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AquestLlibreDeTreball" defaultThemeVersion="124226"/>
  <mc:AlternateContent xmlns:mc="http://schemas.openxmlformats.org/markup-compatibility/2006">
    <mc:Choice Requires="x15">
      <x15ac:absPath xmlns:x15ac="http://schemas.microsoft.com/office/spreadsheetml/2010/11/ac" url="T:\treball\FINANCES\ATENEA_ECOFIN\procediments\documents_xls\"/>
    </mc:Choice>
  </mc:AlternateContent>
  <bookViews>
    <workbookView xWindow="240" yWindow="1920" windowWidth="18060" windowHeight="10800" tabRatio="972"/>
  </bookViews>
  <sheets>
    <sheet name="02MAIG" sheetId="3" r:id="rId1"/>
    <sheet name="TREBALL" sheetId="130" state="hidden" r:id="rId2"/>
    <sheet name="gener G" sheetId="10" state="hidden" r:id="rId3"/>
    <sheet name="gener16 0 i C" sheetId="71" state="hidden" r:id="rId4"/>
    <sheet name="gener16G" sheetId="72" state="hidden" r:id="rId5"/>
    <sheet name="febrer16 0 i C" sheetId="73" state="hidden" r:id="rId6"/>
    <sheet name="febrer16 G" sheetId="74" state="hidden" r:id="rId7"/>
    <sheet name="març16 0 i C" sheetId="77" state="hidden" r:id="rId8"/>
    <sheet name="març16g" sheetId="76" state="hidden" r:id="rId9"/>
    <sheet name="abril16 0 i C" sheetId="78" state="hidden" r:id="rId10"/>
    <sheet name="abril16 G" sheetId="79" state="hidden" r:id="rId11"/>
    <sheet name="maig16 0 i C" sheetId="81" state="hidden" r:id="rId12"/>
    <sheet name="maig16G" sheetId="80" state="hidden" r:id="rId13"/>
    <sheet name="juny2016 0 i C" sheetId="91" state="hidden" r:id="rId14"/>
    <sheet name="juny2016 G" sheetId="89" state="hidden" r:id="rId15"/>
    <sheet name="juliol2016 0 i C" sheetId="92" state="hidden" r:id="rId16"/>
    <sheet name="juliol2016 G" sheetId="93" state="hidden" r:id="rId17"/>
    <sheet name="agost2016 0 i C" sheetId="94" state="hidden" r:id="rId18"/>
    <sheet name="agost2016 G" sheetId="95" state="hidden" r:id="rId19"/>
    <sheet name="set2016 0 i C" sheetId="97" state="hidden" r:id="rId20"/>
    <sheet name="set2016 G" sheetId="98" state="hidden" r:id="rId21"/>
    <sheet name="oct2016 0 i C" sheetId="99" state="hidden" r:id="rId22"/>
    <sheet name="oct2016 G" sheetId="100" state="hidden" r:id="rId23"/>
    <sheet name="nov2016 0 i C" sheetId="101" state="hidden" r:id="rId24"/>
    <sheet name="nov2016 G" sheetId="102" state="hidden" r:id="rId25"/>
    <sheet name="des16 0 i C" sheetId="105" state="hidden" r:id="rId26"/>
    <sheet name="des16G" sheetId="106" state="hidden" r:id="rId27"/>
    <sheet name="gen2017 0 i C" sheetId="108" state="hidden" r:id="rId28"/>
    <sheet name="gener2017G" sheetId="109" state="hidden" r:id="rId29"/>
    <sheet name="febrer17 0 i C" sheetId="111" state="hidden" r:id="rId30"/>
    <sheet name="febrer17 G" sheetId="112" state="hidden" r:id="rId31"/>
    <sheet name="març17 0 i c" sheetId="114" state="hidden" r:id="rId32"/>
    <sheet name="marçg17" sheetId="115" state="hidden" r:id="rId33"/>
    <sheet name="abril17 0 i C" sheetId="116" state="hidden" r:id="rId34"/>
    <sheet name="abril17G" sheetId="117" state="hidden" r:id="rId35"/>
    <sheet name="maig17 0 i C" sheetId="120" state="hidden" r:id="rId36"/>
    <sheet name="maig17 G" sheetId="121" state="hidden" r:id="rId37"/>
    <sheet name="juny17 0 i C" sheetId="126" state="hidden" r:id="rId38"/>
    <sheet name="junyg17" sheetId="127" state="hidden" r:id="rId39"/>
    <sheet name="juliol17 0 i C " sheetId="141" state="hidden" r:id="rId40"/>
    <sheet name="juliolg17" sheetId="133" state="hidden" r:id="rId41"/>
    <sheet name="agost17 0 i c" sheetId="138" state="hidden" r:id="rId42"/>
    <sheet name="agost17g" sheetId="139" state="hidden" r:id="rId43"/>
    <sheet name="set17 0 i C" sheetId="142" state="hidden" r:id="rId44"/>
    <sheet name="set17 g" sheetId="143" state="hidden" r:id="rId45"/>
    <sheet name="oct17 0 i C" sheetId="144" state="hidden" r:id="rId46"/>
    <sheet name="oct17g" sheetId="145" state="hidden" r:id="rId47"/>
    <sheet name="nov17 0 i c" sheetId="148" state="hidden" r:id="rId48"/>
    <sheet name="nov 17 g" sheetId="149" state="hidden" r:id="rId49"/>
    <sheet name="des 17 0 i C" sheetId="151" state="hidden" r:id="rId50"/>
    <sheet name="des 17 g" sheetId="152" state="hidden" r:id="rId51"/>
    <sheet name="gener18 0 i C" sheetId="154" state="hidden" r:id="rId52"/>
    <sheet name="gener18 g" sheetId="155" state="hidden" r:id="rId53"/>
    <sheet name="febrer18 0 i C" sheetId="158" state="hidden" r:id="rId54"/>
    <sheet name="febrer18g" sheetId="159" state="hidden" r:id="rId55"/>
    <sheet name="març18 0 i C" sheetId="160" state="hidden" r:id="rId56"/>
    <sheet name="març18 G" sheetId="161" state="hidden" r:id="rId57"/>
    <sheet name="abril18 0 i C" sheetId="162" state="hidden" r:id="rId58"/>
    <sheet name="abril18 G" sheetId="163" state="hidden" r:id="rId59"/>
  </sheets>
  <definedNames>
    <definedName name="_xlnm._FilterDatabase" localSheetId="50" hidden="1">'des 17 g'!$B$1:$B$361</definedName>
    <definedName name="_xlnm._FilterDatabase" localSheetId="51" hidden="1">'gener18 0 i C'!$I$1:$I$911</definedName>
    <definedName name="_xlnm.Print_Area" localSheetId="0">'02MAIG'!$A$1:$L$628</definedName>
  </definedNames>
  <calcPr calcId="152511"/>
</workbook>
</file>

<file path=xl/calcChain.xml><?xml version="1.0" encoding="utf-8"?>
<calcChain xmlns="http://schemas.openxmlformats.org/spreadsheetml/2006/main">
  <c r="G1058" i="3" l="1"/>
  <c r="G625" i="3"/>
  <c r="G942" i="3"/>
  <c r="G943" i="3"/>
  <c r="L6" i="3" l="1"/>
  <c r="J6" i="3"/>
  <c r="U54" i="10"/>
  <c r="T54" i="10"/>
  <c r="H241" i="163"/>
  <c r="J2637" i="162"/>
  <c r="J2636" i="162"/>
  <c r="J2635" i="162"/>
  <c r="J2634" i="162"/>
  <c r="J2633" i="162"/>
  <c r="J2632" i="162"/>
  <c r="J2631" i="162"/>
  <c r="J2630" i="162"/>
  <c r="J2629" i="162"/>
  <c r="J2628" i="162"/>
  <c r="J2627" i="162"/>
  <c r="J2626" i="162"/>
  <c r="J2625" i="162"/>
  <c r="J2624" i="162"/>
  <c r="J2623" i="162"/>
  <c r="J2622" i="162"/>
  <c r="J2621" i="162"/>
  <c r="J2620" i="162"/>
  <c r="J2619" i="162"/>
  <c r="J2618" i="162"/>
  <c r="J2617" i="162"/>
  <c r="J2616" i="162"/>
  <c r="J2615" i="162"/>
  <c r="J2614" i="162"/>
  <c r="J2613" i="162"/>
  <c r="J2612" i="162"/>
  <c r="J2611" i="162"/>
  <c r="J2610" i="162"/>
  <c r="J2609" i="162"/>
  <c r="J2608" i="162"/>
  <c r="J2607" i="162"/>
  <c r="J2606" i="162"/>
  <c r="J2605" i="162"/>
  <c r="J2604" i="162"/>
  <c r="J2603" i="162"/>
  <c r="J2602" i="162"/>
  <c r="J2601" i="162"/>
  <c r="J2600" i="162"/>
  <c r="J2599" i="162"/>
  <c r="J2598" i="162"/>
  <c r="J2597" i="162"/>
  <c r="J2596" i="162"/>
  <c r="J2595" i="162"/>
  <c r="J2594" i="162"/>
  <c r="J2593" i="162"/>
  <c r="J2592" i="162"/>
  <c r="J2591" i="162"/>
  <c r="J2590" i="162"/>
  <c r="J2589" i="162"/>
  <c r="J2588" i="162"/>
  <c r="J2587" i="162"/>
  <c r="J2586" i="162"/>
  <c r="J2585" i="162"/>
  <c r="J2584" i="162"/>
  <c r="J2583" i="162"/>
  <c r="J2582" i="162"/>
  <c r="J2581" i="162"/>
  <c r="J2580" i="162"/>
  <c r="J2579" i="162"/>
  <c r="J2578" i="162"/>
  <c r="J2577" i="162"/>
  <c r="J2576" i="162"/>
  <c r="J2575" i="162"/>
  <c r="J2574" i="162"/>
  <c r="J2573" i="162"/>
  <c r="J2572" i="162"/>
  <c r="J2571" i="162"/>
  <c r="J2570" i="162"/>
  <c r="J2569" i="162"/>
  <c r="J2568" i="162"/>
  <c r="J2567" i="162"/>
  <c r="J2566" i="162"/>
  <c r="J2565" i="162"/>
  <c r="J2564" i="162"/>
  <c r="J2563" i="162"/>
  <c r="J2562" i="162"/>
  <c r="J2561" i="162"/>
  <c r="J2560" i="162"/>
  <c r="J2559" i="162"/>
  <c r="J2558" i="162"/>
  <c r="J2557" i="162"/>
  <c r="J2556" i="162"/>
  <c r="J2555" i="162"/>
  <c r="J2554" i="162"/>
  <c r="J2553" i="162"/>
  <c r="J2552" i="162"/>
  <c r="J2551" i="162"/>
  <c r="J2550" i="162"/>
  <c r="J2549" i="162"/>
  <c r="J2548" i="162"/>
  <c r="J2547" i="162"/>
  <c r="J2546" i="162"/>
  <c r="J2545" i="162"/>
  <c r="J2544" i="162"/>
  <c r="J2543" i="162"/>
  <c r="J2542" i="162"/>
  <c r="J2541" i="162"/>
  <c r="J2540" i="162"/>
  <c r="J2539" i="162"/>
  <c r="J2538" i="162"/>
  <c r="J2537" i="162"/>
  <c r="J2536" i="162"/>
  <c r="J2535" i="162"/>
  <c r="J2534" i="162"/>
  <c r="J2533" i="162"/>
  <c r="J2532" i="162"/>
  <c r="J2531" i="162"/>
  <c r="J2530" i="162"/>
  <c r="J2529" i="162"/>
  <c r="J2528" i="162"/>
  <c r="J2527" i="162"/>
  <c r="J2526" i="162"/>
  <c r="J2525" i="162"/>
  <c r="J2524" i="162"/>
  <c r="J2523" i="162"/>
  <c r="J2522" i="162"/>
  <c r="J2521" i="162"/>
  <c r="J2520" i="162"/>
  <c r="J2519" i="162"/>
  <c r="J2518" i="162"/>
  <c r="J2517" i="162"/>
  <c r="J2516" i="162"/>
  <c r="J2515" i="162"/>
  <c r="J2514" i="162"/>
  <c r="J2513" i="162"/>
  <c r="J2512" i="162"/>
  <c r="J2511" i="162"/>
  <c r="J2510" i="162"/>
  <c r="J2509" i="162"/>
  <c r="J2508" i="162"/>
  <c r="J2507" i="162"/>
  <c r="J2506" i="162"/>
  <c r="J2505" i="162"/>
  <c r="J2504" i="162"/>
  <c r="J2503" i="162"/>
  <c r="J2502" i="162"/>
  <c r="J2501" i="162"/>
  <c r="J2500" i="162"/>
  <c r="J2499" i="162"/>
  <c r="J2498" i="162"/>
  <c r="J2497" i="162"/>
  <c r="J2496" i="162"/>
  <c r="J2495" i="162"/>
  <c r="J2494" i="162"/>
  <c r="J2493" i="162"/>
  <c r="J2492" i="162"/>
  <c r="J2491" i="162"/>
  <c r="J2490" i="162"/>
  <c r="J2489" i="162"/>
  <c r="J2488" i="162"/>
  <c r="J2487" i="162"/>
  <c r="J2486" i="162"/>
  <c r="J2485" i="162"/>
  <c r="J2484" i="162"/>
  <c r="J2483" i="162"/>
  <c r="J2482" i="162"/>
  <c r="J2481" i="162"/>
  <c r="J2480" i="162"/>
  <c r="J2479" i="162"/>
  <c r="J2478" i="162"/>
  <c r="J2477" i="162"/>
  <c r="J2476" i="162"/>
  <c r="J2475" i="162"/>
  <c r="J2474" i="162"/>
  <c r="J2473" i="162"/>
  <c r="J2472" i="162"/>
  <c r="J2471" i="162"/>
  <c r="J2470" i="162"/>
  <c r="J2469" i="162"/>
  <c r="J2468" i="162"/>
  <c r="J2467" i="162"/>
  <c r="J2466" i="162"/>
  <c r="J2465" i="162"/>
  <c r="J2464" i="162"/>
  <c r="J2463" i="162"/>
  <c r="J2462" i="162"/>
  <c r="J2461" i="162"/>
  <c r="J2460" i="162"/>
  <c r="J2459" i="162"/>
  <c r="J2458" i="162"/>
  <c r="J2457" i="162"/>
  <c r="J2456" i="162"/>
  <c r="J2455" i="162"/>
  <c r="J2454" i="162"/>
  <c r="J2453" i="162"/>
  <c r="J2452" i="162"/>
  <c r="J2451" i="162"/>
  <c r="J2450" i="162"/>
  <c r="J2449" i="162"/>
  <c r="J2448" i="162"/>
  <c r="J2447" i="162"/>
  <c r="J2446" i="162"/>
  <c r="J2445" i="162"/>
  <c r="J2444" i="162"/>
  <c r="J2443" i="162"/>
  <c r="J2442" i="162"/>
  <c r="J2441" i="162"/>
  <c r="J2440" i="162"/>
  <c r="J2439" i="162"/>
  <c r="J2438" i="162"/>
  <c r="J2437" i="162"/>
  <c r="J2436" i="162"/>
  <c r="J2435" i="162"/>
  <c r="J2434" i="162"/>
  <c r="J2433" i="162"/>
  <c r="J2432" i="162"/>
  <c r="J2431" i="162"/>
  <c r="J2430" i="162"/>
  <c r="J2429" i="162"/>
  <c r="J2428" i="162"/>
  <c r="J2427" i="162"/>
  <c r="J2426" i="162"/>
  <c r="J2425" i="162"/>
  <c r="J2424" i="162"/>
  <c r="J2423" i="162"/>
  <c r="J2422" i="162"/>
  <c r="J2421" i="162"/>
  <c r="J2420" i="162"/>
  <c r="J2419" i="162"/>
  <c r="J2418" i="162"/>
  <c r="J2417" i="162"/>
  <c r="J2416" i="162"/>
  <c r="J2415" i="162"/>
  <c r="J2414" i="162"/>
  <c r="J2413" i="162"/>
  <c r="J2412" i="162"/>
  <c r="J2411" i="162"/>
  <c r="J2410" i="162"/>
  <c r="J2409" i="162"/>
  <c r="J2408" i="162"/>
  <c r="J2407" i="162"/>
  <c r="J2406" i="162"/>
  <c r="J2405" i="162"/>
  <c r="J2404" i="162"/>
  <c r="J2403" i="162"/>
  <c r="J2402" i="162"/>
  <c r="J2401" i="162"/>
  <c r="J2400" i="162"/>
  <c r="J2399" i="162"/>
  <c r="J2398" i="162"/>
  <c r="J2397" i="162"/>
  <c r="J2396" i="162"/>
  <c r="J2395" i="162"/>
  <c r="J2394" i="162"/>
  <c r="J2393" i="162"/>
  <c r="J2392" i="162"/>
  <c r="J2391" i="162"/>
  <c r="J2390" i="162"/>
  <c r="J2389" i="162"/>
  <c r="J2388" i="162"/>
  <c r="J2387" i="162"/>
  <c r="J2386" i="162"/>
  <c r="J2385" i="162"/>
  <c r="J2384" i="162"/>
  <c r="J2383" i="162"/>
  <c r="J2382" i="162"/>
  <c r="J2381" i="162"/>
  <c r="J2380" i="162"/>
  <c r="J2379" i="162"/>
  <c r="J2378" i="162"/>
  <c r="J2377" i="162"/>
  <c r="J2376" i="162"/>
  <c r="J2375" i="162"/>
  <c r="J2374" i="162"/>
  <c r="J2373" i="162"/>
  <c r="J2372" i="162"/>
  <c r="J2371" i="162"/>
  <c r="J2370" i="162"/>
  <c r="J2369" i="162"/>
  <c r="J2368" i="162"/>
  <c r="J2367" i="162"/>
  <c r="J2366" i="162"/>
  <c r="J2365" i="162"/>
  <c r="J2364" i="162"/>
  <c r="J2363" i="162"/>
  <c r="J2362" i="162"/>
  <c r="J2361" i="162"/>
  <c r="J2360" i="162"/>
  <c r="J2359" i="162"/>
  <c r="J2358" i="162"/>
  <c r="J2357" i="162"/>
  <c r="J2356" i="162"/>
  <c r="J2355" i="162"/>
  <c r="J2354" i="162"/>
  <c r="J2353" i="162"/>
  <c r="J2352" i="162"/>
  <c r="J2351" i="162"/>
  <c r="J2350" i="162"/>
  <c r="J2349" i="162"/>
  <c r="J2348" i="162"/>
  <c r="J2347" i="162"/>
  <c r="J2346" i="162"/>
  <c r="J2345" i="162"/>
  <c r="J2344" i="162"/>
  <c r="J2343" i="162"/>
  <c r="J2342" i="162"/>
  <c r="J2341" i="162"/>
  <c r="J2340" i="162"/>
  <c r="J2339" i="162"/>
  <c r="J2338" i="162"/>
  <c r="J2337" i="162"/>
  <c r="J2336" i="162"/>
  <c r="J2335" i="162"/>
  <c r="J2334" i="162"/>
  <c r="J2333" i="162"/>
  <c r="J2332" i="162"/>
  <c r="J2331" i="162"/>
  <c r="J2330" i="162"/>
  <c r="J2329" i="162"/>
  <c r="J2328" i="162"/>
  <c r="J2327" i="162"/>
  <c r="J2326" i="162"/>
  <c r="J2325" i="162"/>
  <c r="J2324" i="162"/>
  <c r="J2323" i="162"/>
  <c r="J2322" i="162"/>
  <c r="J2321" i="162"/>
  <c r="J2320" i="162"/>
  <c r="J2319" i="162"/>
  <c r="J2318" i="162"/>
  <c r="J2317" i="162"/>
  <c r="J2316" i="162"/>
  <c r="J2315" i="162"/>
  <c r="J2314" i="162"/>
  <c r="J2313" i="162"/>
  <c r="J2312" i="162"/>
  <c r="J2311" i="162"/>
  <c r="J2310" i="162"/>
  <c r="J2309" i="162"/>
  <c r="J2308" i="162"/>
  <c r="J2307" i="162"/>
  <c r="J2306" i="162"/>
  <c r="J2305" i="162"/>
  <c r="J2304" i="162"/>
  <c r="J2303" i="162"/>
  <c r="J2302" i="162"/>
  <c r="J2301" i="162"/>
  <c r="J2300" i="162"/>
  <c r="J2299" i="162"/>
  <c r="J2298" i="162"/>
  <c r="J2297" i="162"/>
  <c r="J2296" i="162"/>
  <c r="J2295" i="162"/>
  <c r="J2294" i="162"/>
  <c r="J2293" i="162"/>
  <c r="J2292" i="162"/>
  <c r="J2291" i="162"/>
  <c r="J2290" i="162"/>
  <c r="J2289" i="162"/>
  <c r="J2288" i="162"/>
  <c r="J2287" i="162"/>
  <c r="J2286" i="162"/>
  <c r="J2285" i="162"/>
  <c r="J2284" i="162"/>
  <c r="J2283" i="162"/>
  <c r="J2282" i="162"/>
  <c r="J2281" i="162"/>
  <c r="J2280" i="162"/>
  <c r="J2279" i="162"/>
  <c r="J2278" i="162"/>
  <c r="J2277" i="162"/>
  <c r="J2276" i="162"/>
  <c r="J2275" i="162"/>
  <c r="J2274" i="162"/>
  <c r="J2273" i="162"/>
  <c r="J2272" i="162"/>
  <c r="J2271" i="162"/>
  <c r="J2270" i="162"/>
  <c r="J2269" i="162"/>
  <c r="J2268" i="162"/>
  <c r="J2267" i="162"/>
  <c r="J2266" i="162"/>
  <c r="J2265" i="162"/>
  <c r="J2264" i="162"/>
  <c r="J2263" i="162"/>
  <c r="J2262" i="162"/>
  <c r="J2261" i="162"/>
  <c r="J2260" i="162"/>
  <c r="J2259" i="162"/>
  <c r="J2258" i="162"/>
  <c r="J2257" i="162"/>
  <c r="J2256" i="162"/>
  <c r="J2255" i="162"/>
  <c r="J2254" i="162"/>
  <c r="J2253" i="162"/>
  <c r="J2252" i="162"/>
  <c r="J2251" i="162"/>
  <c r="J2250" i="162"/>
  <c r="J2249" i="162"/>
  <c r="J2248" i="162"/>
  <c r="J2247" i="162"/>
  <c r="J2246" i="162"/>
  <c r="J2245" i="162"/>
  <c r="J2244" i="162"/>
  <c r="J2243" i="162"/>
  <c r="J2242" i="162"/>
  <c r="J2241" i="162"/>
  <c r="J2240" i="162"/>
  <c r="J2239" i="162"/>
  <c r="J2238" i="162"/>
  <c r="J2237" i="162"/>
  <c r="J2236" i="162"/>
  <c r="J2235" i="162"/>
  <c r="J2234" i="162"/>
  <c r="J2233" i="162"/>
  <c r="J2232" i="162"/>
  <c r="J2231" i="162"/>
  <c r="J2230" i="162"/>
  <c r="J2229" i="162"/>
  <c r="J2228" i="162"/>
  <c r="J2227" i="162"/>
  <c r="J2226" i="162"/>
  <c r="J2225" i="162"/>
  <c r="J2224" i="162"/>
  <c r="J2223" i="162"/>
  <c r="J2222" i="162"/>
  <c r="J2221" i="162"/>
  <c r="J2220" i="162"/>
  <c r="J2219" i="162"/>
  <c r="J2218" i="162"/>
  <c r="J2217" i="162"/>
  <c r="J2216" i="162"/>
  <c r="J2215" i="162"/>
  <c r="J2214" i="162"/>
  <c r="J2213" i="162"/>
  <c r="J2212" i="162"/>
  <c r="J2211" i="162"/>
  <c r="J2210" i="162"/>
  <c r="J2209" i="162"/>
  <c r="J2208" i="162"/>
  <c r="J2207" i="162"/>
  <c r="J2206" i="162"/>
  <c r="J2205" i="162"/>
  <c r="J2204" i="162"/>
  <c r="J2203" i="162"/>
  <c r="J2202" i="162"/>
  <c r="J2201" i="162"/>
  <c r="J2200" i="162"/>
  <c r="J2199" i="162"/>
  <c r="J2198" i="162"/>
  <c r="J2197" i="162"/>
  <c r="J2196" i="162"/>
  <c r="J2195" i="162"/>
  <c r="J2194" i="162"/>
  <c r="J2193" i="162"/>
  <c r="J2192" i="162"/>
  <c r="J2191" i="162"/>
  <c r="J2190" i="162"/>
  <c r="J2189" i="162"/>
  <c r="J2188" i="162"/>
  <c r="J2187" i="162"/>
  <c r="J2186" i="162"/>
  <c r="J2185" i="162"/>
  <c r="J2184" i="162"/>
  <c r="J2183" i="162"/>
  <c r="J2182" i="162"/>
  <c r="J2181" i="162"/>
  <c r="J2180" i="162"/>
  <c r="J2179" i="162"/>
  <c r="J2178" i="162"/>
  <c r="J2177" i="162"/>
  <c r="J2176" i="162"/>
  <c r="J2175" i="162"/>
  <c r="J2174" i="162"/>
  <c r="J2173" i="162"/>
  <c r="J2172" i="162"/>
  <c r="J2171" i="162"/>
  <c r="J2170" i="162"/>
  <c r="J2169" i="162"/>
  <c r="J2168" i="162"/>
  <c r="J2167" i="162"/>
  <c r="J2166" i="162"/>
  <c r="J2165" i="162"/>
  <c r="J2164" i="162"/>
  <c r="J2163" i="162"/>
  <c r="J2162" i="162"/>
  <c r="J2161" i="162"/>
  <c r="J2160" i="162"/>
  <c r="J2159" i="162"/>
  <c r="J2158" i="162"/>
  <c r="J2157" i="162"/>
  <c r="J2156" i="162"/>
  <c r="J2155" i="162"/>
  <c r="J2154" i="162"/>
  <c r="J2153" i="162"/>
  <c r="J2152" i="162"/>
  <c r="J2151" i="162"/>
  <c r="J2150" i="162"/>
  <c r="J2149" i="162"/>
  <c r="J2148" i="162"/>
  <c r="J2147" i="162"/>
  <c r="J2146" i="162"/>
  <c r="J2145" i="162"/>
  <c r="J2144" i="162"/>
  <c r="J2143" i="162"/>
  <c r="J2142" i="162"/>
  <c r="J2141" i="162"/>
  <c r="J2140" i="162"/>
  <c r="J2139" i="162"/>
  <c r="J2138" i="162"/>
  <c r="J2137" i="162"/>
  <c r="J2136" i="162"/>
  <c r="J2135" i="162"/>
  <c r="J2134" i="162"/>
  <c r="J2133" i="162"/>
  <c r="J2132" i="162"/>
  <c r="J2131" i="162"/>
  <c r="J2130" i="162"/>
  <c r="J2129" i="162"/>
  <c r="J2128" i="162"/>
  <c r="J2127" i="162"/>
  <c r="J2126" i="162"/>
  <c r="J2125" i="162"/>
  <c r="J2124" i="162"/>
  <c r="J2123" i="162"/>
  <c r="J2122" i="162"/>
  <c r="J2121" i="162"/>
  <c r="J2120" i="162"/>
  <c r="J2119" i="162"/>
  <c r="J2118" i="162"/>
  <c r="J2117" i="162"/>
  <c r="J2116" i="162"/>
  <c r="J2115" i="162"/>
  <c r="J2114" i="162"/>
  <c r="J2113" i="162"/>
  <c r="J2112" i="162"/>
  <c r="J2111" i="162"/>
  <c r="J2110" i="162"/>
  <c r="J2109" i="162"/>
  <c r="J2108" i="162"/>
  <c r="J2107" i="162"/>
  <c r="J2106" i="162"/>
  <c r="J2105" i="162"/>
  <c r="J2104" i="162"/>
  <c r="J2103" i="162"/>
  <c r="J2102" i="162"/>
  <c r="J2101" i="162"/>
  <c r="J2100" i="162"/>
  <c r="J2099" i="162"/>
  <c r="J2098" i="162"/>
  <c r="J2097" i="162"/>
  <c r="J2096" i="162"/>
  <c r="J2095" i="162"/>
  <c r="J2094" i="162"/>
  <c r="J2093" i="162"/>
  <c r="J2092" i="162"/>
  <c r="J2091" i="162"/>
  <c r="J2090" i="162"/>
  <c r="J2089" i="162"/>
  <c r="J2088" i="162"/>
  <c r="J2087" i="162"/>
  <c r="J2086" i="162"/>
  <c r="J2085" i="162"/>
  <c r="J2084" i="162"/>
  <c r="J2083" i="162"/>
  <c r="J2082" i="162"/>
  <c r="J2081" i="162"/>
  <c r="J2080" i="162"/>
  <c r="J2079" i="162"/>
  <c r="J2078" i="162"/>
  <c r="J2077" i="162"/>
  <c r="J2076" i="162"/>
  <c r="J2075" i="162"/>
  <c r="J2074" i="162"/>
  <c r="J2073" i="162"/>
  <c r="J2072" i="162"/>
  <c r="J2071" i="162"/>
  <c r="J2070" i="162"/>
  <c r="J2069" i="162"/>
  <c r="J2068" i="162"/>
  <c r="J2067" i="162"/>
  <c r="J2066" i="162"/>
  <c r="J2065" i="162"/>
  <c r="J2064" i="162"/>
  <c r="J2063" i="162"/>
  <c r="J2062" i="162"/>
  <c r="J2061" i="162"/>
  <c r="J2060" i="162"/>
  <c r="J2059" i="162"/>
  <c r="J2058" i="162"/>
  <c r="J2057" i="162"/>
  <c r="J2056" i="162"/>
  <c r="J2055" i="162"/>
  <c r="J2054" i="162"/>
  <c r="J2053" i="162"/>
  <c r="J2052" i="162"/>
  <c r="J2051" i="162"/>
  <c r="J2050" i="162"/>
  <c r="J2049" i="162"/>
  <c r="J2048" i="162"/>
  <c r="J2047" i="162"/>
  <c r="J2046" i="162"/>
  <c r="J2045" i="162"/>
  <c r="J2044" i="162"/>
  <c r="J2043" i="162"/>
  <c r="J2042" i="162"/>
  <c r="J2041" i="162"/>
  <c r="J2040" i="162"/>
  <c r="J2039" i="162"/>
  <c r="J2038" i="162"/>
  <c r="J2037" i="162"/>
  <c r="J2036" i="162"/>
  <c r="J2035" i="162"/>
  <c r="J2034" i="162"/>
  <c r="J2033" i="162"/>
  <c r="J2032" i="162"/>
  <c r="J2031" i="162"/>
  <c r="J2030" i="162"/>
  <c r="J2029" i="162"/>
  <c r="J2028" i="162"/>
  <c r="J2027" i="162"/>
  <c r="J2026" i="162"/>
  <c r="J2025" i="162"/>
  <c r="J2024" i="162"/>
  <c r="J2023" i="162"/>
  <c r="J2022" i="162"/>
  <c r="J2021" i="162"/>
  <c r="J2020" i="162"/>
  <c r="J2019" i="162"/>
  <c r="J2018" i="162"/>
  <c r="J2017" i="162"/>
  <c r="J2016" i="162"/>
  <c r="J2015" i="162"/>
  <c r="J2014" i="162"/>
  <c r="J2013" i="162"/>
  <c r="J2012" i="162"/>
  <c r="J2011" i="162"/>
  <c r="J2010" i="162"/>
  <c r="J2009" i="162"/>
  <c r="J2008" i="162"/>
  <c r="J2007" i="162"/>
  <c r="J2006" i="162"/>
  <c r="J2005" i="162"/>
  <c r="J2004" i="162"/>
  <c r="J2003" i="162"/>
  <c r="J2002" i="162"/>
  <c r="J2001" i="162"/>
  <c r="J2000" i="162"/>
  <c r="J1999" i="162"/>
  <c r="J1998" i="162"/>
  <c r="J1997" i="162"/>
  <c r="J1996" i="162"/>
  <c r="J1995" i="162"/>
  <c r="J1994" i="162"/>
  <c r="J1993" i="162"/>
  <c r="J1992" i="162"/>
  <c r="J1991" i="162"/>
  <c r="J1990" i="162"/>
  <c r="J1989" i="162"/>
  <c r="J1988" i="162"/>
  <c r="J1987" i="162"/>
  <c r="J1986" i="162"/>
  <c r="J1985" i="162"/>
  <c r="J1984" i="162"/>
  <c r="J1983" i="162"/>
  <c r="J1982" i="162"/>
  <c r="J1981" i="162"/>
  <c r="J1980" i="162"/>
  <c r="J1979" i="162"/>
  <c r="J1978" i="162"/>
  <c r="J1977" i="162"/>
  <c r="J1976" i="162"/>
  <c r="J1975" i="162"/>
  <c r="J1974" i="162"/>
  <c r="J1973" i="162"/>
  <c r="J1972" i="162"/>
  <c r="J1971" i="162"/>
  <c r="J1970" i="162"/>
  <c r="J1969" i="162"/>
  <c r="J1968" i="162"/>
  <c r="J1967" i="162"/>
  <c r="J1966" i="162"/>
  <c r="J1965" i="162"/>
  <c r="J1964" i="162"/>
  <c r="J1963" i="162"/>
  <c r="J1962" i="162"/>
  <c r="J1961" i="162"/>
  <c r="J1960" i="162"/>
  <c r="J1959" i="162"/>
  <c r="J1958" i="162"/>
  <c r="J1957" i="162"/>
  <c r="J1956" i="162"/>
  <c r="J1955" i="162"/>
  <c r="J1954" i="162"/>
  <c r="J1953" i="162"/>
  <c r="J1952" i="162"/>
  <c r="J1951" i="162"/>
  <c r="J1950" i="162"/>
  <c r="J1949" i="162"/>
  <c r="J1948" i="162"/>
  <c r="J1947" i="162"/>
  <c r="J1946" i="162"/>
  <c r="J1945" i="162"/>
  <c r="J1944" i="162"/>
  <c r="J1943" i="162"/>
  <c r="J1942" i="162"/>
  <c r="J1941" i="162"/>
  <c r="J1940" i="162"/>
  <c r="J1939" i="162"/>
  <c r="J1938" i="162"/>
  <c r="J1937" i="162"/>
  <c r="J1936" i="162"/>
  <c r="J1935" i="162"/>
  <c r="J1934" i="162"/>
  <c r="J1933" i="162"/>
  <c r="J1932" i="162"/>
  <c r="J1931" i="162"/>
  <c r="J1930" i="162"/>
  <c r="J1929" i="162"/>
  <c r="J1928" i="162"/>
  <c r="J1927" i="162"/>
  <c r="J1926" i="162"/>
  <c r="J1925" i="162"/>
  <c r="J1924" i="162"/>
  <c r="J1923" i="162"/>
  <c r="J1922" i="162"/>
  <c r="J1921" i="162"/>
  <c r="J1920" i="162"/>
  <c r="J1919" i="162"/>
  <c r="J1918" i="162"/>
  <c r="J1917" i="162"/>
  <c r="J1916" i="162"/>
  <c r="J1915" i="162"/>
  <c r="J1914" i="162"/>
  <c r="J1913" i="162"/>
  <c r="J1912" i="162"/>
  <c r="J1911" i="162"/>
  <c r="J1910" i="162"/>
  <c r="J1909" i="162"/>
  <c r="J1908" i="162"/>
  <c r="J1907" i="162"/>
  <c r="J1906" i="162"/>
  <c r="J1905" i="162"/>
  <c r="J1904" i="162"/>
  <c r="J1903" i="162"/>
  <c r="J1902" i="162"/>
  <c r="J1901" i="162"/>
  <c r="J1900" i="162"/>
  <c r="J1899" i="162"/>
  <c r="J1898" i="162"/>
  <c r="J1897" i="162"/>
  <c r="J1896" i="162"/>
  <c r="J1895" i="162"/>
  <c r="J1894" i="162"/>
  <c r="J1893" i="162"/>
  <c r="J1892" i="162"/>
  <c r="J1891" i="162"/>
  <c r="J1890" i="162"/>
  <c r="J1889" i="162"/>
  <c r="J1888" i="162"/>
  <c r="J1887" i="162"/>
  <c r="J1886" i="162"/>
  <c r="J1885" i="162"/>
  <c r="J1884" i="162"/>
  <c r="J1883" i="162"/>
  <c r="J1882" i="162"/>
  <c r="J1881" i="162"/>
  <c r="J1880" i="162"/>
  <c r="J1879" i="162"/>
  <c r="J1878" i="162"/>
  <c r="J1877" i="162"/>
  <c r="J1876" i="162"/>
  <c r="J1875" i="162"/>
  <c r="J1874" i="162"/>
  <c r="J1873" i="162"/>
  <c r="J1872" i="162"/>
  <c r="J1871" i="162"/>
  <c r="J1870" i="162"/>
  <c r="J1869" i="162"/>
  <c r="J1868" i="162"/>
  <c r="J1867" i="162"/>
  <c r="J1866" i="162"/>
  <c r="J1865" i="162"/>
  <c r="J1864" i="162"/>
  <c r="J1863" i="162"/>
  <c r="J1862" i="162"/>
  <c r="J1861" i="162"/>
  <c r="J1860" i="162"/>
  <c r="J1859" i="162"/>
  <c r="J1858" i="162"/>
  <c r="J1857" i="162"/>
  <c r="J1856" i="162"/>
  <c r="J1855" i="162"/>
  <c r="J1854" i="162"/>
  <c r="J1853" i="162"/>
  <c r="J1852" i="162"/>
  <c r="J1851" i="162"/>
  <c r="J1850" i="162"/>
  <c r="J1849" i="162"/>
  <c r="J1848" i="162"/>
  <c r="J1847" i="162"/>
  <c r="J1846" i="162"/>
  <c r="J1845" i="162"/>
  <c r="J1844" i="162"/>
  <c r="J1843" i="162"/>
  <c r="J1842" i="162"/>
  <c r="J1841" i="162"/>
  <c r="J1840" i="162"/>
  <c r="J1839" i="162"/>
  <c r="J1838" i="162"/>
  <c r="J1837" i="162"/>
  <c r="J1836" i="162"/>
  <c r="J1835" i="162"/>
  <c r="J1834" i="162"/>
  <c r="J1833" i="162"/>
  <c r="J1832" i="162"/>
  <c r="J1831" i="162"/>
  <c r="J1830" i="162"/>
  <c r="J1829" i="162"/>
  <c r="J1828" i="162"/>
  <c r="J1827" i="162"/>
  <c r="J1826" i="162"/>
  <c r="J1825" i="162"/>
  <c r="J1824" i="162"/>
  <c r="J1823" i="162"/>
  <c r="J1822" i="162"/>
  <c r="J1821" i="162"/>
  <c r="J1820" i="162"/>
  <c r="J1819" i="162"/>
  <c r="J1818" i="162"/>
  <c r="J1817" i="162"/>
  <c r="J1816" i="162"/>
  <c r="J1815" i="162"/>
  <c r="J1814" i="162"/>
  <c r="J1813" i="162"/>
  <c r="J1812" i="162"/>
  <c r="J1811" i="162"/>
  <c r="J1810" i="162"/>
  <c r="J1809" i="162"/>
  <c r="J1808" i="162"/>
  <c r="J1807" i="162"/>
  <c r="J1806" i="162"/>
  <c r="J1805" i="162"/>
  <c r="J1804" i="162"/>
  <c r="J1803" i="162"/>
  <c r="J1802" i="162"/>
  <c r="J1801" i="162"/>
  <c r="J1800" i="162"/>
  <c r="J1799" i="162"/>
  <c r="J1798" i="162"/>
  <c r="J1797" i="162"/>
  <c r="J1796" i="162"/>
  <c r="J1795" i="162"/>
  <c r="J1794" i="162"/>
  <c r="J1793" i="162"/>
  <c r="J1792" i="162"/>
  <c r="J1791" i="162"/>
  <c r="J1790" i="162"/>
  <c r="J1789" i="162"/>
  <c r="J1788" i="162"/>
  <c r="J1787" i="162"/>
  <c r="J1786" i="162"/>
  <c r="J1785" i="162"/>
  <c r="J1784" i="162"/>
  <c r="J1783" i="162"/>
  <c r="J1782" i="162"/>
  <c r="J1781" i="162"/>
  <c r="J1780" i="162"/>
  <c r="J1779" i="162"/>
  <c r="J1778" i="162"/>
  <c r="J1777" i="162"/>
  <c r="J1776" i="162"/>
  <c r="J1775" i="162"/>
  <c r="J1774" i="162"/>
  <c r="J1773" i="162"/>
  <c r="J1772" i="162"/>
  <c r="J1771" i="162"/>
  <c r="J1770" i="162"/>
  <c r="J1769" i="162"/>
  <c r="J1768" i="162"/>
  <c r="J1767" i="162"/>
  <c r="J1766" i="162"/>
  <c r="J1765" i="162"/>
  <c r="J1764" i="162"/>
  <c r="J1763" i="162"/>
  <c r="J1762" i="162"/>
  <c r="J1761" i="162"/>
  <c r="J1760" i="162"/>
  <c r="J1759" i="162"/>
  <c r="J1758" i="162"/>
  <c r="J1757" i="162"/>
  <c r="J1756" i="162"/>
  <c r="J1755" i="162"/>
  <c r="J1754" i="162"/>
  <c r="J1753" i="162"/>
  <c r="J1752" i="162"/>
  <c r="J1751" i="162"/>
  <c r="J1750" i="162"/>
  <c r="J1749" i="162"/>
  <c r="J1748" i="162"/>
  <c r="J1747" i="162"/>
  <c r="J1746" i="162"/>
  <c r="J1745" i="162"/>
  <c r="J1744" i="162"/>
  <c r="J1743" i="162"/>
  <c r="J1742" i="162"/>
  <c r="J1741" i="162"/>
  <c r="J1740" i="162"/>
  <c r="J1739" i="162"/>
  <c r="J1738" i="162"/>
  <c r="J1737" i="162"/>
  <c r="J1736" i="162"/>
  <c r="J1735" i="162"/>
  <c r="J1734" i="162"/>
  <c r="J1733" i="162"/>
  <c r="J1732" i="162"/>
  <c r="J1731" i="162"/>
  <c r="J1730" i="162"/>
  <c r="J1729" i="162"/>
  <c r="J1728" i="162"/>
  <c r="J1727" i="162"/>
  <c r="J1726" i="162"/>
  <c r="J1725" i="162"/>
  <c r="J1724" i="162"/>
  <c r="J1723" i="162"/>
  <c r="J1722" i="162"/>
  <c r="J1721" i="162"/>
  <c r="J1720" i="162"/>
  <c r="J1719" i="162"/>
  <c r="J1718" i="162"/>
  <c r="J1717" i="162"/>
  <c r="J1716" i="162"/>
  <c r="J1715" i="162"/>
  <c r="J1714" i="162"/>
  <c r="J1713" i="162"/>
  <c r="J1712" i="162"/>
  <c r="J1711" i="162"/>
  <c r="J1710" i="162"/>
  <c r="J1709" i="162"/>
  <c r="J1708" i="162"/>
  <c r="J1707" i="162"/>
  <c r="J1706" i="162"/>
  <c r="J1705" i="162"/>
  <c r="J1704" i="162"/>
  <c r="J1703" i="162"/>
  <c r="J1702" i="162"/>
  <c r="J1701" i="162"/>
  <c r="J1700" i="162"/>
  <c r="J1699" i="162"/>
  <c r="J1698" i="162"/>
  <c r="J1697" i="162"/>
  <c r="J1696" i="162"/>
  <c r="J1695" i="162"/>
  <c r="J1694" i="162"/>
  <c r="J1693" i="162"/>
  <c r="J1692" i="162"/>
  <c r="J1691" i="162"/>
  <c r="J1690" i="162"/>
  <c r="J1689" i="162"/>
  <c r="J1688" i="162"/>
  <c r="J1687" i="162"/>
  <c r="J1686" i="162"/>
  <c r="J1685" i="162"/>
  <c r="J1684" i="162"/>
  <c r="J1683" i="162"/>
  <c r="J1682" i="162"/>
  <c r="J1681" i="162"/>
  <c r="J1680" i="162"/>
  <c r="J1679" i="162"/>
  <c r="J1678" i="162"/>
  <c r="J1677" i="162"/>
  <c r="J1676" i="162"/>
  <c r="J1675" i="162"/>
  <c r="J1674" i="162"/>
  <c r="J1673" i="162"/>
  <c r="J1672" i="162"/>
  <c r="J1671" i="162"/>
  <c r="J1670" i="162"/>
  <c r="J1669" i="162"/>
  <c r="J1668" i="162"/>
  <c r="J1667" i="162"/>
  <c r="J1666" i="162"/>
  <c r="J1665" i="162"/>
  <c r="J1664" i="162"/>
  <c r="J1663" i="162"/>
  <c r="J1662" i="162"/>
  <c r="J1661" i="162"/>
  <c r="J1660" i="162"/>
  <c r="J1659" i="162"/>
  <c r="J1658" i="162"/>
  <c r="J1657" i="162"/>
  <c r="J1656" i="162"/>
  <c r="J1655" i="162"/>
  <c r="J1654" i="162"/>
  <c r="J1653" i="162"/>
  <c r="J1652" i="162"/>
  <c r="J1651" i="162"/>
  <c r="J1650" i="162"/>
  <c r="J1649" i="162"/>
  <c r="J1648" i="162"/>
  <c r="J1647" i="162"/>
  <c r="J1646" i="162"/>
  <c r="J1645" i="162"/>
  <c r="J1644" i="162"/>
  <c r="J1643" i="162"/>
  <c r="J1642" i="162"/>
  <c r="J1641" i="162"/>
  <c r="J1640" i="162"/>
  <c r="J1639" i="162"/>
  <c r="J1638" i="162"/>
  <c r="J1637" i="162"/>
  <c r="J1636" i="162"/>
  <c r="J1635" i="162"/>
  <c r="J1634" i="162"/>
  <c r="J1633" i="162"/>
  <c r="J1632" i="162"/>
  <c r="J1631" i="162"/>
  <c r="J1630" i="162"/>
  <c r="J1629" i="162"/>
  <c r="J1628" i="162"/>
  <c r="J1627" i="162"/>
  <c r="J1626" i="162"/>
  <c r="J1625" i="162"/>
  <c r="J1624" i="162"/>
  <c r="J1623" i="162"/>
  <c r="J1622" i="162"/>
  <c r="J1621" i="162"/>
  <c r="J1620" i="162"/>
  <c r="J1619" i="162"/>
  <c r="J1618" i="162"/>
  <c r="J1617" i="162"/>
  <c r="J1616" i="162"/>
  <c r="J1615" i="162"/>
  <c r="J1614" i="162"/>
  <c r="J1613" i="162"/>
  <c r="J1612" i="162"/>
  <c r="J1611" i="162"/>
  <c r="J1610" i="162"/>
  <c r="J1609" i="162"/>
  <c r="J1608" i="162"/>
  <c r="J1607" i="162"/>
  <c r="J1606" i="162"/>
  <c r="J1605" i="162"/>
  <c r="J1604" i="162"/>
  <c r="J1603" i="162"/>
  <c r="J1602" i="162"/>
  <c r="J1601" i="162"/>
  <c r="J1600" i="162"/>
  <c r="J1599" i="162"/>
  <c r="J1598" i="162"/>
  <c r="J1597" i="162"/>
  <c r="J1596" i="162"/>
  <c r="J1595" i="162"/>
  <c r="J1594" i="162"/>
  <c r="J1593" i="162"/>
  <c r="J1592" i="162"/>
  <c r="J1591" i="162"/>
  <c r="J1590" i="162"/>
  <c r="J1589" i="162"/>
  <c r="J1588" i="162"/>
  <c r="J1587" i="162"/>
  <c r="J1586" i="162"/>
  <c r="J1585" i="162"/>
  <c r="J1584" i="162"/>
  <c r="J1583" i="162"/>
  <c r="J1582" i="162"/>
  <c r="J1581" i="162"/>
  <c r="J1580" i="162"/>
  <c r="J1579" i="162"/>
  <c r="J1578" i="162"/>
  <c r="J1577" i="162"/>
  <c r="J1576" i="162"/>
  <c r="J1575" i="162"/>
  <c r="J1574" i="162"/>
  <c r="J1573" i="162"/>
  <c r="J1572" i="162"/>
  <c r="J1571" i="162"/>
  <c r="J1570" i="162"/>
  <c r="J1569" i="162"/>
  <c r="J1568" i="162"/>
  <c r="J1567" i="162"/>
  <c r="J1566" i="162"/>
  <c r="J1565" i="162"/>
  <c r="J1564" i="162"/>
  <c r="J1563" i="162"/>
  <c r="J1562" i="162"/>
  <c r="J1561" i="162"/>
  <c r="J1560" i="162"/>
  <c r="J1559" i="162"/>
  <c r="J1558" i="162"/>
  <c r="J1557" i="162"/>
  <c r="J1556" i="162"/>
  <c r="J1555" i="162"/>
  <c r="J1554" i="162"/>
  <c r="J1553" i="162"/>
  <c r="J1552" i="162"/>
  <c r="J1551" i="162"/>
  <c r="J1550" i="162"/>
  <c r="J1549" i="162"/>
  <c r="J1548" i="162"/>
  <c r="J1547" i="162"/>
  <c r="J1546" i="162"/>
  <c r="J1545" i="162"/>
  <c r="J1544" i="162"/>
  <c r="J1543" i="162"/>
  <c r="J1542" i="162"/>
  <c r="J1541" i="162"/>
  <c r="J1540" i="162"/>
  <c r="J1539" i="162"/>
  <c r="J1538" i="162"/>
  <c r="J1537" i="162"/>
  <c r="J1536" i="162"/>
  <c r="J1535" i="162"/>
  <c r="J1534" i="162"/>
  <c r="J1533" i="162"/>
  <c r="J1532" i="162"/>
  <c r="J1531" i="162"/>
  <c r="J1530" i="162"/>
  <c r="J1529" i="162"/>
  <c r="J1528" i="162"/>
  <c r="J1527" i="162"/>
  <c r="J1526" i="162"/>
  <c r="J1525" i="162"/>
  <c r="J1524" i="162"/>
  <c r="J1523" i="162"/>
  <c r="J1522" i="162"/>
  <c r="J1521" i="162"/>
  <c r="J1520" i="162"/>
  <c r="J1519" i="162"/>
  <c r="J1518" i="162"/>
  <c r="J1517" i="162"/>
  <c r="J1516" i="162"/>
  <c r="J1515" i="162"/>
  <c r="J1514" i="162"/>
  <c r="J1513" i="162"/>
  <c r="J1512" i="162"/>
  <c r="J1511" i="162"/>
  <c r="J1510" i="162"/>
  <c r="J1509" i="162"/>
  <c r="J1508" i="162"/>
  <c r="J1507" i="162"/>
  <c r="J1506" i="162"/>
  <c r="J1505" i="162"/>
  <c r="J1504" i="162"/>
  <c r="J1503" i="162"/>
  <c r="J1502" i="162"/>
  <c r="J1501" i="162"/>
  <c r="J1500" i="162"/>
  <c r="J1499" i="162"/>
  <c r="J1498" i="162"/>
  <c r="J1497" i="162"/>
  <c r="J1496" i="162"/>
  <c r="J1495" i="162"/>
  <c r="J1494" i="162"/>
  <c r="J1493" i="162"/>
  <c r="J1492" i="162"/>
  <c r="J1491" i="162"/>
  <c r="J1490" i="162"/>
  <c r="J1489" i="162"/>
  <c r="J1488" i="162"/>
  <c r="J1487" i="162"/>
  <c r="J1486" i="162"/>
  <c r="J1485" i="162"/>
  <c r="J1484" i="162"/>
  <c r="J1483" i="162"/>
  <c r="J1482" i="162"/>
  <c r="J1481" i="162"/>
  <c r="J1480" i="162"/>
  <c r="J1479" i="162"/>
  <c r="J1478" i="162"/>
  <c r="J1477" i="162"/>
  <c r="J1476" i="162"/>
  <c r="J1475" i="162"/>
  <c r="J1474" i="162"/>
  <c r="J1473" i="162"/>
  <c r="J1472" i="162"/>
  <c r="J1471" i="162"/>
  <c r="J1470" i="162"/>
  <c r="J1469" i="162"/>
  <c r="J1468" i="162"/>
  <c r="J1467" i="162"/>
  <c r="J1466" i="162"/>
  <c r="J1465" i="162"/>
  <c r="J1464" i="162"/>
  <c r="J1463" i="162"/>
  <c r="J1462" i="162"/>
  <c r="J1461" i="162"/>
  <c r="J1460" i="162"/>
  <c r="J1459" i="162"/>
  <c r="J1458" i="162"/>
  <c r="J1457" i="162"/>
  <c r="J1456" i="162"/>
  <c r="J1455" i="162"/>
  <c r="J1454" i="162"/>
  <c r="J1453" i="162"/>
  <c r="J1452" i="162"/>
  <c r="J1451" i="162"/>
  <c r="J1450" i="162"/>
  <c r="J1449" i="162"/>
  <c r="J1448" i="162"/>
  <c r="J1447" i="162"/>
  <c r="J1446" i="162"/>
  <c r="J1445" i="162"/>
  <c r="J1444" i="162"/>
  <c r="J1443" i="162"/>
  <c r="J1442" i="162"/>
  <c r="J1441" i="162"/>
  <c r="J1440" i="162"/>
  <c r="J1439" i="162"/>
  <c r="J1438" i="162"/>
  <c r="J1437" i="162"/>
  <c r="J1436" i="162"/>
  <c r="J1435" i="162"/>
  <c r="J1434" i="162"/>
  <c r="J1433" i="162"/>
  <c r="J1432" i="162"/>
  <c r="J1431" i="162"/>
  <c r="J1430" i="162"/>
  <c r="J1429" i="162"/>
  <c r="J1428" i="162"/>
  <c r="J1427" i="162"/>
  <c r="J1426" i="162"/>
  <c r="J1425" i="162"/>
  <c r="J1424" i="162"/>
  <c r="J1423" i="162"/>
  <c r="J1422" i="162"/>
  <c r="J1421" i="162"/>
  <c r="J1420" i="162"/>
  <c r="J1419" i="162"/>
  <c r="J1418" i="162"/>
  <c r="J1417" i="162"/>
  <c r="J1416" i="162"/>
  <c r="J1415" i="162"/>
  <c r="J1414" i="162"/>
  <c r="J1413" i="162"/>
  <c r="J1412" i="162"/>
  <c r="J1411" i="162"/>
  <c r="J1410" i="162"/>
  <c r="J1409" i="162"/>
  <c r="J1408" i="162"/>
  <c r="J1407" i="162"/>
  <c r="J1406" i="162"/>
  <c r="J1405" i="162"/>
  <c r="J1404" i="162"/>
  <c r="J1403" i="162"/>
  <c r="J1402" i="162"/>
  <c r="J1401" i="162"/>
  <c r="J1400" i="162"/>
  <c r="J1399" i="162"/>
  <c r="J1398" i="162"/>
  <c r="J1397" i="162"/>
  <c r="J1396" i="162"/>
  <c r="J1395" i="162"/>
  <c r="J1394" i="162"/>
  <c r="J1393" i="162"/>
  <c r="J1392" i="162"/>
  <c r="J1391" i="162"/>
  <c r="J1390" i="162"/>
  <c r="J1389" i="162"/>
  <c r="J1388" i="162"/>
  <c r="J1387" i="162"/>
  <c r="J1386" i="162"/>
  <c r="J1385" i="162"/>
  <c r="J1384" i="162"/>
  <c r="J1383" i="162"/>
  <c r="J1382" i="162"/>
  <c r="J1381" i="162"/>
  <c r="J1380" i="162"/>
  <c r="J1379" i="162"/>
  <c r="J1378" i="162"/>
  <c r="J1377" i="162"/>
  <c r="J1376" i="162"/>
  <c r="J1375" i="162"/>
  <c r="J1374" i="162"/>
  <c r="J1373" i="162"/>
  <c r="J1372" i="162"/>
  <c r="J1371" i="162"/>
  <c r="J1370" i="162"/>
  <c r="J1369" i="162"/>
  <c r="J1368" i="162"/>
  <c r="J1367" i="162"/>
  <c r="J1366" i="162"/>
  <c r="J1365" i="162"/>
  <c r="J1364" i="162"/>
  <c r="J1363" i="162"/>
  <c r="J1362" i="162"/>
  <c r="J1361" i="162"/>
  <c r="J1360" i="162"/>
  <c r="J1359" i="162"/>
  <c r="J1358" i="162"/>
  <c r="J1357" i="162"/>
  <c r="J1356" i="162"/>
  <c r="J1355" i="162"/>
  <c r="J1354" i="162"/>
  <c r="J1353" i="162"/>
  <c r="J1352" i="162"/>
  <c r="J1351" i="162"/>
  <c r="J1350" i="162"/>
  <c r="J1349" i="162"/>
  <c r="J1348" i="162"/>
  <c r="J1347" i="162"/>
  <c r="J1346" i="162"/>
  <c r="J1345" i="162"/>
  <c r="J1344" i="162"/>
  <c r="J1343" i="162"/>
  <c r="J1342" i="162"/>
  <c r="J1341" i="162"/>
  <c r="J1340" i="162"/>
  <c r="J1339" i="162"/>
  <c r="J1338" i="162"/>
  <c r="J1337" i="162"/>
  <c r="J1336" i="162"/>
  <c r="J1335" i="162"/>
  <c r="J1334" i="162"/>
  <c r="J1333" i="162"/>
  <c r="J1332" i="162"/>
  <c r="J1331" i="162"/>
  <c r="J1330" i="162"/>
  <c r="J1329" i="162"/>
  <c r="J1328" i="162"/>
  <c r="J1327" i="162"/>
  <c r="J1326" i="162"/>
  <c r="J1325" i="162"/>
  <c r="J1324" i="162"/>
  <c r="J1323" i="162"/>
  <c r="J1322" i="162"/>
  <c r="J1321" i="162"/>
  <c r="J1320" i="162"/>
  <c r="J1319" i="162"/>
  <c r="J1318" i="162"/>
  <c r="J1317" i="162"/>
  <c r="J1316" i="162"/>
  <c r="J1315" i="162"/>
  <c r="J1314" i="162"/>
  <c r="J1313" i="162"/>
  <c r="J1312" i="162"/>
  <c r="J1311" i="162"/>
  <c r="J1310" i="162"/>
  <c r="J1309" i="162"/>
  <c r="J1308" i="162"/>
  <c r="J1307" i="162"/>
  <c r="J1306" i="162"/>
  <c r="J1305" i="162"/>
  <c r="J1304" i="162"/>
  <c r="J1303" i="162"/>
  <c r="J1302" i="162"/>
  <c r="J1301" i="162"/>
  <c r="J1300" i="162"/>
  <c r="J1299" i="162"/>
  <c r="J1298" i="162"/>
  <c r="J1297" i="162"/>
  <c r="J1296" i="162"/>
  <c r="J1295" i="162"/>
  <c r="J1294" i="162"/>
  <c r="J1293" i="162"/>
  <c r="J1292" i="162"/>
  <c r="J1291" i="162"/>
  <c r="J1290" i="162"/>
  <c r="J1289" i="162"/>
  <c r="J1288" i="162"/>
  <c r="J1287" i="162"/>
  <c r="J1286" i="162"/>
  <c r="J1285" i="162"/>
  <c r="J1284" i="162"/>
  <c r="J1283" i="162"/>
  <c r="J1282" i="162"/>
  <c r="J1281" i="162"/>
  <c r="J1280" i="162"/>
  <c r="J1279" i="162"/>
  <c r="J1278" i="162"/>
  <c r="J1277" i="162"/>
  <c r="J1276" i="162"/>
  <c r="J1275" i="162"/>
  <c r="J1274" i="162"/>
  <c r="J1273" i="162"/>
  <c r="J1272" i="162"/>
  <c r="J1271" i="162"/>
  <c r="J1270" i="162"/>
  <c r="J1269" i="162"/>
  <c r="J1268" i="162"/>
  <c r="J1267" i="162"/>
  <c r="J1266" i="162"/>
  <c r="J1265" i="162"/>
  <c r="J1264" i="162"/>
  <c r="J1263" i="162"/>
  <c r="J1262" i="162"/>
  <c r="J1261" i="162"/>
  <c r="J1260" i="162"/>
  <c r="J1259" i="162"/>
  <c r="J1258" i="162"/>
  <c r="J1257" i="162"/>
  <c r="J1256" i="162"/>
  <c r="J1255" i="162"/>
  <c r="J1254" i="162"/>
  <c r="J1253" i="162"/>
  <c r="J1252" i="162"/>
  <c r="J1251" i="162"/>
  <c r="J1250" i="162"/>
  <c r="J1249" i="162"/>
  <c r="J1248" i="162"/>
  <c r="J1247" i="162"/>
  <c r="J1246" i="162"/>
  <c r="J1245" i="162"/>
  <c r="J1244" i="162"/>
  <c r="J1243" i="162"/>
  <c r="J1242" i="162"/>
  <c r="J1241" i="162"/>
  <c r="J1240" i="162"/>
  <c r="J1239" i="162"/>
  <c r="J1238" i="162"/>
  <c r="J1237" i="162"/>
  <c r="J1236" i="162"/>
  <c r="J1235" i="162"/>
  <c r="J1234" i="162"/>
  <c r="J1233" i="162"/>
  <c r="J1232" i="162"/>
  <c r="J1231" i="162"/>
  <c r="J1230" i="162"/>
  <c r="J1229" i="162"/>
  <c r="J1228" i="162"/>
  <c r="J1227" i="162"/>
  <c r="J1226" i="162"/>
  <c r="J1225" i="162"/>
  <c r="J1224" i="162"/>
  <c r="J1223" i="162"/>
  <c r="J1222" i="162"/>
  <c r="J1221" i="162"/>
  <c r="J1220" i="162"/>
  <c r="J1219" i="162"/>
  <c r="J1218" i="162"/>
  <c r="J1217" i="162"/>
  <c r="J1216" i="162"/>
  <c r="J1215" i="162"/>
  <c r="J1214" i="162"/>
  <c r="J1213" i="162"/>
  <c r="J1212" i="162"/>
  <c r="J1211" i="162"/>
  <c r="J1210" i="162"/>
  <c r="J1209" i="162"/>
  <c r="J1208" i="162"/>
  <c r="J1207" i="162"/>
  <c r="J1206" i="162"/>
  <c r="J1205" i="162"/>
  <c r="J1204" i="162"/>
  <c r="J1203" i="162"/>
  <c r="J1202" i="162"/>
  <c r="J1201" i="162"/>
  <c r="J1200" i="162"/>
  <c r="J1199" i="162"/>
  <c r="J1198" i="162"/>
  <c r="J1197" i="162"/>
  <c r="J1196" i="162"/>
  <c r="J1195" i="162"/>
  <c r="J1194" i="162"/>
  <c r="J1193" i="162"/>
  <c r="J1192" i="162"/>
  <c r="J1191" i="162"/>
  <c r="J1190" i="162"/>
  <c r="J1189" i="162"/>
  <c r="J1188" i="162"/>
  <c r="J1187" i="162"/>
  <c r="J1186" i="162"/>
  <c r="J1185" i="162"/>
  <c r="J1184" i="162"/>
  <c r="J1183" i="162"/>
  <c r="J1182" i="162"/>
  <c r="J1181" i="162"/>
  <c r="J1180" i="162"/>
  <c r="J1179" i="162"/>
  <c r="J1178" i="162"/>
  <c r="J1177" i="162"/>
  <c r="J1176" i="162"/>
  <c r="J1175" i="162"/>
  <c r="J1174" i="162"/>
  <c r="J1173" i="162"/>
  <c r="J1172" i="162"/>
  <c r="J1171" i="162"/>
  <c r="J1170" i="162"/>
  <c r="J1169" i="162"/>
  <c r="J1168" i="162"/>
  <c r="J1167" i="162"/>
  <c r="J1166" i="162"/>
  <c r="J1165" i="162"/>
  <c r="J1164" i="162"/>
  <c r="J1163" i="162"/>
  <c r="J1162" i="162"/>
  <c r="J1161" i="162"/>
  <c r="J1160" i="162"/>
  <c r="J1159" i="162"/>
  <c r="J1158" i="162"/>
  <c r="J1157" i="162"/>
  <c r="J1156" i="162"/>
  <c r="J1155" i="162"/>
  <c r="J1154" i="162"/>
  <c r="J1153" i="162"/>
  <c r="J1152" i="162"/>
  <c r="J1151" i="162"/>
  <c r="J1150" i="162"/>
  <c r="J1149" i="162"/>
  <c r="J1148" i="162"/>
  <c r="J1147" i="162"/>
  <c r="J1146" i="162"/>
  <c r="J1145" i="162"/>
  <c r="J1144" i="162"/>
  <c r="J1143" i="162"/>
  <c r="J1142" i="162"/>
  <c r="J1141" i="162"/>
  <c r="J1140" i="162"/>
  <c r="J1139" i="162"/>
  <c r="J1138" i="162"/>
  <c r="J1137" i="162"/>
  <c r="J1136" i="162"/>
  <c r="J1135" i="162"/>
  <c r="J1134" i="162"/>
  <c r="J1133" i="162"/>
  <c r="J1132" i="162"/>
  <c r="J1131" i="162"/>
  <c r="J1130" i="162"/>
  <c r="J1129" i="162"/>
  <c r="J1128" i="162"/>
  <c r="J1127" i="162"/>
  <c r="J1126" i="162"/>
  <c r="J1125" i="162"/>
  <c r="J1124" i="162"/>
  <c r="J1123" i="162"/>
  <c r="J1122" i="162"/>
  <c r="J1121" i="162"/>
  <c r="J1120" i="162"/>
  <c r="J1119" i="162"/>
  <c r="J1118" i="162"/>
  <c r="J1117" i="162"/>
  <c r="J1116" i="162"/>
  <c r="J1115" i="162"/>
  <c r="J1114" i="162"/>
  <c r="J1113" i="162"/>
  <c r="J1112" i="162"/>
  <c r="J1111" i="162"/>
  <c r="J1110" i="162"/>
  <c r="J1109" i="162"/>
  <c r="J1108" i="162"/>
  <c r="J1107" i="162"/>
  <c r="J1106" i="162"/>
  <c r="J1105" i="162"/>
  <c r="J1104" i="162"/>
  <c r="J1103" i="162"/>
  <c r="J1102" i="162"/>
  <c r="J1101" i="162"/>
  <c r="J1100" i="162"/>
  <c r="J1099" i="162"/>
  <c r="J1098" i="162"/>
  <c r="J1097" i="162"/>
  <c r="J1096" i="162"/>
  <c r="J1095" i="162"/>
  <c r="J1094" i="162"/>
  <c r="J1093" i="162"/>
  <c r="J1092" i="162"/>
  <c r="J1091" i="162"/>
  <c r="J1090" i="162"/>
  <c r="J1089" i="162"/>
  <c r="J1088" i="162"/>
  <c r="J1087" i="162"/>
  <c r="J1086" i="162"/>
  <c r="J1085" i="162"/>
  <c r="J1084" i="162"/>
  <c r="J1083" i="162"/>
  <c r="J1082" i="162"/>
  <c r="J1081" i="162"/>
  <c r="J1080" i="162"/>
  <c r="J1079" i="162"/>
  <c r="J1078" i="162"/>
  <c r="J1077" i="162"/>
  <c r="J1076" i="162"/>
  <c r="J1075" i="162"/>
  <c r="J1074" i="162"/>
  <c r="J1073" i="162"/>
  <c r="J1072" i="162"/>
  <c r="J1071" i="162"/>
  <c r="J1070" i="162"/>
  <c r="J1069" i="162"/>
  <c r="J1068" i="162"/>
  <c r="J1067" i="162"/>
  <c r="J1066" i="162"/>
  <c r="J1065" i="162"/>
  <c r="J1064" i="162"/>
  <c r="J1063" i="162"/>
  <c r="J1062" i="162"/>
  <c r="J1061" i="162"/>
  <c r="J1060" i="162"/>
  <c r="J1059" i="162"/>
  <c r="J1058" i="162"/>
  <c r="J1057" i="162"/>
  <c r="J1056" i="162"/>
  <c r="J1055" i="162"/>
  <c r="J1054" i="162"/>
  <c r="J1053" i="162"/>
  <c r="J1052" i="162"/>
  <c r="J1051" i="162"/>
  <c r="J1050" i="162"/>
  <c r="J1049" i="162"/>
  <c r="J1048" i="162"/>
  <c r="J1047" i="162"/>
  <c r="J1046" i="162"/>
  <c r="J1045" i="162"/>
  <c r="J1044" i="162"/>
  <c r="J1043" i="162"/>
  <c r="J1042" i="162"/>
  <c r="J1041" i="162"/>
  <c r="J1040" i="162"/>
  <c r="J1039" i="162"/>
  <c r="J1038" i="162"/>
  <c r="J1037" i="162"/>
  <c r="J1036" i="162"/>
  <c r="J1035" i="162"/>
  <c r="J1034" i="162"/>
  <c r="J1033" i="162"/>
  <c r="J1032" i="162"/>
  <c r="J1031" i="162"/>
  <c r="J1030" i="162"/>
  <c r="J1029" i="162"/>
  <c r="J1028" i="162"/>
  <c r="J1027" i="162"/>
  <c r="J1026" i="162"/>
  <c r="J1025" i="162"/>
  <c r="J1024" i="162"/>
  <c r="J1023" i="162"/>
  <c r="J1022" i="162"/>
  <c r="J1021" i="162"/>
  <c r="J1020" i="162"/>
  <c r="J1019" i="162"/>
  <c r="J1018" i="162"/>
  <c r="J1017" i="162"/>
  <c r="J1016" i="162"/>
  <c r="J1015" i="162"/>
  <c r="J1014" i="162"/>
  <c r="J1013" i="162"/>
  <c r="J1012" i="162"/>
  <c r="J1011" i="162"/>
  <c r="J1010" i="162"/>
  <c r="J1009" i="162"/>
  <c r="J1008" i="162"/>
  <c r="J1007" i="162"/>
  <c r="J1006" i="162"/>
  <c r="J1005" i="162"/>
  <c r="J1004" i="162"/>
  <c r="J1003" i="162"/>
  <c r="J1002" i="162"/>
  <c r="J1001" i="162"/>
  <c r="J1000" i="162"/>
  <c r="J999" i="162"/>
  <c r="J998" i="162"/>
  <c r="J997" i="162"/>
  <c r="J996" i="162"/>
  <c r="J995" i="162"/>
  <c r="J994" i="162"/>
  <c r="J993" i="162"/>
  <c r="J992" i="162"/>
  <c r="J991" i="162"/>
  <c r="J990" i="162"/>
  <c r="J989" i="162"/>
  <c r="J988" i="162"/>
  <c r="J987" i="162"/>
  <c r="J986" i="162"/>
  <c r="J985" i="162"/>
  <c r="J984" i="162"/>
  <c r="J983" i="162"/>
  <c r="J982" i="162"/>
  <c r="J981" i="162"/>
  <c r="J980" i="162"/>
  <c r="J979" i="162"/>
  <c r="J978" i="162"/>
  <c r="J977" i="162"/>
  <c r="J976" i="162"/>
  <c r="J975" i="162"/>
  <c r="J974" i="162"/>
  <c r="J973" i="162"/>
  <c r="J972" i="162"/>
  <c r="J971" i="162"/>
  <c r="J970" i="162"/>
  <c r="J969" i="162"/>
  <c r="J968" i="162"/>
  <c r="J967" i="162"/>
  <c r="J966" i="162"/>
  <c r="J965" i="162"/>
  <c r="J964" i="162"/>
  <c r="J963" i="162"/>
  <c r="J962" i="162"/>
  <c r="J961" i="162"/>
  <c r="J960" i="162"/>
  <c r="J959" i="162"/>
  <c r="J958" i="162"/>
  <c r="J957" i="162"/>
  <c r="J956" i="162"/>
  <c r="J955" i="162"/>
  <c r="J954" i="162"/>
  <c r="J953" i="162"/>
  <c r="J952" i="162"/>
  <c r="J951" i="162"/>
  <c r="J950" i="162"/>
  <c r="J949" i="162"/>
  <c r="J948" i="162"/>
  <c r="J947" i="162"/>
  <c r="J946" i="162"/>
  <c r="J945" i="162"/>
  <c r="J944" i="162"/>
  <c r="J943" i="162"/>
  <c r="J942" i="162"/>
  <c r="J941" i="162"/>
  <c r="J940" i="162"/>
  <c r="J939" i="162"/>
  <c r="J938" i="162"/>
  <c r="J937" i="162"/>
  <c r="J936" i="162"/>
  <c r="J935" i="162"/>
  <c r="J934" i="162"/>
  <c r="J933" i="162"/>
  <c r="J932" i="162"/>
  <c r="J931" i="162"/>
  <c r="J930" i="162"/>
  <c r="J929" i="162"/>
  <c r="J928" i="162"/>
  <c r="J927" i="162"/>
  <c r="J926" i="162"/>
  <c r="J925" i="162"/>
  <c r="J924" i="162"/>
  <c r="J923" i="162"/>
  <c r="J922" i="162"/>
  <c r="J921" i="162"/>
  <c r="J920" i="162"/>
  <c r="J919" i="162"/>
  <c r="J918" i="162"/>
  <c r="J917" i="162"/>
  <c r="J916" i="162"/>
  <c r="J915" i="162"/>
  <c r="J914" i="162"/>
  <c r="J913" i="162"/>
  <c r="J912" i="162"/>
  <c r="J911" i="162"/>
  <c r="J910" i="162"/>
  <c r="J909" i="162"/>
  <c r="J908" i="162"/>
  <c r="J907" i="162"/>
  <c r="J906" i="162"/>
  <c r="J905" i="162"/>
  <c r="J904" i="162"/>
  <c r="J903" i="162"/>
  <c r="J902" i="162"/>
  <c r="J901" i="162"/>
  <c r="J900" i="162"/>
  <c r="J899" i="162"/>
  <c r="J898" i="162"/>
  <c r="J897" i="162"/>
  <c r="J896" i="162"/>
  <c r="J895" i="162"/>
  <c r="J894" i="162"/>
  <c r="J893" i="162"/>
  <c r="J892" i="162"/>
  <c r="J891" i="162"/>
  <c r="J890" i="162"/>
  <c r="J889" i="162"/>
  <c r="J888" i="162"/>
  <c r="J887" i="162"/>
  <c r="J886" i="162"/>
  <c r="J885" i="162"/>
  <c r="J884" i="162"/>
  <c r="J883" i="162"/>
  <c r="J882" i="162"/>
  <c r="J881" i="162"/>
  <c r="J880" i="162"/>
  <c r="J879" i="162"/>
  <c r="J878" i="162"/>
  <c r="J877" i="162"/>
  <c r="J876" i="162"/>
  <c r="J875" i="162"/>
  <c r="J874" i="162"/>
  <c r="J873" i="162"/>
  <c r="J872" i="162"/>
  <c r="J871" i="162"/>
  <c r="J870" i="162"/>
  <c r="J869" i="162"/>
  <c r="J868" i="162"/>
  <c r="J867" i="162"/>
  <c r="J866" i="162"/>
  <c r="J865" i="162"/>
  <c r="J864" i="162"/>
  <c r="J863" i="162"/>
  <c r="J862" i="162"/>
  <c r="J861" i="162"/>
  <c r="J860" i="162"/>
  <c r="J859" i="162"/>
  <c r="J858" i="162"/>
  <c r="J857" i="162"/>
  <c r="J856" i="162"/>
  <c r="J855" i="162"/>
  <c r="J854" i="162"/>
  <c r="J853" i="162"/>
  <c r="J852" i="162"/>
  <c r="J851" i="162"/>
  <c r="J850" i="162"/>
  <c r="J849" i="162"/>
  <c r="J848" i="162"/>
  <c r="J847" i="162"/>
  <c r="J846" i="162"/>
  <c r="J845" i="162"/>
  <c r="J844" i="162"/>
  <c r="J843" i="162"/>
  <c r="J842" i="162"/>
  <c r="J841" i="162"/>
  <c r="J840" i="162"/>
  <c r="J839" i="162"/>
  <c r="J838" i="162"/>
  <c r="J837" i="162"/>
  <c r="J836" i="162"/>
  <c r="J835" i="162"/>
  <c r="J834" i="162"/>
  <c r="J833" i="162"/>
  <c r="J832" i="162"/>
  <c r="J831" i="162"/>
  <c r="J830" i="162"/>
  <c r="J829" i="162"/>
  <c r="J828" i="162"/>
  <c r="J827" i="162"/>
  <c r="J826" i="162"/>
  <c r="J825" i="162"/>
  <c r="J824" i="162"/>
  <c r="J823" i="162"/>
  <c r="J822" i="162"/>
  <c r="J821" i="162"/>
  <c r="J820" i="162"/>
  <c r="J819" i="162"/>
  <c r="J818" i="162"/>
  <c r="J817" i="162"/>
  <c r="J816" i="162"/>
  <c r="J815" i="162"/>
  <c r="J814" i="162"/>
  <c r="J813" i="162"/>
  <c r="J812" i="162"/>
  <c r="J811" i="162"/>
  <c r="J810" i="162"/>
  <c r="J809" i="162"/>
  <c r="J808" i="162"/>
  <c r="J807" i="162"/>
  <c r="J806" i="162"/>
  <c r="J805" i="162"/>
  <c r="J804" i="162"/>
  <c r="J803" i="162"/>
  <c r="J802" i="162"/>
  <c r="J801" i="162"/>
  <c r="J800" i="162"/>
  <c r="J799" i="162"/>
  <c r="J798" i="162"/>
  <c r="J797" i="162"/>
  <c r="J796" i="162"/>
  <c r="J795" i="162"/>
  <c r="J794" i="162"/>
  <c r="J793" i="162"/>
  <c r="J792" i="162"/>
  <c r="J791" i="162"/>
  <c r="J790" i="162"/>
  <c r="J789" i="162"/>
  <c r="J788" i="162"/>
  <c r="J787" i="162"/>
  <c r="J786" i="162"/>
  <c r="J785" i="162"/>
  <c r="J784" i="162"/>
  <c r="J783" i="162"/>
  <c r="J782" i="162"/>
  <c r="J781" i="162"/>
  <c r="J780" i="162"/>
  <c r="J779" i="162"/>
  <c r="J778" i="162"/>
  <c r="J777" i="162"/>
  <c r="J776" i="162"/>
  <c r="J775" i="162"/>
  <c r="J774" i="162"/>
  <c r="J773" i="162"/>
  <c r="J772" i="162"/>
  <c r="J771" i="162"/>
  <c r="J770" i="162"/>
  <c r="J769" i="162"/>
  <c r="J768" i="162"/>
  <c r="J767" i="162"/>
  <c r="J766" i="162"/>
  <c r="J765" i="162"/>
  <c r="J764" i="162"/>
  <c r="J763" i="162"/>
  <c r="J762" i="162"/>
  <c r="J761" i="162"/>
  <c r="J760" i="162"/>
  <c r="J759" i="162"/>
  <c r="J758" i="162"/>
  <c r="J757" i="162"/>
  <c r="J756" i="162"/>
  <c r="J755" i="162"/>
  <c r="J754" i="162"/>
  <c r="J753" i="162"/>
  <c r="J752" i="162"/>
  <c r="J751" i="162"/>
  <c r="J750" i="162"/>
  <c r="J749" i="162"/>
  <c r="J748" i="162"/>
  <c r="J747" i="162"/>
  <c r="J746" i="162"/>
  <c r="J745" i="162"/>
  <c r="J744" i="162"/>
  <c r="J743" i="162"/>
  <c r="J742" i="162"/>
  <c r="J741" i="162"/>
  <c r="J740" i="162"/>
  <c r="J739" i="162"/>
  <c r="J738" i="162"/>
  <c r="J737" i="162"/>
  <c r="J736" i="162"/>
  <c r="J735" i="162"/>
  <c r="J734" i="162"/>
  <c r="J733" i="162"/>
  <c r="J732" i="162"/>
  <c r="J731" i="162"/>
  <c r="J730" i="162"/>
  <c r="J729" i="162"/>
  <c r="J728" i="162"/>
  <c r="J727" i="162"/>
  <c r="J726" i="162"/>
  <c r="J725" i="162"/>
  <c r="J724" i="162"/>
  <c r="J723" i="162"/>
  <c r="J722" i="162"/>
  <c r="J721" i="162"/>
  <c r="J720" i="162"/>
  <c r="J719" i="162"/>
  <c r="J718" i="162"/>
  <c r="J717" i="162"/>
  <c r="J716" i="162"/>
  <c r="J715" i="162"/>
  <c r="J714" i="162"/>
  <c r="J713" i="162"/>
  <c r="J712" i="162"/>
  <c r="J711" i="162"/>
  <c r="J710" i="162"/>
  <c r="J709" i="162"/>
  <c r="J708" i="162"/>
  <c r="J707" i="162"/>
  <c r="J706" i="162"/>
  <c r="J705" i="162"/>
  <c r="J704" i="162"/>
  <c r="J703" i="162"/>
  <c r="J702" i="162"/>
  <c r="J701" i="162"/>
  <c r="J700" i="162"/>
  <c r="J699" i="162"/>
  <c r="J698" i="162"/>
  <c r="J697" i="162"/>
  <c r="J696" i="162"/>
  <c r="J695" i="162"/>
  <c r="J694" i="162"/>
  <c r="J693" i="162"/>
  <c r="J692" i="162"/>
  <c r="J691" i="162"/>
  <c r="J690" i="162"/>
  <c r="J689" i="162"/>
  <c r="J688" i="162"/>
  <c r="J687" i="162"/>
  <c r="J686" i="162"/>
  <c r="J685" i="162"/>
  <c r="J684" i="162"/>
  <c r="J683" i="162"/>
  <c r="J682" i="162"/>
  <c r="J681" i="162"/>
  <c r="J680" i="162"/>
  <c r="J679" i="162"/>
  <c r="J678" i="162"/>
  <c r="J677" i="162"/>
  <c r="J676" i="162"/>
  <c r="J675" i="162"/>
  <c r="J674" i="162"/>
  <c r="J673" i="162"/>
  <c r="J672" i="162"/>
  <c r="J671" i="162"/>
  <c r="J670" i="162"/>
  <c r="J669" i="162"/>
  <c r="J668" i="162"/>
  <c r="J667" i="162"/>
  <c r="J666" i="162"/>
  <c r="J665" i="162"/>
  <c r="J664" i="162"/>
  <c r="J663" i="162"/>
  <c r="J662" i="162"/>
  <c r="J661" i="162"/>
  <c r="J660" i="162"/>
  <c r="J659" i="162"/>
  <c r="J658" i="162"/>
  <c r="J657" i="162"/>
  <c r="J656" i="162"/>
  <c r="J655" i="162"/>
  <c r="J654" i="162"/>
  <c r="J653" i="162"/>
  <c r="J652" i="162"/>
  <c r="J651" i="162"/>
  <c r="J650" i="162"/>
  <c r="J649" i="162"/>
  <c r="J648" i="162"/>
  <c r="J647" i="162"/>
  <c r="J646" i="162"/>
  <c r="J645" i="162"/>
  <c r="J644" i="162"/>
  <c r="J643" i="162"/>
  <c r="J642" i="162"/>
  <c r="J641" i="162"/>
  <c r="J640" i="162"/>
  <c r="J639" i="162"/>
  <c r="J638" i="162"/>
  <c r="J637" i="162"/>
  <c r="J636" i="162"/>
  <c r="J635" i="162"/>
  <c r="J634" i="162"/>
  <c r="J633" i="162"/>
  <c r="J632" i="162"/>
  <c r="J631" i="162"/>
  <c r="J630" i="162"/>
  <c r="J629" i="162"/>
  <c r="J628" i="162"/>
  <c r="J627" i="162"/>
  <c r="J626" i="162"/>
  <c r="J625" i="162"/>
  <c r="J624" i="162"/>
  <c r="J623" i="162"/>
  <c r="J622" i="162"/>
  <c r="J621" i="162"/>
  <c r="J620" i="162"/>
  <c r="J619" i="162"/>
  <c r="J618" i="162"/>
  <c r="J617" i="162"/>
  <c r="J616" i="162"/>
  <c r="J615" i="162"/>
  <c r="J614" i="162"/>
  <c r="J613" i="162"/>
  <c r="J612" i="162"/>
  <c r="J611" i="162"/>
  <c r="J610" i="162"/>
  <c r="J609" i="162"/>
  <c r="J608" i="162"/>
  <c r="J607" i="162"/>
  <c r="J606" i="162"/>
  <c r="J605" i="162"/>
  <c r="J604" i="162"/>
  <c r="J603" i="162"/>
  <c r="J602" i="162"/>
  <c r="J601" i="162"/>
  <c r="J600" i="162"/>
  <c r="J599" i="162"/>
  <c r="J598" i="162"/>
  <c r="J597" i="162"/>
  <c r="J596" i="162"/>
  <c r="J595" i="162"/>
  <c r="J594" i="162"/>
  <c r="J593" i="162"/>
  <c r="J592" i="162"/>
  <c r="J591" i="162"/>
  <c r="J590" i="162"/>
  <c r="J589" i="162"/>
  <c r="J588" i="162"/>
  <c r="J587" i="162"/>
  <c r="J586" i="162"/>
  <c r="J585" i="162"/>
  <c r="J584" i="162"/>
  <c r="J583" i="162"/>
  <c r="J582" i="162"/>
  <c r="J581" i="162"/>
  <c r="J580" i="162"/>
  <c r="J579" i="162"/>
  <c r="J578" i="162"/>
  <c r="J577" i="162"/>
  <c r="J576" i="162"/>
  <c r="J575" i="162"/>
  <c r="J574" i="162"/>
  <c r="J573" i="162"/>
  <c r="J572" i="162"/>
  <c r="J571" i="162"/>
  <c r="J570" i="162"/>
  <c r="J569" i="162"/>
  <c r="J568" i="162"/>
  <c r="J567" i="162"/>
  <c r="J566" i="162"/>
  <c r="J565" i="162"/>
  <c r="J564" i="162"/>
  <c r="J563" i="162"/>
  <c r="J562" i="162"/>
  <c r="J561" i="162"/>
  <c r="J560" i="162"/>
  <c r="J559" i="162"/>
  <c r="J558" i="162"/>
  <c r="J557" i="162"/>
  <c r="J556" i="162"/>
  <c r="J555" i="162"/>
  <c r="J554" i="162"/>
  <c r="J553" i="162"/>
  <c r="J552" i="162"/>
  <c r="J551" i="162"/>
  <c r="J550" i="162"/>
  <c r="J549" i="162"/>
  <c r="J548" i="162"/>
  <c r="J547" i="162"/>
  <c r="J546" i="162"/>
  <c r="J545" i="162"/>
  <c r="J544" i="162"/>
  <c r="J543" i="162"/>
  <c r="J542" i="162"/>
  <c r="J541" i="162"/>
  <c r="J540" i="162"/>
  <c r="J539" i="162"/>
  <c r="J538" i="162"/>
  <c r="J537" i="162"/>
  <c r="J536" i="162"/>
  <c r="J535" i="162"/>
  <c r="J534" i="162"/>
  <c r="J533" i="162"/>
  <c r="J532" i="162"/>
  <c r="J531" i="162"/>
  <c r="J530" i="162"/>
  <c r="J529" i="162"/>
  <c r="J528" i="162"/>
  <c r="J527" i="162"/>
  <c r="J526" i="162"/>
  <c r="J525" i="162"/>
  <c r="J524" i="162"/>
  <c r="J523" i="162"/>
  <c r="J522" i="162"/>
  <c r="J521" i="162"/>
  <c r="J520" i="162"/>
  <c r="J519" i="162"/>
  <c r="J518" i="162"/>
  <c r="J517" i="162"/>
  <c r="J516" i="162"/>
  <c r="J515" i="162"/>
  <c r="J514" i="162"/>
  <c r="J513" i="162"/>
  <c r="J512" i="162"/>
  <c r="J511" i="162"/>
  <c r="J510" i="162"/>
  <c r="J509" i="162"/>
  <c r="J508" i="162"/>
  <c r="J507" i="162"/>
  <c r="J506" i="162"/>
  <c r="J505" i="162"/>
  <c r="J504" i="162"/>
  <c r="J503" i="162"/>
  <c r="J502" i="162"/>
  <c r="J501" i="162"/>
  <c r="J500" i="162"/>
  <c r="J499" i="162"/>
  <c r="J498" i="162"/>
  <c r="J497" i="162"/>
  <c r="J496" i="162"/>
  <c r="J495" i="162"/>
  <c r="J494" i="162"/>
  <c r="J493" i="162"/>
  <c r="J492" i="162"/>
  <c r="J491" i="162"/>
  <c r="J490" i="162"/>
  <c r="J489" i="162"/>
  <c r="J488" i="162"/>
  <c r="J487" i="162"/>
  <c r="J486" i="162"/>
  <c r="J485" i="162"/>
  <c r="J484" i="162"/>
  <c r="J483" i="162"/>
  <c r="J482" i="162"/>
  <c r="J481" i="162"/>
  <c r="J480" i="162"/>
  <c r="J479" i="162"/>
  <c r="J478" i="162"/>
  <c r="J477" i="162"/>
  <c r="J476" i="162"/>
  <c r="J475" i="162"/>
  <c r="J474" i="162"/>
  <c r="J473" i="162"/>
  <c r="J472" i="162"/>
  <c r="J471" i="162"/>
  <c r="J470" i="162"/>
  <c r="J469" i="162"/>
  <c r="J468" i="162"/>
  <c r="J467" i="162"/>
  <c r="J466" i="162"/>
  <c r="J465" i="162"/>
  <c r="J464" i="162"/>
  <c r="J463" i="162"/>
  <c r="J462" i="162"/>
  <c r="J461" i="162"/>
  <c r="J460" i="162"/>
  <c r="J459" i="162"/>
  <c r="J458" i="162"/>
  <c r="J457" i="162"/>
  <c r="J456" i="162"/>
  <c r="J455" i="162"/>
  <c r="J454" i="162"/>
  <c r="J453" i="162"/>
  <c r="J452" i="162"/>
  <c r="J451" i="162"/>
  <c r="J450" i="162"/>
  <c r="J449" i="162"/>
  <c r="J448" i="162"/>
  <c r="J447" i="162"/>
  <c r="J446" i="162"/>
  <c r="J445" i="162"/>
  <c r="J444" i="162"/>
  <c r="J443" i="162"/>
  <c r="J442" i="162"/>
  <c r="J441" i="162"/>
  <c r="J440" i="162"/>
  <c r="J439" i="162"/>
  <c r="J438" i="162"/>
  <c r="J437" i="162"/>
  <c r="J436" i="162"/>
  <c r="J435" i="162"/>
  <c r="J434" i="162"/>
  <c r="J433" i="162"/>
  <c r="J432" i="162"/>
  <c r="J431" i="162"/>
  <c r="J430" i="162"/>
  <c r="J429" i="162"/>
  <c r="J428" i="162"/>
  <c r="J427" i="162"/>
  <c r="J426" i="162"/>
  <c r="J425" i="162"/>
  <c r="J424" i="162"/>
  <c r="J423" i="162"/>
  <c r="J422" i="162"/>
  <c r="J421" i="162"/>
  <c r="J420" i="162"/>
  <c r="J419" i="162"/>
  <c r="J418" i="162"/>
  <c r="J417" i="162"/>
  <c r="J416" i="162"/>
  <c r="J415" i="162"/>
  <c r="J414" i="162"/>
  <c r="J413" i="162"/>
  <c r="J412" i="162"/>
  <c r="J411" i="162"/>
  <c r="J410" i="162"/>
  <c r="J409" i="162"/>
  <c r="J408" i="162"/>
  <c r="J407" i="162"/>
  <c r="J406" i="162"/>
  <c r="J405" i="162"/>
  <c r="J404" i="162"/>
  <c r="J403" i="162"/>
  <c r="J402" i="162"/>
  <c r="J401" i="162"/>
  <c r="J400" i="162"/>
  <c r="J399" i="162"/>
  <c r="J398" i="162"/>
  <c r="J397" i="162"/>
  <c r="J396" i="162"/>
  <c r="J395" i="162"/>
  <c r="J394" i="162"/>
  <c r="J393" i="162"/>
  <c r="J392" i="162"/>
  <c r="J391" i="162"/>
  <c r="J390" i="162"/>
  <c r="J389" i="162"/>
  <c r="J388" i="162"/>
  <c r="J387" i="162"/>
  <c r="J386" i="162"/>
  <c r="J385" i="162"/>
  <c r="J384" i="162"/>
  <c r="J383" i="162"/>
  <c r="J382" i="162"/>
  <c r="J381" i="162"/>
  <c r="J380" i="162"/>
  <c r="J379" i="162"/>
  <c r="J378" i="162"/>
  <c r="J377" i="162"/>
  <c r="J376" i="162"/>
  <c r="J375" i="162"/>
  <c r="J374" i="162"/>
  <c r="J373" i="162"/>
  <c r="J372" i="162"/>
  <c r="J371" i="162"/>
  <c r="J370" i="162"/>
  <c r="J369" i="162"/>
  <c r="J368" i="162"/>
  <c r="J367" i="162"/>
  <c r="J366" i="162"/>
  <c r="J365" i="162"/>
  <c r="J364" i="162"/>
  <c r="J363" i="162"/>
  <c r="J362" i="162"/>
  <c r="J361" i="162"/>
  <c r="J360" i="162"/>
  <c r="J359" i="162"/>
  <c r="J358" i="162"/>
  <c r="J357" i="162"/>
  <c r="J356" i="162"/>
  <c r="J355" i="162"/>
  <c r="J354" i="162"/>
  <c r="J353" i="162"/>
  <c r="J352" i="162"/>
  <c r="J351" i="162"/>
  <c r="J350" i="162"/>
  <c r="J349" i="162"/>
  <c r="J348" i="162"/>
  <c r="J347" i="162"/>
  <c r="J346" i="162"/>
  <c r="J345" i="162"/>
  <c r="J344" i="162"/>
  <c r="J343" i="162"/>
  <c r="J342" i="162"/>
  <c r="J341" i="162"/>
  <c r="J340" i="162"/>
  <c r="J339" i="162"/>
  <c r="J338" i="162"/>
  <c r="J337" i="162"/>
  <c r="J336" i="162"/>
  <c r="J335" i="162"/>
  <c r="J334" i="162"/>
  <c r="J333" i="162"/>
  <c r="J332" i="162"/>
  <c r="J331" i="162"/>
  <c r="J330" i="162"/>
  <c r="J329" i="162"/>
  <c r="J328" i="162"/>
  <c r="J327" i="162"/>
  <c r="J326" i="162"/>
  <c r="J325" i="162"/>
  <c r="J324" i="162"/>
  <c r="J323" i="162"/>
  <c r="J322" i="162"/>
  <c r="J321" i="162"/>
  <c r="J320" i="162"/>
  <c r="J319" i="162"/>
  <c r="J318" i="162"/>
  <c r="J317" i="162"/>
  <c r="J316" i="162"/>
  <c r="J315" i="162"/>
  <c r="J314" i="162"/>
  <c r="J313" i="162"/>
  <c r="J312" i="162"/>
  <c r="J311" i="162"/>
  <c r="J310" i="162"/>
  <c r="J309" i="162"/>
  <c r="J308" i="162"/>
  <c r="J307" i="162"/>
  <c r="J306" i="162"/>
  <c r="J305" i="162"/>
  <c r="J304" i="162"/>
  <c r="J303" i="162"/>
  <c r="J302" i="162"/>
  <c r="J301" i="162"/>
  <c r="J300" i="162"/>
  <c r="J299" i="162"/>
  <c r="J298" i="162"/>
  <c r="J297" i="162"/>
  <c r="J296" i="162"/>
  <c r="J295" i="162"/>
  <c r="J294" i="162"/>
  <c r="J293" i="162"/>
  <c r="J292" i="162"/>
  <c r="J291" i="162"/>
  <c r="J290" i="162"/>
  <c r="J289" i="162"/>
  <c r="J288" i="162"/>
  <c r="J287" i="162"/>
  <c r="J286" i="162"/>
  <c r="J285" i="162"/>
  <c r="J284" i="162"/>
  <c r="J283" i="162"/>
  <c r="J282" i="162"/>
  <c r="J281" i="162"/>
  <c r="J280" i="162"/>
  <c r="J279" i="162"/>
  <c r="J278" i="162"/>
  <c r="J277" i="162"/>
  <c r="J276" i="162"/>
  <c r="J275" i="162"/>
  <c r="J274" i="162"/>
  <c r="J273" i="162"/>
  <c r="J272" i="162"/>
  <c r="J271" i="162"/>
  <c r="J270" i="162"/>
  <c r="J269" i="162"/>
  <c r="J268" i="162"/>
  <c r="J267" i="162"/>
  <c r="J266" i="162"/>
  <c r="J265" i="162"/>
  <c r="J264" i="162"/>
  <c r="J263" i="162"/>
  <c r="J262" i="162"/>
  <c r="J261" i="162"/>
  <c r="J260" i="162"/>
  <c r="J259" i="162"/>
  <c r="J258" i="162"/>
  <c r="J257" i="162"/>
  <c r="J256" i="162"/>
  <c r="J255" i="162"/>
  <c r="J254" i="162"/>
  <c r="J253" i="162"/>
  <c r="J252" i="162"/>
  <c r="J251" i="162"/>
  <c r="J250" i="162"/>
  <c r="J249" i="162"/>
  <c r="J248" i="162"/>
  <c r="J247" i="162"/>
  <c r="J246" i="162"/>
  <c r="J245" i="162"/>
  <c r="J244" i="162"/>
  <c r="J243" i="162"/>
  <c r="J242" i="162"/>
  <c r="J241" i="162"/>
  <c r="J240" i="162"/>
  <c r="J239" i="162"/>
  <c r="J238" i="162"/>
  <c r="J237" i="162"/>
  <c r="J236" i="162"/>
  <c r="J235" i="162"/>
  <c r="J234" i="162"/>
  <c r="J233" i="162"/>
  <c r="J232" i="162"/>
  <c r="J231" i="162"/>
  <c r="J230" i="162"/>
  <c r="J229" i="162"/>
  <c r="J228" i="162"/>
  <c r="J227" i="162"/>
  <c r="J226" i="162"/>
  <c r="J225" i="162"/>
  <c r="J224" i="162"/>
  <c r="J223" i="162"/>
  <c r="J222" i="162"/>
  <c r="J221" i="162"/>
  <c r="J220" i="162"/>
  <c r="J219" i="162"/>
  <c r="J218" i="162"/>
  <c r="J217" i="162"/>
  <c r="J216" i="162"/>
  <c r="J215" i="162"/>
  <c r="J214" i="162"/>
  <c r="J213" i="162"/>
  <c r="J212" i="162"/>
  <c r="J211" i="162"/>
  <c r="J210" i="162"/>
  <c r="J209" i="162"/>
  <c r="J208" i="162"/>
  <c r="J207" i="162"/>
  <c r="J206" i="162"/>
  <c r="J205" i="162"/>
  <c r="J204" i="162"/>
  <c r="J203" i="162"/>
  <c r="J202" i="162"/>
  <c r="J201" i="162"/>
  <c r="J200" i="162"/>
  <c r="J199" i="162"/>
  <c r="J198" i="162"/>
  <c r="J197" i="162"/>
  <c r="J196" i="162"/>
  <c r="J195" i="162"/>
  <c r="J194" i="162"/>
  <c r="J193" i="162"/>
  <c r="J192" i="162"/>
  <c r="J191" i="162"/>
  <c r="J190" i="162"/>
  <c r="J189" i="162"/>
  <c r="J188" i="162"/>
  <c r="J187" i="162"/>
  <c r="J186" i="162"/>
  <c r="J185" i="162"/>
  <c r="J184" i="162"/>
  <c r="J183" i="162"/>
  <c r="J182" i="162"/>
  <c r="J181" i="162"/>
  <c r="J180" i="162"/>
  <c r="J179" i="162"/>
  <c r="J178" i="162"/>
  <c r="J177" i="162"/>
  <c r="J176" i="162"/>
  <c r="J175" i="162"/>
  <c r="J174" i="162"/>
  <c r="J173" i="162"/>
  <c r="J172" i="162"/>
  <c r="J171" i="162"/>
  <c r="J170" i="162"/>
  <c r="J169" i="162"/>
  <c r="J168" i="162"/>
  <c r="J167" i="162"/>
  <c r="J166" i="162"/>
  <c r="J165" i="162"/>
  <c r="J164" i="162"/>
  <c r="J163" i="162"/>
  <c r="J162" i="162"/>
  <c r="J161" i="162"/>
  <c r="J160" i="162"/>
  <c r="J159" i="162"/>
  <c r="J158" i="162"/>
  <c r="J157" i="162"/>
  <c r="J156" i="162"/>
  <c r="J155" i="162"/>
  <c r="J154" i="162"/>
  <c r="J153" i="162"/>
  <c r="J152" i="162"/>
  <c r="J151" i="162"/>
  <c r="J150" i="162"/>
  <c r="J149" i="162"/>
  <c r="J148" i="162"/>
  <c r="J147" i="162"/>
  <c r="J146" i="162"/>
  <c r="J145" i="162"/>
  <c r="J144" i="162"/>
  <c r="J143" i="162"/>
  <c r="J142" i="162"/>
  <c r="J141" i="162"/>
  <c r="J140" i="162"/>
  <c r="J139" i="162"/>
  <c r="J138" i="162"/>
  <c r="J137" i="162"/>
  <c r="J136" i="162"/>
  <c r="J135" i="162"/>
  <c r="J134" i="162"/>
  <c r="J133" i="162"/>
  <c r="J132" i="162"/>
  <c r="J131" i="162"/>
  <c r="J130" i="162"/>
  <c r="J129" i="162"/>
  <c r="J128" i="162"/>
  <c r="J127" i="162"/>
  <c r="J126" i="162"/>
  <c r="J125" i="162"/>
  <c r="J124" i="162"/>
  <c r="J123" i="162"/>
  <c r="J122" i="162"/>
  <c r="J121" i="162"/>
  <c r="J120" i="162"/>
  <c r="J119" i="162"/>
  <c r="J118" i="162"/>
  <c r="J117" i="162"/>
  <c r="J116" i="162"/>
  <c r="J115" i="162"/>
  <c r="J114" i="162"/>
  <c r="J113" i="162"/>
  <c r="J112" i="162"/>
  <c r="J111" i="162"/>
  <c r="J110" i="162"/>
  <c r="J109" i="162"/>
  <c r="J108" i="162"/>
  <c r="J107" i="162"/>
  <c r="J106" i="162"/>
  <c r="J105" i="162"/>
  <c r="J104" i="162"/>
  <c r="J103" i="162"/>
  <c r="J102" i="162"/>
  <c r="J101" i="162"/>
  <c r="J100" i="162"/>
  <c r="J99" i="162"/>
  <c r="J98" i="162"/>
  <c r="J97" i="162"/>
  <c r="J96" i="162"/>
  <c r="J95" i="162"/>
  <c r="J94" i="162"/>
  <c r="J93" i="162"/>
  <c r="J92" i="162"/>
  <c r="J91" i="162"/>
  <c r="J90" i="162"/>
  <c r="J89" i="162"/>
  <c r="J88" i="162"/>
  <c r="J87" i="162"/>
  <c r="J86" i="162"/>
  <c r="J85" i="162"/>
  <c r="J84" i="162"/>
  <c r="J83" i="162"/>
  <c r="J82" i="162"/>
  <c r="J81" i="162"/>
  <c r="J80" i="162"/>
  <c r="J79" i="162"/>
  <c r="J78" i="162"/>
  <c r="J77" i="162"/>
  <c r="J76" i="162"/>
  <c r="J75" i="162"/>
  <c r="J74" i="162"/>
  <c r="J73" i="162"/>
  <c r="J72" i="162"/>
  <c r="J71" i="162"/>
  <c r="J70" i="162"/>
  <c r="J69" i="162"/>
  <c r="J68" i="162"/>
  <c r="J67" i="162"/>
  <c r="J66" i="162"/>
  <c r="J65" i="162"/>
  <c r="J64" i="162"/>
  <c r="J63" i="162"/>
  <c r="J62" i="162"/>
  <c r="J61" i="162"/>
  <c r="J60" i="162"/>
  <c r="J59" i="162"/>
  <c r="J58" i="162"/>
  <c r="J57" i="162"/>
  <c r="J56" i="162"/>
  <c r="J55" i="162"/>
  <c r="J54" i="162"/>
  <c r="J53" i="162"/>
  <c r="J52" i="162"/>
  <c r="J51" i="162"/>
  <c r="J50" i="162"/>
  <c r="J49" i="162"/>
  <c r="J48" i="162"/>
  <c r="J47" i="162"/>
  <c r="J46" i="162"/>
  <c r="J45" i="162"/>
  <c r="J44" i="162"/>
  <c r="J43" i="162"/>
  <c r="J42" i="162"/>
  <c r="J41" i="162"/>
  <c r="J40" i="162"/>
  <c r="J39" i="162"/>
  <c r="J38" i="162"/>
  <c r="J37" i="162"/>
  <c r="J36" i="162"/>
  <c r="J35" i="162"/>
  <c r="J34" i="162"/>
  <c r="J33" i="162"/>
  <c r="J32" i="162"/>
  <c r="J31" i="162"/>
  <c r="J30" i="162"/>
  <c r="J29" i="162"/>
  <c r="J28" i="162"/>
  <c r="J27" i="162"/>
  <c r="J26" i="162"/>
  <c r="J25" i="162"/>
  <c r="J24" i="162"/>
  <c r="J23" i="162"/>
  <c r="J22" i="162"/>
  <c r="J21" i="162"/>
  <c r="J20" i="162"/>
  <c r="J19" i="162"/>
  <c r="J18" i="162"/>
  <c r="J17" i="162"/>
  <c r="J16" i="162"/>
  <c r="J15" i="162"/>
  <c r="J14" i="162"/>
  <c r="J13" i="162"/>
  <c r="J12" i="162"/>
  <c r="J11" i="162"/>
  <c r="J10" i="162"/>
  <c r="J9" i="162"/>
  <c r="J8" i="162"/>
  <c r="J7" i="162"/>
  <c r="J6" i="162"/>
  <c r="J5" i="162"/>
  <c r="J4" i="162"/>
  <c r="J3" i="162"/>
  <c r="J2" i="162"/>
  <c r="J2638" i="162" l="1"/>
  <c r="G1167" i="3"/>
  <c r="G1168" i="3"/>
  <c r="G1009" i="3"/>
  <c r="G1495" i="3" s="1"/>
  <c r="G814" i="130"/>
  <c r="G813" i="130"/>
  <c r="G811" i="130"/>
  <c r="G810" i="130"/>
  <c r="G809" i="130"/>
  <c r="G29" i="130"/>
  <c r="G4" i="130"/>
  <c r="G1339" i="130" s="1"/>
  <c r="T52" i="10"/>
  <c r="U52" i="10"/>
  <c r="U53" i="10"/>
  <c r="T53" i="10"/>
  <c r="I148" i="161"/>
  <c r="K998" i="160"/>
  <c r="K997" i="160"/>
  <c r="K996" i="160"/>
  <c r="K995" i="160"/>
  <c r="K994" i="160"/>
  <c r="K993" i="160"/>
  <c r="K992" i="160"/>
  <c r="K991" i="160"/>
  <c r="K990" i="160"/>
  <c r="K989" i="160"/>
  <c r="K988" i="160"/>
  <c r="K987" i="160"/>
  <c r="K986" i="160"/>
  <c r="K985" i="160"/>
  <c r="K984" i="160"/>
  <c r="K983" i="160"/>
  <c r="K982" i="160"/>
  <c r="K981" i="160"/>
  <c r="K980" i="160"/>
  <c r="K979" i="160"/>
  <c r="K978" i="160"/>
  <c r="K977" i="160"/>
  <c r="K976" i="160"/>
  <c r="K975" i="160"/>
  <c r="K974" i="160"/>
  <c r="K973" i="160"/>
  <c r="K972" i="160"/>
  <c r="K971" i="160"/>
  <c r="K970" i="160"/>
  <c r="K969" i="160"/>
  <c r="K968" i="160"/>
  <c r="K967" i="160"/>
  <c r="K966" i="160"/>
  <c r="K965" i="160"/>
  <c r="K964" i="160"/>
  <c r="K963" i="160"/>
  <c r="K962" i="160"/>
  <c r="K961" i="160"/>
  <c r="K960" i="160"/>
  <c r="K959" i="160"/>
  <c r="K958" i="160"/>
  <c r="K957" i="160"/>
  <c r="K956" i="160"/>
  <c r="K955" i="160"/>
  <c r="K954" i="160"/>
  <c r="K953" i="160"/>
  <c r="K952" i="160"/>
  <c r="K951" i="160"/>
  <c r="K950" i="160"/>
  <c r="K949" i="160"/>
  <c r="K948" i="160"/>
  <c r="K947" i="160"/>
  <c r="K946" i="160"/>
  <c r="K945" i="160"/>
  <c r="K944" i="160"/>
  <c r="K943" i="160"/>
  <c r="K942" i="160"/>
  <c r="K941" i="160"/>
  <c r="K940" i="160"/>
  <c r="K939" i="160"/>
  <c r="K938" i="160"/>
  <c r="K937" i="160"/>
  <c r="K936" i="160"/>
  <c r="K935" i="160"/>
  <c r="K934" i="160"/>
  <c r="K933" i="160"/>
  <c r="K932" i="160"/>
  <c r="K931" i="160"/>
  <c r="K930" i="160"/>
  <c r="K929" i="160"/>
  <c r="K928" i="160"/>
  <c r="K927" i="160"/>
  <c r="K926" i="160"/>
  <c r="K925" i="160"/>
  <c r="K924" i="160"/>
  <c r="K923" i="160"/>
  <c r="K922" i="160"/>
  <c r="K921" i="160"/>
  <c r="K920" i="160"/>
  <c r="K919" i="160"/>
  <c r="K918" i="160"/>
  <c r="K917" i="160"/>
  <c r="K916" i="160"/>
  <c r="K915" i="160"/>
  <c r="K914" i="160"/>
  <c r="K913" i="160"/>
  <c r="K912" i="160"/>
  <c r="K911" i="160"/>
  <c r="K910" i="160"/>
  <c r="K909" i="160"/>
  <c r="K908" i="160"/>
  <c r="K907" i="160"/>
  <c r="K906" i="160"/>
  <c r="K905" i="160"/>
  <c r="K904" i="160"/>
  <c r="K903" i="160"/>
  <c r="K902" i="160"/>
  <c r="K901" i="160"/>
  <c r="K900" i="160"/>
  <c r="K899" i="160"/>
  <c r="K898" i="160"/>
  <c r="K897" i="160"/>
  <c r="K896" i="160"/>
  <c r="K895" i="160"/>
  <c r="K894" i="160"/>
  <c r="K893" i="160"/>
  <c r="K892" i="160"/>
  <c r="K891" i="160"/>
  <c r="K890" i="160"/>
  <c r="K889" i="160"/>
  <c r="K888" i="160"/>
  <c r="K887" i="160"/>
  <c r="K886" i="160"/>
  <c r="K885" i="160"/>
  <c r="K884" i="160"/>
  <c r="K883" i="160"/>
  <c r="K882" i="160"/>
  <c r="K881" i="160"/>
  <c r="K880" i="160"/>
  <c r="K879" i="160"/>
  <c r="K878" i="160"/>
  <c r="K877" i="160"/>
  <c r="K876" i="160"/>
  <c r="K875" i="160"/>
  <c r="K874" i="160"/>
  <c r="K873" i="160"/>
  <c r="K872" i="160"/>
  <c r="K871" i="160"/>
  <c r="K870" i="160"/>
  <c r="K869" i="160"/>
  <c r="K868" i="160"/>
  <c r="K867" i="160"/>
  <c r="K866" i="160"/>
  <c r="K865" i="160"/>
  <c r="K864" i="160"/>
  <c r="K863" i="160"/>
  <c r="K862" i="160"/>
  <c r="K861" i="160"/>
  <c r="K860" i="160"/>
  <c r="K859" i="160"/>
  <c r="K858" i="160"/>
  <c r="K857" i="160"/>
  <c r="K856" i="160"/>
  <c r="K855" i="160"/>
  <c r="K854" i="160"/>
  <c r="K853" i="160"/>
  <c r="K852" i="160"/>
  <c r="K851" i="160"/>
  <c r="K850" i="160"/>
  <c r="K849" i="160"/>
  <c r="K848" i="160"/>
  <c r="K847" i="160"/>
  <c r="K846" i="160"/>
  <c r="K845" i="160"/>
  <c r="K844" i="160"/>
  <c r="K843" i="160"/>
  <c r="K842" i="160"/>
  <c r="K841" i="160"/>
  <c r="K840" i="160"/>
  <c r="K839" i="160"/>
  <c r="K838" i="160"/>
  <c r="K837" i="160"/>
  <c r="K836" i="160"/>
  <c r="K835" i="160"/>
  <c r="K834" i="160"/>
  <c r="K833" i="160"/>
  <c r="K832" i="160"/>
  <c r="K831" i="160"/>
  <c r="K830" i="160"/>
  <c r="K829" i="160"/>
  <c r="K828" i="160"/>
  <c r="K827" i="160"/>
  <c r="K826" i="160"/>
  <c r="K825" i="160"/>
  <c r="K824" i="160"/>
  <c r="K823" i="160"/>
  <c r="K822" i="160"/>
  <c r="K821" i="160"/>
  <c r="K820" i="160"/>
  <c r="K819" i="160"/>
  <c r="K818" i="160"/>
  <c r="K817" i="160"/>
  <c r="K816" i="160"/>
  <c r="K815" i="160"/>
  <c r="K814" i="160"/>
  <c r="K813" i="160"/>
  <c r="K812" i="160"/>
  <c r="K811" i="160"/>
  <c r="K810" i="160"/>
  <c r="K809" i="160"/>
  <c r="K808" i="160"/>
  <c r="K807" i="160"/>
  <c r="K806" i="160"/>
  <c r="K805" i="160"/>
  <c r="K804" i="160"/>
  <c r="K803" i="160"/>
  <c r="K802" i="160"/>
  <c r="K801" i="160"/>
  <c r="K800" i="160"/>
  <c r="K799" i="160"/>
  <c r="K798" i="160"/>
  <c r="K797" i="160"/>
  <c r="K796" i="160"/>
  <c r="K795" i="160"/>
  <c r="K794" i="160"/>
  <c r="K793" i="160"/>
  <c r="K792" i="160"/>
  <c r="K791" i="160"/>
  <c r="K790" i="160"/>
  <c r="K789" i="160"/>
  <c r="K788" i="160"/>
  <c r="K787" i="160"/>
  <c r="K786" i="160"/>
  <c r="K785" i="160"/>
  <c r="K784" i="160"/>
  <c r="K783" i="160"/>
  <c r="K782" i="160"/>
  <c r="K781" i="160"/>
  <c r="K780" i="160"/>
  <c r="K779" i="160"/>
  <c r="K778" i="160"/>
  <c r="K777" i="160"/>
  <c r="K776" i="160"/>
  <c r="K775" i="160"/>
  <c r="K774" i="160"/>
  <c r="K773" i="160"/>
  <c r="K772" i="160"/>
  <c r="K771" i="160"/>
  <c r="K770" i="160"/>
  <c r="K769" i="160"/>
  <c r="K768" i="160"/>
  <c r="K767" i="160"/>
  <c r="K766" i="160"/>
  <c r="K765" i="160"/>
  <c r="K764" i="160"/>
  <c r="K763" i="160"/>
  <c r="K762" i="160"/>
  <c r="K761" i="160"/>
  <c r="K760" i="160"/>
  <c r="K759" i="160"/>
  <c r="K758" i="160"/>
  <c r="K757" i="160"/>
  <c r="K756" i="160"/>
  <c r="K755" i="160"/>
  <c r="K754" i="160"/>
  <c r="K753" i="160"/>
  <c r="K752" i="160"/>
  <c r="K751" i="160"/>
  <c r="K750" i="160"/>
  <c r="K749" i="160"/>
  <c r="K748" i="160"/>
  <c r="K747" i="160"/>
  <c r="K746" i="160"/>
  <c r="K745" i="160"/>
  <c r="K744" i="160"/>
  <c r="K743" i="160"/>
  <c r="K742" i="160"/>
  <c r="K741" i="160"/>
  <c r="K740" i="160"/>
  <c r="K739" i="160"/>
  <c r="K738" i="160"/>
  <c r="K737" i="160"/>
  <c r="K736" i="160"/>
  <c r="K735" i="160"/>
  <c r="K734" i="160"/>
  <c r="K733" i="160"/>
  <c r="K732" i="160"/>
  <c r="K731" i="160"/>
  <c r="K730" i="160"/>
  <c r="K729" i="160"/>
  <c r="K728" i="160"/>
  <c r="K727" i="160"/>
  <c r="K726" i="160"/>
  <c r="K725" i="160"/>
  <c r="K724" i="160"/>
  <c r="K723" i="160"/>
  <c r="K722" i="160"/>
  <c r="K721" i="160"/>
  <c r="K720" i="160"/>
  <c r="K719" i="160"/>
  <c r="K718" i="160"/>
  <c r="K717" i="160"/>
  <c r="K716" i="160"/>
  <c r="K715" i="160"/>
  <c r="K714" i="160"/>
  <c r="K713" i="160"/>
  <c r="K712" i="160"/>
  <c r="K711" i="160"/>
  <c r="K710" i="160"/>
  <c r="K709" i="160"/>
  <c r="K708" i="160"/>
  <c r="K707" i="160"/>
  <c r="K706" i="160"/>
  <c r="K705" i="160"/>
  <c r="K704" i="160"/>
  <c r="K703" i="160"/>
  <c r="K702" i="160"/>
  <c r="K701" i="160"/>
  <c r="K700" i="160"/>
  <c r="K699" i="160"/>
  <c r="K698" i="160"/>
  <c r="K697" i="160"/>
  <c r="K696" i="160"/>
  <c r="K695" i="160"/>
  <c r="K694" i="160"/>
  <c r="K693" i="160"/>
  <c r="K692" i="160"/>
  <c r="K691" i="160"/>
  <c r="K690" i="160"/>
  <c r="K689" i="160"/>
  <c r="K688" i="160"/>
  <c r="K687" i="160"/>
  <c r="K686" i="160"/>
  <c r="K685" i="160"/>
  <c r="K684" i="160"/>
  <c r="K683" i="160"/>
  <c r="K682" i="160"/>
  <c r="K681" i="160"/>
  <c r="K680" i="160"/>
  <c r="K679" i="160"/>
  <c r="K678" i="160"/>
  <c r="K677" i="160"/>
  <c r="K676" i="160"/>
  <c r="K675" i="160"/>
  <c r="K674" i="160"/>
  <c r="K673" i="160"/>
  <c r="K672" i="160"/>
  <c r="K671" i="160"/>
  <c r="K670" i="160"/>
  <c r="K669" i="160"/>
  <c r="K668" i="160"/>
  <c r="K667" i="160"/>
  <c r="K666" i="160"/>
  <c r="K665" i="160"/>
  <c r="K664" i="160"/>
  <c r="K663" i="160"/>
  <c r="K662" i="160"/>
  <c r="K661" i="160"/>
  <c r="K660" i="160"/>
  <c r="K659" i="160"/>
  <c r="K658" i="160"/>
  <c r="K657" i="160"/>
  <c r="K656" i="160"/>
  <c r="K655" i="160"/>
  <c r="K654" i="160"/>
  <c r="K653" i="160"/>
  <c r="K652" i="160"/>
  <c r="K651" i="160"/>
  <c r="K650" i="160"/>
  <c r="K649" i="160"/>
  <c r="K648" i="160"/>
  <c r="K647" i="160"/>
  <c r="K646" i="160"/>
  <c r="K645" i="160"/>
  <c r="K644" i="160"/>
  <c r="K643" i="160"/>
  <c r="K642" i="160"/>
  <c r="K641" i="160"/>
  <c r="K640" i="160"/>
  <c r="K639" i="160"/>
  <c r="K638" i="160"/>
  <c r="K637" i="160"/>
  <c r="K636" i="160"/>
  <c r="K635" i="160"/>
  <c r="K634" i="160"/>
  <c r="K633" i="160"/>
  <c r="K632" i="160"/>
  <c r="K631" i="160"/>
  <c r="K630" i="160"/>
  <c r="K629" i="160"/>
  <c r="K628" i="160"/>
  <c r="K627" i="160"/>
  <c r="K626" i="160"/>
  <c r="K625" i="160"/>
  <c r="K624" i="160"/>
  <c r="K623" i="160"/>
  <c r="K622" i="160"/>
  <c r="K621" i="160"/>
  <c r="K620" i="160"/>
  <c r="K619" i="160"/>
  <c r="K618" i="160"/>
  <c r="K617" i="160"/>
  <c r="K616" i="160"/>
  <c r="K615" i="160"/>
  <c r="K614" i="160"/>
  <c r="K613" i="160"/>
  <c r="K612" i="160"/>
  <c r="K611" i="160"/>
  <c r="K610" i="160"/>
  <c r="K609" i="160"/>
  <c r="K608" i="160"/>
  <c r="K607" i="160"/>
  <c r="K606" i="160"/>
  <c r="K605" i="160"/>
  <c r="K604" i="160"/>
  <c r="K603" i="160"/>
  <c r="K602" i="160"/>
  <c r="K601" i="160"/>
  <c r="K600" i="160"/>
  <c r="K599" i="160"/>
  <c r="K598" i="160"/>
  <c r="K597" i="160"/>
  <c r="K596" i="160"/>
  <c r="K595" i="160"/>
  <c r="K594" i="160"/>
  <c r="K593" i="160"/>
  <c r="K592" i="160"/>
  <c r="K591" i="160"/>
  <c r="K590" i="160"/>
  <c r="K589" i="160"/>
  <c r="K588" i="160"/>
  <c r="K587" i="160"/>
  <c r="K586" i="160"/>
  <c r="K585" i="160"/>
  <c r="K584" i="160"/>
  <c r="K583" i="160"/>
  <c r="K582" i="160"/>
  <c r="K581" i="160"/>
  <c r="K580" i="160"/>
  <c r="K579" i="160"/>
  <c r="K578" i="160"/>
  <c r="K577" i="160"/>
  <c r="K576" i="160"/>
  <c r="K575" i="160"/>
  <c r="K574" i="160"/>
  <c r="K573" i="160"/>
  <c r="K572" i="160"/>
  <c r="K571" i="160"/>
  <c r="K570" i="160"/>
  <c r="K569" i="160"/>
  <c r="K568" i="160"/>
  <c r="K567" i="160"/>
  <c r="K566" i="160"/>
  <c r="K565" i="160"/>
  <c r="K564" i="160"/>
  <c r="K563" i="160"/>
  <c r="K562" i="160"/>
  <c r="K561" i="160"/>
  <c r="K560" i="160"/>
  <c r="K559" i="160"/>
  <c r="K558" i="160"/>
  <c r="K557" i="160"/>
  <c r="K556" i="160"/>
  <c r="K555" i="160"/>
  <c r="K554" i="160"/>
  <c r="K553" i="160"/>
  <c r="K552" i="160"/>
  <c r="K551" i="160"/>
  <c r="K550" i="160"/>
  <c r="K549" i="160"/>
  <c r="K548" i="160"/>
  <c r="K547" i="160"/>
  <c r="K546" i="160"/>
  <c r="K545" i="160"/>
  <c r="K544" i="160"/>
  <c r="K543" i="160"/>
  <c r="K542" i="160"/>
  <c r="K541" i="160"/>
  <c r="K540" i="160"/>
  <c r="K539" i="160"/>
  <c r="K538" i="160"/>
  <c r="K537" i="160"/>
  <c r="K536" i="160"/>
  <c r="K535" i="160"/>
  <c r="K534" i="160"/>
  <c r="K533" i="160"/>
  <c r="K532" i="160"/>
  <c r="K531" i="160"/>
  <c r="K530" i="160"/>
  <c r="K529" i="160"/>
  <c r="K528" i="160"/>
  <c r="K527" i="160"/>
  <c r="K526" i="160"/>
  <c r="K525" i="160"/>
  <c r="K524" i="160"/>
  <c r="K523" i="160"/>
  <c r="K522" i="160"/>
  <c r="K521" i="160"/>
  <c r="K520" i="160"/>
  <c r="K519" i="160"/>
  <c r="K518" i="160"/>
  <c r="K517" i="160"/>
  <c r="K516" i="160"/>
  <c r="K515" i="160"/>
  <c r="K514" i="160"/>
  <c r="K513" i="160"/>
  <c r="K512" i="160"/>
  <c r="K511" i="160"/>
  <c r="K510" i="160"/>
  <c r="K509" i="160"/>
  <c r="K508" i="160"/>
  <c r="K507" i="160"/>
  <c r="K506" i="160"/>
  <c r="K505" i="160"/>
  <c r="K504" i="160"/>
  <c r="K503" i="160"/>
  <c r="K502" i="160"/>
  <c r="K501" i="160"/>
  <c r="K500" i="160"/>
  <c r="K499" i="160"/>
  <c r="K498" i="160"/>
  <c r="K497" i="160"/>
  <c r="K496" i="160"/>
  <c r="K495" i="160"/>
  <c r="K494" i="160"/>
  <c r="K493" i="160"/>
  <c r="K492" i="160"/>
  <c r="K491" i="160"/>
  <c r="K490" i="160"/>
  <c r="K489" i="160"/>
  <c r="K488" i="160"/>
  <c r="K487" i="160"/>
  <c r="K486" i="160"/>
  <c r="K485" i="160"/>
  <c r="K484" i="160"/>
  <c r="K483" i="160"/>
  <c r="K482" i="160"/>
  <c r="K481" i="160"/>
  <c r="K480" i="160"/>
  <c r="K479" i="160"/>
  <c r="K478" i="160"/>
  <c r="K477" i="160"/>
  <c r="K476" i="160"/>
  <c r="K475" i="160"/>
  <c r="K474" i="160"/>
  <c r="K473" i="160"/>
  <c r="K472" i="160"/>
  <c r="K471" i="160"/>
  <c r="K470" i="160"/>
  <c r="K469" i="160"/>
  <c r="K468" i="160"/>
  <c r="K467" i="160"/>
  <c r="K466" i="160"/>
  <c r="K465" i="160"/>
  <c r="K464" i="160"/>
  <c r="K463" i="160"/>
  <c r="K462" i="160"/>
  <c r="K461" i="160"/>
  <c r="K460" i="160"/>
  <c r="K459" i="160"/>
  <c r="K458" i="160"/>
  <c r="K457" i="160"/>
  <c r="K456" i="160"/>
  <c r="K455" i="160"/>
  <c r="K454" i="160"/>
  <c r="K453" i="160"/>
  <c r="K452" i="160"/>
  <c r="K451" i="160"/>
  <c r="K450" i="160"/>
  <c r="K449" i="160"/>
  <c r="K448" i="160"/>
  <c r="K447" i="160"/>
  <c r="K446" i="160"/>
  <c r="K445" i="160"/>
  <c r="K444" i="160"/>
  <c r="K443" i="160"/>
  <c r="K442" i="160"/>
  <c r="K441" i="160"/>
  <c r="K440" i="160"/>
  <c r="K439" i="160"/>
  <c r="K438" i="160"/>
  <c r="K437" i="160"/>
  <c r="K436" i="160"/>
  <c r="K435" i="160"/>
  <c r="K434" i="160"/>
  <c r="K433" i="160"/>
  <c r="K432" i="160"/>
  <c r="K431" i="160"/>
  <c r="K430" i="160"/>
  <c r="K429" i="160"/>
  <c r="K428" i="160"/>
  <c r="K427" i="160"/>
  <c r="K426" i="160"/>
  <c r="K425" i="160"/>
  <c r="K424" i="160"/>
  <c r="K423" i="160"/>
  <c r="K422" i="160"/>
  <c r="K421" i="160"/>
  <c r="K420" i="160"/>
  <c r="K419" i="160"/>
  <c r="K418" i="160"/>
  <c r="K417" i="160"/>
  <c r="K416" i="160"/>
  <c r="K415" i="160"/>
  <c r="K414" i="160"/>
  <c r="K413" i="160"/>
  <c r="K412" i="160"/>
  <c r="K411" i="160"/>
  <c r="K410" i="160"/>
  <c r="K409" i="160"/>
  <c r="K408" i="160"/>
  <c r="K407" i="160"/>
  <c r="K406" i="160"/>
  <c r="K405" i="160"/>
  <c r="K404" i="160"/>
  <c r="K403" i="160"/>
  <c r="K402" i="160"/>
  <c r="K401" i="160"/>
  <c r="K400" i="160"/>
  <c r="K399" i="160"/>
  <c r="K398" i="160"/>
  <c r="K397" i="160"/>
  <c r="K396" i="160"/>
  <c r="K395" i="160"/>
  <c r="K394" i="160"/>
  <c r="K393" i="160"/>
  <c r="K392" i="160"/>
  <c r="K391" i="160"/>
  <c r="K390" i="160"/>
  <c r="K389" i="160"/>
  <c r="K388" i="160"/>
  <c r="K387" i="160"/>
  <c r="K386" i="160"/>
  <c r="K385" i="160"/>
  <c r="K384" i="160"/>
  <c r="K383" i="160"/>
  <c r="K382" i="160"/>
  <c r="K381" i="160"/>
  <c r="K380" i="160"/>
  <c r="K379" i="160"/>
  <c r="K378" i="160"/>
  <c r="K377" i="160"/>
  <c r="K376" i="160"/>
  <c r="K375" i="160"/>
  <c r="K374" i="160"/>
  <c r="K373" i="160"/>
  <c r="K372" i="160"/>
  <c r="K371" i="160"/>
  <c r="K370" i="160"/>
  <c r="K369" i="160"/>
  <c r="K368" i="160"/>
  <c r="K367" i="160"/>
  <c r="K366" i="160"/>
  <c r="K365" i="160"/>
  <c r="K364" i="160"/>
  <c r="K363" i="160"/>
  <c r="K362" i="160"/>
  <c r="K361" i="160"/>
  <c r="K360" i="160"/>
  <c r="K359" i="160"/>
  <c r="K358" i="160"/>
  <c r="K357" i="160"/>
  <c r="K356" i="160"/>
  <c r="K355" i="160"/>
  <c r="K354" i="160"/>
  <c r="K353" i="160"/>
  <c r="K352" i="160"/>
  <c r="K351" i="160"/>
  <c r="K350" i="160"/>
  <c r="K349" i="160"/>
  <c r="K348" i="160"/>
  <c r="K347" i="160"/>
  <c r="K346" i="160"/>
  <c r="K345" i="160"/>
  <c r="K344" i="160"/>
  <c r="K343" i="160"/>
  <c r="K342" i="160"/>
  <c r="K341" i="160"/>
  <c r="K340" i="160"/>
  <c r="K339" i="160"/>
  <c r="K338" i="160"/>
  <c r="K337" i="160"/>
  <c r="K336" i="160"/>
  <c r="K335" i="160"/>
  <c r="K334" i="160"/>
  <c r="K333" i="160"/>
  <c r="K332" i="160"/>
  <c r="K331" i="160"/>
  <c r="K330" i="160"/>
  <c r="K329" i="160"/>
  <c r="K328" i="160"/>
  <c r="K327" i="160"/>
  <c r="K326" i="160"/>
  <c r="K325" i="160"/>
  <c r="K324" i="160"/>
  <c r="K323" i="160"/>
  <c r="K322" i="160"/>
  <c r="K321" i="160"/>
  <c r="K320" i="160"/>
  <c r="K319" i="160"/>
  <c r="K318" i="160"/>
  <c r="K317" i="160"/>
  <c r="K316" i="160"/>
  <c r="K315" i="160"/>
  <c r="K314" i="160"/>
  <c r="K313" i="160"/>
  <c r="K312" i="160"/>
  <c r="K311" i="160"/>
  <c r="K310" i="160"/>
  <c r="K309" i="160"/>
  <c r="K308" i="160"/>
  <c r="K307" i="160"/>
  <c r="K306" i="160"/>
  <c r="K305" i="160"/>
  <c r="K304" i="160"/>
  <c r="K303" i="160"/>
  <c r="K302" i="160"/>
  <c r="K301" i="160"/>
  <c r="K300" i="160"/>
  <c r="K299" i="160"/>
  <c r="K298" i="160"/>
  <c r="K297" i="160"/>
  <c r="K296" i="160"/>
  <c r="K295" i="160"/>
  <c r="K294" i="160"/>
  <c r="K293" i="160"/>
  <c r="K292" i="160"/>
  <c r="K291" i="160"/>
  <c r="K290" i="160"/>
  <c r="K289" i="160"/>
  <c r="K288" i="160"/>
  <c r="K287" i="160"/>
  <c r="K286" i="160"/>
  <c r="K285" i="160"/>
  <c r="K284" i="160"/>
  <c r="K283" i="160"/>
  <c r="K282" i="160"/>
  <c r="K281" i="160"/>
  <c r="K280" i="160"/>
  <c r="K279" i="160"/>
  <c r="K278" i="160"/>
  <c r="K277" i="160"/>
  <c r="K276" i="160"/>
  <c r="K275" i="160"/>
  <c r="K274" i="160"/>
  <c r="K273" i="160"/>
  <c r="K272" i="160"/>
  <c r="K271" i="160"/>
  <c r="K270" i="160"/>
  <c r="K269" i="160"/>
  <c r="K268" i="160"/>
  <c r="K267" i="160"/>
  <c r="K266" i="160"/>
  <c r="K265" i="160"/>
  <c r="K264" i="160"/>
  <c r="K263" i="160"/>
  <c r="K262" i="160"/>
  <c r="K261" i="160"/>
  <c r="K260" i="160"/>
  <c r="K259" i="160"/>
  <c r="K258" i="160"/>
  <c r="K257" i="160"/>
  <c r="K256" i="160"/>
  <c r="K255" i="160"/>
  <c r="K254" i="160"/>
  <c r="K253" i="160"/>
  <c r="K252" i="160"/>
  <c r="K251" i="160"/>
  <c r="K250" i="160"/>
  <c r="K249" i="160"/>
  <c r="K248" i="160"/>
  <c r="K247" i="160"/>
  <c r="K246" i="160"/>
  <c r="K245" i="160"/>
  <c r="K244" i="160"/>
  <c r="K243" i="160"/>
  <c r="K242" i="160"/>
  <c r="K241" i="160"/>
  <c r="K240" i="160"/>
  <c r="K239" i="160"/>
  <c r="K238" i="160"/>
  <c r="K237" i="160"/>
  <c r="K236" i="160"/>
  <c r="K235" i="160"/>
  <c r="K234" i="160"/>
  <c r="K233" i="160"/>
  <c r="K232" i="160"/>
  <c r="K231" i="160"/>
  <c r="K230" i="160"/>
  <c r="K229" i="160"/>
  <c r="K228" i="160"/>
  <c r="K227" i="160"/>
  <c r="K226" i="160"/>
  <c r="K225" i="160"/>
  <c r="K224" i="160"/>
  <c r="K223" i="160"/>
  <c r="K222" i="160"/>
  <c r="K221" i="160"/>
  <c r="K220" i="160"/>
  <c r="K219" i="160"/>
  <c r="K218" i="160"/>
  <c r="K217" i="160"/>
  <c r="K216" i="160"/>
  <c r="K215" i="160"/>
  <c r="K214" i="160"/>
  <c r="K213" i="160"/>
  <c r="K212" i="160"/>
  <c r="K211" i="160"/>
  <c r="K210" i="160"/>
  <c r="K209" i="160"/>
  <c r="K208" i="160"/>
  <c r="K207" i="160"/>
  <c r="K206" i="160"/>
  <c r="K205" i="160"/>
  <c r="K204" i="160"/>
  <c r="K203" i="160"/>
  <c r="K202" i="160"/>
  <c r="K201" i="160"/>
  <c r="K200" i="160"/>
  <c r="K199" i="160"/>
  <c r="K198" i="160"/>
  <c r="K197" i="160"/>
  <c r="K196" i="160"/>
  <c r="K195" i="160"/>
  <c r="K194" i="160"/>
  <c r="K193" i="160"/>
  <c r="K192" i="160"/>
  <c r="K191" i="160"/>
  <c r="K190" i="160"/>
  <c r="K189" i="160"/>
  <c r="K188" i="160"/>
  <c r="K187" i="160"/>
  <c r="K186" i="160"/>
  <c r="K185" i="160"/>
  <c r="K184" i="160"/>
  <c r="K183" i="160"/>
  <c r="K182" i="160"/>
  <c r="K181" i="160"/>
  <c r="K180" i="160"/>
  <c r="K179" i="160"/>
  <c r="K178" i="160"/>
  <c r="K177" i="160"/>
  <c r="K176" i="160"/>
  <c r="K175" i="160"/>
  <c r="K174" i="160"/>
  <c r="K173" i="160"/>
  <c r="K172" i="160"/>
  <c r="K171" i="160"/>
  <c r="K170" i="160"/>
  <c r="K169" i="160"/>
  <c r="K168" i="160"/>
  <c r="K167" i="160"/>
  <c r="K166" i="160"/>
  <c r="K165" i="160"/>
  <c r="K164" i="160"/>
  <c r="K163" i="160"/>
  <c r="K162" i="160"/>
  <c r="K161" i="160"/>
  <c r="K160" i="160"/>
  <c r="K159" i="160"/>
  <c r="K158" i="160"/>
  <c r="K157" i="160"/>
  <c r="K156" i="160"/>
  <c r="K155" i="160"/>
  <c r="K154" i="160"/>
  <c r="K153" i="160"/>
  <c r="K152" i="160"/>
  <c r="K151" i="160"/>
  <c r="K150" i="160"/>
  <c r="K149" i="160"/>
  <c r="K148" i="160"/>
  <c r="K147" i="160"/>
  <c r="K146" i="160"/>
  <c r="K145" i="160"/>
  <c r="K144" i="160"/>
  <c r="K143" i="160"/>
  <c r="K142" i="160"/>
  <c r="K141" i="160"/>
  <c r="K140" i="160"/>
  <c r="K139" i="160"/>
  <c r="K138" i="160"/>
  <c r="K137" i="160"/>
  <c r="K136" i="160"/>
  <c r="K135" i="160"/>
  <c r="K134" i="160"/>
  <c r="K133" i="160"/>
  <c r="K132" i="160"/>
  <c r="K131" i="160"/>
  <c r="K130" i="160"/>
  <c r="K129" i="160"/>
  <c r="K128" i="160"/>
  <c r="K127" i="160"/>
  <c r="K126" i="160"/>
  <c r="K125" i="160"/>
  <c r="K124" i="160"/>
  <c r="K123" i="160"/>
  <c r="K122" i="160"/>
  <c r="K121" i="160"/>
  <c r="K120" i="160"/>
  <c r="K119" i="160"/>
  <c r="K118" i="160"/>
  <c r="K117" i="160"/>
  <c r="K116" i="160"/>
  <c r="K115" i="160"/>
  <c r="K114" i="160"/>
  <c r="K113" i="160"/>
  <c r="K112" i="160"/>
  <c r="K111" i="160"/>
  <c r="K110" i="160"/>
  <c r="K109" i="160"/>
  <c r="K108" i="160"/>
  <c r="K107" i="160"/>
  <c r="K106" i="160"/>
  <c r="K105" i="160"/>
  <c r="K104" i="160"/>
  <c r="K103" i="160"/>
  <c r="K102" i="160"/>
  <c r="K101" i="160"/>
  <c r="K100" i="160"/>
  <c r="K99" i="160"/>
  <c r="K98" i="160"/>
  <c r="K97" i="160"/>
  <c r="K96" i="160"/>
  <c r="K95" i="160"/>
  <c r="K94" i="160"/>
  <c r="K93" i="160"/>
  <c r="K92" i="160"/>
  <c r="K91" i="160"/>
  <c r="K90" i="160"/>
  <c r="K89" i="160"/>
  <c r="K88" i="160"/>
  <c r="K87" i="160"/>
  <c r="K86" i="160"/>
  <c r="K85" i="160"/>
  <c r="K84" i="160"/>
  <c r="K83" i="160"/>
  <c r="K82" i="160"/>
  <c r="K81" i="160"/>
  <c r="K80" i="160"/>
  <c r="K79" i="160"/>
  <c r="K78" i="160"/>
  <c r="K77" i="160"/>
  <c r="K76" i="160"/>
  <c r="K75" i="160"/>
  <c r="K74" i="160"/>
  <c r="K73" i="160"/>
  <c r="K72" i="160"/>
  <c r="K71" i="160"/>
  <c r="K70" i="160"/>
  <c r="K69" i="160"/>
  <c r="K68" i="160"/>
  <c r="K67" i="160"/>
  <c r="K66" i="160"/>
  <c r="K65" i="160"/>
  <c r="K64" i="160"/>
  <c r="K63" i="160"/>
  <c r="K62" i="160"/>
  <c r="K61" i="160"/>
  <c r="K60" i="160"/>
  <c r="K59" i="160"/>
  <c r="K58" i="160"/>
  <c r="K57" i="160"/>
  <c r="K56" i="160"/>
  <c r="K55" i="160"/>
  <c r="K54" i="160"/>
  <c r="K53" i="160"/>
  <c r="K52" i="160"/>
  <c r="K51" i="160"/>
  <c r="K50" i="160"/>
  <c r="K49" i="160"/>
  <c r="K48" i="160"/>
  <c r="K47" i="160"/>
  <c r="K46" i="160"/>
  <c r="K45" i="160"/>
  <c r="K44" i="160"/>
  <c r="K43" i="160"/>
  <c r="K42" i="160"/>
  <c r="K41" i="160"/>
  <c r="K40" i="160"/>
  <c r="K39" i="160"/>
  <c r="K38" i="160"/>
  <c r="K37" i="160"/>
  <c r="K36" i="160"/>
  <c r="K35" i="160"/>
  <c r="K34" i="160"/>
  <c r="K33" i="160"/>
  <c r="K32" i="160"/>
  <c r="K31" i="160"/>
  <c r="K30" i="160"/>
  <c r="K29" i="160"/>
  <c r="K28" i="160"/>
  <c r="K27" i="160"/>
  <c r="K26" i="160"/>
  <c r="K25" i="160"/>
  <c r="K24" i="160"/>
  <c r="K23" i="160"/>
  <c r="K22" i="160"/>
  <c r="K21" i="160"/>
  <c r="K20" i="160"/>
  <c r="K19" i="160"/>
  <c r="K18" i="160"/>
  <c r="K17" i="160"/>
  <c r="K16" i="160"/>
  <c r="K15" i="160"/>
  <c r="K14" i="160"/>
  <c r="K13" i="160"/>
  <c r="K12" i="160"/>
  <c r="K11" i="160"/>
  <c r="K10" i="160"/>
  <c r="K9" i="160"/>
  <c r="K8" i="160"/>
  <c r="K7" i="160"/>
  <c r="K6" i="160"/>
  <c r="K5" i="160"/>
  <c r="K4" i="160"/>
  <c r="K3" i="160"/>
  <c r="K2" i="160"/>
  <c r="H78" i="159"/>
  <c r="J625" i="158"/>
  <c r="J624" i="158"/>
  <c r="J623" i="158"/>
  <c r="J622" i="158"/>
  <c r="J621" i="158"/>
  <c r="J620" i="158"/>
  <c r="J619" i="158"/>
  <c r="J618" i="158"/>
  <c r="J617" i="158"/>
  <c r="J616" i="158"/>
  <c r="J615" i="158"/>
  <c r="J614" i="158"/>
  <c r="J613" i="158"/>
  <c r="J612" i="158"/>
  <c r="J611" i="158"/>
  <c r="J610" i="158"/>
  <c r="J609" i="158"/>
  <c r="J608" i="158"/>
  <c r="J607" i="158"/>
  <c r="J606" i="158"/>
  <c r="J605" i="158"/>
  <c r="J604" i="158"/>
  <c r="J603" i="158"/>
  <c r="J602" i="158"/>
  <c r="J601" i="158"/>
  <c r="J600" i="158"/>
  <c r="J599" i="158"/>
  <c r="J598" i="158"/>
  <c r="J597" i="158"/>
  <c r="J596" i="158"/>
  <c r="J595" i="158"/>
  <c r="J594" i="158"/>
  <c r="J593" i="158"/>
  <c r="J592" i="158"/>
  <c r="J591" i="158"/>
  <c r="J590" i="158"/>
  <c r="J589" i="158"/>
  <c r="J588" i="158"/>
  <c r="J587" i="158"/>
  <c r="J586" i="158"/>
  <c r="J585" i="158"/>
  <c r="J584" i="158"/>
  <c r="J583" i="158"/>
  <c r="J582" i="158"/>
  <c r="J581" i="158"/>
  <c r="J580" i="158"/>
  <c r="J579" i="158"/>
  <c r="J578" i="158"/>
  <c r="J577" i="158"/>
  <c r="J576" i="158"/>
  <c r="J575" i="158"/>
  <c r="J574" i="158"/>
  <c r="J573" i="158"/>
  <c r="J572" i="158"/>
  <c r="J571" i="158"/>
  <c r="J570" i="158"/>
  <c r="J569" i="158"/>
  <c r="J568" i="158"/>
  <c r="J567" i="158"/>
  <c r="J566" i="158"/>
  <c r="J565" i="158"/>
  <c r="J564" i="158"/>
  <c r="J563" i="158"/>
  <c r="J562" i="158"/>
  <c r="J561" i="158"/>
  <c r="J560" i="158"/>
  <c r="J559" i="158"/>
  <c r="J558" i="158"/>
  <c r="J557" i="158"/>
  <c r="J556" i="158"/>
  <c r="J555" i="158"/>
  <c r="J554" i="158"/>
  <c r="J553" i="158"/>
  <c r="J552" i="158"/>
  <c r="J551" i="158"/>
  <c r="J550" i="158"/>
  <c r="J549" i="158"/>
  <c r="J548" i="158"/>
  <c r="J547" i="158"/>
  <c r="J546" i="158"/>
  <c r="J545" i="158"/>
  <c r="J544" i="158"/>
  <c r="J543" i="158"/>
  <c r="J542" i="158"/>
  <c r="J541" i="158"/>
  <c r="J540" i="158"/>
  <c r="J539" i="158"/>
  <c r="J538" i="158"/>
  <c r="J537" i="158"/>
  <c r="J536" i="158"/>
  <c r="J535" i="158"/>
  <c r="J534" i="158"/>
  <c r="J533" i="158"/>
  <c r="J532" i="158"/>
  <c r="J531" i="158"/>
  <c r="J530" i="158"/>
  <c r="J529" i="158"/>
  <c r="J528" i="158"/>
  <c r="J527" i="158"/>
  <c r="J526" i="158"/>
  <c r="J525" i="158"/>
  <c r="J524" i="158"/>
  <c r="J523" i="158"/>
  <c r="J522" i="158"/>
  <c r="J521" i="158"/>
  <c r="J520" i="158"/>
  <c r="J519" i="158"/>
  <c r="J518" i="158"/>
  <c r="J517" i="158"/>
  <c r="J516" i="158"/>
  <c r="J515" i="158"/>
  <c r="J514" i="158"/>
  <c r="J513" i="158"/>
  <c r="J512" i="158"/>
  <c r="J511" i="158"/>
  <c r="J510" i="158"/>
  <c r="J509" i="158"/>
  <c r="J508" i="158"/>
  <c r="J507" i="158"/>
  <c r="J506" i="158"/>
  <c r="J505" i="158"/>
  <c r="J504" i="158"/>
  <c r="J503" i="158"/>
  <c r="J502" i="158"/>
  <c r="J501" i="158"/>
  <c r="J500" i="158"/>
  <c r="J499" i="158"/>
  <c r="J498" i="158"/>
  <c r="J497" i="158"/>
  <c r="J496" i="158"/>
  <c r="J495" i="158"/>
  <c r="J494" i="158"/>
  <c r="J493" i="158"/>
  <c r="J492" i="158"/>
  <c r="J491" i="158"/>
  <c r="J490" i="158"/>
  <c r="J489" i="158"/>
  <c r="J488" i="158"/>
  <c r="J487" i="158"/>
  <c r="J486" i="158"/>
  <c r="J485" i="158"/>
  <c r="J484" i="158"/>
  <c r="J483" i="158"/>
  <c r="J482" i="158"/>
  <c r="J481" i="158"/>
  <c r="J480" i="158"/>
  <c r="J479" i="158"/>
  <c r="J478" i="158"/>
  <c r="J477" i="158"/>
  <c r="J476" i="158"/>
  <c r="J475" i="158"/>
  <c r="J474" i="158"/>
  <c r="J473" i="158"/>
  <c r="J472" i="158"/>
  <c r="J471" i="158"/>
  <c r="J470" i="158"/>
  <c r="J469" i="158"/>
  <c r="J468" i="158"/>
  <c r="J467" i="158"/>
  <c r="J466" i="158"/>
  <c r="J465" i="158"/>
  <c r="J464" i="158"/>
  <c r="J463" i="158"/>
  <c r="J462" i="158"/>
  <c r="J461" i="158"/>
  <c r="J460" i="158"/>
  <c r="J459" i="158"/>
  <c r="J458" i="158"/>
  <c r="J457" i="158"/>
  <c r="J456" i="158"/>
  <c r="J455" i="158"/>
  <c r="J454" i="158"/>
  <c r="J453" i="158"/>
  <c r="J452" i="158"/>
  <c r="J451" i="158"/>
  <c r="J450" i="158"/>
  <c r="J449" i="158"/>
  <c r="J448" i="158"/>
  <c r="J447" i="158"/>
  <c r="J446" i="158"/>
  <c r="J445" i="158"/>
  <c r="J444" i="158"/>
  <c r="J443" i="158"/>
  <c r="J442" i="158"/>
  <c r="J441" i="158"/>
  <c r="J440" i="158"/>
  <c r="J439" i="158"/>
  <c r="J438" i="158"/>
  <c r="J437" i="158"/>
  <c r="J436" i="158"/>
  <c r="J435" i="158"/>
  <c r="J434" i="158"/>
  <c r="J433" i="158"/>
  <c r="J432" i="158"/>
  <c r="J431" i="158"/>
  <c r="J430" i="158"/>
  <c r="J429" i="158"/>
  <c r="J428" i="158"/>
  <c r="J427" i="158"/>
  <c r="J426" i="158"/>
  <c r="J425" i="158"/>
  <c r="J424" i="158"/>
  <c r="J423" i="158"/>
  <c r="J422" i="158"/>
  <c r="J421" i="158"/>
  <c r="J420" i="158"/>
  <c r="J419" i="158"/>
  <c r="J418" i="158"/>
  <c r="J417" i="158"/>
  <c r="J416" i="158"/>
  <c r="J415" i="158"/>
  <c r="J414" i="158"/>
  <c r="J413" i="158"/>
  <c r="J412" i="158"/>
  <c r="J411" i="158"/>
  <c r="J410" i="158"/>
  <c r="J409" i="158"/>
  <c r="J408" i="158"/>
  <c r="J407" i="158"/>
  <c r="J406" i="158"/>
  <c r="J405" i="158"/>
  <c r="J404" i="158"/>
  <c r="J403" i="158"/>
  <c r="J402" i="158"/>
  <c r="J401" i="158"/>
  <c r="J400" i="158"/>
  <c r="J399" i="158"/>
  <c r="J398" i="158"/>
  <c r="J397" i="158"/>
  <c r="J396" i="158"/>
  <c r="J395" i="158"/>
  <c r="J394" i="158"/>
  <c r="J393" i="158"/>
  <c r="J392" i="158"/>
  <c r="J391" i="158"/>
  <c r="J390" i="158"/>
  <c r="J389" i="158"/>
  <c r="J388" i="158"/>
  <c r="J387" i="158"/>
  <c r="J386" i="158"/>
  <c r="J385" i="158"/>
  <c r="J384" i="158"/>
  <c r="J383" i="158"/>
  <c r="J382" i="158"/>
  <c r="J381" i="158"/>
  <c r="J380" i="158"/>
  <c r="J379" i="158"/>
  <c r="J378" i="158"/>
  <c r="J377" i="158"/>
  <c r="J376" i="158"/>
  <c r="J375" i="158"/>
  <c r="J374" i="158"/>
  <c r="J373" i="158"/>
  <c r="J372" i="158"/>
  <c r="J371" i="158"/>
  <c r="J370" i="158"/>
  <c r="J369" i="158"/>
  <c r="J368" i="158"/>
  <c r="J367" i="158"/>
  <c r="J366" i="158"/>
  <c r="J365" i="158"/>
  <c r="J364" i="158"/>
  <c r="J363" i="158"/>
  <c r="J362" i="158"/>
  <c r="J361" i="158"/>
  <c r="J360" i="158"/>
  <c r="J359" i="158"/>
  <c r="J358" i="158"/>
  <c r="J357" i="158"/>
  <c r="J356" i="158"/>
  <c r="J355" i="158"/>
  <c r="J354" i="158"/>
  <c r="J353" i="158"/>
  <c r="J352" i="158"/>
  <c r="J351" i="158"/>
  <c r="J350" i="158"/>
  <c r="J349" i="158"/>
  <c r="J348" i="158"/>
  <c r="J347" i="158"/>
  <c r="J346" i="158"/>
  <c r="J345" i="158"/>
  <c r="J344" i="158"/>
  <c r="J343" i="158"/>
  <c r="J342" i="158"/>
  <c r="J341" i="158"/>
  <c r="J340" i="158"/>
  <c r="J339" i="158"/>
  <c r="J338" i="158"/>
  <c r="J337" i="158"/>
  <c r="J336" i="158"/>
  <c r="J335" i="158"/>
  <c r="J334" i="158"/>
  <c r="J333" i="158"/>
  <c r="J332" i="158"/>
  <c r="J331" i="158"/>
  <c r="J330" i="158"/>
  <c r="J329" i="158"/>
  <c r="J328" i="158"/>
  <c r="J327" i="158"/>
  <c r="J326" i="158"/>
  <c r="J325" i="158"/>
  <c r="J324" i="158"/>
  <c r="J323" i="158"/>
  <c r="J322" i="158"/>
  <c r="J321" i="158"/>
  <c r="J320" i="158"/>
  <c r="J319" i="158"/>
  <c r="J318" i="158"/>
  <c r="J317" i="158"/>
  <c r="J316" i="158"/>
  <c r="J315" i="158"/>
  <c r="J314" i="158"/>
  <c r="J313" i="158"/>
  <c r="J312" i="158"/>
  <c r="J311" i="158"/>
  <c r="J310" i="158"/>
  <c r="J309" i="158"/>
  <c r="J308" i="158"/>
  <c r="J307" i="158"/>
  <c r="J306" i="158"/>
  <c r="J305" i="158"/>
  <c r="J304" i="158"/>
  <c r="J303" i="158"/>
  <c r="J302" i="158"/>
  <c r="J301" i="158"/>
  <c r="J300" i="158"/>
  <c r="J299" i="158"/>
  <c r="J298" i="158"/>
  <c r="J297" i="158"/>
  <c r="J296" i="158"/>
  <c r="J295" i="158"/>
  <c r="J294" i="158"/>
  <c r="J293" i="158"/>
  <c r="J292" i="158"/>
  <c r="J291" i="158"/>
  <c r="J290" i="158"/>
  <c r="J289" i="158"/>
  <c r="J288" i="158"/>
  <c r="J287" i="158"/>
  <c r="J286" i="158"/>
  <c r="J285" i="158"/>
  <c r="J284" i="158"/>
  <c r="J283" i="158"/>
  <c r="J282" i="158"/>
  <c r="J281" i="158"/>
  <c r="J280" i="158"/>
  <c r="J279" i="158"/>
  <c r="J278" i="158"/>
  <c r="J277" i="158"/>
  <c r="J276" i="158"/>
  <c r="J275" i="158"/>
  <c r="J274" i="158"/>
  <c r="J273" i="158"/>
  <c r="J272" i="158"/>
  <c r="J271" i="158"/>
  <c r="J270" i="158"/>
  <c r="J269" i="158"/>
  <c r="J268" i="158"/>
  <c r="J267" i="158"/>
  <c r="J266" i="158"/>
  <c r="J265" i="158"/>
  <c r="J264" i="158"/>
  <c r="J263" i="158"/>
  <c r="J262" i="158"/>
  <c r="J261" i="158"/>
  <c r="J260" i="158"/>
  <c r="J259" i="158"/>
  <c r="J258" i="158"/>
  <c r="J257" i="158"/>
  <c r="J256" i="158"/>
  <c r="J255" i="158"/>
  <c r="J254" i="158"/>
  <c r="J253" i="158"/>
  <c r="J252" i="158"/>
  <c r="J251" i="158"/>
  <c r="J250" i="158"/>
  <c r="J249" i="158"/>
  <c r="J248" i="158"/>
  <c r="J247" i="158"/>
  <c r="J246" i="158"/>
  <c r="J245" i="158"/>
  <c r="J244" i="158"/>
  <c r="J243" i="158"/>
  <c r="J242" i="158"/>
  <c r="J241" i="158"/>
  <c r="J240" i="158"/>
  <c r="J239" i="158"/>
  <c r="J238" i="158"/>
  <c r="J237" i="158"/>
  <c r="J236" i="158"/>
  <c r="J235" i="158"/>
  <c r="J234" i="158"/>
  <c r="J233" i="158"/>
  <c r="J232" i="158"/>
  <c r="J231" i="158"/>
  <c r="J230" i="158"/>
  <c r="J229" i="158"/>
  <c r="J228" i="158"/>
  <c r="J227" i="158"/>
  <c r="J226" i="158"/>
  <c r="J225" i="158"/>
  <c r="J224" i="158"/>
  <c r="J223" i="158"/>
  <c r="J222" i="158"/>
  <c r="J221" i="158"/>
  <c r="J220" i="158"/>
  <c r="J219" i="158"/>
  <c r="J218" i="158"/>
  <c r="J217" i="158"/>
  <c r="J216" i="158"/>
  <c r="J215" i="158"/>
  <c r="J214" i="158"/>
  <c r="J213" i="158"/>
  <c r="J212" i="158"/>
  <c r="J211" i="158"/>
  <c r="J210" i="158"/>
  <c r="J209" i="158"/>
  <c r="J208" i="158"/>
  <c r="J207" i="158"/>
  <c r="J206" i="158"/>
  <c r="J205" i="158"/>
  <c r="J204" i="158"/>
  <c r="J203" i="158"/>
  <c r="J202" i="158"/>
  <c r="J201" i="158"/>
  <c r="J200" i="158"/>
  <c r="J199" i="158"/>
  <c r="J198" i="158"/>
  <c r="J197" i="158"/>
  <c r="J196" i="158"/>
  <c r="J195" i="158"/>
  <c r="J194" i="158"/>
  <c r="J193" i="158"/>
  <c r="J192" i="158"/>
  <c r="J191" i="158"/>
  <c r="J190" i="158"/>
  <c r="J189" i="158"/>
  <c r="J188" i="158"/>
  <c r="J187" i="158"/>
  <c r="J186" i="158"/>
  <c r="J185" i="158"/>
  <c r="J184" i="158"/>
  <c r="J183" i="158"/>
  <c r="J182" i="158"/>
  <c r="J181" i="158"/>
  <c r="J180" i="158"/>
  <c r="J179" i="158"/>
  <c r="J178" i="158"/>
  <c r="J177" i="158"/>
  <c r="J176" i="158"/>
  <c r="J175" i="158"/>
  <c r="J174" i="158"/>
  <c r="J173" i="158"/>
  <c r="J172" i="158"/>
  <c r="J171" i="158"/>
  <c r="J170" i="158"/>
  <c r="J169" i="158"/>
  <c r="J168" i="158"/>
  <c r="J167" i="158"/>
  <c r="J166" i="158"/>
  <c r="J165" i="158"/>
  <c r="J164" i="158"/>
  <c r="J163" i="158"/>
  <c r="J162" i="158"/>
  <c r="J161" i="158"/>
  <c r="J160" i="158"/>
  <c r="J159" i="158"/>
  <c r="J158" i="158"/>
  <c r="J157" i="158"/>
  <c r="J156" i="158"/>
  <c r="J155" i="158"/>
  <c r="J154" i="158"/>
  <c r="J153" i="158"/>
  <c r="J152" i="158"/>
  <c r="J151" i="158"/>
  <c r="J150" i="158"/>
  <c r="J149" i="158"/>
  <c r="J148" i="158"/>
  <c r="J147" i="158"/>
  <c r="J146" i="158"/>
  <c r="J145" i="158"/>
  <c r="J144" i="158"/>
  <c r="J143" i="158"/>
  <c r="J142" i="158"/>
  <c r="J141" i="158"/>
  <c r="J140" i="158"/>
  <c r="J139" i="158"/>
  <c r="J138" i="158"/>
  <c r="J137" i="158"/>
  <c r="J136" i="158"/>
  <c r="J135" i="158"/>
  <c r="J134" i="158"/>
  <c r="J133" i="158"/>
  <c r="J132" i="158"/>
  <c r="J131" i="158"/>
  <c r="J130" i="158"/>
  <c r="J129" i="158"/>
  <c r="J128" i="158"/>
  <c r="J127" i="158"/>
  <c r="J126" i="158"/>
  <c r="J125" i="158"/>
  <c r="J124" i="158"/>
  <c r="J123" i="158"/>
  <c r="J122" i="158"/>
  <c r="J121" i="158"/>
  <c r="J120" i="158"/>
  <c r="J119" i="158"/>
  <c r="J118" i="158"/>
  <c r="J117" i="158"/>
  <c r="J116" i="158"/>
  <c r="J115" i="158"/>
  <c r="J114" i="158"/>
  <c r="J113" i="158"/>
  <c r="J112" i="158"/>
  <c r="J111" i="158"/>
  <c r="J110" i="158"/>
  <c r="J109" i="158"/>
  <c r="J108" i="158"/>
  <c r="J107" i="158"/>
  <c r="J106" i="158"/>
  <c r="J105" i="158"/>
  <c r="J104" i="158"/>
  <c r="J103" i="158"/>
  <c r="J102" i="158"/>
  <c r="J101" i="158"/>
  <c r="J100" i="158"/>
  <c r="J99" i="158"/>
  <c r="J98" i="158"/>
  <c r="J97" i="158"/>
  <c r="J96" i="158"/>
  <c r="J95" i="158"/>
  <c r="J94" i="158"/>
  <c r="J93" i="158"/>
  <c r="J92" i="158"/>
  <c r="J91" i="158"/>
  <c r="J90" i="158"/>
  <c r="J89" i="158"/>
  <c r="J88" i="158"/>
  <c r="J87" i="158"/>
  <c r="J86" i="158"/>
  <c r="J85" i="158"/>
  <c r="J84" i="158"/>
  <c r="J83" i="158"/>
  <c r="J82" i="158"/>
  <c r="J81" i="158"/>
  <c r="J80" i="158"/>
  <c r="J79" i="158"/>
  <c r="J78" i="158"/>
  <c r="J77" i="158"/>
  <c r="J76" i="158"/>
  <c r="J75" i="158"/>
  <c r="J74" i="158"/>
  <c r="J73" i="158"/>
  <c r="J72" i="158"/>
  <c r="J71" i="158"/>
  <c r="J70" i="158"/>
  <c r="J69" i="158"/>
  <c r="J68" i="158"/>
  <c r="J67" i="158"/>
  <c r="J66" i="158"/>
  <c r="J65" i="158"/>
  <c r="J64" i="158"/>
  <c r="J63" i="158"/>
  <c r="J62" i="158"/>
  <c r="J61" i="158"/>
  <c r="J60" i="158"/>
  <c r="J59" i="158"/>
  <c r="J58" i="158"/>
  <c r="J57" i="158"/>
  <c r="J56" i="158"/>
  <c r="J55" i="158"/>
  <c r="J54" i="158"/>
  <c r="J53" i="158"/>
  <c r="J52" i="158"/>
  <c r="J51" i="158"/>
  <c r="J50" i="158"/>
  <c r="J49" i="158"/>
  <c r="J48" i="158"/>
  <c r="J47" i="158"/>
  <c r="J46" i="158"/>
  <c r="J45" i="158"/>
  <c r="J44" i="158"/>
  <c r="J43" i="158"/>
  <c r="J42" i="158"/>
  <c r="J41" i="158"/>
  <c r="J40" i="158"/>
  <c r="J39" i="158"/>
  <c r="J38" i="158"/>
  <c r="J37" i="158"/>
  <c r="J36" i="158"/>
  <c r="J35" i="158"/>
  <c r="J34" i="158"/>
  <c r="J33" i="158"/>
  <c r="J32" i="158"/>
  <c r="J31" i="158"/>
  <c r="J30" i="158"/>
  <c r="J29" i="158"/>
  <c r="J28" i="158"/>
  <c r="J27" i="158"/>
  <c r="J26" i="158"/>
  <c r="J25" i="158"/>
  <c r="J24" i="158"/>
  <c r="J23" i="158"/>
  <c r="J22" i="158"/>
  <c r="J21" i="158"/>
  <c r="J20" i="158"/>
  <c r="J19" i="158"/>
  <c r="J18" i="158"/>
  <c r="J17" i="158"/>
  <c r="J16" i="158"/>
  <c r="J15" i="158"/>
  <c r="J14" i="158"/>
  <c r="J13" i="158"/>
  <c r="J12" i="158"/>
  <c r="J11" i="158"/>
  <c r="J10" i="158"/>
  <c r="J9" i="158"/>
  <c r="J8" i="158"/>
  <c r="J7" i="158"/>
  <c r="J6" i="158"/>
  <c r="J5" i="158"/>
  <c r="J4" i="158"/>
  <c r="J3" i="158"/>
  <c r="J2" i="158"/>
  <c r="U51" i="10"/>
  <c r="T51" i="10"/>
  <c r="G90" i="155"/>
  <c r="G51" i="154"/>
  <c r="G50" i="154"/>
  <c r="G48" i="154"/>
  <c r="G47" i="154"/>
  <c r="G46" i="154"/>
  <c r="G488" i="154" s="1"/>
  <c r="U50" i="10"/>
  <c r="T50" i="10"/>
  <c r="U49" i="10"/>
  <c r="T49" i="10"/>
  <c r="U48" i="10"/>
  <c r="T48" i="10"/>
  <c r="G150" i="152"/>
  <c r="G155" i="151"/>
  <c r="G34" i="149"/>
  <c r="G99" i="148"/>
  <c r="G24" i="145"/>
  <c r="G67" i="144"/>
  <c r="U47" i="10"/>
  <c r="T47" i="10"/>
  <c r="U46" i="10"/>
  <c r="T46" i="10"/>
  <c r="U45" i="10"/>
  <c r="T45" i="10"/>
  <c r="G6" i="143"/>
  <c r="G44" i="142"/>
  <c r="G8" i="139"/>
  <c r="G15" i="138"/>
  <c r="G20" i="133"/>
  <c r="G36" i="141"/>
  <c r="J626" i="158" l="1"/>
  <c r="K999" i="160"/>
  <c r="U44" i="10"/>
  <c r="T44" i="10"/>
  <c r="U43" i="10"/>
  <c r="T43" i="10"/>
  <c r="U42" i="10"/>
  <c r="T42" i="10"/>
  <c r="G13" i="127"/>
  <c r="G22" i="126"/>
  <c r="G9" i="121"/>
  <c r="G11" i="120"/>
  <c r="U41" i="10"/>
  <c r="T41" i="10"/>
  <c r="U40" i="10"/>
  <c r="T40" i="10"/>
  <c r="U39" i="10"/>
  <c r="T39" i="10"/>
  <c r="G10" i="111"/>
  <c r="U38" i="10"/>
  <c r="T38" i="10"/>
  <c r="U37" i="10"/>
  <c r="T37" i="10"/>
  <c r="U36" i="10"/>
  <c r="T36" i="10"/>
  <c r="U35" i="10"/>
  <c r="T35" i="10"/>
  <c r="U34" i="10"/>
  <c r="T34" i="10"/>
  <c r="U33" i="10"/>
  <c r="T33" i="10"/>
  <c r="U32" i="10"/>
  <c r="T32" i="10"/>
  <c r="U31" i="10"/>
  <c r="T31" i="10"/>
  <c r="U30" i="10"/>
  <c r="T30" i="10"/>
  <c r="U29" i="10"/>
  <c r="T29" i="10"/>
  <c r="U28" i="10"/>
  <c r="T28" i="10"/>
  <c r="U27" i="10"/>
  <c r="T27" i="10"/>
  <c r="I911" i="154" l="1"/>
  <c r="G179" i="152"/>
  <c r="G361" i="151"/>
  <c r="G218" i="148"/>
  <c r="G9" i="117"/>
  <c r="G10" i="116"/>
  <c r="G6" i="115"/>
  <c r="G6" i="114"/>
  <c r="G5" i="112"/>
  <c r="G8" i="108"/>
  <c r="G77" i="149" l="1"/>
  <c r="G426" i="148"/>
  <c r="G65" i="145"/>
  <c r="G132" i="144"/>
  <c r="G3" i="109"/>
  <c r="G5" i="106" l="1"/>
  <c r="G5" i="92"/>
  <c r="G4" i="89" l="1"/>
  <c r="G4" i="74"/>
  <c r="I108" i="149" l="1"/>
  <c r="U4" i="10" l="1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T4" i="10"/>
  <c r="T5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G4" i="105"/>
  <c r="G3" i="91"/>
  <c r="G4" i="78"/>
  <c r="G4" i="102" l="1"/>
  <c r="G8" i="79"/>
  <c r="G2328" i="130" l="1"/>
  <c r="G4" i="101" l="1"/>
  <c r="G4" i="99"/>
  <c r="U3" i="10" l="1"/>
  <c r="T3" i="10"/>
  <c r="T55" i="10" l="1"/>
  <c r="U55" i="10"/>
  <c r="G4" i="100"/>
  <c r="G2" i="97"/>
  <c r="G3" i="97" s="1"/>
  <c r="G4" i="81"/>
  <c r="G4" i="77"/>
  <c r="G5" i="93" l="1"/>
  <c r="G5" i="71" l="1"/>
  <c r="G4" i="71"/>
  <c r="H89" i="3" l="1"/>
  <c r="H6" i="3" s="1"/>
  <c r="D89" i="3" l="1"/>
  <c r="D6" i="3" s="1"/>
  <c r="K136" i="109" l="1"/>
  <c r="I2" i="94" l="1"/>
  <c r="I1277" i="99" l="1"/>
</calcChain>
</file>

<file path=xl/sharedStrings.xml><?xml version="1.0" encoding="utf-8"?>
<sst xmlns="http://schemas.openxmlformats.org/spreadsheetml/2006/main" count="85381" uniqueCount="12795">
  <si>
    <t>Exercici</t>
  </si>
  <si>
    <t>Creditor</t>
  </si>
  <si>
    <t>Import</t>
  </si>
  <si>
    <t>Centre gestor</t>
  </si>
  <si>
    <t>G</t>
  </si>
  <si>
    <t>Nom proveïdor</t>
  </si>
  <si>
    <t>Referència fra.</t>
  </si>
  <si>
    <t>Data factura</t>
  </si>
  <si>
    <t>Unitat</t>
  </si>
  <si>
    <t>Data d'entrada SAP</t>
  </si>
  <si>
    <t>Núm.identif.fiscal</t>
  </si>
  <si>
    <t>Estat UB de la factura (1)</t>
  </si>
  <si>
    <t xml:space="preserve">INFORME ARTICLE 10.2 LLEI 25/2013 </t>
  </si>
  <si>
    <t>D'acord amb les dades que consten a la Unitat de digitalització de factures,</t>
  </si>
  <si>
    <t>per un import de</t>
  </si>
  <si>
    <t>estan pendents d'imputar</t>
  </si>
  <si>
    <t>de les</t>
  </si>
  <si>
    <t>amb el següent detall per mesos:</t>
  </si>
  <si>
    <t>referència:</t>
  </si>
  <si>
    <t>juny</t>
  </si>
  <si>
    <t>maig</t>
  </si>
  <si>
    <t>abril</t>
  </si>
  <si>
    <t>març</t>
  </si>
  <si>
    <t>febr</t>
  </si>
  <si>
    <t>gen</t>
  </si>
  <si>
    <t>import</t>
  </si>
  <si>
    <t>núm</t>
  </si>
  <si>
    <t>juliol</t>
  </si>
  <si>
    <t>agost</t>
  </si>
  <si>
    <t>setembre</t>
  </si>
  <si>
    <t>octubre</t>
  </si>
  <si>
    <t>Nom 4</t>
  </si>
  <si>
    <t>Núm.identif.fiscal 1</t>
  </si>
  <si>
    <t>Data document</t>
  </si>
  <si>
    <t>Data d'entrada de la Factura</t>
  </si>
  <si>
    <t>Estat UB de la factura</t>
  </si>
  <si>
    <t>Document de compres</t>
  </si>
  <si>
    <t>novembre</t>
  </si>
  <si>
    <t>desembre</t>
  </si>
  <si>
    <r>
      <t xml:space="preserve">factures registrades </t>
    </r>
    <r>
      <rPr>
        <b/>
        <sz val="10"/>
        <rFont val="Arial"/>
        <family val="2"/>
      </rPr>
      <t>des de l'1 de gener de 2014</t>
    </r>
    <r>
      <rPr>
        <sz val="10"/>
        <rFont val="Arial"/>
        <family val="2"/>
      </rPr>
      <t xml:space="preserve"> per un import de </t>
    </r>
  </si>
  <si>
    <t>Nº Factura</t>
  </si>
  <si>
    <r>
      <t xml:space="preserve">registrades en el mes de </t>
    </r>
    <r>
      <rPr>
        <b/>
        <sz val="10"/>
        <rFont val="Arial"/>
        <family val="2"/>
      </rPr>
      <t>gener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</si>
  <si>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febrer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</si>
  <si>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març de 2014 </t>
    </r>
    <r>
      <rPr>
        <sz val="10"/>
        <rFont val="Arial"/>
        <family val="2"/>
      </rPr>
      <t xml:space="preserve"> per un import de</t>
    </r>
  </si>
  <si>
    <r>
      <t>registrades en el mes d'</t>
    </r>
    <r>
      <rPr>
        <b/>
        <sz val="10"/>
        <rFont val="Arial"/>
        <family val="2"/>
      </rPr>
      <t>abril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</si>
  <si>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maig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</si>
  <si>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juny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</si>
  <si>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juliol</t>
    </r>
    <r>
      <rPr>
        <sz val="10"/>
        <rFont val="Arial"/>
        <family val="2"/>
      </rPr>
      <t xml:space="preserve"> de 2014 per un import de</t>
    </r>
  </si>
  <si>
    <r>
      <t>registrades en el mes d'</t>
    </r>
    <r>
      <rPr>
        <b/>
        <sz val="10"/>
        <rFont val="Arial"/>
        <family val="2"/>
      </rPr>
      <t>agost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</si>
  <si>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setembre de 2014 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</si>
  <si>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novembre</t>
    </r>
    <r>
      <rPr>
        <sz val="10"/>
        <rFont val="Arial"/>
        <family val="2"/>
      </rPr>
      <t xml:space="preserve">  de 2014 per un import de</t>
    </r>
  </si>
  <si>
    <r>
      <t xml:space="preserve">registrades en el mes de </t>
    </r>
    <r>
      <rPr>
        <b/>
        <sz val="10"/>
        <rFont val="Arial"/>
        <family val="2"/>
      </rPr>
      <t>desembre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</si>
  <si>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octubre de  2014 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</si>
  <si>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gener de 2015</t>
    </r>
    <r>
      <rPr>
        <sz val="10"/>
        <rFont val="Arial"/>
        <family val="2"/>
      </rPr>
      <t xml:space="preserve"> per un import de</t>
    </r>
  </si>
  <si>
    <r>
      <t>registrades en el mes de març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</si>
  <si>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r>
      <t>registrades en el mes d'abril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</si>
  <si>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t>TOTAL FACTURES:</t>
  </si>
  <si>
    <t>IMPORT:</t>
  </si>
  <si>
    <t>Estat 0:</t>
  </si>
  <si>
    <t>Factures registrades i digitalitzades que estan en la safata de l'usuari sense recollir.</t>
  </si>
  <si>
    <t>Estat C:</t>
  </si>
  <si>
    <t>Factures que l'usuari ja ha recollit i completat els camps obligatoris que no es graven des de Digitalització.</t>
  </si>
  <si>
    <t>Estat G:</t>
  </si>
  <si>
    <t>Factures completades i acceptades per l'usuari pendents d'associar-les a lObligació.</t>
  </si>
  <si>
    <r>
      <t>registrades en el mes de febr</t>
    </r>
    <r>
      <rPr>
        <b/>
        <sz val="10"/>
        <rFont val="Arial"/>
        <family val="2"/>
      </rPr>
      <t>er  de 2015</t>
    </r>
    <r>
      <rPr>
        <sz val="10"/>
        <rFont val="Arial"/>
        <family val="2"/>
      </rPr>
      <t xml:space="preserve"> per un import de</t>
    </r>
  </si>
  <si>
    <r>
      <t>registrades en el mes de maig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</si>
  <si>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t xml:space="preserve">de les </t>
  </si>
  <si>
    <t>50007</t>
  </si>
  <si>
    <t>FUNDACIO BOSCH I GIMPERA MODIF.NUM.</t>
  </si>
  <si>
    <t>G08906653</t>
  </si>
  <si>
    <t>0</t>
  </si>
  <si>
    <t>102350</t>
  </si>
  <si>
    <t>KONICA MINOLTA MINOLTA SPAIN S</t>
  </si>
  <si>
    <t>A81069197</t>
  </si>
  <si>
    <t>103049</t>
  </si>
  <si>
    <t>CARBUROS METALICOS SA CARBUROS META</t>
  </si>
  <si>
    <t>A08015646</t>
  </si>
  <si>
    <t>103178</t>
  </si>
  <si>
    <t>SERVICIOS MICROINFORMATICA, SA SEMI</t>
  </si>
  <si>
    <t>A25027145</t>
  </si>
  <si>
    <t>103217</t>
  </si>
  <si>
    <t>ABELLO LINDE SA ABELLO LINDE SA</t>
  </si>
  <si>
    <t>A08007262</t>
  </si>
  <si>
    <t>2565BI00167000</t>
  </si>
  <si>
    <t>2014</t>
  </si>
  <si>
    <t>100881</t>
  </si>
  <si>
    <t>OFFICE DEPOT SL OFFICE DEPOT</t>
  </si>
  <si>
    <t>B80441306</t>
  </si>
  <si>
    <t>105866</t>
  </si>
  <si>
    <t>SIGMA ALDRICH QUMICA SL</t>
  </si>
  <si>
    <t>B79184115</t>
  </si>
  <si>
    <t>2595FA00247000</t>
  </si>
  <si>
    <t>102525</t>
  </si>
  <si>
    <t>SECURITAS SEGURIDAD ESPAÑA SA SECUR</t>
  </si>
  <si>
    <t>A79252219</t>
  </si>
  <si>
    <t>37080000322000</t>
  </si>
  <si>
    <t>102708</t>
  </si>
  <si>
    <t>LIFE TECHNOLOGIES SA APPLIED/INVITR</t>
  </si>
  <si>
    <t>A28139434</t>
  </si>
  <si>
    <t>37180000326000</t>
  </si>
  <si>
    <t>103006</t>
  </si>
  <si>
    <t>AL AIR LIQUIDE ESPAÑA SA AL AIR LIQ</t>
  </si>
  <si>
    <t>A28016814</t>
  </si>
  <si>
    <t>101819</t>
  </si>
  <si>
    <t>FOTOCOPIAS DIAGONAL SL FOTOC. DIAGO</t>
  </si>
  <si>
    <t>B58094194</t>
  </si>
  <si>
    <t>37190000329000</t>
  </si>
  <si>
    <t>102015</t>
  </si>
  <si>
    <t>ALVIN NETWORKS SL ALVIN NETWORKS</t>
  </si>
  <si>
    <t>B60152105</t>
  </si>
  <si>
    <t>102025</t>
  </si>
  <si>
    <t>VWR INTERNATIONAL EUROLAB SL VWR IN</t>
  </si>
  <si>
    <t>B08362089</t>
  </si>
  <si>
    <t>2575QU00219000</t>
  </si>
  <si>
    <t>102843</t>
  </si>
  <si>
    <t>CANON ESPAÑA SA OCE ESPAÑA CANON ES</t>
  </si>
  <si>
    <t>A28122125</t>
  </si>
  <si>
    <t>100C0001818000</t>
  </si>
  <si>
    <t>101979</t>
  </si>
  <si>
    <t>SG SERVICIOS HOSPITALARIOS SL SG SE</t>
  </si>
  <si>
    <t>B59076828</t>
  </si>
  <si>
    <t>102006</t>
  </si>
  <si>
    <t>B08924458</t>
  </si>
  <si>
    <t>200629</t>
  </si>
  <si>
    <t>37190000327000</t>
  </si>
  <si>
    <t>50002</t>
  </si>
  <si>
    <t>FUNDACIO PARC CIENTIFIC BARCELONA P</t>
  </si>
  <si>
    <t>G61482832</t>
  </si>
  <si>
    <t>2574QU00206000</t>
  </si>
  <si>
    <t>102782</t>
  </si>
  <si>
    <t>MERCK CHEMICALS AND LIFE SCIENCE, S</t>
  </si>
  <si>
    <t>A28289247</t>
  </si>
  <si>
    <t>102868</t>
  </si>
  <si>
    <t>LABORATORIOS CONDA SA LABORAT. COND</t>
  </si>
  <si>
    <t>A28090819</t>
  </si>
  <si>
    <t>200677</t>
  </si>
  <si>
    <t>CHARLES RIVER LABORATORIES FRANCE</t>
  </si>
  <si>
    <t>2655EC00911000</t>
  </si>
  <si>
    <t>102752</t>
  </si>
  <si>
    <t>ONDA RADIO SA ONDA RADIO SA</t>
  </si>
  <si>
    <t>A58375940</t>
  </si>
  <si>
    <t>102856</t>
  </si>
  <si>
    <t>A28368132</t>
  </si>
  <si>
    <t>25730000200217</t>
  </si>
  <si>
    <t>107424</t>
  </si>
  <si>
    <t>DDBIOLAB, S.L.</t>
  </si>
  <si>
    <t>B66238197</t>
  </si>
  <si>
    <t>26330000297000</t>
  </si>
  <si>
    <t>504678</t>
  </si>
  <si>
    <t>F.CONCEJO SCP</t>
  </si>
  <si>
    <t>J60541919</t>
  </si>
  <si>
    <t>10020000008000</t>
  </si>
  <si>
    <t>2536DR00601000</t>
  </si>
  <si>
    <t>100864</t>
  </si>
  <si>
    <t>SUMINIST.GRALS.OFICIN.REY CENTER SL</t>
  </si>
  <si>
    <t>B64498298</t>
  </si>
  <si>
    <t>37290000331000</t>
  </si>
  <si>
    <t>101166</t>
  </si>
  <si>
    <t>NIEMON IMPRESSIONS SL NIEMON IMPRES</t>
  </si>
  <si>
    <t>B62870217</t>
  </si>
  <si>
    <t>101202</t>
  </si>
  <si>
    <t>CONCESIONES DE RESTAURANTES Y BARES</t>
  </si>
  <si>
    <t>B60685666</t>
  </si>
  <si>
    <t>100769</t>
  </si>
  <si>
    <t>B84498955</t>
  </si>
  <si>
    <t>2575QU00221000</t>
  </si>
  <si>
    <t>105824</t>
  </si>
  <si>
    <t>ATRIAN TECHNICAL SERVICES S.A.</t>
  </si>
  <si>
    <t>A58567033</t>
  </si>
  <si>
    <t>2015</t>
  </si>
  <si>
    <t>2574FI00205000</t>
  </si>
  <si>
    <t>37480000346001</t>
  </si>
  <si>
    <t>26230000285000</t>
  </si>
  <si>
    <t>100614</t>
  </si>
  <si>
    <t>LABBOX LABWARE SL LABBOX LABWARE</t>
  </si>
  <si>
    <t>B63950240</t>
  </si>
  <si>
    <t>2634ED01900000</t>
  </si>
  <si>
    <t>2624PS00290000</t>
  </si>
  <si>
    <t>101312</t>
  </si>
  <si>
    <t>SUDELAB SL SUDELAB SL</t>
  </si>
  <si>
    <t>B63276778</t>
  </si>
  <si>
    <t>101414</t>
  </si>
  <si>
    <t>SCHARLAB SL SCHARLAB SL</t>
  </si>
  <si>
    <t>B63048540</t>
  </si>
  <si>
    <t>101529</t>
  </si>
  <si>
    <t>NIRCO SL</t>
  </si>
  <si>
    <t>B58786096</t>
  </si>
  <si>
    <t>101704</t>
  </si>
  <si>
    <t>ROCHE DIAGNOSTICS SL ROCHE DIAGNOST</t>
  </si>
  <si>
    <t>B61503355</t>
  </si>
  <si>
    <t>2565BI00171000</t>
  </si>
  <si>
    <t>101938</t>
  </si>
  <si>
    <t>GESTORA DE RESIDUS SANITARIS SL GES</t>
  </si>
  <si>
    <t>B60021383</t>
  </si>
  <si>
    <t>102412</t>
  </si>
  <si>
    <t>LABCLINICS SA LABCLINICS SA</t>
  </si>
  <si>
    <t>A58118928</t>
  </si>
  <si>
    <t>102481</t>
  </si>
  <si>
    <t>BIO-RAD LABORATORIES SA BIO-RAD LAB</t>
  </si>
  <si>
    <t>A79389920</t>
  </si>
  <si>
    <t>38490001717000</t>
  </si>
  <si>
    <t>102676</t>
  </si>
  <si>
    <t>A58295031</t>
  </si>
  <si>
    <t>102712</t>
  </si>
  <si>
    <t>EDEN SPRINGS ESPAÑA SAU EDEN SPRING</t>
  </si>
  <si>
    <t>A62247879</t>
  </si>
  <si>
    <t>102743</t>
  </si>
  <si>
    <t>LIBRERIA ESTUDIO SA LIBRERIA ESTUDI</t>
  </si>
  <si>
    <t>A08716748</t>
  </si>
  <si>
    <t>104256</t>
  </si>
  <si>
    <t>B08010118</t>
  </si>
  <si>
    <t>505156</t>
  </si>
  <si>
    <t>IBEREXPRESS LOGISTIC SL IBEREXPRESS</t>
  </si>
  <si>
    <t>B62299953</t>
  </si>
  <si>
    <t>2565BI00169000</t>
  </si>
  <si>
    <t>2654EC00137000</t>
  </si>
  <si>
    <t>26130000276000</t>
  </si>
  <si>
    <t>25730000200000</t>
  </si>
  <si>
    <t>102395</t>
  </si>
  <si>
    <t>CULTEK SL CULTEK SL</t>
  </si>
  <si>
    <t>B28442135</t>
  </si>
  <si>
    <t>2594FA00244000</t>
  </si>
  <si>
    <t>2595FA00253000</t>
  </si>
  <si>
    <t>2564BI00163000</t>
  </si>
  <si>
    <t>25730000203000</t>
  </si>
  <si>
    <t>101896</t>
  </si>
  <si>
    <t>B58790122</t>
  </si>
  <si>
    <t>2575QU00915000</t>
  </si>
  <si>
    <t>2565BI00181000</t>
  </si>
  <si>
    <t>103202</t>
  </si>
  <si>
    <t>QUIMIVITA SA QUIMIVITA SA</t>
  </si>
  <si>
    <t>A08153991</t>
  </si>
  <si>
    <t>102120</t>
  </si>
  <si>
    <t>PONT REYES INFORMATICA SL PONT REYE</t>
  </si>
  <si>
    <t>B59434035</t>
  </si>
  <si>
    <t>2595FA00249000</t>
  </si>
  <si>
    <t>2535DR00141000</t>
  </si>
  <si>
    <t>50001</t>
  </si>
  <si>
    <t>COL.LEGI RAIMON PENYAFORT COL. PENY</t>
  </si>
  <si>
    <t>Q0868077I</t>
  </si>
  <si>
    <t>100617</t>
  </si>
  <si>
    <t>LINEALAB SL LINEALAB SCHOTT</t>
  </si>
  <si>
    <t>B63935951</t>
  </si>
  <si>
    <t>25730000200227</t>
  </si>
  <si>
    <t>103189</t>
  </si>
  <si>
    <t>A08244568</t>
  </si>
  <si>
    <t>100910</t>
  </si>
  <si>
    <t>SUMINISTROS GRALES LABORATORIOS SL</t>
  </si>
  <si>
    <t>B63479752</t>
  </si>
  <si>
    <t>26130000271000</t>
  </si>
  <si>
    <t>2575FI00211000</t>
  </si>
  <si>
    <t>504879</t>
  </si>
  <si>
    <t>MARCIAL PONS LIBRERO SL MARCIAL PON</t>
  </si>
  <si>
    <t>B82947326</t>
  </si>
  <si>
    <t>TOTAL</t>
  </si>
  <si>
    <t>sept-15</t>
  </si>
  <si>
    <t>101418</t>
  </si>
  <si>
    <t>FRANC MOBILIARI D'OFICINA SL FRANC</t>
  </si>
  <si>
    <t>B62404850</t>
  </si>
  <si>
    <r>
      <t xml:space="preserve">registrades en el mes de </t>
    </r>
    <r>
      <rPr>
        <b/>
        <sz val="10"/>
        <rFont val="Arial"/>
        <family val="2"/>
      </rPr>
      <t>juny de 2015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</si>
  <si>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juliol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</si>
  <si>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</si>
  <si>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setembre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</si>
  <si>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d'octubre de 2015</t>
    </r>
    <r>
      <rPr>
        <sz val="10"/>
        <rFont val="Arial"/>
        <family val="2"/>
      </rPr>
      <t xml:space="preserve"> per un import de</t>
    </r>
  </si>
  <si>
    <t>ENVIGO RMS SPAIN SL</t>
  </si>
  <si>
    <t>2536DR00130000</t>
  </si>
  <si>
    <r>
      <t xml:space="preserve">registrades en el mes </t>
    </r>
    <r>
      <rPr>
        <b/>
        <sz val="10"/>
        <rFont val="Arial"/>
        <family val="2"/>
      </rPr>
      <t>de novembre de 2015</t>
    </r>
    <r>
      <rPr>
        <sz val="10"/>
        <rFont val="Arial"/>
        <family val="2"/>
      </rPr>
      <t xml:space="preserve"> per un import de</t>
    </r>
  </si>
  <si>
    <t>2012</t>
  </si>
  <si>
    <t>2011</t>
  </si>
  <si>
    <t xml:space="preserve">                                                                                                                                                   </t>
  </si>
  <si>
    <t>2010</t>
  </si>
  <si>
    <r>
      <t xml:space="preserve">registrades en el mes </t>
    </r>
    <r>
      <rPr>
        <b/>
        <sz val="10"/>
        <rFont val="Arial"/>
        <family val="2"/>
      </rPr>
      <t>de desembre de 2015</t>
    </r>
    <r>
      <rPr>
        <sz val="10"/>
        <rFont val="Arial"/>
        <family val="2"/>
      </rPr>
      <t xml:space="preserve"> per un import de</t>
    </r>
  </si>
  <si>
    <t>dic-15</t>
  </si>
  <si>
    <t>JANVIER LABS</t>
  </si>
  <si>
    <r>
      <t xml:space="preserve">registrades en el mes </t>
    </r>
    <r>
      <rPr>
        <b/>
        <sz val="10"/>
        <rFont val="Arial"/>
        <family val="2"/>
      </rPr>
      <t>de gener de 2016</t>
    </r>
    <r>
      <rPr>
        <sz val="10"/>
        <rFont val="Arial"/>
        <family val="2"/>
      </rPr>
      <t xml:space="preserve"> per un import de</t>
    </r>
  </si>
  <si>
    <t>User Name</t>
  </si>
  <si>
    <t>Activitat de la factura</t>
  </si>
  <si>
    <t>25730000200212</t>
  </si>
  <si>
    <t>2016</t>
  </si>
  <si>
    <t>R/30</t>
  </si>
  <si>
    <t>10020001846000</t>
  </si>
  <si>
    <t>100134</t>
  </si>
  <si>
    <t>GUASOS SCCL GUASOS SCCL</t>
  </si>
  <si>
    <t>F43365964</t>
  </si>
  <si>
    <t>52409</t>
  </si>
  <si>
    <t>301066</t>
  </si>
  <si>
    <t>NATURE PUBLISHING GROUP</t>
  </si>
  <si>
    <t>AD5012055</t>
  </si>
  <si>
    <r>
      <t xml:space="preserve">registrades en el mes </t>
    </r>
    <r>
      <rPr>
        <b/>
        <sz val="10"/>
        <rFont val="Arial"/>
        <family val="2"/>
      </rPr>
      <t>de febrer de 2016</t>
    </r>
    <r>
      <rPr>
        <sz val="10"/>
        <rFont val="Arial"/>
        <family val="2"/>
      </rPr>
      <t xml:space="preserve"> per un import de</t>
    </r>
  </si>
  <si>
    <t>10010000005000</t>
  </si>
  <si>
    <t>37080001933000</t>
  </si>
  <si>
    <t>2016-32.061</t>
  </si>
  <si>
    <r>
      <t xml:space="preserve">registrades en el mes </t>
    </r>
    <r>
      <rPr>
        <b/>
        <sz val="10"/>
        <rFont val="Arial"/>
        <family val="2"/>
      </rPr>
      <t>de març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</si>
  <si>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d'abril de 2016</t>
    </r>
    <r>
      <rPr>
        <sz val="10"/>
        <rFont val="Arial"/>
        <family val="2"/>
      </rPr>
      <t xml:space="preserve"> per un import de</t>
    </r>
  </si>
  <si>
    <t>PISTA CERO SL</t>
  </si>
  <si>
    <t>505436</t>
  </si>
  <si>
    <t>A60109188</t>
  </si>
  <si>
    <t>10010001561002</t>
  </si>
  <si>
    <t>2595FA02037000</t>
  </si>
  <si>
    <t>2585MA00920000</t>
  </si>
  <si>
    <t>2635ED00306000</t>
  </si>
  <si>
    <t>2534DR00121000</t>
  </si>
  <si>
    <t>160757</t>
  </si>
  <si>
    <t>160756</t>
  </si>
  <si>
    <t>160755</t>
  </si>
  <si>
    <t>102370</t>
  </si>
  <si>
    <t>B28954170</t>
  </si>
  <si>
    <t>101986</t>
  </si>
  <si>
    <t>GRANJA CUNICOLA SAN BERNARDO, S.L.</t>
  </si>
  <si>
    <t>B31286693</t>
  </si>
  <si>
    <t>101564</t>
  </si>
  <si>
    <t>TOT IMPRESSIO SL</t>
  </si>
  <si>
    <t>B60885746</t>
  </si>
  <si>
    <t>101410</t>
  </si>
  <si>
    <t>MANANTIAL DE SALUD SL</t>
  </si>
  <si>
    <t>B61473120</t>
  </si>
  <si>
    <t>26330000301000</t>
  </si>
  <si>
    <t>25730000200247</t>
  </si>
  <si>
    <t>2575QU02072000</t>
  </si>
  <si>
    <t>2565GE02064000</t>
  </si>
  <si>
    <t>2565BI01975000</t>
  </si>
  <si>
    <t>25930000240000</t>
  </si>
  <si>
    <t>2516GH00095000</t>
  </si>
  <si>
    <t>504742</t>
  </si>
  <si>
    <t>MUSICS DE GIRONA SCCL</t>
  </si>
  <si>
    <t>F17459991</t>
  </si>
  <si>
    <t>A103715</t>
  </si>
  <si>
    <t>109214</t>
  </si>
  <si>
    <t>B66646514</t>
  </si>
  <si>
    <t>102046</t>
  </si>
  <si>
    <t>CENTRE VETERINARI DE VIC SL CENTAUR</t>
  </si>
  <si>
    <t>B59046326</t>
  </si>
  <si>
    <t>2585MA02069000</t>
  </si>
  <si>
    <r>
      <t xml:space="preserve">registrades en el mes </t>
    </r>
    <r>
      <rPr>
        <b/>
        <sz val="10"/>
        <rFont val="Arial"/>
        <family val="2"/>
      </rPr>
      <t>de juny de 2016</t>
    </r>
    <r>
      <rPr>
        <sz val="10"/>
        <rFont val="Arial"/>
        <family val="2"/>
      </rPr>
      <t xml:space="preserve"> per un import de</t>
    </r>
  </si>
  <si>
    <t>COFELY ESPAÑA SA-ENGIE</t>
  </si>
  <si>
    <t>2525FL01945000</t>
  </si>
  <si>
    <t>104060</t>
  </si>
  <si>
    <t>ARVAL SERVICE LEASE SA</t>
  </si>
  <si>
    <t>A81573479</t>
  </si>
  <si>
    <t>2015054011</t>
  </si>
  <si>
    <t>109345</t>
  </si>
  <si>
    <t>MED EGARA SERVEIS SL</t>
  </si>
  <si>
    <t>B66732348</t>
  </si>
  <si>
    <t>2525FL00104000</t>
  </si>
  <si>
    <t>0000020217</t>
  </si>
  <si>
    <t>101440</t>
  </si>
  <si>
    <t>PROMEGA BIOTECH IBERICA SL PROMEGA</t>
  </si>
  <si>
    <t>B63699631</t>
  </si>
  <si>
    <t>38480001521000</t>
  </si>
  <si>
    <t>2515GH01968000</t>
  </si>
  <si>
    <t>2565BI01976000</t>
  </si>
  <si>
    <t>2575QU02070000</t>
  </si>
  <si>
    <t>102488</t>
  </si>
  <si>
    <t>AMIDATA SAU RS AMIDATA SAU</t>
  </si>
  <si>
    <t>A78913993</t>
  </si>
  <si>
    <t>102045</t>
  </si>
  <si>
    <t>EDICIONES GRAFICAS REY SL EDIC GRAF</t>
  </si>
  <si>
    <t>B59062091</t>
  </si>
  <si>
    <t>2625PS02085000</t>
  </si>
  <si>
    <t>2565BI01975003</t>
  </si>
  <si>
    <r>
      <t>registrades en el mes de juliol</t>
    </r>
    <r>
      <rPr>
        <b/>
        <sz val="10"/>
        <rFont val="Arial"/>
        <family val="2"/>
      </rPr>
      <t xml:space="preserve">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</si>
  <si>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2016</t>
    </r>
    <r>
      <rPr>
        <sz val="10"/>
        <rFont val="Arial"/>
        <family val="2"/>
      </rPr>
      <t xml:space="preserve"> per un import de</t>
    </r>
  </si>
  <si>
    <r>
      <t xml:space="preserve">7.228,909,80 </t>
    </r>
    <r>
      <rPr>
        <b/>
        <sz val="10"/>
        <rFont val="Calibri"/>
        <family val="2"/>
      </rPr>
      <t>€</t>
    </r>
  </si>
  <si>
    <t>FV16001158 DR. PONS</t>
  </si>
  <si>
    <t>4200117828</t>
  </si>
  <si>
    <t>2575QU02072002</t>
  </si>
  <si>
    <t>FV16_003927 DR. PONS</t>
  </si>
  <si>
    <t>4200126204</t>
  </si>
  <si>
    <t>FV16_003926 DR. PONS</t>
  </si>
  <si>
    <t>4200123810</t>
  </si>
  <si>
    <t>2575QU02072001</t>
  </si>
  <si>
    <t>38300000701000</t>
  </si>
  <si>
    <t>201650123</t>
  </si>
  <si>
    <t>2595FA02036000</t>
  </si>
  <si>
    <t>102359</t>
  </si>
  <si>
    <t>METRO ELECTRONICA SL METRO ELECTRON</t>
  </si>
  <si>
    <t>B08868358</t>
  </si>
  <si>
    <t>102152</t>
  </si>
  <si>
    <t>SISTEMAS KALAMAZOO SLU</t>
  </si>
  <si>
    <t>B28279511</t>
  </si>
  <si>
    <t>BE0256</t>
  </si>
  <si>
    <t>2536DR01829000</t>
  </si>
  <si>
    <t>I16/166</t>
  </si>
  <si>
    <t>2595FA02035000</t>
  </si>
  <si>
    <t>103206</t>
  </si>
  <si>
    <t>ELIS MANOMATIC SA</t>
  </si>
  <si>
    <t>A08205056</t>
  </si>
  <si>
    <t>Estat N:</t>
  </si>
  <si>
    <t>Factures pendents de revisió</t>
  </si>
  <si>
    <r>
      <t xml:space="preserve">registrades en el mes </t>
    </r>
    <r>
      <rPr>
        <b/>
        <sz val="10"/>
        <rFont val="Arial"/>
        <family val="2"/>
      </rPr>
      <t>de setembre de 2016</t>
    </r>
    <r>
      <rPr>
        <sz val="10"/>
        <rFont val="Arial"/>
        <family val="2"/>
      </rPr>
      <t xml:space="preserve"> per un import de</t>
    </r>
  </si>
  <si>
    <t>2514GH00081000</t>
  </si>
  <si>
    <t>2515GH01966000</t>
  </si>
  <si>
    <t>505582</t>
  </si>
  <si>
    <t>MTV MISSATGERIA MISSATGERIA TRANSPO</t>
  </si>
  <si>
    <t>A62921093</t>
  </si>
  <si>
    <t>394224</t>
  </si>
  <si>
    <t>2526FL00112000</t>
  </si>
  <si>
    <r>
      <t xml:space="preserve">registrades en el mes </t>
    </r>
    <r>
      <rPr>
        <b/>
        <sz val="10"/>
        <rFont val="Arial"/>
        <family val="2"/>
      </rPr>
      <t>d'octubre de 2016</t>
    </r>
    <r>
      <rPr>
        <sz val="10"/>
        <rFont val="Arial"/>
        <family val="2"/>
      </rPr>
      <t xml:space="preserve"> per un import de</t>
    </r>
  </si>
  <si>
    <t/>
  </si>
  <si>
    <t>FISHER SCIENTIFIC SL</t>
  </si>
  <si>
    <t>THERMO FISHER SCIENTIFIC SLU</t>
  </si>
  <si>
    <t>0002105721</t>
  </si>
  <si>
    <t>Z16001341</t>
  </si>
  <si>
    <t>510726</t>
  </si>
  <si>
    <t>PEREZ FERNANDEZ MARIA REYES</t>
  </si>
  <si>
    <t>38793371F</t>
  </si>
  <si>
    <t>19/16.</t>
  </si>
  <si>
    <r>
      <t xml:space="preserve">registrades en el mes </t>
    </r>
    <r>
      <rPr>
        <b/>
        <sz val="10"/>
        <rFont val="Arial"/>
        <family val="2"/>
      </rPr>
      <t>de novembre de 2016</t>
    </r>
    <r>
      <rPr>
        <sz val="10"/>
        <rFont val="Arial"/>
        <family val="2"/>
      </rPr>
      <t xml:space="preserve"> per un import de</t>
    </r>
  </si>
  <si>
    <t>69373</t>
  </si>
  <si>
    <t>47345</t>
  </si>
  <si>
    <t>2625PS02086001</t>
  </si>
  <si>
    <r>
      <t xml:space="preserve">registrades en el mes </t>
    </r>
    <r>
      <rPr>
        <b/>
        <sz val="10"/>
        <rFont val="Arial"/>
        <family val="2"/>
      </rPr>
      <t>de desembre de 2016</t>
    </r>
    <r>
      <rPr>
        <sz val="10"/>
        <rFont val="Arial"/>
        <family val="2"/>
      </rPr>
      <t xml:space="preserve"> per un import de</t>
    </r>
  </si>
  <si>
    <t>505392</t>
  </si>
  <si>
    <t>AUTOCARES RAVIGO SL AUTOCARES RAVIG</t>
  </si>
  <si>
    <t>B08469660</t>
  </si>
  <si>
    <t>2565BI01973000</t>
  </si>
  <si>
    <t>1500</t>
  </si>
  <si>
    <t>100304</t>
  </si>
  <si>
    <t>FOTOCOPIES 34 SCP</t>
  </si>
  <si>
    <t>J62657572</t>
  </si>
  <si>
    <t>10020000007000</t>
  </si>
  <si>
    <t>2655EC02012000</t>
  </si>
  <si>
    <t>25930000240001</t>
  </si>
  <si>
    <t>102709</t>
  </si>
  <si>
    <t>BECTON DICKINSON SA BECTON DICKINSO</t>
  </si>
  <si>
    <t>A50140706</t>
  </si>
  <si>
    <t>2615CS00885000</t>
  </si>
  <si>
    <t>2525FL00107000</t>
  </si>
  <si>
    <t>26530000136000</t>
  </si>
  <si>
    <t>2605CS02080000</t>
  </si>
  <si>
    <t>2575FI02052000</t>
  </si>
  <si>
    <t>2605CS02081000</t>
  </si>
  <si>
    <t>2615CS00279000</t>
  </si>
  <si>
    <t>100B0001765000</t>
  </si>
  <si>
    <t>2605CS02079000</t>
  </si>
  <si>
    <t>2525FL01944000</t>
  </si>
  <si>
    <t>2625PS02086000</t>
  </si>
  <si>
    <t>26330000300000</t>
  </si>
  <si>
    <t>2564GE00164000</t>
  </si>
  <si>
    <t>25630000158000</t>
  </si>
  <si>
    <t>16208605</t>
  </si>
  <si>
    <t>2635ED02022000</t>
  </si>
  <si>
    <t>2575FI02051000</t>
  </si>
  <si>
    <t>2525FL01946000</t>
  </si>
  <si>
    <t>102985</t>
  </si>
  <si>
    <t>PROCLINIC SA PROCLINIC SA</t>
  </si>
  <si>
    <t>A08820953</t>
  </si>
  <si>
    <t>102619</t>
  </si>
  <si>
    <t>SEMAE ACQUAJET SL</t>
  </si>
  <si>
    <t>B06304984</t>
  </si>
  <si>
    <t>2615CS00877000</t>
  </si>
  <si>
    <t>37880001333000</t>
  </si>
  <si>
    <t>2655EC00142000</t>
  </si>
  <si>
    <t>2625PS02084000</t>
  </si>
  <si>
    <t>2655EC02010000</t>
  </si>
  <si>
    <t>505281</t>
  </si>
  <si>
    <t>JACQUES CATERING SL JACQUES CATERIN</t>
  </si>
  <si>
    <t>B60574787</t>
  </si>
  <si>
    <t>7</t>
  </si>
  <si>
    <t>700.140.126</t>
  </si>
  <si>
    <t>108335</t>
  </si>
  <si>
    <t>CAXIER EDICIONS SL</t>
  </si>
  <si>
    <t>B66411828</t>
  </si>
  <si>
    <t>2524FL00103000</t>
  </si>
  <si>
    <t>512233</t>
  </si>
  <si>
    <t>FCC AMBITO, S.A.</t>
  </si>
  <si>
    <t>A28900975</t>
  </si>
  <si>
    <t>100511</t>
  </si>
  <si>
    <t>RICOH ESPAÑA SLU RICOH ESPAÑA SL</t>
  </si>
  <si>
    <t>B82080177</t>
  </si>
  <si>
    <t>103004</t>
  </si>
  <si>
    <t>EL CORTE INGLES SA EL CORTE INGLES</t>
  </si>
  <si>
    <t>A28017895</t>
  </si>
  <si>
    <t>105177</t>
  </si>
  <si>
    <t>INTERIO SOLUCIONES INTERIO PARA ESP</t>
  </si>
  <si>
    <t>B65122566</t>
  </si>
  <si>
    <t>504950</t>
  </si>
  <si>
    <t>UNIBAR COLECTIVIDADES 2005 SLU</t>
  </si>
  <si>
    <t>B63952295</t>
  </si>
  <si>
    <t>103145</t>
  </si>
  <si>
    <t>FREIXANET-LLIBRES SA FREIXANET</t>
  </si>
  <si>
    <t>A08634230</t>
  </si>
  <si>
    <t>105954</t>
  </si>
  <si>
    <t>TEKNOKROMA ANALITICA, SA</t>
  </si>
  <si>
    <t>A08541468</t>
  </si>
  <si>
    <t>2576FI01676000</t>
  </si>
  <si>
    <t>C</t>
  </si>
  <si>
    <t>2625PS02085002</t>
  </si>
  <si>
    <t>2575QU02071222</t>
  </si>
  <si>
    <r>
      <t xml:space="preserve">registrades en el mes </t>
    </r>
    <r>
      <rPr>
        <b/>
        <sz val="10"/>
        <rFont val="Arial"/>
        <family val="2"/>
      </rPr>
      <t>de gener de 2017</t>
    </r>
    <r>
      <rPr>
        <sz val="10"/>
        <rFont val="Arial"/>
        <family val="2"/>
      </rPr>
      <t xml:space="preserve"> per un import de</t>
    </r>
  </si>
  <si>
    <t>Facultat de Dret</t>
  </si>
  <si>
    <t>Facultat d'Educació</t>
  </si>
  <si>
    <t>Facultat de Farmàcia i Ciències de l'Alimentació</t>
  </si>
  <si>
    <t>Facultat de Filologia</t>
  </si>
  <si>
    <t>Facultat de Geografia i Història i Facultat de Filosofia</t>
  </si>
  <si>
    <t>Facultat de Física i Facultat de Química</t>
  </si>
  <si>
    <t>Facultat de Matemàtiques i Informàtica</t>
  </si>
  <si>
    <t>Facultat de Medicina i Ciències de la Salut</t>
  </si>
  <si>
    <t>Facultat de Psicologia i de Campus de Mundet</t>
  </si>
  <si>
    <t>902956</t>
  </si>
  <si>
    <t>FERNANDEZ BLANCO ABEL</t>
  </si>
  <si>
    <t>52622162W</t>
  </si>
  <si>
    <t>08035</t>
  </si>
  <si>
    <t>08034</t>
  </si>
  <si>
    <t>2584MA00235000</t>
  </si>
  <si>
    <t>2614CS02096000</t>
  </si>
  <si>
    <t>2614CS02095000</t>
  </si>
  <si>
    <t>Facultat de Biologia i Facultat de Ciències de la Terra</t>
  </si>
  <si>
    <t>2017</t>
  </si>
  <si>
    <t>2525FL01947000</t>
  </si>
  <si>
    <t>37080001485000</t>
  </si>
  <si>
    <t>37080001825000</t>
  </si>
  <si>
    <t>26030000256000</t>
  </si>
  <si>
    <t>2565BI01974000</t>
  </si>
  <si>
    <t>102137</t>
  </si>
  <si>
    <t>MICROGESTIO SL MICROGESTIO SL</t>
  </si>
  <si>
    <t>B58376690</t>
  </si>
  <si>
    <t>2575QU02071000</t>
  </si>
  <si>
    <t>904481</t>
  </si>
  <si>
    <t>23817880T</t>
  </si>
  <si>
    <t>002/2017</t>
  </si>
  <si>
    <t>2655EC02009000</t>
  </si>
  <si>
    <t>505341</t>
  </si>
  <si>
    <t>DHL EXPRESS SERVICIOS SL</t>
  </si>
  <si>
    <t>B20861282</t>
  </si>
  <si>
    <t>25830000230000</t>
  </si>
  <si>
    <t>25830000231000</t>
  </si>
  <si>
    <t>ASSOCIATION PSYCHOLOGICAL SCIENCE</t>
  </si>
  <si>
    <t>2505BA01935000</t>
  </si>
  <si>
    <t>2586MA01128000</t>
  </si>
  <si>
    <t>C4563</t>
  </si>
  <si>
    <t>603544</t>
  </si>
  <si>
    <t>CAULFIELD CARLOTA</t>
  </si>
  <si>
    <t>SV290715</t>
  </si>
  <si>
    <t>54688</t>
  </si>
  <si>
    <t>106365</t>
  </si>
  <si>
    <t>CREUP</t>
  </si>
  <si>
    <t>G95324281</t>
  </si>
  <si>
    <t>17C006</t>
  </si>
  <si>
    <t>102700</t>
  </si>
  <si>
    <t>CESPA GESTION TRATAMIENTO RESIDUOS</t>
  </si>
  <si>
    <t>A28358323</t>
  </si>
  <si>
    <t>16J9PO007810</t>
  </si>
  <si>
    <t>110053</t>
  </si>
  <si>
    <t>KALANDRAKA CATALUNYA S.L.</t>
  </si>
  <si>
    <t>B91349357</t>
  </si>
  <si>
    <t>004/000001</t>
  </si>
  <si>
    <t>2604CS02094000</t>
  </si>
  <si>
    <r>
      <t xml:space="preserve">registrades en el mes </t>
    </r>
    <r>
      <rPr>
        <b/>
        <sz val="10"/>
        <rFont val="Arial"/>
        <family val="2"/>
      </rPr>
      <t>de febrer de 2017</t>
    </r>
    <r>
      <rPr>
        <sz val="10"/>
        <rFont val="Arial"/>
        <family val="2"/>
      </rPr>
      <t xml:space="preserve"> per un import de</t>
    </r>
  </si>
  <si>
    <t>105362</t>
  </si>
  <si>
    <t>ACCIONA FACILITY SERVICES S.A.</t>
  </si>
  <si>
    <t>A08175994</t>
  </si>
  <si>
    <t>100B0001833000</t>
  </si>
  <si>
    <t>10020001849000</t>
  </si>
  <si>
    <t>4200072457</t>
  </si>
  <si>
    <t>4090414013</t>
  </si>
  <si>
    <t>25230000102000</t>
  </si>
  <si>
    <t>2515FO01930000</t>
  </si>
  <si>
    <t>106044</t>
  </si>
  <si>
    <t>A28229813</t>
  </si>
  <si>
    <t>09170078456C</t>
  </si>
  <si>
    <t>09170078431C</t>
  </si>
  <si>
    <t>09170075845A</t>
  </si>
  <si>
    <t>170178</t>
  </si>
  <si>
    <t>303215</t>
  </si>
  <si>
    <t>382107</t>
  </si>
  <si>
    <t>9001205435</t>
  </si>
  <si>
    <t>15213809</t>
  </si>
  <si>
    <t>4200112993</t>
  </si>
  <si>
    <t>Facultat de Belles Arts</t>
  </si>
  <si>
    <r>
      <t xml:space="preserve">registrades en el mes </t>
    </r>
    <r>
      <rPr>
        <b/>
        <sz val="10"/>
        <rFont val="Arial"/>
        <family val="2"/>
      </rPr>
      <t>de març de 2017</t>
    </r>
    <r>
      <rPr>
        <sz val="10"/>
        <rFont val="Arial"/>
        <family val="2"/>
      </rPr>
      <t xml:space="preserve"> per un import de</t>
    </r>
  </si>
  <si>
    <t>2535DR00910001</t>
  </si>
  <si>
    <t>Doc.pressupostari</t>
  </si>
  <si>
    <t>400103622</t>
  </si>
  <si>
    <t>2614CS02097000</t>
  </si>
  <si>
    <t>400154301</t>
  </si>
  <si>
    <t>300062263</t>
  </si>
  <si>
    <t>104521</t>
  </si>
  <si>
    <t>A27178789</t>
  </si>
  <si>
    <t>102983</t>
  </si>
  <si>
    <t>INFORMATICA EL CORTE INGLES SA</t>
  </si>
  <si>
    <t>A28855260</t>
  </si>
  <si>
    <t>101149</t>
  </si>
  <si>
    <t>UNIVERSITAS COLECTIVIDADES SLU UNIV</t>
  </si>
  <si>
    <t>B63225882</t>
  </si>
  <si>
    <t>101079</t>
  </si>
  <si>
    <t>UNIVERSAL LA POMA SLU</t>
  </si>
  <si>
    <t>B64698459</t>
  </si>
  <si>
    <t>901298</t>
  </si>
  <si>
    <t>MILLET ABBAD ANTONI</t>
  </si>
  <si>
    <t>46202252J</t>
  </si>
  <si>
    <t>01/17</t>
  </si>
  <si>
    <t>100B0001201000</t>
  </si>
  <si>
    <t>X4/1</t>
  </si>
  <si>
    <t>109650</t>
  </si>
  <si>
    <t>B86208824</t>
  </si>
  <si>
    <t>CTFA1702288</t>
  </si>
  <si>
    <t>102692</t>
  </si>
  <si>
    <t>A50578772</t>
  </si>
  <si>
    <t>Facultat d'Economia i Empresa</t>
  </si>
  <si>
    <r>
      <t xml:space="preserve">registrades en el mes </t>
    </r>
    <r>
      <rPr>
        <b/>
        <sz val="10"/>
        <rFont val="Arial"/>
        <family val="2"/>
      </rPr>
      <t>d'abril de 2017</t>
    </r>
    <r>
      <rPr>
        <sz val="10"/>
        <rFont val="Arial"/>
        <family val="2"/>
      </rPr>
      <t xml:space="preserve"> per un import de</t>
    </r>
  </si>
  <si>
    <t>SIMON PIÑERO MARIA DEL CARMEN VEGET</t>
  </si>
  <si>
    <t>109922</t>
  </si>
  <si>
    <t>SUMINISTROS NESSLAB, S.L.</t>
  </si>
  <si>
    <t>B66567215</t>
  </si>
  <si>
    <t>37480000347000</t>
  </si>
  <si>
    <t>09370077791C</t>
  </si>
  <si>
    <t>09370076547C</t>
  </si>
  <si>
    <t>09370076546C</t>
  </si>
  <si>
    <t>09370076545C</t>
  </si>
  <si>
    <t>09170199677C</t>
  </si>
  <si>
    <t>09170199672C</t>
  </si>
  <si>
    <t>2655EC02010002</t>
  </si>
  <si>
    <t>09170180674A</t>
  </si>
  <si>
    <t>09170153077C</t>
  </si>
  <si>
    <t>09170153071C</t>
  </si>
  <si>
    <t>09170054061C</t>
  </si>
  <si>
    <t>2595FA00254000</t>
  </si>
  <si>
    <t>2615CS00281000</t>
  </si>
  <si>
    <t>102874</t>
  </si>
  <si>
    <t>A61777058</t>
  </si>
  <si>
    <t>001/2017</t>
  </si>
  <si>
    <t>505342</t>
  </si>
  <si>
    <t>JOGRO SL JOGRO SL</t>
  </si>
  <si>
    <t>B58387036</t>
  </si>
  <si>
    <t>2575FI00213000</t>
  </si>
  <si>
    <t>R17/R170019</t>
  </si>
  <si>
    <t>5090046066</t>
  </si>
  <si>
    <r>
      <t xml:space="preserve">registrades en el mes </t>
    </r>
    <r>
      <rPr>
        <b/>
        <sz val="10"/>
        <rFont val="Arial"/>
        <family val="2"/>
      </rPr>
      <t>de maig de 2017</t>
    </r>
    <r>
      <rPr>
        <sz val="10"/>
        <rFont val="Arial"/>
        <family val="2"/>
      </rPr>
      <t xml:space="preserve"> per un import de</t>
    </r>
  </si>
  <si>
    <t>SRCL CONSENUR SL</t>
  </si>
  <si>
    <t>300063229</t>
  </si>
  <si>
    <t>300063188</t>
  </si>
  <si>
    <t>300063061</t>
  </si>
  <si>
    <t>300063062</t>
  </si>
  <si>
    <t>300063064</t>
  </si>
  <si>
    <t>300063692</t>
  </si>
  <si>
    <t>300063725</t>
  </si>
  <si>
    <t>300063158</t>
  </si>
  <si>
    <t>300064923</t>
  </si>
  <si>
    <t>300062713</t>
  </si>
  <si>
    <t>25130000080000</t>
  </si>
  <si>
    <t>2575QU00918000</t>
  </si>
  <si>
    <t>09170243854A</t>
  </si>
  <si>
    <t>09170243823A</t>
  </si>
  <si>
    <t>2635ED02023003</t>
  </si>
  <si>
    <t>09170205851A</t>
  </si>
  <si>
    <t>300065257</t>
  </si>
  <si>
    <t>300064044</t>
  </si>
  <si>
    <t>300064045</t>
  </si>
  <si>
    <t>09370117035C</t>
  </si>
  <si>
    <t>09370117034C</t>
  </si>
  <si>
    <t>300065025</t>
  </si>
  <si>
    <t>26530000135000</t>
  </si>
  <si>
    <t>2535DR01992000</t>
  </si>
  <si>
    <t>09170248485C</t>
  </si>
  <si>
    <t>09170248419C</t>
  </si>
  <si>
    <t>09170217792C</t>
  </si>
  <si>
    <t>300064098</t>
  </si>
  <si>
    <t>09170217791C</t>
  </si>
  <si>
    <t>09170217757C</t>
  </si>
  <si>
    <t>300063977</t>
  </si>
  <si>
    <t>2565BI00165000</t>
  </si>
  <si>
    <t>37380000340000</t>
  </si>
  <si>
    <t>25030000065000</t>
  </si>
  <si>
    <t>2605CS02082000</t>
  </si>
  <si>
    <t>102731</t>
  </si>
  <si>
    <t>SARSTEDT SA SARSTEDT SA</t>
  </si>
  <si>
    <t>A59046979</t>
  </si>
  <si>
    <t>2575QU00217000</t>
  </si>
  <si>
    <t>2017051</t>
  </si>
  <si>
    <t>20171R05/1521</t>
  </si>
  <si>
    <t>4200153500</t>
  </si>
  <si>
    <t>400213838</t>
  </si>
  <si>
    <t>117207</t>
  </si>
  <si>
    <t>25030000068000</t>
  </si>
  <si>
    <t>25660001680000</t>
  </si>
  <si>
    <t>202459</t>
  </si>
  <si>
    <t>MOTEL ONE GERMANY BETRIEBS</t>
  </si>
  <si>
    <t>537332886</t>
  </si>
  <si>
    <t>537318720</t>
  </si>
  <si>
    <t>FA16121284</t>
  </si>
  <si>
    <t>300064699</t>
  </si>
  <si>
    <r>
      <t xml:space="preserve">registrades en el mes </t>
    </r>
    <r>
      <rPr>
        <b/>
        <sz val="10"/>
        <rFont val="Arial"/>
        <family val="2"/>
      </rPr>
      <t>de juny de 2017</t>
    </r>
    <r>
      <rPr>
        <sz val="10"/>
        <rFont val="Arial"/>
        <family val="2"/>
      </rPr>
      <t xml:space="preserve"> per un import de</t>
    </r>
  </si>
  <si>
    <t>MRW NACA PROYECTOS E INV SL</t>
  </si>
  <si>
    <t>09170319922A</t>
  </si>
  <si>
    <t>300065377</t>
  </si>
  <si>
    <t>09170309811A</t>
  </si>
  <si>
    <t>300062349</t>
  </si>
  <si>
    <t>17060332</t>
  </si>
  <si>
    <t>4200141522</t>
  </si>
  <si>
    <t>400204936</t>
  </si>
  <si>
    <t>300065890</t>
  </si>
  <si>
    <t>09370145039C</t>
  </si>
  <si>
    <t>300066364</t>
  </si>
  <si>
    <t>25830000233000</t>
  </si>
  <si>
    <t>10020002106000</t>
  </si>
  <si>
    <t>300066362</t>
  </si>
  <si>
    <t>2565GE02063000</t>
  </si>
  <si>
    <t>09370134517C</t>
  </si>
  <si>
    <t>09370134514C</t>
  </si>
  <si>
    <t>09370132656C</t>
  </si>
  <si>
    <t>300061751</t>
  </si>
  <si>
    <t>09370131792C</t>
  </si>
  <si>
    <t>300065825</t>
  </si>
  <si>
    <t>09370131791C</t>
  </si>
  <si>
    <t>09370119472C</t>
  </si>
  <si>
    <t>300065339</t>
  </si>
  <si>
    <t>09170317274C</t>
  </si>
  <si>
    <t>300066412</t>
  </si>
  <si>
    <t>300066369</t>
  </si>
  <si>
    <t>09170309812C</t>
  </si>
  <si>
    <t>09170291477C</t>
  </si>
  <si>
    <t>300065911</t>
  </si>
  <si>
    <t>09170291475C</t>
  </si>
  <si>
    <t>09170285106C</t>
  </si>
  <si>
    <t>300065540</t>
  </si>
  <si>
    <t>09170265798C</t>
  </si>
  <si>
    <t>300062079</t>
  </si>
  <si>
    <t>09170265751C</t>
  </si>
  <si>
    <t>105560</t>
  </si>
  <si>
    <t>SERVICIOS SECURITAS S.A</t>
  </si>
  <si>
    <t>A28986800</t>
  </si>
  <si>
    <t>102886</t>
  </si>
  <si>
    <t>A59367458</t>
  </si>
  <si>
    <t>26130001781000</t>
  </si>
  <si>
    <t>2525FL00110000</t>
  </si>
  <si>
    <t>2615CS00282000</t>
  </si>
  <si>
    <t>505160</t>
  </si>
  <si>
    <t>TURISVALL SL, HOTEL ALIMARA HOTEL A</t>
  </si>
  <si>
    <t>B60903002</t>
  </si>
  <si>
    <t>11708529</t>
  </si>
  <si>
    <t>5200809500</t>
  </si>
  <si>
    <t>400214968</t>
  </si>
  <si>
    <t>37180000326001</t>
  </si>
  <si>
    <t>2644BB00319000</t>
  </si>
  <si>
    <t>7061376897</t>
  </si>
  <si>
    <t>4200155984</t>
  </si>
  <si>
    <t>400216835</t>
  </si>
  <si>
    <t>17053190</t>
  </si>
  <si>
    <t>100880</t>
  </si>
  <si>
    <t>QUIMIGEN SL QUIMIGEN S.L.</t>
  </si>
  <si>
    <t>B80479918</t>
  </si>
  <si>
    <t>301194</t>
  </si>
  <si>
    <t>AMMAN MARRIOT HOTEL</t>
  </si>
  <si>
    <t>283531.</t>
  </si>
  <si>
    <t>109283</t>
  </si>
  <si>
    <t>CIUDAD UNIVERSITARIA CASA DE VELAZQ</t>
  </si>
  <si>
    <t>N0011225J</t>
  </si>
  <si>
    <t>16/0184</t>
  </si>
  <si>
    <t>09170293909C</t>
  </si>
  <si>
    <t>09170291490C</t>
  </si>
  <si>
    <t>300065559</t>
  </si>
  <si>
    <t>09170291489C</t>
  </si>
  <si>
    <t>09170265707C</t>
  </si>
  <si>
    <r>
      <t xml:space="preserve">registrades en el mes </t>
    </r>
    <r>
      <rPr>
        <b/>
        <sz val="10"/>
        <rFont val="Arial"/>
        <family val="2"/>
      </rPr>
      <t>de juliol de 2017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</si>
  <si>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2017</t>
    </r>
    <r>
      <rPr>
        <sz val="10"/>
        <rFont val="Arial"/>
        <family val="2"/>
      </rPr>
      <t xml:space="preserve"> per un import de</t>
    </r>
  </si>
  <si>
    <t>104464</t>
  </si>
  <si>
    <t>SOLEY GIRVENT VICENÇ RESTAURANT CAN</t>
  </si>
  <si>
    <t>37271302D</t>
  </si>
  <si>
    <t>269</t>
  </si>
  <si>
    <t>2535DR00128000</t>
  </si>
  <si>
    <t>26430000314000</t>
  </si>
  <si>
    <t>52553</t>
  </si>
  <si>
    <r>
      <t>registrades en el mes de</t>
    </r>
    <r>
      <rPr>
        <b/>
        <sz val="10"/>
        <rFont val="Arial"/>
        <family val="2"/>
      </rPr>
      <t xml:space="preserve"> maig de 2016</t>
    </r>
    <r>
      <rPr>
        <sz val="10"/>
        <rFont val="Arial"/>
        <family val="2"/>
      </rPr>
      <t xml:space="preserve"> per un import de</t>
    </r>
  </si>
  <si>
    <t>52933</t>
  </si>
  <si>
    <t>160762</t>
  </si>
  <si>
    <t>160760</t>
  </si>
  <si>
    <t>102583</t>
  </si>
  <si>
    <t>BBVA AUTORENTING</t>
  </si>
  <si>
    <t>A60028776</t>
  </si>
  <si>
    <t>11E169911000001637</t>
  </si>
  <si>
    <t>10010000004000</t>
  </si>
  <si>
    <t>2016/1896</t>
  </si>
  <si>
    <t>4200124103</t>
  </si>
  <si>
    <t>400173127</t>
  </si>
  <si>
    <t>53566</t>
  </si>
  <si>
    <t>606884</t>
  </si>
  <si>
    <t>ABDALLAH AL MANASEER NASER MOHAMMED</t>
  </si>
  <si>
    <t>7NASER</t>
  </si>
  <si>
    <t>201650326</t>
  </si>
  <si>
    <t>109570</t>
  </si>
  <si>
    <t>PROFIMATICA S L</t>
  </si>
  <si>
    <t>B66501644</t>
  </si>
  <si>
    <t>1600013859</t>
  </si>
  <si>
    <t>09170112281C</t>
  </si>
  <si>
    <t>OHL SERVICIOS INGESAN SA</t>
  </si>
  <si>
    <t>09370168192A</t>
  </si>
  <si>
    <t>2000125</t>
  </si>
  <si>
    <t>300064899</t>
  </si>
  <si>
    <t>09170342538A</t>
  </si>
  <si>
    <t>300066614</t>
  </si>
  <si>
    <t>09170340707A</t>
  </si>
  <si>
    <t>300066781</t>
  </si>
  <si>
    <t>09170339734A</t>
  </si>
  <si>
    <t>09170189545A</t>
  </si>
  <si>
    <t>300063415</t>
  </si>
  <si>
    <t>0411700485</t>
  </si>
  <si>
    <t>0200001660</t>
  </si>
  <si>
    <t>0200001622</t>
  </si>
  <si>
    <t>37890001344000</t>
  </si>
  <si>
    <t>100877</t>
  </si>
  <si>
    <t>DELTACLON SL DELTACLON SL</t>
  </si>
  <si>
    <t>B81380370</t>
  </si>
  <si>
    <t>2504BA00069000</t>
  </si>
  <si>
    <t>26530000133000</t>
  </si>
  <si>
    <t>108000</t>
  </si>
  <si>
    <t>IZASA SCIENTIFIC, S.L.U.</t>
  </si>
  <si>
    <t>B66350281</t>
  </si>
  <si>
    <t>09370179971C</t>
  </si>
  <si>
    <t>300067656</t>
  </si>
  <si>
    <t>10010001561000</t>
  </si>
  <si>
    <t>25330000117000</t>
  </si>
  <si>
    <t>09370178837C</t>
  </si>
  <si>
    <t>300067417</t>
  </si>
  <si>
    <t>2535DR01993000</t>
  </si>
  <si>
    <t>09370177858C</t>
  </si>
  <si>
    <t>300067479</t>
  </si>
  <si>
    <t>09370177807C</t>
  </si>
  <si>
    <t>2535DR01991000</t>
  </si>
  <si>
    <t>09370177785C</t>
  </si>
  <si>
    <t>09370175273C</t>
  </si>
  <si>
    <t>09370175272C</t>
  </si>
  <si>
    <t>09370175245C</t>
  </si>
  <si>
    <t>300067360</t>
  </si>
  <si>
    <t>2575FI02053000</t>
  </si>
  <si>
    <t>09370174010C</t>
  </si>
  <si>
    <t>09370168178C</t>
  </si>
  <si>
    <t>09370168177C</t>
  </si>
  <si>
    <t>09370167038C</t>
  </si>
  <si>
    <t>09370157214C</t>
  </si>
  <si>
    <t>09370157209C</t>
  </si>
  <si>
    <t>300040114</t>
  </si>
  <si>
    <t>09370157191C</t>
  </si>
  <si>
    <t>09370157190C</t>
  </si>
  <si>
    <t>300063605</t>
  </si>
  <si>
    <t>09370148525C</t>
  </si>
  <si>
    <t>09170350139C</t>
  </si>
  <si>
    <t>09170340710C</t>
  </si>
  <si>
    <t>09170339730C</t>
  </si>
  <si>
    <t>09170327885C</t>
  </si>
  <si>
    <t>09170326852C</t>
  </si>
  <si>
    <t>300062606</t>
  </si>
  <si>
    <t>09170326851C</t>
  </si>
  <si>
    <t>09170243852C</t>
  </si>
  <si>
    <t>300064349</t>
  </si>
  <si>
    <t>09170243822C</t>
  </si>
  <si>
    <t>09170243804C</t>
  </si>
  <si>
    <t>300064286</t>
  </si>
  <si>
    <t>09170240182C</t>
  </si>
  <si>
    <t>09170240180C</t>
  </si>
  <si>
    <t>09170240179C</t>
  </si>
  <si>
    <t>09170236744C</t>
  </si>
  <si>
    <t>300061460</t>
  </si>
  <si>
    <t>37080001713000</t>
  </si>
  <si>
    <t>26230000288000</t>
  </si>
  <si>
    <t>2516GH01674000</t>
  </si>
  <si>
    <t>102997</t>
  </si>
  <si>
    <t>ALGORITMOS PROCESOS Y DISEÑOS SA AP</t>
  </si>
  <si>
    <t>A28634046</t>
  </si>
  <si>
    <t>38180001502000</t>
  </si>
  <si>
    <t>4200152357</t>
  </si>
  <si>
    <t>400212500</t>
  </si>
  <si>
    <t>102614</t>
  </si>
  <si>
    <t>ACEFE SA ACEFE SA</t>
  </si>
  <si>
    <t>A58135831</t>
  </si>
  <si>
    <t>102114</t>
  </si>
  <si>
    <t>DEYMAN, DESARROLLO Y MANT. ELECTRON</t>
  </si>
  <si>
    <t>B33479064</t>
  </si>
  <si>
    <t>101057</t>
  </si>
  <si>
    <t>AZBIL TELSTAR TECHNOLOGIES SLU</t>
  </si>
  <si>
    <t>B63797559</t>
  </si>
  <si>
    <t>100897</t>
  </si>
  <si>
    <t>SOFTWARE CIENTIFICO SL STSC-SOFT.CI</t>
  </si>
  <si>
    <t>B81258220</t>
  </si>
  <si>
    <t>2</t>
  </si>
  <si>
    <t>2595FA02035002</t>
  </si>
  <si>
    <t>511800</t>
  </si>
  <si>
    <t>COLL GARRÓS, JOSEFA</t>
  </si>
  <si>
    <t>38497925L</t>
  </si>
  <si>
    <t>505569</t>
  </si>
  <si>
    <t>MEDIA MARKT HOSPITALET VIDEO SA MED</t>
  </si>
  <si>
    <t>A62581756</t>
  </si>
  <si>
    <t>505362</t>
  </si>
  <si>
    <t>FNAC ESPAÑA SA</t>
  </si>
  <si>
    <t>A80500200</t>
  </si>
  <si>
    <t>505245</t>
  </si>
  <si>
    <t>ALIBRI LLIBRERIA SL ALIBRI LLIBRERI</t>
  </si>
  <si>
    <t>B61688578</t>
  </si>
  <si>
    <t>2515GH00083000</t>
  </si>
  <si>
    <t>FFV17715</t>
  </si>
  <si>
    <t>200489</t>
  </si>
  <si>
    <t>BIO-TECHNE LTD</t>
  </si>
  <si>
    <t>200467</t>
  </si>
  <si>
    <t>ABCAM ABCAM</t>
  </si>
  <si>
    <t>200240</t>
  </si>
  <si>
    <t>SANTA CRUZ BIOTECHNOLOGY INC. SANTA</t>
  </si>
  <si>
    <t>105417</t>
  </si>
  <si>
    <t>FERRETERIA MARANGES SA</t>
  </si>
  <si>
    <t>A08585648</t>
  </si>
  <si>
    <t>0001707511</t>
  </si>
  <si>
    <t>4200157026</t>
  </si>
  <si>
    <t>2634PE00302000</t>
  </si>
  <si>
    <t>3363270</t>
  </si>
  <si>
    <t>26130001780000</t>
  </si>
  <si>
    <t>37100000323000</t>
  </si>
  <si>
    <t>102530</t>
  </si>
  <si>
    <t>REACTIVA SA REACTIVA SA</t>
  </si>
  <si>
    <t>A58659715</t>
  </si>
  <si>
    <t>102146</t>
  </si>
  <si>
    <t>XEROX RENTING SAU XEROX RENTING S</t>
  </si>
  <si>
    <t>A81056269</t>
  </si>
  <si>
    <t>102135</t>
  </si>
  <si>
    <t>B59432609</t>
  </si>
  <si>
    <t>101900</t>
  </si>
  <si>
    <t>B31008212</t>
  </si>
  <si>
    <t>101534</t>
  </si>
  <si>
    <t>B58521147</t>
  </si>
  <si>
    <t>101203</t>
  </si>
  <si>
    <t>CELULOSAS Y DERIVAD.DE LA TORRE,SL</t>
  </si>
  <si>
    <t>B60679321</t>
  </si>
  <si>
    <t>101001</t>
  </si>
  <si>
    <t>ATTENDBIO RESEARCH SL ATTENDBIO RES</t>
  </si>
  <si>
    <t>B65228629</t>
  </si>
  <si>
    <t>100906</t>
  </si>
  <si>
    <t>BIOGEN CIENTIFICA SL BIOGEN CIENTIF</t>
  </si>
  <si>
    <t>B79539441</t>
  </si>
  <si>
    <t>170767</t>
  </si>
  <si>
    <t>100475</t>
  </si>
  <si>
    <t>PERKINELMER ESPAÑA SL PERKINELMER E</t>
  </si>
  <si>
    <t>B82338757</t>
  </si>
  <si>
    <t>999Z00UB003000</t>
  </si>
  <si>
    <t>26030000259000</t>
  </si>
  <si>
    <t>300064726</t>
  </si>
  <si>
    <t>904741</t>
  </si>
  <si>
    <t>RIPOLL TOMAS FRANCISCO ALFAMBRA</t>
  </si>
  <si>
    <t>37664579D</t>
  </si>
  <si>
    <t>09370196000C</t>
  </si>
  <si>
    <t>09370193301C</t>
  </si>
  <si>
    <t>09370184586C</t>
  </si>
  <si>
    <t>300067284</t>
  </si>
  <si>
    <t>09370184585C</t>
  </si>
  <si>
    <t>300067282</t>
  </si>
  <si>
    <t>300064758</t>
  </si>
  <si>
    <t>300067684</t>
  </si>
  <si>
    <t>09370183392C</t>
  </si>
  <si>
    <t>09370183391A</t>
  </si>
  <si>
    <t>09370183383C</t>
  </si>
  <si>
    <t>300064123</t>
  </si>
  <si>
    <t>09370183357A</t>
  </si>
  <si>
    <t>09370183356A</t>
  </si>
  <si>
    <t>09370183355A</t>
  </si>
  <si>
    <t>09370183354C</t>
  </si>
  <si>
    <t>09370183353C</t>
  </si>
  <si>
    <t>09370181631C</t>
  </si>
  <si>
    <t>300064503</t>
  </si>
  <si>
    <t>09170357203A</t>
  </si>
  <si>
    <t>09170357199C</t>
  </si>
  <si>
    <t>26130000275000</t>
  </si>
  <si>
    <t>09170356145C</t>
  </si>
  <si>
    <t>300063971</t>
  </si>
  <si>
    <t>09170356144A</t>
  </si>
  <si>
    <t>10020001684000</t>
  </si>
  <si>
    <t>5200822760</t>
  </si>
  <si>
    <t>102698</t>
  </si>
  <si>
    <t>APARATOS NORMALIZADOS SA ANORSA</t>
  </si>
  <si>
    <t>A08407611</t>
  </si>
  <si>
    <t>2565GE00183000</t>
  </si>
  <si>
    <t>2515GH01967000</t>
  </si>
  <si>
    <r>
      <t xml:space="preserve">registrades en el mes </t>
    </r>
    <r>
      <rPr>
        <b/>
        <sz val="10"/>
        <rFont val="Arial"/>
        <family val="2"/>
      </rPr>
      <t>de setembre de 2017</t>
    </r>
    <r>
      <rPr>
        <sz val="10"/>
        <rFont val="Arial"/>
        <family val="2"/>
      </rPr>
      <t xml:space="preserve"> per un import de</t>
    </r>
  </si>
  <si>
    <t>sept-17</t>
  </si>
  <si>
    <t>09370118163C</t>
  </si>
  <si>
    <t>09370249401A</t>
  </si>
  <si>
    <t>*</t>
  </si>
  <si>
    <t>09370249400A</t>
  </si>
  <si>
    <t>09370248065A</t>
  </si>
  <si>
    <t>09370237969A</t>
  </si>
  <si>
    <t>09370237961A</t>
  </si>
  <si>
    <t>09370217668A</t>
  </si>
  <si>
    <t>09370217667A</t>
  </si>
  <si>
    <t>09170388182A</t>
  </si>
  <si>
    <t>09170387427A</t>
  </si>
  <si>
    <t>09170387426A</t>
  </si>
  <si>
    <t>170602</t>
  </si>
  <si>
    <t>4200148606</t>
  </si>
  <si>
    <t>400207873</t>
  </si>
  <si>
    <t>09370238000C</t>
  </si>
  <si>
    <t>09370227726C</t>
  </si>
  <si>
    <t>300068077</t>
  </si>
  <si>
    <t>09370216548C</t>
  </si>
  <si>
    <t>09370216543C</t>
  </si>
  <si>
    <t>300067943</t>
  </si>
  <si>
    <t>09370216527C</t>
  </si>
  <si>
    <t>300067918</t>
  </si>
  <si>
    <t>300067810</t>
  </si>
  <si>
    <t>09370206914C</t>
  </si>
  <si>
    <t>09370206913C</t>
  </si>
  <si>
    <t>09370064760C</t>
  </si>
  <si>
    <t>300062591</t>
  </si>
  <si>
    <t>09370023888C</t>
  </si>
  <si>
    <t>300059171</t>
  </si>
  <si>
    <t>09170386325C</t>
  </si>
  <si>
    <t>09170379883C</t>
  </si>
  <si>
    <t>09170373303C</t>
  </si>
  <si>
    <t>09170372573C</t>
  </si>
  <si>
    <t>09170197688C</t>
  </si>
  <si>
    <t>300063724</t>
  </si>
  <si>
    <t>09170197687C</t>
  </si>
  <si>
    <t>09170141681C</t>
  </si>
  <si>
    <t>300062544</t>
  </si>
  <si>
    <t>09170141680C</t>
  </si>
  <si>
    <t>240</t>
  </si>
  <si>
    <t>603006</t>
  </si>
  <si>
    <t>GULISASHVILI ARCHIL</t>
  </si>
  <si>
    <t>ARCH/17-1</t>
  </si>
  <si>
    <t>107384</t>
  </si>
  <si>
    <t>HERPROS CORIER SL MRW</t>
  </si>
  <si>
    <t>B60761814</t>
  </si>
  <si>
    <t>09370-201438C</t>
  </si>
  <si>
    <t>09370-194855C</t>
  </si>
  <si>
    <t>09370-193314C</t>
  </si>
  <si>
    <t>09170363383C</t>
  </si>
  <si>
    <t>09170-379899C</t>
  </si>
  <si>
    <t>09170-364513C</t>
  </si>
  <si>
    <t>09170-364493C</t>
  </si>
  <si>
    <t>09170-363383C</t>
  </si>
  <si>
    <t>2615CS00280000</t>
  </si>
  <si>
    <t>102971</t>
  </si>
  <si>
    <t>ATELIER LIBROS SA ATELIER LIBROS</t>
  </si>
  <si>
    <t>A08902173</t>
  </si>
  <si>
    <t>102810</t>
  </si>
  <si>
    <t>HERRERO SA HERRERO SA</t>
  </si>
  <si>
    <t>A58984634</t>
  </si>
  <si>
    <t>4200161176</t>
  </si>
  <si>
    <t>400223027</t>
  </si>
  <si>
    <t>WW17/1388</t>
  </si>
  <si>
    <t>VWV17/1390</t>
  </si>
  <si>
    <t>37380000343000</t>
  </si>
  <si>
    <t>100557</t>
  </si>
  <si>
    <t>IBERICA VACUUM</t>
  </si>
  <si>
    <t>B85235190</t>
  </si>
  <si>
    <t>100119</t>
  </si>
  <si>
    <t>ABACUS SCCL ABACUS SCCL</t>
  </si>
  <si>
    <t>F08226714</t>
  </si>
  <si>
    <t>500742</t>
  </si>
  <si>
    <t>GUMI PRAT CARLES</t>
  </si>
  <si>
    <t>36563337F</t>
  </si>
  <si>
    <t>2017B0001</t>
  </si>
  <si>
    <t>109878</t>
  </si>
  <si>
    <t>ENRIQUEZ PEREZ VANESA</t>
  </si>
  <si>
    <t>38855657D</t>
  </si>
  <si>
    <t>0580</t>
  </si>
  <si>
    <t>09170383392C</t>
  </si>
  <si>
    <r>
      <t xml:space="preserve">registrades en el mes </t>
    </r>
    <r>
      <rPr>
        <b/>
        <sz val="10"/>
        <rFont val="Arial"/>
        <family val="2"/>
      </rPr>
      <t>d'octubre de 2017</t>
    </r>
    <r>
      <rPr>
        <sz val="10"/>
        <rFont val="Arial"/>
        <family val="2"/>
      </rPr>
      <t xml:space="preserve"> per un import de</t>
    </r>
  </si>
  <si>
    <t>VIAJES EL CORTE INGLES SA</t>
  </si>
  <si>
    <t>300064844</t>
  </si>
  <si>
    <t>total factures</t>
  </si>
  <si>
    <t>total Import</t>
  </si>
  <si>
    <t>VEOLIA SERVEI CATALUNYA SAU DALKIA</t>
  </si>
  <si>
    <t>ECOGEN SL</t>
  </si>
  <si>
    <t>300069716</t>
  </si>
  <si>
    <t>09370285426A</t>
  </si>
  <si>
    <t>300068381</t>
  </si>
  <si>
    <t>09370272386A</t>
  </si>
  <si>
    <t>09370272385A</t>
  </si>
  <si>
    <t>09370252209A</t>
  </si>
  <si>
    <t>09370252208A</t>
  </si>
  <si>
    <t>300068357</t>
  </si>
  <si>
    <t>09170422562A</t>
  </si>
  <si>
    <t>09170422507A</t>
  </si>
  <si>
    <t>09170414357A</t>
  </si>
  <si>
    <t>09170414355A</t>
  </si>
  <si>
    <t>300069186</t>
  </si>
  <si>
    <t>09170408355A</t>
  </si>
  <si>
    <t>09170405933A</t>
  </si>
  <si>
    <t>10M4</t>
  </si>
  <si>
    <t>09370302842C</t>
  </si>
  <si>
    <t>300069541</t>
  </si>
  <si>
    <t>09370300343C</t>
  </si>
  <si>
    <t>300069855</t>
  </si>
  <si>
    <t>09370300342C</t>
  </si>
  <si>
    <t>300069764</t>
  </si>
  <si>
    <t>09370298035C</t>
  </si>
  <si>
    <t>09370289900C</t>
  </si>
  <si>
    <t>300069548</t>
  </si>
  <si>
    <t>09370289898C</t>
  </si>
  <si>
    <t>09370284081C</t>
  </si>
  <si>
    <t>300069464</t>
  </si>
  <si>
    <t>09370284080C</t>
  </si>
  <si>
    <t>300069274</t>
  </si>
  <si>
    <t>09370278132C</t>
  </si>
  <si>
    <t>300068916</t>
  </si>
  <si>
    <t>09370275458C</t>
  </si>
  <si>
    <t>09370275457C</t>
  </si>
  <si>
    <t>300065019</t>
  </si>
  <si>
    <t>09370270681C</t>
  </si>
  <si>
    <t>09370270661C</t>
  </si>
  <si>
    <t>300069181</t>
  </si>
  <si>
    <t>09370270660C</t>
  </si>
  <si>
    <t>09370264493C</t>
  </si>
  <si>
    <t>300068563</t>
  </si>
  <si>
    <t>09370264481C</t>
  </si>
  <si>
    <t>09370264479C</t>
  </si>
  <si>
    <t>09370264466C</t>
  </si>
  <si>
    <t>09370264464C</t>
  </si>
  <si>
    <t>09370264462C</t>
  </si>
  <si>
    <t>09370264460C</t>
  </si>
  <si>
    <t>09370252253C</t>
  </si>
  <si>
    <t>09370252233C</t>
  </si>
  <si>
    <t>09370252224C</t>
  </si>
  <si>
    <t>09370252220C</t>
  </si>
  <si>
    <t>09370252219C</t>
  </si>
  <si>
    <t>09370249399C</t>
  </si>
  <si>
    <t>09370248143C</t>
  </si>
  <si>
    <t>09370248142C</t>
  </si>
  <si>
    <t>09370248131C</t>
  </si>
  <si>
    <t>09370240100C</t>
  </si>
  <si>
    <t>09170422508C</t>
  </si>
  <si>
    <t>09170415054C</t>
  </si>
  <si>
    <t>300069121</t>
  </si>
  <si>
    <t>09170413183C</t>
  </si>
  <si>
    <t>09170407560C</t>
  </si>
  <si>
    <t>09170407556C</t>
  </si>
  <si>
    <t>09170407542C</t>
  </si>
  <si>
    <t>09170404465C</t>
  </si>
  <si>
    <t>09170404453C</t>
  </si>
  <si>
    <t>09170404445C</t>
  </si>
  <si>
    <t>09170393738C</t>
  </si>
  <si>
    <t>09170393731C</t>
  </si>
  <si>
    <t>09170184981C</t>
  </si>
  <si>
    <t>8241272128</t>
  </si>
  <si>
    <t>4200162653</t>
  </si>
  <si>
    <t>400224829</t>
  </si>
  <si>
    <t>251217070009</t>
  </si>
  <si>
    <t>4200164052</t>
  </si>
  <si>
    <t>400226338</t>
  </si>
  <si>
    <t>104667</t>
  </si>
  <si>
    <t>QUIMIKALS ANALITICA SL</t>
  </si>
  <si>
    <t>B63825863</t>
  </si>
  <si>
    <t>6172052197</t>
  </si>
  <si>
    <t>4200138957</t>
  </si>
  <si>
    <t>400190493</t>
  </si>
  <si>
    <t>6172051819</t>
  </si>
  <si>
    <t>ID GRUP SA</t>
  </si>
  <si>
    <t>20170000032170</t>
  </si>
  <si>
    <t>4200152386</t>
  </si>
  <si>
    <t>400212499</t>
  </si>
  <si>
    <t>64</t>
  </si>
  <si>
    <t>2626PS01704000</t>
  </si>
  <si>
    <t>4090498591</t>
  </si>
  <si>
    <t>4200119524</t>
  </si>
  <si>
    <t>400167440</t>
  </si>
  <si>
    <t>4090498590</t>
  </si>
  <si>
    <t>902125</t>
  </si>
  <si>
    <t>SARDÀ VIDAL JOAN</t>
  </si>
  <si>
    <t>46119707S</t>
  </si>
  <si>
    <t>4200162117</t>
  </si>
  <si>
    <t>2605ME00263000</t>
  </si>
  <si>
    <t>511822</t>
  </si>
  <si>
    <t>PANALYTICAL BV. SUC. ESPANA PANALYT</t>
  </si>
  <si>
    <t>N0032764C</t>
  </si>
  <si>
    <t>2525FL00109000</t>
  </si>
  <si>
    <t>505402</t>
  </si>
  <si>
    <t>TNT EXPRESS WORLDWIDE SL TNT EXPRES</t>
  </si>
  <si>
    <t>B28905784</t>
  </si>
  <si>
    <t>505208</t>
  </si>
  <si>
    <t>SISTEMAS DOCUMENTALES SL</t>
  </si>
  <si>
    <t>B46732889</t>
  </si>
  <si>
    <t>AL1700307</t>
  </si>
  <si>
    <t>108272</t>
  </si>
  <si>
    <t>FULLS DIGITALS COPISTERIA DIGITAL</t>
  </si>
  <si>
    <t>B65656076</t>
  </si>
  <si>
    <t>00096-736905C</t>
  </si>
  <si>
    <t>38490001719000</t>
  </si>
  <si>
    <t>104929</t>
  </si>
  <si>
    <t>MEDIAACTIVE SERVICIOS INFORMATICOS</t>
  </si>
  <si>
    <t>B61995270</t>
  </si>
  <si>
    <t>3428622</t>
  </si>
  <si>
    <t>3428588</t>
  </si>
  <si>
    <t>3424059</t>
  </si>
  <si>
    <t>3422566</t>
  </si>
  <si>
    <t>3422564</t>
  </si>
  <si>
    <t>3422563</t>
  </si>
  <si>
    <t>3420993</t>
  </si>
  <si>
    <t>17-006465</t>
  </si>
  <si>
    <t>K-TUIN SISTEMAS INFORMATICOS SA</t>
  </si>
  <si>
    <t>CCOB17001812</t>
  </si>
  <si>
    <t>4200162544</t>
  </si>
  <si>
    <t>400224619</t>
  </si>
  <si>
    <t>101317</t>
  </si>
  <si>
    <t>LOGISTICA I MES SL</t>
  </si>
  <si>
    <t>B63256572</t>
  </si>
  <si>
    <t>101221</t>
  </si>
  <si>
    <t>COMPANYIA CENTRAL LLIBRETERA SL LA</t>
  </si>
  <si>
    <t>B60985363</t>
  </si>
  <si>
    <t>H4378</t>
  </si>
  <si>
    <t>100909</t>
  </si>
  <si>
    <t>SISTEMAS INFORMATICOS EUROPEOS SL S</t>
  </si>
  <si>
    <t>B79409082</t>
  </si>
  <si>
    <t>27858</t>
  </si>
  <si>
    <t>2576QU00227000</t>
  </si>
  <si>
    <t>201704016</t>
  </si>
  <si>
    <t>50006</t>
  </si>
  <si>
    <t>FUNDACIO JOSEP FINESTRES</t>
  </si>
  <si>
    <t>G59418202</t>
  </si>
  <si>
    <t>17/00182A</t>
  </si>
  <si>
    <t>4200135889</t>
  </si>
  <si>
    <t>400203709</t>
  </si>
  <si>
    <t>17/00181A</t>
  </si>
  <si>
    <t>4200134148</t>
  </si>
  <si>
    <t>400203576</t>
  </si>
  <si>
    <t>FV17_007855</t>
  </si>
  <si>
    <t>FV17_007854</t>
  </si>
  <si>
    <t>FV17_007707</t>
  </si>
  <si>
    <t>100996</t>
  </si>
  <si>
    <t>INTEGRACIO.SISTEMA.INFOR.NETLAND SL</t>
  </si>
  <si>
    <t>B62652235</t>
  </si>
  <si>
    <t>16000863</t>
  </si>
  <si>
    <t>2634FP00303000</t>
  </si>
  <si>
    <t>279904.</t>
  </si>
  <si>
    <t>101968</t>
  </si>
  <si>
    <t>FASE 20 CONGRESOS</t>
  </si>
  <si>
    <t>B18093591</t>
  </si>
  <si>
    <t>259G170059</t>
  </si>
  <si>
    <t>4200161951</t>
  </si>
  <si>
    <r>
      <t xml:space="preserve">registrades en el mes </t>
    </r>
    <r>
      <rPr>
        <b/>
        <sz val="10"/>
        <rFont val="Arial"/>
        <family val="2"/>
      </rPr>
      <t>de novembre de 2017</t>
    </r>
    <r>
      <rPr>
        <sz val="10"/>
        <rFont val="Arial"/>
        <family val="2"/>
      </rPr>
      <t xml:space="preserve"> per un import de</t>
    </r>
  </si>
  <si>
    <t>26230000285001</t>
  </si>
  <si>
    <t>4100009151</t>
  </si>
  <si>
    <t>0000008984 S/C</t>
  </si>
  <si>
    <t>10020001685000</t>
  </si>
  <si>
    <t>3000633613</t>
  </si>
  <si>
    <t>2526FL01699000</t>
  </si>
  <si>
    <t>PANREAC QUIMICA SLU</t>
  </si>
  <si>
    <t>09370173989C</t>
  </si>
  <si>
    <t>300067176</t>
  </si>
  <si>
    <t>09170240346C</t>
  </si>
  <si>
    <t>2576FI02101000</t>
  </si>
  <si>
    <t>300064864</t>
  </si>
  <si>
    <t>0000022517 UTM 123394</t>
  </si>
  <si>
    <t>2565GE02064009</t>
  </si>
  <si>
    <t>HEARST ESPAÑA SL</t>
  </si>
  <si>
    <t>2625PS02085001</t>
  </si>
  <si>
    <t>2625PS02084001</t>
  </si>
  <si>
    <t>300068888</t>
  </si>
  <si>
    <t>300068655</t>
  </si>
  <si>
    <t>106714</t>
  </si>
  <si>
    <t>CONGOST PLASTIC, S.A.</t>
  </si>
  <si>
    <t>A59087494</t>
  </si>
  <si>
    <t>1779222</t>
  </si>
  <si>
    <t>300068332</t>
  </si>
  <si>
    <t>09370332384A</t>
  </si>
  <si>
    <t>09170457750A</t>
  </si>
  <si>
    <t>09170428228A</t>
  </si>
  <si>
    <t>300066678</t>
  </si>
  <si>
    <t>15</t>
  </si>
  <si>
    <t>4200164012</t>
  </si>
  <si>
    <t>400226283</t>
  </si>
  <si>
    <t>505024</t>
  </si>
  <si>
    <t>THE MATHWORKS SL THE MATHWORKS S</t>
  </si>
  <si>
    <t>B62205745</t>
  </si>
  <si>
    <t>CCOB17A000201</t>
  </si>
  <si>
    <t>243</t>
  </si>
  <si>
    <t>4200165847</t>
  </si>
  <si>
    <t>400228392</t>
  </si>
  <si>
    <t>300070861</t>
  </si>
  <si>
    <t>09370358570C</t>
  </si>
  <si>
    <t>09370358558C</t>
  </si>
  <si>
    <t>09370358552C</t>
  </si>
  <si>
    <t>09370355475C</t>
  </si>
  <si>
    <t>300070816</t>
  </si>
  <si>
    <t>09370355470C</t>
  </si>
  <si>
    <t>300070805</t>
  </si>
  <si>
    <t>300070788</t>
  </si>
  <si>
    <t>300070781</t>
  </si>
  <si>
    <t>09370349002C</t>
  </si>
  <si>
    <t>09370345607C</t>
  </si>
  <si>
    <t>300070678</t>
  </si>
  <si>
    <t>09370345606C</t>
  </si>
  <si>
    <t>09370345605C</t>
  </si>
  <si>
    <t>09370345604C</t>
  </si>
  <si>
    <t>09370342079C</t>
  </si>
  <si>
    <t>300070623</t>
  </si>
  <si>
    <t>09370339100C</t>
  </si>
  <si>
    <t>300069155</t>
  </si>
  <si>
    <t>09370339099C</t>
  </si>
  <si>
    <t>09370339098C</t>
  </si>
  <si>
    <t>09370339092C</t>
  </si>
  <si>
    <t>300069160</t>
  </si>
  <si>
    <t>09370339091C</t>
  </si>
  <si>
    <t>09370339090C</t>
  </si>
  <si>
    <t>300070556</t>
  </si>
  <si>
    <t>09370335382C</t>
  </si>
  <si>
    <t>300070451</t>
  </si>
  <si>
    <t>300070288</t>
  </si>
  <si>
    <t>09370335346C</t>
  </si>
  <si>
    <t>09370330775C</t>
  </si>
  <si>
    <t>300070223</t>
  </si>
  <si>
    <t>09370330740C</t>
  </si>
  <si>
    <t>300070212</t>
  </si>
  <si>
    <t>09370326378C</t>
  </si>
  <si>
    <t>09370324263C</t>
  </si>
  <si>
    <t>300067571</t>
  </si>
  <si>
    <t>09370324227C</t>
  </si>
  <si>
    <t>300070124</t>
  </si>
  <si>
    <t>09370324226C</t>
  </si>
  <si>
    <t>09370324225C</t>
  </si>
  <si>
    <t>09370324224C</t>
  </si>
  <si>
    <t>09370322539C</t>
  </si>
  <si>
    <t>300070090</t>
  </si>
  <si>
    <t>09370322483C</t>
  </si>
  <si>
    <t>300070046</t>
  </si>
  <si>
    <t>09370305165C</t>
  </si>
  <si>
    <t>300069891</t>
  </si>
  <si>
    <t>09370305164C</t>
  </si>
  <si>
    <t>09370305144C</t>
  </si>
  <si>
    <t>09370305143C</t>
  </si>
  <si>
    <t>09170452369C</t>
  </si>
  <si>
    <t>09170449345C</t>
  </si>
  <si>
    <t>09170444094C</t>
  </si>
  <si>
    <t>09170440669C</t>
  </si>
  <si>
    <t>300068816</t>
  </si>
  <si>
    <t>09170440668C</t>
  </si>
  <si>
    <t>300068818</t>
  </si>
  <si>
    <t>09170439480C</t>
  </si>
  <si>
    <t>09170439479C</t>
  </si>
  <si>
    <t>09170438475C</t>
  </si>
  <si>
    <t>09170437639C</t>
  </si>
  <si>
    <t>09170437632C</t>
  </si>
  <si>
    <t>300067151</t>
  </si>
  <si>
    <t>09170428235C</t>
  </si>
  <si>
    <t>09170426611C</t>
  </si>
  <si>
    <t>300069921</t>
  </si>
  <si>
    <t>09170426610C</t>
  </si>
  <si>
    <t>300069919</t>
  </si>
  <si>
    <t>8241292216</t>
  </si>
  <si>
    <t>105491</t>
  </si>
  <si>
    <t>PUNT INFORMATIC I CREATIU SL</t>
  </si>
  <si>
    <t>B64161250</t>
  </si>
  <si>
    <t>104105</t>
  </si>
  <si>
    <t>SOL.ORIENTADES AL MEDI AMBIENT,SL S</t>
  </si>
  <si>
    <t>B63148084</t>
  </si>
  <si>
    <t>20170908</t>
  </si>
  <si>
    <t>4200156376</t>
  </si>
  <si>
    <t>400217134</t>
  </si>
  <si>
    <t>METTLER TOLEDO, SA ESPAñOLA</t>
  </si>
  <si>
    <t>007262</t>
  </si>
  <si>
    <t>103112</t>
  </si>
  <si>
    <t>SERVICIO ESTACION SA SERVICIO ESTAC</t>
  </si>
  <si>
    <t>A08023780</t>
  </si>
  <si>
    <t>2655EC00146000</t>
  </si>
  <si>
    <t>20170000036311</t>
  </si>
  <si>
    <t>4200160279</t>
  </si>
  <si>
    <t>400221938</t>
  </si>
  <si>
    <t>20170000033853</t>
  </si>
  <si>
    <t>4200163001</t>
  </si>
  <si>
    <t>400225133</t>
  </si>
  <si>
    <t>20170000033821</t>
  </si>
  <si>
    <t>4200164561</t>
  </si>
  <si>
    <t>400228722</t>
  </si>
  <si>
    <t>S0121723548</t>
  </si>
  <si>
    <t>4200166399</t>
  </si>
  <si>
    <t>400229039</t>
  </si>
  <si>
    <t>4200162667</t>
  </si>
  <si>
    <t>400224739</t>
  </si>
  <si>
    <t>101912</t>
  </si>
  <si>
    <t>COMERCIAL DE ENTECNICA SL COMENSA</t>
  </si>
  <si>
    <t>B58013285</t>
  </si>
  <si>
    <t>101910</t>
  </si>
  <si>
    <t>CROMLAB SL CROMLAB SL</t>
  </si>
  <si>
    <t>B58019050</t>
  </si>
  <si>
    <t>101788</t>
  </si>
  <si>
    <t>TECMAN SERVEIS INFORMATICS SL</t>
  </si>
  <si>
    <t>B61353470</t>
  </si>
  <si>
    <t>4200166181</t>
  </si>
  <si>
    <t>2172258</t>
  </si>
  <si>
    <t>101761</t>
  </si>
  <si>
    <t>NEXTRET SL</t>
  </si>
  <si>
    <t>B60345527</t>
  </si>
  <si>
    <t>125</t>
  </si>
  <si>
    <t>4200166169</t>
  </si>
  <si>
    <t>17062447</t>
  </si>
  <si>
    <t>106H2</t>
  </si>
  <si>
    <t>100962</t>
  </si>
  <si>
    <t>ADLER INSTRUMENTOS SL</t>
  </si>
  <si>
    <t>B81152217</t>
  </si>
  <si>
    <t>352</t>
  </si>
  <si>
    <t>2566BI00196000</t>
  </si>
  <si>
    <t>4090507659</t>
  </si>
  <si>
    <t>4090502171</t>
  </si>
  <si>
    <t>4200121660</t>
  </si>
  <si>
    <t>400203094</t>
  </si>
  <si>
    <t>4090502170</t>
  </si>
  <si>
    <t>4200114664</t>
  </si>
  <si>
    <t>400208886</t>
  </si>
  <si>
    <t>4090499533</t>
  </si>
  <si>
    <t>4090499532</t>
  </si>
  <si>
    <t>4200106148</t>
  </si>
  <si>
    <t>400146602</t>
  </si>
  <si>
    <t>4090431082</t>
  </si>
  <si>
    <t>4200142095</t>
  </si>
  <si>
    <t>400204938</t>
  </si>
  <si>
    <t>4090420140</t>
  </si>
  <si>
    <t>2016010011</t>
  </si>
  <si>
    <t>800017</t>
  </si>
  <si>
    <t>UNIVERSIDAD DE LA LAGUNA</t>
  </si>
  <si>
    <t>Q3818001D</t>
  </si>
  <si>
    <t>20130000000000451</t>
  </si>
  <si>
    <t>20130000000000450</t>
  </si>
  <si>
    <t>A079472</t>
  </si>
  <si>
    <t>4200167762</t>
  </si>
  <si>
    <t>A079465</t>
  </si>
  <si>
    <t>505387</t>
  </si>
  <si>
    <t>SABADELL ART SL MASIA CA N'AMETLLER</t>
  </si>
  <si>
    <t>B17446485</t>
  </si>
  <si>
    <t>B/633</t>
  </si>
  <si>
    <t>B/632</t>
  </si>
  <si>
    <t>117441</t>
  </si>
  <si>
    <t>202437</t>
  </si>
  <si>
    <t>MALMÖ UNIVERSITY</t>
  </si>
  <si>
    <t>300279</t>
  </si>
  <si>
    <t>37780001493000</t>
  </si>
  <si>
    <t>110819</t>
  </si>
  <si>
    <t>NO CON NAME</t>
  </si>
  <si>
    <t>G57153116</t>
  </si>
  <si>
    <t>2017/022</t>
  </si>
  <si>
    <t>2017/018</t>
  </si>
  <si>
    <t>110378</t>
  </si>
  <si>
    <t>ACCOUNTS PAYABLE GL SL</t>
  </si>
  <si>
    <t>B66777418</t>
  </si>
  <si>
    <t>38490001722000</t>
  </si>
  <si>
    <t>FV-000295</t>
  </si>
  <si>
    <t>105893</t>
  </si>
  <si>
    <t>EDICIONES DEUSTO SA</t>
  </si>
  <si>
    <t>A48028930</t>
  </si>
  <si>
    <t>195700RI</t>
  </si>
  <si>
    <t>105275</t>
  </si>
  <si>
    <t>BOBADEB SL</t>
  </si>
  <si>
    <t>B26384198</t>
  </si>
  <si>
    <t>3448105</t>
  </si>
  <si>
    <t>3448083</t>
  </si>
  <si>
    <t>3448082</t>
  </si>
  <si>
    <t>3448080</t>
  </si>
  <si>
    <t>3448079</t>
  </si>
  <si>
    <t>3440989</t>
  </si>
  <si>
    <t>3440988</t>
  </si>
  <si>
    <t>3440987</t>
  </si>
  <si>
    <t>3440986</t>
  </si>
  <si>
    <t>3440985</t>
  </si>
  <si>
    <t>3440984</t>
  </si>
  <si>
    <t>3440042</t>
  </si>
  <si>
    <t>3438073</t>
  </si>
  <si>
    <t>3437940</t>
  </si>
  <si>
    <t>3437807</t>
  </si>
  <si>
    <t>17J9PO005864</t>
  </si>
  <si>
    <t>102495</t>
  </si>
  <si>
    <t>SARTORIUS STEDIM SPAIN SA SARTORIUS</t>
  </si>
  <si>
    <t>A58191586</t>
  </si>
  <si>
    <t>3346009014</t>
  </si>
  <si>
    <t>171960</t>
  </si>
  <si>
    <t>2505BA00071000</t>
  </si>
  <si>
    <t>4200162256</t>
  </si>
  <si>
    <t>400224333</t>
  </si>
  <si>
    <t>172725</t>
  </si>
  <si>
    <t>1703277</t>
  </si>
  <si>
    <t>1703121</t>
  </si>
  <si>
    <t>FV17_008726</t>
  </si>
  <si>
    <t>FV17_008562</t>
  </si>
  <si>
    <t>4200147086</t>
  </si>
  <si>
    <t>400200365</t>
  </si>
  <si>
    <t>FV17_008386</t>
  </si>
  <si>
    <t>FV17_008382</t>
  </si>
  <si>
    <t>304050</t>
  </si>
  <si>
    <t>INTERNATIONAL INSTITUTE FOR EDUCATI</t>
  </si>
  <si>
    <t>IIEP/ADM/16.169</t>
  </si>
  <si>
    <t>09370358567C</t>
  </si>
  <si>
    <t>300070833</t>
  </si>
  <si>
    <t>09370358564C</t>
  </si>
  <si>
    <t>09370355498C</t>
  </si>
  <si>
    <t>300070834</t>
  </si>
  <si>
    <t>09370355497C</t>
  </si>
  <si>
    <t>09370355495C</t>
  </si>
  <si>
    <t>09170457723C</t>
  </si>
  <si>
    <t>300052217</t>
  </si>
  <si>
    <t>B268/2017</t>
  </si>
  <si>
    <t>09170285016C</t>
  </si>
  <si>
    <t>300065308</t>
  </si>
  <si>
    <t>09170199645C</t>
  </si>
  <si>
    <t>300059184</t>
  </si>
  <si>
    <t>09170199644C</t>
  </si>
  <si>
    <r>
      <t xml:space="preserve">registrades en el mes </t>
    </r>
    <r>
      <rPr>
        <b/>
        <sz val="10"/>
        <rFont val="Arial"/>
        <family val="2"/>
      </rPr>
      <t>de desembre de 2017</t>
    </r>
    <r>
      <rPr>
        <sz val="10"/>
        <rFont val="Arial"/>
        <family val="2"/>
      </rPr>
      <t xml:space="preserve"> per un import de</t>
    </r>
  </si>
  <si>
    <t>300059496</t>
  </si>
  <si>
    <t>09370031489C</t>
  </si>
  <si>
    <t>09170075823C</t>
  </si>
  <si>
    <t>09170072721C</t>
  </si>
  <si>
    <t>09370053172C</t>
  </si>
  <si>
    <t>09170067655C</t>
  </si>
  <si>
    <t>202782</t>
  </si>
  <si>
    <t>ASTLANDA HOTELLI AS</t>
  </si>
  <si>
    <t>140076</t>
  </si>
  <si>
    <t>09170300101C</t>
  </si>
  <si>
    <t>09170302327A</t>
  </si>
  <si>
    <t>0000021070 116851</t>
  </si>
  <si>
    <t>09370160546C</t>
  </si>
  <si>
    <t>300066760</t>
  </si>
  <si>
    <t>09170341581C</t>
  </si>
  <si>
    <t>2525FL00108000</t>
  </si>
  <si>
    <t>11704824 UTM 131958</t>
  </si>
  <si>
    <t>09370284103C</t>
  </si>
  <si>
    <t>300069429</t>
  </si>
  <si>
    <t>300068900</t>
  </si>
  <si>
    <t>25700000199000</t>
  </si>
  <si>
    <t>FS17/54-47087256/00007595</t>
  </si>
  <si>
    <t>09370388377A</t>
  </si>
  <si>
    <t>300063547</t>
  </si>
  <si>
    <t>09370382593A</t>
  </si>
  <si>
    <t>300071207</t>
  </si>
  <si>
    <t>09370382591A</t>
  </si>
  <si>
    <t>09370364819A</t>
  </si>
  <si>
    <t>09170483847A</t>
  </si>
  <si>
    <t>300071628</t>
  </si>
  <si>
    <t>09170483824A</t>
  </si>
  <si>
    <t>300071695</t>
  </si>
  <si>
    <t>09170478811A</t>
  </si>
  <si>
    <t>300071534</t>
  </si>
  <si>
    <t>09170475133A</t>
  </si>
  <si>
    <t>09170461273A</t>
  </si>
  <si>
    <t>17252</t>
  </si>
  <si>
    <t>REC/01/17</t>
  </si>
  <si>
    <t>70056904</t>
  </si>
  <si>
    <t>4200169525</t>
  </si>
  <si>
    <t>400232548</t>
  </si>
  <si>
    <t>3874</t>
  </si>
  <si>
    <t>5089274</t>
  </si>
  <si>
    <t>5089261</t>
  </si>
  <si>
    <t>5090051175</t>
  </si>
  <si>
    <t>4200113809</t>
  </si>
  <si>
    <t>2614ME01790000</t>
  </si>
  <si>
    <t>400164687</t>
  </si>
  <si>
    <t>2595FA00247003</t>
  </si>
  <si>
    <t>2614CS02083000</t>
  </si>
  <si>
    <t>4200171840</t>
  </si>
  <si>
    <t>168</t>
  </si>
  <si>
    <t>171</t>
  </si>
  <si>
    <t>174</t>
  </si>
  <si>
    <t>37480000348000</t>
  </si>
  <si>
    <t>09370400147C</t>
  </si>
  <si>
    <t>300071762</t>
  </si>
  <si>
    <t>09370398134C</t>
  </si>
  <si>
    <t>300071743</t>
  </si>
  <si>
    <t>09370398133C</t>
  </si>
  <si>
    <t>300071740</t>
  </si>
  <si>
    <t>09370398132C</t>
  </si>
  <si>
    <t>09370398131C</t>
  </si>
  <si>
    <t>300071742</t>
  </si>
  <si>
    <t>09370398128C</t>
  </si>
  <si>
    <t>300071756</t>
  </si>
  <si>
    <t>09370398127C</t>
  </si>
  <si>
    <t>300071755</t>
  </si>
  <si>
    <t>300071758</t>
  </si>
  <si>
    <t>09370395462C</t>
  </si>
  <si>
    <t>300071737</t>
  </si>
  <si>
    <t>09370395461C</t>
  </si>
  <si>
    <t>09370395460C</t>
  </si>
  <si>
    <t>300071698</t>
  </si>
  <si>
    <t>09370394766C</t>
  </si>
  <si>
    <t>300071682</t>
  </si>
  <si>
    <t>09370394765C</t>
  </si>
  <si>
    <t>300071673</t>
  </si>
  <si>
    <t>09370393312C</t>
  </si>
  <si>
    <t>09370393311C</t>
  </si>
  <si>
    <t>09370393287C</t>
  </si>
  <si>
    <t>09370393286C</t>
  </si>
  <si>
    <t>09370393285C</t>
  </si>
  <si>
    <t>300071572</t>
  </si>
  <si>
    <t>300071543</t>
  </si>
  <si>
    <t>09370391976C</t>
  </si>
  <si>
    <t>300071317</t>
  </si>
  <si>
    <t>300071516</t>
  </si>
  <si>
    <t>09370391958C</t>
  </si>
  <si>
    <t>09370390728C</t>
  </si>
  <si>
    <t>300071479</t>
  </si>
  <si>
    <t>09370390710C</t>
  </si>
  <si>
    <t>09370390709C</t>
  </si>
  <si>
    <t>25330000120000</t>
  </si>
  <si>
    <t>300071460</t>
  </si>
  <si>
    <t>300071433</t>
  </si>
  <si>
    <t>09370388378C</t>
  </si>
  <si>
    <t>09370388365C</t>
  </si>
  <si>
    <t>09370388364C</t>
  </si>
  <si>
    <t>09370385763C</t>
  </si>
  <si>
    <t>09370385741C</t>
  </si>
  <si>
    <t>09370385740C</t>
  </si>
  <si>
    <t>09370385723C</t>
  </si>
  <si>
    <t>09370385720C</t>
  </si>
  <si>
    <t>300071328</t>
  </si>
  <si>
    <t>09370385685C</t>
  </si>
  <si>
    <t>09370385684C</t>
  </si>
  <si>
    <t>09370382615C</t>
  </si>
  <si>
    <t>09370380015C</t>
  </si>
  <si>
    <t>09370380013C</t>
  </si>
  <si>
    <t>09370377930C</t>
  </si>
  <si>
    <t>300071187</t>
  </si>
  <si>
    <t>09370377929C</t>
  </si>
  <si>
    <t>09370377918C</t>
  </si>
  <si>
    <t>26460001785000</t>
  </si>
  <si>
    <t>300017183</t>
  </si>
  <si>
    <t>09370377912C</t>
  </si>
  <si>
    <t>09370364882C</t>
  </si>
  <si>
    <t>300071024</t>
  </si>
  <si>
    <t>09370364810C</t>
  </si>
  <si>
    <t>300070925</t>
  </si>
  <si>
    <t>09370361575C</t>
  </si>
  <si>
    <t>09370361574C</t>
  </si>
  <si>
    <t>09370230069C</t>
  </si>
  <si>
    <t>09370220814C</t>
  </si>
  <si>
    <t>09370183328C</t>
  </si>
  <si>
    <t>300068459</t>
  </si>
  <si>
    <t>09370183326C</t>
  </si>
  <si>
    <t>09370183324C</t>
  </si>
  <si>
    <t>09370174000C</t>
  </si>
  <si>
    <t>09170485076C</t>
  </si>
  <si>
    <t>300070104</t>
  </si>
  <si>
    <t>09170485074C</t>
  </si>
  <si>
    <t>300070059</t>
  </si>
  <si>
    <t>09170485066C</t>
  </si>
  <si>
    <t>09170485065C</t>
  </si>
  <si>
    <t>09170485063C</t>
  </si>
  <si>
    <t>09170483846C</t>
  </si>
  <si>
    <t>300071627</t>
  </si>
  <si>
    <t>09170483845C</t>
  </si>
  <si>
    <t>300071617</t>
  </si>
  <si>
    <t>09170483844C</t>
  </si>
  <si>
    <t>300071694</t>
  </si>
  <si>
    <t>09170483843C</t>
  </si>
  <si>
    <t>09170483842C</t>
  </si>
  <si>
    <t>09170483841C</t>
  </si>
  <si>
    <t>09170483840C</t>
  </si>
  <si>
    <t>300071734</t>
  </si>
  <si>
    <t>09170483839C</t>
  </si>
  <si>
    <t>300071553</t>
  </si>
  <si>
    <t>09170483838C</t>
  </si>
  <si>
    <t>300071626</t>
  </si>
  <si>
    <t>09170483835C</t>
  </si>
  <si>
    <t>300071469</t>
  </si>
  <si>
    <t>09170483834C</t>
  </si>
  <si>
    <t>300071607</t>
  </si>
  <si>
    <t>09170483833C</t>
  </si>
  <si>
    <t>300071699</t>
  </si>
  <si>
    <t>09170483832C</t>
  </si>
  <si>
    <t>300071494</t>
  </si>
  <si>
    <t>09170483831C</t>
  </si>
  <si>
    <t>300071491</t>
  </si>
  <si>
    <t>09170483830C</t>
  </si>
  <si>
    <t>300071563</t>
  </si>
  <si>
    <t>09170483829C</t>
  </si>
  <si>
    <t>300071473</t>
  </si>
  <si>
    <t>09170483828C</t>
  </si>
  <si>
    <t>300071560</t>
  </si>
  <si>
    <t>09170483827C</t>
  </si>
  <si>
    <t>300071471</t>
  </si>
  <si>
    <t>09170483826C</t>
  </si>
  <si>
    <t>300071470</t>
  </si>
  <si>
    <t>09170483821C</t>
  </si>
  <si>
    <t>300071605</t>
  </si>
  <si>
    <t>09170480567C</t>
  </si>
  <si>
    <t>300071683</t>
  </si>
  <si>
    <t>09170476451C</t>
  </si>
  <si>
    <t>09170476445C</t>
  </si>
  <si>
    <t>09170476443C</t>
  </si>
  <si>
    <t>09170476442C</t>
  </si>
  <si>
    <t>09170475143C</t>
  </si>
  <si>
    <t>300068625</t>
  </si>
  <si>
    <t>09170475138C</t>
  </si>
  <si>
    <t>09170470914C</t>
  </si>
  <si>
    <t>09170470905C</t>
  </si>
  <si>
    <t>09170470481C</t>
  </si>
  <si>
    <t>09170470471C</t>
  </si>
  <si>
    <t>300071072</t>
  </si>
  <si>
    <t>09170462472C</t>
  </si>
  <si>
    <t>09170356109C</t>
  </si>
  <si>
    <t>09170356108C</t>
  </si>
  <si>
    <t>09170217790C</t>
  </si>
  <si>
    <t>8241296862</t>
  </si>
  <si>
    <t>4200169198</t>
  </si>
  <si>
    <t>400232102</t>
  </si>
  <si>
    <t>8241295293</t>
  </si>
  <si>
    <t>4200168491</t>
  </si>
  <si>
    <t>400231420</t>
  </si>
  <si>
    <t>8241294741</t>
  </si>
  <si>
    <t>803226</t>
  </si>
  <si>
    <t>4200170541</t>
  </si>
  <si>
    <t>400233879</t>
  </si>
  <si>
    <t>2566BI00193000</t>
  </si>
  <si>
    <t>10020001828000</t>
  </si>
  <si>
    <t>027513</t>
  </si>
  <si>
    <t>4200149623</t>
  </si>
  <si>
    <t>100A0000002000</t>
  </si>
  <si>
    <t>027476</t>
  </si>
  <si>
    <t>4200115786</t>
  </si>
  <si>
    <t>2614IN00278000</t>
  </si>
  <si>
    <t>400157683</t>
  </si>
  <si>
    <t>008174</t>
  </si>
  <si>
    <t>008136</t>
  </si>
  <si>
    <t>103066</t>
  </si>
  <si>
    <t>ALCOHOLES MONTPLET SA ALCOHOLES MON</t>
  </si>
  <si>
    <t>A08093171</t>
  </si>
  <si>
    <t>103028</t>
  </si>
  <si>
    <t>CARPINTERIA AGUSTIN NAVARRO SA NAVA</t>
  </si>
  <si>
    <t>A08881088</t>
  </si>
  <si>
    <t>0095476504</t>
  </si>
  <si>
    <t>4200171393</t>
  </si>
  <si>
    <t>20170000040902</t>
  </si>
  <si>
    <t>4200131891</t>
  </si>
  <si>
    <t>400182420</t>
  </si>
  <si>
    <t>20170000040813</t>
  </si>
  <si>
    <t>4200162914</t>
  </si>
  <si>
    <t>400225115</t>
  </si>
  <si>
    <t>20170000040755</t>
  </si>
  <si>
    <t>4200154600</t>
  </si>
  <si>
    <t>400215088</t>
  </si>
  <si>
    <t>20170000040737</t>
  </si>
  <si>
    <t>4200160283</t>
  </si>
  <si>
    <t>400221950</t>
  </si>
  <si>
    <t>4200164533</t>
  </si>
  <si>
    <t>58</t>
  </si>
  <si>
    <t>FAC-BCN17-02531</t>
  </si>
  <si>
    <t>4200165859</t>
  </si>
  <si>
    <t>400228411</t>
  </si>
  <si>
    <t>FAC-BCN17-02529</t>
  </si>
  <si>
    <t>FAC-BCN17-02528</t>
  </si>
  <si>
    <t>FAC-BCN17-02527</t>
  </si>
  <si>
    <t>140</t>
  </si>
  <si>
    <t>132</t>
  </si>
  <si>
    <t>17045671</t>
  </si>
  <si>
    <t>4200163396</t>
  </si>
  <si>
    <t>400226068</t>
  </si>
  <si>
    <t>4200165921</t>
  </si>
  <si>
    <t>4200170095</t>
  </si>
  <si>
    <t>004083</t>
  </si>
  <si>
    <t>4003790</t>
  </si>
  <si>
    <t>101113</t>
  </si>
  <si>
    <t>VEOLIA WATER SYSTEMS IBERICA SL</t>
  </si>
  <si>
    <t>B81502502</t>
  </si>
  <si>
    <t>54W2</t>
  </si>
  <si>
    <t>100927</t>
  </si>
  <si>
    <t>SAFRI REFRIGERACION SL SAFRI REFRIG</t>
  </si>
  <si>
    <t>B62682687</t>
  </si>
  <si>
    <t>6673</t>
  </si>
  <si>
    <t>4200169253</t>
  </si>
  <si>
    <t>400232165</t>
  </si>
  <si>
    <t>6671</t>
  </si>
  <si>
    <t>4200166204</t>
  </si>
  <si>
    <t>6642</t>
  </si>
  <si>
    <t>4200165035</t>
  </si>
  <si>
    <t>400227497</t>
  </si>
  <si>
    <t>2017/A/39680</t>
  </si>
  <si>
    <t>4200171400</t>
  </si>
  <si>
    <t>400235321</t>
  </si>
  <si>
    <t>4200168893</t>
  </si>
  <si>
    <t>400231918</t>
  </si>
  <si>
    <t>4090514924</t>
  </si>
  <si>
    <t>4200169048</t>
  </si>
  <si>
    <t>194</t>
  </si>
  <si>
    <t>900661</t>
  </si>
  <si>
    <t>VLAD VLAD EUGENIA ILEANA</t>
  </si>
  <si>
    <t>47711230F</t>
  </si>
  <si>
    <t>07</t>
  </si>
  <si>
    <t>4200170393</t>
  </si>
  <si>
    <t>400233691</t>
  </si>
  <si>
    <t>800084</t>
  </si>
  <si>
    <t>INST.INVEST.BIOMEDIQUES A.PI SUNYER</t>
  </si>
  <si>
    <t>Q5856414G</t>
  </si>
  <si>
    <t>800057</t>
  </si>
  <si>
    <t>UNIVERSITAT AUTONOMA DE BARCELONA</t>
  </si>
  <si>
    <t>Q0818002H</t>
  </si>
  <si>
    <t>14</t>
  </si>
  <si>
    <t>518714</t>
  </si>
  <si>
    <t>FORTUNY LAHOZ JAUME</t>
  </si>
  <si>
    <t>77783362F</t>
  </si>
  <si>
    <t>F2017-11-1</t>
  </si>
  <si>
    <t>F/17297</t>
  </si>
  <si>
    <t>F/17296</t>
  </si>
  <si>
    <t>F/17295</t>
  </si>
  <si>
    <t>60448764</t>
  </si>
  <si>
    <t>4200170121</t>
  </si>
  <si>
    <t>400233356</t>
  </si>
  <si>
    <t>60448261</t>
  </si>
  <si>
    <t>4200169634</t>
  </si>
  <si>
    <t>400232666</t>
  </si>
  <si>
    <t>60448229</t>
  </si>
  <si>
    <t>4200169061</t>
  </si>
  <si>
    <t>400232483</t>
  </si>
  <si>
    <t>60447638</t>
  </si>
  <si>
    <t>4200168258</t>
  </si>
  <si>
    <t>400231173</t>
  </si>
  <si>
    <t>4200167049</t>
  </si>
  <si>
    <t>08926497</t>
  </si>
  <si>
    <t>08920429</t>
  </si>
  <si>
    <t>505247</t>
  </si>
  <si>
    <t>ELSEVIER ESPAÑA SL</t>
  </si>
  <si>
    <t>B61578563</t>
  </si>
  <si>
    <t>18464</t>
  </si>
  <si>
    <t>2525FL00111000</t>
  </si>
  <si>
    <t>117503</t>
  </si>
  <si>
    <t>117496</t>
  </si>
  <si>
    <t>161</t>
  </si>
  <si>
    <t>201424</t>
  </si>
  <si>
    <t>OMEGA ENGINEERING LTD</t>
  </si>
  <si>
    <t>U50659</t>
  </si>
  <si>
    <t>4200170352</t>
  </si>
  <si>
    <t>400233645</t>
  </si>
  <si>
    <t>3935</t>
  </si>
  <si>
    <t>3887</t>
  </si>
  <si>
    <t>3886</t>
  </si>
  <si>
    <t>3852</t>
  </si>
  <si>
    <t>09170-072701C</t>
  </si>
  <si>
    <t>8241239359</t>
  </si>
  <si>
    <t>4200156564</t>
  </si>
  <si>
    <t>8241231126</t>
  </si>
  <si>
    <t>4200154491</t>
  </si>
  <si>
    <t>0001713228</t>
  </si>
  <si>
    <t>4200164599</t>
  </si>
  <si>
    <t>0001713227</t>
  </si>
  <si>
    <t>4200163829</t>
  </si>
  <si>
    <t>104326</t>
  </si>
  <si>
    <t>OBREMATIC SL</t>
  </si>
  <si>
    <t>B63448971</t>
  </si>
  <si>
    <t>3466244</t>
  </si>
  <si>
    <t>3466219</t>
  </si>
  <si>
    <t>3466218</t>
  </si>
  <si>
    <t>3466217</t>
  </si>
  <si>
    <t>3466216</t>
  </si>
  <si>
    <t>3466215</t>
  </si>
  <si>
    <t>3458533</t>
  </si>
  <si>
    <t>3458471</t>
  </si>
  <si>
    <t>3458312</t>
  </si>
  <si>
    <t>3458311</t>
  </si>
  <si>
    <t>3458310</t>
  </si>
  <si>
    <t>3458181</t>
  </si>
  <si>
    <t>1/4691</t>
  </si>
  <si>
    <t>0001706855</t>
  </si>
  <si>
    <t>4200164600</t>
  </si>
  <si>
    <t>400227029</t>
  </si>
  <si>
    <t>1711/01225</t>
  </si>
  <si>
    <t>4200160742</t>
  </si>
  <si>
    <t>38380001438002</t>
  </si>
  <si>
    <t>2525FL01947002</t>
  </si>
  <si>
    <t>60971113</t>
  </si>
  <si>
    <t>9140078775</t>
  </si>
  <si>
    <t>2595FA02035001</t>
  </si>
  <si>
    <t>823244</t>
  </si>
  <si>
    <t>10020000009001</t>
  </si>
  <si>
    <t>102044</t>
  </si>
  <si>
    <t>BERCU INSTRUMENTS SL BERCU</t>
  </si>
  <si>
    <t>B59951699</t>
  </si>
  <si>
    <t>7061452487</t>
  </si>
  <si>
    <t>4200169506</t>
  </si>
  <si>
    <t>101482</t>
  </si>
  <si>
    <t>SUMINISTROS DAMUSA SL SUMINIST DAMU</t>
  </si>
  <si>
    <t>B61943510</t>
  </si>
  <si>
    <t>703963</t>
  </si>
  <si>
    <t>4200171467</t>
  </si>
  <si>
    <t>400235139</t>
  </si>
  <si>
    <t>H4454</t>
  </si>
  <si>
    <t>201704991</t>
  </si>
  <si>
    <t>201704990</t>
  </si>
  <si>
    <t>FV17_009509</t>
  </si>
  <si>
    <t>FV17_009487</t>
  </si>
  <si>
    <t>FV17_009474</t>
  </si>
  <si>
    <t>FV17_009473</t>
  </si>
  <si>
    <t>FV17_009472</t>
  </si>
  <si>
    <t>FV17_009463</t>
  </si>
  <si>
    <t>FV17_009462</t>
  </si>
  <si>
    <t>FV17_009459</t>
  </si>
  <si>
    <t>56.835</t>
  </si>
  <si>
    <t>09370393313A</t>
  </si>
  <si>
    <t>09370388387A</t>
  </si>
  <si>
    <t>09370364818A</t>
  </si>
  <si>
    <t>09170476457A</t>
  </si>
  <si>
    <t>09170476456A</t>
  </si>
  <si>
    <t>09170476455A</t>
  </si>
  <si>
    <t>09170476454A</t>
  </si>
  <si>
    <t>462614149</t>
  </si>
  <si>
    <t>4200148784</t>
  </si>
  <si>
    <t>400208094</t>
  </si>
  <si>
    <t>462613998.</t>
  </si>
  <si>
    <t>4200148777</t>
  </si>
  <si>
    <t>400208085</t>
  </si>
  <si>
    <t>09370394790C</t>
  </si>
  <si>
    <t>09370394789C</t>
  </si>
  <si>
    <t>300071696</t>
  </si>
  <si>
    <t>09370394787C</t>
  </si>
  <si>
    <t>09370394784C</t>
  </si>
  <si>
    <t>09370394767C</t>
  </si>
  <si>
    <t>09370393331C</t>
  </si>
  <si>
    <t>300071606</t>
  </si>
  <si>
    <t>09370393330C</t>
  </si>
  <si>
    <t>300071604</t>
  </si>
  <si>
    <t>09370393329C</t>
  </si>
  <si>
    <t>300071603</t>
  </si>
  <si>
    <t>09370393328C</t>
  </si>
  <si>
    <t>300071601</t>
  </si>
  <si>
    <t>09370393327C</t>
  </si>
  <si>
    <t>09370393325C</t>
  </si>
  <si>
    <t>09370393324C</t>
  </si>
  <si>
    <t>09370393323C</t>
  </si>
  <si>
    <t>09370393322C</t>
  </si>
  <si>
    <t>09370393321C</t>
  </si>
  <si>
    <t>09370393320C</t>
  </si>
  <si>
    <t>300071558</t>
  </si>
  <si>
    <t>09370393319C</t>
  </si>
  <si>
    <t>300071557</t>
  </si>
  <si>
    <t>09370393318C</t>
  </si>
  <si>
    <t>300071559</t>
  </si>
  <si>
    <t>09370393317C</t>
  </si>
  <si>
    <t>300071561</t>
  </si>
  <si>
    <t>09370393316C</t>
  </si>
  <si>
    <t>300071556</t>
  </si>
  <si>
    <t>09370393315C</t>
  </si>
  <si>
    <t>09370393306C</t>
  </si>
  <si>
    <t>09370392004C</t>
  </si>
  <si>
    <t>300071551</t>
  </si>
  <si>
    <t>09370392003C</t>
  </si>
  <si>
    <t>09370392002C</t>
  </si>
  <si>
    <t>300071552</t>
  </si>
  <si>
    <t>09370392001C</t>
  </si>
  <si>
    <t>300071549</t>
  </si>
  <si>
    <t>09370391977C</t>
  </si>
  <si>
    <t>09370390732C</t>
  </si>
  <si>
    <t>09370390731C</t>
  </si>
  <si>
    <t>300071488</t>
  </si>
  <si>
    <t>09370390730C</t>
  </si>
  <si>
    <t>300071489</t>
  </si>
  <si>
    <t>09370390727C</t>
  </si>
  <si>
    <t>300071485</t>
  </si>
  <si>
    <t>09370390717C</t>
  </si>
  <si>
    <t>09370390716C</t>
  </si>
  <si>
    <t>09370390715C</t>
  </si>
  <si>
    <t>09370390714C</t>
  </si>
  <si>
    <t>300071476</t>
  </si>
  <si>
    <t>09370390713C</t>
  </si>
  <si>
    <t>09370390712C</t>
  </si>
  <si>
    <t>09370385736C</t>
  </si>
  <si>
    <t>300071363</t>
  </si>
  <si>
    <t>09370385735C</t>
  </si>
  <si>
    <t>300071361</t>
  </si>
  <si>
    <t>09370385730C</t>
  </si>
  <si>
    <t>300071343</t>
  </si>
  <si>
    <t>09370385724C</t>
  </si>
  <si>
    <t>09370385717C</t>
  </si>
  <si>
    <t>300070884</t>
  </si>
  <si>
    <t>09370377192C</t>
  </si>
  <si>
    <t>300071028</t>
  </si>
  <si>
    <t>09370377191C</t>
  </si>
  <si>
    <t>09370366727C</t>
  </si>
  <si>
    <t>09370366726C</t>
  </si>
  <si>
    <t>09370366708C</t>
  </si>
  <si>
    <t>300071044</t>
  </si>
  <si>
    <t>09370366707C</t>
  </si>
  <si>
    <t>09370364859C</t>
  </si>
  <si>
    <t>300070989</t>
  </si>
  <si>
    <t>09370364858C</t>
  </si>
  <si>
    <t>09370364826C</t>
  </si>
  <si>
    <t>09370361612C</t>
  </si>
  <si>
    <t>09170483823C</t>
  </si>
  <si>
    <t>09170481049C</t>
  </si>
  <si>
    <t>09170481048C</t>
  </si>
  <si>
    <t>09170481047C</t>
  </si>
  <si>
    <t>09170481046C</t>
  </si>
  <si>
    <t>09170481045C</t>
  </si>
  <si>
    <t>09170481044C</t>
  </si>
  <si>
    <t>09170481043C</t>
  </si>
  <si>
    <t>300071529</t>
  </si>
  <si>
    <t>09170481042C</t>
  </si>
  <si>
    <t>09170481041C</t>
  </si>
  <si>
    <t>09170481040C</t>
  </si>
  <si>
    <t>09170481038C</t>
  </si>
  <si>
    <t>09170480583C</t>
  </si>
  <si>
    <t>09170480582C</t>
  </si>
  <si>
    <t>09170480581C</t>
  </si>
  <si>
    <t>09170480580C</t>
  </si>
  <si>
    <t>09170480579C</t>
  </si>
  <si>
    <t>09170480578C</t>
  </si>
  <si>
    <t>09170480577C</t>
  </si>
  <si>
    <t>09170480576C</t>
  </si>
  <si>
    <t>09170480575C</t>
  </si>
  <si>
    <t>09170478812C</t>
  </si>
  <si>
    <t>09170475141C</t>
  </si>
  <si>
    <t>09170475131C</t>
  </si>
  <si>
    <t>09170470483C</t>
  </si>
  <si>
    <t>300071122</t>
  </si>
  <si>
    <t>09170462475C</t>
  </si>
  <si>
    <t>09170462464C</t>
  </si>
  <si>
    <t>09170461290C</t>
  </si>
  <si>
    <t>09170461284C</t>
  </si>
  <si>
    <t>300071457</t>
  </si>
  <si>
    <t>09170461269C</t>
  </si>
  <si>
    <t>300070922</t>
  </si>
  <si>
    <t>8241295383</t>
  </si>
  <si>
    <t>A/170291</t>
  </si>
  <si>
    <t>4200168061</t>
  </si>
  <si>
    <t>400233033</t>
  </si>
  <si>
    <t>FV+328116</t>
  </si>
  <si>
    <t>4200165345</t>
  </si>
  <si>
    <t>400227805</t>
  </si>
  <si>
    <t>4003826</t>
  </si>
  <si>
    <t>4200171477</t>
  </si>
  <si>
    <t>0000007603</t>
  </si>
  <si>
    <t>511496</t>
  </si>
  <si>
    <t>GONZALEZ VASALLO BRIGITTE</t>
  </si>
  <si>
    <t>40990990E</t>
  </si>
  <si>
    <t>8</t>
  </si>
  <si>
    <t>100B0001817000</t>
  </si>
  <si>
    <t>302818</t>
  </si>
  <si>
    <t>ASSOCIACION OF ARAB UNIVERSITIES</t>
  </si>
  <si>
    <t>2495AARU</t>
  </si>
  <si>
    <t>203386</t>
  </si>
  <si>
    <t>ASS AMITEL AMITEL LE GITE DE LA PRE</t>
  </si>
  <si>
    <t>GIT2017/05-8</t>
  </si>
  <si>
    <t>1819017-BAR003</t>
  </si>
  <si>
    <t>100006.</t>
  </si>
  <si>
    <t>462333158.</t>
  </si>
  <si>
    <t>462333157.</t>
  </si>
  <si>
    <t>7061456270</t>
  </si>
  <si>
    <t>4200170326</t>
  </si>
  <si>
    <t>400234143</t>
  </si>
  <si>
    <t>201704868</t>
  </si>
  <si>
    <t>999Z00UB005000</t>
  </si>
  <si>
    <t>1605047</t>
  </si>
  <si>
    <t>4090407450</t>
  </si>
  <si>
    <t>15013578</t>
  </si>
  <si>
    <t>2516GH00097000</t>
  </si>
  <si>
    <t>VIAJES EL CORTE INGLES SA OFICINA B</t>
  </si>
  <si>
    <t>10020002155000</t>
  </si>
  <si>
    <t>09170-134229C</t>
  </si>
  <si>
    <t>2565BI01975001</t>
  </si>
  <si>
    <t>09170240183C</t>
  </si>
  <si>
    <t>2635ED02022030</t>
  </si>
  <si>
    <t>09370183380A</t>
  </si>
  <si>
    <t>09370-030344C</t>
  </si>
  <si>
    <t>300069021</t>
  </si>
  <si>
    <r>
      <t xml:space="preserve">registrades en el mes </t>
    </r>
    <r>
      <rPr>
        <b/>
        <sz val="10"/>
        <rFont val="Arial"/>
        <family val="2"/>
      </rPr>
      <t xml:space="preserve">de gener de 2018 </t>
    </r>
    <r>
      <rPr>
        <sz val="10"/>
        <rFont val="Arial"/>
        <family val="2"/>
      </rPr>
      <t>per un import de</t>
    </r>
  </si>
  <si>
    <t>300068450</t>
  </si>
  <si>
    <t>300061425</t>
  </si>
  <si>
    <t>8244/1</t>
  </si>
  <si>
    <t>37080001933001</t>
  </si>
  <si>
    <t>A</t>
  </si>
  <si>
    <t>F</t>
  </si>
  <si>
    <t>4100009838</t>
  </si>
  <si>
    <t>4100009764</t>
  </si>
  <si>
    <t>4100009755</t>
  </si>
  <si>
    <t>4100009742</t>
  </si>
  <si>
    <t>4100009460</t>
  </si>
  <si>
    <t>2595FA02037003</t>
  </si>
  <si>
    <t>2595FA02036002</t>
  </si>
  <si>
    <t>304188</t>
  </si>
  <si>
    <t>UNIVERSIDAD SAN CARLOS DE GUATEMALA</t>
  </si>
  <si>
    <t>2526USAC</t>
  </si>
  <si>
    <t>304185</t>
  </si>
  <si>
    <t>UNIVERSIDAD NACIONAL DE AGRICULTURA</t>
  </si>
  <si>
    <t>2525UNAG</t>
  </si>
  <si>
    <t>304184</t>
  </si>
  <si>
    <t>UNIVERSIDAD TECNICA NACIONAL UTN</t>
  </si>
  <si>
    <t>2524UTN</t>
  </si>
  <si>
    <t>2018</t>
  </si>
  <si>
    <t>1</t>
  </si>
  <si>
    <t>2565BI01975004</t>
  </si>
  <si>
    <t>09480002650A</t>
  </si>
  <si>
    <t>09480002646A</t>
  </si>
  <si>
    <t>09480002645A</t>
  </si>
  <si>
    <t>300069934</t>
  </si>
  <si>
    <t>09480002637A</t>
  </si>
  <si>
    <t>300069417</t>
  </si>
  <si>
    <t>09480002439A</t>
  </si>
  <si>
    <t>09480002438A</t>
  </si>
  <si>
    <t>09480002187A</t>
  </si>
  <si>
    <t>09480002185A</t>
  </si>
  <si>
    <t>09480002184A</t>
  </si>
  <si>
    <t>09480001018A</t>
  </si>
  <si>
    <t>300069861</t>
  </si>
  <si>
    <t>09480000375A</t>
  </si>
  <si>
    <t>09480000374A</t>
  </si>
  <si>
    <t>09480000372A</t>
  </si>
  <si>
    <t>09480000370A</t>
  </si>
  <si>
    <t>300069715</t>
  </si>
  <si>
    <t>09480000366A</t>
  </si>
  <si>
    <t>300069714</t>
  </si>
  <si>
    <t>09480000365A</t>
  </si>
  <si>
    <t>300069712</t>
  </si>
  <si>
    <t>09480000362A</t>
  </si>
  <si>
    <t>09480000361A</t>
  </si>
  <si>
    <t>09480000360A</t>
  </si>
  <si>
    <t>09480000359A</t>
  </si>
  <si>
    <t>09480000358A</t>
  </si>
  <si>
    <t>09480000354A</t>
  </si>
  <si>
    <t>09480000285A</t>
  </si>
  <si>
    <t>300064502</t>
  </si>
  <si>
    <t>09480000284A</t>
  </si>
  <si>
    <t>09480000283A</t>
  </si>
  <si>
    <t>37890001719000</t>
  </si>
  <si>
    <t>09280001477A</t>
  </si>
  <si>
    <t>09280001476A</t>
  </si>
  <si>
    <t>09280000556A</t>
  </si>
  <si>
    <t>09280000299A</t>
  </si>
  <si>
    <t>09280000212A</t>
  </si>
  <si>
    <t>004165</t>
  </si>
  <si>
    <t>4200010521</t>
  </si>
  <si>
    <t>400021361</t>
  </si>
  <si>
    <t>4200165807</t>
  </si>
  <si>
    <t>400228346</t>
  </si>
  <si>
    <t>110288</t>
  </si>
  <si>
    <t>VIVERS TORRENTS SL</t>
  </si>
  <si>
    <t>B64056419</t>
  </si>
  <si>
    <t>738</t>
  </si>
  <si>
    <t>4200171060</t>
  </si>
  <si>
    <t>00691812</t>
  </si>
  <si>
    <t>00691811</t>
  </si>
  <si>
    <t>102564</t>
  </si>
  <si>
    <t>VIVA AQUA SERVICE SPAIN SA</t>
  </si>
  <si>
    <t>A41810920</t>
  </si>
  <si>
    <t>385B0001765000</t>
  </si>
  <si>
    <t>18003194</t>
  </si>
  <si>
    <t>4200170154</t>
  </si>
  <si>
    <t>400234111</t>
  </si>
  <si>
    <t>18003192</t>
  </si>
  <si>
    <t>4200171734</t>
  </si>
  <si>
    <t>400235532</t>
  </si>
  <si>
    <t>201850010</t>
  </si>
  <si>
    <t>201850008</t>
  </si>
  <si>
    <t>FRV18_000056</t>
  </si>
  <si>
    <t>CMU1579</t>
  </si>
  <si>
    <t>09370388419A</t>
  </si>
  <si>
    <t>09170-075820A</t>
  </si>
  <si>
    <t>0483082797</t>
  </si>
  <si>
    <t>0463082800</t>
  </si>
  <si>
    <t>0463082793</t>
  </si>
  <si>
    <t>097832</t>
  </si>
  <si>
    <t>17107295</t>
  </si>
  <si>
    <t>4200160307</t>
  </si>
  <si>
    <t>400222094</t>
  </si>
  <si>
    <t>5090051173</t>
  </si>
  <si>
    <t>841750003</t>
  </si>
  <si>
    <t>4200149011</t>
  </si>
  <si>
    <t>400208397</t>
  </si>
  <si>
    <t>3F2</t>
  </si>
  <si>
    <t>110339</t>
  </si>
  <si>
    <t>AMPLIACIÓ FACULTAT DRET  S.A.</t>
  </si>
  <si>
    <t>A66542671</t>
  </si>
  <si>
    <t>9</t>
  </si>
  <si>
    <t>4</t>
  </si>
  <si>
    <t>9100037272</t>
  </si>
  <si>
    <t>4200171885</t>
  </si>
  <si>
    <t>400235709</t>
  </si>
  <si>
    <t>107902</t>
  </si>
  <si>
    <t>PINTURA I DECORACIÓ MANUEL FERNANDE</t>
  </si>
  <si>
    <t>B64418510</t>
  </si>
  <si>
    <t>006/2018</t>
  </si>
  <si>
    <t>4200171198</t>
  </si>
  <si>
    <t>400234816</t>
  </si>
  <si>
    <t>106821</t>
  </si>
  <si>
    <t>INSTALACIONES GARCIA ROBLES SL</t>
  </si>
  <si>
    <t>B62449954</t>
  </si>
  <si>
    <t>180002</t>
  </si>
  <si>
    <t>4200171229</t>
  </si>
  <si>
    <t>400234821</t>
  </si>
  <si>
    <t>09380033965C</t>
  </si>
  <si>
    <t>09380033964C</t>
  </si>
  <si>
    <t>09380033963C</t>
  </si>
  <si>
    <t>09380033962C</t>
  </si>
  <si>
    <t>09380033961C</t>
  </si>
  <si>
    <t>09380033951C</t>
  </si>
  <si>
    <t>09380033950C</t>
  </si>
  <si>
    <t>09380033939C</t>
  </si>
  <si>
    <t>09380033938C</t>
  </si>
  <si>
    <t>09380033935C</t>
  </si>
  <si>
    <t>09380033934C</t>
  </si>
  <si>
    <t>09380033931C</t>
  </si>
  <si>
    <t>09380033930C</t>
  </si>
  <si>
    <t>09380033929C</t>
  </si>
  <si>
    <t>09380033928C</t>
  </si>
  <si>
    <t>09380033920C</t>
  </si>
  <si>
    <t>09380033904C</t>
  </si>
  <si>
    <t>09380030875C</t>
  </si>
  <si>
    <t>09380030874C</t>
  </si>
  <si>
    <t>09380030869C</t>
  </si>
  <si>
    <t>09380030868C</t>
  </si>
  <si>
    <t>09380030865C</t>
  </si>
  <si>
    <t>09380030861C</t>
  </si>
  <si>
    <t>09380030860C</t>
  </si>
  <si>
    <t>09380030859C</t>
  </si>
  <si>
    <t>09380030858C</t>
  </si>
  <si>
    <t>09380030857C</t>
  </si>
  <si>
    <t>09380030856C</t>
  </si>
  <si>
    <t>09380030852C</t>
  </si>
  <si>
    <t>09380030851C</t>
  </si>
  <si>
    <t>300071916</t>
  </si>
  <si>
    <t>09380030850C</t>
  </si>
  <si>
    <t>300071918</t>
  </si>
  <si>
    <t>09380030849C</t>
  </si>
  <si>
    <t>300071919</t>
  </si>
  <si>
    <t>09380030848C</t>
  </si>
  <si>
    <t>09380030847C</t>
  </si>
  <si>
    <t>09380030846C</t>
  </si>
  <si>
    <t>09380030845C</t>
  </si>
  <si>
    <t>300071921</t>
  </si>
  <si>
    <t>09380030844C</t>
  </si>
  <si>
    <t>09380030843C</t>
  </si>
  <si>
    <t>09380030842C</t>
  </si>
  <si>
    <t>09380028351C</t>
  </si>
  <si>
    <t>300071941</t>
  </si>
  <si>
    <t>09380028350C</t>
  </si>
  <si>
    <t>09380028346C</t>
  </si>
  <si>
    <t>09380028343C</t>
  </si>
  <si>
    <t>09380028328C</t>
  </si>
  <si>
    <t>09380028327C</t>
  </si>
  <si>
    <t>09380025488C</t>
  </si>
  <si>
    <t>300071897</t>
  </si>
  <si>
    <t>09380024033C</t>
  </si>
  <si>
    <t>09380024032C</t>
  </si>
  <si>
    <t>09380024031C</t>
  </si>
  <si>
    <t>09380024028C</t>
  </si>
  <si>
    <t>09380024019C</t>
  </si>
  <si>
    <t>09380024017C</t>
  </si>
  <si>
    <t>09380024016C</t>
  </si>
  <si>
    <t>09380024015C</t>
  </si>
  <si>
    <t>09380024014C</t>
  </si>
  <si>
    <t>09380024013C</t>
  </si>
  <si>
    <t>09380024012C</t>
  </si>
  <si>
    <t>09380024011C</t>
  </si>
  <si>
    <t>300071896</t>
  </si>
  <si>
    <t>09380024010C</t>
  </si>
  <si>
    <t>09380024009C</t>
  </si>
  <si>
    <t>09380024008C</t>
  </si>
  <si>
    <t>09380024007C</t>
  </si>
  <si>
    <t>09380023994C</t>
  </si>
  <si>
    <t>09380023993C</t>
  </si>
  <si>
    <t>09380023983C</t>
  </si>
  <si>
    <t>09380023982C</t>
  </si>
  <si>
    <t>09380023977C</t>
  </si>
  <si>
    <t>09380023976C</t>
  </si>
  <si>
    <t>09380023973C</t>
  </si>
  <si>
    <t>300071888</t>
  </si>
  <si>
    <t>09380023965C</t>
  </si>
  <si>
    <t>09380023964C</t>
  </si>
  <si>
    <t>09380021426C</t>
  </si>
  <si>
    <t>09380021425C</t>
  </si>
  <si>
    <t>09380021423C</t>
  </si>
  <si>
    <t>09380021420C</t>
  </si>
  <si>
    <t>09380021419C</t>
  </si>
  <si>
    <t>09380021418C</t>
  </si>
  <si>
    <t>09380021417C</t>
  </si>
  <si>
    <t>300071878</t>
  </si>
  <si>
    <t>09380021416C</t>
  </si>
  <si>
    <t>09380021415C</t>
  </si>
  <si>
    <t>09380021408C</t>
  </si>
  <si>
    <t>09380021407C</t>
  </si>
  <si>
    <t>09380021406C</t>
  </si>
  <si>
    <t>09380021405C</t>
  </si>
  <si>
    <t>300071880</t>
  </si>
  <si>
    <t>09380021404C</t>
  </si>
  <si>
    <t>09380021403C</t>
  </si>
  <si>
    <t>300071877</t>
  </si>
  <si>
    <t>09380021402C</t>
  </si>
  <si>
    <t>300071881</t>
  </si>
  <si>
    <t>09380021386C</t>
  </si>
  <si>
    <t>300070315</t>
  </si>
  <si>
    <t>09380019285C</t>
  </si>
  <si>
    <t>300071870</t>
  </si>
  <si>
    <t>09380019278C</t>
  </si>
  <si>
    <t>09380019277C</t>
  </si>
  <si>
    <t>09380019275C</t>
  </si>
  <si>
    <t>300071865</t>
  </si>
  <si>
    <t>09380019263C</t>
  </si>
  <si>
    <t>09380019261C</t>
  </si>
  <si>
    <t>09380017662C</t>
  </si>
  <si>
    <t>09380017661C</t>
  </si>
  <si>
    <t>09380017660C</t>
  </si>
  <si>
    <t>09380017654C</t>
  </si>
  <si>
    <t>09380017647C</t>
  </si>
  <si>
    <t>300071856</t>
  </si>
  <si>
    <t>09380017633C</t>
  </si>
  <si>
    <t>09380017632C</t>
  </si>
  <si>
    <t>09380015950C</t>
  </si>
  <si>
    <t>09380015917C</t>
  </si>
  <si>
    <t>300069862</t>
  </si>
  <si>
    <t>09380015916C</t>
  </si>
  <si>
    <t>09380015915C</t>
  </si>
  <si>
    <t>09380015914C</t>
  </si>
  <si>
    <t>300069863</t>
  </si>
  <si>
    <t>09380015913C</t>
  </si>
  <si>
    <t>09380015912C</t>
  </si>
  <si>
    <t>09380015908C</t>
  </si>
  <si>
    <t>09380014089C</t>
  </si>
  <si>
    <t>09380014088C</t>
  </si>
  <si>
    <t>09380014087C</t>
  </si>
  <si>
    <t>09380014081C</t>
  </si>
  <si>
    <t>09380014080C</t>
  </si>
  <si>
    <t>09380014079C</t>
  </si>
  <si>
    <t>09380014078C</t>
  </si>
  <si>
    <t>09380014045C</t>
  </si>
  <si>
    <t>300071823</t>
  </si>
  <si>
    <t>09380011596C</t>
  </si>
  <si>
    <t>300071811</t>
  </si>
  <si>
    <t>09380011595C</t>
  </si>
  <si>
    <t>09380011593C</t>
  </si>
  <si>
    <t>09380011590C</t>
  </si>
  <si>
    <t>09380011589C</t>
  </si>
  <si>
    <t>09380011588C</t>
  </si>
  <si>
    <t>09380011587C</t>
  </si>
  <si>
    <t>09380011586C</t>
  </si>
  <si>
    <t>09380011585C</t>
  </si>
  <si>
    <t>09380011584C</t>
  </si>
  <si>
    <t>09380011583C</t>
  </si>
  <si>
    <t>09380011578C</t>
  </si>
  <si>
    <t>300071813</t>
  </si>
  <si>
    <t>09380011563C</t>
  </si>
  <si>
    <t>09380011562C</t>
  </si>
  <si>
    <t>09380011561C</t>
  </si>
  <si>
    <t>300071807</t>
  </si>
  <si>
    <t>09380011560C</t>
  </si>
  <si>
    <t>09380011558C</t>
  </si>
  <si>
    <t>09380008630C</t>
  </si>
  <si>
    <t>09380008629C</t>
  </si>
  <si>
    <t>09380008628C</t>
  </si>
  <si>
    <t>09380008627C</t>
  </si>
  <si>
    <t>09380008624C</t>
  </si>
  <si>
    <t>300071804</t>
  </si>
  <si>
    <t>09380007524C</t>
  </si>
  <si>
    <t>09380007523C</t>
  </si>
  <si>
    <t>09380007522C</t>
  </si>
  <si>
    <t>09380007516C</t>
  </si>
  <si>
    <t>09380007513C</t>
  </si>
  <si>
    <t>09380007508C</t>
  </si>
  <si>
    <t>300071803</t>
  </si>
  <si>
    <t>09380007507C</t>
  </si>
  <si>
    <t>09380007506C</t>
  </si>
  <si>
    <t>09380007505C</t>
  </si>
  <si>
    <t>09380007504C</t>
  </si>
  <si>
    <t>09380007503C</t>
  </si>
  <si>
    <t>09380007502C</t>
  </si>
  <si>
    <t>09380007501C</t>
  </si>
  <si>
    <t>09380007499C</t>
  </si>
  <si>
    <t>09380007498C</t>
  </si>
  <si>
    <t>09380006568C</t>
  </si>
  <si>
    <t>09380006565C</t>
  </si>
  <si>
    <t>09380006552C</t>
  </si>
  <si>
    <t>09380006550C</t>
  </si>
  <si>
    <t>300071802</t>
  </si>
  <si>
    <t>09380006546C</t>
  </si>
  <si>
    <t>09380006545C</t>
  </si>
  <si>
    <t>09380006543C</t>
  </si>
  <si>
    <t>09380006541C</t>
  </si>
  <si>
    <t>09380006540C</t>
  </si>
  <si>
    <t>09380006539C</t>
  </si>
  <si>
    <t>09380006538C</t>
  </si>
  <si>
    <t>09380006537C</t>
  </si>
  <si>
    <t>09380005204C</t>
  </si>
  <si>
    <t>300069057</t>
  </si>
  <si>
    <t>09380005199C</t>
  </si>
  <si>
    <t>300071794</t>
  </si>
  <si>
    <t>09380005198C</t>
  </si>
  <si>
    <t>09380005197C</t>
  </si>
  <si>
    <t>09380005196C</t>
  </si>
  <si>
    <t>09380005195C</t>
  </si>
  <si>
    <t>09380005194C</t>
  </si>
  <si>
    <t>09380005193C</t>
  </si>
  <si>
    <t>09380005192C</t>
  </si>
  <si>
    <t>09380005189C</t>
  </si>
  <si>
    <t>09380005186C</t>
  </si>
  <si>
    <t>09380005185C</t>
  </si>
  <si>
    <t>09380005183C</t>
  </si>
  <si>
    <t>09380005181C</t>
  </si>
  <si>
    <t>09380005179C</t>
  </si>
  <si>
    <t>09380005178C</t>
  </si>
  <si>
    <t>09380005174C</t>
  </si>
  <si>
    <t>300069913</t>
  </si>
  <si>
    <t>09380005173C</t>
  </si>
  <si>
    <t>09380005156C</t>
  </si>
  <si>
    <t>300071792</t>
  </si>
  <si>
    <t>09380005151C</t>
  </si>
  <si>
    <t>09380005150C</t>
  </si>
  <si>
    <t>09380005149C</t>
  </si>
  <si>
    <t>09380005145C</t>
  </si>
  <si>
    <t>09380005142C</t>
  </si>
  <si>
    <t>09380005141C</t>
  </si>
  <si>
    <t>09380004000C</t>
  </si>
  <si>
    <t>09380003983C</t>
  </si>
  <si>
    <t>09380000961C</t>
  </si>
  <si>
    <t>09380000957C</t>
  </si>
  <si>
    <t>09180016006C</t>
  </si>
  <si>
    <t>09180016005C</t>
  </si>
  <si>
    <t>09180016004C</t>
  </si>
  <si>
    <t>09180016003C</t>
  </si>
  <si>
    <t>09180016002C</t>
  </si>
  <si>
    <t>09180016000C</t>
  </si>
  <si>
    <t>09180015990C</t>
  </si>
  <si>
    <t>09180015989C</t>
  </si>
  <si>
    <t>09180015988C</t>
  </si>
  <si>
    <t>09180015987C</t>
  </si>
  <si>
    <t>09180014651C</t>
  </si>
  <si>
    <t>09180014650C</t>
  </si>
  <si>
    <t>09180014649C</t>
  </si>
  <si>
    <t>09180014648C</t>
  </si>
  <si>
    <t>09180014647C</t>
  </si>
  <si>
    <t>09180014646C</t>
  </si>
  <si>
    <t>09180014645C</t>
  </si>
  <si>
    <t>09180014644C</t>
  </si>
  <si>
    <t>09180013242C</t>
  </si>
  <si>
    <t>09180013240C</t>
  </si>
  <si>
    <t>300071930</t>
  </si>
  <si>
    <t>09180013236C</t>
  </si>
  <si>
    <t>09180013231C</t>
  </si>
  <si>
    <t>09180013228C</t>
  </si>
  <si>
    <t>09180011210C</t>
  </si>
  <si>
    <t>300071904</t>
  </si>
  <si>
    <t>09180011198C</t>
  </si>
  <si>
    <t>09180011192C</t>
  </si>
  <si>
    <t>09180010560C</t>
  </si>
  <si>
    <t>09180010559C</t>
  </si>
  <si>
    <t>09180010556C</t>
  </si>
  <si>
    <t>09180010555C</t>
  </si>
  <si>
    <t>09180010552C</t>
  </si>
  <si>
    <t>09180010540C</t>
  </si>
  <si>
    <t>300071739</t>
  </si>
  <si>
    <t>09180009468C</t>
  </si>
  <si>
    <t>09180009467C</t>
  </si>
  <si>
    <t>09180009463C</t>
  </si>
  <si>
    <t>09180008543C</t>
  </si>
  <si>
    <t>09180008542C</t>
  </si>
  <si>
    <t>09180008541C</t>
  </si>
  <si>
    <t>09180008540C</t>
  </si>
  <si>
    <t>09180008539C</t>
  </si>
  <si>
    <t>300061315</t>
  </si>
  <si>
    <t>09180008538C</t>
  </si>
  <si>
    <t>300071874</t>
  </si>
  <si>
    <t>09180008534C</t>
  </si>
  <si>
    <t>09180008532C</t>
  </si>
  <si>
    <t>09180008531C</t>
  </si>
  <si>
    <t>09180008525C</t>
  </si>
  <si>
    <t>09180008524C</t>
  </si>
  <si>
    <t>09180008522C</t>
  </si>
  <si>
    <t>09180007582C</t>
  </si>
  <si>
    <t>09180007578C</t>
  </si>
  <si>
    <t>300065120</t>
  </si>
  <si>
    <t>09180007562C</t>
  </si>
  <si>
    <t>09180007561C</t>
  </si>
  <si>
    <t>09180006914C</t>
  </si>
  <si>
    <t>09180006115C</t>
  </si>
  <si>
    <t>09180006114C</t>
  </si>
  <si>
    <t>09180005166C</t>
  </si>
  <si>
    <t>09180003328C</t>
  </si>
  <si>
    <t>09180003316C</t>
  </si>
  <si>
    <t>09180002976C</t>
  </si>
  <si>
    <t>09180002975C</t>
  </si>
  <si>
    <t>09180002969C</t>
  </si>
  <si>
    <t>300071801</t>
  </si>
  <si>
    <t>09180002965C</t>
  </si>
  <si>
    <t>09180002417C</t>
  </si>
  <si>
    <t>09180002408C</t>
  </si>
  <si>
    <t>4100009871</t>
  </si>
  <si>
    <t>09180000163C</t>
  </si>
  <si>
    <t>300071312</t>
  </si>
  <si>
    <t>09180000162C</t>
  </si>
  <si>
    <t>300071267</t>
  </si>
  <si>
    <t>8241306543</t>
  </si>
  <si>
    <t>4100010336</t>
  </si>
  <si>
    <t>8241305464</t>
  </si>
  <si>
    <t>8241301608</t>
  </si>
  <si>
    <t>4200170163</t>
  </si>
  <si>
    <t>400233594</t>
  </si>
  <si>
    <t>38480001328000</t>
  </si>
  <si>
    <t>2018/A/180148</t>
  </si>
  <si>
    <t>4200172623</t>
  </si>
  <si>
    <t>400236440</t>
  </si>
  <si>
    <t>18011500015</t>
  </si>
  <si>
    <t>4200165280</t>
  </si>
  <si>
    <t>37890001398000</t>
  </si>
  <si>
    <t>400227730</t>
  </si>
  <si>
    <t>104085</t>
  </si>
  <si>
    <t>ORONA, S.COOP.</t>
  </si>
  <si>
    <t>F20025318</t>
  </si>
  <si>
    <t>1804057042</t>
  </si>
  <si>
    <t>103784</t>
  </si>
  <si>
    <t>OMADA INTERACTIVA, SLL</t>
  </si>
  <si>
    <t>B63235691</t>
  </si>
  <si>
    <t>002158</t>
  </si>
  <si>
    <t>4200171980</t>
  </si>
  <si>
    <t>400235834</t>
  </si>
  <si>
    <t>001156</t>
  </si>
  <si>
    <t>000755</t>
  </si>
  <si>
    <t>4200171437</t>
  </si>
  <si>
    <t>400235166</t>
  </si>
  <si>
    <t>000410</t>
  </si>
  <si>
    <t>4200171991</t>
  </si>
  <si>
    <t>000406</t>
  </si>
  <si>
    <t>4200171710</t>
  </si>
  <si>
    <t>400235474</t>
  </si>
  <si>
    <t>000404</t>
  </si>
  <si>
    <t>103149</t>
  </si>
  <si>
    <t>MENARINI DIAGNOSTICOS SA MENARINI D</t>
  </si>
  <si>
    <t>A08534638</t>
  </si>
  <si>
    <t>103144</t>
  </si>
  <si>
    <t>INSTRUMENTACION ANALITICA SA INSTRU</t>
  </si>
  <si>
    <t>A08635500</t>
  </si>
  <si>
    <t>002/139</t>
  </si>
  <si>
    <t>4200170004</t>
  </si>
  <si>
    <t>400233224</t>
  </si>
  <si>
    <t>34480004</t>
  </si>
  <si>
    <t>4200168464</t>
  </si>
  <si>
    <t>400231396</t>
  </si>
  <si>
    <t>102968</t>
  </si>
  <si>
    <t>MOBLISERN SA MOBLISERN SA</t>
  </si>
  <si>
    <t>A08910598</t>
  </si>
  <si>
    <t>102896</t>
  </si>
  <si>
    <t>MICROBEAM SA MICROBEAM SA</t>
  </si>
  <si>
    <t>A58032343</t>
  </si>
  <si>
    <t>20180500000006</t>
  </si>
  <si>
    <t>4200160182</t>
  </si>
  <si>
    <t>400221898</t>
  </si>
  <si>
    <t>368</t>
  </si>
  <si>
    <t>4200171207</t>
  </si>
  <si>
    <t>400234818</t>
  </si>
  <si>
    <t>367</t>
  </si>
  <si>
    <t>4200171216</t>
  </si>
  <si>
    <t>400234819</t>
  </si>
  <si>
    <t>348</t>
  </si>
  <si>
    <t>347</t>
  </si>
  <si>
    <t>4200171427</t>
  </si>
  <si>
    <t>400235171</t>
  </si>
  <si>
    <t>102862</t>
  </si>
  <si>
    <t>XEROX ESPAÑA.SAU</t>
  </si>
  <si>
    <t>A28208601</t>
  </si>
  <si>
    <t>679830 RI</t>
  </si>
  <si>
    <t>4100010650</t>
  </si>
  <si>
    <t>678546 RI</t>
  </si>
  <si>
    <t>4100010341</t>
  </si>
  <si>
    <t>678354 RI</t>
  </si>
  <si>
    <t>4100010247</t>
  </si>
  <si>
    <t>678349 RI</t>
  </si>
  <si>
    <t>4100009961</t>
  </si>
  <si>
    <t>677619 RI</t>
  </si>
  <si>
    <t>FA1800264</t>
  </si>
  <si>
    <t>102521</t>
  </si>
  <si>
    <t>WATERS CROMATOGRAFIA SA WATERS CROM</t>
  </si>
  <si>
    <t>A60631835</t>
  </si>
  <si>
    <t>S0121801193</t>
  </si>
  <si>
    <t>4200168211</t>
  </si>
  <si>
    <t>400231308</t>
  </si>
  <si>
    <t>248611</t>
  </si>
  <si>
    <t>248347</t>
  </si>
  <si>
    <t>248128</t>
  </si>
  <si>
    <t>4100009771</t>
  </si>
  <si>
    <t>102088</t>
  </si>
  <si>
    <t>PANLAB SL PANLAB SL</t>
  </si>
  <si>
    <t>B08240442</t>
  </si>
  <si>
    <t>72</t>
  </si>
  <si>
    <t>4200171600</t>
  </si>
  <si>
    <t>400235345</t>
  </si>
  <si>
    <t>65</t>
  </si>
  <si>
    <t>2564BI01788000</t>
  </si>
  <si>
    <t>7071571543</t>
  </si>
  <si>
    <t>4200173160</t>
  </si>
  <si>
    <t>400236879</t>
  </si>
  <si>
    <t>183</t>
  </si>
  <si>
    <t>182</t>
  </si>
  <si>
    <t>177</t>
  </si>
  <si>
    <t>173</t>
  </si>
  <si>
    <t>172</t>
  </si>
  <si>
    <t>170</t>
  </si>
  <si>
    <t>169</t>
  </si>
  <si>
    <t>167</t>
  </si>
  <si>
    <t>166</t>
  </si>
  <si>
    <t>165</t>
  </si>
  <si>
    <t>164</t>
  </si>
  <si>
    <t>163</t>
  </si>
  <si>
    <t>162</t>
  </si>
  <si>
    <t>158</t>
  </si>
  <si>
    <t>18002233</t>
  </si>
  <si>
    <t>4100010015</t>
  </si>
  <si>
    <t>18001562</t>
  </si>
  <si>
    <t>4159</t>
  </si>
  <si>
    <t>4151</t>
  </si>
  <si>
    <t>4091</t>
  </si>
  <si>
    <t>35</t>
  </si>
  <si>
    <t>4100010382</t>
  </si>
  <si>
    <t>2H2</t>
  </si>
  <si>
    <t>4Z2</t>
  </si>
  <si>
    <t>101063</t>
  </si>
  <si>
    <t>VALLE SALLES SL VALLE SALLES SL</t>
  </si>
  <si>
    <t>B65173312</t>
  </si>
  <si>
    <t>6697</t>
  </si>
  <si>
    <t>4200166692</t>
  </si>
  <si>
    <t>400229364</t>
  </si>
  <si>
    <t>6695</t>
  </si>
  <si>
    <t>4200166196</t>
  </si>
  <si>
    <t>400228815</t>
  </si>
  <si>
    <t>86</t>
  </si>
  <si>
    <t>82</t>
  </si>
  <si>
    <t>77</t>
  </si>
  <si>
    <t>50</t>
  </si>
  <si>
    <t>220</t>
  </si>
  <si>
    <t>219</t>
  </si>
  <si>
    <t>2565BI01974001</t>
  </si>
  <si>
    <t>207</t>
  </si>
  <si>
    <t>195</t>
  </si>
  <si>
    <t>157</t>
  </si>
  <si>
    <t>100843</t>
  </si>
  <si>
    <t>LAERDAL MEDICAL AS LAERDAL MEDICAL</t>
  </si>
  <si>
    <t>W0281641A</t>
  </si>
  <si>
    <t>4090522423</t>
  </si>
  <si>
    <t>4200155035</t>
  </si>
  <si>
    <t>400215590</t>
  </si>
  <si>
    <t>100752</t>
  </si>
  <si>
    <t>CARL ZEISS IBERIA SL  ( CARL ZEISS</t>
  </si>
  <si>
    <t>B84724632</t>
  </si>
  <si>
    <t>841800224</t>
  </si>
  <si>
    <t>841786424</t>
  </si>
  <si>
    <t>841784401</t>
  </si>
  <si>
    <t>841784047</t>
  </si>
  <si>
    <t>2535DR00129000</t>
  </si>
  <si>
    <t>841772846</t>
  </si>
  <si>
    <t>4200146622</t>
  </si>
  <si>
    <t>25830000232000</t>
  </si>
  <si>
    <t>400199399</t>
  </si>
  <si>
    <t>10020002104000</t>
  </si>
  <si>
    <t>841772830</t>
  </si>
  <si>
    <t>4200146621</t>
  </si>
  <si>
    <t>400199398</t>
  </si>
  <si>
    <t>889</t>
  </si>
  <si>
    <t>758X2</t>
  </si>
  <si>
    <t>232F2</t>
  </si>
  <si>
    <t>09370230049C</t>
  </si>
  <si>
    <t>300068356</t>
  </si>
  <si>
    <t>09370027602C</t>
  </si>
  <si>
    <t>09370023883C</t>
  </si>
  <si>
    <t>09170052378C</t>
  </si>
  <si>
    <t>09170049385C</t>
  </si>
  <si>
    <t>105220</t>
  </si>
  <si>
    <t>NOCION GRAFICA, SL</t>
  </si>
  <si>
    <t>B61287553</t>
  </si>
  <si>
    <t>17/304</t>
  </si>
  <si>
    <t>4200169393</t>
  </si>
  <si>
    <t>400232467</t>
  </si>
  <si>
    <t>008945</t>
  </si>
  <si>
    <t>4200148978</t>
  </si>
  <si>
    <t>400208349</t>
  </si>
  <si>
    <t>008937</t>
  </si>
  <si>
    <t>008936</t>
  </si>
  <si>
    <t>V1/013341</t>
  </si>
  <si>
    <t>4200168874</t>
  </si>
  <si>
    <t>21705943</t>
  </si>
  <si>
    <t>4200005737</t>
  </si>
  <si>
    <t>400024113</t>
  </si>
  <si>
    <t>FAC-BCN17-02737</t>
  </si>
  <si>
    <t>4200169594</t>
  </si>
  <si>
    <t>400232622</t>
  </si>
  <si>
    <t>FAC-BCN17-02736</t>
  </si>
  <si>
    <t>FAC-BCN17-02698</t>
  </si>
  <si>
    <t>4200166425</t>
  </si>
  <si>
    <t>400229069</t>
  </si>
  <si>
    <t>FAC-BCN17-02697</t>
  </si>
  <si>
    <t>FAC-BCN17-02696</t>
  </si>
  <si>
    <t>4003864</t>
  </si>
  <si>
    <t>154H2</t>
  </si>
  <si>
    <t>2017/E02983</t>
  </si>
  <si>
    <t>4200171576</t>
  </si>
  <si>
    <t>SF16-05614</t>
  </si>
  <si>
    <t>02/2018</t>
  </si>
  <si>
    <t>903923</t>
  </si>
  <si>
    <t>MONFORT PINILLOS MARTA</t>
  </si>
  <si>
    <t>46570890F</t>
  </si>
  <si>
    <t>02-2018</t>
  </si>
  <si>
    <t>903225</t>
  </si>
  <si>
    <t>TORRES JIMENEZ PEDRO</t>
  </si>
  <si>
    <t>43434162L</t>
  </si>
  <si>
    <t>903181</t>
  </si>
  <si>
    <t>FERRE GIMENEZ JORDI ENGINYERIA AUDI</t>
  </si>
  <si>
    <t>77306291W</t>
  </si>
  <si>
    <t>00927</t>
  </si>
  <si>
    <t>4200171093</t>
  </si>
  <si>
    <t>400234619</t>
  </si>
  <si>
    <t>902533</t>
  </si>
  <si>
    <t>PATRICI ANGEL NICOLAS</t>
  </si>
  <si>
    <t>24485218Q</t>
  </si>
  <si>
    <t>901248</t>
  </si>
  <si>
    <t>JUANOLA FELIU ESTEBAN</t>
  </si>
  <si>
    <t>40442189R</t>
  </si>
  <si>
    <t>01/2018</t>
  </si>
  <si>
    <t>01/18</t>
  </si>
  <si>
    <t>800104</t>
  </si>
  <si>
    <t>CONSEJO SUPERIOR INVESTIG CIENTIFIC</t>
  </si>
  <si>
    <t>Q2818002D</t>
  </si>
  <si>
    <t>60450294</t>
  </si>
  <si>
    <t>4200171372</t>
  </si>
  <si>
    <t>400234989</t>
  </si>
  <si>
    <t>08974859</t>
  </si>
  <si>
    <t>B290/2018</t>
  </si>
  <si>
    <t>827767-98</t>
  </si>
  <si>
    <t>505125</t>
  </si>
  <si>
    <t>NAVARROFLOR SL FLORES NAVARRO</t>
  </si>
  <si>
    <t>B61407557</t>
  </si>
  <si>
    <t>118035</t>
  </si>
  <si>
    <t>300101</t>
  </si>
  <si>
    <t>ENGLISH MANAGER</t>
  </si>
  <si>
    <t>FV251217.</t>
  </si>
  <si>
    <t>FV070118</t>
  </si>
  <si>
    <t>202411</t>
  </si>
  <si>
    <t>CAMBIO</t>
  </si>
  <si>
    <t>331121</t>
  </si>
  <si>
    <t>4200166592</t>
  </si>
  <si>
    <t>1825231-BAR003</t>
  </si>
  <si>
    <t>4100009937</t>
  </si>
  <si>
    <t>200276</t>
  </si>
  <si>
    <t>COPERNICUS GESELLSCHAFT MBH COSIS</t>
  </si>
  <si>
    <t>200235</t>
  </si>
  <si>
    <t>EUROPEAN MATHEMATICAL SOCIETY</t>
  </si>
  <si>
    <t>UBARC2018</t>
  </si>
  <si>
    <t>110240</t>
  </si>
  <si>
    <t>PALETERIA TCP SL</t>
  </si>
  <si>
    <t>B66939299</t>
  </si>
  <si>
    <t>2018114</t>
  </si>
  <si>
    <t>4200171223</t>
  </si>
  <si>
    <t>400234812</t>
  </si>
  <si>
    <t>2018113</t>
  </si>
  <si>
    <t>4200171239</t>
  </si>
  <si>
    <t>400234811</t>
  </si>
  <si>
    <t>109416</t>
  </si>
  <si>
    <t>UPPER LOUNGE BAR sl</t>
  </si>
  <si>
    <t>B66708520</t>
  </si>
  <si>
    <t>4094</t>
  </si>
  <si>
    <t>38080001333000</t>
  </si>
  <si>
    <t>4047</t>
  </si>
  <si>
    <t>108147</t>
  </si>
  <si>
    <t>HOTEL APARTAMENTOS CATEDRAL</t>
  </si>
  <si>
    <t>B47629084</t>
  </si>
  <si>
    <t>E0066198</t>
  </si>
  <si>
    <t>108106</t>
  </si>
  <si>
    <t>KIT BOOK SERVICIOS EDITORIALES SCP</t>
  </si>
  <si>
    <t>J66436817</t>
  </si>
  <si>
    <t>2018/180112</t>
  </si>
  <si>
    <t>2525FL00106000</t>
  </si>
  <si>
    <t>09380-002251C</t>
  </si>
  <si>
    <t>09380-001531C</t>
  </si>
  <si>
    <t>09380-001530C</t>
  </si>
  <si>
    <t>09380-000272C</t>
  </si>
  <si>
    <t>09180-001243C</t>
  </si>
  <si>
    <t>103662</t>
  </si>
  <si>
    <t>APPLE RETAIL SPAIN S.L APPLE STORE,</t>
  </si>
  <si>
    <t>B65130643</t>
  </si>
  <si>
    <t>R3686976264</t>
  </si>
  <si>
    <t>103289</t>
  </si>
  <si>
    <t>VUELING AIRLINES SA</t>
  </si>
  <si>
    <t>A63422141</t>
  </si>
  <si>
    <t>C201800000022096</t>
  </si>
  <si>
    <t>3482174</t>
  </si>
  <si>
    <t>3482173</t>
  </si>
  <si>
    <t>185012/300210</t>
  </si>
  <si>
    <t>4200086422</t>
  </si>
  <si>
    <t>400118952</t>
  </si>
  <si>
    <t>0463103667</t>
  </si>
  <si>
    <t>102854</t>
  </si>
  <si>
    <t>WORLD COURIER DE ESPAÑA SA</t>
  </si>
  <si>
    <t>A28394013</t>
  </si>
  <si>
    <t>0096391279</t>
  </si>
  <si>
    <t>102848</t>
  </si>
  <si>
    <t>EUROPEA DE SERVICIOS E HIGIENE SA E</t>
  </si>
  <si>
    <t>A48279921</t>
  </si>
  <si>
    <t>2.222</t>
  </si>
  <si>
    <t>0001800018</t>
  </si>
  <si>
    <t>4200164638</t>
  </si>
  <si>
    <t>400227024</t>
  </si>
  <si>
    <t>102665</t>
  </si>
  <si>
    <t>VIDRA FOC SA VIDRA FOC SA</t>
  </si>
  <si>
    <t>A08677841</t>
  </si>
  <si>
    <t>800586</t>
  </si>
  <si>
    <t>4200170269</t>
  </si>
  <si>
    <t>400233652</t>
  </si>
  <si>
    <t>102660</t>
  </si>
  <si>
    <t>CARLO ERBA REAGENTS SDS SA SDS SA</t>
  </si>
  <si>
    <t>A58309006</t>
  </si>
  <si>
    <t>B181008019</t>
  </si>
  <si>
    <t>180028</t>
  </si>
  <si>
    <t>102482</t>
  </si>
  <si>
    <t>CONFECCIONES ANADE SA CONFECC. ANAD</t>
  </si>
  <si>
    <t>A79348009</t>
  </si>
  <si>
    <t>18000051</t>
  </si>
  <si>
    <t>4200171716</t>
  </si>
  <si>
    <t>400235491</t>
  </si>
  <si>
    <t>102288</t>
  </si>
  <si>
    <t>BIOTOOLS-BIOTECHNOLOG.&amp; MED.LAB.SA</t>
  </si>
  <si>
    <t>A81399149</t>
  </si>
  <si>
    <t>2625PS00292000</t>
  </si>
  <si>
    <t>20180056</t>
  </si>
  <si>
    <t>7061468788</t>
  </si>
  <si>
    <t>4200172687</t>
  </si>
  <si>
    <t>7059042790</t>
  </si>
  <si>
    <t>4200168799</t>
  </si>
  <si>
    <t>8-18</t>
  </si>
  <si>
    <t>35-18</t>
  </si>
  <si>
    <t>2018/1629</t>
  </si>
  <si>
    <t>4200172154</t>
  </si>
  <si>
    <t>400235978</t>
  </si>
  <si>
    <t>2018/1628</t>
  </si>
  <si>
    <t>4200171817</t>
  </si>
  <si>
    <t>400235613</t>
  </si>
  <si>
    <t>2018/1610</t>
  </si>
  <si>
    <t>4200170964</t>
  </si>
  <si>
    <t>400235096</t>
  </si>
  <si>
    <t>2018/1607</t>
  </si>
  <si>
    <t>4200170485</t>
  </si>
  <si>
    <t>A/18001562</t>
  </si>
  <si>
    <t>AA18000041</t>
  </si>
  <si>
    <t>800094</t>
  </si>
  <si>
    <t>H4483</t>
  </si>
  <si>
    <t>H4480</t>
  </si>
  <si>
    <t>H4479</t>
  </si>
  <si>
    <t>39772A</t>
  </si>
  <si>
    <t>4200169334</t>
  </si>
  <si>
    <t>10020002153000</t>
  </si>
  <si>
    <t>18000710</t>
  </si>
  <si>
    <t>4200172017</t>
  </si>
  <si>
    <t>400235886</t>
  </si>
  <si>
    <t>100739</t>
  </si>
  <si>
    <t>QUIRUMED SL QUIRUMED S.L.</t>
  </si>
  <si>
    <t>B97267405</t>
  </si>
  <si>
    <t>FG-ES-18003593</t>
  </si>
  <si>
    <t>4200165797</t>
  </si>
  <si>
    <t>400228337</t>
  </si>
  <si>
    <t>201800035</t>
  </si>
  <si>
    <t>4200169126</t>
  </si>
  <si>
    <t>400232105</t>
  </si>
  <si>
    <t>100549</t>
  </si>
  <si>
    <t>BERCEO S.A.(HOTEL CARLTON RIOJA)</t>
  </si>
  <si>
    <t>A26004390</t>
  </si>
  <si>
    <t>513/18</t>
  </si>
  <si>
    <t>6711</t>
  </si>
  <si>
    <t>4200170955</t>
  </si>
  <si>
    <t>400234432</t>
  </si>
  <si>
    <t>6705</t>
  </si>
  <si>
    <t>4200170948</t>
  </si>
  <si>
    <t>400234423</t>
  </si>
  <si>
    <t>6700</t>
  </si>
  <si>
    <t>4200170840</t>
  </si>
  <si>
    <t>400234306</t>
  </si>
  <si>
    <t>6699</t>
  </si>
  <si>
    <t>4200165861</t>
  </si>
  <si>
    <t>400228417</t>
  </si>
  <si>
    <t>100128</t>
  </si>
  <si>
    <t>VALLS ORIGENS,SL</t>
  </si>
  <si>
    <t>B64545544</t>
  </si>
  <si>
    <t>2018-004</t>
  </si>
  <si>
    <t>201800100</t>
  </si>
  <si>
    <t>FV18_000715</t>
  </si>
  <si>
    <t>FV18_000576</t>
  </si>
  <si>
    <t>FV18_000538</t>
  </si>
  <si>
    <t>FV18_000499</t>
  </si>
  <si>
    <t>FV18_000498</t>
  </si>
  <si>
    <t>FV18_000436</t>
  </si>
  <si>
    <t>FV18_000434</t>
  </si>
  <si>
    <t>FV18_000433</t>
  </si>
  <si>
    <t>FV18_000432</t>
  </si>
  <si>
    <t>FV18_000431</t>
  </si>
  <si>
    <t>FV18_000355</t>
  </si>
  <si>
    <t>FV18_000072</t>
  </si>
  <si>
    <t>FV18_000071</t>
  </si>
  <si>
    <t>905166</t>
  </si>
  <si>
    <t>LLUCH RUE ENRIC</t>
  </si>
  <si>
    <t>44008342G</t>
  </si>
  <si>
    <t>86/17</t>
  </si>
  <si>
    <t>103/17</t>
  </si>
  <si>
    <t>902222</t>
  </si>
  <si>
    <t>JIMENEZ MELLADO, SATURNINO</t>
  </si>
  <si>
    <t>75997860H</t>
  </si>
  <si>
    <t>800116</t>
  </si>
  <si>
    <t>BANC DE SANG I TEIXITS</t>
  </si>
  <si>
    <t>Q5856387E</t>
  </si>
  <si>
    <t>4171200669</t>
  </si>
  <si>
    <t>505554</t>
  </si>
  <si>
    <t>SODEXO IBERIA S.A. SODEXO IBERIA S.</t>
  </si>
  <si>
    <t>A08427296</t>
  </si>
  <si>
    <t>505278</t>
  </si>
  <si>
    <t>SABEL DE SERVICIOS SL CATALONIA PLA</t>
  </si>
  <si>
    <t>B58875048</t>
  </si>
  <si>
    <t>769070-98</t>
  </si>
  <si>
    <t>4200142044</t>
  </si>
  <si>
    <t>400194137</t>
  </si>
  <si>
    <t>56796</t>
  </si>
  <si>
    <t>56787</t>
  </si>
  <si>
    <t>56784</t>
  </si>
  <si>
    <t>56765</t>
  </si>
  <si>
    <t>2535DR01991001</t>
  </si>
  <si>
    <t>304192</t>
  </si>
  <si>
    <t>CHEMIELIVA PHARMACEUTICAL CO LTD</t>
  </si>
  <si>
    <t>CML1805001</t>
  </si>
  <si>
    <t>200320</t>
  </si>
  <si>
    <t>WILEY VCH VERLAG GMBH CO KG AA</t>
  </si>
  <si>
    <t>109732</t>
  </si>
  <si>
    <t>CENTRAL TAXI TELECOM S.L.</t>
  </si>
  <si>
    <t>B65978173</t>
  </si>
  <si>
    <t>2017503184</t>
  </si>
  <si>
    <t>108762</t>
  </si>
  <si>
    <t>GAM GAM ESPAÑA SERVICIOS DE MAQUINA</t>
  </si>
  <si>
    <t>B33382433</t>
  </si>
  <si>
    <t>904738</t>
  </si>
  <si>
    <t>369</t>
  </si>
  <si>
    <t>486</t>
  </si>
  <si>
    <t>09370400989C</t>
  </si>
  <si>
    <t>09370-400989C</t>
  </si>
  <si>
    <t>09170130715C</t>
  </si>
  <si>
    <t>09170-130714C</t>
  </si>
  <si>
    <t>09170-075846C</t>
  </si>
  <si>
    <t>300059552</t>
  </si>
  <si>
    <t>8241285195</t>
  </si>
  <si>
    <t>8241281156</t>
  </si>
  <si>
    <t>104508</t>
  </si>
  <si>
    <t>FLOUR WORLD,S.L. ANTONIO COSTA ESCA</t>
  </si>
  <si>
    <t>B63372775</t>
  </si>
  <si>
    <t>A628</t>
  </si>
  <si>
    <t>A627</t>
  </si>
  <si>
    <t>103852</t>
  </si>
  <si>
    <t>SABATER DURAN MARIA TERESA 3A DISSE</t>
  </si>
  <si>
    <t>77299413R</t>
  </si>
  <si>
    <t>1725</t>
  </si>
  <si>
    <t>1724</t>
  </si>
  <si>
    <t>103639</t>
  </si>
  <si>
    <t>FUNDACION CATALUNYA LA PEDRERA</t>
  </si>
  <si>
    <t>G65345472</t>
  </si>
  <si>
    <t>PED17-04660</t>
  </si>
  <si>
    <t>3477253</t>
  </si>
  <si>
    <t>3477252</t>
  </si>
  <si>
    <t>3477251</t>
  </si>
  <si>
    <t>3473858</t>
  </si>
  <si>
    <t>3467374</t>
  </si>
  <si>
    <t>3467275</t>
  </si>
  <si>
    <t>0463084151</t>
  </si>
  <si>
    <t>0463084140</t>
  </si>
  <si>
    <t>0463084139</t>
  </si>
  <si>
    <t>0000219669</t>
  </si>
  <si>
    <t>4200166630</t>
  </si>
  <si>
    <t>400229302</t>
  </si>
  <si>
    <t>0096391072</t>
  </si>
  <si>
    <t>0096390872</t>
  </si>
  <si>
    <t>75/03582974</t>
  </si>
  <si>
    <t>2534RL00122000</t>
  </si>
  <si>
    <t>75/03582913</t>
  </si>
  <si>
    <t>591993</t>
  </si>
  <si>
    <t>591992</t>
  </si>
  <si>
    <t>102543</t>
  </si>
  <si>
    <t>LYRECO ESPAÑA SA</t>
  </si>
  <si>
    <t>A79206223</t>
  </si>
  <si>
    <t>7830348686</t>
  </si>
  <si>
    <t>4200169042</t>
  </si>
  <si>
    <t>400231956</t>
  </si>
  <si>
    <t>17108130</t>
  </si>
  <si>
    <t>4200171204</t>
  </si>
  <si>
    <t>400234770</t>
  </si>
  <si>
    <t>17108056</t>
  </si>
  <si>
    <t>4200171988</t>
  </si>
  <si>
    <t>400235846</t>
  </si>
  <si>
    <t>17108055</t>
  </si>
  <si>
    <t>4200171985</t>
  </si>
  <si>
    <t>400235839</t>
  </si>
  <si>
    <t>17108054</t>
  </si>
  <si>
    <t>4200170746</t>
  </si>
  <si>
    <t>400234151</t>
  </si>
  <si>
    <t>17108037</t>
  </si>
  <si>
    <t>17107982</t>
  </si>
  <si>
    <t>4200169516</t>
  </si>
  <si>
    <t>400232485</t>
  </si>
  <si>
    <t>4200169287</t>
  </si>
  <si>
    <t>17107934</t>
  </si>
  <si>
    <t>4200168399</t>
  </si>
  <si>
    <t>400232057</t>
  </si>
  <si>
    <t>4200168708</t>
  </si>
  <si>
    <t>400234003</t>
  </si>
  <si>
    <t>1703962</t>
  </si>
  <si>
    <t>201705123</t>
  </si>
  <si>
    <t>201705122</t>
  </si>
  <si>
    <t>FV17_010005</t>
  </si>
  <si>
    <t>FV17_010003</t>
  </si>
  <si>
    <t>FV17_010002</t>
  </si>
  <si>
    <t>FV17_010001</t>
  </si>
  <si>
    <t>FV17_010000</t>
  </si>
  <si>
    <t>FV17_009923</t>
  </si>
  <si>
    <t>FV17_009922</t>
  </si>
  <si>
    <t>FV17_009904</t>
  </si>
  <si>
    <t>FV17_009896</t>
  </si>
  <si>
    <t>FV17_009868</t>
  </si>
  <si>
    <t>FV17_009867</t>
  </si>
  <si>
    <t>FV17_009609</t>
  </si>
  <si>
    <t>FV17_009600</t>
  </si>
  <si>
    <t>4200147089</t>
  </si>
  <si>
    <t>400199895</t>
  </si>
  <si>
    <t>FV17_009599</t>
  </si>
  <si>
    <t>FV17_009598</t>
  </si>
  <si>
    <t>FV17_009593</t>
  </si>
  <si>
    <t>09480000357A</t>
  </si>
  <si>
    <t>09480000027A</t>
  </si>
  <si>
    <t>09280001479A</t>
  </si>
  <si>
    <t>300069156</t>
  </si>
  <si>
    <t>4200170609</t>
  </si>
  <si>
    <t>09380015933C</t>
  </si>
  <si>
    <t>09380015932C</t>
  </si>
  <si>
    <t>09380005180C</t>
  </si>
  <si>
    <t>09380005146C</t>
  </si>
  <si>
    <t>09380004006C</t>
  </si>
  <si>
    <t>09380003985C</t>
  </si>
  <si>
    <t>300071781</t>
  </si>
  <si>
    <t>09380003984C</t>
  </si>
  <si>
    <t>09180013241C</t>
  </si>
  <si>
    <t>09180003873C</t>
  </si>
  <si>
    <t>349</t>
  </si>
  <si>
    <t>102403</t>
  </si>
  <si>
    <t>INTERNATIONAL HOUSE BARCELONA SL</t>
  </si>
  <si>
    <t>B08890774</t>
  </si>
  <si>
    <t>FP-3830</t>
  </si>
  <si>
    <t>17108241</t>
  </si>
  <si>
    <t>4200169439</t>
  </si>
  <si>
    <t>400232371</t>
  </si>
  <si>
    <r>
      <t xml:space="preserve">registrades en el mes </t>
    </r>
    <r>
      <rPr>
        <b/>
        <sz val="10"/>
        <rFont val="Arial"/>
        <family val="2"/>
      </rPr>
      <t xml:space="preserve">de febrer de 2018 </t>
    </r>
    <r>
      <rPr>
        <sz val="10"/>
        <rFont val="Arial"/>
        <family val="2"/>
      </rPr>
      <t>per un import de</t>
    </r>
  </si>
  <si>
    <t>300064226</t>
  </si>
  <si>
    <t>16210821</t>
  </si>
  <si>
    <t>4200143677</t>
  </si>
  <si>
    <t>400205956</t>
  </si>
  <si>
    <t>300064449</t>
  </si>
  <si>
    <t>300067702</t>
  </si>
  <si>
    <t>300064292</t>
  </si>
  <si>
    <t>300067701</t>
  </si>
  <si>
    <t>300062640</t>
  </si>
  <si>
    <t>300068452</t>
  </si>
  <si>
    <t>300068529</t>
  </si>
  <si>
    <t>10010001561003</t>
  </si>
  <si>
    <t>300071515</t>
  </si>
  <si>
    <t>300074113</t>
  </si>
  <si>
    <t>FV17_008500 OT-110836</t>
  </si>
  <si>
    <t>4200166576</t>
  </si>
  <si>
    <t>FV17_008498 OT-121890</t>
  </si>
  <si>
    <t>4200166578</t>
  </si>
  <si>
    <t>FV17_008497 OT 111373</t>
  </si>
  <si>
    <t>4200166574</t>
  </si>
  <si>
    <t>FV17_008496 OT 132229</t>
  </si>
  <si>
    <t>4200166572</t>
  </si>
  <si>
    <t>400239168</t>
  </si>
  <si>
    <t>AUTOMATISMOS JORPE SA</t>
  </si>
  <si>
    <t>400238994</t>
  </si>
  <si>
    <t>296 UTM 133596</t>
  </si>
  <si>
    <t>400242484</t>
  </si>
  <si>
    <t>400239136</t>
  </si>
  <si>
    <t>2565BI01975005</t>
  </si>
  <si>
    <t>300064523</t>
  </si>
  <si>
    <t>4100010445</t>
  </si>
  <si>
    <t>4100010388</t>
  </si>
  <si>
    <t>4100010346</t>
  </si>
  <si>
    <t>4100010020</t>
  </si>
  <si>
    <t>4100010725</t>
  </si>
  <si>
    <t>4100010723</t>
  </si>
  <si>
    <t>4100010687</t>
  </si>
  <si>
    <t>4100010676</t>
  </si>
  <si>
    <t>4100010680</t>
  </si>
  <si>
    <t>4100010656</t>
  </si>
  <si>
    <t>4100010739</t>
  </si>
  <si>
    <t>4100010741</t>
  </si>
  <si>
    <t>4100010740</t>
  </si>
  <si>
    <t>4100010743</t>
  </si>
  <si>
    <t>4100010697</t>
  </si>
  <si>
    <t>4100010702</t>
  </si>
  <si>
    <t>4100010689</t>
  </si>
  <si>
    <t>4100010678</t>
  </si>
  <si>
    <t>4100010675</t>
  </si>
  <si>
    <t>4100010672</t>
  </si>
  <si>
    <t>4100010674</t>
  </si>
  <si>
    <t>4100010669</t>
  </si>
  <si>
    <t>4100010660</t>
  </si>
  <si>
    <t>2605ME02081000</t>
  </si>
  <si>
    <t>4100010653</t>
  </si>
  <si>
    <t>4100010623</t>
  </si>
  <si>
    <t>4100010620</t>
  </si>
  <si>
    <t>4100010519</t>
  </si>
  <si>
    <t>4100010520</t>
  </si>
  <si>
    <t>4100010405</t>
  </si>
  <si>
    <t>4100010510</t>
  </si>
  <si>
    <t>4100010507</t>
  </si>
  <si>
    <t>4100010512</t>
  </si>
  <si>
    <t>4100010449</t>
  </si>
  <si>
    <t>4100010440</t>
  </si>
  <si>
    <t>4100010474</t>
  </si>
  <si>
    <t>4100010476</t>
  </si>
  <si>
    <t>4100040445</t>
  </si>
  <si>
    <t>4100010450</t>
  </si>
  <si>
    <t>4100010437</t>
  </si>
  <si>
    <t>4100010435</t>
  </si>
  <si>
    <t>4100010391</t>
  </si>
  <si>
    <t>4100010386</t>
  </si>
  <si>
    <t>4100010430</t>
  </si>
  <si>
    <t>4100010397</t>
  </si>
  <si>
    <t>4100010395</t>
  </si>
  <si>
    <t>4100010347</t>
  </si>
  <si>
    <t>4100010351</t>
  </si>
  <si>
    <t>4100009962</t>
  </si>
  <si>
    <t>4100010316</t>
  </si>
  <si>
    <t>4100010278</t>
  </si>
  <si>
    <t>4100010236</t>
  </si>
  <si>
    <t>4100010211</t>
  </si>
  <si>
    <t>4100010208</t>
  </si>
  <si>
    <t>4100010207</t>
  </si>
  <si>
    <t>26430000317000</t>
  </si>
  <si>
    <t>4100010206</t>
  </si>
  <si>
    <t>4100010203</t>
  </si>
  <si>
    <t>4100010159</t>
  </si>
  <si>
    <t>4100010162</t>
  </si>
  <si>
    <t>4100010164</t>
  </si>
  <si>
    <t>4100010161</t>
  </si>
  <si>
    <t>4100010146</t>
  </si>
  <si>
    <t>4100010123</t>
  </si>
  <si>
    <t>4100010117</t>
  </si>
  <si>
    <t>4100009967</t>
  </si>
  <si>
    <t>4100010024</t>
  </si>
  <si>
    <t>4100009985</t>
  </si>
  <si>
    <t>4100009986</t>
  </si>
  <si>
    <t>4100009994</t>
  </si>
  <si>
    <t>4100009990</t>
  </si>
  <si>
    <t>4100009989</t>
  </si>
  <si>
    <t>4100009984</t>
  </si>
  <si>
    <t>4100009966</t>
  </si>
  <si>
    <t>4100009950</t>
  </si>
  <si>
    <t>4100009890</t>
  </si>
  <si>
    <t>4100009916</t>
  </si>
  <si>
    <t>4100009897</t>
  </si>
  <si>
    <t>4100009901</t>
  </si>
  <si>
    <t>4100009898</t>
  </si>
  <si>
    <t>4100009895</t>
  </si>
  <si>
    <t>4100009894</t>
  </si>
  <si>
    <t>4100009892</t>
  </si>
  <si>
    <t>4100009887</t>
  </si>
  <si>
    <t>4100009885</t>
  </si>
  <si>
    <t>4100009848</t>
  </si>
  <si>
    <t>410001066</t>
  </si>
  <si>
    <t>4100010666</t>
  </si>
  <si>
    <t>4100010662</t>
  </si>
  <si>
    <t>4100010657</t>
  </si>
  <si>
    <t>4100010453</t>
  </si>
  <si>
    <t>4100010508</t>
  </si>
  <si>
    <t>4100010345</t>
  </si>
  <si>
    <t>4100010126</t>
  </si>
  <si>
    <t>4100010280</t>
  </si>
  <si>
    <t>4100010274</t>
  </si>
  <si>
    <t>400243750</t>
  </si>
  <si>
    <t>400242676</t>
  </si>
  <si>
    <t>4100010011</t>
  </si>
  <si>
    <t>300072456</t>
  </si>
  <si>
    <t>380B0001584000</t>
  </si>
  <si>
    <t>400241690</t>
  </si>
  <si>
    <t>400239164</t>
  </si>
  <si>
    <t>400241877</t>
  </si>
  <si>
    <t>09480007872A</t>
  </si>
  <si>
    <t>300069383</t>
  </si>
  <si>
    <t>09480007743A</t>
  </si>
  <si>
    <t>300068166</t>
  </si>
  <si>
    <t>09480006336A</t>
  </si>
  <si>
    <t>09480005994A</t>
  </si>
  <si>
    <t>300063607</t>
  </si>
  <si>
    <t>09480005993A</t>
  </si>
  <si>
    <t>300063610</t>
  </si>
  <si>
    <t>300072277</t>
  </si>
  <si>
    <t>09480005321A</t>
  </si>
  <si>
    <t>09480005081A</t>
  </si>
  <si>
    <t>300072136</t>
  </si>
  <si>
    <t>09480005080A</t>
  </si>
  <si>
    <t>09480004949A</t>
  </si>
  <si>
    <t>4100010812</t>
  </si>
  <si>
    <t>09480004874A</t>
  </si>
  <si>
    <t>09280005169A</t>
  </si>
  <si>
    <t>300072312</t>
  </si>
  <si>
    <t>09280005168A</t>
  </si>
  <si>
    <t>09280004623A</t>
  </si>
  <si>
    <t>09280004559A</t>
  </si>
  <si>
    <t>09280004150A</t>
  </si>
  <si>
    <t>300071478</t>
  </si>
  <si>
    <t>09280003567A</t>
  </si>
  <si>
    <t>300066582</t>
  </si>
  <si>
    <t>09280002137A</t>
  </si>
  <si>
    <t>.3</t>
  </si>
  <si>
    <t>09370121133A</t>
  </si>
  <si>
    <t>09370084513A</t>
  </si>
  <si>
    <t>300058127</t>
  </si>
  <si>
    <t>4100008132</t>
  </si>
  <si>
    <t>09170341582A</t>
  </si>
  <si>
    <t>4100007870</t>
  </si>
  <si>
    <t>09170153146A</t>
  </si>
  <si>
    <t>4100007728</t>
  </si>
  <si>
    <t>09170138956A</t>
  </si>
  <si>
    <t>300058941</t>
  </si>
  <si>
    <t>900289</t>
  </si>
  <si>
    <t>JENE IZQUIERDO ENRIC</t>
  </si>
  <si>
    <t>35057876B</t>
  </si>
  <si>
    <t>18013443</t>
  </si>
  <si>
    <t>18013051</t>
  </si>
  <si>
    <t>18012263</t>
  </si>
  <si>
    <t>4200172012</t>
  </si>
  <si>
    <t>400243776</t>
  </si>
  <si>
    <t>18010706</t>
  </si>
  <si>
    <t>4200173346</t>
  </si>
  <si>
    <t>18008902</t>
  </si>
  <si>
    <t>18008421</t>
  </si>
  <si>
    <t>400235880</t>
  </si>
  <si>
    <t>FRV18_000136</t>
  </si>
  <si>
    <t>FRV18_000134</t>
  </si>
  <si>
    <t>FRV18_000133</t>
  </si>
  <si>
    <t>FRV18_000132</t>
  </si>
  <si>
    <t>FRV18_000131</t>
  </si>
  <si>
    <t>800544</t>
  </si>
  <si>
    <t>CONSORCI ADMIN.OBERTA DE CATALUNYA</t>
  </si>
  <si>
    <t>Q0801175A</t>
  </si>
  <si>
    <t>4100009350</t>
  </si>
  <si>
    <t>14009</t>
  </si>
  <si>
    <t>13936</t>
  </si>
  <si>
    <t>13467</t>
  </si>
  <si>
    <t>504776</t>
  </si>
  <si>
    <t>504773</t>
  </si>
  <si>
    <t>180112</t>
  </si>
  <si>
    <t>4200167065</t>
  </si>
  <si>
    <t>400241891</t>
  </si>
  <si>
    <t>180108</t>
  </si>
  <si>
    <t>400239647</t>
  </si>
  <si>
    <t>108279</t>
  </si>
  <si>
    <t>AB MEDICA GROUP SA</t>
  </si>
  <si>
    <t>A08736431</t>
  </si>
  <si>
    <t>2018//1800936</t>
  </si>
  <si>
    <t>4200172394</t>
  </si>
  <si>
    <t>400236777</t>
  </si>
  <si>
    <t>9100038976</t>
  </si>
  <si>
    <t>4200173931</t>
  </si>
  <si>
    <t>400237947</t>
  </si>
  <si>
    <t>15026071</t>
  </si>
  <si>
    <t>4100010962</t>
  </si>
  <si>
    <t>15026068</t>
  </si>
  <si>
    <t>4100011005</t>
  </si>
  <si>
    <t>15025849</t>
  </si>
  <si>
    <t>15025576</t>
  </si>
  <si>
    <t>4200172883</t>
  </si>
  <si>
    <t>400236849</t>
  </si>
  <si>
    <t>15025574</t>
  </si>
  <si>
    <t>4200172619</t>
  </si>
  <si>
    <t>400236448</t>
  </si>
  <si>
    <t>106638</t>
  </si>
  <si>
    <t>AIGÜES DE BCN EMPR METROPOLITANA G</t>
  </si>
  <si>
    <t>A66098435</t>
  </si>
  <si>
    <t>20181586824</t>
  </si>
  <si>
    <t>4100009052</t>
  </si>
  <si>
    <t>09380079934C</t>
  </si>
  <si>
    <t>300075774</t>
  </si>
  <si>
    <t>09380079933C</t>
  </si>
  <si>
    <t>09380079925C</t>
  </si>
  <si>
    <t>300075765</t>
  </si>
  <si>
    <t>09380079924C</t>
  </si>
  <si>
    <t>09380079912C</t>
  </si>
  <si>
    <t>09380079910C</t>
  </si>
  <si>
    <t>300075710</t>
  </si>
  <si>
    <t>09380079909C</t>
  </si>
  <si>
    <t>09380078416C</t>
  </si>
  <si>
    <t>300075686</t>
  </si>
  <si>
    <t>09380078415C</t>
  </si>
  <si>
    <t>09380078408C</t>
  </si>
  <si>
    <t>300075737</t>
  </si>
  <si>
    <t>09380078393C</t>
  </si>
  <si>
    <t>4100011025</t>
  </si>
  <si>
    <t>09380078392C</t>
  </si>
  <si>
    <t>37190000781000</t>
  </si>
  <si>
    <t>300071115</t>
  </si>
  <si>
    <t>09380078391C</t>
  </si>
  <si>
    <t>09380078388C</t>
  </si>
  <si>
    <t>300075653</t>
  </si>
  <si>
    <t>09380078383C</t>
  </si>
  <si>
    <t>300075683</t>
  </si>
  <si>
    <t>09380078377C</t>
  </si>
  <si>
    <t>300075662</t>
  </si>
  <si>
    <t>09380078376C</t>
  </si>
  <si>
    <t>09380078375C</t>
  </si>
  <si>
    <t>300075664</t>
  </si>
  <si>
    <t>09380078374C</t>
  </si>
  <si>
    <t>300075660</t>
  </si>
  <si>
    <t>09380078373C</t>
  </si>
  <si>
    <t>09380078371C</t>
  </si>
  <si>
    <t>09380078370C</t>
  </si>
  <si>
    <t>4100011017</t>
  </si>
  <si>
    <t>09380075841C</t>
  </si>
  <si>
    <t>25930000243000</t>
  </si>
  <si>
    <t>300075645</t>
  </si>
  <si>
    <t>09380075840C</t>
  </si>
  <si>
    <t>09380075834C</t>
  </si>
  <si>
    <t>300075651</t>
  </si>
  <si>
    <t>09380075824C</t>
  </si>
  <si>
    <t>300075622</t>
  </si>
  <si>
    <t>09380075823C</t>
  </si>
  <si>
    <t>09380075822C</t>
  </si>
  <si>
    <t>09380075816C</t>
  </si>
  <si>
    <t>300075561</t>
  </si>
  <si>
    <t>09380074088C</t>
  </si>
  <si>
    <t>4100011009</t>
  </si>
  <si>
    <t>09380074086C</t>
  </si>
  <si>
    <t>300075477</t>
  </si>
  <si>
    <t>09380074077C</t>
  </si>
  <si>
    <t>09380074073C</t>
  </si>
  <si>
    <t>300075608</t>
  </si>
  <si>
    <t>09380074068C</t>
  </si>
  <si>
    <t>300075548</t>
  </si>
  <si>
    <t>09380074054C</t>
  </si>
  <si>
    <t>300075542</t>
  </si>
  <si>
    <t>09380074049C</t>
  </si>
  <si>
    <t>300075611</t>
  </si>
  <si>
    <t>09380074031C</t>
  </si>
  <si>
    <t>09380074028C</t>
  </si>
  <si>
    <t>4100010999</t>
  </si>
  <si>
    <t>09380074027C</t>
  </si>
  <si>
    <t>09380074022C</t>
  </si>
  <si>
    <t>300075534</t>
  </si>
  <si>
    <t>09380072061C</t>
  </si>
  <si>
    <t>4100010991</t>
  </si>
  <si>
    <t>09380072055C</t>
  </si>
  <si>
    <t>300075510</t>
  </si>
  <si>
    <t>09380072051C</t>
  </si>
  <si>
    <t>300075502</t>
  </si>
  <si>
    <t>09380072050C</t>
  </si>
  <si>
    <t>300075508</t>
  </si>
  <si>
    <t>09380072049C</t>
  </si>
  <si>
    <t>4100010973</t>
  </si>
  <si>
    <t>09380072048C</t>
  </si>
  <si>
    <t>09380072046C</t>
  </si>
  <si>
    <t>4100010981</t>
  </si>
  <si>
    <t>09380072042C</t>
  </si>
  <si>
    <t>4100010984</t>
  </si>
  <si>
    <t>09380072038C</t>
  </si>
  <si>
    <t>300075498</t>
  </si>
  <si>
    <t>09380072037C</t>
  </si>
  <si>
    <t>09380072032C</t>
  </si>
  <si>
    <t>09380069137C</t>
  </si>
  <si>
    <t>300072398</t>
  </si>
  <si>
    <t>09380069132C</t>
  </si>
  <si>
    <t>300075476</t>
  </si>
  <si>
    <t>09380069131C</t>
  </si>
  <si>
    <t>09380069130C</t>
  </si>
  <si>
    <t>300075478</t>
  </si>
  <si>
    <t>09380069128C</t>
  </si>
  <si>
    <t>4100010968</t>
  </si>
  <si>
    <t>09380069127C</t>
  </si>
  <si>
    <t>300075475</t>
  </si>
  <si>
    <t>09380069116C</t>
  </si>
  <si>
    <t>4100010966</t>
  </si>
  <si>
    <t>09380069112C</t>
  </si>
  <si>
    <t>300075452</t>
  </si>
  <si>
    <t>09380069111C</t>
  </si>
  <si>
    <t>09380069109C</t>
  </si>
  <si>
    <t>09380062563C</t>
  </si>
  <si>
    <t>09380062562C</t>
  </si>
  <si>
    <t>09380059913C</t>
  </si>
  <si>
    <t>300072548</t>
  </si>
  <si>
    <t>09380059912C</t>
  </si>
  <si>
    <t>300072546</t>
  </si>
  <si>
    <t>09380059904C</t>
  </si>
  <si>
    <t>09380057842C</t>
  </si>
  <si>
    <t>300072470</t>
  </si>
  <si>
    <t>09380057841C</t>
  </si>
  <si>
    <t>300072467</t>
  </si>
  <si>
    <t>09380057840C</t>
  </si>
  <si>
    <t>300072469</t>
  </si>
  <si>
    <t>09380057839C</t>
  </si>
  <si>
    <t>300072257</t>
  </si>
  <si>
    <t>09380057838C</t>
  </si>
  <si>
    <t>09380057833C</t>
  </si>
  <si>
    <t>09380057830C</t>
  </si>
  <si>
    <t>300072487</t>
  </si>
  <si>
    <t>09380057829C</t>
  </si>
  <si>
    <t>300072493</t>
  </si>
  <si>
    <t>09380055646C</t>
  </si>
  <si>
    <t>300072429</t>
  </si>
  <si>
    <t>09380055644C</t>
  </si>
  <si>
    <t>09380055643C</t>
  </si>
  <si>
    <t>09380055642C</t>
  </si>
  <si>
    <t>09380055641C</t>
  </si>
  <si>
    <t>300072453</t>
  </si>
  <si>
    <t>09380055639C</t>
  </si>
  <si>
    <t>300072452</t>
  </si>
  <si>
    <t>09380055638C</t>
  </si>
  <si>
    <t>300072451</t>
  </si>
  <si>
    <t>09380055637C</t>
  </si>
  <si>
    <t>300072450</t>
  </si>
  <si>
    <t>09380055623C</t>
  </si>
  <si>
    <t>300072411</t>
  </si>
  <si>
    <t>09380055618C</t>
  </si>
  <si>
    <t>300072396</t>
  </si>
  <si>
    <t>09380055617C</t>
  </si>
  <si>
    <t>09380053762C</t>
  </si>
  <si>
    <t>300072375</t>
  </si>
  <si>
    <t>09380053759C</t>
  </si>
  <si>
    <t>300072374</t>
  </si>
  <si>
    <t>09380053754C</t>
  </si>
  <si>
    <t>300072376</t>
  </si>
  <si>
    <t>09380053753C</t>
  </si>
  <si>
    <t>09380053748C</t>
  </si>
  <si>
    <t>300072314</t>
  </si>
  <si>
    <t>09380053747C</t>
  </si>
  <si>
    <t>09380053733C</t>
  </si>
  <si>
    <t>09380053732C</t>
  </si>
  <si>
    <t>09380053729C</t>
  </si>
  <si>
    <t>4100010864</t>
  </si>
  <si>
    <t>09380053727C</t>
  </si>
  <si>
    <t>4100010919</t>
  </si>
  <si>
    <t>09380053724C</t>
  </si>
  <si>
    <t>09380053722C</t>
  </si>
  <si>
    <t>300072268</t>
  </si>
  <si>
    <t>09380053715C</t>
  </si>
  <si>
    <t>300072259</t>
  </si>
  <si>
    <t>09380053712C</t>
  </si>
  <si>
    <t>4100010913</t>
  </si>
  <si>
    <t>09380053709C</t>
  </si>
  <si>
    <t>300072254</t>
  </si>
  <si>
    <t>09380053708C</t>
  </si>
  <si>
    <t>09380053707C</t>
  </si>
  <si>
    <t>300072256</t>
  </si>
  <si>
    <t>09380053706C</t>
  </si>
  <si>
    <t>09380053698C</t>
  </si>
  <si>
    <t>300072237</t>
  </si>
  <si>
    <t>09380053697C</t>
  </si>
  <si>
    <t>09380051835C</t>
  </si>
  <si>
    <t>300072005</t>
  </si>
  <si>
    <t>09380050705C</t>
  </si>
  <si>
    <t>4100010903</t>
  </si>
  <si>
    <t>09380050704C</t>
  </si>
  <si>
    <t>09380050703C</t>
  </si>
  <si>
    <t>300072158</t>
  </si>
  <si>
    <t>09380050702C</t>
  </si>
  <si>
    <t>09380050697C</t>
  </si>
  <si>
    <t>300072192</t>
  </si>
  <si>
    <t>09380050676C</t>
  </si>
  <si>
    <t>09380050675C</t>
  </si>
  <si>
    <t>09380050669C</t>
  </si>
  <si>
    <t>300072161</t>
  </si>
  <si>
    <t>09380048931C</t>
  </si>
  <si>
    <t>300072091</t>
  </si>
  <si>
    <t>09380048924C</t>
  </si>
  <si>
    <t>4100010885</t>
  </si>
  <si>
    <t>09380048923C</t>
  </si>
  <si>
    <t>09380048916C</t>
  </si>
  <si>
    <t>300072140</t>
  </si>
  <si>
    <t>09380048915C</t>
  </si>
  <si>
    <t>09380048914C</t>
  </si>
  <si>
    <t>09380048909C</t>
  </si>
  <si>
    <t>300072137</t>
  </si>
  <si>
    <t>09380048908C</t>
  </si>
  <si>
    <t>09380048906C</t>
  </si>
  <si>
    <t>300072135</t>
  </si>
  <si>
    <t>09380048904C</t>
  </si>
  <si>
    <t>300072065</t>
  </si>
  <si>
    <t>09380048903C</t>
  </si>
  <si>
    <t>09380048902C</t>
  </si>
  <si>
    <t>300072114</t>
  </si>
  <si>
    <t>09380048901C</t>
  </si>
  <si>
    <t>09380048890C</t>
  </si>
  <si>
    <t>300072098</t>
  </si>
  <si>
    <t>09380048888C</t>
  </si>
  <si>
    <t>09380047454C</t>
  </si>
  <si>
    <t>09380047453C</t>
  </si>
  <si>
    <t>4100010855</t>
  </si>
  <si>
    <t>09380047452C</t>
  </si>
  <si>
    <t>09380047450C</t>
  </si>
  <si>
    <t>09380047449C</t>
  </si>
  <si>
    <t>4100010670</t>
  </si>
  <si>
    <t>09380047448C</t>
  </si>
  <si>
    <t>4100001068</t>
  </si>
  <si>
    <t>09380047447C</t>
  </si>
  <si>
    <t>09380047446C</t>
  </si>
  <si>
    <t>09380047445C</t>
  </si>
  <si>
    <t>09380047444C</t>
  </si>
  <si>
    <t>4100007522</t>
  </si>
  <si>
    <t>09380047443C</t>
  </si>
  <si>
    <t>09380047442C</t>
  </si>
  <si>
    <t>4100001065</t>
  </si>
  <si>
    <t>09380047441C</t>
  </si>
  <si>
    <t>09380039582C</t>
  </si>
  <si>
    <t>300071980</t>
  </si>
  <si>
    <t>09380039581C</t>
  </si>
  <si>
    <t>09380039568C</t>
  </si>
  <si>
    <t>09380037545C</t>
  </si>
  <si>
    <t>4100010174</t>
  </si>
  <si>
    <t>09380037539C</t>
  </si>
  <si>
    <t>4100010822</t>
  </si>
  <si>
    <t>09380037538C</t>
  </si>
  <si>
    <t>4100010836</t>
  </si>
  <si>
    <t>09380037535C</t>
  </si>
  <si>
    <t>4100010832</t>
  </si>
  <si>
    <t>09380037534C</t>
  </si>
  <si>
    <t>4100010803</t>
  </si>
  <si>
    <t>09380037533C</t>
  </si>
  <si>
    <t>4100010819</t>
  </si>
  <si>
    <t>09380037532C</t>
  </si>
  <si>
    <t>4100010820</t>
  </si>
  <si>
    <t>09380037529C</t>
  </si>
  <si>
    <t>4100010801</t>
  </si>
  <si>
    <t>09380037527C</t>
  </si>
  <si>
    <t>09380037524C</t>
  </si>
  <si>
    <t>09380037522C</t>
  </si>
  <si>
    <t>09380037520C</t>
  </si>
  <si>
    <t>09380037514C</t>
  </si>
  <si>
    <t>4100010778</t>
  </si>
  <si>
    <t>09380035731C</t>
  </si>
  <si>
    <t>4100010776</t>
  </si>
  <si>
    <t>09380035730C</t>
  </si>
  <si>
    <t>4100010775</t>
  </si>
  <si>
    <t>09380035728C</t>
  </si>
  <si>
    <t>4100010784</t>
  </si>
  <si>
    <t>09380035723C</t>
  </si>
  <si>
    <t>09380035722C</t>
  </si>
  <si>
    <t>09380035721C</t>
  </si>
  <si>
    <t>09380035720C</t>
  </si>
  <si>
    <t>09380035719C</t>
  </si>
  <si>
    <t>09380035718C</t>
  </si>
  <si>
    <t>09380035708C</t>
  </si>
  <si>
    <t>4100010759</t>
  </si>
  <si>
    <t>09380035703C</t>
  </si>
  <si>
    <t>4100010754</t>
  </si>
  <si>
    <t>09380035702C</t>
  </si>
  <si>
    <t>09180041791C</t>
  </si>
  <si>
    <t>300037563</t>
  </si>
  <si>
    <t>09180040990C</t>
  </si>
  <si>
    <t>300075443</t>
  </si>
  <si>
    <t>09180040989C</t>
  </si>
  <si>
    <t>4100011021</t>
  </si>
  <si>
    <t>09180040984C</t>
  </si>
  <si>
    <t>09180040981C</t>
  </si>
  <si>
    <t>300065153</t>
  </si>
  <si>
    <t>09180040980C</t>
  </si>
  <si>
    <t>300075663</t>
  </si>
  <si>
    <t>09180040979C</t>
  </si>
  <si>
    <t>09180038623C</t>
  </si>
  <si>
    <t>09180038618C</t>
  </si>
  <si>
    <t>09180038617C</t>
  </si>
  <si>
    <t>300064473</t>
  </si>
  <si>
    <t>09180038616C</t>
  </si>
  <si>
    <t>300075564</t>
  </si>
  <si>
    <t>09180038613C</t>
  </si>
  <si>
    <t>300075560</t>
  </si>
  <si>
    <t>09180038612C</t>
  </si>
  <si>
    <t>09180038610C</t>
  </si>
  <si>
    <t>300075488</t>
  </si>
  <si>
    <t>09180038609C</t>
  </si>
  <si>
    <t>300075567</t>
  </si>
  <si>
    <t>09180038606C</t>
  </si>
  <si>
    <t>09180037927C</t>
  </si>
  <si>
    <t>09180037924C</t>
  </si>
  <si>
    <t>300075615</t>
  </si>
  <si>
    <t>09180037920C</t>
  </si>
  <si>
    <t>09180037919C</t>
  </si>
  <si>
    <t>300075606</t>
  </si>
  <si>
    <t>09180037918C</t>
  </si>
  <si>
    <t>09180037065C</t>
  </si>
  <si>
    <t>300072463</t>
  </si>
  <si>
    <t>300075516</t>
  </si>
  <si>
    <t>09180037060C</t>
  </si>
  <si>
    <t>09180037054C</t>
  </si>
  <si>
    <t>09180037053C</t>
  </si>
  <si>
    <t>4100010972</t>
  </si>
  <si>
    <t>09180037051C</t>
  </si>
  <si>
    <t>300075431</t>
  </si>
  <si>
    <t>09180037050C</t>
  </si>
  <si>
    <t>300075432</t>
  </si>
  <si>
    <t>09180037042C</t>
  </si>
  <si>
    <t>09180037040C</t>
  </si>
  <si>
    <t>09180035505C</t>
  </si>
  <si>
    <t>09180035500C</t>
  </si>
  <si>
    <t>09180035499C</t>
  </si>
  <si>
    <t>300075434</t>
  </si>
  <si>
    <t>09180035498C</t>
  </si>
  <si>
    <t>09180034385C</t>
  </si>
  <si>
    <t>300072454</t>
  </si>
  <si>
    <t>09180034384C</t>
  </si>
  <si>
    <t>300072443</t>
  </si>
  <si>
    <t>09180034383C</t>
  </si>
  <si>
    <t>300072441</t>
  </si>
  <si>
    <t>09180034382C</t>
  </si>
  <si>
    <t>300072439</t>
  </si>
  <si>
    <t>09180033167C</t>
  </si>
  <si>
    <t>09180033166C</t>
  </si>
  <si>
    <t>2526FL00113000</t>
  </si>
  <si>
    <t>300072272</t>
  </si>
  <si>
    <t>09180033162C</t>
  </si>
  <si>
    <t>300072448</t>
  </si>
  <si>
    <t>09180032252C</t>
  </si>
  <si>
    <t>09180032245C</t>
  </si>
  <si>
    <t>300062642</t>
  </si>
  <si>
    <t>09180032242C</t>
  </si>
  <si>
    <t>300072446</t>
  </si>
  <si>
    <t>09180030840C</t>
  </si>
  <si>
    <t>09180030837C</t>
  </si>
  <si>
    <t>09180030836C</t>
  </si>
  <si>
    <t>09180029821C</t>
  </si>
  <si>
    <t>09180029813C</t>
  </si>
  <si>
    <t>09180028776C</t>
  </si>
  <si>
    <t>300072431</t>
  </si>
  <si>
    <t>09180028775C</t>
  </si>
  <si>
    <t>09180028770C</t>
  </si>
  <si>
    <t>09180028769C</t>
  </si>
  <si>
    <t>09180028763C</t>
  </si>
  <si>
    <t>300063379</t>
  </si>
  <si>
    <t>09180027825C</t>
  </si>
  <si>
    <t>09180027824C</t>
  </si>
  <si>
    <t>09180027818C</t>
  </si>
  <si>
    <t>09180027815C</t>
  </si>
  <si>
    <t>300072242</t>
  </si>
  <si>
    <t>09180026344C</t>
  </si>
  <si>
    <t>300072227</t>
  </si>
  <si>
    <t>09180026341C</t>
  </si>
  <si>
    <t>300072124</t>
  </si>
  <si>
    <t>09180026340C</t>
  </si>
  <si>
    <t>300072123</t>
  </si>
  <si>
    <t>09180026339C</t>
  </si>
  <si>
    <t>300072122</t>
  </si>
  <si>
    <t>09180026330C</t>
  </si>
  <si>
    <t>09180026329C</t>
  </si>
  <si>
    <t>09180026325C</t>
  </si>
  <si>
    <t>09180025477C</t>
  </si>
  <si>
    <t>09180025475C</t>
  </si>
  <si>
    <t>09180025474C</t>
  </si>
  <si>
    <t>09180025473C</t>
  </si>
  <si>
    <t>09180025472C</t>
  </si>
  <si>
    <t>4100010884</t>
  </si>
  <si>
    <t>09180025465C</t>
  </si>
  <si>
    <t>300072040</t>
  </si>
  <si>
    <t>09180025463C</t>
  </si>
  <si>
    <t>09180025462C</t>
  </si>
  <si>
    <t>4200173358</t>
  </si>
  <si>
    <t>09180025461C</t>
  </si>
  <si>
    <t>4100010490</t>
  </si>
  <si>
    <t>09180024815C</t>
  </si>
  <si>
    <t>300072009</t>
  </si>
  <si>
    <t>09180019057C</t>
  </si>
  <si>
    <t>09180019056C</t>
  </si>
  <si>
    <t>4100010838</t>
  </si>
  <si>
    <t>09180019055C</t>
  </si>
  <si>
    <t>4100010835</t>
  </si>
  <si>
    <t>09180017942C</t>
  </si>
  <si>
    <t>09180017938C</t>
  </si>
  <si>
    <t>4100010824</t>
  </si>
  <si>
    <t>09180017937C</t>
  </si>
  <si>
    <t>4100010727</t>
  </si>
  <si>
    <t>09180016913C</t>
  </si>
  <si>
    <t>09180016912C</t>
  </si>
  <si>
    <t>09180016911C</t>
  </si>
  <si>
    <t>09180016910C</t>
  </si>
  <si>
    <t>09180016909C</t>
  </si>
  <si>
    <t>09180016908C</t>
  </si>
  <si>
    <t>09180016907C</t>
  </si>
  <si>
    <t>09180016906C</t>
  </si>
  <si>
    <t>4100010568</t>
  </si>
  <si>
    <t>09180016905C</t>
  </si>
  <si>
    <t>4100010570</t>
  </si>
  <si>
    <t>09180016903C</t>
  </si>
  <si>
    <t>4100010777</t>
  </si>
  <si>
    <t>09180016901C</t>
  </si>
  <si>
    <t>8241320947</t>
  </si>
  <si>
    <t>4100010997</t>
  </si>
  <si>
    <t>8241320271</t>
  </si>
  <si>
    <t>4200174599</t>
  </si>
  <si>
    <t>400244397</t>
  </si>
  <si>
    <t>8241320173</t>
  </si>
  <si>
    <t>8241320172</t>
  </si>
  <si>
    <t>4200174115</t>
  </si>
  <si>
    <t>400238191</t>
  </si>
  <si>
    <t>8241319623</t>
  </si>
  <si>
    <t>4100010996</t>
  </si>
  <si>
    <t>8241317574</t>
  </si>
  <si>
    <t>4100010869</t>
  </si>
  <si>
    <t>8241316924</t>
  </si>
  <si>
    <t>4200174037</t>
  </si>
  <si>
    <t>400238157</t>
  </si>
  <si>
    <t>8241315867</t>
  </si>
  <si>
    <t>8241315091</t>
  </si>
  <si>
    <t>4200173750</t>
  </si>
  <si>
    <t>400237908</t>
  </si>
  <si>
    <t>8241314677</t>
  </si>
  <si>
    <t>4100010873</t>
  </si>
  <si>
    <t>8241312493</t>
  </si>
  <si>
    <t>4100010883</t>
  </si>
  <si>
    <t>8241311883</t>
  </si>
  <si>
    <t>4100010815</t>
  </si>
  <si>
    <t>A/180059</t>
  </si>
  <si>
    <t>4200171887</t>
  </si>
  <si>
    <t>400235858</t>
  </si>
  <si>
    <t>0918002438</t>
  </si>
  <si>
    <t>4200163136</t>
  </si>
  <si>
    <t>400240758</t>
  </si>
  <si>
    <t>0918002279</t>
  </si>
  <si>
    <t>4100010961</t>
  </si>
  <si>
    <t>0918001758</t>
  </si>
  <si>
    <t>4100010892</t>
  </si>
  <si>
    <t>004884</t>
  </si>
  <si>
    <t>4200171709</t>
  </si>
  <si>
    <t>400243477</t>
  </si>
  <si>
    <t>004594</t>
  </si>
  <si>
    <t>003352</t>
  </si>
  <si>
    <t>4200173913</t>
  </si>
  <si>
    <t>400237917</t>
  </si>
  <si>
    <t>002719</t>
  </si>
  <si>
    <t>4200173338</t>
  </si>
  <si>
    <t>400237126</t>
  </si>
  <si>
    <t>002488</t>
  </si>
  <si>
    <t>000520</t>
  </si>
  <si>
    <t>000511</t>
  </si>
  <si>
    <t>000490</t>
  </si>
  <si>
    <t>000486</t>
  </si>
  <si>
    <t>000480</t>
  </si>
  <si>
    <t>000470</t>
  </si>
  <si>
    <t>103174</t>
  </si>
  <si>
    <t>GOMENSORO SA GOMENSORO SA</t>
  </si>
  <si>
    <t>A28060283</t>
  </si>
  <si>
    <t>13462</t>
  </si>
  <si>
    <t>4200170509</t>
  </si>
  <si>
    <t>400242560</t>
  </si>
  <si>
    <t>1286935</t>
  </si>
  <si>
    <t>4100010911</t>
  </si>
  <si>
    <t>103128</t>
  </si>
  <si>
    <t>SEIDOR SA</t>
  </si>
  <si>
    <t>A08854929</t>
  </si>
  <si>
    <t>0101800376</t>
  </si>
  <si>
    <t>4200171278</t>
  </si>
  <si>
    <t>400243085</t>
  </si>
  <si>
    <t>0095484252</t>
  </si>
  <si>
    <t>4200173738</t>
  </si>
  <si>
    <t>400237697</t>
  </si>
  <si>
    <t>0095483851</t>
  </si>
  <si>
    <t>4200173504</t>
  </si>
  <si>
    <t>400237416</t>
  </si>
  <si>
    <t>0095483187</t>
  </si>
  <si>
    <t>4200168412</t>
  </si>
  <si>
    <t>400232675</t>
  </si>
  <si>
    <t>102979</t>
  </si>
  <si>
    <t>A08611444</t>
  </si>
  <si>
    <t>21800881</t>
  </si>
  <si>
    <t>4200173862</t>
  </si>
  <si>
    <t>400237860</t>
  </si>
  <si>
    <t>20180028</t>
  </si>
  <si>
    <t>4200171589</t>
  </si>
  <si>
    <t>400235343</t>
  </si>
  <si>
    <t>20180000005945</t>
  </si>
  <si>
    <t>20180000005925</t>
  </si>
  <si>
    <t>20180000005895</t>
  </si>
  <si>
    <t>20180000005892</t>
  </si>
  <si>
    <t>20180000005885</t>
  </si>
  <si>
    <t>20180000005872</t>
  </si>
  <si>
    <t>20180000004979</t>
  </si>
  <si>
    <t>20180000004976</t>
  </si>
  <si>
    <t>20180000004974</t>
  </si>
  <si>
    <t>841800896</t>
  </si>
  <si>
    <t>401221366</t>
  </si>
  <si>
    <t>9500010799</t>
  </si>
  <si>
    <t>400240839</t>
  </si>
  <si>
    <t>9500007274</t>
  </si>
  <si>
    <t>4200173486</t>
  </si>
  <si>
    <t>400237411</t>
  </si>
  <si>
    <t>2898</t>
  </si>
  <si>
    <t>4200174426</t>
  </si>
  <si>
    <t>400244029</t>
  </si>
  <si>
    <t>002073214</t>
  </si>
  <si>
    <t>4100010928</t>
  </si>
  <si>
    <t>002068601</t>
  </si>
  <si>
    <t>4100010964</t>
  </si>
  <si>
    <t>4200173906</t>
  </si>
  <si>
    <t>400237911</t>
  </si>
  <si>
    <t>002066396</t>
  </si>
  <si>
    <t>002066395</t>
  </si>
  <si>
    <t>4100010931</t>
  </si>
  <si>
    <t>683972 RI</t>
  </si>
  <si>
    <t>4100011006</t>
  </si>
  <si>
    <t>683970 RI</t>
  </si>
  <si>
    <t>4100010992</t>
  </si>
  <si>
    <t>FVR201814001589</t>
  </si>
  <si>
    <t>4200168645</t>
  </si>
  <si>
    <t>400241624</t>
  </si>
  <si>
    <t>FVR201814001586</t>
  </si>
  <si>
    <t>4200170220</t>
  </si>
  <si>
    <t>400242356</t>
  </si>
  <si>
    <t>FVR201814001435</t>
  </si>
  <si>
    <t>4200168080</t>
  </si>
  <si>
    <t>400241462</t>
  </si>
  <si>
    <t>FVR201814001434</t>
  </si>
  <si>
    <t>4200168074</t>
  </si>
  <si>
    <t>400241461</t>
  </si>
  <si>
    <t>FVR201814001294</t>
  </si>
  <si>
    <t>4200168660</t>
  </si>
  <si>
    <t>400241628</t>
  </si>
  <si>
    <t>FVR201814001177</t>
  </si>
  <si>
    <t>102591</t>
  </si>
  <si>
    <t>ACTICIMEX 3D SANIDAD AMBIENTAL S.A</t>
  </si>
  <si>
    <t>A82850611</t>
  </si>
  <si>
    <t>FA208549</t>
  </si>
  <si>
    <t>4200172586</t>
  </si>
  <si>
    <t>400236337</t>
  </si>
  <si>
    <t>316009774</t>
  </si>
  <si>
    <t>4200173127</t>
  </si>
  <si>
    <t>400236833</t>
  </si>
  <si>
    <t>S0121804255</t>
  </si>
  <si>
    <t>4200174397</t>
  </si>
  <si>
    <t>400244028</t>
  </si>
  <si>
    <t>S0121803952</t>
  </si>
  <si>
    <t>4100010957</t>
  </si>
  <si>
    <t>S0121803950</t>
  </si>
  <si>
    <t>4100010735</t>
  </si>
  <si>
    <t>4768</t>
  </si>
  <si>
    <t>4200167932</t>
  </si>
  <si>
    <t>180086</t>
  </si>
  <si>
    <t>462</t>
  </si>
  <si>
    <t>4200172912</t>
  </si>
  <si>
    <t>400236844</t>
  </si>
  <si>
    <t>408</t>
  </si>
  <si>
    <t>401</t>
  </si>
  <si>
    <t>389</t>
  </si>
  <si>
    <t>4100010925</t>
  </si>
  <si>
    <t>4200171789</t>
  </si>
  <si>
    <t>400243553</t>
  </si>
  <si>
    <t>61000401916</t>
  </si>
  <si>
    <t>4200172460</t>
  </si>
  <si>
    <t>400237439</t>
  </si>
  <si>
    <t>7071592297</t>
  </si>
  <si>
    <t>4200174761</t>
  </si>
  <si>
    <t>400244755</t>
  </si>
  <si>
    <t>7071592293</t>
  </si>
  <si>
    <t>4200174138</t>
  </si>
  <si>
    <t>400244128</t>
  </si>
  <si>
    <t>7071591398</t>
  </si>
  <si>
    <t>4200174672</t>
  </si>
  <si>
    <t>400244339</t>
  </si>
  <si>
    <t>00004204</t>
  </si>
  <si>
    <t>4200170092</t>
  </si>
  <si>
    <t>400242296</t>
  </si>
  <si>
    <t>00004202</t>
  </si>
  <si>
    <t>400241037</t>
  </si>
  <si>
    <t>37</t>
  </si>
  <si>
    <t>4003980</t>
  </si>
  <si>
    <t>4003976</t>
  </si>
  <si>
    <t>4003908</t>
  </si>
  <si>
    <t>10H2</t>
  </si>
  <si>
    <t>4200172909</t>
  </si>
  <si>
    <t>400236596</t>
  </si>
  <si>
    <t>14Z2</t>
  </si>
  <si>
    <t>13Z2</t>
  </si>
  <si>
    <t>18029</t>
  </si>
  <si>
    <t>101060</t>
  </si>
  <si>
    <t>RED GREEN BLUE AUDIOVISUAL, S.L. RE</t>
  </si>
  <si>
    <t>B65188914</t>
  </si>
  <si>
    <t>4200171736</t>
  </si>
  <si>
    <t>400235521</t>
  </si>
  <si>
    <t>4200171248</t>
  </si>
  <si>
    <t>400243194</t>
  </si>
  <si>
    <t>557</t>
  </si>
  <si>
    <t>527</t>
  </si>
  <si>
    <t>515</t>
  </si>
  <si>
    <t>491</t>
  </si>
  <si>
    <t>487</t>
  </si>
  <si>
    <t>485</t>
  </si>
  <si>
    <t>483</t>
  </si>
  <si>
    <t>478</t>
  </si>
  <si>
    <t>470</t>
  </si>
  <si>
    <t>457</t>
  </si>
  <si>
    <t>26530000134000</t>
  </si>
  <si>
    <t>403</t>
  </si>
  <si>
    <t>402</t>
  </si>
  <si>
    <t>383</t>
  </si>
  <si>
    <t>358</t>
  </si>
  <si>
    <t>4200174775</t>
  </si>
  <si>
    <t>400244353</t>
  </si>
  <si>
    <t>4090532711</t>
  </si>
  <si>
    <t>4100009978</t>
  </si>
  <si>
    <t>4090531512</t>
  </si>
  <si>
    <t>4200173825</t>
  </si>
  <si>
    <t>400237852</t>
  </si>
  <si>
    <t>4090529716</t>
  </si>
  <si>
    <t>100521</t>
  </si>
  <si>
    <t>JASCO ANALITICA SPAIN SL JASCO ANAL</t>
  </si>
  <si>
    <t>B82043795</t>
  </si>
  <si>
    <t>841832839</t>
  </si>
  <si>
    <t>841830940</t>
  </si>
  <si>
    <t>841816890</t>
  </si>
  <si>
    <t>841816874</t>
  </si>
  <si>
    <t>09370390729C</t>
  </si>
  <si>
    <t>300071431</t>
  </si>
  <si>
    <t>09370298041C</t>
  </si>
  <si>
    <t>4100009643</t>
  </si>
  <si>
    <t>09370278090C</t>
  </si>
  <si>
    <t>09370267765C</t>
  </si>
  <si>
    <t>4100009604</t>
  </si>
  <si>
    <t>09370230043C</t>
  </si>
  <si>
    <t>300066503</t>
  </si>
  <si>
    <t>09370230042C</t>
  </si>
  <si>
    <t>09370230022C</t>
  </si>
  <si>
    <t>300065678</t>
  </si>
  <si>
    <t>09370230021C</t>
  </si>
  <si>
    <t>09370230020C</t>
  </si>
  <si>
    <t>300065676</t>
  </si>
  <si>
    <t>09370230019C</t>
  </si>
  <si>
    <t>09370230016C</t>
  </si>
  <si>
    <t>300066320</t>
  </si>
  <si>
    <t>09370220863C</t>
  </si>
  <si>
    <t>300068150</t>
  </si>
  <si>
    <t>09370220806C</t>
  </si>
  <si>
    <t>300067783</t>
  </si>
  <si>
    <t>09370220805C</t>
  </si>
  <si>
    <t>09370220802C</t>
  </si>
  <si>
    <t>300068083</t>
  </si>
  <si>
    <t>09370220801C</t>
  </si>
  <si>
    <t>300068082</t>
  </si>
  <si>
    <t>09370220800C</t>
  </si>
  <si>
    <t>09370220794C</t>
  </si>
  <si>
    <t>300068086</t>
  </si>
  <si>
    <t>09370183325C</t>
  </si>
  <si>
    <t>4100009495</t>
  </si>
  <si>
    <t>09370026013C</t>
  </si>
  <si>
    <t>4100008579</t>
  </si>
  <si>
    <t>09370026006C</t>
  </si>
  <si>
    <t>4100008543</t>
  </si>
  <si>
    <t>09370026000C</t>
  </si>
  <si>
    <t>4100008573</t>
  </si>
  <si>
    <t>09370025999C</t>
  </si>
  <si>
    <t>4100008563</t>
  </si>
  <si>
    <t>09370025995C</t>
  </si>
  <si>
    <t>4100008556</t>
  </si>
  <si>
    <t>09370025304C</t>
  </si>
  <si>
    <t>4100008552</t>
  </si>
  <si>
    <t>09370025303C</t>
  </si>
  <si>
    <t>4100008550</t>
  </si>
  <si>
    <t>09370025297C</t>
  </si>
  <si>
    <t>4100008544</t>
  </si>
  <si>
    <t>09370025295C</t>
  </si>
  <si>
    <t>4100008546</t>
  </si>
  <si>
    <t>09370025294C</t>
  </si>
  <si>
    <t>4100008537</t>
  </si>
  <si>
    <t>09370024821C</t>
  </si>
  <si>
    <t>4100008517</t>
  </si>
  <si>
    <t>09370024819C</t>
  </si>
  <si>
    <t>4100008516</t>
  </si>
  <si>
    <t>09370024818C</t>
  </si>
  <si>
    <t>4100008515</t>
  </si>
  <si>
    <t>09370024817C</t>
  </si>
  <si>
    <t>4100008514</t>
  </si>
  <si>
    <t>09370024810C</t>
  </si>
  <si>
    <t>4100008496</t>
  </si>
  <si>
    <t>09370024809C</t>
  </si>
  <si>
    <t>4100008495</t>
  </si>
  <si>
    <t>09370023903C</t>
  </si>
  <si>
    <t>4100008470</t>
  </si>
  <si>
    <t>09370023902C</t>
  </si>
  <si>
    <t>4100008468</t>
  </si>
  <si>
    <t>09370023901C</t>
  </si>
  <si>
    <t>4100008469</t>
  </si>
  <si>
    <t>09370023894C</t>
  </si>
  <si>
    <t>4100008426</t>
  </si>
  <si>
    <t>09370023884C</t>
  </si>
  <si>
    <t>4100008436</t>
  </si>
  <si>
    <t>09370023868C</t>
  </si>
  <si>
    <t>4100008389</t>
  </si>
  <si>
    <t>09170478046C</t>
  </si>
  <si>
    <t>09170422546C</t>
  </si>
  <si>
    <t>4100009640</t>
  </si>
  <si>
    <t>09170388181C</t>
  </si>
  <si>
    <t>4100009555</t>
  </si>
  <si>
    <t>09170385435C</t>
  </si>
  <si>
    <t>300068962</t>
  </si>
  <si>
    <t>09170384642C</t>
  </si>
  <si>
    <t>09170382608C</t>
  </si>
  <si>
    <t>09170380714C</t>
  </si>
  <si>
    <t>300067295</t>
  </si>
  <si>
    <t>09170348297C</t>
  </si>
  <si>
    <t>4100009448</t>
  </si>
  <si>
    <t>09170347134C</t>
  </si>
  <si>
    <t>300067182</t>
  </si>
  <si>
    <t>09170268606C</t>
  </si>
  <si>
    <t>4100009142</t>
  </si>
  <si>
    <t>09170268586C</t>
  </si>
  <si>
    <t>4100009308</t>
  </si>
  <si>
    <t>09170268585C</t>
  </si>
  <si>
    <t>09170240181C</t>
  </si>
  <si>
    <t>4100009242</t>
  </si>
  <si>
    <t>09170054114C</t>
  </si>
  <si>
    <t>4100008500</t>
  </si>
  <si>
    <t>09170054112C</t>
  </si>
  <si>
    <t>09170054109C</t>
  </si>
  <si>
    <t>4100008326</t>
  </si>
  <si>
    <t>09170054108C</t>
  </si>
  <si>
    <t>09170054107C</t>
  </si>
  <si>
    <t>09170054106C</t>
  </si>
  <si>
    <t>09170054105C</t>
  </si>
  <si>
    <t>09170054104C</t>
  </si>
  <si>
    <t>09170054103C</t>
  </si>
  <si>
    <t>09170054102C</t>
  </si>
  <si>
    <t>09170054101C</t>
  </si>
  <si>
    <t>09170054098C</t>
  </si>
  <si>
    <t>4100008569</t>
  </si>
  <si>
    <t>09170054097C</t>
  </si>
  <si>
    <t>09170054091C</t>
  </si>
  <si>
    <t>4100008581</t>
  </si>
  <si>
    <t>09170054064C</t>
  </si>
  <si>
    <t>4100008491</t>
  </si>
  <si>
    <t>09170054063C</t>
  </si>
  <si>
    <t>09170052383C</t>
  </si>
  <si>
    <t>4100008534</t>
  </si>
  <si>
    <t>09170052382C</t>
  </si>
  <si>
    <t>09170051318C</t>
  </si>
  <si>
    <t>09170051317C</t>
  </si>
  <si>
    <t>09170049386C</t>
  </si>
  <si>
    <t>4100007752</t>
  </si>
  <si>
    <t>09170049380C</t>
  </si>
  <si>
    <t>09170049368C</t>
  </si>
  <si>
    <t>4100008181</t>
  </si>
  <si>
    <t>09170049367C</t>
  </si>
  <si>
    <t>4100008180</t>
  </si>
  <si>
    <t>4100008373</t>
  </si>
  <si>
    <t>09170049311C</t>
  </si>
  <si>
    <t>SIN004829</t>
  </si>
  <si>
    <t>4200165492</t>
  </si>
  <si>
    <t>400240973</t>
  </si>
  <si>
    <t>904674</t>
  </si>
  <si>
    <t>BLANCO VAQUERO JOSE</t>
  </si>
  <si>
    <t>38123334Y</t>
  </si>
  <si>
    <t>18002</t>
  </si>
  <si>
    <t>904122</t>
  </si>
  <si>
    <t>JOVER GARCIA JOAN</t>
  </si>
  <si>
    <t>35027249C</t>
  </si>
  <si>
    <t>01/02</t>
  </si>
  <si>
    <t>18-001</t>
  </si>
  <si>
    <t>4200167966</t>
  </si>
  <si>
    <t>400230837</t>
  </si>
  <si>
    <t>03/18</t>
  </si>
  <si>
    <t>900086</t>
  </si>
  <si>
    <t>BERDIE MURO ALBERT</t>
  </si>
  <si>
    <t>37730093L</t>
  </si>
  <si>
    <t>505637</t>
  </si>
  <si>
    <t>MONTCEL SA RESTAURANTE LA BALSA</t>
  </si>
  <si>
    <t>A08581423</t>
  </si>
  <si>
    <t>6635</t>
  </si>
  <si>
    <t>180031</t>
  </si>
  <si>
    <t>60451798</t>
  </si>
  <si>
    <t>4200173633</t>
  </si>
  <si>
    <t>400237631</t>
  </si>
  <si>
    <t>60451770</t>
  </si>
  <si>
    <t>400241249</t>
  </si>
  <si>
    <t>60451664</t>
  </si>
  <si>
    <t>4200173634</t>
  </si>
  <si>
    <t>400237632</t>
  </si>
  <si>
    <t>505373</t>
  </si>
  <si>
    <t>LAIETANA DE LLIBRETERIA SL LAIE</t>
  </si>
  <si>
    <t>B08549784</t>
  </si>
  <si>
    <t>181000076</t>
  </si>
  <si>
    <t>B298/2018</t>
  </si>
  <si>
    <t>BCN0992356</t>
  </si>
  <si>
    <t>BCN0990487</t>
  </si>
  <si>
    <t>505292</t>
  </si>
  <si>
    <t>AUTOCARS VILA BETRIU SL AUTOCARES V</t>
  </si>
  <si>
    <t>B25022914</t>
  </si>
  <si>
    <t>2018077</t>
  </si>
  <si>
    <t>6300097656</t>
  </si>
  <si>
    <t>832945-98</t>
  </si>
  <si>
    <t>56976</t>
  </si>
  <si>
    <t>56972</t>
  </si>
  <si>
    <t>505144</t>
  </si>
  <si>
    <t>MRW</t>
  </si>
  <si>
    <t>B61466553</t>
  </si>
  <si>
    <t>A00144332</t>
  </si>
  <si>
    <t>NV1801355</t>
  </si>
  <si>
    <t>4200173497</t>
  </si>
  <si>
    <t>118073</t>
  </si>
  <si>
    <t>118048</t>
  </si>
  <si>
    <t>203349</t>
  </si>
  <si>
    <t>MARCHETTI CLAUDIA</t>
  </si>
  <si>
    <t>17/2018</t>
  </si>
  <si>
    <t>202338</t>
  </si>
  <si>
    <t>DENTSPLY DETREY GMBH</t>
  </si>
  <si>
    <t>201145</t>
  </si>
  <si>
    <t>GUARANT INTERNATIONAL SPOL SRO</t>
  </si>
  <si>
    <t>731180158</t>
  </si>
  <si>
    <t>200896</t>
  </si>
  <si>
    <t>STEMCELL TECHNOLOGIES</t>
  </si>
  <si>
    <t>INFR123502</t>
  </si>
  <si>
    <t>GFV03767</t>
  </si>
  <si>
    <t>4200173687</t>
  </si>
  <si>
    <t>400237649</t>
  </si>
  <si>
    <t>OP/I200268</t>
  </si>
  <si>
    <t>1837293-BAR003</t>
  </si>
  <si>
    <t>200463</t>
  </si>
  <si>
    <t>THE UNIVERSITY OF NOTTINGHAM</t>
  </si>
  <si>
    <t>7741437</t>
  </si>
  <si>
    <t>200461</t>
  </si>
  <si>
    <t>KING'S COLLEGE LONDON</t>
  </si>
  <si>
    <t>KCLES-166519</t>
  </si>
  <si>
    <t>8040864</t>
  </si>
  <si>
    <t>200281</t>
  </si>
  <si>
    <t>UNIVERSITY OF DUBLIN</t>
  </si>
  <si>
    <t>8016577</t>
  </si>
  <si>
    <t>EGU2018-ASC-2018-9323</t>
  </si>
  <si>
    <t>91881546</t>
  </si>
  <si>
    <t>200197</t>
  </si>
  <si>
    <t>CLEVERBRIDGE AG</t>
  </si>
  <si>
    <t>AKD-73661108024</t>
  </si>
  <si>
    <t>200018</t>
  </si>
  <si>
    <t>WALTER DE GRUYTER GMBH</t>
  </si>
  <si>
    <t>1821709</t>
  </si>
  <si>
    <t>111012</t>
  </si>
  <si>
    <t>NATIONAL PEN PROMOTIONAL PRODUCTS</t>
  </si>
  <si>
    <t>N0072209J</t>
  </si>
  <si>
    <t>109990</t>
  </si>
  <si>
    <t>COM 2002 SLU</t>
  </si>
  <si>
    <t>B61125712</t>
  </si>
  <si>
    <t>2018-1800920</t>
  </si>
  <si>
    <t>2018-1800919</t>
  </si>
  <si>
    <t>2018-1800878</t>
  </si>
  <si>
    <t>2018-1800877</t>
  </si>
  <si>
    <t>109651</t>
  </si>
  <si>
    <t>AFANOC ASOC FAM I AMICS NENS ONCOLO</t>
  </si>
  <si>
    <t>G58677493</t>
  </si>
  <si>
    <t>20/18</t>
  </si>
  <si>
    <t>1175</t>
  </si>
  <si>
    <t>4254</t>
  </si>
  <si>
    <t>4252</t>
  </si>
  <si>
    <t>4200</t>
  </si>
  <si>
    <t>4199</t>
  </si>
  <si>
    <t>4194</t>
  </si>
  <si>
    <t>4182</t>
  </si>
  <si>
    <t>2575FI00211001</t>
  </si>
  <si>
    <t>4181</t>
  </si>
  <si>
    <t>4168</t>
  </si>
  <si>
    <t>4150</t>
  </si>
  <si>
    <t>107429</t>
  </si>
  <si>
    <t>SOCIEDAD ESPANOLA DE NEUROCIENCIA</t>
  </si>
  <si>
    <t>G79880068</t>
  </si>
  <si>
    <t>33/18</t>
  </si>
  <si>
    <t>107344</t>
  </si>
  <si>
    <t>GRANJA AVICOLA LLORENS S.A.</t>
  </si>
  <si>
    <t>A43006204</t>
  </si>
  <si>
    <t>00180126</t>
  </si>
  <si>
    <t>09180000165C</t>
  </si>
  <si>
    <t>105740</t>
  </si>
  <si>
    <t>NOVELEC DIAGONAL,S.L.</t>
  </si>
  <si>
    <t>B65892689</t>
  </si>
  <si>
    <t>1180200063</t>
  </si>
  <si>
    <t>104400</t>
  </si>
  <si>
    <t>CONSULTOR MARITIMA COMERCIO EX. SL</t>
  </si>
  <si>
    <t>B85221836</t>
  </si>
  <si>
    <t>A/5008</t>
  </si>
  <si>
    <t>3502259</t>
  </si>
  <si>
    <t>3502234</t>
  </si>
  <si>
    <t>3502233</t>
  </si>
  <si>
    <t>3502232</t>
  </si>
  <si>
    <t>3502231</t>
  </si>
  <si>
    <t>3502230</t>
  </si>
  <si>
    <t>3496057</t>
  </si>
  <si>
    <t>3495821</t>
  </si>
  <si>
    <t>3492944</t>
  </si>
  <si>
    <t>3492943</t>
  </si>
  <si>
    <t>3492942</t>
  </si>
  <si>
    <t>3490118</t>
  </si>
  <si>
    <t>3489860</t>
  </si>
  <si>
    <t>3483828</t>
  </si>
  <si>
    <t>2.018/F/346</t>
  </si>
  <si>
    <t>F-8-80865</t>
  </si>
  <si>
    <t>4200173563</t>
  </si>
  <si>
    <t>400237503</t>
  </si>
  <si>
    <t>0463164778</t>
  </si>
  <si>
    <t>5200860405</t>
  </si>
  <si>
    <t>5200860395</t>
  </si>
  <si>
    <t>0096391591</t>
  </si>
  <si>
    <t>F/2464</t>
  </si>
  <si>
    <t>4200173943</t>
  </si>
  <si>
    <t>400237970</t>
  </si>
  <si>
    <t>75/03599512</t>
  </si>
  <si>
    <t>802932</t>
  </si>
  <si>
    <t>4200172879</t>
  </si>
  <si>
    <t>801360</t>
  </si>
  <si>
    <t>605343</t>
  </si>
  <si>
    <t>605342</t>
  </si>
  <si>
    <t>102611</t>
  </si>
  <si>
    <t>HEINEMANN</t>
  </si>
  <si>
    <t>A78603479</t>
  </si>
  <si>
    <t>2500207081</t>
  </si>
  <si>
    <t>2018/105</t>
  </si>
  <si>
    <t>FVB18/001716</t>
  </si>
  <si>
    <t>4200173968</t>
  </si>
  <si>
    <t>400237985</t>
  </si>
  <si>
    <t>FVB18/001279</t>
  </si>
  <si>
    <t>4200173133</t>
  </si>
  <si>
    <t>400236830</t>
  </si>
  <si>
    <t>18000243RI</t>
  </si>
  <si>
    <t>18000191RI</t>
  </si>
  <si>
    <t>101987</t>
  </si>
  <si>
    <t>LABOLAN, S.L.</t>
  </si>
  <si>
    <t>B31129604</t>
  </si>
  <si>
    <t>680.681</t>
  </si>
  <si>
    <t>4200173474</t>
  </si>
  <si>
    <t>400237382</t>
  </si>
  <si>
    <t>680.615</t>
  </si>
  <si>
    <t>416/1</t>
  </si>
  <si>
    <t>101660</t>
  </si>
  <si>
    <t>SCHNEIDER ELECTRIC IT SPAIN SL CARL</t>
  </si>
  <si>
    <t>B60768512</t>
  </si>
  <si>
    <t>2027847</t>
  </si>
  <si>
    <t>4200170756</t>
  </si>
  <si>
    <t>400234171</t>
  </si>
  <si>
    <t>217029500</t>
  </si>
  <si>
    <t>217029420</t>
  </si>
  <si>
    <t>217029258</t>
  </si>
  <si>
    <t>2018/1633</t>
  </si>
  <si>
    <t>4200171413</t>
  </si>
  <si>
    <t>400235086</t>
  </si>
  <si>
    <t>AA18000123</t>
  </si>
  <si>
    <t>4200175214</t>
  </si>
  <si>
    <t>400244863</t>
  </si>
  <si>
    <t>AA18000063</t>
  </si>
  <si>
    <t>800402</t>
  </si>
  <si>
    <t>4200173919</t>
  </si>
  <si>
    <t>400237933</t>
  </si>
  <si>
    <t>800236</t>
  </si>
  <si>
    <t>21295818-2</t>
  </si>
  <si>
    <t>G4673.</t>
  </si>
  <si>
    <t>18000454RI01750</t>
  </si>
  <si>
    <t>18014784</t>
  </si>
  <si>
    <t>4200175032</t>
  </si>
  <si>
    <t>400244607</t>
  </si>
  <si>
    <t>18014420</t>
  </si>
  <si>
    <t>18011992</t>
  </si>
  <si>
    <t>18010835</t>
  </si>
  <si>
    <t>18010514</t>
  </si>
  <si>
    <t>18010127</t>
  </si>
  <si>
    <t>4200173590</t>
  </si>
  <si>
    <t>400237539</t>
  </si>
  <si>
    <t>18007757</t>
  </si>
  <si>
    <t>4200171264</t>
  </si>
  <si>
    <t>18007700</t>
  </si>
  <si>
    <t>4200171162</t>
  </si>
  <si>
    <t>18007678</t>
  </si>
  <si>
    <t>4200171850</t>
  </si>
  <si>
    <t>400235671</t>
  </si>
  <si>
    <t>18007658</t>
  </si>
  <si>
    <t>18007574</t>
  </si>
  <si>
    <t>18007573</t>
  </si>
  <si>
    <t>18007572</t>
  </si>
  <si>
    <t>4200171989</t>
  </si>
  <si>
    <t>400235847</t>
  </si>
  <si>
    <t>18007550</t>
  </si>
  <si>
    <t>4200171934</t>
  </si>
  <si>
    <t>400235782</t>
  </si>
  <si>
    <t>18007534</t>
  </si>
  <si>
    <t>18007515</t>
  </si>
  <si>
    <t>18007438</t>
  </si>
  <si>
    <t>4200169274</t>
  </si>
  <si>
    <t>18007437</t>
  </si>
  <si>
    <t>4200167432</t>
  </si>
  <si>
    <t>18007425</t>
  </si>
  <si>
    <t>4200173073</t>
  </si>
  <si>
    <t>400236788</t>
  </si>
  <si>
    <t>18007424</t>
  </si>
  <si>
    <t>4200169752</t>
  </si>
  <si>
    <t>400234641</t>
  </si>
  <si>
    <t>18007423</t>
  </si>
  <si>
    <t>4200172108</t>
  </si>
  <si>
    <t>400236310</t>
  </si>
  <si>
    <t>180365</t>
  </si>
  <si>
    <t>512/18</t>
  </si>
  <si>
    <t>2818200998</t>
  </si>
  <si>
    <t>4200174086</t>
  </si>
  <si>
    <t>400238158</t>
  </si>
  <si>
    <t>2818200586</t>
  </si>
  <si>
    <t>2818200579</t>
  </si>
  <si>
    <t>4200173107</t>
  </si>
  <si>
    <t>400236855</t>
  </si>
  <si>
    <t>100400</t>
  </si>
  <si>
    <t>PROCURADORIA FEIXO TESTOR SCP</t>
  </si>
  <si>
    <t>J58096637</t>
  </si>
  <si>
    <t>0194/18</t>
  </si>
  <si>
    <t>6736</t>
  </si>
  <si>
    <t>100064</t>
  </si>
  <si>
    <t>AMPLE 24 SCCL AMPLE 24</t>
  </si>
  <si>
    <t>F60516135</t>
  </si>
  <si>
    <t>48032</t>
  </si>
  <si>
    <t>48031</t>
  </si>
  <si>
    <t>48030</t>
  </si>
  <si>
    <t>201800865</t>
  </si>
  <si>
    <t>201800863</t>
  </si>
  <si>
    <t>201800416</t>
  </si>
  <si>
    <t>201800405</t>
  </si>
  <si>
    <t>2594FA00244004</t>
  </si>
  <si>
    <t>201800404</t>
  </si>
  <si>
    <t>2594FA00244024</t>
  </si>
  <si>
    <t>FV18_001268</t>
  </si>
  <si>
    <t>FV18_001263</t>
  </si>
  <si>
    <t>FV18_001240</t>
  </si>
  <si>
    <t>FV18_001206</t>
  </si>
  <si>
    <t>FV18_001205</t>
  </si>
  <si>
    <t>FV18_001035</t>
  </si>
  <si>
    <t>FV18_000862</t>
  </si>
  <si>
    <t>FV18_000848</t>
  </si>
  <si>
    <t>FV18_000847</t>
  </si>
  <si>
    <t>FV18_000845</t>
  </si>
  <si>
    <t>57.413</t>
  </si>
  <si>
    <t>57.412</t>
  </si>
  <si>
    <t>57.380</t>
  </si>
  <si>
    <t>57.325</t>
  </si>
  <si>
    <t>57.312</t>
  </si>
  <si>
    <t>57.279</t>
  </si>
  <si>
    <t>520408</t>
  </si>
  <si>
    <t>SHULL STEPHEN ROBERT</t>
  </si>
  <si>
    <t>Y0009071T</t>
  </si>
  <si>
    <t>37890001719001</t>
  </si>
  <si>
    <t>300790</t>
  </si>
  <si>
    <t>EUROPEAN CONSORT.FOR P.RESEARCH (EC</t>
  </si>
  <si>
    <t>M003217/18</t>
  </si>
  <si>
    <t>00002-700027C</t>
  </si>
  <si>
    <t>705598</t>
  </si>
  <si>
    <t>2605ME00266000</t>
  </si>
  <si>
    <t>6003406</t>
  </si>
  <si>
    <t>1440/17</t>
  </si>
  <si>
    <t>1272/17</t>
  </si>
  <si>
    <t>9060182626</t>
  </si>
  <si>
    <t>6047479</t>
  </si>
  <si>
    <t>107366</t>
  </si>
  <si>
    <t>LLAR DIGITAL</t>
  </si>
  <si>
    <t>B12662755</t>
  </si>
  <si>
    <t>161669</t>
  </si>
  <si>
    <t>4200139519</t>
  </si>
  <si>
    <t>400204131</t>
  </si>
  <si>
    <t>09480005516A</t>
  </si>
  <si>
    <t>2172496</t>
  </si>
  <si>
    <t>09380055624C</t>
  </si>
  <si>
    <t>09180027819C</t>
  </si>
  <si>
    <t>300072275</t>
  </si>
  <si>
    <t>000592</t>
  </si>
  <si>
    <t>4200166000</t>
  </si>
  <si>
    <t>400228591</t>
  </si>
  <si>
    <t>09370390733C</t>
  </si>
  <si>
    <t>09370232006C</t>
  </si>
  <si>
    <t>300068435</t>
  </si>
  <si>
    <t>09370230093C</t>
  </si>
  <si>
    <t>300068368</t>
  </si>
  <si>
    <t>09370230092C</t>
  </si>
  <si>
    <t>09370230085C</t>
  </si>
  <si>
    <t>300068370</t>
  </si>
  <si>
    <t>09370230084C</t>
  </si>
  <si>
    <t>09370230080C</t>
  </si>
  <si>
    <t>09370230078C</t>
  </si>
  <si>
    <t>09370230075C</t>
  </si>
  <si>
    <t>09370220866C</t>
  </si>
  <si>
    <t>300065679</t>
  </si>
  <si>
    <t>09370220864C</t>
  </si>
  <si>
    <t>09370220824C</t>
  </si>
  <si>
    <t>300067668</t>
  </si>
  <si>
    <t>09370220822C</t>
  </si>
  <si>
    <t>09370220818C</t>
  </si>
  <si>
    <t>2500196751</t>
  </si>
  <si>
    <t>400243207</t>
  </si>
  <si>
    <t>Facultat de Biblioteconomia i Documentació</t>
  </si>
  <si>
    <r>
      <t xml:space="preserve">registrades en el mes </t>
    </r>
    <r>
      <rPr>
        <b/>
        <sz val="10"/>
        <rFont val="Arial"/>
        <family val="2"/>
      </rPr>
      <t xml:space="preserve">de març de 2018 </t>
    </r>
    <r>
      <rPr>
        <sz val="10"/>
        <rFont val="Arial"/>
        <family val="2"/>
      </rPr>
      <t>per un import de</t>
    </r>
  </si>
  <si>
    <t>300072622</t>
  </si>
  <si>
    <t>300062492</t>
  </si>
  <si>
    <t>300073865</t>
  </si>
  <si>
    <t>ALEREMOTEAP</t>
  </si>
  <si>
    <t>ABAST</t>
  </si>
  <si>
    <t>LEICA MICROSISTEMAS SLU LEICA MICRO</t>
  </si>
  <si>
    <t>300076393</t>
  </si>
  <si>
    <t>300073916</t>
  </si>
  <si>
    <t>300074152</t>
  </si>
  <si>
    <t>300075128</t>
  </si>
  <si>
    <t>300070453</t>
  </si>
  <si>
    <t>300074124</t>
  </si>
  <si>
    <t>300075088</t>
  </si>
  <si>
    <t>300075225</t>
  </si>
  <si>
    <t>300075372</t>
  </si>
  <si>
    <t>300074445</t>
  </si>
  <si>
    <t>300074443</t>
  </si>
  <si>
    <t>4200168516</t>
  </si>
  <si>
    <t>400241731</t>
  </si>
  <si>
    <t>300075072</t>
  </si>
  <si>
    <t>300075284</t>
  </si>
  <si>
    <t>300074512</t>
  </si>
  <si>
    <t>300075085</t>
  </si>
  <si>
    <t>400239138</t>
  </si>
  <si>
    <t>400241759</t>
  </si>
  <si>
    <t>300072381</t>
  </si>
  <si>
    <t>300072262</t>
  </si>
  <si>
    <t>300073273</t>
  </si>
  <si>
    <t>300073280</t>
  </si>
  <si>
    <t>400242924</t>
  </si>
  <si>
    <t>400243342</t>
  </si>
  <si>
    <t>400241175</t>
  </si>
  <si>
    <t>C201800000032697</t>
  </si>
  <si>
    <t>400241699</t>
  </si>
  <si>
    <t>300061479</t>
  </si>
  <si>
    <t>300075489</t>
  </si>
  <si>
    <t>300072264</t>
  </si>
  <si>
    <t>300072293</t>
  </si>
  <si>
    <t>300076354</t>
  </si>
  <si>
    <t>300072265</t>
  </si>
  <si>
    <t>JOSE COLLADO SA</t>
  </si>
  <si>
    <t>ANTON7910</t>
  </si>
  <si>
    <t>300076417</t>
  </si>
  <si>
    <t>300073393</t>
  </si>
  <si>
    <t>300073312</t>
  </si>
  <si>
    <t>300072294</t>
  </si>
  <si>
    <t>400246572</t>
  </si>
  <si>
    <t>249013</t>
  </si>
  <si>
    <t>4100010223</t>
  </si>
  <si>
    <t>400237748</t>
  </si>
  <si>
    <t>$FV010218</t>
  </si>
  <si>
    <t>09480013198A</t>
  </si>
  <si>
    <t>09480013197A</t>
  </si>
  <si>
    <t>09480013196A</t>
  </si>
  <si>
    <t>09480013195A</t>
  </si>
  <si>
    <t>09480013194A</t>
  </si>
  <si>
    <t>300071890</t>
  </si>
  <si>
    <t>09480012434A</t>
  </si>
  <si>
    <t>09480012433A</t>
  </si>
  <si>
    <t>09480012432A</t>
  </si>
  <si>
    <t>09480012313A</t>
  </si>
  <si>
    <t>300076582</t>
  </si>
  <si>
    <t>09480012312A</t>
  </si>
  <si>
    <t>300076578</t>
  </si>
  <si>
    <t>09480012309A</t>
  </si>
  <si>
    <t>300076413</t>
  </si>
  <si>
    <t>09480012041A</t>
  </si>
  <si>
    <t>09480012040A</t>
  </si>
  <si>
    <t>09480012039A</t>
  </si>
  <si>
    <t>300076479</t>
  </si>
  <si>
    <t>09480011882A</t>
  </si>
  <si>
    <t>4100011044</t>
  </si>
  <si>
    <t>09480011456A</t>
  </si>
  <si>
    <t>4100011048</t>
  </si>
  <si>
    <t>09480011334A</t>
  </si>
  <si>
    <t>09480011162A</t>
  </si>
  <si>
    <t>300075946</t>
  </si>
  <si>
    <t>09480011161A</t>
  </si>
  <si>
    <t>09480008430A</t>
  </si>
  <si>
    <t>300069187</t>
  </si>
  <si>
    <t>09280008081A</t>
  </si>
  <si>
    <t>09280008080A</t>
  </si>
  <si>
    <t>09280007939A</t>
  </si>
  <si>
    <t>4100010804</t>
  </si>
  <si>
    <t>09280007606A</t>
  </si>
  <si>
    <t>300076287</t>
  </si>
  <si>
    <t>09280007604A</t>
  </si>
  <si>
    <t>300076314</t>
  </si>
  <si>
    <t>09280007459A</t>
  </si>
  <si>
    <t>09280007312A</t>
  </si>
  <si>
    <t>300071768</t>
  </si>
  <si>
    <t>09280005597A</t>
  </si>
  <si>
    <t>09280005318A</t>
  </si>
  <si>
    <t>00004321</t>
  </si>
  <si>
    <t>4200172296</t>
  </si>
  <si>
    <t>400236969</t>
  </si>
  <si>
    <t>00004319</t>
  </si>
  <si>
    <t>4200176915</t>
  </si>
  <si>
    <t>400247224</t>
  </si>
  <si>
    <t>00004301</t>
  </si>
  <si>
    <t>4200169366</t>
  </si>
  <si>
    <t>400239424</t>
  </si>
  <si>
    <t>00004300</t>
  </si>
  <si>
    <t>400239594</t>
  </si>
  <si>
    <t>00004299</t>
  </si>
  <si>
    <t>4200174877</t>
  </si>
  <si>
    <t>400244560</t>
  </si>
  <si>
    <t>00004298</t>
  </si>
  <si>
    <t>4200174013</t>
  </si>
  <si>
    <t>400238116</t>
  </si>
  <si>
    <t>00004297</t>
  </si>
  <si>
    <t>4200173702</t>
  </si>
  <si>
    <t>400237787</t>
  </si>
  <si>
    <t>00004292</t>
  </si>
  <si>
    <t>4200170209</t>
  </si>
  <si>
    <t>400242350</t>
  </si>
  <si>
    <t>00004290</t>
  </si>
  <si>
    <t>4200168437</t>
  </si>
  <si>
    <t>400239332</t>
  </si>
  <si>
    <t>00004267</t>
  </si>
  <si>
    <t>00004266</t>
  </si>
  <si>
    <t>4200175607</t>
  </si>
  <si>
    <t>400245351</t>
  </si>
  <si>
    <t>7010007584</t>
  </si>
  <si>
    <t>4200167532</t>
  </si>
  <si>
    <t>100B0001481000</t>
  </si>
  <si>
    <t>400230339</t>
  </si>
  <si>
    <t>800056</t>
  </si>
  <si>
    <t>FIRA DE BARCELONA</t>
  </si>
  <si>
    <t>Q0873006A</t>
  </si>
  <si>
    <t>BCN0996948</t>
  </si>
  <si>
    <t>BCN0996947</t>
  </si>
  <si>
    <t>BCN0996946</t>
  </si>
  <si>
    <t>836801-98</t>
  </si>
  <si>
    <t>4200177041</t>
  </si>
  <si>
    <t>400247006</t>
  </si>
  <si>
    <t>57078</t>
  </si>
  <si>
    <t>201504</t>
  </si>
  <si>
    <t>LUND UNIVERSITY</t>
  </si>
  <si>
    <t>3037716</t>
  </si>
  <si>
    <t>GAV00270</t>
  </si>
  <si>
    <t>42359024</t>
  </si>
  <si>
    <t>4200169515</t>
  </si>
  <si>
    <t>400239745</t>
  </si>
  <si>
    <t>33000462</t>
  </si>
  <si>
    <t>75/03615693</t>
  </si>
  <si>
    <t>800625</t>
  </si>
  <si>
    <t>4200173832</t>
  </si>
  <si>
    <t>400237836</t>
  </si>
  <si>
    <t>101109</t>
  </si>
  <si>
    <t>BNC-TEC INSTAL.LACIONS SL BNC-TEC I</t>
  </si>
  <si>
    <t>B63525992</t>
  </si>
  <si>
    <t>18022438</t>
  </si>
  <si>
    <t>2635ED00307000</t>
  </si>
  <si>
    <t>18021505</t>
  </si>
  <si>
    <t>4200174463</t>
  </si>
  <si>
    <t>400243943</t>
  </si>
  <si>
    <t>18021416</t>
  </si>
  <si>
    <t>4200173478</t>
  </si>
  <si>
    <t>400237924</t>
  </si>
  <si>
    <t>18017389</t>
  </si>
  <si>
    <t>FRV18_000205</t>
  </si>
  <si>
    <t>4200177460</t>
  </si>
  <si>
    <t>400247554</t>
  </si>
  <si>
    <t>5090050485</t>
  </si>
  <si>
    <t>14458</t>
  </si>
  <si>
    <t>0000002395</t>
  </si>
  <si>
    <t>4200175530</t>
  </si>
  <si>
    <t>400245509</t>
  </si>
  <si>
    <t>0000002163</t>
  </si>
  <si>
    <t>4200175238</t>
  </si>
  <si>
    <t>400245206</t>
  </si>
  <si>
    <t>18/1C79-01/10805</t>
  </si>
  <si>
    <t>18/1C79-01/10749</t>
  </si>
  <si>
    <t>18/1C79-01/10672</t>
  </si>
  <si>
    <t>1000428</t>
  </si>
  <si>
    <t>504809</t>
  </si>
  <si>
    <t>505264</t>
  </si>
  <si>
    <t>GESEM FORMACIO I CONSULTORIA SL</t>
  </si>
  <si>
    <t>B60441292</t>
  </si>
  <si>
    <t>12019</t>
  </si>
  <si>
    <t>4100011123</t>
  </si>
  <si>
    <t>11996</t>
  </si>
  <si>
    <t>11994</t>
  </si>
  <si>
    <t>505116</t>
  </si>
  <si>
    <t>GECOM ESPACIOS COMUNICACION,S.L.</t>
  </si>
  <si>
    <t>B63671499</t>
  </si>
  <si>
    <t>90</t>
  </si>
  <si>
    <t>4200176435</t>
  </si>
  <si>
    <t>37780001328000</t>
  </si>
  <si>
    <t>400246656</t>
  </si>
  <si>
    <t>388</t>
  </si>
  <si>
    <t>387</t>
  </si>
  <si>
    <t>180231</t>
  </si>
  <si>
    <t>4200175285</t>
  </si>
  <si>
    <t>400245085</t>
  </si>
  <si>
    <t>180225</t>
  </si>
  <si>
    <t>4200167238</t>
  </si>
  <si>
    <t>400239224</t>
  </si>
  <si>
    <t>180163</t>
  </si>
  <si>
    <t>4200168728</t>
  </si>
  <si>
    <t>400241949</t>
  </si>
  <si>
    <t>180162</t>
  </si>
  <si>
    <t>4200173450</t>
  </si>
  <si>
    <t>400237531</t>
  </si>
  <si>
    <t>180133</t>
  </si>
  <si>
    <t>38</t>
  </si>
  <si>
    <t>4200177476</t>
  </si>
  <si>
    <t>400247558</t>
  </si>
  <si>
    <t>4200177488</t>
  </si>
  <si>
    <t>400247569</t>
  </si>
  <si>
    <t>32</t>
  </si>
  <si>
    <t>4200166055</t>
  </si>
  <si>
    <t>400241063</t>
  </si>
  <si>
    <t>9100039076</t>
  </si>
  <si>
    <t>4200141957</t>
  </si>
  <si>
    <t>400204843</t>
  </si>
  <si>
    <t>025/2018</t>
  </si>
  <si>
    <t>4200171192</t>
  </si>
  <si>
    <t>400243060</t>
  </si>
  <si>
    <t>2575QU00223000</t>
  </si>
  <si>
    <t>15027062</t>
  </si>
  <si>
    <t>4200176591</t>
  </si>
  <si>
    <t>400246562</t>
  </si>
  <si>
    <t>15027061</t>
  </si>
  <si>
    <t>4200177149</t>
  </si>
  <si>
    <t>400247304</t>
  </si>
  <si>
    <t>15027060</t>
  </si>
  <si>
    <t>15026840</t>
  </si>
  <si>
    <t>15026835</t>
  </si>
  <si>
    <t>4200174130</t>
  </si>
  <si>
    <t>400238220</t>
  </si>
  <si>
    <t>15026565</t>
  </si>
  <si>
    <t>2595FA00247002</t>
  </si>
  <si>
    <t>15026556</t>
  </si>
  <si>
    <t>4200175793</t>
  </si>
  <si>
    <t>400245687</t>
  </si>
  <si>
    <t>15026555</t>
  </si>
  <si>
    <t>4200175886</t>
  </si>
  <si>
    <t>400245858</t>
  </si>
  <si>
    <t>15026553</t>
  </si>
  <si>
    <t>4200175412</t>
  </si>
  <si>
    <t>400245438</t>
  </si>
  <si>
    <t>106222</t>
  </si>
  <si>
    <t>BELMACO MANTENIMIENTO SL</t>
  </si>
  <si>
    <t>B65973984</t>
  </si>
  <si>
    <t>180122</t>
  </si>
  <si>
    <t>4200177399</t>
  </si>
  <si>
    <t>400247497</t>
  </si>
  <si>
    <t>09380124828C</t>
  </si>
  <si>
    <t>300077003</t>
  </si>
  <si>
    <t>09380124823C</t>
  </si>
  <si>
    <t>300076996</t>
  </si>
  <si>
    <t>300076968</t>
  </si>
  <si>
    <t>09380124800C</t>
  </si>
  <si>
    <t>300076974</t>
  </si>
  <si>
    <t>09380124799C</t>
  </si>
  <si>
    <t>300076952</t>
  </si>
  <si>
    <t>09380124795C</t>
  </si>
  <si>
    <t>300076954</t>
  </si>
  <si>
    <t>09380124787C</t>
  </si>
  <si>
    <t>300076973</t>
  </si>
  <si>
    <t>09380124786C</t>
  </si>
  <si>
    <t>300076975</t>
  </si>
  <si>
    <t>09380124781C</t>
  </si>
  <si>
    <t>300076964</t>
  </si>
  <si>
    <t>09380123101C</t>
  </si>
  <si>
    <t>300076895</t>
  </si>
  <si>
    <t>09380123100C</t>
  </si>
  <si>
    <t>300076911</t>
  </si>
  <si>
    <t>09380123098C</t>
  </si>
  <si>
    <t>300076930</t>
  </si>
  <si>
    <t>09380123097C</t>
  </si>
  <si>
    <t>300076932</t>
  </si>
  <si>
    <t>09380123096C</t>
  </si>
  <si>
    <t>300076915</t>
  </si>
  <si>
    <t>09380123095C</t>
  </si>
  <si>
    <t>09380123094C</t>
  </si>
  <si>
    <t>300076914</t>
  </si>
  <si>
    <t>09380123093C</t>
  </si>
  <si>
    <t>09380123092C</t>
  </si>
  <si>
    <t>4100011177</t>
  </si>
  <si>
    <t>09380123090C</t>
  </si>
  <si>
    <t>300076944</t>
  </si>
  <si>
    <t>09380123089C</t>
  </si>
  <si>
    <t>09380123088C</t>
  </si>
  <si>
    <t>09380123087C</t>
  </si>
  <si>
    <t>09380123086C</t>
  </si>
  <si>
    <t>300076942</t>
  </si>
  <si>
    <t>09380123081C</t>
  </si>
  <si>
    <t>300076936</t>
  </si>
  <si>
    <t>09380123080C</t>
  </si>
  <si>
    <t>300076833</t>
  </si>
  <si>
    <t>09380123078C</t>
  </si>
  <si>
    <t>09380123077C</t>
  </si>
  <si>
    <t>09380123074C</t>
  </si>
  <si>
    <t>300076921</t>
  </si>
  <si>
    <t>09380123073C</t>
  </si>
  <si>
    <t>300076917</t>
  </si>
  <si>
    <t>09380123064C</t>
  </si>
  <si>
    <t>09380123063C</t>
  </si>
  <si>
    <t>4100009851</t>
  </si>
  <si>
    <t>09380123062C</t>
  </si>
  <si>
    <t>09380123061C</t>
  </si>
  <si>
    <t>09380123058C</t>
  </si>
  <si>
    <t>09380123057C</t>
  </si>
  <si>
    <t>300076838</t>
  </si>
  <si>
    <t>09380123056C</t>
  </si>
  <si>
    <t>09380120296C</t>
  </si>
  <si>
    <t>300076903</t>
  </si>
  <si>
    <t>09380120291C</t>
  </si>
  <si>
    <t>300076860</t>
  </si>
  <si>
    <t>09380120290C</t>
  </si>
  <si>
    <t>300076861</t>
  </si>
  <si>
    <t>09380120289C</t>
  </si>
  <si>
    <t>300076855</t>
  </si>
  <si>
    <t>09380120288C</t>
  </si>
  <si>
    <t>09380120287C</t>
  </si>
  <si>
    <t>09380120286C</t>
  </si>
  <si>
    <t>09380120279C</t>
  </si>
  <si>
    <t>09380120274C</t>
  </si>
  <si>
    <t>300076890</t>
  </si>
  <si>
    <t>09380120273C</t>
  </si>
  <si>
    <t>300076810</t>
  </si>
  <si>
    <t>09380120268C</t>
  </si>
  <si>
    <t>300076893</t>
  </si>
  <si>
    <t>09380120267C</t>
  </si>
  <si>
    <t>09380120266C</t>
  </si>
  <si>
    <t>300076085</t>
  </si>
  <si>
    <t>09380120265C</t>
  </si>
  <si>
    <t>09380120261C</t>
  </si>
  <si>
    <t>300076889</t>
  </si>
  <si>
    <t>09380120260C</t>
  </si>
  <si>
    <t>300076886</t>
  </si>
  <si>
    <t>09380120259C</t>
  </si>
  <si>
    <t>09380120258C</t>
  </si>
  <si>
    <t>09380120255C</t>
  </si>
  <si>
    <t>300076853</t>
  </si>
  <si>
    <t>09380120254C</t>
  </si>
  <si>
    <t>09380120253C</t>
  </si>
  <si>
    <t>09380119005C</t>
  </si>
  <si>
    <t>300076830</t>
  </si>
  <si>
    <t>09380119004C</t>
  </si>
  <si>
    <t>09380119003C</t>
  </si>
  <si>
    <t>300076813</t>
  </si>
  <si>
    <t>09380119002C</t>
  </si>
  <si>
    <t>09380119001C</t>
  </si>
  <si>
    <t>300076814</t>
  </si>
  <si>
    <t>09380118997C</t>
  </si>
  <si>
    <t>09380118995C</t>
  </si>
  <si>
    <t>300076801</t>
  </si>
  <si>
    <t>09380118994C</t>
  </si>
  <si>
    <t>300076821</t>
  </si>
  <si>
    <t>09380118993C</t>
  </si>
  <si>
    <t>09380118992C</t>
  </si>
  <si>
    <t>300076815</t>
  </si>
  <si>
    <t>09380118991C</t>
  </si>
  <si>
    <t>09380118990C</t>
  </si>
  <si>
    <t>09380118988C</t>
  </si>
  <si>
    <t>300076799</t>
  </si>
  <si>
    <t>09380118987C</t>
  </si>
  <si>
    <t>09380118983C</t>
  </si>
  <si>
    <t>300076765</t>
  </si>
  <si>
    <t>09380118982C</t>
  </si>
  <si>
    <t>09380118981C</t>
  </si>
  <si>
    <t>300076788</t>
  </si>
  <si>
    <t>09380118973C</t>
  </si>
  <si>
    <t>300076793</t>
  </si>
  <si>
    <t>09380118972C</t>
  </si>
  <si>
    <t>09380118969C</t>
  </si>
  <si>
    <t>300076772</t>
  </si>
  <si>
    <t>09380118962C</t>
  </si>
  <si>
    <t>300076774</t>
  </si>
  <si>
    <t>09380118961C</t>
  </si>
  <si>
    <t>09380118958C</t>
  </si>
  <si>
    <t>4100011163</t>
  </si>
  <si>
    <t>09380117376C</t>
  </si>
  <si>
    <t>300076755</t>
  </si>
  <si>
    <t>09380117375C</t>
  </si>
  <si>
    <t>09380117374C</t>
  </si>
  <si>
    <t>300076763</t>
  </si>
  <si>
    <t>09380117372C</t>
  </si>
  <si>
    <t>300076746</t>
  </si>
  <si>
    <t>09380117371C</t>
  </si>
  <si>
    <t>300076729</t>
  </si>
  <si>
    <t>09380117370C</t>
  </si>
  <si>
    <t>300076730</t>
  </si>
  <si>
    <t>09380117364C</t>
  </si>
  <si>
    <t>4100011161</t>
  </si>
  <si>
    <t>09380117358C</t>
  </si>
  <si>
    <t>300076410</t>
  </si>
  <si>
    <t>09380117356C</t>
  </si>
  <si>
    <t>300076711</t>
  </si>
  <si>
    <t>09380114615C</t>
  </si>
  <si>
    <t>09380114607C</t>
  </si>
  <si>
    <t>09380114606C</t>
  </si>
  <si>
    <t>09380114596C</t>
  </si>
  <si>
    <t>300076691</t>
  </si>
  <si>
    <t>09380114594C</t>
  </si>
  <si>
    <t>09380114593C</t>
  </si>
  <si>
    <t>4100011152</t>
  </si>
  <si>
    <t>09380114590C</t>
  </si>
  <si>
    <t>300072392</t>
  </si>
  <si>
    <t>09380114585C</t>
  </si>
  <si>
    <t>4100011134</t>
  </si>
  <si>
    <t>09380114584C</t>
  </si>
  <si>
    <t>09380114583C</t>
  </si>
  <si>
    <t>09380114581C</t>
  </si>
  <si>
    <t>300076657</t>
  </si>
  <si>
    <t>09380114580C</t>
  </si>
  <si>
    <t>09380114577C</t>
  </si>
  <si>
    <t>4100011149</t>
  </si>
  <si>
    <t>09380114576C</t>
  </si>
  <si>
    <t>300076662</t>
  </si>
  <si>
    <t>09380114575C</t>
  </si>
  <si>
    <t>09380114574C</t>
  </si>
  <si>
    <t>09380112629C</t>
  </si>
  <si>
    <t>300076652</t>
  </si>
  <si>
    <t>09380112626C</t>
  </si>
  <si>
    <t>300076645</t>
  </si>
  <si>
    <t>09380112614C</t>
  </si>
  <si>
    <t>4100011146</t>
  </si>
  <si>
    <t>09380112613C</t>
  </si>
  <si>
    <t>300076636</t>
  </si>
  <si>
    <t>09380112612C</t>
  </si>
  <si>
    <t>09380112608C</t>
  </si>
  <si>
    <t>300076590</t>
  </si>
  <si>
    <t>09380112607C</t>
  </si>
  <si>
    <t>4100011145</t>
  </si>
  <si>
    <t>09380112606C</t>
  </si>
  <si>
    <t>300076599</t>
  </si>
  <si>
    <t>09380112605C</t>
  </si>
  <si>
    <t>300076598</t>
  </si>
  <si>
    <t>09380112604C</t>
  </si>
  <si>
    <t>300076596</t>
  </si>
  <si>
    <t>09380112601C</t>
  </si>
  <si>
    <t>4100011147</t>
  </si>
  <si>
    <t>09380112600C</t>
  </si>
  <si>
    <t>09380112599C</t>
  </si>
  <si>
    <t>300076588</t>
  </si>
  <si>
    <t>09380110748C</t>
  </si>
  <si>
    <t>300076570</t>
  </si>
  <si>
    <t>09380110737C</t>
  </si>
  <si>
    <t>300076464</t>
  </si>
  <si>
    <t>09380110733C</t>
  </si>
  <si>
    <t>300076566</t>
  </si>
  <si>
    <t>09380110731C</t>
  </si>
  <si>
    <t>300076556</t>
  </si>
  <si>
    <t>09380110730C</t>
  </si>
  <si>
    <t>09380110716C</t>
  </si>
  <si>
    <t>300076526</t>
  </si>
  <si>
    <t>09380110715C</t>
  </si>
  <si>
    <t>300076543</t>
  </si>
  <si>
    <t>09380108855C</t>
  </si>
  <si>
    <t>09380108826C</t>
  </si>
  <si>
    <t>4100011133</t>
  </si>
  <si>
    <t>09380108825C</t>
  </si>
  <si>
    <t>09380108823C</t>
  </si>
  <si>
    <t>300074649</t>
  </si>
  <si>
    <t>09380108819C</t>
  </si>
  <si>
    <t>4100011131</t>
  </si>
  <si>
    <t>09380108813C</t>
  </si>
  <si>
    <t>300075538</t>
  </si>
  <si>
    <t>09380108812C</t>
  </si>
  <si>
    <t>300076346</t>
  </si>
  <si>
    <t>09380108811C</t>
  </si>
  <si>
    <t>09380108810C</t>
  </si>
  <si>
    <t>300076476</t>
  </si>
  <si>
    <t>09380108809C</t>
  </si>
  <si>
    <t>300076430</t>
  </si>
  <si>
    <t>09380106834C</t>
  </si>
  <si>
    <t>300076022</t>
  </si>
  <si>
    <t>09380106832C</t>
  </si>
  <si>
    <t>300076456</t>
  </si>
  <si>
    <t>09380106831C</t>
  </si>
  <si>
    <t>09380106829C</t>
  </si>
  <si>
    <t>300076251</t>
  </si>
  <si>
    <t>09380106823C</t>
  </si>
  <si>
    <t>300076408</t>
  </si>
  <si>
    <t>09380106822C</t>
  </si>
  <si>
    <t>09380106818C</t>
  </si>
  <si>
    <t>4100010935</t>
  </si>
  <si>
    <t>09380106817C</t>
  </si>
  <si>
    <t>09380106815C</t>
  </si>
  <si>
    <t>300076164</t>
  </si>
  <si>
    <t>09380105079C</t>
  </si>
  <si>
    <t>09380105078C</t>
  </si>
  <si>
    <t>09380105077C</t>
  </si>
  <si>
    <t>09380105069C</t>
  </si>
  <si>
    <t>4100011122</t>
  </si>
  <si>
    <t>09380105068C</t>
  </si>
  <si>
    <t>09380105067C</t>
  </si>
  <si>
    <t>300076414</t>
  </si>
  <si>
    <t>09380105066C</t>
  </si>
  <si>
    <t>09380105056C</t>
  </si>
  <si>
    <t>300076399</t>
  </si>
  <si>
    <t>09380105045C</t>
  </si>
  <si>
    <t>300076334</t>
  </si>
  <si>
    <t>09380105038C</t>
  </si>
  <si>
    <t>300076332</t>
  </si>
  <si>
    <t>09380105037C</t>
  </si>
  <si>
    <t>09380105036C</t>
  </si>
  <si>
    <t>300076322</t>
  </si>
  <si>
    <t>09380105035C</t>
  </si>
  <si>
    <t>300076321</t>
  </si>
  <si>
    <t>09380105034C</t>
  </si>
  <si>
    <t>09380105031C</t>
  </si>
  <si>
    <t>300076232</t>
  </si>
  <si>
    <t>09380105029C</t>
  </si>
  <si>
    <t>09380105028C</t>
  </si>
  <si>
    <t>300076324</t>
  </si>
  <si>
    <t>09380105027C</t>
  </si>
  <si>
    <t>09380105021C</t>
  </si>
  <si>
    <t>09380105012C</t>
  </si>
  <si>
    <t>300075869</t>
  </si>
  <si>
    <t>09380105011C</t>
  </si>
  <si>
    <t>300076277</t>
  </si>
  <si>
    <t>09380105010C</t>
  </si>
  <si>
    <t>09380102608C</t>
  </si>
  <si>
    <t>300076144</t>
  </si>
  <si>
    <t>09380102607C</t>
  </si>
  <si>
    <t>09380102604C</t>
  </si>
  <si>
    <t>09380102587C</t>
  </si>
  <si>
    <t>4100011109</t>
  </si>
  <si>
    <t>09380102586C</t>
  </si>
  <si>
    <t>300076109</t>
  </si>
  <si>
    <t>09380102585C</t>
  </si>
  <si>
    <t>09380102580C</t>
  </si>
  <si>
    <t>300076211</t>
  </si>
  <si>
    <t>09380102579C</t>
  </si>
  <si>
    <t>300076216</t>
  </si>
  <si>
    <t>09380102578C</t>
  </si>
  <si>
    <t>300076155</t>
  </si>
  <si>
    <t>09380102577C</t>
  </si>
  <si>
    <t>300076219</t>
  </si>
  <si>
    <t>09380102576C</t>
  </si>
  <si>
    <t>4100011107</t>
  </si>
  <si>
    <t>09380102575C</t>
  </si>
  <si>
    <t>4100011108</t>
  </si>
  <si>
    <t>09380102574C</t>
  </si>
  <si>
    <t>300076217</t>
  </si>
  <si>
    <t>09380102573C</t>
  </si>
  <si>
    <t>300076209</t>
  </si>
  <si>
    <t>09380102572C</t>
  </si>
  <si>
    <t>09380102571C</t>
  </si>
  <si>
    <t>4100011106</t>
  </si>
  <si>
    <t>2575FI00215000</t>
  </si>
  <si>
    <t>09380102569C</t>
  </si>
  <si>
    <t>4100011105</t>
  </si>
  <si>
    <t>09380102565C</t>
  </si>
  <si>
    <t>300076193</t>
  </si>
  <si>
    <t>09380102548C</t>
  </si>
  <si>
    <t>300076187</t>
  </si>
  <si>
    <t>09380102547C</t>
  </si>
  <si>
    <t>09380102546C</t>
  </si>
  <si>
    <t>09380102545C</t>
  </si>
  <si>
    <t>09380102531C</t>
  </si>
  <si>
    <t>300076171</t>
  </si>
  <si>
    <t>09380102530C</t>
  </si>
  <si>
    <t>09380098982C</t>
  </si>
  <si>
    <t>300076158</t>
  </si>
  <si>
    <t>09380098977C</t>
  </si>
  <si>
    <t>300076130</t>
  </si>
  <si>
    <t>09380098954C</t>
  </si>
  <si>
    <t>4100011088</t>
  </si>
  <si>
    <t>09380098946C</t>
  </si>
  <si>
    <t>300076115</t>
  </si>
  <si>
    <t>09380098945C</t>
  </si>
  <si>
    <t>300076114</t>
  </si>
  <si>
    <t>09380098944C</t>
  </si>
  <si>
    <t>09380098943C</t>
  </si>
  <si>
    <t>09380098942C</t>
  </si>
  <si>
    <t>09380098941C</t>
  </si>
  <si>
    <t>09380098940C</t>
  </si>
  <si>
    <t>4100011081</t>
  </si>
  <si>
    <t>09380098939C</t>
  </si>
  <si>
    <t>09380098938C</t>
  </si>
  <si>
    <t>09380098933C</t>
  </si>
  <si>
    <t>300076103</t>
  </si>
  <si>
    <t>09380098932C</t>
  </si>
  <si>
    <t>09380098913C</t>
  </si>
  <si>
    <t>4100011080</t>
  </si>
  <si>
    <t>09380098896C</t>
  </si>
  <si>
    <t>300075995</t>
  </si>
  <si>
    <t>09380098895C</t>
  </si>
  <si>
    <t>09380098894C</t>
  </si>
  <si>
    <t>300075960</t>
  </si>
  <si>
    <t>09380098893C</t>
  </si>
  <si>
    <t>300076013</t>
  </si>
  <si>
    <t>09380098892C</t>
  </si>
  <si>
    <t>09380095061C</t>
  </si>
  <si>
    <t>300075987</t>
  </si>
  <si>
    <t>09380095060C</t>
  </si>
  <si>
    <t>4100011068</t>
  </si>
  <si>
    <t>09380095052C</t>
  </si>
  <si>
    <t>300075988</t>
  </si>
  <si>
    <t>09380095047C</t>
  </si>
  <si>
    <t>300075957</t>
  </si>
  <si>
    <t>09380095041C</t>
  </si>
  <si>
    <t>4100011069</t>
  </si>
  <si>
    <t>09380095040C</t>
  </si>
  <si>
    <t>09380095038C</t>
  </si>
  <si>
    <t>4100011039</t>
  </si>
  <si>
    <t>09380095037C</t>
  </si>
  <si>
    <t>09380095018C</t>
  </si>
  <si>
    <t>300075941</t>
  </si>
  <si>
    <t>09380095017C</t>
  </si>
  <si>
    <t>09380095014C</t>
  </si>
  <si>
    <t>09380095013C</t>
  </si>
  <si>
    <t>09380095002C</t>
  </si>
  <si>
    <t>300075919</t>
  </si>
  <si>
    <t>09380095001C</t>
  </si>
  <si>
    <t>09380094995C</t>
  </si>
  <si>
    <t>300075896</t>
  </si>
  <si>
    <t>09380094994C</t>
  </si>
  <si>
    <t>300075897</t>
  </si>
  <si>
    <t>09380094993C</t>
  </si>
  <si>
    <t>300075895</t>
  </si>
  <si>
    <t>09380094991C</t>
  </si>
  <si>
    <t>4100011059</t>
  </si>
  <si>
    <t>09380094986C</t>
  </si>
  <si>
    <t>4100011036</t>
  </si>
  <si>
    <t>09380084361C</t>
  </si>
  <si>
    <t>300075885</t>
  </si>
  <si>
    <t>09380084358C</t>
  </si>
  <si>
    <t>4100011041</t>
  </si>
  <si>
    <t>09380084356C</t>
  </si>
  <si>
    <t>4100011042</t>
  </si>
  <si>
    <t>09380084351C</t>
  </si>
  <si>
    <t>09380084348C</t>
  </si>
  <si>
    <t>09380084347C</t>
  </si>
  <si>
    <t>300075875</t>
  </si>
  <si>
    <t>09380084346C</t>
  </si>
  <si>
    <t>09380084344C</t>
  </si>
  <si>
    <t>300075850</t>
  </si>
  <si>
    <t>09380084337C</t>
  </si>
  <si>
    <t>09380084336C</t>
  </si>
  <si>
    <t>300075577</t>
  </si>
  <si>
    <t>09380084333C</t>
  </si>
  <si>
    <t>09380084329C</t>
  </si>
  <si>
    <t>300075848</t>
  </si>
  <si>
    <t>09380084328C</t>
  </si>
  <si>
    <t>09380084327C</t>
  </si>
  <si>
    <t>300075849</t>
  </si>
  <si>
    <t>09380084326C</t>
  </si>
  <si>
    <t>09380084325C</t>
  </si>
  <si>
    <t>300070029</t>
  </si>
  <si>
    <t>09380084324C</t>
  </si>
  <si>
    <t>09380081929C</t>
  </si>
  <si>
    <t>300075832</t>
  </si>
  <si>
    <t>09380081928C</t>
  </si>
  <si>
    <t>09380081927C</t>
  </si>
  <si>
    <t>300075833</t>
  </si>
  <si>
    <t>09380081926C</t>
  </si>
  <si>
    <t>09380081920C</t>
  </si>
  <si>
    <t>300075827</t>
  </si>
  <si>
    <t>09380081919C</t>
  </si>
  <si>
    <t>09380081910C</t>
  </si>
  <si>
    <t>300075782</t>
  </si>
  <si>
    <t>09380081909C</t>
  </si>
  <si>
    <t>4100011030</t>
  </si>
  <si>
    <t>09380081903C</t>
  </si>
  <si>
    <t>300075539</t>
  </si>
  <si>
    <t>09380081902C</t>
  </si>
  <si>
    <t>09180067640C</t>
  </si>
  <si>
    <t>300076992</t>
  </si>
  <si>
    <t>09180067639C</t>
  </si>
  <si>
    <t>300076993</t>
  </si>
  <si>
    <t>09180067638C</t>
  </si>
  <si>
    <t>09180067636C</t>
  </si>
  <si>
    <t>09180067635C</t>
  </si>
  <si>
    <t>09180067634C</t>
  </si>
  <si>
    <t>09180067629C</t>
  </si>
  <si>
    <t>300076859</t>
  </si>
  <si>
    <t>09180067628C</t>
  </si>
  <si>
    <t>300076825</t>
  </si>
  <si>
    <t>09180067627C</t>
  </si>
  <si>
    <t>300076828</t>
  </si>
  <si>
    <t>09180067626C</t>
  </si>
  <si>
    <t>09180066812C</t>
  </si>
  <si>
    <t>300076795</t>
  </si>
  <si>
    <t>09180066810C</t>
  </si>
  <si>
    <t>4100011154</t>
  </si>
  <si>
    <t>09180066809C</t>
  </si>
  <si>
    <t>09180066808C</t>
  </si>
  <si>
    <t>300076685</t>
  </si>
  <si>
    <t>09180066806C</t>
  </si>
  <si>
    <t>300076922</t>
  </si>
  <si>
    <t>09180066805C</t>
  </si>
  <si>
    <t>09180066804C</t>
  </si>
  <si>
    <t>300076899</t>
  </si>
  <si>
    <t>09180066803C</t>
  </si>
  <si>
    <t>300076897</t>
  </si>
  <si>
    <t>09180066800C</t>
  </si>
  <si>
    <t>300076757</t>
  </si>
  <si>
    <t>09180066793C</t>
  </si>
  <si>
    <t>300076498</t>
  </si>
  <si>
    <t>09180064569C</t>
  </si>
  <si>
    <t>09180064568C</t>
  </si>
  <si>
    <t>09180064565C</t>
  </si>
  <si>
    <t>09180064564C</t>
  </si>
  <si>
    <t>300076500</t>
  </si>
  <si>
    <t>09180064563C</t>
  </si>
  <si>
    <t>09180064562C</t>
  </si>
  <si>
    <t>300076791</t>
  </si>
  <si>
    <t>09180064561C</t>
  </si>
  <si>
    <t>09180064560C</t>
  </si>
  <si>
    <t>09180064559C</t>
  </si>
  <si>
    <t>300076687</t>
  </si>
  <si>
    <t>09180063706C</t>
  </si>
  <si>
    <t>09180063701C</t>
  </si>
  <si>
    <t>300076771</t>
  </si>
  <si>
    <t>09180063700C</t>
  </si>
  <si>
    <t>300076769</t>
  </si>
  <si>
    <t>09180063698C</t>
  </si>
  <si>
    <t>300076768</t>
  </si>
  <si>
    <t>09180063692C</t>
  </si>
  <si>
    <t>09180063690C</t>
  </si>
  <si>
    <t>4100011137</t>
  </si>
  <si>
    <t>09180063689C</t>
  </si>
  <si>
    <t>4100011136</t>
  </si>
  <si>
    <t>09180063688C</t>
  </si>
  <si>
    <t>4100011139</t>
  </si>
  <si>
    <t>09180063687C</t>
  </si>
  <si>
    <t>300076467</t>
  </si>
  <si>
    <t>09180063686C</t>
  </si>
  <si>
    <t>300076653</t>
  </si>
  <si>
    <t>09180063685C</t>
  </si>
  <si>
    <t>300076494</t>
  </si>
  <si>
    <t>09180063681C</t>
  </si>
  <si>
    <t>300076484</t>
  </si>
  <si>
    <t>09180063675C</t>
  </si>
  <si>
    <t>300076465</t>
  </si>
  <si>
    <t>09180063669C</t>
  </si>
  <si>
    <t>09180063668C</t>
  </si>
  <si>
    <t>300076753</t>
  </si>
  <si>
    <t>09180063666C</t>
  </si>
  <si>
    <t>300076734</t>
  </si>
  <si>
    <t>09180063665C</t>
  </si>
  <si>
    <t>300076764</t>
  </si>
  <si>
    <t>09180062770C</t>
  </si>
  <si>
    <t>09180062768C</t>
  </si>
  <si>
    <t>09180062767C</t>
  </si>
  <si>
    <t>4100011153</t>
  </si>
  <si>
    <t>09180061332C</t>
  </si>
  <si>
    <t>300076622</t>
  </si>
  <si>
    <t>09180061318C</t>
  </si>
  <si>
    <t>09180061317C</t>
  </si>
  <si>
    <t>09180061316C</t>
  </si>
  <si>
    <t>09180061315C</t>
  </si>
  <si>
    <t>300071121</t>
  </si>
  <si>
    <t>09180061314C</t>
  </si>
  <si>
    <t>300071124</t>
  </si>
  <si>
    <t>09180060356C</t>
  </si>
  <si>
    <t>300076635</t>
  </si>
  <si>
    <t>09180060347C</t>
  </si>
  <si>
    <t>300076162</t>
  </si>
  <si>
    <t>09180060345C</t>
  </si>
  <si>
    <t>09180060344C</t>
  </si>
  <si>
    <t>300076627</t>
  </si>
  <si>
    <t>09180060343C</t>
  </si>
  <si>
    <t>09180060341C</t>
  </si>
  <si>
    <t>300075840</t>
  </si>
  <si>
    <t>09180060339C</t>
  </si>
  <si>
    <t>09180060338C</t>
  </si>
  <si>
    <t>300076637</t>
  </si>
  <si>
    <t>09180060335C</t>
  </si>
  <si>
    <t>09180060334C</t>
  </si>
  <si>
    <t>09180059299C</t>
  </si>
  <si>
    <t>300076567</t>
  </si>
  <si>
    <t>09180059289C</t>
  </si>
  <si>
    <t>09180059287C</t>
  </si>
  <si>
    <t>300076415</t>
  </si>
  <si>
    <t>09180059286C</t>
  </si>
  <si>
    <t>300076372</t>
  </si>
  <si>
    <t>09180059285C</t>
  </si>
  <si>
    <t>300076412</t>
  </si>
  <si>
    <t>09180059284C</t>
  </si>
  <si>
    <t>300076409</t>
  </si>
  <si>
    <t>09180059280C</t>
  </si>
  <si>
    <t>4100011132</t>
  </si>
  <si>
    <t>09180059279C</t>
  </si>
  <si>
    <t>09180058245C</t>
  </si>
  <si>
    <t>09180058244C</t>
  </si>
  <si>
    <t>09180058228C</t>
  </si>
  <si>
    <t>09180058226C</t>
  </si>
  <si>
    <t>09180058225C</t>
  </si>
  <si>
    <t>300076400</t>
  </si>
  <si>
    <t>09180058221C</t>
  </si>
  <si>
    <t>4100011093</t>
  </si>
  <si>
    <t>09180057275C</t>
  </si>
  <si>
    <t>09180057270C</t>
  </si>
  <si>
    <t>09180057267C</t>
  </si>
  <si>
    <t>300076200</t>
  </si>
  <si>
    <t>09180057261C</t>
  </si>
  <si>
    <t>300076182</t>
  </si>
  <si>
    <t>09180056320C</t>
  </si>
  <si>
    <t>300075573</t>
  </si>
  <si>
    <t>09180056318C</t>
  </si>
  <si>
    <t>09180056315C</t>
  </si>
  <si>
    <t>09180056314C</t>
  </si>
  <si>
    <t>09180056313C</t>
  </si>
  <si>
    <t>300076075</t>
  </si>
  <si>
    <t>09180056312C</t>
  </si>
  <si>
    <t>09180056311C</t>
  </si>
  <si>
    <t>09180056310C</t>
  </si>
  <si>
    <t>09180056308C</t>
  </si>
  <si>
    <t>09180056296C</t>
  </si>
  <si>
    <t>09180056295C</t>
  </si>
  <si>
    <t>09180056294C</t>
  </si>
  <si>
    <t>09180056287C</t>
  </si>
  <si>
    <t>300076184</t>
  </si>
  <si>
    <t>09180056286C</t>
  </si>
  <si>
    <t>300076286</t>
  </si>
  <si>
    <t>09180056285C</t>
  </si>
  <si>
    <t>300076269</t>
  </si>
  <si>
    <t>09180055101C</t>
  </si>
  <si>
    <t>09180055093C</t>
  </si>
  <si>
    <t>09180055091C</t>
  </si>
  <si>
    <t>09180055088C</t>
  </si>
  <si>
    <t>09180055080C</t>
  </si>
  <si>
    <t>09180055076C</t>
  </si>
  <si>
    <t>09180055075C</t>
  </si>
  <si>
    <t>09180055072C</t>
  </si>
  <si>
    <t>09180055070C</t>
  </si>
  <si>
    <t>09180053178C</t>
  </si>
  <si>
    <t>300076019</t>
  </si>
  <si>
    <t>09180053177C</t>
  </si>
  <si>
    <t>09180053170C</t>
  </si>
  <si>
    <t>300076033</t>
  </si>
  <si>
    <t>09180053166C</t>
  </si>
  <si>
    <t>300075525</t>
  </si>
  <si>
    <t>09180053165C</t>
  </si>
  <si>
    <t>09180053159C</t>
  </si>
  <si>
    <t>300075883</t>
  </si>
  <si>
    <t>09180053157C</t>
  </si>
  <si>
    <t>300075880</t>
  </si>
  <si>
    <t>09180053155C</t>
  </si>
  <si>
    <t>300075881</t>
  </si>
  <si>
    <t>09180053141C</t>
  </si>
  <si>
    <t>09180053140C</t>
  </si>
  <si>
    <t>300076104</t>
  </si>
  <si>
    <t>09180053137C</t>
  </si>
  <si>
    <t>300075824</t>
  </si>
  <si>
    <t>09180053131C</t>
  </si>
  <si>
    <t>300075779</t>
  </si>
  <si>
    <t>09180053130C</t>
  </si>
  <si>
    <t>09180053127C</t>
  </si>
  <si>
    <t>300075579</t>
  </si>
  <si>
    <t>09180051508C</t>
  </si>
  <si>
    <t>300076017</t>
  </si>
  <si>
    <t>09180051498C</t>
  </si>
  <si>
    <t>300076008</t>
  </si>
  <si>
    <t>09180051497C</t>
  </si>
  <si>
    <t>09180051491C</t>
  </si>
  <si>
    <t>09180051488C</t>
  </si>
  <si>
    <t>300075600</t>
  </si>
  <si>
    <t>09180051472C</t>
  </si>
  <si>
    <t>300075933</t>
  </si>
  <si>
    <t>09180051460C</t>
  </si>
  <si>
    <t>09180051459C</t>
  </si>
  <si>
    <t>09180051456C</t>
  </si>
  <si>
    <t>300075494</t>
  </si>
  <si>
    <t>09180044367C</t>
  </si>
  <si>
    <t>09180044364C</t>
  </si>
  <si>
    <t>4100011035</t>
  </si>
  <si>
    <t>2645BB00320000</t>
  </si>
  <si>
    <t>09180044361C</t>
  </si>
  <si>
    <t>300075818</t>
  </si>
  <si>
    <t>09180044360C</t>
  </si>
  <si>
    <t>300075821</t>
  </si>
  <si>
    <t>09180044359C</t>
  </si>
  <si>
    <t>300075822</t>
  </si>
  <si>
    <t>09180044358C</t>
  </si>
  <si>
    <t>300075819</t>
  </si>
  <si>
    <t>09180044357C</t>
  </si>
  <si>
    <t>300075820</t>
  </si>
  <si>
    <t>09180044354C</t>
  </si>
  <si>
    <t>300075757</t>
  </si>
  <si>
    <t>09180042673C</t>
  </si>
  <si>
    <t>300072782</t>
  </si>
  <si>
    <t>09180042672C</t>
  </si>
  <si>
    <t>300070733</t>
  </si>
  <si>
    <t>09180042667C</t>
  </si>
  <si>
    <t>09180042666C</t>
  </si>
  <si>
    <t>09180042665C</t>
  </si>
  <si>
    <t>09180042662C</t>
  </si>
  <si>
    <t>09180042661C</t>
  </si>
  <si>
    <t>300066365</t>
  </si>
  <si>
    <t>FV18-02487</t>
  </si>
  <si>
    <t>4200177301</t>
  </si>
  <si>
    <t>400247348</t>
  </si>
  <si>
    <t>FV18-02359</t>
  </si>
  <si>
    <t>4200176506</t>
  </si>
  <si>
    <t>400246563</t>
  </si>
  <si>
    <t>8241333466</t>
  </si>
  <si>
    <t>4100011181</t>
  </si>
  <si>
    <t>8241333096</t>
  </si>
  <si>
    <t>4200177952</t>
  </si>
  <si>
    <t>400248239</t>
  </si>
  <si>
    <t>8241332905</t>
  </si>
  <si>
    <t>4200178016</t>
  </si>
  <si>
    <t>400246660</t>
  </si>
  <si>
    <t>8241332904</t>
  </si>
  <si>
    <t>4100011186</t>
  </si>
  <si>
    <t>4200177843</t>
  </si>
  <si>
    <t>400248057</t>
  </si>
  <si>
    <t>8241332614</t>
  </si>
  <si>
    <t>4200177943</t>
  </si>
  <si>
    <t>400248238</t>
  </si>
  <si>
    <t>8241332601</t>
  </si>
  <si>
    <t>4200177504</t>
  </si>
  <si>
    <t>400247812</t>
  </si>
  <si>
    <t>8241332326</t>
  </si>
  <si>
    <t>4200178039</t>
  </si>
  <si>
    <t>400248313</t>
  </si>
  <si>
    <t>8241332163</t>
  </si>
  <si>
    <t>4200177806</t>
  </si>
  <si>
    <t>400248111</t>
  </si>
  <si>
    <t>8241332031</t>
  </si>
  <si>
    <t>4200177872</t>
  </si>
  <si>
    <t>400248103</t>
  </si>
  <si>
    <t>8241332030</t>
  </si>
  <si>
    <t>4200177830</t>
  </si>
  <si>
    <t>400248072</t>
  </si>
  <si>
    <t>8241331700</t>
  </si>
  <si>
    <t>4200177509</t>
  </si>
  <si>
    <t>400247823</t>
  </si>
  <si>
    <t>8241331699</t>
  </si>
  <si>
    <t>4200177668</t>
  </si>
  <si>
    <t>400247966</t>
  </si>
  <si>
    <t>8241331353</t>
  </si>
  <si>
    <t>8241331276</t>
  </si>
  <si>
    <t>4200177437</t>
  </si>
  <si>
    <t>400247817</t>
  </si>
  <si>
    <t>8241331196</t>
  </si>
  <si>
    <t>4200177645</t>
  </si>
  <si>
    <t>400247835</t>
  </si>
  <si>
    <t>8241330881</t>
  </si>
  <si>
    <t>4200174295</t>
  </si>
  <si>
    <t>400244792</t>
  </si>
  <si>
    <t>8241330873</t>
  </si>
  <si>
    <t>4100011158</t>
  </si>
  <si>
    <t>8241330470</t>
  </si>
  <si>
    <t>4200177350</t>
  </si>
  <si>
    <t>400246366</t>
  </si>
  <si>
    <t>8241330441</t>
  </si>
  <si>
    <t>4100011151</t>
  </si>
  <si>
    <t>8241330193</t>
  </si>
  <si>
    <t>4200177383</t>
  </si>
  <si>
    <t>400247448</t>
  </si>
  <si>
    <t>8241330191</t>
  </si>
  <si>
    <t>4200177357</t>
  </si>
  <si>
    <t>400247453</t>
  </si>
  <si>
    <t>8241329735</t>
  </si>
  <si>
    <t>8241329396</t>
  </si>
  <si>
    <t>4200177161</t>
  </si>
  <si>
    <t>400247196</t>
  </si>
  <si>
    <t>4200174724</t>
  </si>
  <si>
    <t>400244417</t>
  </si>
  <si>
    <t>8241327001</t>
  </si>
  <si>
    <t>8241326526</t>
  </si>
  <si>
    <t>4200174969</t>
  </si>
  <si>
    <t>400244524</t>
  </si>
  <si>
    <t>8241326319</t>
  </si>
  <si>
    <t>4200176324</t>
  </si>
  <si>
    <t>400246205</t>
  </si>
  <si>
    <t>8241326309</t>
  </si>
  <si>
    <t>4200176650</t>
  </si>
  <si>
    <t>400246551</t>
  </si>
  <si>
    <t>8241325933</t>
  </si>
  <si>
    <t>4200176076</t>
  </si>
  <si>
    <t>400245938</t>
  </si>
  <si>
    <t>8241325928</t>
  </si>
  <si>
    <t>4100011086</t>
  </si>
  <si>
    <t>8241325682</t>
  </si>
  <si>
    <t>4200176225</t>
  </si>
  <si>
    <t>400246406</t>
  </si>
  <si>
    <t>8241325681</t>
  </si>
  <si>
    <t>4200175822</t>
  </si>
  <si>
    <t>400245689</t>
  </si>
  <si>
    <t>8241325400</t>
  </si>
  <si>
    <t>4200176127</t>
  </si>
  <si>
    <t>400245910</t>
  </si>
  <si>
    <t>8241325382</t>
  </si>
  <si>
    <t>4200175670</t>
  </si>
  <si>
    <t>400245470</t>
  </si>
  <si>
    <t>8241325352</t>
  </si>
  <si>
    <t>4200176214</t>
  </si>
  <si>
    <t>400246113</t>
  </si>
  <si>
    <t>8241324990</t>
  </si>
  <si>
    <t>4200175865</t>
  </si>
  <si>
    <t>400245699</t>
  </si>
  <si>
    <t>8241324698</t>
  </si>
  <si>
    <t>4200175348</t>
  </si>
  <si>
    <t>400245049</t>
  </si>
  <si>
    <t>8241324388</t>
  </si>
  <si>
    <t>4200175350</t>
  </si>
  <si>
    <t>400245051</t>
  </si>
  <si>
    <t>8241323365</t>
  </si>
  <si>
    <t>4100011053</t>
  </si>
  <si>
    <t>8241323174</t>
  </si>
  <si>
    <t>4200175380</t>
  </si>
  <si>
    <t>400245092</t>
  </si>
  <si>
    <t>A/180078</t>
  </si>
  <si>
    <t>4200170915</t>
  </si>
  <si>
    <t>400242820</t>
  </si>
  <si>
    <t>A/180077</t>
  </si>
  <si>
    <t>104695</t>
  </si>
  <si>
    <t>COBERTIS CORREDORIA D'ASSEGURANCES</t>
  </si>
  <si>
    <t>B65484222</t>
  </si>
  <si>
    <t>2018/A/180297</t>
  </si>
  <si>
    <t>4200177289</t>
  </si>
  <si>
    <t>400247479</t>
  </si>
  <si>
    <t>2018/A/180278</t>
  </si>
  <si>
    <t>4200176195</t>
  </si>
  <si>
    <t>400246564</t>
  </si>
  <si>
    <t>2018/A/180270</t>
  </si>
  <si>
    <t>4200175832</t>
  </si>
  <si>
    <t>400245694</t>
  </si>
  <si>
    <t>2018/A/180268</t>
  </si>
  <si>
    <t>4200175786</t>
  </si>
  <si>
    <t>400245686</t>
  </si>
  <si>
    <t>18022800278</t>
  </si>
  <si>
    <t>0918004291</t>
  </si>
  <si>
    <t>4200178020</t>
  </si>
  <si>
    <t>400248290</t>
  </si>
  <si>
    <t>0918004048</t>
  </si>
  <si>
    <t>4200177555</t>
  </si>
  <si>
    <t>400247760</t>
  </si>
  <si>
    <t>0918004046</t>
  </si>
  <si>
    <t>0918003320</t>
  </si>
  <si>
    <t>4200176549</t>
  </si>
  <si>
    <t>400246447</t>
  </si>
  <si>
    <t>0918003280</t>
  </si>
  <si>
    <t>4200175837</t>
  </si>
  <si>
    <t>400245696</t>
  </si>
  <si>
    <t>0918003078</t>
  </si>
  <si>
    <t>4200175301</t>
  </si>
  <si>
    <t>400244998</t>
  </si>
  <si>
    <t>0003516594</t>
  </si>
  <si>
    <t>4200175502</t>
  </si>
  <si>
    <t>400245230</t>
  </si>
  <si>
    <t>700/21802861</t>
  </si>
  <si>
    <t>4100011126</t>
  </si>
  <si>
    <t>006543</t>
  </si>
  <si>
    <t>4200177084</t>
  </si>
  <si>
    <t>400247170</t>
  </si>
  <si>
    <t>006388</t>
  </si>
  <si>
    <t>4200177296</t>
  </si>
  <si>
    <t>400247342</t>
  </si>
  <si>
    <t>006386</t>
  </si>
  <si>
    <t>4200176883</t>
  </si>
  <si>
    <t>400246848</t>
  </si>
  <si>
    <t>005731</t>
  </si>
  <si>
    <t>4200176795</t>
  </si>
  <si>
    <t>400246726</t>
  </si>
  <si>
    <t>001344</t>
  </si>
  <si>
    <t>4200146932</t>
  </si>
  <si>
    <t>001323</t>
  </si>
  <si>
    <t>25360000603000</t>
  </si>
  <si>
    <t>001322</t>
  </si>
  <si>
    <t>001305</t>
  </si>
  <si>
    <t>4200134424</t>
  </si>
  <si>
    <t>001280</t>
  </si>
  <si>
    <t>001276</t>
  </si>
  <si>
    <t>001262</t>
  </si>
  <si>
    <t>1840678</t>
  </si>
  <si>
    <t>V1/014233</t>
  </si>
  <si>
    <t>4200177216</t>
  </si>
  <si>
    <t>400247248</t>
  </si>
  <si>
    <t>V1/013976</t>
  </si>
  <si>
    <t>4200173627</t>
  </si>
  <si>
    <t>38380001438000</t>
  </si>
  <si>
    <t>400237575</t>
  </si>
  <si>
    <t>103068</t>
  </si>
  <si>
    <t>ADESCO SA ADESCO SA</t>
  </si>
  <si>
    <t>A08279689</t>
  </si>
  <si>
    <t>A069566</t>
  </si>
  <si>
    <t>4100010963</t>
  </si>
  <si>
    <t>463262164</t>
  </si>
  <si>
    <t>4200146557</t>
  </si>
  <si>
    <t>400199328</t>
  </si>
  <si>
    <t>463246859</t>
  </si>
  <si>
    <t>392</t>
  </si>
  <si>
    <t>4200168120</t>
  </si>
  <si>
    <t>400241515</t>
  </si>
  <si>
    <t>4200176652</t>
  </si>
  <si>
    <t>400246530</t>
  </si>
  <si>
    <t>4200176577</t>
  </si>
  <si>
    <t>400246542</t>
  </si>
  <si>
    <t>4200176653</t>
  </si>
  <si>
    <t>400246528</t>
  </si>
  <si>
    <t>4200176259</t>
  </si>
  <si>
    <t>400246056</t>
  </si>
  <si>
    <t>20180000009884</t>
  </si>
  <si>
    <t>4200167665</t>
  </si>
  <si>
    <t>400241359</t>
  </si>
  <si>
    <t>20180000009882</t>
  </si>
  <si>
    <t>4200171883</t>
  </si>
  <si>
    <t>400243642</t>
  </si>
  <si>
    <t>20180000009866</t>
  </si>
  <si>
    <t>4200172010</t>
  </si>
  <si>
    <t>400243775</t>
  </si>
  <si>
    <t>20180000009860</t>
  </si>
  <si>
    <t>4200173003</t>
  </si>
  <si>
    <t>400236693</t>
  </si>
  <si>
    <t>20180000009830</t>
  </si>
  <si>
    <t>4200173232</t>
  </si>
  <si>
    <t>400236937</t>
  </si>
  <si>
    <t>20180000007758</t>
  </si>
  <si>
    <t>4200170910</t>
  </si>
  <si>
    <t>400242815</t>
  </si>
  <si>
    <t>20180000007756</t>
  </si>
  <si>
    <t>4200170754</t>
  </si>
  <si>
    <t>400242704</t>
  </si>
  <si>
    <t>20180000007742</t>
  </si>
  <si>
    <t>4200169586</t>
  </si>
  <si>
    <t>400242012</t>
  </si>
  <si>
    <t>20180000007707</t>
  </si>
  <si>
    <t>4200169583</t>
  </si>
  <si>
    <t>400242010</t>
  </si>
  <si>
    <t>20180000007550</t>
  </si>
  <si>
    <t>4200154860</t>
  </si>
  <si>
    <t>400240350</t>
  </si>
  <si>
    <t>20180000007536</t>
  </si>
  <si>
    <t>400240709</t>
  </si>
  <si>
    <t>20180000007304</t>
  </si>
  <si>
    <t>4200169604</t>
  </si>
  <si>
    <t>400242015</t>
  </si>
  <si>
    <t>20180000003640</t>
  </si>
  <si>
    <t>841802843</t>
  </si>
  <si>
    <t>841802828</t>
  </si>
  <si>
    <t>841802804</t>
  </si>
  <si>
    <t>841802803</t>
  </si>
  <si>
    <t>2892376</t>
  </si>
  <si>
    <t>102800</t>
  </si>
  <si>
    <t>SIGNE SA</t>
  </si>
  <si>
    <t>A11029279</t>
  </si>
  <si>
    <t>181196</t>
  </si>
  <si>
    <t>37790000406000</t>
  </si>
  <si>
    <t>9500016967</t>
  </si>
  <si>
    <t>4200176449</t>
  </si>
  <si>
    <t>400246269</t>
  </si>
  <si>
    <t>9500015708</t>
  </si>
  <si>
    <t>4200176946</t>
  </si>
  <si>
    <t>400246985</t>
  </si>
  <si>
    <t>9500015442</t>
  </si>
  <si>
    <t>4100011128</t>
  </si>
  <si>
    <t>9500015180</t>
  </si>
  <si>
    <t>4200171037</t>
  </si>
  <si>
    <t>400242973</t>
  </si>
  <si>
    <t>9500013194</t>
  </si>
  <si>
    <t>4200174393</t>
  </si>
  <si>
    <t>400244027</t>
  </si>
  <si>
    <t>9500012651</t>
  </si>
  <si>
    <t>9500012649</t>
  </si>
  <si>
    <t>4200173838</t>
  </si>
  <si>
    <t>400237839</t>
  </si>
  <si>
    <t>9500012002</t>
  </si>
  <si>
    <t>102736</t>
  </si>
  <si>
    <t>PALEX MEDICAL SA</t>
  </si>
  <si>
    <t>A58710740</t>
  </si>
  <si>
    <t>7018121833</t>
  </si>
  <si>
    <t>4200177266</t>
  </si>
  <si>
    <t>400247299</t>
  </si>
  <si>
    <t>7018119269</t>
  </si>
  <si>
    <t>4200176699</t>
  </si>
  <si>
    <t>400246634</t>
  </si>
  <si>
    <t>3270</t>
  </si>
  <si>
    <t>4200175450</t>
  </si>
  <si>
    <t>400245203</t>
  </si>
  <si>
    <t>689300 RI</t>
  </si>
  <si>
    <t>4200177454</t>
  </si>
  <si>
    <t>400248109</t>
  </si>
  <si>
    <t>688940 RI</t>
  </si>
  <si>
    <t>4200177713</t>
  </si>
  <si>
    <t>400247964</t>
  </si>
  <si>
    <t>688474 RI</t>
  </si>
  <si>
    <t>4200176936</t>
  </si>
  <si>
    <t>400247777</t>
  </si>
  <si>
    <t>688204 RI</t>
  </si>
  <si>
    <t>4200177475</t>
  </si>
  <si>
    <t>400247557</t>
  </si>
  <si>
    <t>688203 RI</t>
  </si>
  <si>
    <t>4200177372</t>
  </si>
  <si>
    <t>400247495</t>
  </si>
  <si>
    <t>687832 RI</t>
  </si>
  <si>
    <t>4100011076</t>
  </si>
  <si>
    <t>687831 RI</t>
  </si>
  <si>
    <t>4100011075</t>
  </si>
  <si>
    <t>687830 RI</t>
  </si>
  <si>
    <t>4100011073</t>
  </si>
  <si>
    <t>687417 RI</t>
  </si>
  <si>
    <t>4200176997</t>
  </si>
  <si>
    <t>400246990</t>
  </si>
  <si>
    <t>687416 RI</t>
  </si>
  <si>
    <t>4200176950</t>
  </si>
  <si>
    <t>400246987</t>
  </si>
  <si>
    <t>687083 RI</t>
  </si>
  <si>
    <t>4100011116</t>
  </si>
  <si>
    <t>686934 RI</t>
  </si>
  <si>
    <t>4100011074</t>
  </si>
  <si>
    <t>686741 RI</t>
  </si>
  <si>
    <t>4200176603</t>
  </si>
  <si>
    <t>400246552</t>
  </si>
  <si>
    <t>686718 RI</t>
  </si>
  <si>
    <t>4200174684</t>
  </si>
  <si>
    <t>400244342</t>
  </si>
  <si>
    <t>686169 RI</t>
  </si>
  <si>
    <t>4200175877</t>
  </si>
  <si>
    <t>400245700</t>
  </si>
  <si>
    <t>25130000076000</t>
  </si>
  <si>
    <t>FVR201814003046</t>
  </si>
  <si>
    <t>4200171433</t>
  </si>
  <si>
    <t>400243226</t>
  </si>
  <si>
    <t>FVR201814003045</t>
  </si>
  <si>
    <t>4200175747</t>
  </si>
  <si>
    <t>400245506</t>
  </si>
  <si>
    <t>FVR201814002182</t>
  </si>
  <si>
    <t>4200169344</t>
  </si>
  <si>
    <t>400241870</t>
  </si>
  <si>
    <t>FVR201814002174</t>
  </si>
  <si>
    <t>4200169345</t>
  </si>
  <si>
    <t>400241874</t>
  </si>
  <si>
    <t>FVR201814002173</t>
  </si>
  <si>
    <t>4200169347</t>
  </si>
  <si>
    <t>400241876</t>
  </si>
  <si>
    <t>FVR201814002172</t>
  </si>
  <si>
    <t>4200170207</t>
  </si>
  <si>
    <t>400242348</t>
  </si>
  <si>
    <t>FVR201814002171</t>
  </si>
  <si>
    <t>4200168648</t>
  </si>
  <si>
    <t>400241625</t>
  </si>
  <si>
    <t>FVR201814002170</t>
  </si>
  <si>
    <t>4200175922</t>
  </si>
  <si>
    <t>400245675</t>
  </si>
  <si>
    <t>FVR201814002169</t>
  </si>
  <si>
    <t>4200174689</t>
  </si>
  <si>
    <t>400244136</t>
  </si>
  <si>
    <t>FVR201814002168</t>
  </si>
  <si>
    <t>4200171538</t>
  </si>
  <si>
    <t>400243454</t>
  </si>
  <si>
    <t>FA1801004</t>
  </si>
  <si>
    <t>4200175590</t>
  </si>
  <si>
    <t>400245646</t>
  </si>
  <si>
    <t>FA1801000</t>
  </si>
  <si>
    <t>4200177451</t>
  </si>
  <si>
    <t>400247820</t>
  </si>
  <si>
    <t>FA1800900</t>
  </si>
  <si>
    <t>102566</t>
  </si>
  <si>
    <t>VITRO SA VITRO SA</t>
  </si>
  <si>
    <t>A41361544</t>
  </si>
  <si>
    <t>VFVR18-002796</t>
  </si>
  <si>
    <t>4200176280</t>
  </si>
  <si>
    <t>400246075</t>
  </si>
  <si>
    <t>7830357143</t>
  </si>
  <si>
    <t>4200173494</t>
  </si>
  <si>
    <t>400237408</t>
  </si>
  <si>
    <t>7830357088</t>
  </si>
  <si>
    <t>4200175182</t>
  </si>
  <si>
    <t>400244830</t>
  </si>
  <si>
    <t>61317403</t>
  </si>
  <si>
    <t>4200177463</t>
  </si>
  <si>
    <t>400247542</t>
  </si>
  <si>
    <t>S0121806416</t>
  </si>
  <si>
    <t>4200177433</t>
  </si>
  <si>
    <t>400246358</t>
  </si>
  <si>
    <t>S0121806412</t>
  </si>
  <si>
    <t>4200176098</t>
  </si>
  <si>
    <t>400246310</t>
  </si>
  <si>
    <t>S0121806411</t>
  </si>
  <si>
    <t>4200177159</t>
  </si>
  <si>
    <t>400247159</t>
  </si>
  <si>
    <t>S0121806410</t>
  </si>
  <si>
    <t>S0121805582</t>
  </si>
  <si>
    <t>4100011096</t>
  </si>
  <si>
    <t>S0121805581</t>
  </si>
  <si>
    <t>4200175234</t>
  </si>
  <si>
    <t>400244896</t>
  </si>
  <si>
    <t>250847</t>
  </si>
  <si>
    <t>4200177270</t>
  </si>
  <si>
    <t>400247306</t>
  </si>
  <si>
    <t>250845</t>
  </si>
  <si>
    <t>4200176972</t>
  </si>
  <si>
    <t>400246947</t>
  </si>
  <si>
    <t>250482</t>
  </si>
  <si>
    <t>4100011120</t>
  </si>
  <si>
    <t>250170</t>
  </si>
  <si>
    <t>4100010958</t>
  </si>
  <si>
    <t>249914</t>
  </si>
  <si>
    <t>FV+344656</t>
  </si>
  <si>
    <t>4200176553</t>
  </si>
  <si>
    <t>400246431</t>
  </si>
  <si>
    <t>FV+344481</t>
  </si>
  <si>
    <t>4100011115</t>
  </si>
  <si>
    <t>FV+344297</t>
  </si>
  <si>
    <t>4200175062</t>
  </si>
  <si>
    <t>400244642</t>
  </si>
  <si>
    <t>FV+344071</t>
  </si>
  <si>
    <t>FV+344069</t>
  </si>
  <si>
    <t>4200176055</t>
  </si>
  <si>
    <t>400246250</t>
  </si>
  <si>
    <t>FV+344067</t>
  </si>
  <si>
    <t>4100011094</t>
  </si>
  <si>
    <t>FV+343624</t>
  </si>
  <si>
    <t>FV+343622</t>
  </si>
  <si>
    <t>FV+343546</t>
  </si>
  <si>
    <t>4100010360</t>
  </si>
  <si>
    <t>FV+343348</t>
  </si>
  <si>
    <t>4200175349</t>
  </si>
  <si>
    <t>400245050</t>
  </si>
  <si>
    <t>81435</t>
  </si>
  <si>
    <t>4200177618</t>
  </si>
  <si>
    <t>400247797</t>
  </si>
  <si>
    <t>81230</t>
  </si>
  <si>
    <t>4200175496</t>
  </si>
  <si>
    <t>400245342</t>
  </si>
  <si>
    <t>80434</t>
  </si>
  <si>
    <t>4200172118</t>
  </si>
  <si>
    <t>400237561</t>
  </si>
  <si>
    <t>3333</t>
  </si>
  <si>
    <t>4200174467</t>
  </si>
  <si>
    <t>400244700</t>
  </si>
  <si>
    <t>000074</t>
  </si>
  <si>
    <t>4200167074</t>
  </si>
  <si>
    <t>400239226</t>
  </si>
  <si>
    <t>20180666</t>
  </si>
  <si>
    <t>4100011124</t>
  </si>
  <si>
    <t>20180292</t>
  </si>
  <si>
    <t>4200177193</t>
  </si>
  <si>
    <t>400247216</t>
  </si>
  <si>
    <t>102056</t>
  </si>
  <si>
    <t>METALUNDIA, SL METALUNDIA, SL</t>
  </si>
  <si>
    <t>B18592139</t>
  </si>
  <si>
    <t>143</t>
  </si>
  <si>
    <t>4200168867</t>
  </si>
  <si>
    <t>400241686</t>
  </si>
  <si>
    <t>0002411216</t>
  </si>
  <si>
    <t>4200176776</t>
  </si>
  <si>
    <t>400246708</t>
  </si>
  <si>
    <t>7061487957</t>
  </si>
  <si>
    <t>4200175269</t>
  </si>
  <si>
    <t>400244976</t>
  </si>
  <si>
    <t>101981</t>
  </si>
  <si>
    <t>GE HEALTHCARE EUROPE GMBH DIVISIO L</t>
  </si>
  <si>
    <t>W0041692E</t>
  </si>
  <si>
    <t>825</t>
  </si>
  <si>
    <t>4200176594</t>
  </si>
  <si>
    <t>400246559</t>
  </si>
  <si>
    <t>801</t>
  </si>
  <si>
    <t>4200175899</t>
  </si>
  <si>
    <t>400245854</t>
  </si>
  <si>
    <t>760</t>
  </si>
  <si>
    <t>719</t>
  </si>
  <si>
    <t>4100011054</t>
  </si>
  <si>
    <t>696</t>
  </si>
  <si>
    <t>645</t>
  </si>
  <si>
    <t>4200175005</t>
  </si>
  <si>
    <t>400244598</t>
  </si>
  <si>
    <t>631</t>
  </si>
  <si>
    <t>4200174688</t>
  </si>
  <si>
    <t>400244134</t>
  </si>
  <si>
    <t>4200165973</t>
  </si>
  <si>
    <t>400242341</t>
  </si>
  <si>
    <t>94</t>
  </si>
  <si>
    <t>4200171740</t>
  </si>
  <si>
    <t>20100002099000</t>
  </si>
  <si>
    <t>400239866</t>
  </si>
  <si>
    <t>84</t>
  </si>
  <si>
    <t>4200171747</t>
  </si>
  <si>
    <t>400239913</t>
  </si>
  <si>
    <t>471</t>
  </si>
  <si>
    <t>4200177580</t>
  </si>
  <si>
    <t>400247748</t>
  </si>
  <si>
    <t>610004017694</t>
  </si>
  <si>
    <t>4200177126</t>
  </si>
  <si>
    <t>400247112</t>
  </si>
  <si>
    <t>610004017600</t>
  </si>
  <si>
    <t>610004017461</t>
  </si>
  <si>
    <t>4200176040</t>
  </si>
  <si>
    <t>400245829</t>
  </si>
  <si>
    <t>610004017446</t>
  </si>
  <si>
    <t>4200175845</t>
  </si>
  <si>
    <t>400245726</t>
  </si>
  <si>
    <t>253</t>
  </si>
  <si>
    <t>252</t>
  </si>
  <si>
    <t>251</t>
  </si>
  <si>
    <t>250</t>
  </si>
  <si>
    <t>249</t>
  </si>
  <si>
    <t>248</t>
  </si>
  <si>
    <t>247</t>
  </si>
  <si>
    <t>246</t>
  </si>
  <si>
    <t>245</t>
  </si>
  <si>
    <t>244</t>
  </si>
  <si>
    <t>2615CS00877001</t>
  </si>
  <si>
    <t>236</t>
  </si>
  <si>
    <t>235</t>
  </si>
  <si>
    <t>233</t>
  </si>
  <si>
    <t>232</t>
  </si>
  <si>
    <t>9500109342</t>
  </si>
  <si>
    <t>4200176840</t>
  </si>
  <si>
    <t>400246787</t>
  </si>
  <si>
    <t>21803304</t>
  </si>
  <si>
    <t>4100011097</t>
  </si>
  <si>
    <t>21803146</t>
  </si>
  <si>
    <t>4100011119</t>
  </si>
  <si>
    <t>101487</t>
  </si>
  <si>
    <t>BIOSIS BIOLOGIC SYSTEMS SL BIOSIS S</t>
  </si>
  <si>
    <t>B61122909</t>
  </si>
  <si>
    <t>18011137</t>
  </si>
  <si>
    <t>4200176330</t>
  </si>
  <si>
    <t>400246314</t>
  </si>
  <si>
    <t>18011106</t>
  </si>
  <si>
    <t>4200175164</t>
  </si>
  <si>
    <t>400244796</t>
  </si>
  <si>
    <t>18009379</t>
  </si>
  <si>
    <t>4200175847</t>
  </si>
  <si>
    <t>400245697</t>
  </si>
  <si>
    <t>18009378</t>
  </si>
  <si>
    <t>4200175780</t>
  </si>
  <si>
    <t>400245680</t>
  </si>
  <si>
    <t>18009370</t>
  </si>
  <si>
    <t>18008960</t>
  </si>
  <si>
    <t>18012208</t>
  </si>
  <si>
    <t>18011799</t>
  </si>
  <si>
    <t>18011727</t>
  </si>
  <si>
    <t>00004254</t>
  </si>
  <si>
    <t>4200173270</t>
  </si>
  <si>
    <t>400236971</t>
  </si>
  <si>
    <t>4004091</t>
  </si>
  <si>
    <t>4004058</t>
  </si>
  <si>
    <t>4004057</t>
  </si>
  <si>
    <t>4004056</t>
  </si>
  <si>
    <t>4004055</t>
  </si>
  <si>
    <t>4E2</t>
  </si>
  <si>
    <t>24H2</t>
  </si>
  <si>
    <t>51Z2</t>
  </si>
  <si>
    <t>36Z2</t>
  </si>
  <si>
    <t>34Z2</t>
  </si>
  <si>
    <t>2W2</t>
  </si>
  <si>
    <t>80066938</t>
  </si>
  <si>
    <t>4200176261</t>
  </si>
  <si>
    <t>400246081</t>
  </si>
  <si>
    <t>710241</t>
  </si>
  <si>
    <t>4100010876</t>
  </si>
  <si>
    <t>853</t>
  </si>
  <si>
    <t>852</t>
  </si>
  <si>
    <t>851</t>
  </si>
  <si>
    <t>850</t>
  </si>
  <si>
    <t>848</t>
  </si>
  <si>
    <t>846</t>
  </si>
  <si>
    <t>754</t>
  </si>
  <si>
    <t>753</t>
  </si>
  <si>
    <t>744</t>
  </si>
  <si>
    <t>727</t>
  </si>
  <si>
    <t>681</t>
  </si>
  <si>
    <t>677</t>
  </si>
  <si>
    <t>646</t>
  </si>
  <si>
    <t>644</t>
  </si>
  <si>
    <t>641</t>
  </si>
  <si>
    <t>37190000329068</t>
  </si>
  <si>
    <t>574</t>
  </si>
  <si>
    <t>435</t>
  </si>
  <si>
    <t>434</t>
  </si>
  <si>
    <t>422</t>
  </si>
  <si>
    <t>421</t>
  </si>
  <si>
    <t>100805</t>
  </si>
  <si>
    <t>B63510101</t>
  </si>
  <si>
    <t>456</t>
  </si>
  <si>
    <t>455</t>
  </si>
  <si>
    <t>4100010272</t>
  </si>
  <si>
    <t>4100010882</t>
  </si>
  <si>
    <t>4090546937</t>
  </si>
  <si>
    <t>4200177988</t>
  </si>
  <si>
    <t>400248384</t>
  </si>
  <si>
    <t>4090546437</t>
  </si>
  <si>
    <t>4090546436</t>
  </si>
  <si>
    <t>4200174567</t>
  </si>
  <si>
    <t>400244010</t>
  </si>
  <si>
    <t>4090546430</t>
  </si>
  <si>
    <t>4100011185</t>
  </si>
  <si>
    <t>4090545988</t>
  </si>
  <si>
    <t>4200176502</t>
  </si>
  <si>
    <t>400246353</t>
  </si>
  <si>
    <t>4090545987</t>
  </si>
  <si>
    <t>4200176479</t>
  </si>
  <si>
    <t>400246315</t>
  </si>
  <si>
    <t>4090545985</t>
  </si>
  <si>
    <t>4200177495</t>
  </si>
  <si>
    <t>400247703</t>
  </si>
  <si>
    <t>4090542055</t>
  </si>
  <si>
    <t>4200175815</t>
  </si>
  <si>
    <t>400245583</t>
  </si>
  <si>
    <t>4090541616</t>
  </si>
  <si>
    <t>4200176028</t>
  </si>
  <si>
    <t>400246450</t>
  </si>
  <si>
    <t>4090541133</t>
  </si>
  <si>
    <t>4200176417</t>
  </si>
  <si>
    <t>400246245</t>
  </si>
  <si>
    <t>4090541131</t>
  </si>
  <si>
    <t>4090541126</t>
  </si>
  <si>
    <t>4100011095</t>
  </si>
  <si>
    <t>4090541124</t>
  </si>
  <si>
    <t>4200174691</t>
  </si>
  <si>
    <t>400244142</t>
  </si>
  <si>
    <t>4090538367</t>
  </si>
  <si>
    <t>4090538365</t>
  </si>
  <si>
    <t>4100010959</t>
  </si>
  <si>
    <t>548011806</t>
  </si>
  <si>
    <t>4200175177</t>
  </si>
  <si>
    <t>400244823</t>
  </si>
  <si>
    <t>339</t>
  </si>
  <si>
    <t>4200173949</t>
  </si>
  <si>
    <t>400238005</t>
  </si>
  <si>
    <t>841889537</t>
  </si>
  <si>
    <t>841889356</t>
  </si>
  <si>
    <t>841877760</t>
  </si>
  <si>
    <t>841877759</t>
  </si>
  <si>
    <t>841877526</t>
  </si>
  <si>
    <t>841857714</t>
  </si>
  <si>
    <t>841857713</t>
  </si>
  <si>
    <t>841857710</t>
  </si>
  <si>
    <t>841857698</t>
  </si>
  <si>
    <t>841850049</t>
  </si>
  <si>
    <t>841844351</t>
  </si>
  <si>
    <t>65358973</t>
  </si>
  <si>
    <t>4200177339</t>
  </si>
  <si>
    <t>400247393</t>
  </si>
  <si>
    <t>6618010046C</t>
  </si>
  <si>
    <t>100133</t>
  </si>
  <si>
    <t>BURDINOLA BURDINOLA</t>
  </si>
  <si>
    <t>F48090005</t>
  </si>
  <si>
    <t>4200174439</t>
  </si>
  <si>
    <t>400243922</t>
  </si>
  <si>
    <t>180132</t>
  </si>
  <si>
    <t>4200169889</t>
  </si>
  <si>
    <t>400242167</t>
  </si>
  <si>
    <t>180131</t>
  </si>
  <si>
    <t>4200169556</t>
  </si>
  <si>
    <t>400241997</t>
  </si>
  <si>
    <t>9010110301</t>
  </si>
  <si>
    <t>294</t>
  </si>
  <si>
    <t>4200171841</t>
  </si>
  <si>
    <t>400243603</t>
  </si>
  <si>
    <t>09170240321C</t>
  </si>
  <si>
    <t>300064233</t>
  </si>
  <si>
    <t>09170054110C</t>
  </si>
  <si>
    <t>8241232171</t>
  </si>
  <si>
    <t>4200154960</t>
  </si>
  <si>
    <t>400217323</t>
  </si>
  <si>
    <t>6617011406F</t>
  </si>
  <si>
    <t>905011</t>
  </si>
  <si>
    <t>HERRAIZ SERRA DANIEL</t>
  </si>
  <si>
    <t>43428726B</t>
  </si>
  <si>
    <t>218003</t>
  </si>
  <si>
    <t>903673</t>
  </si>
  <si>
    <t>RODES ROSES RAFAEL GRABADOR INGLES</t>
  </si>
  <si>
    <t>37217002N</t>
  </si>
  <si>
    <t>049734</t>
  </si>
  <si>
    <t>4200175254</t>
  </si>
  <si>
    <t>400244918</t>
  </si>
  <si>
    <t>903486</t>
  </si>
  <si>
    <t>COLUCCI ELIZABETH KOLB</t>
  </si>
  <si>
    <t>Y3837909M</t>
  </si>
  <si>
    <t>OB18_49</t>
  </si>
  <si>
    <t>11/2018</t>
  </si>
  <si>
    <t>800278</t>
  </si>
  <si>
    <t>CENTRE DE VISIÓ PER COMPUTADOR</t>
  </si>
  <si>
    <t>Q5856375J</t>
  </si>
  <si>
    <t>2018017</t>
  </si>
  <si>
    <t>4200168934</t>
  </si>
  <si>
    <t>400241700</t>
  </si>
  <si>
    <t>5000078385</t>
  </si>
  <si>
    <t>5000078320</t>
  </si>
  <si>
    <t>0001071800003</t>
  </si>
  <si>
    <t>4181200154</t>
  </si>
  <si>
    <t>4181200152</t>
  </si>
  <si>
    <t>4181200137</t>
  </si>
  <si>
    <t>4181200136</t>
  </si>
  <si>
    <t>4181200124</t>
  </si>
  <si>
    <t>4181200114</t>
  </si>
  <si>
    <t>9501847086</t>
  </si>
  <si>
    <t>800025</t>
  </si>
  <si>
    <t>UNIVERSITAT POMPEU FABRA FRA.EMESES</t>
  </si>
  <si>
    <t>Q5850017D</t>
  </si>
  <si>
    <t>F-0170/18</t>
  </si>
  <si>
    <t>517353</t>
  </si>
  <si>
    <t>ALVAREZ JAUREGUI CLARA</t>
  </si>
  <si>
    <t>46466821J</t>
  </si>
  <si>
    <t>60453206</t>
  </si>
  <si>
    <t>4200177034</t>
  </si>
  <si>
    <t>400247246</t>
  </si>
  <si>
    <t>2018IR05/383</t>
  </si>
  <si>
    <t>4200175542</t>
  </si>
  <si>
    <t>400245265</t>
  </si>
  <si>
    <t>09062746</t>
  </si>
  <si>
    <t>09057267</t>
  </si>
  <si>
    <t>09054857</t>
  </si>
  <si>
    <t>09047289</t>
  </si>
  <si>
    <t>B315/2017</t>
  </si>
  <si>
    <t>B309/2017</t>
  </si>
  <si>
    <t>BCNI479355</t>
  </si>
  <si>
    <t>BCNI475802</t>
  </si>
  <si>
    <t>BCN1477394</t>
  </si>
  <si>
    <t>BCN1000428</t>
  </si>
  <si>
    <t>BCN0996305</t>
  </si>
  <si>
    <t>505326</t>
  </si>
  <si>
    <t>GAT TRAVEL  SL</t>
  </si>
  <si>
    <t>B60545795</t>
  </si>
  <si>
    <t>MOY2018A03-0023</t>
  </si>
  <si>
    <t>MOY2018A03-0021</t>
  </si>
  <si>
    <t>MOY2018A03-0020</t>
  </si>
  <si>
    <t>MOY2018A03-0019</t>
  </si>
  <si>
    <t>MOY2018A03-0018</t>
  </si>
  <si>
    <t>2565BI01975002</t>
  </si>
  <si>
    <t>MOY2018A03-0017</t>
  </si>
  <si>
    <t>MOY2018A03-0008</t>
  </si>
  <si>
    <t>MOY2018A03-0007</t>
  </si>
  <si>
    <t>MOY2018A03-0005</t>
  </si>
  <si>
    <t>MOY2018A02-0012</t>
  </si>
  <si>
    <t>505325</t>
  </si>
  <si>
    <t>TEIA GABINET D'ORIENTACIO</t>
  </si>
  <si>
    <t>B60547494</t>
  </si>
  <si>
    <t>2/18</t>
  </si>
  <si>
    <t>4200172554</t>
  </si>
  <si>
    <t>400245535</t>
  </si>
  <si>
    <t>8798-50</t>
  </si>
  <si>
    <t>836804-98</t>
  </si>
  <si>
    <t>832764-98</t>
  </si>
  <si>
    <t>505190</t>
  </si>
  <si>
    <t>CITIOR SL</t>
  </si>
  <si>
    <t>B59886192</t>
  </si>
  <si>
    <t>A78762</t>
  </si>
  <si>
    <t>2605ME00261000</t>
  </si>
  <si>
    <t>57158</t>
  </si>
  <si>
    <t>57154</t>
  </si>
  <si>
    <t>A00144715</t>
  </si>
  <si>
    <t>A00144704</t>
  </si>
  <si>
    <t>20138960</t>
  </si>
  <si>
    <t>4200177948</t>
  </si>
  <si>
    <t>400248197</t>
  </si>
  <si>
    <t>0605080332</t>
  </si>
  <si>
    <t>4200176670</t>
  </si>
  <si>
    <t>2535DR00910000</t>
  </si>
  <si>
    <t>400246585</t>
  </si>
  <si>
    <t>118120</t>
  </si>
  <si>
    <t>118096</t>
  </si>
  <si>
    <t>118091</t>
  </si>
  <si>
    <t>304253</t>
  </si>
  <si>
    <t>HAUS MARILLAC</t>
  </si>
  <si>
    <t>30274</t>
  </si>
  <si>
    <t>303998</t>
  </si>
  <si>
    <t>VALGIANNI, S.L. VALGIANNI ANDORRA S</t>
  </si>
  <si>
    <t>VG-888-03</t>
  </si>
  <si>
    <t>303269</t>
  </si>
  <si>
    <t>GRAZ UNIVERSITY OF TECHNOLOGY</t>
  </si>
  <si>
    <t>6350/14/2017</t>
  </si>
  <si>
    <t>302413</t>
  </si>
  <si>
    <t>ADDGENE, INC.</t>
  </si>
  <si>
    <t>386728</t>
  </si>
  <si>
    <t>4200176505</t>
  </si>
  <si>
    <t>400246355</t>
  </si>
  <si>
    <t>386376</t>
  </si>
  <si>
    <t>4200176620</t>
  </si>
  <si>
    <t>400246557</t>
  </si>
  <si>
    <t>301324</t>
  </si>
  <si>
    <t>CRYSTAL CHEM</t>
  </si>
  <si>
    <t>44969</t>
  </si>
  <si>
    <t>301248</t>
  </si>
  <si>
    <t>BIOSURFACE TECHNOLOGIES CORPORATION</t>
  </si>
  <si>
    <t>6347-011018</t>
  </si>
  <si>
    <t>4200167312</t>
  </si>
  <si>
    <t>300365</t>
  </si>
  <si>
    <t>KEYSTONE SYMPOSIA</t>
  </si>
  <si>
    <t>351157-2018-V1A</t>
  </si>
  <si>
    <t>FV030318</t>
  </si>
  <si>
    <t>203464</t>
  </si>
  <si>
    <t>AGENZIA REGIONALE PREVENZIONE AMBIE</t>
  </si>
  <si>
    <t>181200002</t>
  </si>
  <si>
    <t>203170</t>
  </si>
  <si>
    <t>FINDA UNIVERSITY LTD</t>
  </si>
  <si>
    <t>42102</t>
  </si>
  <si>
    <t>ZR48005436</t>
  </si>
  <si>
    <t>201525</t>
  </si>
  <si>
    <t>COPERNICUS.ORG MEETINGS &amp; OPEN ACCE</t>
  </si>
  <si>
    <t>EGU2018-REG-2018-6800</t>
  </si>
  <si>
    <t>EGU2018-REG-2018-6343</t>
  </si>
  <si>
    <t>EGU2018-MISC-2018-3135</t>
  </si>
  <si>
    <t>EGU2018-MISC-2018-1879</t>
  </si>
  <si>
    <t>EGU2018-ASC-2018-8028</t>
  </si>
  <si>
    <t>EGU2018-ASC-2018-16087</t>
  </si>
  <si>
    <t>3037621</t>
  </si>
  <si>
    <t>201393</t>
  </si>
  <si>
    <t>CLUZEAU INFO LABO</t>
  </si>
  <si>
    <t>31698</t>
  </si>
  <si>
    <t>200793</t>
  </si>
  <si>
    <t>PEPROTECH EC LTD</t>
  </si>
  <si>
    <t>SIN094698</t>
  </si>
  <si>
    <t>200788</t>
  </si>
  <si>
    <t>UNIVERSITY OF LEEDS</t>
  </si>
  <si>
    <t>28632</t>
  </si>
  <si>
    <t>JLFC180301588</t>
  </si>
  <si>
    <t>4200176279</t>
  </si>
  <si>
    <t>400246108</t>
  </si>
  <si>
    <t>200431</t>
  </si>
  <si>
    <t>SULZER METCO EUROPE GMBH</t>
  </si>
  <si>
    <t>900466415</t>
  </si>
  <si>
    <t>2565BI00179000</t>
  </si>
  <si>
    <t>200300</t>
  </si>
  <si>
    <t>SOP HILMBAUER MAUBERGER GMBH</t>
  </si>
  <si>
    <t>37200000330000</t>
  </si>
  <si>
    <t>19-2000049</t>
  </si>
  <si>
    <t>EGU2018-ASC-2018-6392</t>
  </si>
  <si>
    <t>200009</t>
  </si>
  <si>
    <t>THORLABS GMBH THORLABS GMBH</t>
  </si>
  <si>
    <t>MI2969292</t>
  </si>
  <si>
    <t>4200176532</t>
  </si>
  <si>
    <t>400246514</t>
  </si>
  <si>
    <t>MI2968608</t>
  </si>
  <si>
    <t>MI2966176</t>
  </si>
  <si>
    <t>111186</t>
  </si>
  <si>
    <t>SUMINISTROS HOSPITALARIOS NORO SL</t>
  </si>
  <si>
    <t>B70394101</t>
  </si>
  <si>
    <t>63</t>
  </si>
  <si>
    <t>4200167461</t>
  </si>
  <si>
    <t>400242095</t>
  </si>
  <si>
    <t>111167</t>
  </si>
  <si>
    <t>ASOC IBERO AMERICANA DE DERECHO ROM</t>
  </si>
  <si>
    <t>G33433319</t>
  </si>
  <si>
    <t>3</t>
  </si>
  <si>
    <t>111161</t>
  </si>
  <si>
    <t>EQUIPOS VETERINARIO BIOLOGICOS SL</t>
  </si>
  <si>
    <t>B64877913</t>
  </si>
  <si>
    <t>18/84</t>
  </si>
  <si>
    <t>4200175486</t>
  </si>
  <si>
    <t>400245218</t>
  </si>
  <si>
    <t>111107</t>
  </si>
  <si>
    <t>GRUP AIR MED SA</t>
  </si>
  <si>
    <t>A43700400</t>
  </si>
  <si>
    <t>FAV-GA001803-00003</t>
  </si>
  <si>
    <t>4200178049</t>
  </si>
  <si>
    <t>400248327</t>
  </si>
  <si>
    <t>111080</t>
  </si>
  <si>
    <t>AMAZON ES</t>
  </si>
  <si>
    <t>W0184081H</t>
  </si>
  <si>
    <t>AEU-SIM-INV-ES-2018-8362192</t>
  </si>
  <si>
    <t>25330000119000</t>
  </si>
  <si>
    <t>110601</t>
  </si>
  <si>
    <t>AENOR INTERNACIONAL SAU</t>
  </si>
  <si>
    <t>A83076687</t>
  </si>
  <si>
    <t>RI/18009002</t>
  </si>
  <si>
    <t>110565</t>
  </si>
  <si>
    <t>FEDEX SPAIN SL</t>
  </si>
  <si>
    <t>B82214990</t>
  </si>
  <si>
    <t>212386174</t>
  </si>
  <si>
    <t>212386002</t>
  </si>
  <si>
    <t>2565BI00175000</t>
  </si>
  <si>
    <t>212383203</t>
  </si>
  <si>
    <t>212382900</t>
  </si>
  <si>
    <t>212377660</t>
  </si>
  <si>
    <t>110269</t>
  </si>
  <si>
    <t>12 IPV LOGISTICS SL MAIL BOXES ETC</t>
  </si>
  <si>
    <t>B64617947</t>
  </si>
  <si>
    <t>10115</t>
  </si>
  <si>
    <t>2018136</t>
  </si>
  <si>
    <t>4200175310</t>
  </si>
  <si>
    <t>400245009</t>
  </si>
  <si>
    <t>2018-1801702</t>
  </si>
  <si>
    <t>2018-1801650</t>
  </si>
  <si>
    <t>2018-1801649</t>
  </si>
  <si>
    <t>2018-1801505</t>
  </si>
  <si>
    <t>109111</t>
  </si>
  <si>
    <t>KAELOFFITE SL</t>
  </si>
  <si>
    <t>B66449968</t>
  </si>
  <si>
    <t>150912</t>
  </si>
  <si>
    <t>4200175178</t>
  </si>
  <si>
    <t>400244827</t>
  </si>
  <si>
    <t>4390</t>
  </si>
  <si>
    <t>4385</t>
  </si>
  <si>
    <t>4382</t>
  </si>
  <si>
    <t>4369</t>
  </si>
  <si>
    <t>26230000289000</t>
  </si>
  <si>
    <t>4320</t>
  </si>
  <si>
    <t>4318</t>
  </si>
  <si>
    <t>4310</t>
  </si>
  <si>
    <t>4307</t>
  </si>
  <si>
    <t>4306</t>
  </si>
  <si>
    <t>4305</t>
  </si>
  <si>
    <t>4304</t>
  </si>
  <si>
    <t>4275</t>
  </si>
  <si>
    <t>107754</t>
  </si>
  <si>
    <t>KEYSIGHT TECHNOLOGIES SPAIN  SLU</t>
  </si>
  <si>
    <t>B86906963</t>
  </si>
  <si>
    <t>ES0001414</t>
  </si>
  <si>
    <t>4200172976</t>
  </si>
  <si>
    <t>400236666</t>
  </si>
  <si>
    <t>2565BI01976002</t>
  </si>
  <si>
    <t>106333</t>
  </si>
  <si>
    <t>ASSOCIACIÓ CATALANA DE METEOROLOGIA</t>
  </si>
  <si>
    <t>G60931631</t>
  </si>
  <si>
    <t>1801</t>
  </si>
  <si>
    <t>09180042676C</t>
  </si>
  <si>
    <t>2515GH00084000</t>
  </si>
  <si>
    <t>09180042675C</t>
  </si>
  <si>
    <t>105825</t>
  </si>
  <si>
    <t>ALBERG ESCOLA DE PIRAGÜÍSME DE SORT</t>
  </si>
  <si>
    <t>B25676651</t>
  </si>
  <si>
    <t>14/2018</t>
  </si>
  <si>
    <t>105523</t>
  </si>
  <si>
    <t>TECNOART SERVEIS INTEGRALS D'IMPRES</t>
  </si>
  <si>
    <t>B61411401</t>
  </si>
  <si>
    <t>A15341</t>
  </si>
  <si>
    <t>105313</t>
  </si>
  <si>
    <t>ITECHGRUP, S.L.</t>
  </si>
  <si>
    <t>B64855893</t>
  </si>
  <si>
    <t>2018979</t>
  </si>
  <si>
    <t>4200170397</t>
  </si>
  <si>
    <t>400242491</t>
  </si>
  <si>
    <t>1165</t>
  </si>
  <si>
    <t>1164</t>
  </si>
  <si>
    <t>1163</t>
  </si>
  <si>
    <t>1162</t>
  </si>
  <si>
    <t>1156</t>
  </si>
  <si>
    <t>1155</t>
  </si>
  <si>
    <t>1154</t>
  </si>
  <si>
    <t>1153</t>
  </si>
  <si>
    <t>1146</t>
  </si>
  <si>
    <t>1145</t>
  </si>
  <si>
    <t>1144</t>
  </si>
  <si>
    <t>1140</t>
  </si>
  <si>
    <t>A/186</t>
  </si>
  <si>
    <t>A/177</t>
  </si>
  <si>
    <t>A/175</t>
  </si>
  <si>
    <t>4200174112</t>
  </si>
  <si>
    <t>180278</t>
  </si>
  <si>
    <t>104651</t>
  </si>
  <si>
    <t>EDICIONES Y PUBLICAC. ALIMENTARIAS</t>
  </si>
  <si>
    <t>A79253969</t>
  </si>
  <si>
    <t>F180069</t>
  </si>
  <si>
    <t>104362</t>
  </si>
  <si>
    <t>GLOBAL FORMACION PLUS, SL</t>
  </si>
  <si>
    <t>B64301732</t>
  </si>
  <si>
    <t>FAC-06424</t>
  </si>
  <si>
    <t>4200171286</t>
  </si>
  <si>
    <t>400243089</t>
  </si>
  <si>
    <t>103764</t>
  </si>
  <si>
    <t>IZASA HOSPITAL S.L.U.</t>
  </si>
  <si>
    <t>B08438731</t>
  </si>
  <si>
    <t>9100594941</t>
  </si>
  <si>
    <t>4200174644</t>
  </si>
  <si>
    <t>400244780</t>
  </si>
  <si>
    <t>103638</t>
  </si>
  <si>
    <t>REAL CLUB DE POLO DE BARCELONA</t>
  </si>
  <si>
    <t>G08476038</t>
  </si>
  <si>
    <t>C05218</t>
  </si>
  <si>
    <t>103281</t>
  </si>
  <si>
    <t>REPSOL</t>
  </si>
  <si>
    <t>A80298839</t>
  </si>
  <si>
    <t>096028/D/18/001708</t>
  </si>
  <si>
    <t>096028/D/18/001233</t>
  </si>
  <si>
    <t>096028/D/18/001232</t>
  </si>
  <si>
    <t>38380001439000</t>
  </si>
  <si>
    <t>3521027</t>
  </si>
  <si>
    <t>3521017</t>
  </si>
  <si>
    <t>4200175312</t>
  </si>
  <si>
    <t>400245144</t>
  </si>
  <si>
    <t>3521005</t>
  </si>
  <si>
    <t>4200176405</t>
  </si>
  <si>
    <t>400246234</t>
  </si>
  <si>
    <t>3520993</t>
  </si>
  <si>
    <t>3520992</t>
  </si>
  <si>
    <t>3520991</t>
  </si>
  <si>
    <t>3520990</t>
  </si>
  <si>
    <t>3520989</t>
  </si>
  <si>
    <t>3514002</t>
  </si>
  <si>
    <t>3512188</t>
  </si>
  <si>
    <t>3512016</t>
  </si>
  <si>
    <t>3512015</t>
  </si>
  <si>
    <t>3512014</t>
  </si>
  <si>
    <t>3512013</t>
  </si>
  <si>
    <t>3512012</t>
  </si>
  <si>
    <t>3511911</t>
  </si>
  <si>
    <t>3506481</t>
  </si>
  <si>
    <t>3506355</t>
  </si>
  <si>
    <t>3506232</t>
  </si>
  <si>
    <t>3504158</t>
  </si>
  <si>
    <t>2.018/F/813</t>
  </si>
  <si>
    <t>103126</t>
  </si>
  <si>
    <t>TRONIK SA</t>
  </si>
  <si>
    <t>A08859217</t>
  </si>
  <si>
    <t>01180474</t>
  </si>
  <si>
    <t>4200176655</t>
  </si>
  <si>
    <t>400246847</t>
  </si>
  <si>
    <t>0463267269</t>
  </si>
  <si>
    <t>0463246844</t>
  </si>
  <si>
    <t>0463245298</t>
  </si>
  <si>
    <t>5100859129</t>
  </si>
  <si>
    <t>5100859110</t>
  </si>
  <si>
    <t>5100858676</t>
  </si>
  <si>
    <t>0000044603</t>
  </si>
  <si>
    <t>4200174164</t>
  </si>
  <si>
    <t>2615CS00280001</t>
  </si>
  <si>
    <t>400244707</t>
  </si>
  <si>
    <t>0000042887</t>
  </si>
  <si>
    <t>0000042748</t>
  </si>
  <si>
    <t>0000006398</t>
  </si>
  <si>
    <t>FR18001626</t>
  </si>
  <si>
    <t>4200175798</t>
  </si>
  <si>
    <t>400245692</t>
  </si>
  <si>
    <t>FR18001624</t>
  </si>
  <si>
    <t>4200174991</t>
  </si>
  <si>
    <t>400244593</t>
  </si>
  <si>
    <t>0096392057</t>
  </si>
  <si>
    <t>0001801211</t>
  </si>
  <si>
    <t>4200175010</t>
  </si>
  <si>
    <t>400244583</t>
  </si>
  <si>
    <t>F/2508</t>
  </si>
  <si>
    <t>2605ME02079000</t>
  </si>
  <si>
    <t>F/2506</t>
  </si>
  <si>
    <t>4200177271</t>
  </si>
  <si>
    <t>400247312</t>
  </si>
  <si>
    <t>F/2505</t>
  </si>
  <si>
    <t>4200177265</t>
  </si>
  <si>
    <t>400247303</t>
  </si>
  <si>
    <t>102733</t>
  </si>
  <si>
    <t>TECNICAS CIENTIFICAS LABORATORIO SA</t>
  </si>
  <si>
    <t>A59030411</t>
  </si>
  <si>
    <t>243733</t>
  </si>
  <si>
    <t>4200168929</t>
  </si>
  <si>
    <t>400241709</t>
  </si>
  <si>
    <t>243732</t>
  </si>
  <si>
    <t>4200168971</t>
  </si>
  <si>
    <t>400241716</t>
  </si>
  <si>
    <t>75/03615758</t>
  </si>
  <si>
    <t>75/03615627</t>
  </si>
  <si>
    <t>74/00273863</t>
  </si>
  <si>
    <t>1800868</t>
  </si>
  <si>
    <t>1800867</t>
  </si>
  <si>
    <t>4200174824</t>
  </si>
  <si>
    <t>400244758</t>
  </si>
  <si>
    <t>7105007698</t>
  </si>
  <si>
    <t>640672</t>
  </si>
  <si>
    <t>640671</t>
  </si>
  <si>
    <t>180242</t>
  </si>
  <si>
    <t>4200175792</t>
  </si>
  <si>
    <t>400245725</t>
  </si>
  <si>
    <t>180197</t>
  </si>
  <si>
    <t>4200175445</t>
  </si>
  <si>
    <t>400245202</t>
  </si>
  <si>
    <t>2500223191</t>
  </si>
  <si>
    <t>2500223190</t>
  </si>
  <si>
    <t>2500215040</t>
  </si>
  <si>
    <t>844468</t>
  </si>
  <si>
    <t>20180748</t>
  </si>
  <si>
    <t>4200177164</t>
  </si>
  <si>
    <t>400247197</t>
  </si>
  <si>
    <t>20180747</t>
  </si>
  <si>
    <t>4200177446</t>
  </si>
  <si>
    <t>400247818</t>
  </si>
  <si>
    <t>BL/254819</t>
  </si>
  <si>
    <t>4200176887</t>
  </si>
  <si>
    <t>400247125</t>
  </si>
  <si>
    <t>8352</t>
  </si>
  <si>
    <t>951</t>
  </si>
  <si>
    <t>4200174057</t>
  </si>
  <si>
    <t>400246962</t>
  </si>
  <si>
    <t>935</t>
  </si>
  <si>
    <t>4200176780</t>
  </si>
  <si>
    <t>400246716</t>
  </si>
  <si>
    <t>18000930RI</t>
  </si>
  <si>
    <t>18000873RI</t>
  </si>
  <si>
    <t>18000872RI</t>
  </si>
  <si>
    <t>18000871RI</t>
  </si>
  <si>
    <t>18000796RI</t>
  </si>
  <si>
    <t>4200175513</t>
  </si>
  <si>
    <t>400245325</t>
  </si>
  <si>
    <t>101587</t>
  </si>
  <si>
    <t>CENTRO DE ASESORIA DR.FERRER SL</t>
  </si>
  <si>
    <t>B61994620</t>
  </si>
  <si>
    <t>B/184</t>
  </si>
  <si>
    <t>4200176394</t>
  </si>
  <si>
    <t>400246203</t>
  </si>
  <si>
    <t>217030529</t>
  </si>
  <si>
    <t>217030516</t>
  </si>
  <si>
    <t>217030130</t>
  </si>
  <si>
    <t>217030115</t>
  </si>
  <si>
    <t>217029876</t>
  </si>
  <si>
    <t>AA18000173</t>
  </si>
  <si>
    <t>4200177736</t>
  </si>
  <si>
    <t>400247942</t>
  </si>
  <si>
    <t>800760</t>
  </si>
  <si>
    <t>4200175802</t>
  </si>
  <si>
    <t>400245693</t>
  </si>
  <si>
    <t>800758</t>
  </si>
  <si>
    <t>4200176536</t>
  </si>
  <si>
    <t>400246809</t>
  </si>
  <si>
    <t>800755</t>
  </si>
  <si>
    <t>4200176945</t>
  </si>
  <si>
    <t>400246983</t>
  </si>
  <si>
    <t>800753</t>
  </si>
  <si>
    <t>4200175181</t>
  </si>
  <si>
    <t>400245204</t>
  </si>
  <si>
    <t>800747</t>
  </si>
  <si>
    <t>800723</t>
  </si>
  <si>
    <t>800701</t>
  </si>
  <si>
    <t>4200176680</t>
  </si>
  <si>
    <t>400246577</t>
  </si>
  <si>
    <t>800691</t>
  </si>
  <si>
    <t>4200177318</t>
  </si>
  <si>
    <t>400247367</t>
  </si>
  <si>
    <t>800666</t>
  </si>
  <si>
    <t>4200176754</t>
  </si>
  <si>
    <t>400246810</t>
  </si>
  <si>
    <t>800661</t>
  </si>
  <si>
    <t>4200176021</t>
  </si>
  <si>
    <t>400245798</t>
  </si>
  <si>
    <t>800653</t>
  </si>
  <si>
    <t>4200175382</t>
  </si>
  <si>
    <t>400245098</t>
  </si>
  <si>
    <t>101191</t>
  </si>
  <si>
    <t>QUIMICS DALMAU SL QUIMICS DALMAU</t>
  </si>
  <si>
    <t>B62380811</t>
  </si>
  <si>
    <t>FM180444</t>
  </si>
  <si>
    <t>4200175206</t>
  </si>
  <si>
    <t>400244850</t>
  </si>
  <si>
    <t>H4519</t>
  </si>
  <si>
    <t>H4516</t>
  </si>
  <si>
    <t>25230000101000</t>
  </si>
  <si>
    <t>G4716</t>
  </si>
  <si>
    <t>G4715</t>
  </si>
  <si>
    <t>G4714</t>
  </si>
  <si>
    <t>2514GH00081001</t>
  </si>
  <si>
    <t>G4713</t>
  </si>
  <si>
    <t>G4705</t>
  </si>
  <si>
    <t>18000305UC01750</t>
  </si>
  <si>
    <t>4200174182</t>
  </si>
  <si>
    <t>400238247</t>
  </si>
  <si>
    <t>18-000048</t>
  </si>
  <si>
    <t>4200174919</t>
  </si>
  <si>
    <t>400244561</t>
  </si>
  <si>
    <t>VEN/2018/0463</t>
  </si>
  <si>
    <t>4200165231</t>
  </si>
  <si>
    <t>400240971</t>
  </si>
  <si>
    <t>18022478</t>
  </si>
  <si>
    <t>18015602</t>
  </si>
  <si>
    <t>18015584</t>
  </si>
  <si>
    <t>400243522</t>
  </si>
  <si>
    <t>18015478</t>
  </si>
  <si>
    <t>4200173468</t>
  </si>
  <si>
    <t>400237414</t>
  </si>
  <si>
    <t>18015477</t>
  </si>
  <si>
    <t>4200172106</t>
  </si>
  <si>
    <t>400236308</t>
  </si>
  <si>
    <t>180694</t>
  </si>
  <si>
    <t>100796</t>
  </si>
  <si>
    <t>BIONOVA CIENTIFICA SL BIONOVA CIENT</t>
  </si>
  <si>
    <t>B78541182</t>
  </si>
  <si>
    <t>98948</t>
  </si>
  <si>
    <t>98822</t>
  </si>
  <si>
    <t>4090540587</t>
  </si>
  <si>
    <t>4200176302</t>
  </si>
  <si>
    <t>400246420</t>
  </si>
  <si>
    <t>4090539999</t>
  </si>
  <si>
    <t>4200176542</t>
  </si>
  <si>
    <t>400246448</t>
  </si>
  <si>
    <t>4090539998</t>
  </si>
  <si>
    <t>100586</t>
  </si>
  <si>
    <t>PISCICULTURA MARINA MEDITERRANEA SL</t>
  </si>
  <si>
    <t>B96884796</t>
  </si>
  <si>
    <t>VAD1802004</t>
  </si>
  <si>
    <t>VAD1802003</t>
  </si>
  <si>
    <t>6618010481</t>
  </si>
  <si>
    <t>6618010480</t>
  </si>
  <si>
    <t>6618010479</t>
  </si>
  <si>
    <t>6618010478</t>
  </si>
  <si>
    <t>2818201180</t>
  </si>
  <si>
    <t>6745</t>
  </si>
  <si>
    <t>4200170851</t>
  </si>
  <si>
    <t>400242774</t>
  </si>
  <si>
    <t>6743</t>
  </si>
  <si>
    <t>4200175921</t>
  </si>
  <si>
    <t>400245672</t>
  </si>
  <si>
    <t>6722</t>
  </si>
  <si>
    <t>201801329</t>
  </si>
  <si>
    <t>201801328</t>
  </si>
  <si>
    <t>201801098</t>
  </si>
  <si>
    <t>201801097</t>
  </si>
  <si>
    <t>201800958</t>
  </si>
  <si>
    <t>201800957</t>
  </si>
  <si>
    <t>FV18_002297</t>
  </si>
  <si>
    <t>FV18_002296</t>
  </si>
  <si>
    <t>FV18_002217</t>
  </si>
  <si>
    <t>FV18_001870</t>
  </si>
  <si>
    <t>FV18_001869</t>
  </si>
  <si>
    <t>FV18_001868</t>
  </si>
  <si>
    <t>FV18_001867</t>
  </si>
  <si>
    <t>FV18_001866</t>
  </si>
  <si>
    <t>FV18_001478</t>
  </si>
  <si>
    <t>FV18_001450</t>
  </si>
  <si>
    <t>FV18_001449</t>
  </si>
  <si>
    <t>FV18_001406</t>
  </si>
  <si>
    <t>FV18_001330</t>
  </si>
  <si>
    <t>FV18_001329</t>
  </si>
  <si>
    <t>400221854</t>
  </si>
  <si>
    <t>57.550</t>
  </si>
  <si>
    <t>57.511</t>
  </si>
  <si>
    <t>57.475</t>
  </si>
  <si>
    <t>57.438</t>
  </si>
  <si>
    <t>203463</t>
  </si>
  <si>
    <t>COLE PARMER INSTRUMENT COMPANY</t>
  </si>
  <si>
    <t>SIN074312</t>
  </si>
  <si>
    <t>4200168748</t>
  </si>
  <si>
    <t>400241941</t>
  </si>
  <si>
    <t>8241204489</t>
  </si>
  <si>
    <t>4200147173</t>
  </si>
  <si>
    <t>64/2017</t>
  </si>
  <si>
    <t>172309</t>
  </si>
  <si>
    <t>4200171526</t>
  </si>
  <si>
    <t>400239847</t>
  </si>
  <si>
    <t>508506</t>
  </si>
  <si>
    <t>SERRATOSA CARBONELL JORDI</t>
  </si>
  <si>
    <t>46351688H</t>
  </si>
  <si>
    <t>180110</t>
  </si>
  <si>
    <t>100240</t>
  </si>
  <si>
    <t>ATG CONSTRUCCIONS SCP</t>
  </si>
  <si>
    <t>J61890406</t>
  </si>
  <si>
    <t>4200149200</t>
  </si>
  <si>
    <t>400208659</t>
  </si>
  <si>
    <t>106543</t>
  </si>
  <si>
    <t>HACH LANGE SPAIN, S.L.U.</t>
  </si>
  <si>
    <t>B08557761</t>
  </si>
  <si>
    <t>F100238815</t>
  </si>
  <si>
    <t>4200175426</t>
  </si>
  <si>
    <t>400245188</t>
  </si>
  <si>
    <t>09480011335A</t>
  </si>
  <si>
    <t>300076163</t>
  </si>
  <si>
    <t>4342</t>
  </si>
  <si>
    <t>3346009176</t>
  </si>
  <si>
    <t>18018854</t>
  </si>
  <si>
    <t>RE003</t>
  </si>
  <si>
    <t>RE002</t>
  </si>
  <si>
    <t>RE001</t>
  </si>
  <si>
    <t>11995</t>
  </si>
  <si>
    <t>09380124827C</t>
  </si>
  <si>
    <t>300067325</t>
  </si>
  <si>
    <t>09380119000C</t>
  </si>
  <si>
    <t>300076826</t>
  </si>
  <si>
    <t>09380118999C</t>
  </si>
  <si>
    <t>09380114592C</t>
  </si>
  <si>
    <t>300075177</t>
  </si>
  <si>
    <t>09380105055C</t>
  </si>
  <si>
    <t>300076370</t>
  </si>
  <si>
    <t>09380105019C</t>
  </si>
  <si>
    <t>300076145</t>
  </si>
  <si>
    <t>09380102540C</t>
  </si>
  <si>
    <t>09380098979C</t>
  </si>
  <si>
    <t>300076143</t>
  </si>
  <si>
    <t>09380098978C</t>
  </si>
  <si>
    <t>300076142</t>
  </si>
  <si>
    <t>09380098968C</t>
  </si>
  <si>
    <t>09380098960C</t>
  </si>
  <si>
    <t>300076094</t>
  </si>
  <si>
    <t>09380098949C</t>
  </si>
  <si>
    <t>300076107</t>
  </si>
  <si>
    <t>09380095025C</t>
  </si>
  <si>
    <t>300075894</t>
  </si>
  <si>
    <t>09380095015C</t>
  </si>
  <si>
    <t>300075921</t>
  </si>
  <si>
    <t>09380084359C</t>
  </si>
  <si>
    <t>300075874</t>
  </si>
  <si>
    <t>09380084357C</t>
  </si>
  <si>
    <t>09180063705C</t>
  </si>
  <si>
    <t>300076827</t>
  </si>
  <si>
    <t>09180058236C</t>
  </si>
  <si>
    <t>300076502</t>
  </si>
  <si>
    <t>09180058235C</t>
  </si>
  <si>
    <t>300076504</t>
  </si>
  <si>
    <t>09180055092C</t>
  </si>
  <si>
    <t>09180055071C</t>
  </si>
  <si>
    <t>09180053160C</t>
  </si>
  <si>
    <t>09180051454C</t>
  </si>
  <si>
    <t>300075777</t>
  </si>
  <si>
    <t>09180051453C</t>
  </si>
  <si>
    <t>300075776</t>
  </si>
  <si>
    <t>09180044378C</t>
  </si>
  <si>
    <t>300075809</t>
  </si>
  <si>
    <t>09180044377C</t>
  </si>
  <si>
    <t>300075808</t>
  </si>
  <si>
    <t>09180044376C</t>
  </si>
  <si>
    <t>300075807</t>
  </si>
  <si>
    <t>09180044375C</t>
  </si>
  <si>
    <t>300075806</t>
  </si>
  <si>
    <t>09180044374C</t>
  </si>
  <si>
    <t>300075804</t>
  </si>
  <si>
    <t>09180044372C</t>
  </si>
  <si>
    <t>8241330072</t>
  </si>
  <si>
    <t>4200177160</t>
  </si>
  <si>
    <t>400247165</t>
  </si>
  <si>
    <t>8241327696</t>
  </si>
  <si>
    <t>4200176981</t>
  </si>
  <si>
    <t>400246944</t>
  </si>
  <si>
    <t>8241324522</t>
  </si>
  <si>
    <t>4200163557</t>
  </si>
  <si>
    <t>400225810</t>
  </si>
  <si>
    <t>8241324006</t>
  </si>
  <si>
    <t>006384</t>
  </si>
  <si>
    <t>4200177325</t>
  </si>
  <si>
    <t>2595FA00247006</t>
  </si>
  <si>
    <t>400247383</t>
  </si>
  <si>
    <t>001299</t>
  </si>
  <si>
    <t>001290</t>
  </si>
  <si>
    <t>001287</t>
  </si>
  <si>
    <t>F-8-81288</t>
  </si>
  <si>
    <t>4200175160</t>
  </si>
  <si>
    <t>400244799</t>
  </si>
  <si>
    <t>0095485990</t>
  </si>
  <si>
    <t>4200174889</t>
  </si>
  <si>
    <t>400244445</t>
  </si>
  <si>
    <t>841802805</t>
  </si>
  <si>
    <t>686750 RI</t>
  </si>
  <si>
    <t>4100011112</t>
  </si>
  <si>
    <t>7830357124</t>
  </si>
  <si>
    <t>4200173459</t>
  </si>
  <si>
    <t>400237355</t>
  </si>
  <si>
    <t>580</t>
  </si>
  <si>
    <t>4200174800</t>
  </si>
  <si>
    <t>400244365</t>
  </si>
  <si>
    <t>38049</t>
  </si>
  <si>
    <t>4200172257</t>
  </si>
  <si>
    <t>400236055</t>
  </si>
  <si>
    <t>38046</t>
  </si>
  <si>
    <t>4200170944</t>
  </si>
  <si>
    <t>400242836</t>
  </si>
  <si>
    <t>817</t>
  </si>
  <si>
    <t>813</t>
  </si>
  <si>
    <t>4200174046</t>
  </si>
  <si>
    <t>26530000133001</t>
  </si>
  <si>
    <t>400238091</t>
  </si>
  <si>
    <t>20138842</t>
  </si>
  <si>
    <t>200340</t>
  </si>
  <si>
    <t>PHOENIX EUROPE GMBH PHOENIX EUROPE</t>
  </si>
  <si>
    <t>22868</t>
  </si>
  <si>
    <t>4200176845</t>
  </si>
  <si>
    <t>400246807</t>
  </si>
  <si>
    <t>0001800863</t>
  </si>
  <si>
    <t>4200161943</t>
  </si>
  <si>
    <t>400224231</t>
  </si>
  <si>
    <t>1.800.175</t>
  </si>
  <si>
    <t>4200170761</t>
  </si>
  <si>
    <t>400242712</t>
  </si>
  <si>
    <t>H4529</t>
  </si>
  <si>
    <t>180729</t>
  </si>
  <si>
    <t>4200168851</t>
  </si>
  <si>
    <t>400239393</t>
  </si>
  <si>
    <t>8241249953</t>
  </si>
  <si>
    <t>950-0015712</t>
  </si>
  <si>
    <t>4200168422</t>
  </si>
  <si>
    <t>400231375</t>
  </si>
  <si>
    <t>a data 2 de maig de 2018</t>
  </si>
  <si>
    <r>
      <t xml:space="preserve">registrades en el mes </t>
    </r>
    <r>
      <rPr>
        <b/>
        <sz val="10"/>
        <rFont val="Arial"/>
        <family val="2"/>
      </rPr>
      <t xml:space="preserve">d'abril de 2018 </t>
    </r>
    <r>
      <rPr>
        <sz val="10"/>
        <rFont val="Arial"/>
        <family val="2"/>
      </rPr>
      <t>per un import de</t>
    </r>
  </si>
  <si>
    <t>Data llistat: 30/04/2018</t>
  </si>
  <si>
    <t>RESIDENCIA ESTUDIANTES SA BAIXA 1-0</t>
  </si>
  <si>
    <t>300073672</t>
  </si>
  <si>
    <t>300067124</t>
  </si>
  <si>
    <t>09370162347C</t>
  </si>
  <si>
    <t>300073813</t>
  </si>
  <si>
    <t>09370162346C</t>
  </si>
  <si>
    <t>09170353139C</t>
  </si>
  <si>
    <t>300074965</t>
  </si>
  <si>
    <t>300067961</t>
  </si>
  <si>
    <t>09370248107A</t>
  </si>
  <si>
    <t>300073833</t>
  </si>
  <si>
    <t>300068125</t>
  </si>
  <si>
    <t>09370240090C</t>
  </si>
  <si>
    <t>300074186</t>
  </si>
  <si>
    <t>300074172</t>
  </si>
  <si>
    <t>300076978</t>
  </si>
  <si>
    <t>09370339103C</t>
  </si>
  <si>
    <t>300070552</t>
  </si>
  <si>
    <t>09370339102C</t>
  </si>
  <si>
    <t>25260001770000</t>
  </si>
  <si>
    <t>300074356</t>
  </si>
  <si>
    <t>300075173</t>
  </si>
  <si>
    <t>300074651</t>
  </si>
  <si>
    <t>400250451</t>
  </si>
  <si>
    <t>400241443</t>
  </si>
  <si>
    <t>400243271</t>
  </si>
  <si>
    <t>614009677</t>
  </si>
  <si>
    <t>614009684</t>
  </si>
  <si>
    <t>300074576</t>
  </si>
  <si>
    <t>300075382</t>
  </si>
  <si>
    <t>300074063</t>
  </si>
  <si>
    <t>300075374</t>
  </si>
  <si>
    <t>4200171509</t>
  </si>
  <si>
    <t>291 UTM 133595</t>
  </si>
  <si>
    <t>DETALL DE FACTURES REGISTRADES DES DE GENER DE 2014 A GENER DE 2018, AMBDÓS INCLOSOS, PENDENTS D'IMPUTACIÓ A 2 DE MAIG DE 2018</t>
  </si>
  <si>
    <t>300077092</t>
  </si>
  <si>
    <t>300077136</t>
  </si>
  <si>
    <t>300074008</t>
  </si>
  <si>
    <t>300075383</t>
  </si>
  <si>
    <t>4100010087</t>
  </si>
  <si>
    <t>2535DR01991002</t>
  </si>
  <si>
    <t>300078193</t>
  </si>
  <si>
    <t>300076381</t>
  </si>
  <si>
    <t>300077397</t>
  </si>
  <si>
    <t>300071951</t>
  </si>
  <si>
    <t>300078142</t>
  </si>
  <si>
    <t>300077533</t>
  </si>
  <si>
    <t>300077757</t>
  </si>
  <si>
    <t>300074660</t>
  </si>
  <si>
    <t>09180014641C</t>
  </si>
  <si>
    <t>300075556</t>
  </si>
  <si>
    <t>300077067</t>
  </si>
  <si>
    <t>300838</t>
  </si>
  <si>
    <t>ALOMONE LABS LTD ALOMONE LABS</t>
  </si>
  <si>
    <t>AE1800247</t>
  </si>
  <si>
    <t>400242539</t>
  </si>
  <si>
    <t>400230071</t>
  </si>
  <si>
    <t>09380075828C</t>
  </si>
  <si>
    <t>300072537</t>
  </si>
  <si>
    <t>300072534</t>
  </si>
  <si>
    <t>4200178898</t>
  </si>
  <si>
    <t>400249422</t>
  </si>
  <si>
    <t>300075026</t>
  </si>
  <si>
    <t>400243081</t>
  </si>
  <si>
    <t>2565GE02063002</t>
  </si>
  <si>
    <t>09380053730C</t>
  </si>
  <si>
    <t>4100010918</t>
  </si>
  <si>
    <t>300076692</t>
  </si>
  <si>
    <t>09380053728C</t>
  </si>
  <si>
    <t>300072239</t>
  </si>
  <si>
    <t>5700025.</t>
  </si>
  <si>
    <t>4200171572</t>
  </si>
  <si>
    <t>400239870</t>
  </si>
  <si>
    <t>400248718</t>
  </si>
  <si>
    <t>400243004</t>
  </si>
  <si>
    <t>400243202</t>
  </si>
  <si>
    <t>300062109</t>
  </si>
  <si>
    <t>300076195</t>
  </si>
  <si>
    <t>300077337</t>
  </si>
  <si>
    <t>2018//18226</t>
  </si>
  <si>
    <t>ALTHEA HEALTHCARE ESPAÑA S.L. ABANS</t>
  </si>
  <si>
    <t>4200174904</t>
  </si>
  <si>
    <t>2575QU02071001</t>
  </si>
  <si>
    <t>400239984</t>
  </si>
  <si>
    <t>300076352</t>
  </si>
  <si>
    <t>09180042664C</t>
  </si>
  <si>
    <t>400244987</t>
  </si>
  <si>
    <t>400244992</t>
  </si>
  <si>
    <t>2565BI01973003</t>
  </si>
  <si>
    <t>01/03/2018</t>
  </si>
  <si>
    <t>SECRETARIA RECTORAT</t>
  </si>
  <si>
    <t>RECTORAT</t>
  </si>
  <si>
    <t>GABINET RECTORAT</t>
  </si>
  <si>
    <t>GEST.PROJ.GAB.RECT</t>
  </si>
  <si>
    <t>SECRETARIA GENERAL</t>
  </si>
  <si>
    <t>VR. ESTUDIANTS</t>
  </si>
  <si>
    <t>ADM. MATEMÀTIQUES</t>
  </si>
  <si>
    <t>ADM. FÍSICA I QUÍMICA</t>
  </si>
  <si>
    <t>OR. ADM. BELLES ARTS</t>
  </si>
  <si>
    <t>ADM. MEDICINA</t>
  </si>
  <si>
    <t>OR. ADM. BELLVITGE</t>
  </si>
  <si>
    <t>OR. ECONOMICA I EMP</t>
  </si>
  <si>
    <t>PLA PLURIENNAL</t>
  </si>
  <si>
    <t>CAMPUS ALIMENTACIÓ</t>
  </si>
  <si>
    <t>PARC HUMANITATS</t>
  </si>
  <si>
    <t>CEIS</t>
  </si>
  <si>
    <t>ÀREA SUPORT RECERCA</t>
  </si>
  <si>
    <t>D. ÀREA TIC</t>
  </si>
  <si>
    <t>D. ÀREA RRHH</t>
  </si>
  <si>
    <t>COMPTABILITAT</t>
  </si>
  <si>
    <t>ICE</t>
  </si>
  <si>
    <t>COMUNICA-ENTORN WEB</t>
  </si>
  <si>
    <t>VR. RECERCA</t>
  </si>
  <si>
    <t>VR. POL. DOC.-ESC.DOC</t>
  </si>
  <si>
    <t>VR. ARTS, CULT. I PAT</t>
  </si>
  <si>
    <t>VR. COMUNICACIÓ</t>
  </si>
  <si>
    <t>VR. ORDEN.ACADÈMC</t>
  </si>
  <si>
    <t>VR. GRUP. UB I TICS</t>
  </si>
  <si>
    <t>VR. TRANSF. DIGITAL</t>
  </si>
  <si>
    <t>VR. DOCENCIA I ORD.AC</t>
  </si>
  <si>
    <t>OR.ADM. FI/GEO/HIST</t>
  </si>
  <si>
    <t>OR. ADM. FILOLOGIA</t>
  </si>
  <si>
    <t>GESTIÓ P. INV. PROPIS</t>
  </si>
  <si>
    <t>SERVEIS SUPORT REC</t>
  </si>
  <si>
    <t>CCIT-UB SCT</t>
  </si>
  <si>
    <t>C.G. MANTENIMENT I SP</t>
  </si>
  <si>
    <t>CRAI C.D. BIODIV. VEG.</t>
  </si>
  <si>
    <t>ÀREA COMUNICA DIG</t>
  </si>
  <si>
    <t>ACT INST-PROTOCOL</t>
  </si>
  <si>
    <t>EIM</t>
  </si>
  <si>
    <t>CONSELL SOCIAL</t>
  </si>
  <si>
    <t>C.EST. INTERNACIONALS</t>
  </si>
  <si>
    <t>UNITAT D'IGUALTAT</t>
  </si>
  <si>
    <t>ESCOLA DOCTORAT</t>
  </si>
  <si>
    <t>COM. DES.SOC. I ENV.</t>
  </si>
  <si>
    <t>AG. POLÍT. I QUALITAT</t>
  </si>
  <si>
    <t>UB-INGRESSOS</t>
  </si>
  <si>
    <t>UB-DESPESES</t>
  </si>
  <si>
    <t>SED. MATEMÀTIQUES</t>
  </si>
  <si>
    <t>OAG METEMÀTIQUES</t>
  </si>
  <si>
    <t>OR. ADM. MATEMÀTIQ</t>
  </si>
  <si>
    <t>9300003280</t>
  </si>
  <si>
    <t>09480018738A</t>
  </si>
  <si>
    <t>09480018737A</t>
  </si>
  <si>
    <t>09480018736A</t>
  </si>
  <si>
    <t>300078064</t>
  </si>
  <si>
    <t>09480018735A</t>
  </si>
  <si>
    <t>09480018734A</t>
  </si>
  <si>
    <t>09480017959A</t>
  </si>
  <si>
    <t>300077515</t>
  </si>
  <si>
    <t>09480017503A</t>
  </si>
  <si>
    <t>09480017500A</t>
  </si>
  <si>
    <t>4100010907</t>
  </si>
  <si>
    <t>300075728</t>
  </si>
  <si>
    <t>09480017201A</t>
  </si>
  <si>
    <t>300064011</t>
  </si>
  <si>
    <t>09480016953A</t>
  </si>
  <si>
    <t>300077693</t>
  </si>
  <si>
    <t>09480016952A</t>
  </si>
  <si>
    <t>09480016951A</t>
  </si>
  <si>
    <t>300076873</t>
  </si>
  <si>
    <t>09480016950A</t>
  </si>
  <si>
    <t>300077143</t>
  </si>
  <si>
    <t>09480016686A</t>
  </si>
  <si>
    <t>300076731</t>
  </si>
  <si>
    <t>09480016685A</t>
  </si>
  <si>
    <t>09480016125A</t>
  </si>
  <si>
    <t>300077339</t>
  </si>
  <si>
    <t>09480015953A</t>
  </si>
  <si>
    <t>4100008090</t>
  </si>
  <si>
    <t>09480015911A</t>
  </si>
  <si>
    <t>09480015910A</t>
  </si>
  <si>
    <t>09480015909A</t>
  </si>
  <si>
    <t>09480015908A</t>
  </si>
  <si>
    <t>09280012446A</t>
  </si>
  <si>
    <t>300077883</t>
  </si>
  <si>
    <t>09280012445A</t>
  </si>
  <si>
    <t>4100010690</t>
  </si>
  <si>
    <t>09280012355A</t>
  </si>
  <si>
    <t>300076912</t>
  </si>
  <si>
    <t>09280012354A</t>
  </si>
  <si>
    <t>300049898</t>
  </si>
  <si>
    <t>09280011710A</t>
  </si>
  <si>
    <t>300075839</t>
  </si>
  <si>
    <t>09280011377A</t>
  </si>
  <si>
    <t>09280011311A</t>
  </si>
  <si>
    <t>300061943</t>
  </si>
  <si>
    <t>09280011244A</t>
  </si>
  <si>
    <t>09280010834A</t>
  </si>
  <si>
    <t>09280010833A</t>
  </si>
  <si>
    <t>09280010720A</t>
  </si>
  <si>
    <t>300077055</t>
  </si>
  <si>
    <t>09280010719A</t>
  </si>
  <si>
    <t>300077056</t>
  </si>
  <si>
    <t>09280010717A</t>
  </si>
  <si>
    <t>300077058</t>
  </si>
  <si>
    <t>09280009214A</t>
  </si>
  <si>
    <t>100</t>
  </si>
  <si>
    <t>FR1800020</t>
  </si>
  <si>
    <t>7000135954</t>
  </si>
  <si>
    <t>4200175857</t>
  </si>
  <si>
    <t>400245600</t>
  </si>
  <si>
    <t>2E4</t>
  </si>
  <si>
    <t>126</t>
  </si>
  <si>
    <t>4200178775</t>
  </si>
  <si>
    <t>400249272</t>
  </si>
  <si>
    <t>09370230041A</t>
  </si>
  <si>
    <t>09370230040A</t>
  </si>
  <si>
    <t>09370230018A</t>
  </si>
  <si>
    <t>09370230017A</t>
  </si>
  <si>
    <t>300066538</t>
  </si>
  <si>
    <t>09370220821A</t>
  </si>
  <si>
    <t>300067442</t>
  </si>
  <si>
    <t>09170380711A</t>
  </si>
  <si>
    <t>300067492</t>
  </si>
  <si>
    <t>09170380702A</t>
  </si>
  <si>
    <t>300067084</t>
  </si>
  <si>
    <t>09170141725A</t>
  </si>
  <si>
    <t>4100008341</t>
  </si>
  <si>
    <t>09170141723A</t>
  </si>
  <si>
    <t>4100008340</t>
  </si>
  <si>
    <t>09170141644A</t>
  </si>
  <si>
    <t>4100008196</t>
  </si>
  <si>
    <t>09170141643A</t>
  </si>
  <si>
    <t>09170141642A</t>
  </si>
  <si>
    <t>09170141641A</t>
  </si>
  <si>
    <t>09170138958A</t>
  </si>
  <si>
    <t>300058939</t>
  </si>
  <si>
    <t>09170054113A</t>
  </si>
  <si>
    <t>09170049387A</t>
  </si>
  <si>
    <t>09170049341A</t>
  </si>
  <si>
    <t>4100007742</t>
  </si>
  <si>
    <t>OB18_49N</t>
  </si>
  <si>
    <t>A-186</t>
  </si>
  <si>
    <t>181200004</t>
  </si>
  <si>
    <t>4614</t>
  </si>
  <si>
    <t>107982</t>
  </si>
  <si>
    <t>FLAX KALE S.L.</t>
  </si>
  <si>
    <t>B25767781</t>
  </si>
  <si>
    <t>150/18</t>
  </si>
  <si>
    <t>5093700</t>
  </si>
  <si>
    <t>5093691</t>
  </si>
  <si>
    <t>5093690</t>
  </si>
  <si>
    <t>5093689</t>
  </si>
  <si>
    <t>5093687</t>
  </si>
  <si>
    <t>5093686</t>
  </si>
  <si>
    <t>5093685</t>
  </si>
  <si>
    <t>5093684</t>
  </si>
  <si>
    <t>185010/10624</t>
  </si>
  <si>
    <t>103204</t>
  </si>
  <si>
    <t>OLYMPUS IBERIA SAU</t>
  </si>
  <si>
    <t>A08214157</t>
  </si>
  <si>
    <t>9285007262</t>
  </si>
  <si>
    <t>4200173531</t>
  </si>
  <si>
    <t>400237465</t>
  </si>
  <si>
    <t>RB18/1850019</t>
  </si>
  <si>
    <t>91/00042606</t>
  </si>
  <si>
    <t>S11/21800093</t>
  </si>
  <si>
    <t>610004017791</t>
  </si>
  <si>
    <t>217030830</t>
  </si>
  <si>
    <t>18031470</t>
  </si>
  <si>
    <t>4200178946</t>
  </si>
  <si>
    <t>400249500</t>
  </si>
  <si>
    <t>18030686</t>
  </si>
  <si>
    <t>4200178283</t>
  </si>
  <si>
    <t>37880000410000</t>
  </si>
  <si>
    <t>400248631</t>
  </si>
  <si>
    <t>18027965</t>
  </si>
  <si>
    <t>18026730</t>
  </si>
  <si>
    <t>4200177371</t>
  </si>
  <si>
    <t>400247427</t>
  </si>
  <si>
    <t>18025793</t>
  </si>
  <si>
    <t>4200177552</t>
  </si>
  <si>
    <t>400247729</t>
  </si>
  <si>
    <t>18024625</t>
  </si>
  <si>
    <t>4200177677</t>
  </si>
  <si>
    <t>400247863</t>
  </si>
  <si>
    <t>18008590</t>
  </si>
  <si>
    <t>4200170394</t>
  </si>
  <si>
    <t>400242498</t>
  </si>
  <si>
    <t>2018/EC00026</t>
  </si>
  <si>
    <t>904556</t>
  </si>
  <si>
    <t>MEDIÑA VEREDAS DAVID TOUS CONSTRUCC</t>
  </si>
  <si>
    <t>36572135L</t>
  </si>
  <si>
    <t>FACTURA F.018/021</t>
  </si>
  <si>
    <t>4200178842</t>
  </si>
  <si>
    <t>400249350</t>
  </si>
  <si>
    <t>FACTURA F.018/019</t>
  </si>
  <si>
    <t>4200171347</t>
  </si>
  <si>
    <t>400243140</t>
  </si>
  <si>
    <t>FACTURA F.018/018</t>
  </si>
  <si>
    <t>4200173874</t>
  </si>
  <si>
    <t>400237877</t>
  </si>
  <si>
    <t>FACTURA F.018/017</t>
  </si>
  <si>
    <t>4200175744</t>
  </si>
  <si>
    <t>400245505</t>
  </si>
  <si>
    <t>14956</t>
  </si>
  <si>
    <t>18/1C79-01/11209</t>
  </si>
  <si>
    <t>18/1C79-01/11172</t>
  </si>
  <si>
    <t>18/1C79-01/11166</t>
  </si>
  <si>
    <t>18/1C79-01/11149</t>
  </si>
  <si>
    <t>18/1C79-01/11112</t>
  </si>
  <si>
    <t>18/1C79-01/11035</t>
  </si>
  <si>
    <t>18/1C79-01/10960</t>
  </si>
  <si>
    <t>18/1C61-18/10988</t>
  </si>
  <si>
    <t>996305</t>
  </si>
  <si>
    <t>990487</t>
  </si>
  <si>
    <t>479355</t>
  </si>
  <si>
    <t>1006187</t>
  </si>
  <si>
    <t>1001935</t>
  </si>
  <si>
    <t>1000426</t>
  </si>
  <si>
    <t>2575FI00209000</t>
  </si>
  <si>
    <t>0988005</t>
  </si>
  <si>
    <t>504837</t>
  </si>
  <si>
    <t>504831</t>
  </si>
  <si>
    <t>504827</t>
  </si>
  <si>
    <t>4200178242</t>
  </si>
  <si>
    <t>25730000202000</t>
  </si>
  <si>
    <t>400248656</t>
  </si>
  <si>
    <t>12030</t>
  </si>
  <si>
    <t>9059</t>
  </si>
  <si>
    <t>4200179671</t>
  </si>
  <si>
    <t>400250380</t>
  </si>
  <si>
    <t>504993</t>
  </si>
  <si>
    <t>UNICANTINA 2006 SLU</t>
  </si>
  <si>
    <t>B64226822</t>
  </si>
  <si>
    <t>31G2</t>
  </si>
  <si>
    <t>30G2</t>
  </si>
  <si>
    <t>2525FL01947005</t>
  </si>
  <si>
    <t>504609</t>
  </si>
  <si>
    <t>CONF.DE RECTORES UNIVER.ESPAÑOLAS C</t>
  </si>
  <si>
    <t>G81093072</t>
  </si>
  <si>
    <t>4100011288</t>
  </si>
  <si>
    <t>111214</t>
  </si>
  <si>
    <t>TODO PARA EL ARCHIVO SL</t>
  </si>
  <si>
    <t>B60648110</t>
  </si>
  <si>
    <t>18476</t>
  </si>
  <si>
    <t>4200177906</t>
  </si>
  <si>
    <t>400248154</t>
  </si>
  <si>
    <t>111126</t>
  </si>
  <si>
    <t>AIRVALIDATION SL</t>
  </si>
  <si>
    <t>B67076174</t>
  </si>
  <si>
    <t>18-054</t>
  </si>
  <si>
    <t>4200179617</t>
  </si>
  <si>
    <t>400250303</t>
  </si>
  <si>
    <t>111102</t>
  </si>
  <si>
    <t>TUNSTALL IBERICA SA</t>
  </si>
  <si>
    <t>A84076264</t>
  </si>
  <si>
    <t>17700142-2</t>
  </si>
  <si>
    <t>4200179553</t>
  </si>
  <si>
    <t>10020000977000</t>
  </si>
  <si>
    <t>400250219</t>
  </si>
  <si>
    <t>111040</t>
  </si>
  <si>
    <t>SYMTA SLL</t>
  </si>
  <si>
    <t>B87706594</t>
  </si>
  <si>
    <t>2018/A/100770</t>
  </si>
  <si>
    <t>4200177308</t>
  </si>
  <si>
    <t>400247356</t>
  </si>
  <si>
    <t>111006</t>
  </si>
  <si>
    <t>TECNOFOR IBERICA SL</t>
  </si>
  <si>
    <t>B84131424</t>
  </si>
  <si>
    <t>2018/A/18000123</t>
  </si>
  <si>
    <t>110231</t>
  </si>
  <si>
    <t>ATOS IT SOLUTIONS AND SERVICES IBER</t>
  </si>
  <si>
    <t>B85908093</t>
  </si>
  <si>
    <t>046333</t>
  </si>
  <si>
    <t>046291</t>
  </si>
  <si>
    <t>110130</t>
  </si>
  <si>
    <t>SECANIM BIO INDUSTRIES SAU</t>
  </si>
  <si>
    <t>A40163859</t>
  </si>
  <si>
    <t>FV18/03/18284</t>
  </si>
  <si>
    <t>4200178152</t>
  </si>
  <si>
    <t>400243666</t>
  </si>
  <si>
    <t>FV18/03/18248</t>
  </si>
  <si>
    <t>4200177263</t>
  </si>
  <si>
    <t>FV18/03/18247</t>
  </si>
  <si>
    <t>4200175656</t>
  </si>
  <si>
    <t>FV18/03/18246</t>
  </si>
  <si>
    <t>4200177696</t>
  </si>
  <si>
    <t>FV18/03/18245</t>
  </si>
  <si>
    <t>FV18/03/18244</t>
  </si>
  <si>
    <t>110090</t>
  </si>
  <si>
    <t>ABAST SYSTEMS &amp; SOLUTIONS SL</t>
  </si>
  <si>
    <t>B59104612</t>
  </si>
  <si>
    <t>18001891</t>
  </si>
  <si>
    <t>37480001869000</t>
  </si>
  <si>
    <t>180310</t>
  </si>
  <si>
    <t>4200179059</t>
  </si>
  <si>
    <t>400249613</t>
  </si>
  <si>
    <t>180306</t>
  </si>
  <si>
    <t>4200178754</t>
  </si>
  <si>
    <t>400249462</t>
  </si>
  <si>
    <t>180305</t>
  </si>
  <si>
    <t>4200178508</t>
  </si>
  <si>
    <t>400248939</t>
  </si>
  <si>
    <t>180304</t>
  </si>
  <si>
    <t>4200178460</t>
  </si>
  <si>
    <t>400248932</t>
  </si>
  <si>
    <t>180302</t>
  </si>
  <si>
    <t>4200176748</t>
  </si>
  <si>
    <t>400246674</t>
  </si>
  <si>
    <t>180301</t>
  </si>
  <si>
    <t>4200178059</t>
  </si>
  <si>
    <t>400248477</t>
  </si>
  <si>
    <t>180288</t>
  </si>
  <si>
    <t>4200177497</t>
  </si>
  <si>
    <t>400247582</t>
  </si>
  <si>
    <t>180286</t>
  </si>
  <si>
    <t>4200179124</t>
  </si>
  <si>
    <t>400249704</t>
  </si>
  <si>
    <t>180266</t>
  </si>
  <si>
    <t>4200164288</t>
  </si>
  <si>
    <t>400226689</t>
  </si>
  <si>
    <t>180263</t>
  </si>
  <si>
    <t>4200173526</t>
  </si>
  <si>
    <t>400237463</t>
  </si>
  <si>
    <t>180262</t>
  </si>
  <si>
    <t>4200174858</t>
  </si>
  <si>
    <t>400244402</t>
  </si>
  <si>
    <t>180261</t>
  </si>
  <si>
    <t>180259</t>
  </si>
  <si>
    <t>4200177370</t>
  </si>
  <si>
    <t>400247441</t>
  </si>
  <si>
    <t>180258</t>
  </si>
  <si>
    <t>180256</t>
  </si>
  <si>
    <t>4200178705</t>
  </si>
  <si>
    <t>400249394</t>
  </si>
  <si>
    <t>4200175926</t>
  </si>
  <si>
    <t>400245691</t>
  </si>
  <si>
    <t>76</t>
  </si>
  <si>
    <t>4200175925</t>
  </si>
  <si>
    <t>400245690</t>
  </si>
  <si>
    <t>74</t>
  </si>
  <si>
    <t>4200174966</t>
  </si>
  <si>
    <t>25630000158001</t>
  </si>
  <si>
    <t>400244523</t>
  </si>
  <si>
    <t>73</t>
  </si>
  <si>
    <t>4200170467</t>
  </si>
  <si>
    <t>400239701</t>
  </si>
  <si>
    <t>4200170685</t>
  </si>
  <si>
    <t>400239700</t>
  </si>
  <si>
    <t>71</t>
  </si>
  <si>
    <t>4200178584</t>
  </si>
  <si>
    <t>400249027</t>
  </si>
  <si>
    <t>4100001036</t>
  </si>
  <si>
    <t>4200179506</t>
  </si>
  <si>
    <t>400250149</t>
  </si>
  <si>
    <t>62</t>
  </si>
  <si>
    <t>4200178987</t>
  </si>
  <si>
    <t>400249526</t>
  </si>
  <si>
    <t>61</t>
  </si>
  <si>
    <t>4200178995</t>
  </si>
  <si>
    <t>400249531</t>
  </si>
  <si>
    <t>59</t>
  </si>
  <si>
    <t>4200178398</t>
  </si>
  <si>
    <t>400248785</t>
  </si>
  <si>
    <t>56</t>
  </si>
  <si>
    <t>4200178506</t>
  </si>
  <si>
    <t>400248927</t>
  </si>
  <si>
    <t>55</t>
  </si>
  <si>
    <t>4200178504</t>
  </si>
  <si>
    <t>400248923</t>
  </si>
  <si>
    <t>54</t>
  </si>
  <si>
    <t>4200178499</t>
  </si>
  <si>
    <t>400248910</t>
  </si>
  <si>
    <t>53</t>
  </si>
  <si>
    <t>4200176240</t>
  </si>
  <si>
    <t>400246035</t>
  </si>
  <si>
    <t>52</t>
  </si>
  <si>
    <t>4200178509</t>
  </si>
  <si>
    <t>400248934</t>
  </si>
  <si>
    <t>51</t>
  </si>
  <si>
    <t>4200178379</t>
  </si>
  <si>
    <t>400248758</t>
  </si>
  <si>
    <t>4200178388</t>
  </si>
  <si>
    <t>400248771</t>
  </si>
  <si>
    <t>43</t>
  </si>
  <si>
    <t>4200169382</t>
  </si>
  <si>
    <t>2594FA00244003</t>
  </si>
  <si>
    <t>400241894</t>
  </si>
  <si>
    <t>109092</t>
  </si>
  <si>
    <t>SETEL SCIENTIFIC TESTING SL</t>
  </si>
  <si>
    <t>B87349015</t>
  </si>
  <si>
    <t>337</t>
  </si>
  <si>
    <t>4200172063</t>
  </si>
  <si>
    <t>400235921</t>
  </si>
  <si>
    <t>108678</t>
  </si>
  <si>
    <t>MYC 5</t>
  </si>
  <si>
    <t>B17465865</t>
  </si>
  <si>
    <t>237</t>
  </si>
  <si>
    <t>4200176209</t>
  </si>
  <si>
    <t>400246648</t>
  </si>
  <si>
    <t>108628</t>
  </si>
  <si>
    <t>SBS SEIDOR SL</t>
  </si>
  <si>
    <t>B61519765</t>
  </si>
  <si>
    <t>0601800304</t>
  </si>
  <si>
    <t>0601800303</t>
  </si>
  <si>
    <t>0601800300</t>
  </si>
  <si>
    <t>0601800299</t>
  </si>
  <si>
    <t>108508</t>
  </si>
  <si>
    <t>UTE TDE-TME CCCLXXXII</t>
  </si>
  <si>
    <t>U87156113</t>
  </si>
  <si>
    <t>90DEUT080041</t>
  </si>
  <si>
    <t>37290000338000</t>
  </si>
  <si>
    <t>90DEUT080032</t>
  </si>
  <si>
    <t>108231</t>
  </si>
  <si>
    <t>PHENOMENEX ESPAÑA SLU</t>
  </si>
  <si>
    <t>B87155065</t>
  </si>
  <si>
    <t>1801647</t>
  </si>
  <si>
    <t>4200179194</t>
  </si>
  <si>
    <t>2595FA02034000</t>
  </si>
  <si>
    <t>400249817</t>
  </si>
  <si>
    <t>9100040983</t>
  </si>
  <si>
    <t>4200178426</t>
  </si>
  <si>
    <t>400248825</t>
  </si>
  <si>
    <t>9100040517</t>
  </si>
  <si>
    <t>9100040479</t>
  </si>
  <si>
    <t>9100040175</t>
  </si>
  <si>
    <t>107695</t>
  </si>
  <si>
    <t>AGILENT TECHNOLOGIES SPAIN S L</t>
  </si>
  <si>
    <t>B86907128</t>
  </si>
  <si>
    <t>1960084917</t>
  </si>
  <si>
    <t>4200177976</t>
  </si>
  <si>
    <t>400248254</t>
  </si>
  <si>
    <t>1960084874</t>
  </si>
  <si>
    <t>4200177319</t>
  </si>
  <si>
    <t>400247402</t>
  </si>
  <si>
    <t>195181915</t>
  </si>
  <si>
    <t>4100011347</t>
  </si>
  <si>
    <t>195181914</t>
  </si>
  <si>
    <t>195180645</t>
  </si>
  <si>
    <t>4200169047</t>
  </si>
  <si>
    <t>400241757</t>
  </si>
  <si>
    <t>195179737</t>
  </si>
  <si>
    <t>4200178054</t>
  </si>
  <si>
    <t>400248355</t>
  </si>
  <si>
    <t>107693</t>
  </si>
  <si>
    <t>ILLUMINA PRODUCTOS DE ESPAÑA S.L.U.</t>
  </si>
  <si>
    <t>B86268125</t>
  </si>
  <si>
    <t>7100007323</t>
  </si>
  <si>
    <t>4200179184</t>
  </si>
  <si>
    <t>400249819</t>
  </si>
  <si>
    <t>15027874</t>
  </si>
  <si>
    <t>4200177000</t>
  </si>
  <si>
    <t>400247395</t>
  </si>
  <si>
    <t>15027872</t>
  </si>
  <si>
    <t>4200178625</t>
  </si>
  <si>
    <t>400249107</t>
  </si>
  <si>
    <t>15027871</t>
  </si>
  <si>
    <t>15027857</t>
  </si>
  <si>
    <t>4200177793</t>
  </si>
  <si>
    <t>400248075</t>
  </si>
  <si>
    <t>15027819</t>
  </si>
  <si>
    <t>4200178265</t>
  </si>
  <si>
    <t>400248793</t>
  </si>
  <si>
    <t>15027631</t>
  </si>
  <si>
    <t>4200178314</t>
  </si>
  <si>
    <t>400248677</t>
  </si>
  <si>
    <t>15027627</t>
  </si>
  <si>
    <t>4200178010</t>
  </si>
  <si>
    <t>400246385</t>
  </si>
  <si>
    <t>15027623</t>
  </si>
  <si>
    <t>15027620</t>
  </si>
  <si>
    <t>4200178633</t>
  </si>
  <si>
    <t>400249093</t>
  </si>
  <si>
    <t>15027482</t>
  </si>
  <si>
    <t>15027302</t>
  </si>
  <si>
    <t>4200178009</t>
  </si>
  <si>
    <t>15027300</t>
  </si>
  <si>
    <t>4200176841</t>
  </si>
  <si>
    <t>400246788</t>
  </si>
  <si>
    <t>15027298</t>
  </si>
  <si>
    <t>106516</t>
  </si>
  <si>
    <t>EURODELCA, SA</t>
  </si>
  <si>
    <t>A60790441</t>
  </si>
  <si>
    <t>182050</t>
  </si>
  <si>
    <t>4200178838</t>
  </si>
  <si>
    <t>400249336</t>
  </si>
  <si>
    <t>106286</t>
  </si>
  <si>
    <t>HIDRALAIR SL</t>
  </si>
  <si>
    <t>B60230950</t>
  </si>
  <si>
    <t>180003572</t>
  </si>
  <si>
    <t>4200178658</t>
  </si>
  <si>
    <t>400249126</t>
  </si>
  <si>
    <t>106269</t>
  </si>
  <si>
    <t>KAUSA, INSTAL·LACIONS INTEGRALS I E</t>
  </si>
  <si>
    <t>B62865472</t>
  </si>
  <si>
    <t>180147</t>
  </si>
  <si>
    <t>4200179740</t>
  </si>
  <si>
    <t>400250422</t>
  </si>
  <si>
    <t>180140</t>
  </si>
  <si>
    <t>4200171112</t>
  </si>
  <si>
    <t>2535DR01990000</t>
  </si>
  <si>
    <t>400242946</t>
  </si>
  <si>
    <t>180183</t>
  </si>
  <si>
    <t>4200178316</t>
  </si>
  <si>
    <t>400248762</t>
  </si>
  <si>
    <t>180182</t>
  </si>
  <si>
    <t>4200179461</t>
  </si>
  <si>
    <t>400250147</t>
  </si>
  <si>
    <t>180181</t>
  </si>
  <si>
    <t>4200178255</t>
  </si>
  <si>
    <t>400248682</t>
  </si>
  <si>
    <t>180180</t>
  </si>
  <si>
    <t>4200179583</t>
  </si>
  <si>
    <t>400250274</t>
  </si>
  <si>
    <t>180177</t>
  </si>
  <si>
    <t>4200178422</t>
  </si>
  <si>
    <t>400248898</t>
  </si>
  <si>
    <t>180176</t>
  </si>
  <si>
    <t>4200177962</t>
  </si>
  <si>
    <t>400248232</t>
  </si>
  <si>
    <t>106181</t>
  </si>
  <si>
    <t>AXIOMA</t>
  </si>
  <si>
    <t>A08642142</t>
  </si>
  <si>
    <t>07NVES18-000125</t>
  </si>
  <si>
    <t>09380174757C</t>
  </si>
  <si>
    <t>300078211</t>
  </si>
  <si>
    <t>09380174756C</t>
  </si>
  <si>
    <t>300078176</t>
  </si>
  <si>
    <t>09380174755C</t>
  </si>
  <si>
    <t>300078078</t>
  </si>
  <si>
    <t>09380174754C</t>
  </si>
  <si>
    <t>300078177</t>
  </si>
  <si>
    <t>09380174753C</t>
  </si>
  <si>
    <t>300078203</t>
  </si>
  <si>
    <t>09380174752C</t>
  </si>
  <si>
    <t>300078234</t>
  </si>
  <si>
    <t>09380174751C</t>
  </si>
  <si>
    <t>300078197</t>
  </si>
  <si>
    <t>09380174750C</t>
  </si>
  <si>
    <t>09380174749C</t>
  </si>
  <si>
    <t>300078229</t>
  </si>
  <si>
    <t>09380174748C</t>
  </si>
  <si>
    <t>09380174747C</t>
  </si>
  <si>
    <t>300078226</t>
  </si>
  <si>
    <t>09380174746C</t>
  </si>
  <si>
    <t>09380174743C</t>
  </si>
  <si>
    <t>300078223</t>
  </si>
  <si>
    <t>09380174742C</t>
  </si>
  <si>
    <t>300078225</t>
  </si>
  <si>
    <t>09380174741C</t>
  </si>
  <si>
    <t>09380174740C</t>
  </si>
  <si>
    <t>300078224</t>
  </si>
  <si>
    <t>09380174739C</t>
  </si>
  <si>
    <t>09380174738C</t>
  </si>
  <si>
    <t>09380174735C</t>
  </si>
  <si>
    <t>09380174734C</t>
  </si>
  <si>
    <t>300078199</t>
  </si>
  <si>
    <t>09380174729C</t>
  </si>
  <si>
    <t>300078219</t>
  </si>
  <si>
    <t>09380174728C</t>
  </si>
  <si>
    <t>09380174727C</t>
  </si>
  <si>
    <t>300078228</t>
  </si>
  <si>
    <t>09380174726C</t>
  </si>
  <si>
    <t>09380174725C</t>
  </si>
  <si>
    <t>300077940</t>
  </si>
  <si>
    <t>09380174724C</t>
  </si>
  <si>
    <t>09380174723C</t>
  </si>
  <si>
    <t>300077938</t>
  </si>
  <si>
    <t>09380174722C</t>
  </si>
  <si>
    <t>09380174721C</t>
  </si>
  <si>
    <t>300077939</t>
  </si>
  <si>
    <t>09380174720C</t>
  </si>
  <si>
    <t>09380174719C</t>
  </si>
  <si>
    <t>300077917</t>
  </si>
  <si>
    <t>09380174718C</t>
  </si>
  <si>
    <t>4100011368</t>
  </si>
  <si>
    <t>09380174717C</t>
  </si>
  <si>
    <t>300077945</t>
  </si>
  <si>
    <t>09380174716C</t>
  </si>
  <si>
    <t>300078097</t>
  </si>
  <si>
    <t>09380174715C</t>
  </si>
  <si>
    <t>09380174714C</t>
  </si>
  <si>
    <t>300077814</t>
  </si>
  <si>
    <t>09380174713C</t>
  </si>
  <si>
    <t>09380174712C</t>
  </si>
  <si>
    <t>2516GH00096000</t>
  </si>
  <si>
    <t>300078202</t>
  </si>
  <si>
    <t>09380174711C</t>
  </si>
  <si>
    <t>09380174710C</t>
  </si>
  <si>
    <t>300078185</t>
  </si>
  <si>
    <t>09380174709C</t>
  </si>
  <si>
    <t>300077820</t>
  </si>
  <si>
    <t>09380174708C</t>
  </si>
  <si>
    <t>09380174707C</t>
  </si>
  <si>
    <t>300077725</t>
  </si>
  <si>
    <t>09380174706C</t>
  </si>
  <si>
    <t>09380174705C</t>
  </si>
  <si>
    <t>09380174704C</t>
  </si>
  <si>
    <t>09380174703C</t>
  </si>
  <si>
    <t>300078171</t>
  </si>
  <si>
    <t>09380174702C</t>
  </si>
  <si>
    <t>09380174701C</t>
  </si>
  <si>
    <t>4100011361</t>
  </si>
  <si>
    <t>09380174700C</t>
  </si>
  <si>
    <t>300078154</t>
  </si>
  <si>
    <t>09380174699C</t>
  </si>
  <si>
    <t>09380174698C</t>
  </si>
  <si>
    <t>09380174697C</t>
  </si>
  <si>
    <t>09380174696C</t>
  </si>
  <si>
    <t>300078165</t>
  </si>
  <si>
    <t>09380174695C</t>
  </si>
  <si>
    <t>09380174694C</t>
  </si>
  <si>
    <t>300078118</t>
  </si>
  <si>
    <t>09380174693C</t>
  </si>
  <si>
    <t>09380174692C</t>
  </si>
  <si>
    <t>300078120</t>
  </si>
  <si>
    <t>09380174691C</t>
  </si>
  <si>
    <t>09380174690C</t>
  </si>
  <si>
    <t>300078160</t>
  </si>
  <si>
    <t>09380174689C</t>
  </si>
  <si>
    <t>300078060</t>
  </si>
  <si>
    <t>09380174688C</t>
  </si>
  <si>
    <t>09380174687C</t>
  </si>
  <si>
    <t>09380174686C</t>
  </si>
  <si>
    <t>300078164</t>
  </si>
  <si>
    <t>09380172895C</t>
  </si>
  <si>
    <t>300078161</t>
  </si>
  <si>
    <t>09380172894C</t>
  </si>
  <si>
    <t>300078158</t>
  </si>
  <si>
    <t>09380172893C</t>
  </si>
  <si>
    <t>300078159</t>
  </si>
  <si>
    <t>09380172892C</t>
  </si>
  <si>
    <t>09380172891C</t>
  </si>
  <si>
    <t>300078156</t>
  </si>
  <si>
    <t>09380172890C</t>
  </si>
  <si>
    <t>300078155</t>
  </si>
  <si>
    <t>09380172889C</t>
  </si>
  <si>
    <t>09380172888C</t>
  </si>
  <si>
    <t>4100011359</t>
  </si>
  <si>
    <t>09380172887C</t>
  </si>
  <si>
    <t>300078153</t>
  </si>
  <si>
    <t>09380172886C</t>
  </si>
  <si>
    <t>09380172885C</t>
  </si>
  <si>
    <t>300078151</t>
  </si>
  <si>
    <t>09380172884C</t>
  </si>
  <si>
    <t>09380172883C</t>
  </si>
  <si>
    <t>300078152</t>
  </si>
  <si>
    <t>09380172882C</t>
  </si>
  <si>
    <t>09380172881C</t>
  </si>
  <si>
    <t>300078133</t>
  </si>
  <si>
    <t>09380172880C</t>
  </si>
  <si>
    <t>09380172878C</t>
  </si>
  <si>
    <t>4100011358</t>
  </si>
  <si>
    <t>09380172877C</t>
  </si>
  <si>
    <t>300078157</t>
  </si>
  <si>
    <t>09380172876C</t>
  </si>
  <si>
    <t>300078132</t>
  </si>
  <si>
    <t>09380172874C</t>
  </si>
  <si>
    <t>300078138</t>
  </si>
  <si>
    <t>09380172870C</t>
  </si>
  <si>
    <t>09380172869C</t>
  </si>
  <si>
    <t>09380172868C</t>
  </si>
  <si>
    <t>09380172865C</t>
  </si>
  <si>
    <t>300078124</t>
  </si>
  <si>
    <t>09380172864C</t>
  </si>
  <si>
    <t>300078136</t>
  </si>
  <si>
    <t>09380172863C</t>
  </si>
  <si>
    <t>09380172858C</t>
  </si>
  <si>
    <t>300078123</t>
  </si>
  <si>
    <t>09380172857C</t>
  </si>
  <si>
    <t>300078117</t>
  </si>
  <si>
    <t>09380172856C</t>
  </si>
  <si>
    <t>09380172855C</t>
  </si>
  <si>
    <t>300078114</t>
  </si>
  <si>
    <t>09380172854C</t>
  </si>
  <si>
    <t>300077856</t>
  </si>
  <si>
    <t>09380172853C</t>
  </si>
  <si>
    <t>09380172852C</t>
  </si>
  <si>
    <t>300078116</t>
  </si>
  <si>
    <t>09380172851C</t>
  </si>
  <si>
    <t>09380172845C</t>
  </si>
  <si>
    <t>300078084</t>
  </si>
  <si>
    <t>09380172844C</t>
  </si>
  <si>
    <t>300078071</t>
  </si>
  <si>
    <t>09380172843C</t>
  </si>
  <si>
    <t>09380172842C</t>
  </si>
  <si>
    <t>300078069</t>
  </si>
  <si>
    <t>09380172841C</t>
  </si>
  <si>
    <t>09380172840C</t>
  </si>
  <si>
    <t>300078108</t>
  </si>
  <si>
    <t>09380172838C</t>
  </si>
  <si>
    <t>300078079</t>
  </si>
  <si>
    <t>09380172837C</t>
  </si>
  <si>
    <t>300078075</t>
  </si>
  <si>
    <t>09380169046C</t>
  </si>
  <si>
    <t>300078102</t>
  </si>
  <si>
    <t>09380169045C</t>
  </si>
  <si>
    <t>09380169043C</t>
  </si>
  <si>
    <t>300078055</t>
  </si>
  <si>
    <t>09380169042C</t>
  </si>
  <si>
    <t>300078104</t>
  </si>
  <si>
    <t>09380169041C</t>
  </si>
  <si>
    <t>300078105</t>
  </si>
  <si>
    <t>09380169040C</t>
  </si>
  <si>
    <t>09380169039C</t>
  </si>
  <si>
    <t>09380169038C</t>
  </si>
  <si>
    <t>300078099</t>
  </si>
  <si>
    <t>09380169037C</t>
  </si>
  <si>
    <t>300078089</t>
  </si>
  <si>
    <t>09380169036C</t>
  </si>
  <si>
    <t>300078090</t>
  </si>
  <si>
    <t>09380169035C</t>
  </si>
  <si>
    <t>300078098</t>
  </si>
  <si>
    <t>09380169034C</t>
  </si>
  <si>
    <t>300078103</t>
  </si>
  <si>
    <t>09380169033C</t>
  </si>
  <si>
    <t>09380169032C</t>
  </si>
  <si>
    <t>300078100</t>
  </si>
  <si>
    <t>09380169031C</t>
  </si>
  <si>
    <t>09380169030C</t>
  </si>
  <si>
    <t>09380169029C</t>
  </si>
  <si>
    <t>09380169028C</t>
  </si>
  <si>
    <t>09380169027C</t>
  </si>
  <si>
    <t>300078088</t>
  </si>
  <si>
    <t>09380169026C</t>
  </si>
  <si>
    <t>300078092</t>
  </si>
  <si>
    <t>09380169025C</t>
  </si>
  <si>
    <t>09380169024C</t>
  </si>
  <si>
    <t>09380169023C</t>
  </si>
  <si>
    <t>09380169016C</t>
  </si>
  <si>
    <t>300078056</t>
  </si>
  <si>
    <t>09380169015C</t>
  </si>
  <si>
    <t>09380169014C</t>
  </si>
  <si>
    <t>300078085</t>
  </si>
  <si>
    <t>09380169013C</t>
  </si>
  <si>
    <t>300078070</t>
  </si>
  <si>
    <t>09380169012C</t>
  </si>
  <si>
    <t>300078073</t>
  </si>
  <si>
    <t>09380169011C</t>
  </si>
  <si>
    <t>09380169007C</t>
  </si>
  <si>
    <t>300078065</t>
  </si>
  <si>
    <t>09380169006C</t>
  </si>
  <si>
    <t>09380169004C</t>
  </si>
  <si>
    <t>300078061</t>
  </si>
  <si>
    <t>09380169003C</t>
  </si>
  <si>
    <t>300078030</t>
  </si>
  <si>
    <t>09380169002C</t>
  </si>
  <si>
    <t>09380169001C</t>
  </si>
  <si>
    <t>300078043</t>
  </si>
  <si>
    <t>09380169000C</t>
  </si>
  <si>
    <t>09380168999C</t>
  </si>
  <si>
    <t>300078038</t>
  </si>
  <si>
    <t>09380168997C</t>
  </si>
  <si>
    <t>09380168988C</t>
  </si>
  <si>
    <t>300077995</t>
  </si>
  <si>
    <t>09380168987C</t>
  </si>
  <si>
    <t>09380165432C</t>
  </si>
  <si>
    <t>300077965</t>
  </si>
  <si>
    <t>09380165430C</t>
  </si>
  <si>
    <t>300078019</t>
  </si>
  <si>
    <t>09380165429C</t>
  </si>
  <si>
    <t>09380165428C</t>
  </si>
  <si>
    <t>300078017</t>
  </si>
  <si>
    <t>09380165427C</t>
  </si>
  <si>
    <t>09380165424C</t>
  </si>
  <si>
    <t>300077491</t>
  </si>
  <si>
    <t>09380165422C</t>
  </si>
  <si>
    <t>300078015</t>
  </si>
  <si>
    <t>09380165421C</t>
  </si>
  <si>
    <t>09380165417C</t>
  </si>
  <si>
    <t>300078001</t>
  </si>
  <si>
    <t>09380165416C</t>
  </si>
  <si>
    <t>300078003</t>
  </si>
  <si>
    <t>09380165414C</t>
  </si>
  <si>
    <t>300077978</t>
  </si>
  <si>
    <t>09380165413C</t>
  </si>
  <si>
    <t>300077976</t>
  </si>
  <si>
    <t>09380165412C</t>
  </si>
  <si>
    <t>09380165411C</t>
  </si>
  <si>
    <t>09380165410C</t>
  </si>
  <si>
    <t>300077987</t>
  </si>
  <si>
    <t>09380165409C</t>
  </si>
  <si>
    <t>300077993</t>
  </si>
  <si>
    <t>09380165408C</t>
  </si>
  <si>
    <t>300077986</t>
  </si>
  <si>
    <t>09380165407C</t>
  </si>
  <si>
    <t>300077985</t>
  </si>
  <si>
    <t>09380165405C</t>
  </si>
  <si>
    <t>300077947</t>
  </si>
  <si>
    <t>09380165404C</t>
  </si>
  <si>
    <t>09380163032C</t>
  </si>
  <si>
    <t>300077966</t>
  </si>
  <si>
    <t>09380163031C</t>
  </si>
  <si>
    <t>09380163028C</t>
  </si>
  <si>
    <t>300077968</t>
  </si>
  <si>
    <t>09380163027C</t>
  </si>
  <si>
    <t>09380163026C</t>
  </si>
  <si>
    <t>4100011343</t>
  </si>
  <si>
    <t>09380163025C</t>
  </si>
  <si>
    <t>09380163024C</t>
  </si>
  <si>
    <t>300077956</t>
  </si>
  <si>
    <t>09380163023C</t>
  </si>
  <si>
    <t>09380163022C</t>
  </si>
  <si>
    <t>300077964</t>
  </si>
  <si>
    <t>09380163021C</t>
  </si>
  <si>
    <t>09380163015C</t>
  </si>
  <si>
    <t>300075401</t>
  </si>
  <si>
    <t>09380163006C</t>
  </si>
  <si>
    <t>300075768</t>
  </si>
  <si>
    <t>09380163005C</t>
  </si>
  <si>
    <t>09380163004C</t>
  </si>
  <si>
    <t>09380163003C</t>
  </si>
  <si>
    <t>09380163002C</t>
  </si>
  <si>
    <t>300077438</t>
  </si>
  <si>
    <t>09380163000C</t>
  </si>
  <si>
    <t>09380162999C</t>
  </si>
  <si>
    <t>09380162995C</t>
  </si>
  <si>
    <t>300077913</t>
  </si>
  <si>
    <t>09380162994C</t>
  </si>
  <si>
    <t>09380160070C</t>
  </si>
  <si>
    <t>300077929</t>
  </si>
  <si>
    <t>09380160069C</t>
  </si>
  <si>
    <t>300077928</t>
  </si>
  <si>
    <t>09380160068C</t>
  </si>
  <si>
    <t>4100011318</t>
  </si>
  <si>
    <t>09380160067C</t>
  </si>
  <si>
    <t>300077937</t>
  </si>
  <si>
    <t>09380160065C</t>
  </si>
  <si>
    <t>300077904</t>
  </si>
  <si>
    <t>09380160063C</t>
  </si>
  <si>
    <t>300077935</t>
  </si>
  <si>
    <t>09380160062C</t>
  </si>
  <si>
    <t>4100011320</t>
  </si>
  <si>
    <t>09380160059C</t>
  </si>
  <si>
    <t>09380160057C</t>
  </si>
  <si>
    <t>2655EC02011000</t>
  </si>
  <si>
    <t>300077933</t>
  </si>
  <si>
    <t>09380160056C</t>
  </si>
  <si>
    <t>09380160053C</t>
  </si>
  <si>
    <t>300077921</t>
  </si>
  <si>
    <t>09380160052C</t>
  </si>
  <si>
    <t>300077861</t>
  </si>
  <si>
    <t>09380160051C</t>
  </si>
  <si>
    <t>09380160049C</t>
  </si>
  <si>
    <t>09380160048C</t>
  </si>
  <si>
    <t>09380160047C</t>
  </si>
  <si>
    <t>300077824</t>
  </si>
  <si>
    <t>09380160046C</t>
  </si>
  <si>
    <t>300077919</t>
  </si>
  <si>
    <t>09380160040C</t>
  </si>
  <si>
    <t>2655EC02013000</t>
  </si>
  <si>
    <t>300077901</t>
  </si>
  <si>
    <t>09380160035C</t>
  </si>
  <si>
    <t>300077906</t>
  </si>
  <si>
    <t>09380160034C</t>
  </si>
  <si>
    <t>09380160031C</t>
  </si>
  <si>
    <t>300077886</t>
  </si>
  <si>
    <t>09380160030C</t>
  </si>
  <si>
    <t>2625PS00295000</t>
  </si>
  <si>
    <t>300050729</t>
  </si>
  <si>
    <t>09380160029C</t>
  </si>
  <si>
    <t>09380160028C</t>
  </si>
  <si>
    <t>300077073</t>
  </si>
  <si>
    <t>09380160027C</t>
  </si>
  <si>
    <t>300077850</t>
  </si>
  <si>
    <t>09380160026C</t>
  </si>
  <si>
    <t>09380158080C</t>
  </si>
  <si>
    <t>300077882</t>
  </si>
  <si>
    <t>09380158079C</t>
  </si>
  <si>
    <t>09380158078C</t>
  </si>
  <si>
    <t>300077881</t>
  </si>
  <si>
    <t>09380158077C</t>
  </si>
  <si>
    <t>300077871</t>
  </si>
  <si>
    <t>09380158074C</t>
  </si>
  <si>
    <t>09380158073C</t>
  </si>
  <si>
    <t>09380158072C</t>
  </si>
  <si>
    <t>300077868</t>
  </si>
  <si>
    <t>09380158071C</t>
  </si>
  <si>
    <t>09380158070C</t>
  </si>
  <si>
    <t>300077869</t>
  </si>
  <si>
    <t>09380158069C</t>
  </si>
  <si>
    <t>09380158062C</t>
  </si>
  <si>
    <t>300077858</t>
  </si>
  <si>
    <t>09380158060C</t>
  </si>
  <si>
    <t>300077838</t>
  </si>
  <si>
    <t>09380158055C</t>
  </si>
  <si>
    <t>300077840</t>
  </si>
  <si>
    <t>09380158054C</t>
  </si>
  <si>
    <t>09380158053C</t>
  </si>
  <si>
    <t>09380158052C</t>
  </si>
  <si>
    <t>09380158051C</t>
  </si>
  <si>
    <t>09380158050C</t>
  </si>
  <si>
    <t>09380158049C</t>
  </si>
  <si>
    <t>300077835</t>
  </si>
  <si>
    <t>09380158048C</t>
  </si>
  <si>
    <t>300077811</t>
  </si>
  <si>
    <t>09380158046C</t>
  </si>
  <si>
    <t>300077821</t>
  </si>
  <si>
    <t>09380158045C</t>
  </si>
  <si>
    <t>300077809</t>
  </si>
  <si>
    <t>09380158044C</t>
  </si>
  <si>
    <t>300077810</t>
  </si>
  <si>
    <t>09380158043C</t>
  </si>
  <si>
    <t>09380158042C</t>
  </si>
  <si>
    <t>09380156143C</t>
  </si>
  <si>
    <t>300077803</t>
  </si>
  <si>
    <t>09380156140C</t>
  </si>
  <si>
    <t>300077746</t>
  </si>
  <si>
    <t>09380156137C</t>
  </si>
  <si>
    <t>300077804</t>
  </si>
  <si>
    <t>09380156130C</t>
  </si>
  <si>
    <t>300077801</t>
  </si>
  <si>
    <t>09380156129C</t>
  </si>
  <si>
    <t>300077802</t>
  </si>
  <si>
    <t>09380156128C</t>
  </si>
  <si>
    <t>300077800</t>
  </si>
  <si>
    <t>09380156127C</t>
  </si>
  <si>
    <t>300077766</t>
  </si>
  <si>
    <t>09380156126C</t>
  </si>
  <si>
    <t>300077705</t>
  </si>
  <si>
    <t>09380156125C</t>
  </si>
  <si>
    <t>09380156124C</t>
  </si>
  <si>
    <t>300077664</t>
  </si>
  <si>
    <t>09380156123C</t>
  </si>
  <si>
    <t>300077752</t>
  </si>
  <si>
    <t>09380156122C</t>
  </si>
  <si>
    <t>300077751</t>
  </si>
  <si>
    <t>09380156121C</t>
  </si>
  <si>
    <t>300077753</t>
  </si>
  <si>
    <t>09380156120C</t>
  </si>
  <si>
    <t>300077778</t>
  </si>
  <si>
    <t>09380156119C</t>
  </si>
  <si>
    <t>300077775</t>
  </si>
  <si>
    <t>09380156111C</t>
  </si>
  <si>
    <t>09380156110C</t>
  </si>
  <si>
    <t>09380156109C</t>
  </si>
  <si>
    <t>300077732</t>
  </si>
  <si>
    <t>09380156107C</t>
  </si>
  <si>
    <t>300077496</t>
  </si>
  <si>
    <t>09380156106C</t>
  </si>
  <si>
    <t>09380156105C</t>
  </si>
  <si>
    <t>300077758</t>
  </si>
  <si>
    <t>09380156104C</t>
  </si>
  <si>
    <t>300077765</t>
  </si>
  <si>
    <t>09380156103C</t>
  </si>
  <si>
    <t>300077741</t>
  </si>
  <si>
    <t>09380156102C</t>
  </si>
  <si>
    <t>09380156101C</t>
  </si>
  <si>
    <t>09380156100C</t>
  </si>
  <si>
    <t>300077525</t>
  </si>
  <si>
    <t>09380156099C</t>
  </si>
  <si>
    <t>300077663</t>
  </si>
  <si>
    <t>09380156098C</t>
  </si>
  <si>
    <t>09380156097C</t>
  </si>
  <si>
    <t>300077285</t>
  </si>
  <si>
    <t>09380156095C</t>
  </si>
  <si>
    <t>300077749</t>
  </si>
  <si>
    <t>09380156094C</t>
  </si>
  <si>
    <t>09380156092C</t>
  </si>
  <si>
    <t>09380156091C</t>
  </si>
  <si>
    <t>300077754</t>
  </si>
  <si>
    <t>09380156090C</t>
  </si>
  <si>
    <t>300077718</t>
  </si>
  <si>
    <t>09380154046C</t>
  </si>
  <si>
    <t>300077750</t>
  </si>
  <si>
    <t>09380154045C</t>
  </si>
  <si>
    <t>300077748</t>
  </si>
  <si>
    <t>09380154040C</t>
  </si>
  <si>
    <t>300077710</t>
  </si>
  <si>
    <t>09380154039C</t>
  </si>
  <si>
    <t>300077742</t>
  </si>
  <si>
    <t>09380154038C</t>
  </si>
  <si>
    <t>300077743</t>
  </si>
  <si>
    <t>09380154037C</t>
  </si>
  <si>
    <t>300077745</t>
  </si>
  <si>
    <t>09380154036C</t>
  </si>
  <si>
    <t>300077724</t>
  </si>
  <si>
    <t>09380154032C</t>
  </si>
  <si>
    <t>300077740</t>
  </si>
  <si>
    <t>09380154031C</t>
  </si>
  <si>
    <t>300077704</t>
  </si>
  <si>
    <t>09380154030C</t>
  </si>
  <si>
    <t>300077739</t>
  </si>
  <si>
    <t>09380154028C</t>
  </si>
  <si>
    <t>300076241</t>
  </si>
  <si>
    <t>09380154026C</t>
  </si>
  <si>
    <t>4100011286</t>
  </si>
  <si>
    <t>09380154021C</t>
  </si>
  <si>
    <t>300077726</t>
  </si>
  <si>
    <t>09380154020C</t>
  </si>
  <si>
    <t>09380154018C</t>
  </si>
  <si>
    <t>300077738</t>
  </si>
  <si>
    <t>09380154017C</t>
  </si>
  <si>
    <t>300077728</t>
  </si>
  <si>
    <t>09380154014C</t>
  </si>
  <si>
    <t>4100011287</t>
  </si>
  <si>
    <t>09380154012C</t>
  </si>
  <si>
    <t>300077730</t>
  </si>
  <si>
    <t>09380154003C</t>
  </si>
  <si>
    <t>09380154002C</t>
  </si>
  <si>
    <t>300077716</t>
  </si>
  <si>
    <t>09380154001C</t>
  </si>
  <si>
    <t>300077625</t>
  </si>
  <si>
    <t>09380154000C</t>
  </si>
  <si>
    <t>300077706</t>
  </si>
  <si>
    <t>09380153999C</t>
  </si>
  <si>
    <t>09380153996C</t>
  </si>
  <si>
    <t>300077688</t>
  </si>
  <si>
    <t>09380153995C</t>
  </si>
  <si>
    <t>09380153994C</t>
  </si>
  <si>
    <t>09380151697C</t>
  </si>
  <si>
    <t>300077495</t>
  </si>
  <si>
    <t>09380151696C</t>
  </si>
  <si>
    <t>300077493</t>
  </si>
  <si>
    <t>09380151695C</t>
  </si>
  <si>
    <t>300077586</t>
  </si>
  <si>
    <t>09380151690C</t>
  </si>
  <si>
    <t>300077610</t>
  </si>
  <si>
    <t>09380151689C</t>
  </si>
  <si>
    <t>300077652</t>
  </si>
  <si>
    <t>09380151683C</t>
  </si>
  <si>
    <t>300077628</t>
  </si>
  <si>
    <t>09380151681C</t>
  </si>
  <si>
    <t>300077667</t>
  </si>
  <si>
    <t>09380151680C</t>
  </si>
  <si>
    <t>300077666</t>
  </si>
  <si>
    <t>09380151673C</t>
  </si>
  <si>
    <t>300077694</t>
  </si>
  <si>
    <t>09380151672C</t>
  </si>
  <si>
    <t>300077672</t>
  </si>
  <si>
    <t>09380151671C</t>
  </si>
  <si>
    <t>300077690</t>
  </si>
  <si>
    <t>09380151670C</t>
  </si>
  <si>
    <t>09380151663C</t>
  </si>
  <si>
    <t>300077540</t>
  </si>
  <si>
    <t>09380151661C</t>
  </si>
  <si>
    <t>09380151655C</t>
  </si>
  <si>
    <t>300077684</t>
  </si>
  <si>
    <t>09380151654C</t>
  </si>
  <si>
    <t>300077671</t>
  </si>
  <si>
    <t>09380151650C</t>
  </si>
  <si>
    <t>300077660</t>
  </si>
  <si>
    <t>09380151649C</t>
  </si>
  <si>
    <t>09380151648C</t>
  </si>
  <si>
    <t>4100011280</t>
  </si>
  <si>
    <t>09380151647C</t>
  </si>
  <si>
    <t>300077619</t>
  </si>
  <si>
    <t>09380151641C</t>
  </si>
  <si>
    <t>300077537</t>
  </si>
  <si>
    <t>09380151640C</t>
  </si>
  <si>
    <t>300077645</t>
  </si>
  <si>
    <t>09380151639C</t>
  </si>
  <si>
    <t>09380151638C</t>
  </si>
  <si>
    <t>300077419</t>
  </si>
  <si>
    <t>09380149081C</t>
  </si>
  <si>
    <t>300077618</t>
  </si>
  <si>
    <t>09380149080C</t>
  </si>
  <si>
    <t>09380149072C</t>
  </si>
  <si>
    <t>300077565</t>
  </si>
  <si>
    <t>09380149071C</t>
  </si>
  <si>
    <t>300077594</t>
  </si>
  <si>
    <t>09380149070C</t>
  </si>
  <si>
    <t>300077539</t>
  </si>
  <si>
    <t>09380149069C</t>
  </si>
  <si>
    <t>300077421</t>
  </si>
  <si>
    <t>09380149064C</t>
  </si>
  <si>
    <t>300077611</t>
  </si>
  <si>
    <t>09380149063C</t>
  </si>
  <si>
    <t>300077607</t>
  </si>
  <si>
    <t>09380149062C</t>
  </si>
  <si>
    <t>300077608</t>
  </si>
  <si>
    <t>09380149060C</t>
  </si>
  <si>
    <t>300077568</t>
  </si>
  <si>
    <t>09380149059C</t>
  </si>
  <si>
    <t>300077602</t>
  </si>
  <si>
    <t>09380149058C</t>
  </si>
  <si>
    <t>300077560</t>
  </si>
  <si>
    <t>09380149057C</t>
  </si>
  <si>
    <t>300077561</t>
  </si>
  <si>
    <t>09380149055C</t>
  </si>
  <si>
    <t>300077564</t>
  </si>
  <si>
    <t>09380149054C</t>
  </si>
  <si>
    <t>300076641</t>
  </si>
  <si>
    <t>09380149053C</t>
  </si>
  <si>
    <t>300077576</t>
  </si>
  <si>
    <t>09380149048C</t>
  </si>
  <si>
    <t>300077566</t>
  </si>
  <si>
    <t>09380149046C</t>
  </si>
  <si>
    <t>09380149044C</t>
  </si>
  <si>
    <t>300077441</t>
  </si>
  <si>
    <t>09380149041C</t>
  </si>
  <si>
    <t>300077414</t>
  </si>
  <si>
    <t>09380149039C</t>
  </si>
  <si>
    <t>09380149038C</t>
  </si>
  <si>
    <t>300077529</t>
  </si>
  <si>
    <t>09380149037C</t>
  </si>
  <si>
    <t>300077528</t>
  </si>
  <si>
    <t>09380149033C</t>
  </si>
  <si>
    <t>4100011266</t>
  </si>
  <si>
    <t>09380148004C</t>
  </si>
  <si>
    <t>300077541</t>
  </si>
  <si>
    <t>09380148003C</t>
  </si>
  <si>
    <t>300077542</t>
  </si>
  <si>
    <t>09380148002C</t>
  </si>
  <si>
    <t>09380148001C</t>
  </si>
  <si>
    <t>300077283</t>
  </si>
  <si>
    <t>09380147997C</t>
  </si>
  <si>
    <t>300077532</t>
  </si>
  <si>
    <t>09380147996C</t>
  </si>
  <si>
    <t>4100011250</t>
  </si>
  <si>
    <t>09380147995C</t>
  </si>
  <si>
    <t>09380147994C</t>
  </si>
  <si>
    <t>09380147991C</t>
  </si>
  <si>
    <t>300077538</t>
  </si>
  <si>
    <t>09380147990C</t>
  </si>
  <si>
    <t>09380147989C</t>
  </si>
  <si>
    <t>09380147987C</t>
  </si>
  <si>
    <t>09380147986C</t>
  </si>
  <si>
    <t>09380147983C</t>
  </si>
  <si>
    <t>300077507</t>
  </si>
  <si>
    <t>09380147980C</t>
  </si>
  <si>
    <t>300077501</t>
  </si>
  <si>
    <t>09380147979C</t>
  </si>
  <si>
    <t>300077523</t>
  </si>
  <si>
    <t>09380147978C</t>
  </si>
  <si>
    <t>09380147977C</t>
  </si>
  <si>
    <t>4100011265</t>
  </si>
  <si>
    <t>09380147976C</t>
  </si>
  <si>
    <t>300077494</t>
  </si>
  <si>
    <t>09380147975C</t>
  </si>
  <si>
    <t>09380147973C</t>
  </si>
  <si>
    <t>300077484</t>
  </si>
  <si>
    <t>09380147972C</t>
  </si>
  <si>
    <t>300077462</t>
  </si>
  <si>
    <t>09380147971C</t>
  </si>
  <si>
    <t>09380146385C</t>
  </si>
  <si>
    <t>300077481</t>
  </si>
  <si>
    <t>09380146382C</t>
  </si>
  <si>
    <t>4100011261</t>
  </si>
  <si>
    <t>09380146381C</t>
  </si>
  <si>
    <t>4100011260</t>
  </si>
  <si>
    <t>09380146380C</t>
  </si>
  <si>
    <t>300077482</t>
  </si>
  <si>
    <t>09380146379C</t>
  </si>
  <si>
    <t>300077398</t>
  </si>
  <si>
    <t>09380146376C</t>
  </si>
  <si>
    <t>300077457</t>
  </si>
  <si>
    <t>09380146375C</t>
  </si>
  <si>
    <t>300077460</t>
  </si>
  <si>
    <t>09380146374C</t>
  </si>
  <si>
    <t>09380146372C</t>
  </si>
  <si>
    <t>300077447</t>
  </si>
  <si>
    <t>09380146371C</t>
  </si>
  <si>
    <t>09380146369C</t>
  </si>
  <si>
    <t>09380146367C</t>
  </si>
  <si>
    <t>300077461</t>
  </si>
  <si>
    <t>09380146366C</t>
  </si>
  <si>
    <t>09380146364C</t>
  </si>
  <si>
    <t>300077468</t>
  </si>
  <si>
    <t>09380146361C</t>
  </si>
  <si>
    <t>300077465</t>
  </si>
  <si>
    <t>09380146358C</t>
  </si>
  <si>
    <t>300077440</t>
  </si>
  <si>
    <t>09380146357C</t>
  </si>
  <si>
    <t>09380146355C</t>
  </si>
  <si>
    <t>09380146350C</t>
  </si>
  <si>
    <t>4100011256</t>
  </si>
  <si>
    <t>09380146346C</t>
  </si>
  <si>
    <t>09380146344C</t>
  </si>
  <si>
    <t>300041481</t>
  </si>
  <si>
    <t>09380146337C</t>
  </si>
  <si>
    <t>09380143348C</t>
  </si>
  <si>
    <t>4100011252</t>
  </si>
  <si>
    <t>09380143345C</t>
  </si>
  <si>
    <t>300077418</t>
  </si>
  <si>
    <t>09380143344C</t>
  </si>
  <si>
    <t>300077416</t>
  </si>
  <si>
    <t>09380143343C</t>
  </si>
  <si>
    <t>09380143340C</t>
  </si>
  <si>
    <t>300077410</t>
  </si>
  <si>
    <t>09380143339C</t>
  </si>
  <si>
    <t>09380143337C</t>
  </si>
  <si>
    <t>300077396</t>
  </si>
  <si>
    <t>09380143334C</t>
  </si>
  <si>
    <t>300077053</t>
  </si>
  <si>
    <t>09380143320C</t>
  </si>
  <si>
    <t>300077357</t>
  </si>
  <si>
    <t>09380143319C</t>
  </si>
  <si>
    <t>09380143317C</t>
  </si>
  <si>
    <t>09380143316C</t>
  </si>
  <si>
    <t>300077325</t>
  </si>
  <si>
    <t>09380143313C</t>
  </si>
  <si>
    <t>300077262</t>
  </si>
  <si>
    <t>09380141783C</t>
  </si>
  <si>
    <t>300077322</t>
  </si>
  <si>
    <t>09380141782C</t>
  </si>
  <si>
    <t>300077320</t>
  </si>
  <si>
    <t>09380141781C</t>
  </si>
  <si>
    <t>09380141765C</t>
  </si>
  <si>
    <t>300077311</t>
  </si>
  <si>
    <t>09380141756C</t>
  </si>
  <si>
    <t>09380141753C</t>
  </si>
  <si>
    <t>09380140654C</t>
  </si>
  <si>
    <t>300077202</t>
  </si>
  <si>
    <t>09380140653C</t>
  </si>
  <si>
    <t>300077244</t>
  </si>
  <si>
    <t>09380140652C</t>
  </si>
  <si>
    <t>300077239</t>
  </si>
  <si>
    <t>09380140643C</t>
  </si>
  <si>
    <t>300077213</t>
  </si>
  <si>
    <t>09380140642C</t>
  </si>
  <si>
    <t>300077199</t>
  </si>
  <si>
    <t>09380140639C</t>
  </si>
  <si>
    <t>09380140638C</t>
  </si>
  <si>
    <t>09380140637C</t>
  </si>
  <si>
    <t>300077200</t>
  </si>
  <si>
    <t>09380140636C</t>
  </si>
  <si>
    <t>09380140635C</t>
  </si>
  <si>
    <t>300077237</t>
  </si>
  <si>
    <t>09380140634C</t>
  </si>
  <si>
    <t>300077235</t>
  </si>
  <si>
    <t>09380140633C</t>
  </si>
  <si>
    <t>09380140632C</t>
  </si>
  <si>
    <t>09380140627C</t>
  </si>
  <si>
    <t>300077181</t>
  </si>
  <si>
    <t>09380140624C</t>
  </si>
  <si>
    <t>300077186</t>
  </si>
  <si>
    <t>09380140623C</t>
  </si>
  <si>
    <t>09380140622C</t>
  </si>
  <si>
    <t>300077165</t>
  </si>
  <si>
    <t>09380140621C</t>
  </si>
  <si>
    <t>09380140615C</t>
  </si>
  <si>
    <t>300077195</t>
  </si>
  <si>
    <t>09380140614C</t>
  </si>
  <si>
    <t>300077194</t>
  </si>
  <si>
    <t>09380140613C</t>
  </si>
  <si>
    <t>300077198</t>
  </si>
  <si>
    <t>09380140612C</t>
  </si>
  <si>
    <t>300077187</t>
  </si>
  <si>
    <t>09380140611C</t>
  </si>
  <si>
    <t>09380140607C</t>
  </si>
  <si>
    <t>300077156</t>
  </si>
  <si>
    <t>09380140606C</t>
  </si>
  <si>
    <t>09380140605C</t>
  </si>
  <si>
    <t>09380140604C</t>
  </si>
  <si>
    <t>09380140603C</t>
  </si>
  <si>
    <t>300072173</t>
  </si>
  <si>
    <t>09380140602C</t>
  </si>
  <si>
    <t>300077157</t>
  </si>
  <si>
    <t>09380140601C</t>
  </si>
  <si>
    <t>09380140590C</t>
  </si>
  <si>
    <t>300077152</t>
  </si>
  <si>
    <t>09380139854C</t>
  </si>
  <si>
    <t>09380139850C</t>
  </si>
  <si>
    <t>300077127</t>
  </si>
  <si>
    <t>09380139849C</t>
  </si>
  <si>
    <t>300077128</t>
  </si>
  <si>
    <t>09380139848C</t>
  </si>
  <si>
    <t>4100011217</t>
  </si>
  <si>
    <t>09380139847C</t>
  </si>
  <si>
    <t>09380139846C</t>
  </si>
  <si>
    <t>300077140</t>
  </si>
  <si>
    <t>09380139845C</t>
  </si>
  <si>
    <t>300077117</t>
  </si>
  <si>
    <t>09380139844C</t>
  </si>
  <si>
    <t>09380139842C</t>
  </si>
  <si>
    <t>300077131</t>
  </si>
  <si>
    <t>09380139841C</t>
  </si>
  <si>
    <t>300077130</t>
  </si>
  <si>
    <t>09380139840C</t>
  </si>
  <si>
    <t>09380139839C</t>
  </si>
  <si>
    <t>300077129</t>
  </si>
  <si>
    <t>09380139838C</t>
  </si>
  <si>
    <t>09380139837C</t>
  </si>
  <si>
    <t>300077116</t>
  </si>
  <si>
    <t>09380139836C</t>
  </si>
  <si>
    <t>09380139832C</t>
  </si>
  <si>
    <t>09380139830C</t>
  </si>
  <si>
    <t>09380139826C</t>
  </si>
  <si>
    <t>300077110</t>
  </si>
  <si>
    <t>09380139825C</t>
  </si>
  <si>
    <t>09380139824C</t>
  </si>
  <si>
    <t>4100011208</t>
  </si>
  <si>
    <t>09380139823C</t>
  </si>
  <si>
    <t>4100011207</t>
  </si>
  <si>
    <t>09380131839C</t>
  </si>
  <si>
    <t>09380131838C</t>
  </si>
  <si>
    <t>300077102</t>
  </si>
  <si>
    <t>09380131837C</t>
  </si>
  <si>
    <t>09380131822C</t>
  </si>
  <si>
    <t>300077094</t>
  </si>
  <si>
    <t>09380131814C</t>
  </si>
  <si>
    <t>300077089</t>
  </si>
  <si>
    <t>09380131813C</t>
  </si>
  <si>
    <t>09380131811C</t>
  </si>
  <si>
    <t>300077082</t>
  </si>
  <si>
    <t>09380131810C</t>
  </si>
  <si>
    <t>09380131806C</t>
  </si>
  <si>
    <t>300077052</t>
  </si>
  <si>
    <t>09380128637C</t>
  </si>
  <si>
    <t>300077044</t>
  </si>
  <si>
    <t>09380128634C</t>
  </si>
  <si>
    <t>300077040</t>
  </si>
  <si>
    <t>09380128633C</t>
  </si>
  <si>
    <t>300077039</t>
  </si>
  <si>
    <t>09380128627C</t>
  </si>
  <si>
    <t>300077041</t>
  </si>
  <si>
    <t>09380128626C</t>
  </si>
  <si>
    <t>09380128621C</t>
  </si>
  <si>
    <t>4100011196</t>
  </si>
  <si>
    <t>09380128620C</t>
  </si>
  <si>
    <t>4100011195</t>
  </si>
  <si>
    <t>09380128613C</t>
  </si>
  <si>
    <t>300077022</t>
  </si>
  <si>
    <t>09380128612C</t>
  </si>
  <si>
    <t>09380128611C</t>
  </si>
  <si>
    <t>4100011194</t>
  </si>
  <si>
    <t>09380128610C</t>
  </si>
  <si>
    <t>09380128609C</t>
  </si>
  <si>
    <t>4100011193</t>
  </si>
  <si>
    <t>09380128608C</t>
  </si>
  <si>
    <t>300077015</t>
  </si>
  <si>
    <t>09380128607C</t>
  </si>
  <si>
    <t>300077013</t>
  </si>
  <si>
    <t>09380128604C</t>
  </si>
  <si>
    <t>300076727</t>
  </si>
  <si>
    <t>09380128603C</t>
  </si>
  <si>
    <t>09380128602C</t>
  </si>
  <si>
    <t>300077021</t>
  </si>
  <si>
    <t>09380128601C</t>
  </si>
  <si>
    <t>300077020</t>
  </si>
  <si>
    <t>09380128596C</t>
  </si>
  <si>
    <t>300076950</t>
  </si>
  <si>
    <t>09380128595C</t>
  </si>
  <si>
    <t>300077009</t>
  </si>
  <si>
    <t>09380128594C</t>
  </si>
  <si>
    <t>09380128593C</t>
  </si>
  <si>
    <t>300076995</t>
  </si>
  <si>
    <t>09380128592C</t>
  </si>
  <si>
    <t>300076991</t>
  </si>
  <si>
    <t>09380128591C</t>
  </si>
  <si>
    <t>4100009559</t>
  </si>
  <si>
    <t>25230000099000</t>
  </si>
  <si>
    <t>09380128590C</t>
  </si>
  <si>
    <t>300077007</t>
  </si>
  <si>
    <t>09380128585C</t>
  </si>
  <si>
    <t>09180094935C</t>
  </si>
  <si>
    <t>300078238</t>
  </si>
  <si>
    <t>09180094934C</t>
  </si>
  <si>
    <t>09180094933C</t>
  </si>
  <si>
    <t>300078237</t>
  </si>
  <si>
    <t>09180094932C</t>
  </si>
  <si>
    <t>09180094931C</t>
  </si>
  <si>
    <t>300078236</t>
  </si>
  <si>
    <t>09180094930C</t>
  </si>
  <si>
    <t>300078233</t>
  </si>
  <si>
    <t>09180094929C</t>
  </si>
  <si>
    <t>300078232</t>
  </si>
  <si>
    <t>09180094928C</t>
  </si>
  <si>
    <t>09180094927C</t>
  </si>
  <si>
    <t>09180094926C</t>
  </si>
  <si>
    <t>09180094925C</t>
  </si>
  <si>
    <t>09180094924C</t>
  </si>
  <si>
    <t>300078081</t>
  </si>
  <si>
    <t>09180094923C</t>
  </si>
  <si>
    <t>09180094922C</t>
  </si>
  <si>
    <t>4100011234</t>
  </si>
  <si>
    <t>09180094921C</t>
  </si>
  <si>
    <t>09180094920C</t>
  </si>
  <si>
    <t>09180094919C</t>
  </si>
  <si>
    <t>09180094918C</t>
  </si>
  <si>
    <t>09180094917C</t>
  </si>
  <si>
    <t>09180094916C</t>
  </si>
  <si>
    <t>09180094915C</t>
  </si>
  <si>
    <t>09180094914C</t>
  </si>
  <si>
    <t>09180094913C</t>
  </si>
  <si>
    <t>09180094912C</t>
  </si>
  <si>
    <t>09180094911C</t>
  </si>
  <si>
    <t>09180094910C</t>
  </si>
  <si>
    <t>09180094909C</t>
  </si>
  <si>
    <t>09180094908C</t>
  </si>
  <si>
    <t>09180094907C</t>
  </si>
  <si>
    <t>09180094906C</t>
  </si>
  <si>
    <t>09180094905C</t>
  </si>
  <si>
    <t>4100011254</t>
  </si>
  <si>
    <t>09180094904C</t>
  </si>
  <si>
    <t>09180094903C</t>
  </si>
  <si>
    <t>09180094897C</t>
  </si>
  <si>
    <t>09180094896C</t>
  </si>
  <si>
    <t>09180094895C</t>
  </si>
  <si>
    <t>300077105</t>
  </si>
  <si>
    <t>09180094894C</t>
  </si>
  <si>
    <t>09180094893C</t>
  </si>
  <si>
    <t>300078162</t>
  </si>
  <si>
    <t>09180094892C</t>
  </si>
  <si>
    <t>09180094891C</t>
  </si>
  <si>
    <t>09180094890C</t>
  </si>
  <si>
    <t>09180094889C</t>
  </si>
  <si>
    <t>09180094887C</t>
  </si>
  <si>
    <t>09180093758C</t>
  </si>
  <si>
    <t>300078148</t>
  </si>
  <si>
    <t>09180093757C</t>
  </si>
  <si>
    <t>300078146</t>
  </si>
  <si>
    <t>09180093756C</t>
  </si>
  <si>
    <t>300078144</t>
  </si>
  <si>
    <t>09180093755C</t>
  </si>
  <si>
    <t>300078140</t>
  </si>
  <si>
    <t>09180093754C</t>
  </si>
  <si>
    <t>09180093753C</t>
  </si>
  <si>
    <t>09180093751C</t>
  </si>
  <si>
    <t>300078122</t>
  </si>
  <si>
    <t>09180093750C</t>
  </si>
  <si>
    <t>300064495</t>
  </si>
  <si>
    <t>09180093748C</t>
  </si>
  <si>
    <t>09180093747C</t>
  </si>
  <si>
    <t>09180093746C</t>
  </si>
  <si>
    <t>09180093741C</t>
  </si>
  <si>
    <t>300078094</t>
  </si>
  <si>
    <t>09180093740C</t>
  </si>
  <si>
    <t>09180093739C</t>
  </si>
  <si>
    <t>09180093738C</t>
  </si>
  <si>
    <t>09180091077C</t>
  </si>
  <si>
    <t>300076442</t>
  </si>
  <si>
    <t>09180091076C</t>
  </si>
  <si>
    <t>300076445</t>
  </si>
  <si>
    <t>09180091075C</t>
  </si>
  <si>
    <t>300076443</t>
  </si>
  <si>
    <t>09180091074C</t>
  </si>
  <si>
    <t>300076441</t>
  </si>
  <si>
    <t>09180091073C</t>
  </si>
  <si>
    <t>300076447</t>
  </si>
  <si>
    <t>09180091060C</t>
  </si>
  <si>
    <t>300076178</t>
  </si>
  <si>
    <t>09180091050C</t>
  </si>
  <si>
    <t>09180091049C</t>
  </si>
  <si>
    <t>09180091048C</t>
  </si>
  <si>
    <t>09180091047C</t>
  </si>
  <si>
    <t>300078008</t>
  </si>
  <si>
    <t>09180091046C</t>
  </si>
  <si>
    <t>300078040</t>
  </si>
  <si>
    <t>09180091043C</t>
  </si>
  <si>
    <t>300077786</t>
  </si>
  <si>
    <t>09180091042C</t>
  </si>
  <si>
    <t>09180091041C</t>
  </si>
  <si>
    <t>09180091040C</t>
  </si>
  <si>
    <t>300078039</t>
  </si>
  <si>
    <t>09180091039C</t>
  </si>
  <si>
    <t>300078037</t>
  </si>
  <si>
    <t>09180089382C</t>
  </si>
  <si>
    <t>300077981</t>
  </si>
  <si>
    <t>09180089381C</t>
  </si>
  <si>
    <t>300077916</t>
  </si>
  <si>
    <t>09180089380C</t>
  </si>
  <si>
    <t>300078010</t>
  </si>
  <si>
    <t>09180089372C</t>
  </si>
  <si>
    <t>09180089371C</t>
  </si>
  <si>
    <t>09180089370C</t>
  </si>
  <si>
    <t>09180089365C</t>
  </si>
  <si>
    <t>09180088029C</t>
  </si>
  <si>
    <t>300077873</t>
  </si>
  <si>
    <t>09180088028C</t>
  </si>
  <si>
    <t>300077870</t>
  </si>
  <si>
    <t>09180088027C</t>
  </si>
  <si>
    <t>300077877</t>
  </si>
  <si>
    <t>09180088026C</t>
  </si>
  <si>
    <t>300077872</t>
  </si>
  <si>
    <t>09180088025C</t>
  </si>
  <si>
    <t>300077878</t>
  </si>
  <si>
    <t>09180088024C</t>
  </si>
  <si>
    <t>09180088023C</t>
  </si>
  <si>
    <t>300077879</t>
  </si>
  <si>
    <t>09180088021C</t>
  </si>
  <si>
    <t>09180088020C</t>
  </si>
  <si>
    <t>300077744</t>
  </si>
  <si>
    <t>09180088017C</t>
  </si>
  <si>
    <t>4100011341</t>
  </si>
  <si>
    <t>09180088015C</t>
  </si>
  <si>
    <t>300077874</t>
  </si>
  <si>
    <t>09180088014C</t>
  </si>
  <si>
    <t>300077875</t>
  </si>
  <si>
    <t>09180088013C</t>
  </si>
  <si>
    <t>300077154</t>
  </si>
  <si>
    <t>09180086329C</t>
  </si>
  <si>
    <t>09180086328C</t>
  </si>
  <si>
    <t>09180086327C</t>
  </si>
  <si>
    <t>09180086326C</t>
  </si>
  <si>
    <t>09180086325C</t>
  </si>
  <si>
    <t>09180086324C</t>
  </si>
  <si>
    <t>09180086319C</t>
  </si>
  <si>
    <t>09180086314C</t>
  </si>
  <si>
    <t>09180086312C</t>
  </si>
  <si>
    <t>300077857</t>
  </si>
  <si>
    <t>09180086311C</t>
  </si>
  <si>
    <t>300077789</t>
  </si>
  <si>
    <t>09180086310C</t>
  </si>
  <si>
    <t>300077636</t>
  </si>
  <si>
    <t>09180085469C</t>
  </si>
  <si>
    <t>09180085466C</t>
  </si>
  <si>
    <t>300077831</t>
  </si>
  <si>
    <t>09180085464C</t>
  </si>
  <si>
    <t>09180085463C</t>
  </si>
  <si>
    <t>300077864</t>
  </si>
  <si>
    <t>09180085462C</t>
  </si>
  <si>
    <t>300077578</t>
  </si>
  <si>
    <t>09180085457C</t>
  </si>
  <si>
    <t>09180085444C</t>
  </si>
  <si>
    <t>09180085443C</t>
  </si>
  <si>
    <t>09180085442C</t>
  </si>
  <si>
    <t>300077332</t>
  </si>
  <si>
    <t>09180085441C</t>
  </si>
  <si>
    <t>09180085440C</t>
  </si>
  <si>
    <t>09180085436C</t>
  </si>
  <si>
    <t>09180085434C</t>
  </si>
  <si>
    <t>300077715</t>
  </si>
  <si>
    <t>09180085433C</t>
  </si>
  <si>
    <t>300077439</t>
  </si>
  <si>
    <t>09180084508C</t>
  </si>
  <si>
    <t>09180084504C</t>
  </si>
  <si>
    <t>09180084503C</t>
  </si>
  <si>
    <t>09180084502C</t>
  </si>
  <si>
    <t>09180084499C</t>
  </si>
  <si>
    <t>300077823</t>
  </si>
  <si>
    <t>09180084497C</t>
  </si>
  <si>
    <t>09180084496C</t>
  </si>
  <si>
    <t>300077770</t>
  </si>
  <si>
    <t>09180084492C</t>
  </si>
  <si>
    <t>09180083629C</t>
  </si>
  <si>
    <t>09180083626C</t>
  </si>
  <si>
    <t>09180083623C</t>
  </si>
  <si>
    <t>09180082778C</t>
  </si>
  <si>
    <t>09180082777C</t>
  </si>
  <si>
    <t>09180082776C</t>
  </si>
  <si>
    <t>09180082772C</t>
  </si>
  <si>
    <t>300077681</t>
  </si>
  <si>
    <t>09180082770C</t>
  </si>
  <si>
    <t>300077692</t>
  </si>
  <si>
    <t>09180082769C</t>
  </si>
  <si>
    <t>09180082764C</t>
  </si>
  <si>
    <t>300077188</t>
  </si>
  <si>
    <t>09180082762C</t>
  </si>
  <si>
    <t>09180082760C</t>
  </si>
  <si>
    <t>09180081601C</t>
  </si>
  <si>
    <t>300077554</t>
  </si>
  <si>
    <t>09180081600C</t>
  </si>
  <si>
    <t>09180081599C</t>
  </si>
  <si>
    <t>09180081598C</t>
  </si>
  <si>
    <t>09180081597C</t>
  </si>
  <si>
    <t>09180081596C</t>
  </si>
  <si>
    <t>09180081595C</t>
  </si>
  <si>
    <t>300076804</t>
  </si>
  <si>
    <t>09180081590C</t>
  </si>
  <si>
    <t>09180081587C</t>
  </si>
  <si>
    <t>300077570</t>
  </si>
  <si>
    <t>09180081583C</t>
  </si>
  <si>
    <t>300077286</t>
  </si>
  <si>
    <t>09180081582C</t>
  </si>
  <si>
    <t>09180081580C</t>
  </si>
  <si>
    <t>09180081132C</t>
  </si>
  <si>
    <t>09180081131C</t>
  </si>
  <si>
    <t>300077483</t>
  </si>
  <si>
    <t>09180081126C</t>
  </si>
  <si>
    <t>09180081125C</t>
  </si>
  <si>
    <t>09180081124C</t>
  </si>
  <si>
    <t>300077223</t>
  </si>
  <si>
    <t>09180081123C</t>
  </si>
  <si>
    <t>300077217</t>
  </si>
  <si>
    <t>09180081121C</t>
  </si>
  <si>
    <t>09180081120C</t>
  </si>
  <si>
    <t>300077449</t>
  </si>
  <si>
    <t>09180081118C</t>
  </si>
  <si>
    <t>09180081116C</t>
  </si>
  <si>
    <t>300077132</t>
  </si>
  <si>
    <t>09180081115C</t>
  </si>
  <si>
    <t>37880001127000</t>
  </si>
  <si>
    <t>300076172</t>
  </si>
  <si>
    <t>09180081114C</t>
  </si>
  <si>
    <t>300076149</t>
  </si>
  <si>
    <t>09180080418C</t>
  </si>
  <si>
    <t>300077141</t>
  </si>
  <si>
    <t>09180080417C</t>
  </si>
  <si>
    <t>09180080416C</t>
  </si>
  <si>
    <t>300077431</t>
  </si>
  <si>
    <t>09180080414C</t>
  </si>
  <si>
    <t>09180080411C</t>
  </si>
  <si>
    <t>300077243</t>
  </si>
  <si>
    <t>09180080410C</t>
  </si>
  <si>
    <t>300077452</t>
  </si>
  <si>
    <t>09180080409C</t>
  </si>
  <si>
    <t>09180080408C</t>
  </si>
  <si>
    <t>09180080404C</t>
  </si>
  <si>
    <t>09180080402C</t>
  </si>
  <si>
    <t>300077227</t>
  </si>
  <si>
    <t>09180080401C</t>
  </si>
  <si>
    <t>09180080398C</t>
  </si>
  <si>
    <t>09180079199C</t>
  </si>
  <si>
    <t>300077059</t>
  </si>
  <si>
    <t>09180079198C</t>
  </si>
  <si>
    <t>09180079197C</t>
  </si>
  <si>
    <t>09180079196C</t>
  </si>
  <si>
    <t>300077242</t>
  </si>
  <si>
    <t>09180079195C</t>
  </si>
  <si>
    <t>09180079192C</t>
  </si>
  <si>
    <t>09180079191C</t>
  </si>
  <si>
    <t>300077057</t>
  </si>
  <si>
    <t>09180079190C</t>
  </si>
  <si>
    <t>300077054</t>
  </si>
  <si>
    <t>09180079189C</t>
  </si>
  <si>
    <t>09180079187C</t>
  </si>
  <si>
    <t>09180079186C</t>
  </si>
  <si>
    <t>09180079185C</t>
  </si>
  <si>
    <t>09180079184C</t>
  </si>
  <si>
    <t>09180079183C</t>
  </si>
  <si>
    <t>09180079179C</t>
  </si>
  <si>
    <t>300077251</t>
  </si>
  <si>
    <t>09180079176C</t>
  </si>
  <si>
    <t>300077288</t>
  </si>
  <si>
    <t>09180079172C</t>
  </si>
  <si>
    <t>300077135</t>
  </si>
  <si>
    <t>09180078529C</t>
  </si>
  <si>
    <t>09180078524C</t>
  </si>
  <si>
    <t>300077245</t>
  </si>
  <si>
    <t>09180077954C</t>
  </si>
  <si>
    <t>300077084</t>
  </si>
  <si>
    <t>09180077953C</t>
  </si>
  <si>
    <t>09180077950C</t>
  </si>
  <si>
    <t>300077203</t>
  </si>
  <si>
    <t>09180077947C</t>
  </si>
  <si>
    <t>09180077945C</t>
  </si>
  <si>
    <t>09180077944C</t>
  </si>
  <si>
    <t>09180077942C</t>
  </si>
  <si>
    <t>300077144</t>
  </si>
  <si>
    <t>09180077581C</t>
  </si>
  <si>
    <t>300076812</t>
  </si>
  <si>
    <t>09180077579C</t>
  </si>
  <si>
    <t>09180077574C</t>
  </si>
  <si>
    <t>4100011214</t>
  </si>
  <si>
    <t>09180077573C</t>
  </si>
  <si>
    <t>09180077570C</t>
  </si>
  <si>
    <t>300077063</t>
  </si>
  <si>
    <t>09180077569C</t>
  </si>
  <si>
    <t>300076924</t>
  </si>
  <si>
    <t>09180077568C</t>
  </si>
  <si>
    <t>300077014</t>
  </si>
  <si>
    <t>09180077567C</t>
  </si>
  <si>
    <t>300077018</t>
  </si>
  <si>
    <t>09180077566C</t>
  </si>
  <si>
    <t>300077017</t>
  </si>
  <si>
    <t>09180077565C</t>
  </si>
  <si>
    <t>300077012</t>
  </si>
  <si>
    <t>09180071746C</t>
  </si>
  <si>
    <t>300077077</t>
  </si>
  <si>
    <t>09180071745C</t>
  </si>
  <si>
    <t>09180071744C</t>
  </si>
  <si>
    <t>09180070181C</t>
  </si>
  <si>
    <t>300077038</t>
  </si>
  <si>
    <t>09180070180C</t>
  </si>
  <si>
    <t>300076896</t>
  </si>
  <si>
    <t>09180070173C</t>
  </si>
  <si>
    <t>4100011176</t>
  </si>
  <si>
    <t>09180070172C</t>
  </si>
  <si>
    <t>4100011178</t>
  </si>
  <si>
    <t>FV18-02861</t>
  </si>
  <si>
    <t>4200174846</t>
  </si>
  <si>
    <t>400244388</t>
  </si>
  <si>
    <t>8241343466</t>
  </si>
  <si>
    <t>4200179758</t>
  </si>
  <si>
    <t>400250470</t>
  </si>
  <si>
    <t>8241343464</t>
  </si>
  <si>
    <t>4200179910</t>
  </si>
  <si>
    <t>400250725</t>
  </si>
  <si>
    <t>8241343462</t>
  </si>
  <si>
    <t>4200180013</t>
  </si>
  <si>
    <t>400250737</t>
  </si>
  <si>
    <t>8241343457</t>
  </si>
  <si>
    <t>4200179452</t>
  </si>
  <si>
    <t>400250195</t>
  </si>
  <si>
    <t>8241343456</t>
  </si>
  <si>
    <t>4200180083</t>
  </si>
  <si>
    <t>400250909</t>
  </si>
  <si>
    <t>8241343417</t>
  </si>
  <si>
    <t>4200180192</t>
  </si>
  <si>
    <t>400250908</t>
  </si>
  <si>
    <t>8241343228</t>
  </si>
  <si>
    <t>4200180120</t>
  </si>
  <si>
    <t>400245991</t>
  </si>
  <si>
    <t>8241343227</t>
  </si>
  <si>
    <t>4200180180</t>
  </si>
  <si>
    <t>8241343190</t>
  </si>
  <si>
    <t>4200180096</t>
  </si>
  <si>
    <t>400246152</t>
  </si>
  <si>
    <t>8241343189</t>
  </si>
  <si>
    <t>4200178263</t>
  </si>
  <si>
    <t>400248795</t>
  </si>
  <si>
    <t>8241343134</t>
  </si>
  <si>
    <t>4200175796</t>
  </si>
  <si>
    <t>400245648</t>
  </si>
  <si>
    <t>8241343050</t>
  </si>
  <si>
    <t>4200179943</t>
  </si>
  <si>
    <t>400250633</t>
  </si>
  <si>
    <t>8241343026</t>
  </si>
  <si>
    <t>4200179980</t>
  </si>
  <si>
    <t>400250671</t>
  </si>
  <si>
    <t>8241343016</t>
  </si>
  <si>
    <t>4200179908</t>
  </si>
  <si>
    <t>400250700</t>
  </si>
  <si>
    <t>8241343013</t>
  </si>
  <si>
    <t>4200159616</t>
  </si>
  <si>
    <t>400221200</t>
  </si>
  <si>
    <t>8241343010</t>
  </si>
  <si>
    <t>4100009194</t>
  </si>
  <si>
    <t>8241343009</t>
  </si>
  <si>
    <t>4200179887</t>
  </si>
  <si>
    <t>400250735</t>
  </si>
  <si>
    <t>8241342701</t>
  </si>
  <si>
    <t>4200180081</t>
  </si>
  <si>
    <t>400250800</t>
  </si>
  <si>
    <t>8241342700</t>
  </si>
  <si>
    <t>4200179081</t>
  </si>
  <si>
    <t>400249638</t>
  </si>
  <si>
    <t>8241342699</t>
  </si>
  <si>
    <t>4200179168</t>
  </si>
  <si>
    <t>400249772</t>
  </si>
  <si>
    <t>8241342601</t>
  </si>
  <si>
    <t>4200179518</t>
  </si>
  <si>
    <t>400250197</t>
  </si>
  <si>
    <t>8241342293</t>
  </si>
  <si>
    <t>4100011351</t>
  </si>
  <si>
    <t>8241342238</t>
  </si>
  <si>
    <t>4200179530</t>
  </si>
  <si>
    <t>400250187</t>
  </si>
  <si>
    <t>8241342125</t>
  </si>
  <si>
    <t>4200176275</t>
  </si>
  <si>
    <t>400246069</t>
  </si>
  <si>
    <t>8241342112</t>
  </si>
  <si>
    <t>4200179696</t>
  </si>
  <si>
    <t>400250550</t>
  </si>
  <si>
    <t>8241342106</t>
  </si>
  <si>
    <t>4200178998</t>
  </si>
  <si>
    <t>400249596</t>
  </si>
  <si>
    <t>8241342105</t>
  </si>
  <si>
    <t>8241342015</t>
  </si>
  <si>
    <t>4200179510</t>
  </si>
  <si>
    <t>400250264</t>
  </si>
  <si>
    <t>8241342014</t>
  </si>
  <si>
    <t>4200179743</t>
  </si>
  <si>
    <t>400250440</t>
  </si>
  <si>
    <t>8241341902</t>
  </si>
  <si>
    <t>4200172248</t>
  </si>
  <si>
    <t>400236042</t>
  </si>
  <si>
    <t>8241341698</t>
  </si>
  <si>
    <t>4200179217</t>
  </si>
  <si>
    <t>400249999</t>
  </si>
  <si>
    <t>8241341696</t>
  </si>
  <si>
    <t>4200179580</t>
  </si>
  <si>
    <t>400250242</t>
  </si>
  <si>
    <t>8241341473</t>
  </si>
  <si>
    <t>4200179209</t>
  </si>
  <si>
    <t>400249892</t>
  </si>
  <si>
    <t>8241341462</t>
  </si>
  <si>
    <t>4200179312</t>
  </si>
  <si>
    <t>400250055</t>
  </si>
  <si>
    <t>8241341461</t>
  </si>
  <si>
    <t>4200179239</t>
  </si>
  <si>
    <t>400249888</t>
  </si>
  <si>
    <t>8241341429</t>
  </si>
  <si>
    <t>4200179358</t>
  </si>
  <si>
    <t>400246329</t>
  </si>
  <si>
    <t>8241340912</t>
  </si>
  <si>
    <t>4200179477</t>
  </si>
  <si>
    <t>400250198</t>
  </si>
  <si>
    <t>8241340817</t>
  </si>
  <si>
    <t>4200179555</t>
  </si>
  <si>
    <t>400250205</t>
  </si>
  <si>
    <t>8241340816</t>
  </si>
  <si>
    <t>4200178494</t>
  </si>
  <si>
    <t>400248901</t>
  </si>
  <si>
    <t>8241340502</t>
  </si>
  <si>
    <t>4200179359</t>
  </si>
  <si>
    <t>400249997</t>
  </si>
  <si>
    <t>8241340488</t>
  </si>
  <si>
    <t>8241340481</t>
  </si>
  <si>
    <t>4100011301</t>
  </si>
  <si>
    <t>8241340476</t>
  </si>
  <si>
    <t>4200179408</t>
  </si>
  <si>
    <t>400250087</t>
  </si>
  <si>
    <t>8241340134</t>
  </si>
  <si>
    <t>4200179448</t>
  </si>
  <si>
    <t>8241340052</t>
  </si>
  <si>
    <t>4100011291</t>
  </si>
  <si>
    <t>2615ME00885000</t>
  </si>
  <si>
    <t>8241340048</t>
  </si>
  <si>
    <t>4200178552</t>
  </si>
  <si>
    <t>400249113</t>
  </si>
  <si>
    <t>8241340037</t>
  </si>
  <si>
    <t>4200177186</t>
  </si>
  <si>
    <t>400249712</t>
  </si>
  <si>
    <t>8241340032</t>
  </si>
  <si>
    <t>4200179349</t>
  </si>
  <si>
    <t>400250030</t>
  </si>
  <si>
    <t>8241339793</t>
  </si>
  <si>
    <t>4200179189</t>
  </si>
  <si>
    <t>400249824</t>
  </si>
  <si>
    <t>8241339792</t>
  </si>
  <si>
    <t>4200175968</t>
  </si>
  <si>
    <t>2605ME01613000</t>
  </si>
  <si>
    <t>400249799</t>
  </si>
  <si>
    <t>8241339675</t>
  </si>
  <si>
    <t>8241339492</t>
  </si>
  <si>
    <t>4100010693</t>
  </si>
  <si>
    <t>8241339407</t>
  </si>
  <si>
    <t>4200178556</t>
  </si>
  <si>
    <t>400249108</t>
  </si>
  <si>
    <t>8241339221</t>
  </si>
  <si>
    <t>4200179163</t>
  </si>
  <si>
    <t>400249773</t>
  </si>
  <si>
    <t>8241339131</t>
  </si>
  <si>
    <t>4200178904</t>
  </si>
  <si>
    <t>400249608</t>
  </si>
  <si>
    <t>8241339015</t>
  </si>
  <si>
    <t>4200178502</t>
  </si>
  <si>
    <t>400248931</t>
  </si>
  <si>
    <t>8241339006</t>
  </si>
  <si>
    <t>4200179038</t>
  </si>
  <si>
    <t>400249588</t>
  </si>
  <si>
    <t>8241338795</t>
  </si>
  <si>
    <t>4200178993</t>
  </si>
  <si>
    <t>400249640</t>
  </si>
  <si>
    <t>8241338794</t>
  </si>
  <si>
    <t>4200179050</t>
  </si>
  <si>
    <t>400249642</t>
  </si>
  <si>
    <t>8241338258</t>
  </si>
  <si>
    <t>4200174755</t>
  </si>
  <si>
    <t>400244258</t>
  </si>
  <si>
    <t>8241338213</t>
  </si>
  <si>
    <t>8241337862</t>
  </si>
  <si>
    <t>4200163156</t>
  </si>
  <si>
    <t>400225312</t>
  </si>
  <si>
    <t>8241337832</t>
  </si>
  <si>
    <t>4200178570</t>
  </si>
  <si>
    <t>400249063</t>
  </si>
  <si>
    <t>8241337695</t>
  </si>
  <si>
    <t>4200178793</t>
  </si>
  <si>
    <t>400249337</t>
  </si>
  <si>
    <t>8241337374</t>
  </si>
  <si>
    <t>8241337261</t>
  </si>
  <si>
    <t>8241337260</t>
  </si>
  <si>
    <t>4200178712</t>
  </si>
  <si>
    <t>400249199</t>
  </si>
  <si>
    <t>8241336748</t>
  </si>
  <si>
    <t>4200178427</t>
  </si>
  <si>
    <t>400248826</t>
  </si>
  <si>
    <t>8241336531</t>
  </si>
  <si>
    <t>4200178559</t>
  </si>
  <si>
    <t>400248979</t>
  </si>
  <si>
    <t>8241336530</t>
  </si>
  <si>
    <t>4200178661</t>
  </si>
  <si>
    <t>400249130</t>
  </si>
  <si>
    <t>8241336354</t>
  </si>
  <si>
    <t>4200178446</t>
  </si>
  <si>
    <t>400248921</t>
  </si>
  <si>
    <t>8241336319</t>
  </si>
  <si>
    <t>4100011248</t>
  </si>
  <si>
    <t>8241336208</t>
  </si>
  <si>
    <t>4200178073</t>
  </si>
  <si>
    <t>8241335993</t>
  </si>
  <si>
    <t>4200178292</t>
  </si>
  <si>
    <t>400248652</t>
  </si>
  <si>
    <t>8241335429</t>
  </si>
  <si>
    <t>4200178196</t>
  </si>
  <si>
    <t>400248635</t>
  </si>
  <si>
    <t>8241335391</t>
  </si>
  <si>
    <t>4200178334</t>
  </si>
  <si>
    <t>400248701</t>
  </si>
  <si>
    <t>8241334974</t>
  </si>
  <si>
    <t>4100011211</t>
  </si>
  <si>
    <t>8241334966</t>
  </si>
  <si>
    <t>4200177971</t>
  </si>
  <si>
    <t>400248230</t>
  </si>
  <si>
    <t>8241334963</t>
  </si>
  <si>
    <t>4200178228</t>
  </si>
  <si>
    <t>400248580</t>
  </si>
  <si>
    <t>8241334829</t>
  </si>
  <si>
    <t>4100011205</t>
  </si>
  <si>
    <t>8241334579</t>
  </si>
  <si>
    <t>4200177869</t>
  </si>
  <si>
    <t>400248089</t>
  </si>
  <si>
    <t>105831</t>
  </si>
  <si>
    <t>GRUP SURAL CONSULTORS SL</t>
  </si>
  <si>
    <t>B62495338</t>
  </si>
  <si>
    <t>17/18</t>
  </si>
  <si>
    <t>14/18</t>
  </si>
  <si>
    <t>09/18</t>
  </si>
  <si>
    <t>251218030008</t>
  </si>
  <si>
    <t>4200176056</t>
  </si>
  <si>
    <t>400245822</t>
  </si>
  <si>
    <t>251218030007</t>
  </si>
  <si>
    <t>4200176043</t>
  </si>
  <si>
    <t>400245816</t>
  </si>
  <si>
    <t>251218020004</t>
  </si>
  <si>
    <t>4200178424</t>
  </si>
  <si>
    <t>26130000271003</t>
  </si>
  <si>
    <t>400248823</t>
  </si>
  <si>
    <t>251218010003</t>
  </si>
  <si>
    <t>4200171920</t>
  </si>
  <si>
    <t>400235763</t>
  </si>
  <si>
    <t>251218010002</t>
  </si>
  <si>
    <t>4200172959</t>
  </si>
  <si>
    <t>400236647</t>
  </si>
  <si>
    <t>901253</t>
  </si>
  <si>
    <t>4200178578</t>
  </si>
  <si>
    <t>400249024</t>
  </si>
  <si>
    <t>99</t>
  </si>
  <si>
    <t>98</t>
  </si>
  <si>
    <t>101</t>
  </si>
  <si>
    <t>104839</t>
  </si>
  <si>
    <t>MANGADO SANABRIA ARQUITECTOS SCP</t>
  </si>
  <si>
    <t>J65695314</t>
  </si>
  <si>
    <t>20/2018</t>
  </si>
  <si>
    <t>4200175601</t>
  </si>
  <si>
    <t>400245341</t>
  </si>
  <si>
    <t>2018/A/190364</t>
  </si>
  <si>
    <t>4200177796</t>
  </si>
  <si>
    <t>400248078</t>
  </si>
  <si>
    <t>2018/A/180360</t>
  </si>
  <si>
    <t>2018/A/180218</t>
  </si>
  <si>
    <t>4200174553</t>
  </si>
  <si>
    <t>400244049</t>
  </si>
  <si>
    <t>104633</t>
  </si>
  <si>
    <t>AQUATIC ECOSYSTEM ENGINEERING SL</t>
  </si>
  <si>
    <t>B65507733</t>
  </si>
  <si>
    <t>18027</t>
  </si>
  <si>
    <t>4200177478</t>
  </si>
  <si>
    <t>400247564</t>
  </si>
  <si>
    <t>18033100880</t>
  </si>
  <si>
    <t>4200166155</t>
  </si>
  <si>
    <t>400241084</t>
  </si>
  <si>
    <t>18033100446</t>
  </si>
  <si>
    <t>0918005769</t>
  </si>
  <si>
    <t>4200179381</t>
  </si>
  <si>
    <t>400250007</t>
  </si>
  <si>
    <t>0918005722</t>
  </si>
  <si>
    <t>4200179856</t>
  </si>
  <si>
    <t>400250559</t>
  </si>
  <si>
    <t>0918005721</t>
  </si>
  <si>
    <t>4200179091</t>
  </si>
  <si>
    <t>400249652</t>
  </si>
  <si>
    <t>0918005668</t>
  </si>
  <si>
    <t>4200179925</t>
  </si>
  <si>
    <t>400246161</t>
  </si>
  <si>
    <t>0918005667</t>
  </si>
  <si>
    <t>4200179236</t>
  </si>
  <si>
    <t>400249890</t>
  </si>
  <si>
    <t>0918005665</t>
  </si>
  <si>
    <t>4200178800</t>
  </si>
  <si>
    <t>400249318</t>
  </si>
  <si>
    <t>0918005594</t>
  </si>
  <si>
    <t>4200179173</t>
  </si>
  <si>
    <t>400249972</t>
  </si>
  <si>
    <t>0918005591</t>
  </si>
  <si>
    <t>4200179220</t>
  </si>
  <si>
    <t>26160001783000</t>
  </si>
  <si>
    <t>400249876</t>
  </si>
  <si>
    <t>0918005347</t>
  </si>
  <si>
    <t>4200179127</t>
  </si>
  <si>
    <t>400249808</t>
  </si>
  <si>
    <t>0918005346</t>
  </si>
  <si>
    <t>4200179505</t>
  </si>
  <si>
    <t>400250146</t>
  </si>
  <si>
    <t>0918005285</t>
  </si>
  <si>
    <t>4200179042</t>
  </si>
  <si>
    <t>400249703</t>
  </si>
  <si>
    <t>0918005281</t>
  </si>
  <si>
    <t>4200177494</t>
  </si>
  <si>
    <t>400247580</t>
  </si>
  <si>
    <t>0918004985</t>
  </si>
  <si>
    <t>4200178823</t>
  </si>
  <si>
    <t>400249331</t>
  </si>
  <si>
    <t>0918004886</t>
  </si>
  <si>
    <t>4200178278</t>
  </si>
  <si>
    <t>400248732</t>
  </si>
  <si>
    <t>0918004848</t>
  </si>
  <si>
    <t>0918004682</t>
  </si>
  <si>
    <t>4200178189</t>
  </si>
  <si>
    <t>400248560</t>
  </si>
  <si>
    <t>0918004677</t>
  </si>
  <si>
    <t>4100011213</t>
  </si>
  <si>
    <t>0918004604</t>
  </si>
  <si>
    <t>2018137593</t>
  </si>
  <si>
    <t>4200153889</t>
  </si>
  <si>
    <t>N</t>
  </si>
  <si>
    <t>400214303</t>
  </si>
  <si>
    <t>103231</t>
  </si>
  <si>
    <t>ASCENSORES ERSCE SA ASCENSOR. ERSCE</t>
  </si>
  <si>
    <t>A08277907</t>
  </si>
  <si>
    <t>281621</t>
  </si>
  <si>
    <t>0003533094</t>
  </si>
  <si>
    <t>4100011171</t>
  </si>
  <si>
    <t>0003533093</t>
  </si>
  <si>
    <t>4100011141</t>
  </si>
  <si>
    <t>9280088293</t>
  </si>
  <si>
    <t>4200177712</t>
  </si>
  <si>
    <t>400248079</t>
  </si>
  <si>
    <t>9280088136</t>
  </si>
  <si>
    <t>103193</t>
  </si>
  <si>
    <t>ANTONIO MATACHANA SA MATACHANA</t>
  </si>
  <si>
    <t>A08238578</t>
  </si>
  <si>
    <t>527671</t>
  </si>
  <si>
    <t>711/21801410</t>
  </si>
  <si>
    <t>4200178545</t>
  </si>
  <si>
    <t>400248971</t>
  </si>
  <si>
    <t>700/21803301</t>
  </si>
  <si>
    <t>4200177981</t>
  </si>
  <si>
    <t>400248252</t>
  </si>
  <si>
    <t>009586</t>
  </si>
  <si>
    <t>4200179967</t>
  </si>
  <si>
    <t>400250655</t>
  </si>
  <si>
    <t>009585</t>
  </si>
  <si>
    <t>4200179847</t>
  </si>
  <si>
    <t>2505BA01936000</t>
  </si>
  <si>
    <t>400250547</t>
  </si>
  <si>
    <t>009583</t>
  </si>
  <si>
    <t>4200179970</t>
  </si>
  <si>
    <t>400250658</t>
  </si>
  <si>
    <t>009460</t>
  </si>
  <si>
    <t>4200179727</t>
  </si>
  <si>
    <t>400250431</t>
  </si>
  <si>
    <t>009459</t>
  </si>
  <si>
    <t>009458</t>
  </si>
  <si>
    <t>4200179803</t>
  </si>
  <si>
    <t>400250495</t>
  </si>
  <si>
    <t>009342</t>
  </si>
  <si>
    <t>4200179652</t>
  </si>
  <si>
    <t>400250348</t>
  </si>
  <si>
    <t>009341</t>
  </si>
  <si>
    <t>4200179316</t>
  </si>
  <si>
    <t>400249942</t>
  </si>
  <si>
    <t>009157</t>
  </si>
  <si>
    <t>4200179264</t>
  </si>
  <si>
    <t>400249970</t>
  </si>
  <si>
    <t>009055</t>
  </si>
  <si>
    <t>4200171387</t>
  </si>
  <si>
    <t>400239786</t>
  </si>
  <si>
    <t>008959</t>
  </si>
  <si>
    <t>4200179400</t>
  </si>
  <si>
    <t>37880000411000</t>
  </si>
  <si>
    <t>400250025</t>
  </si>
  <si>
    <t>008887</t>
  </si>
  <si>
    <t>4200179377</t>
  </si>
  <si>
    <t>400250006</t>
  </si>
  <si>
    <t>008726</t>
  </si>
  <si>
    <t>4200178833</t>
  </si>
  <si>
    <t>400249343</t>
  </si>
  <si>
    <t>008723</t>
  </si>
  <si>
    <t>4200178585</t>
  </si>
  <si>
    <t>400249040</t>
  </si>
  <si>
    <t>008647</t>
  </si>
  <si>
    <t>4200179137</t>
  </si>
  <si>
    <t>400249723</t>
  </si>
  <si>
    <t>008531</t>
  </si>
  <si>
    <t>4200178883</t>
  </si>
  <si>
    <t>400249381</t>
  </si>
  <si>
    <t>008530</t>
  </si>
  <si>
    <t>4200178222</t>
  </si>
  <si>
    <t>400248646</t>
  </si>
  <si>
    <t>008417</t>
  </si>
  <si>
    <t>4200178819</t>
  </si>
  <si>
    <t>400249325</t>
  </si>
  <si>
    <t>008416</t>
  </si>
  <si>
    <t>4200178821</t>
  </si>
  <si>
    <t>400249328</t>
  </si>
  <si>
    <t>008170</t>
  </si>
  <si>
    <t>4200178629</t>
  </si>
  <si>
    <t>400249090</t>
  </si>
  <si>
    <t>008168</t>
  </si>
  <si>
    <t>4200178638</t>
  </si>
  <si>
    <t>400249136</t>
  </si>
  <si>
    <t>008024</t>
  </si>
  <si>
    <t>4200178233</t>
  </si>
  <si>
    <t>400248573</t>
  </si>
  <si>
    <t>008023</t>
  </si>
  <si>
    <t>4200178520</t>
  </si>
  <si>
    <t>400248950</t>
  </si>
  <si>
    <t>008021</t>
  </si>
  <si>
    <t>4200178441</t>
  </si>
  <si>
    <t>400248840</t>
  </si>
  <si>
    <t>008020</t>
  </si>
  <si>
    <t>4100011170</t>
  </si>
  <si>
    <t>2595FA02036001</t>
  </si>
  <si>
    <t>008019</t>
  </si>
  <si>
    <t>4200178522</t>
  </si>
  <si>
    <t>400248951</t>
  </si>
  <si>
    <t>007849</t>
  </si>
  <si>
    <t>4200175550</t>
  </si>
  <si>
    <t>400245272</t>
  </si>
  <si>
    <t>007848</t>
  </si>
  <si>
    <t>4200178248</t>
  </si>
  <si>
    <t>400248589</t>
  </si>
  <si>
    <t>007847</t>
  </si>
  <si>
    <t>4200172482</t>
  </si>
  <si>
    <t>2526FL00843000</t>
  </si>
  <si>
    <t>400244812</t>
  </si>
  <si>
    <t>002314</t>
  </si>
  <si>
    <t>4200176733</t>
  </si>
  <si>
    <t>400246655</t>
  </si>
  <si>
    <t>002306</t>
  </si>
  <si>
    <t>002304</t>
  </si>
  <si>
    <t>4200175808</t>
  </si>
  <si>
    <t>400245553</t>
  </si>
  <si>
    <t>002296</t>
  </si>
  <si>
    <t>002291</t>
  </si>
  <si>
    <t>4200145010</t>
  </si>
  <si>
    <t>400197782</t>
  </si>
  <si>
    <t>002290</t>
  </si>
  <si>
    <t>4200120432</t>
  </si>
  <si>
    <t>400168627</t>
  </si>
  <si>
    <t>002286</t>
  </si>
  <si>
    <t>002283</t>
  </si>
  <si>
    <t>002282</t>
  </si>
  <si>
    <t>002278</t>
  </si>
  <si>
    <t>002272</t>
  </si>
  <si>
    <t>002269</t>
  </si>
  <si>
    <t>4200177410</t>
  </si>
  <si>
    <t>400247484</t>
  </si>
  <si>
    <t>002266</t>
  </si>
  <si>
    <t>4200178037</t>
  </si>
  <si>
    <t>400248310</t>
  </si>
  <si>
    <t>002263</t>
  </si>
  <si>
    <t>002262</t>
  </si>
  <si>
    <t>002261</t>
  </si>
  <si>
    <t>4200144769</t>
  </si>
  <si>
    <t>002258</t>
  </si>
  <si>
    <t>002249</t>
  </si>
  <si>
    <t>002248</t>
  </si>
  <si>
    <t>4100007241</t>
  </si>
  <si>
    <t>002245</t>
  </si>
  <si>
    <t>002244</t>
  </si>
  <si>
    <t>002137</t>
  </si>
  <si>
    <t>4200173179</t>
  </si>
  <si>
    <t>400236875</t>
  </si>
  <si>
    <t>14210</t>
  </si>
  <si>
    <t>4200177314</t>
  </si>
  <si>
    <t>400247363</t>
  </si>
  <si>
    <t>1293890</t>
  </si>
  <si>
    <t>4100011203</t>
  </si>
  <si>
    <t>1840914</t>
  </si>
  <si>
    <t>103132</t>
  </si>
  <si>
    <t>TRANSPORTS MIR SA</t>
  </si>
  <si>
    <t>A17095480</t>
  </si>
  <si>
    <t>180435</t>
  </si>
  <si>
    <t>V1/014343</t>
  </si>
  <si>
    <t>4200177635</t>
  </si>
  <si>
    <t>400247860</t>
  </si>
  <si>
    <t>V1/014337</t>
  </si>
  <si>
    <t>4200177819</t>
  </si>
  <si>
    <t>400248108</t>
  </si>
  <si>
    <t>V1/013690</t>
  </si>
  <si>
    <t>4200172484</t>
  </si>
  <si>
    <t>400236243</t>
  </si>
  <si>
    <t>103074</t>
  </si>
  <si>
    <t>SUMINISTROS HOSPITALARIOS S.A. SUMI</t>
  </si>
  <si>
    <t>A08876310</t>
  </si>
  <si>
    <t>N8010508</t>
  </si>
  <si>
    <t>4200179541</t>
  </si>
  <si>
    <t>400250359</t>
  </si>
  <si>
    <t>A070053</t>
  </si>
  <si>
    <t>4100011168</t>
  </si>
  <si>
    <t>A070047</t>
  </si>
  <si>
    <t>4200177312</t>
  </si>
  <si>
    <t>400247369</t>
  </si>
  <si>
    <t>ALCOHOLES MONTPLET SA</t>
  </si>
  <si>
    <t>F-8-82126</t>
  </si>
  <si>
    <t>4200178598</t>
  </si>
  <si>
    <t>400249669</t>
  </si>
  <si>
    <t>103058</t>
  </si>
  <si>
    <t>IBM SAE</t>
  </si>
  <si>
    <t>A28010791</t>
  </si>
  <si>
    <t>8577538</t>
  </si>
  <si>
    <t>463429172</t>
  </si>
  <si>
    <t>4200172786</t>
  </si>
  <si>
    <t>400236489</t>
  </si>
  <si>
    <t>463326824</t>
  </si>
  <si>
    <t>4200176739</t>
  </si>
  <si>
    <t>400246667</t>
  </si>
  <si>
    <t>056/048-1</t>
  </si>
  <si>
    <t>055/048-</t>
  </si>
  <si>
    <t>054/047-1</t>
  </si>
  <si>
    <t>053/047-</t>
  </si>
  <si>
    <t>052/009-</t>
  </si>
  <si>
    <t>4200169351</t>
  </si>
  <si>
    <t>400239408</t>
  </si>
  <si>
    <t>043/044-</t>
  </si>
  <si>
    <t>4200177922</t>
  </si>
  <si>
    <t>400248172</t>
  </si>
  <si>
    <t>103008</t>
  </si>
  <si>
    <t>CASA ALVAREZ MATERIAL CIENTIFICO SA</t>
  </si>
  <si>
    <t>A28011526</t>
  </si>
  <si>
    <t>4200178563</t>
  </si>
  <si>
    <t>400248986</t>
  </si>
  <si>
    <t>0095490565</t>
  </si>
  <si>
    <t>4200178324</t>
  </si>
  <si>
    <t>400248982</t>
  </si>
  <si>
    <t>0095490437</t>
  </si>
  <si>
    <t>4200178172</t>
  </si>
  <si>
    <t>400248489</t>
  </si>
  <si>
    <t>0095490302</t>
  </si>
  <si>
    <t>4200178127</t>
  </si>
  <si>
    <t>400248417</t>
  </si>
  <si>
    <t>0095490301</t>
  </si>
  <si>
    <t>4200176497</t>
  </si>
  <si>
    <t>400246346</t>
  </si>
  <si>
    <t>0095489994</t>
  </si>
  <si>
    <t>0095488397</t>
  </si>
  <si>
    <t>4200177585</t>
  </si>
  <si>
    <t>400247752</t>
  </si>
  <si>
    <t>0095487919</t>
  </si>
  <si>
    <t>4200176438</t>
  </si>
  <si>
    <t>400246274</t>
  </si>
  <si>
    <t>34480064</t>
  </si>
  <si>
    <t>4200177407</t>
  </si>
  <si>
    <t>400247478</t>
  </si>
  <si>
    <t>34480061</t>
  </si>
  <si>
    <t>4200177419</t>
  </si>
  <si>
    <t>400247505</t>
  </si>
  <si>
    <t>102994</t>
  </si>
  <si>
    <t>ECONOCOM SERVICIOS SA</t>
  </si>
  <si>
    <t>A28816379</t>
  </si>
  <si>
    <t>FV18-1210</t>
  </si>
  <si>
    <t>FV18-1153</t>
  </si>
  <si>
    <t>21802469</t>
  </si>
  <si>
    <t>4200178128</t>
  </si>
  <si>
    <t>400248418</t>
  </si>
  <si>
    <t>21802468</t>
  </si>
  <si>
    <t>4200178114</t>
  </si>
  <si>
    <t>400248409</t>
  </si>
  <si>
    <t>4200179338</t>
  </si>
  <si>
    <t>2535DR00124000</t>
  </si>
  <si>
    <t>400250038</t>
  </si>
  <si>
    <t>1800</t>
  </si>
  <si>
    <t>4200179272</t>
  </si>
  <si>
    <t>400250033</t>
  </si>
  <si>
    <t>1799</t>
  </si>
  <si>
    <t>4200176800</t>
  </si>
  <si>
    <t>400246856</t>
  </si>
  <si>
    <t>21802837</t>
  </si>
  <si>
    <t>4200179319</t>
  </si>
  <si>
    <t>2565GE00187000</t>
  </si>
  <si>
    <t>400250089</t>
  </si>
  <si>
    <t>21802798</t>
  </si>
  <si>
    <t>4200177874</t>
  </si>
  <si>
    <t>400248100</t>
  </si>
  <si>
    <t>21802762</t>
  </si>
  <si>
    <t>4200178621</t>
  </si>
  <si>
    <t>400249095</t>
  </si>
  <si>
    <t>21802708</t>
  </si>
  <si>
    <t>4200178595</t>
  </si>
  <si>
    <t>400249037</t>
  </si>
  <si>
    <t>21802675</t>
  </si>
  <si>
    <t>4200178495</t>
  </si>
  <si>
    <t>400248906</t>
  </si>
  <si>
    <t>21802674</t>
  </si>
  <si>
    <t>4200178554</t>
  </si>
  <si>
    <t>400248980</t>
  </si>
  <si>
    <t>21802595</t>
  </si>
  <si>
    <t>4200172494</t>
  </si>
  <si>
    <t>400236250</t>
  </si>
  <si>
    <t>423</t>
  </si>
  <si>
    <t>4200179214</t>
  </si>
  <si>
    <t>400249868</t>
  </si>
  <si>
    <t>4200175549</t>
  </si>
  <si>
    <t>400245271</t>
  </si>
  <si>
    <t>419</t>
  </si>
  <si>
    <t>4200176571</t>
  </si>
  <si>
    <t>400246538</t>
  </si>
  <si>
    <t>20180000013302</t>
  </si>
  <si>
    <t>20180000011892</t>
  </si>
  <si>
    <t>4200176836</t>
  </si>
  <si>
    <t>400246774</t>
  </si>
  <si>
    <t>20180000011890</t>
  </si>
  <si>
    <t>4200176833</t>
  </si>
  <si>
    <t>400246768</t>
  </si>
  <si>
    <t>20180000011861</t>
  </si>
  <si>
    <t>4200177105</t>
  </si>
  <si>
    <t>400247083</t>
  </si>
  <si>
    <t>20180000011858</t>
  </si>
  <si>
    <t>4200175358</t>
  </si>
  <si>
    <t>400245058</t>
  </si>
  <si>
    <t>20180000011842</t>
  </si>
  <si>
    <t>4200174432</t>
  </si>
  <si>
    <t>400243917</t>
  </si>
  <si>
    <t>20180000011640</t>
  </si>
  <si>
    <t>4200171733</t>
  </si>
  <si>
    <t>400243545</t>
  </si>
  <si>
    <t>20180000011639</t>
  </si>
  <si>
    <t>4200170577</t>
  </si>
  <si>
    <t>400242608</t>
  </si>
  <si>
    <t>20180000011633</t>
  </si>
  <si>
    <t>4200169885</t>
  </si>
  <si>
    <t>400242162</t>
  </si>
  <si>
    <t>20180000011625</t>
  </si>
  <si>
    <t>4200165858</t>
  </si>
  <si>
    <t>400241030</t>
  </si>
  <si>
    <t>20180000011624</t>
  </si>
  <si>
    <t>4200165827</t>
  </si>
  <si>
    <t>400241017</t>
  </si>
  <si>
    <t>20180000011614</t>
  </si>
  <si>
    <t>4200166186</t>
  </si>
  <si>
    <t>400241091</t>
  </si>
  <si>
    <t>20180000011612</t>
  </si>
  <si>
    <t>4200175568</t>
  </si>
  <si>
    <t>400245295</t>
  </si>
  <si>
    <t>20180000011610</t>
  </si>
  <si>
    <t>4100009639</t>
  </si>
  <si>
    <t>20180000011605</t>
  </si>
  <si>
    <t>4200158025</t>
  </si>
  <si>
    <t>400240435</t>
  </si>
  <si>
    <t>20180000011547</t>
  </si>
  <si>
    <t>4200174445</t>
  </si>
  <si>
    <t>400243928</t>
  </si>
  <si>
    <t>20180000010651</t>
  </si>
  <si>
    <t>20180000010650</t>
  </si>
  <si>
    <t>20180000010649</t>
  </si>
  <si>
    <t>20180000010648</t>
  </si>
  <si>
    <t>20180000005932</t>
  </si>
  <si>
    <t>4200169008</t>
  </si>
  <si>
    <t>400241741</t>
  </si>
  <si>
    <t>20180000005931</t>
  </si>
  <si>
    <t>4200169060</t>
  </si>
  <si>
    <t>400241760</t>
  </si>
  <si>
    <t>841804804</t>
  </si>
  <si>
    <t>841804801</t>
  </si>
  <si>
    <t>841804799</t>
  </si>
  <si>
    <t>841804789</t>
  </si>
  <si>
    <t>841804784</t>
  </si>
  <si>
    <t>841804782</t>
  </si>
  <si>
    <t>841804780</t>
  </si>
  <si>
    <t>2615IN00282000</t>
  </si>
  <si>
    <t>841804779</t>
  </si>
  <si>
    <t>2635FP00312000</t>
  </si>
  <si>
    <t>841804777</t>
  </si>
  <si>
    <t>2635PE00305000</t>
  </si>
  <si>
    <t>841804776</t>
  </si>
  <si>
    <t>841804770</t>
  </si>
  <si>
    <t>841804769</t>
  </si>
  <si>
    <t>841804760</t>
  </si>
  <si>
    <t>401255818</t>
  </si>
  <si>
    <t>401250724</t>
  </si>
  <si>
    <t>401250641</t>
  </si>
  <si>
    <t>2565BI00167001</t>
  </si>
  <si>
    <t>401250046</t>
  </si>
  <si>
    <t>401246032</t>
  </si>
  <si>
    <t>401246016</t>
  </si>
  <si>
    <t>401245999</t>
  </si>
  <si>
    <t>401245817</t>
  </si>
  <si>
    <t>401245780</t>
  </si>
  <si>
    <t>401245768</t>
  </si>
  <si>
    <t>401245763</t>
  </si>
  <si>
    <t>37480000347001</t>
  </si>
  <si>
    <t>401245665</t>
  </si>
  <si>
    <t>401245255</t>
  </si>
  <si>
    <t>2898702</t>
  </si>
  <si>
    <t>2898700</t>
  </si>
  <si>
    <t>181926</t>
  </si>
  <si>
    <t>181858</t>
  </si>
  <si>
    <t>181819</t>
  </si>
  <si>
    <t>181818</t>
  </si>
  <si>
    <t>9500023080</t>
  </si>
  <si>
    <t>4200177316</t>
  </si>
  <si>
    <t>400247365</t>
  </si>
  <si>
    <t>9500022794</t>
  </si>
  <si>
    <t>9500022322</t>
  </si>
  <si>
    <t>4200177966</t>
  </si>
  <si>
    <t>400248249</t>
  </si>
  <si>
    <t>9500021687</t>
  </si>
  <si>
    <t>4100011290</t>
  </si>
  <si>
    <t>9500021505</t>
  </si>
  <si>
    <t>4200178266</t>
  </si>
  <si>
    <t>400248796</t>
  </si>
  <si>
    <t>9500020902</t>
  </si>
  <si>
    <t>4200179022</t>
  </si>
  <si>
    <t>400249564</t>
  </si>
  <si>
    <t>9500020901</t>
  </si>
  <si>
    <t>4200178814</t>
  </si>
  <si>
    <t>400249316</t>
  </si>
  <si>
    <t>9500020900</t>
  </si>
  <si>
    <t>4200178434</t>
  </si>
  <si>
    <t>400248947</t>
  </si>
  <si>
    <t>9500020332</t>
  </si>
  <si>
    <t>4200178557</t>
  </si>
  <si>
    <t>400248989</t>
  </si>
  <si>
    <t>9500019105</t>
  </si>
  <si>
    <t>4200177673</t>
  </si>
  <si>
    <t>400247874</t>
  </si>
  <si>
    <t>9500019104</t>
  </si>
  <si>
    <t>4200174247</t>
  </si>
  <si>
    <t>400240476</t>
  </si>
  <si>
    <t>9500019102</t>
  </si>
  <si>
    <t>7018133563</t>
  </si>
  <si>
    <t>4200179784</t>
  </si>
  <si>
    <t>400250578</t>
  </si>
  <si>
    <t>7018128927</t>
  </si>
  <si>
    <t>4100011231</t>
  </si>
  <si>
    <t>7018128452</t>
  </si>
  <si>
    <t>4200178632</t>
  </si>
  <si>
    <t>400249092</t>
  </si>
  <si>
    <t>7018126740</t>
  </si>
  <si>
    <t>4200178177</t>
  </si>
  <si>
    <t>400248539</t>
  </si>
  <si>
    <t>7018125652</t>
  </si>
  <si>
    <t>7018104712</t>
  </si>
  <si>
    <t>4100010506</t>
  </si>
  <si>
    <t>7018104711</t>
  </si>
  <si>
    <t>4100009900</t>
  </si>
  <si>
    <t>5968</t>
  </si>
  <si>
    <t>4200177008</t>
  </si>
  <si>
    <t>400247734</t>
  </si>
  <si>
    <t>5882</t>
  </si>
  <si>
    <t>4200179735</t>
  </si>
  <si>
    <t>400250414</t>
  </si>
  <si>
    <t>5812</t>
  </si>
  <si>
    <t>4200179044</t>
  </si>
  <si>
    <t>400249721</t>
  </si>
  <si>
    <t>5765</t>
  </si>
  <si>
    <t>4200179028</t>
  </si>
  <si>
    <t>400249606</t>
  </si>
  <si>
    <t>5200</t>
  </si>
  <si>
    <t>4100011238</t>
  </si>
  <si>
    <t>102728</t>
  </si>
  <si>
    <t>SUNDIS SA</t>
  </si>
  <si>
    <t>A08652828</t>
  </si>
  <si>
    <t>4200178385</t>
  </si>
  <si>
    <t>400249395</t>
  </si>
  <si>
    <t>002104805</t>
  </si>
  <si>
    <t>4200178781</t>
  </si>
  <si>
    <t>400249290</t>
  </si>
  <si>
    <t>002104051</t>
  </si>
  <si>
    <t>4200179584</t>
  </si>
  <si>
    <t>400250316</t>
  </si>
  <si>
    <t>002098994</t>
  </si>
  <si>
    <t>4200179122</t>
  </si>
  <si>
    <t>400249690</t>
  </si>
  <si>
    <t>694115 RI</t>
  </si>
  <si>
    <t>4200179909</t>
  </si>
  <si>
    <t>400250701</t>
  </si>
  <si>
    <t>694038 RI</t>
  </si>
  <si>
    <t>4200180056</t>
  </si>
  <si>
    <t>400250759</t>
  </si>
  <si>
    <t>693857 RI</t>
  </si>
  <si>
    <t>4200180016</t>
  </si>
  <si>
    <t>400250738</t>
  </si>
  <si>
    <t>693856 RI</t>
  </si>
  <si>
    <t>4200180010</t>
  </si>
  <si>
    <t>400250736</t>
  </si>
  <si>
    <t>693660 RI</t>
  </si>
  <si>
    <t>4200176073</t>
  </si>
  <si>
    <t>400245879</t>
  </si>
  <si>
    <t>693659 RI</t>
  </si>
  <si>
    <t>4200179759</t>
  </si>
  <si>
    <t>400250544</t>
  </si>
  <si>
    <t>693658 RI</t>
  </si>
  <si>
    <t>4200179057</t>
  </si>
  <si>
    <t>400249728</t>
  </si>
  <si>
    <t>693467 RI</t>
  </si>
  <si>
    <t>4200179721</t>
  </si>
  <si>
    <t>400250406</t>
  </si>
  <si>
    <t>693466 RI</t>
  </si>
  <si>
    <t>4200179566</t>
  </si>
  <si>
    <t>400250220</t>
  </si>
  <si>
    <t>693464 RI</t>
  </si>
  <si>
    <t>4200178432</t>
  </si>
  <si>
    <t>400248946</t>
  </si>
  <si>
    <t>693123 RI</t>
  </si>
  <si>
    <t>4200179605</t>
  </si>
  <si>
    <t>400250277</t>
  </si>
  <si>
    <t>693122 RI</t>
  </si>
  <si>
    <t>4200179456</t>
  </si>
  <si>
    <t>400250088</t>
  </si>
  <si>
    <t>693120 RI</t>
  </si>
  <si>
    <t>693004 RI</t>
  </si>
  <si>
    <t>4200179314</t>
  </si>
  <si>
    <t>400250053</t>
  </si>
  <si>
    <t>693002 RI</t>
  </si>
  <si>
    <t>4200179500</t>
  </si>
  <si>
    <t>400250170</t>
  </si>
  <si>
    <t>693001 RI</t>
  </si>
  <si>
    <t>692795 RI</t>
  </si>
  <si>
    <t>4200179128</t>
  </si>
  <si>
    <t>400249809</t>
  </si>
  <si>
    <t>692794 RI</t>
  </si>
  <si>
    <t>4200179241</t>
  </si>
  <si>
    <t>400250020</t>
  </si>
  <si>
    <t>692573 RI</t>
  </si>
  <si>
    <t>4100011306</t>
  </si>
  <si>
    <t>692572 RI</t>
  </si>
  <si>
    <t>4200179280</t>
  </si>
  <si>
    <t>400249951</t>
  </si>
  <si>
    <t>692570 RI</t>
  </si>
  <si>
    <t>4200179289</t>
  </si>
  <si>
    <t>400249940</t>
  </si>
  <si>
    <t>692569 RI</t>
  </si>
  <si>
    <t>4200179298</t>
  </si>
  <si>
    <t>400249927</t>
  </si>
  <si>
    <t>692568 RI</t>
  </si>
  <si>
    <t>4200178593</t>
  </si>
  <si>
    <t>400249036</t>
  </si>
  <si>
    <t>692567 RI</t>
  </si>
  <si>
    <t>4200178511</t>
  </si>
  <si>
    <t>400249589</t>
  </si>
  <si>
    <t>692291 RI</t>
  </si>
  <si>
    <t>4200179039</t>
  </si>
  <si>
    <t>400249700</t>
  </si>
  <si>
    <t>692290 RI</t>
  </si>
  <si>
    <t>4100011285</t>
  </si>
  <si>
    <t>692287 RI</t>
  </si>
  <si>
    <t>4200179020</t>
  </si>
  <si>
    <t>400249561</t>
  </si>
  <si>
    <t>691962 RI</t>
  </si>
  <si>
    <t>4100011270</t>
  </si>
  <si>
    <t>691821 RI</t>
  </si>
  <si>
    <t>4100011273</t>
  </si>
  <si>
    <t>691818 RI</t>
  </si>
  <si>
    <t>4200178836</t>
  </si>
  <si>
    <t>400249475</t>
  </si>
  <si>
    <t>691666 RI</t>
  </si>
  <si>
    <t>4200178936</t>
  </si>
  <si>
    <t>400249450</t>
  </si>
  <si>
    <t>691506 RI</t>
  </si>
  <si>
    <t>4200178261</t>
  </si>
  <si>
    <t>400248688</t>
  </si>
  <si>
    <t>691228 RI</t>
  </si>
  <si>
    <t>4100011255</t>
  </si>
  <si>
    <t>691227 RI</t>
  </si>
  <si>
    <t>4200178326</t>
  </si>
  <si>
    <t>400248907</t>
  </si>
  <si>
    <t>690914 RI</t>
  </si>
  <si>
    <t>4200177232</t>
  </si>
  <si>
    <t>400248988</t>
  </si>
  <si>
    <t>690913 RI</t>
  </si>
  <si>
    <t>4100011247</t>
  </si>
  <si>
    <t>690911 RI</t>
  </si>
  <si>
    <t>4200178202</t>
  </si>
  <si>
    <t>400248678</t>
  </si>
  <si>
    <t>690908 RI</t>
  </si>
  <si>
    <t>4200177435</t>
  </si>
  <si>
    <t>400247816</t>
  </si>
  <si>
    <t>690780 RI</t>
  </si>
  <si>
    <t>688699 RI</t>
  </si>
  <si>
    <t>4200177250</t>
  </si>
  <si>
    <t>400249689</t>
  </si>
  <si>
    <t>686432 RI</t>
  </si>
  <si>
    <t>4200176222</t>
  </si>
  <si>
    <t>400246109</t>
  </si>
  <si>
    <t>686431 RI</t>
  </si>
  <si>
    <t>4200176186</t>
  </si>
  <si>
    <t>400245960</t>
  </si>
  <si>
    <t>686430 RI</t>
  </si>
  <si>
    <t>4200176070</t>
  </si>
  <si>
    <t>400245964</t>
  </si>
  <si>
    <t>686177 RI</t>
  </si>
  <si>
    <t>4200175905</t>
  </si>
  <si>
    <t>400245856</t>
  </si>
  <si>
    <t>686168 RI</t>
  </si>
  <si>
    <t>4100011349</t>
  </si>
  <si>
    <t>521</t>
  </si>
  <si>
    <t>4200168214</t>
  </si>
  <si>
    <t>400241506</t>
  </si>
  <si>
    <t>FVR201814003842</t>
  </si>
  <si>
    <t>4200178749</t>
  </si>
  <si>
    <t>400249231</t>
  </si>
  <si>
    <t>FVR201814003841</t>
  </si>
  <si>
    <t>4200171329</t>
  </si>
  <si>
    <t>400243124</t>
  </si>
  <si>
    <t>FVR201814003590</t>
  </si>
  <si>
    <t>4200178613</t>
  </si>
  <si>
    <t>400249073</t>
  </si>
  <si>
    <t>FVR201814003589</t>
  </si>
  <si>
    <t>4200178606</t>
  </si>
  <si>
    <t>400249065</t>
  </si>
  <si>
    <t>FVR201814003588</t>
  </si>
  <si>
    <t>4200178611</t>
  </si>
  <si>
    <t>400249072</t>
  </si>
  <si>
    <t>FVR201814003587</t>
  </si>
  <si>
    <t>4200178614</t>
  </si>
  <si>
    <t>400249074</t>
  </si>
  <si>
    <t>FVR201814003586</t>
  </si>
  <si>
    <t>4200178608</t>
  </si>
  <si>
    <t>400249069</t>
  </si>
  <si>
    <t>FVR201814003584</t>
  </si>
  <si>
    <t>4200178604</t>
  </si>
  <si>
    <t>400249062</t>
  </si>
  <si>
    <t>FVR201814003583</t>
  </si>
  <si>
    <t>4200170124</t>
  </si>
  <si>
    <t>400242319</t>
  </si>
  <si>
    <t>FVR201814003581</t>
  </si>
  <si>
    <t>4200171109</t>
  </si>
  <si>
    <t>400242944</t>
  </si>
  <si>
    <t>FVR201814003579</t>
  </si>
  <si>
    <t>4200166417</t>
  </si>
  <si>
    <t>400241124</t>
  </si>
  <si>
    <t>FVR201814003578</t>
  </si>
  <si>
    <t>4200166423</t>
  </si>
  <si>
    <t>400241125</t>
  </si>
  <si>
    <t>FVR201814003577</t>
  </si>
  <si>
    <t>4200165594</t>
  </si>
  <si>
    <t>400240981</t>
  </si>
  <si>
    <t>FVR201814003489</t>
  </si>
  <si>
    <t>FVR201814003468</t>
  </si>
  <si>
    <t>FVR201814003453</t>
  </si>
  <si>
    <t>FVR201814003420</t>
  </si>
  <si>
    <t>FVR201814003419</t>
  </si>
  <si>
    <t>FVR201814003418</t>
  </si>
  <si>
    <t>FVR201814003417</t>
  </si>
  <si>
    <t>FA1801355</t>
  </si>
  <si>
    <t>FA1801311</t>
  </si>
  <si>
    <t>4200178443</t>
  </si>
  <si>
    <t>400248917</t>
  </si>
  <si>
    <t>FA1801258</t>
  </si>
  <si>
    <t>4200178455</t>
  </si>
  <si>
    <t>400248983</t>
  </si>
  <si>
    <t>FA1801257</t>
  </si>
  <si>
    <t>4200177994</t>
  </si>
  <si>
    <t>400248387</t>
  </si>
  <si>
    <t>FA1801256</t>
  </si>
  <si>
    <t>4200175461</t>
  </si>
  <si>
    <t>400245201</t>
  </si>
  <si>
    <t>FA1801133</t>
  </si>
  <si>
    <t>4200176305</t>
  </si>
  <si>
    <t>400246428</t>
  </si>
  <si>
    <t>FA222826</t>
  </si>
  <si>
    <t>VFVR18-003547</t>
  </si>
  <si>
    <t>4200178437</t>
  </si>
  <si>
    <t>400248949</t>
  </si>
  <si>
    <t>VFVR18-003546</t>
  </si>
  <si>
    <t>4200177774</t>
  </si>
  <si>
    <t>400247988</t>
  </si>
  <si>
    <t>7830360505</t>
  </si>
  <si>
    <t>4200176857</t>
  </si>
  <si>
    <t>400246823</t>
  </si>
  <si>
    <t>7830360469</t>
  </si>
  <si>
    <t>4200175224</t>
  </si>
  <si>
    <t>400244876</t>
  </si>
  <si>
    <t>7830360300</t>
  </si>
  <si>
    <t>4200176979</t>
  </si>
  <si>
    <t>400246934</t>
  </si>
  <si>
    <t>7830359261</t>
  </si>
  <si>
    <t>4200176141</t>
  </si>
  <si>
    <t>400245922</t>
  </si>
  <si>
    <t>102533</t>
  </si>
  <si>
    <t>KAISER KRAFT SA UNIPERSONAL KAISER</t>
  </si>
  <si>
    <t>A58649351</t>
  </si>
  <si>
    <t>653960</t>
  </si>
  <si>
    <t>4200174859</t>
  </si>
  <si>
    <t>400244826</t>
  </si>
  <si>
    <t>SN18-00868</t>
  </si>
  <si>
    <t>4200168020</t>
  </si>
  <si>
    <t>400241441</t>
  </si>
  <si>
    <t>316011383</t>
  </si>
  <si>
    <t>4200179131</t>
  </si>
  <si>
    <t>400249845</t>
  </si>
  <si>
    <t>316011200</t>
  </si>
  <si>
    <t>4200170765</t>
  </si>
  <si>
    <t>400242728</t>
  </si>
  <si>
    <t>61349603</t>
  </si>
  <si>
    <t>4200180055</t>
  </si>
  <si>
    <t>400250806</t>
  </si>
  <si>
    <t>61330963</t>
  </si>
  <si>
    <t>4200177005</t>
  </si>
  <si>
    <t>400246961</t>
  </si>
  <si>
    <t>61327418</t>
  </si>
  <si>
    <t>S0121808650</t>
  </si>
  <si>
    <t>4100011305</t>
  </si>
  <si>
    <t>S0121808649</t>
  </si>
  <si>
    <t>4200178319</t>
  </si>
  <si>
    <t>400248687</t>
  </si>
  <si>
    <t>S0121808648</t>
  </si>
  <si>
    <t>4200179402</t>
  </si>
  <si>
    <t>S0121808647</t>
  </si>
  <si>
    <t>S0121808281</t>
  </si>
  <si>
    <t>4100011272</t>
  </si>
  <si>
    <t>S0121808280</t>
  </si>
  <si>
    <t>4200176289</t>
  </si>
  <si>
    <t>400249731</t>
  </si>
  <si>
    <t>S0121808279</t>
  </si>
  <si>
    <t>S0121807872</t>
  </si>
  <si>
    <t>4200176924</t>
  </si>
  <si>
    <t>400246871</t>
  </si>
  <si>
    <t>S0121807400</t>
  </si>
  <si>
    <t>S0121807399</t>
  </si>
  <si>
    <t>251873</t>
  </si>
  <si>
    <t>4200176664</t>
  </si>
  <si>
    <t>400246540</t>
  </si>
  <si>
    <t>FV+346337</t>
  </si>
  <si>
    <t>4200179444</t>
  </si>
  <si>
    <t>400250113</t>
  </si>
  <si>
    <t>FV+346336</t>
  </si>
  <si>
    <t>4200177268</t>
  </si>
  <si>
    <t>400247302</t>
  </si>
  <si>
    <t>FV+346136</t>
  </si>
  <si>
    <t>4200179099</t>
  </si>
  <si>
    <t>400249738</t>
  </si>
  <si>
    <t>FV+346135</t>
  </si>
  <si>
    <t>FV+345954</t>
  </si>
  <si>
    <t>4200178785</t>
  </si>
  <si>
    <t>400249294</t>
  </si>
  <si>
    <t>FV+345770</t>
  </si>
  <si>
    <t>4200179187</t>
  </si>
  <si>
    <t>400249836</t>
  </si>
  <si>
    <t>FV+345769</t>
  </si>
  <si>
    <t>FV+345559</t>
  </si>
  <si>
    <t>FV+345558</t>
  </si>
  <si>
    <t>4200174844</t>
  </si>
  <si>
    <t>400244434</t>
  </si>
  <si>
    <t>FV+345360</t>
  </si>
  <si>
    <t>4200178071</t>
  </si>
  <si>
    <t>400248359</t>
  </si>
  <si>
    <t>FV+345359</t>
  </si>
  <si>
    <t>4200166396</t>
  </si>
  <si>
    <t>400229053</t>
  </si>
  <si>
    <t>FV+345166</t>
  </si>
  <si>
    <t>4200177461</t>
  </si>
  <si>
    <t>400247541</t>
  </si>
  <si>
    <t>82107</t>
  </si>
  <si>
    <t>4200172486</t>
  </si>
  <si>
    <t>400236266</t>
  </si>
  <si>
    <t>81906</t>
  </si>
  <si>
    <t>81624</t>
  </si>
  <si>
    <t>4200173716</t>
  </si>
  <si>
    <t>400237853</t>
  </si>
  <si>
    <t>81479</t>
  </si>
  <si>
    <t>4200177659</t>
  </si>
  <si>
    <t>400247846</t>
  </si>
  <si>
    <t>102209</t>
  </si>
  <si>
    <t>MONOCOMP INSTRUMENTACION SA MONOCOM</t>
  </si>
  <si>
    <t>A81703993</t>
  </si>
  <si>
    <t>4200178021</t>
  </si>
  <si>
    <t>400248292</t>
  </si>
  <si>
    <t>102188</t>
  </si>
  <si>
    <t>SERVIQUIMIA SL SERVIQUIMIA SL</t>
  </si>
  <si>
    <t>B43781525</t>
  </si>
  <si>
    <t>FV1803708</t>
  </si>
  <si>
    <t>4200176828</t>
  </si>
  <si>
    <t>400246761</t>
  </si>
  <si>
    <t>102177</t>
  </si>
  <si>
    <t>LABORATORIO ARAGO SL</t>
  </si>
  <si>
    <t>B08651481</t>
  </si>
  <si>
    <t>18-03306-F</t>
  </si>
  <si>
    <t>4100011235</t>
  </si>
  <si>
    <t>4410</t>
  </si>
  <si>
    <t>4200179746</t>
  </si>
  <si>
    <t>400250434</t>
  </si>
  <si>
    <t>20180368</t>
  </si>
  <si>
    <t>4200178780</t>
  </si>
  <si>
    <t>400249280</t>
  </si>
  <si>
    <t>20180324</t>
  </si>
  <si>
    <t>4200174955</t>
  </si>
  <si>
    <t>400244513</t>
  </si>
  <si>
    <t>2018//18528</t>
  </si>
  <si>
    <t>4200178536</t>
  </si>
  <si>
    <t>400248959</t>
  </si>
  <si>
    <t>211</t>
  </si>
  <si>
    <t>4200175302</t>
  </si>
  <si>
    <t>400244989</t>
  </si>
  <si>
    <t>210</t>
  </si>
  <si>
    <t>4200172604</t>
  </si>
  <si>
    <t>400236331</t>
  </si>
  <si>
    <t>7061512640</t>
  </si>
  <si>
    <t>4200180116</t>
  </si>
  <si>
    <t>400250827</t>
  </si>
  <si>
    <t>7061512639</t>
  </si>
  <si>
    <t>4200180075</t>
  </si>
  <si>
    <t>400250791</t>
  </si>
  <si>
    <t>7061512638</t>
  </si>
  <si>
    <t>4200178619</t>
  </si>
  <si>
    <t>400249259</t>
  </si>
  <si>
    <t>7061512108</t>
  </si>
  <si>
    <t>4200179768</t>
  </si>
  <si>
    <t>400250497</t>
  </si>
  <si>
    <t>7061512107</t>
  </si>
  <si>
    <t>4200179862</t>
  </si>
  <si>
    <t>400250560</t>
  </si>
  <si>
    <t>7061512105</t>
  </si>
  <si>
    <t>4200179355</t>
  </si>
  <si>
    <t>400250101</t>
  </si>
  <si>
    <t>7061511540</t>
  </si>
  <si>
    <t>4200179563</t>
  </si>
  <si>
    <t>400250214</t>
  </si>
  <si>
    <t>7061511539</t>
  </si>
  <si>
    <t>4200179430</t>
  </si>
  <si>
    <t>400250067</t>
  </si>
  <si>
    <t>7061511538</t>
  </si>
  <si>
    <t>4200179443</t>
  </si>
  <si>
    <t>400250119</t>
  </si>
  <si>
    <t>7061511537</t>
  </si>
  <si>
    <t>7061511012</t>
  </si>
  <si>
    <t>7061511011</t>
  </si>
  <si>
    <t>7061511010</t>
  </si>
  <si>
    <t>4200179352</t>
  </si>
  <si>
    <t>400250028</t>
  </si>
  <si>
    <t>7061509723</t>
  </si>
  <si>
    <t>4200179473</t>
  </si>
  <si>
    <t>400250124</t>
  </si>
  <si>
    <t>7061509722</t>
  </si>
  <si>
    <t>4200175515</t>
  </si>
  <si>
    <t>400250118</t>
  </si>
  <si>
    <t>7061509209</t>
  </si>
  <si>
    <t>4200178952</t>
  </si>
  <si>
    <t>400249467</t>
  </si>
  <si>
    <t>7061508760</t>
  </si>
  <si>
    <t>4200179296</t>
  </si>
  <si>
    <t>400249925</t>
  </si>
  <si>
    <t>7061508759</t>
  </si>
  <si>
    <t>4200179159</t>
  </si>
  <si>
    <t>400249768</t>
  </si>
  <si>
    <t>7061508300</t>
  </si>
  <si>
    <t>4200179183</t>
  </si>
  <si>
    <t>400249834</t>
  </si>
  <si>
    <t>7061508299</t>
  </si>
  <si>
    <t>4200176916</t>
  </si>
  <si>
    <t>400249802</t>
  </si>
  <si>
    <t>7061508297</t>
  </si>
  <si>
    <t>7061507782</t>
  </si>
  <si>
    <t>7061507780</t>
  </si>
  <si>
    <t>4200178777</t>
  </si>
  <si>
    <t>400249263</t>
  </si>
  <si>
    <t>7061506847</t>
  </si>
  <si>
    <t>7061506846</t>
  </si>
  <si>
    <t>4200178728</t>
  </si>
  <si>
    <t>400249210</t>
  </si>
  <si>
    <t>7061498229</t>
  </si>
  <si>
    <t>4200177448</t>
  </si>
  <si>
    <t>400247819</t>
  </si>
  <si>
    <t>7061493197</t>
  </si>
  <si>
    <t>4200176822</t>
  </si>
  <si>
    <t>400246771</t>
  </si>
  <si>
    <t>7061490190</t>
  </si>
  <si>
    <t>4200176520</t>
  </si>
  <si>
    <t>400246383</t>
  </si>
  <si>
    <t>7061490184</t>
  </si>
  <si>
    <t>4200175772</t>
  </si>
  <si>
    <t>400245548</t>
  </si>
  <si>
    <t>7061478994</t>
  </si>
  <si>
    <t>4200173823</t>
  </si>
  <si>
    <t>400237848</t>
  </si>
  <si>
    <t>7061470836</t>
  </si>
  <si>
    <t>4200165201</t>
  </si>
  <si>
    <t>400240920</t>
  </si>
  <si>
    <t>102007</t>
  </si>
  <si>
    <t>MERGARD SL MERGARD SL</t>
  </si>
  <si>
    <t>B08080228</t>
  </si>
  <si>
    <t>180234</t>
  </si>
  <si>
    <t>4200179060</t>
  </si>
  <si>
    <t>400249612</t>
  </si>
  <si>
    <t>180216</t>
  </si>
  <si>
    <t>4200175015</t>
  </si>
  <si>
    <t>400244580</t>
  </si>
  <si>
    <t>4200177498</t>
  </si>
  <si>
    <t>400247704</t>
  </si>
  <si>
    <t>1241</t>
  </si>
  <si>
    <t>4200176769</t>
  </si>
  <si>
    <t>400246701</t>
  </si>
  <si>
    <t>1228</t>
  </si>
  <si>
    <t>4100011269</t>
  </si>
  <si>
    <t>1218</t>
  </si>
  <si>
    <t>4200178095</t>
  </si>
  <si>
    <t>400248728</t>
  </si>
  <si>
    <t>1212</t>
  </si>
  <si>
    <t>4200178856</t>
  </si>
  <si>
    <t>400249367</t>
  </si>
  <si>
    <t>1207</t>
  </si>
  <si>
    <t>4200178406</t>
  </si>
  <si>
    <t>400248800</t>
  </si>
  <si>
    <t>1188</t>
  </si>
  <si>
    <t>4200178607</t>
  </si>
  <si>
    <t>400249068</t>
  </si>
  <si>
    <t>1187</t>
  </si>
  <si>
    <t>4200178204</t>
  </si>
  <si>
    <t>400248664</t>
  </si>
  <si>
    <t>1186</t>
  </si>
  <si>
    <t>4200178703</t>
  </si>
  <si>
    <t>400249180</t>
  </si>
  <si>
    <t>1184</t>
  </si>
  <si>
    <t>4200177978</t>
  </si>
  <si>
    <t>400248244</t>
  </si>
  <si>
    <t>1167</t>
  </si>
  <si>
    <t>4200177732</t>
  </si>
  <si>
    <t>400247937</t>
  </si>
  <si>
    <t>1161</t>
  </si>
  <si>
    <t>1142</t>
  </si>
  <si>
    <t>4100011201</t>
  </si>
  <si>
    <t>1081</t>
  </si>
  <si>
    <t>1070</t>
  </si>
  <si>
    <t>4200176298</t>
  </si>
  <si>
    <t>400246280</t>
  </si>
  <si>
    <t>1046</t>
  </si>
  <si>
    <t>4200176434</t>
  </si>
  <si>
    <t>400246273</t>
  </si>
  <si>
    <t>1030</t>
  </si>
  <si>
    <t>120</t>
  </si>
  <si>
    <t>4200178294</t>
  </si>
  <si>
    <t>400248676</t>
  </si>
  <si>
    <t>119</t>
  </si>
  <si>
    <t>4200178075</t>
  </si>
  <si>
    <t>400248367</t>
  </si>
  <si>
    <t>118</t>
  </si>
  <si>
    <t>4200179363</t>
  </si>
  <si>
    <t>400249983</t>
  </si>
  <si>
    <t>115</t>
  </si>
  <si>
    <t>4200178735</t>
  </si>
  <si>
    <t>400249224</t>
  </si>
  <si>
    <t>114</t>
  </si>
  <si>
    <t>4200178868</t>
  </si>
  <si>
    <t>400249366</t>
  </si>
  <si>
    <t>113</t>
  </si>
  <si>
    <t>4200178364</t>
  </si>
  <si>
    <t>400248775</t>
  </si>
  <si>
    <t>112</t>
  </si>
  <si>
    <t>4200178750</t>
  </si>
  <si>
    <t>400249236</t>
  </si>
  <si>
    <t>108</t>
  </si>
  <si>
    <t>4200171750</t>
  </si>
  <si>
    <t>400243521</t>
  </si>
  <si>
    <t>625</t>
  </si>
  <si>
    <t>4200178375</t>
  </si>
  <si>
    <t>400248755</t>
  </si>
  <si>
    <t>588</t>
  </si>
  <si>
    <t>4200177578</t>
  </si>
  <si>
    <t>400247745</t>
  </si>
  <si>
    <t>610004018232</t>
  </si>
  <si>
    <t>4200179393</t>
  </si>
  <si>
    <t>400250065</t>
  </si>
  <si>
    <t>610004017991</t>
  </si>
  <si>
    <t>4200178500</t>
  </si>
  <si>
    <t>400249244</t>
  </si>
  <si>
    <t>610004017865</t>
  </si>
  <si>
    <t>4200177571</t>
  </si>
  <si>
    <t>400247916</t>
  </si>
  <si>
    <t>101763</t>
  </si>
  <si>
    <t>OMEGA PERIPHERALS SL OMEGA PERIPHER</t>
  </si>
  <si>
    <t>B60343076</t>
  </si>
  <si>
    <t>2018/FV/400980</t>
  </si>
  <si>
    <t>101708</t>
  </si>
  <si>
    <t>NEW SAI, SL NEW-SAI</t>
  </si>
  <si>
    <t>B59841734</t>
  </si>
  <si>
    <t>24499</t>
  </si>
  <si>
    <t>4200175558</t>
  </si>
  <si>
    <t>400245277</t>
  </si>
  <si>
    <t>7071628678</t>
  </si>
  <si>
    <t>4200179192</t>
  </si>
  <si>
    <t>400249831</t>
  </si>
  <si>
    <t>7071622228</t>
  </si>
  <si>
    <t>4200178346</t>
  </si>
  <si>
    <t>400248727</t>
  </si>
  <si>
    <t>101663</t>
  </si>
  <si>
    <t>SONO TECNOLOGIA AUDIOVISUAL SL SONO</t>
  </si>
  <si>
    <t>B61906103</t>
  </si>
  <si>
    <t>R188181</t>
  </si>
  <si>
    <t>4200177467</t>
  </si>
  <si>
    <t>400247547</t>
  </si>
  <si>
    <t>101662</t>
  </si>
  <si>
    <t>ARTE Y MEMORIA SL</t>
  </si>
  <si>
    <t>B61906236</t>
  </si>
  <si>
    <t>20180100000350</t>
  </si>
  <si>
    <t>4200179242</t>
  </si>
  <si>
    <t>400249864</t>
  </si>
  <si>
    <t>283</t>
  </si>
  <si>
    <t>282</t>
  </si>
  <si>
    <t>281</t>
  </si>
  <si>
    <t>280</t>
  </si>
  <si>
    <t>279</t>
  </si>
  <si>
    <t>278</t>
  </si>
  <si>
    <t>277</t>
  </si>
  <si>
    <t>276</t>
  </si>
  <si>
    <t>275</t>
  </si>
  <si>
    <t>274</t>
  </si>
  <si>
    <t>273</t>
  </si>
  <si>
    <t>272</t>
  </si>
  <si>
    <t>271</t>
  </si>
  <si>
    <t>270</t>
  </si>
  <si>
    <t>268</t>
  </si>
  <si>
    <t>267</t>
  </si>
  <si>
    <t>266</t>
  </si>
  <si>
    <t>265</t>
  </si>
  <si>
    <t>264</t>
  </si>
  <si>
    <t>263</t>
  </si>
  <si>
    <t>262</t>
  </si>
  <si>
    <t>261</t>
  </si>
  <si>
    <t>260</t>
  </si>
  <si>
    <t>259</t>
  </si>
  <si>
    <t>256</t>
  </si>
  <si>
    <t>21804732</t>
  </si>
  <si>
    <t>4200173675</t>
  </si>
  <si>
    <t>400237680</t>
  </si>
  <si>
    <t>21804567</t>
  </si>
  <si>
    <t>21804565</t>
  </si>
  <si>
    <t>4200178011</t>
  </si>
  <si>
    <t>400248280</t>
  </si>
  <si>
    <t>21804171</t>
  </si>
  <si>
    <t>4100011204</t>
  </si>
  <si>
    <t>18014986</t>
  </si>
  <si>
    <t>4200179077</t>
  </si>
  <si>
    <t>400249630</t>
  </si>
  <si>
    <t>18014841</t>
  </si>
  <si>
    <t>4200178957</t>
  </si>
  <si>
    <t>400249478</t>
  </si>
  <si>
    <t>18014644</t>
  </si>
  <si>
    <t>4200173203</t>
  </si>
  <si>
    <t>400237218</t>
  </si>
  <si>
    <t>18014100</t>
  </si>
  <si>
    <t>4200178405</t>
  </si>
  <si>
    <t>400248818</t>
  </si>
  <si>
    <t>18013930</t>
  </si>
  <si>
    <t>4200178458</t>
  </si>
  <si>
    <t>400248859</t>
  </si>
  <si>
    <t>18013708</t>
  </si>
  <si>
    <t>4200176351</t>
  </si>
  <si>
    <t>400246214</t>
  </si>
  <si>
    <t>18013043</t>
  </si>
  <si>
    <t>4200176930</t>
  </si>
  <si>
    <t>400246880</t>
  </si>
  <si>
    <t>18011250</t>
  </si>
  <si>
    <t>4100011127</t>
  </si>
  <si>
    <t>18011246</t>
  </si>
  <si>
    <t>4200177100</t>
  </si>
  <si>
    <t>400247080</t>
  </si>
  <si>
    <t>18020797</t>
  </si>
  <si>
    <t>18017494</t>
  </si>
  <si>
    <t>18017492</t>
  </si>
  <si>
    <t>18017428</t>
  </si>
  <si>
    <t>18017272</t>
  </si>
  <si>
    <t>101295</t>
  </si>
  <si>
    <t>RAINS CONTROL DE PLAGAS SL RAINS CO</t>
  </si>
  <si>
    <t>B60720042</t>
  </si>
  <si>
    <t>18-1589</t>
  </si>
  <si>
    <t>4200172240</t>
  </si>
  <si>
    <t>400236033</t>
  </si>
  <si>
    <t>18-1588</t>
  </si>
  <si>
    <t>4200172241</t>
  </si>
  <si>
    <t>400236037</t>
  </si>
  <si>
    <t>18-1587</t>
  </si>
  <si>
    <t>4200173804</t>
  </si>
  <si>
    <t>400237804</t>
  </si>
  <si>
    <t>60</t>
  </si>
  <si>
    <t>4200179712</t>
  </si>
  <si>
    <t>400250505</t>
  </si>
  <si>
    <t>4200179087</t>
  </si>
  <si>
    <t>400249651</t>
  </si>
  <si>
    <t>4200179143</t>
  </si>
  <si>
    <t>400249734</t>
  </si>
  <si>
    <t>4004162</t>
  </si>
  <si>
    <t>4004161</t>
  </si>
  <si>
    <t>4004159</t>
  </si>
  <si>
    <t>4004158</t>
  </si>
  <si>
    <t>4004157</t>
  </si>
  <si>
    <t>4004156</t>
  </si>
  <si>
    <t>4004155</t>
  </si>
  <si>
    <t>4004154</t>
  </si>
  <si>
    <t>4004141</t>
  </si>
  <si>
    <t>4004108</t>
  </si>
  <si>
    <t>4004105</t>
  </si>
  <si>
    <t>4004104</t>
  </si>
  <si>
    <t>4004103</t>
  </si>
  <si>
    <t>4004100</t>
  </si>
  <si>
    <t>4004099</t>
  </si>
  <si>
    <t>101156</t>
  </si>
  <si>
    <t>AUDIOVISUALES DATA SL AUDIOVIS DATA</t>
  </si>
  <si>
    <t>B61444402</t>
  </si>
  <si>
    <t>0301</t>
  </si>
  <si>
    <t>4200174271</t>
  </si>
  <si>
    <t>400240470</t>
  </si>
  <si>
    <t>0300</t>
  </si>
  <si>
    <t>4200174275</t>
  </si>
  <si>
    <t>400240473</t>
  </si>
  <si>
    <t>0299</t>
  </si>
  <si>
    <t>4200175088</t>
  </si>
  <si>
    <t>400244684</t>
  </si>
  <si>
    <t>0290</t>
  </si>
  <si>
    <t>4200168387</t>
  </si>
  <si>
    <t>400241547</t>
  </si>
  <si>
    <t>6E2</t>
  </si>
  <si>
    <t>5E2</t>
  </si>
  <si>
    <t>39H2</t>
  </si>
  <si>
    <t>38H2</t>
  </si>
  <si>
    <t>37H2</t>
  </si>
  <si>
    <t>35H2</t>
  </si>
  <si>
    <t>32H2</t>
  </si>
  <si>
    <t>114M2</t>
  </si>
  <si>
    <t>53Z2</t>
  </si>
  <si>
    <t>10W2</t>
  </si>
  <si>
    <t>18033</t>
  </si>
  <si>
    <t>4200179096</t>
  </si>
  <si>
    <t>400249665</t>
  </si>
  <si>
    <t>18031</t>
  </si>
  <si>
    <t>4200178368</t>
  </si>
  <si>
    <t>400248747</t>
  </si>
  <si>
    <t>710337</t>
  </si>
  <si>
    <t>4100011148</t>
  </si>
  <si>
    <t>710318</t>
  </si>
  <si>
    <t>4100011118</t>
  </si>
  <si>
    <t>100983</t>
  </si>
  <si>
    <t>SISTEMAS INTEG. PROTECCIÓN SOLAR</t>
  </si>
  <si>
    <t>B65237984</t>
  </si>
  <si>
    <t>12698</t>
  </si>
  <si>
    <t>4200176646</t>
  </si>
  <si>
    <t>400246517</t>
  </si>
  <si>
    <t>12694</t>
  </si>
  <si>
    <t>4200176220</t>
  </si>
  <si>
    <t>400245994</t>
  </si>
  <si>
    <t>100919</t>
  </si>
  <si>
    <t>LIDERA HIGIENE, S.L. LIDERA HIGIENE</t>
  </si>
  <si>
    <t>B64794746</t>
  </si>
  <si>
    <t>553065</t>
  </si>
  <si>
    <t>4200177603</t>
  </si>
  <si>
    <t>400247773</t>
  </si>
  <si>
    <t>130</t>
  </si>
  <si>
    <t>4200179250</t>
  </si>
  <si>
    <t>400249867</t>
  </si>
  <si>
    <t>997</t>
  </si>
  <si>
    <t>996</t>
  </si>
  <si>
    <t>995</t>
  </si>
  <si>
    <t>994</t>
  </si>
  <si>
    <t>993</t>
  </si>
  <si>
    <t>991</t>
  </si>
  <si>
    <t>990</t>
  </si>
  <si>
    <t>989</t>
  </si>
  <si>
    <t>988</t>
  </si>
  <si>
    <t>2565BI01976001</t>
  </si>
  <si>
    <t>975</t>
  </si>
  <si>
    <t>2566BI00191000</t>
  </si>
  <si>
    <t>959</t>
  </si>
  <si>
    <t>954</t>
  </si>
  <si>
    <t>945</t>
  </si>
  <si>
    <t>934</t>
  </si>
  <si>
    <t>4200177180</t>
  </si>
  <si>
    <t>931</t>
  </si>
  <si>
    <t>926</t>
  </si>
  <si>
    <t>924</t>
  </si>
  <si>
    <t>915</t>
  </si>
  <si>
    <t>901</t>
  </si>
  <si>
    <t>899</t>
  </si>
  <si>
    <t>885</t>
  </si>
  <si>
    <t>882</t>
  </si>
  <si>
    <t>2655EC02011001</t>
  </si>
  <si>
    <t>875</t>
  </si>
  <si>
    <t>2535DR01990004</t>
  </si>
  <si>
    <t>867</t>
  </si>
  <si>
    <t>860</t>
  </si>
  <si>
    <t>4200176904</t>
  </si>
  <si>
    <t>400246857</t>
  </si>
  <si>
    <t>1199</t>
  </si>
  <si>
    <t>2565BI01974002</t>
  </si>
  <si>
    <t>1194</t>
  </si>
  <si>
    <t>1192</t>
  </si>
  <si>
    <t>1182</t>
  </si>
  <si>
    <t>1171</t>
  </si>
  <si>
    <t>25630000161000</t>
  </si>
  <si>
    <t>1151</t>
  </si>
  <si>
    <t>1147</t>
  </si>
  <si>
    <t>1141</t>
  </si>
  <si>
    <t>1137</t>
  </si>
  <si>
    <t>1136</t>
  </si>
  <si>
    <t>1133</t>
  </si>
  <si>
    <t>1132</t>
  </si>
  <si>
    <t>1131</t>
  </si>
  <si>
    <t>1122</t>
  </si>
  <si>
    <t>2656EC00721000</t>
  </si>
  <si>
    <t>1121</t>
  </si>
  <si>
    <t>1117</t>
  </si>
  <si>
    <t>1116</t>
  </si>
  <si>
    <t>1115</t>
  </si>
  <si>
    <t>1114</t>
  </si>
  <si>
    <t>1113</t>
  </si>
  <si>
    <t>2655EC02011002</t>
  </si>
  <si>
    <t>1112</t>
  </si>
  <si>
    <t>1111</t>
  </si>
  <si>
    <t>1110</t>
  </si>
  <si>
    <t>1109</t>
  </si>
  <si>
    <t>1108</t>
  </si>
  <si>
    <t>1105</t>
  </si>
  <si>
    <t>1104</t>
  </si>
  <si>
    <t>1103</t>
  </si>
  <si>
    <t>1102</t>
  </si>
  <si>
    <t>1101</t>
  </si>
  <si>
    <t>1098</t>
  </si>
  <si>
    <t>25930000242000</t>
  </si>
  <si>
    <t>1097</t>
  </si>
  <si>
    <t>1083</t>
  </si>
  <si>
    <t>1080</t>
  </si>
  <si>
    <t>1074</t>
  </si>
  <si>
    <t>1073</t>
  </si>
  <si>
    <t>1072</t>
  </si>
  <si>
    <t>1071</t>
  </si>
  <si>
    <t>2574QU00206003</t>
  </si>
  <si>
    <t>1065</t>
  </si>
  <si>
    <t>1064</t>
  </si>
  <si>
    <t>1062</t>
  </si>
  <si>
    <t>1061</t>
  </si>
  <si>
    <t>1060</t>
  </si>
  <si>
    <t>2576QU01677000</t>
  </si>
  <si>
    <t>1059</t>
  </si>
  <si>
    <t>1058</t>
  </si>
  <si>
    <t>1057</t>
  </si>
  <si>
    <t>1056</t>
  </si>
  <si>
    <t>1055</t>
  </si>
  <si>
    <t>1054</t>
  </si>
  <si>
    <t>1053</t>
  </si>
  <si>
    <t>1041</t>
  </si>
  <si>
    <t>1037</t>
  </si>
  <si>
    <t>2566BI00419000</t>
  </si>
  <si>
    <t>1033</t>
  </si>
  <si>
    <t>2566BI00195000</t>
  </si>
  <si>
    <t>1029</t>
  </si>
  <si>
    <t>1024</t>
  </si>
  <si>
    <t>1022</t>
  </si>
  <si>
    <t>1021</t>
  </si>
  <si>
    <t>1020</t>
  </si>
  <si>
    <t>1014</t>
  </si>
  <si>
    <t>1013</t>
  </si>
  <si>
    <t>1012</t>
  </si>
  <si>
    <t>1011</t>
  </si>
  <si>
    <t>1005</t>
  </si>
  <si>
    <t>1004</t>
  </si>
  <si>
    <t>1003</t>
  </si>
  <si>
    <t>1000</t>
  </si>
  <si>
    <t>2018/E00805</t>
  </si>
  <si>
    <t>4200178313</t>
  </si>
  <si>
    <t>400243407</t>
  </si>
  <si>
    <t>2018/E00745</t>
  </si>
  <si>
    <t>4200177286</t>
  </si>
  <si>
    <t>400247335</t>
  </si>
  <si>
    <t>2018/E00558</t>
  </si>
  <si>
    <t>4200175820</t>
  </si>
  <si>
    <t>400245563</t>
  </si>
  <si>
    <t>2018/E00509</t>
  </si>
  <si>
    <t>4200174786</t>
  </si>
  <si>
    <t>400244303</t>
  </si>
  <si>
    <t>100810</t>
  </si>
  <si>
    <t>ALFAQUIMIA, SL ALFAQUIMIA, SL</t>
  </si>
  <si>
    <t>B81397390</t>
  </si>
  <si>
    <t>FCRAL18/00191</t>
  </si>
  <si>
    <t>4100011179</t>
  </si>
  <si>
    <t>590</t>
  </si>
  <si>
    <t>4200176053</t>
  </si>
  <si>
    <t>400245821</t>
  </si>
  <si>
    <t>4090555596</t>
  </si>
  <si>
    <t>4200179737</t>
  </si>
  <si>
    <t>400245961</t>
  </si>
  <si>
    <t>4090555595</t>
  </si>
  <si>
    <t>4200176369</t>
  </si>
  <si>
    <t>400246227</t>
  </si>
  <si>
    <t>4090555594</t>
  </si>
  <si>
    <t>4200179744</t>
  </si>
  <si>
    <t>400250441</t>
  </si>
  <si>
    <t>4090555593</t>
  </si>
  <si>
    <t>4200179496</t>
  </si>
  <si>
    <t>400250227</t>
  </si>
  <si>
    <t>4090555156</t>
  </si>
  <si>
    <t>4200177587</t>
  </si>
  <si>
    <t>400247756</t>
  </si>
  <si>
    <t>4090555155</t>
  </si>
  <si>
    <t>4200179380</t>
  </si>
  <si>
    <t>400250391</t>
  </si>
  <si>
    <t>4090555154</t>
  </si>
  <si>
    <t>4100010007</t>
  </si>
  <si>
    <t>4090555153</t>
  </si>
  <si>
    <t>4200179415</t>
  </si>
  <si>
    <t>400250163</t>
  </si>
  <si>
    <t>4090554727</t>
  </si>
  <si>
    <t>4200179651</t>
  </si>
  <si>
    <t>400250342</t>
  </si>
  <si>
    <t>4090554726</t>
  </si>
  <si>
    <t>4200179674</t>
  </si>
  <si>
    <t>400250352</t>
  </si>
  <si>
    <t>4090554725</t>
  </si>
  <si>
    <t>4100011253</t>
  </si>
  <si>
    <t>4090554724</t>
  </si>
  <si>
    <t>4200179347</t>
  </si>
  <si>
    <t>400250345</t>
  </si>
  <si>
    <t>4090554723</t>
  </si>
  <si>
    <t>4200178411</t>
  </si>
  <si>
    <t>400248809</t>
  </si>
  <si>
    <t>4090554269</t>
  </si>
  <si>
    <t>4200178909</t>
  </si>
  <si>
    <t>400249405</t>
  </si>
  <si>
    <t>4090553867</t>
  </si>
  <si>
    <t>4100011315</t>
  </si>
  <si>
    <t>4090553866</t>
  </si>
  <si>
    <t>4200179364</t>
  </si>
  <si>
    <t>400249998</t>
  </si>
  <si>
    <t>4090553864</t>
  </si>
  <si>
    <t>4200178116</t>
  </si>
  <si>
    <t>400248428</t>
  </si>
  <si>
    <t>4090553861</t>
  </si>
  <si>
    <t>4100011314</t>
  </si>
  <si>
    <t>4090553442</t>
  </si>
  <si>
    <t>4200178431</t>
  </si>
  <si>
    <t>400248957</t>
  </si>
  <si>
    <t>4090553440</t>
  </si>
  <si>
    <t>4090553439</t>
  </si>
  <si>
    <t>4090553014</t>
  </si>
  <si>
    <t>4200179053</t>
  </si>
  <si>
    <t>400249604</t>
  </si>
  <si>
    <t>4090552575</t>
  </si>
  <si>
    <t>4090552574</t>
  </si>
  <si>
    <t>4090552573</t>
  </si>
  <si>
    <t>4200176579</t>
  </si>
  <si>
    <t>400246560</t>
  </si>
  <si>
    <t>4090552572</t>
  </si>
  <si>
    <t>4200178359</t>
  </si>
  <si>
    <t>400248736</t>
  </si>
  <si>
    <t>4090552166</t>
  </si>
  <si>
    <t>4200177229</t>
  </si>
  <si>
    <t>400247255</t>
  </si>
  <si>
    <t>4090552164</t>
  </si>
  <si>
    <t>4200178947</t>
  </si>
  <si>
    <t>400249454</t>
  </si>
  <si>
    <t>4090551723</t>
  </si>
  <si>
    <t>4200174928</t>
  </si>
  <si>
    <t>400244484</t>
  </si>
  <si>
    <t>4090551722</t>
  </si>
  <si>
    <t>4200177955</t>
  </si>
  <si>
    <t>400248213</t>
  </si>
  <si>
    <t>4090551720</t>
  </si>
  <si>
    <t>4200178747</t>
  </si>
  <si>
    <t>400249282</t>
  </si>
  <si>
    <t>4090551282</t>
  </si>
  <si>
    <t>4200178484</t>
  </si>
  <si>
    <t>400248892</t>
  </si>
  <si>
    <t>4090551281</t>
  </si>
  <si>
    <t>4090550825</t>
  </si>
  <si>
    <t>4090550824</t>
  </si>
  <si>
    <t>4090550382</t>
  </si>
  <si>
    <t>4090550381</t>
  </si>
  <si>
    <t>4100011245</t>
  </si>
  <si>
    <t>4090550379</t>
  </si>
  <si>
    <t>4200177899</t>
  </si>
  <si>
    <t>400248146</t>
  </si>
  <si>
    <t>4090550378</t>
  </si>
  <si>
    <t>4200177956</t>
  </si>
  <si>
    <t>400248215</t>
  </si>
  <si>
    <t>4090550377</t>
  </si>
  <si>
    <t>4100011199</t>
  </si>
  <si>
    <t>4090549933</t>
  </si>
  <si>
    <t>4200178096</t>
  </si>
  <si>
    <t>400248721</t>
  </si>
  <si>
    <t>4090549931</t>
  </si>
  <si>
    <t>4090549929</t>
  </si>
  <si>
    <t>4090549928</t>
  </si>
  <si>
    <t>4090548719</t>
  </si>
  <si>
    <t>4200174217</t>
  </si>
  <si>
    <t>400248186</t>
  </si>
  <si>
    <t>4090548718</t>
  </si>
  <si>
    <t>4090548715</t>
  </si>
  <si>
    <t>4100011202</t>
  </si>
  <si>
    <t>4090548312</t>
  </si>
  <si>
    <t>4200176897</t>
  </si>
  <si>
    <t>400247104</t>
  </si>
  <si>
    <t>4090548310</t>
  </si>
  <si>
    <t>4200175126</t>
  </si>
  <si>
    <t>400244732</t>
  </si>
  <si>
    <t>4090545535</t>
  </si>
  <si>
    <t>4090545126</t>
  </si>
  <si>
    <t>4090544646</t>
  </si>
  <si>
    <t>4200175536</t>
  </si>
  <si>
    <t>400245264</t>
  </si>
  <si>
    <t>4090544007</t>
  </si>
  <si>
    <t>4090543382</t>
  </si>
  <si>
    <t>4090543380</t>
  </si>
  <si>
    <t>4200177098</t>
  </si>
  <si>
    <t>400245998</t>
  </si>
  <si>
    <t>4090540000</t>
  </si>
  <si>
    <t>4200176283</t>
  </si>
  <si>
    <t>400246082</t>
  </si>
  <si>
    <t>4090539440</t>
  </si>
  <si>
    <t>4200175365</t>
  </si>
  <si>
    <t>400245331</t>
  </si>
  <si>
    <t>4090538874</t>
  </si>
  <si>
    <t>4200174459</t>
  </si>
  <si>
    <t>400245189</t>
  </si>
  <si>
    <t>100763</t>
  </si>
  <si>
    <t>ISOSTANDARS MATERIAL SL</t>
  </si>
  <si>
    <t>B83145342</t>
  </si>
  <si>
    <t>2018/A/18000179</t>
  </si>
  <si>
    <t>4200177317</t>
  </si>
  <si>
    <t>400247366</t>
  </si>
  <si>
    <t>2018/A/18000148</t>
  </si>
  <si>
    <t>4200175987</t>
  </si>
  <si>
    <t>400245745</t>
  </si>
  <si>
    <t>100728</t>
  </si>
  <si>
    <t>ANAME SL ANAME SL</t>
  </si>
  <si>
    <t>B79255659</t>
  </si>
  <si>
    <t>2018/A/2180469</t>
  </si>
  <si>
    <t>4200178117</t>
  </si>
  <si>
    <t>400248412</t>
  </si>
  <si>
    <t>2018/A/2180439</t>
  </si>
  <si>
    <t>4200178056</t>
  </si>
  <si>
    <t>400248356</t>
  </si>
  <si>
    <t>100637</t>
  </si>
  <si>
    <t>AB SCIEX SPAIN SL</t>
  </si>
  <si>
    <t>B85792174</t>
  </si>
  <si>
    <t>710004452</t>
  </si>
  <si>
    <t>4200179348</t>
  </si>
  <si>
    <t>400249974</t>
  </si>
  <si>
    <t>710004334</t>
  </si>
  <si>
    <t>01582</t>
  </si>
  <si>
    <t>4200176766</t>
  </si>
  <si>
    <t>400247102</t>
  </si>
  <si>
    <t>01397</t>
  </si>
  <si>
    <t>4200178719</t>
  </si>
  <si>
    <t>400249222</t>
  </si>
  <si>
    <t>01396</t>
  </si>
  <si>
    <t>841934443</t>
  </si>
  <si>
    <t>841934440</t>
  </si>
  <si>
    <t>841934360</t>
  </si>
  <si>
    <t>841934359</t>
  </si>
  <si>
    <t>841933948</t>
  </si>
  <si>
    <t>841927784</t>
  </si>
  <si>
    <t>4200172956</t>
  </si>
  <si>
    <t>400236645</t>
  </si>
  <si>
    <t>841911521</t>
  </si>
  <si>
    <t>841911243</t>
  </si>
  <si>
    <t>841911240</t>
  </si>
  <si>
    <t>841910927</t>
  </si>
  <si>
    <t>841910036</t>
  </si>
  <si>
    <t>841910035</t>
  </si>
  <si>
    <t>841910034</t>
  </si>
  <si>
    <t>841904202</t>
  </si>
  <si>
    <t>4200172262</t>
  </si>
  <si>
    <t>400236050</t>
  </si>
  <si>
    <t>841904201</t>
  </si>
  <si>
    <t>4200172260</t>
  </si>
  <si>
    <t>400236049</t>
  </si>
  <si>
    <t>841904200</t>
  </si>
  <si>
    <t>4200172225</t>
  </si>
  <si>
    <t>400236022</t>
  </si>
  <si>
    <t>841904198</t>
  </si>
  <si>
    <t>841904196</t>
  </si>
  <si>
    <t>841904191</t>
  </si>
  <si>
    <t>4200172216</t>
  </si>
  <si>
    <t>400236019</t>
  </si>
  <si>
    <t>841904188</t>
  </si>
  <si>
    <t>4200172263</t>
  </si>
  <si>
    <t>400236051</t>
  </si>
  <si>
    <t>841904186</t>
  </si>
  <si>
    <t>841904185</t>
  </si>
  <si>
    <t>4200172266</t>
  </si>
  <si>
    <t>400236053</t>
  </si>
  <si>
    <t>841904180</t>
  </si>
  <si>
    <t>841904178</t>
  </si>
  <si>
    <t>841891419</t>
  </si>
  <si>
    <t>100485</t>
  </si>
  <si>
    <t>FUNDACIO PRIV.TALLERS DE CATALUNYA</t>
  </si>
  <si>
    <t>G58710435</t>
  </si>
  <si>
    <t>218162</t>
  </si>
  <si>
    <t>37480000346000</t>
  </si>
  <si>
    <t>218131</t>
  </si>
  <si>
    <t>4200166187</t>
  </si>
  <si>
    <t>400241089</t>
  </si>
  <si>
    <t>2818201839</t>
  </si>
  <si>
    <t>4200178156</t>
  </si>
  <si>
    <t>400248491</t>
  </si>
  <si>
    <t>100289</t>
  </si>
  <si>
    <t>FUND PRIV INS BIOENGINY CATALUNYA</t>
  </si>
  <si>
    <t>G64045719</t>
  </si>
  <si>
    <t>00043</t>
  </si>
  <si>
    <t>928564</t>
  </si>
  <si>
    <t>920381</t>
  </si>
  <si>
    <t>0928567</t>
  </si>
  <si>
    <t>0927495</t>
  </si>
  <si>
    <t>0927490</t>
  </si>
  <si>
    <t>0925921</t>
  </si>
  <si>
    <t>0925077</t>
  </si>
  <si>
    <t>0925071</t>
  </si>
  <si>
    <t>09370298048C</t>
  </si>
  <si>
    <t>09370298047C</t>
  </si>
  <si>
    <t>09370298040C</t>
  </si>
  <si>
    <t>09370264442C</t>
  </si>
  <si>
    <t>09370237970C</t>
  </si>
  <si>
    <t>4100009496</t>
  </si>
  <si>
    <t>09370237956C</t>
  </si>
  <si>
    <t>300072295</t>
  </si>
  <si>
    <t>09370237955C</t>
  </si>
  <si>
    <t>09370234040C</t>
  </si>
  <si>
    <t>4100009571</t>
  </si>
  <si>
    <t>09370234038C</t>
  </si>
  <si>
    <t>09370225761C</t>
  </si>
  <si>
    <t>09370179914C</t>
  </si>
  <si>
    <t>300067364</t>
  </si>
  <si>
    <t>09370175282C</t>
  </si>
  <si>
    <t>09370170975C</t>
  </si>
  <si>
    <t>09370170974C</t>
  </si>
  <si>
    <t>09370167043C</t>
  </si>
  <si>
    <t>09370167018C</t>
  </si>
  <si>
    <t>300067007</t>
  </si>
  <si>
    <t>09370145043C</t>
  </si>
  <si>
    <t>300065636</t>
  </si>
  <si>
    <t>09370104727C</t>
  </si>
  <si>
    <t>300063973</t>
  </si>
  <si>
    <t>09370104726C</t>
  </si>
  <si>
    <t>09370104724C</t>
  </si>
  <si>
    <t>09370103664C</t>
  </si>
  <si>
    <t>300064364</t>
  </si>
  <si>
    <t>09370103663C</t>
  </si>
  <si>
    <t>09370102683C</t>
  </si>
  <si>
    <t>09370102682C</t>
  </si>
  <si>
    <t>09370102681C</t>
  </si>
  <si>
    <t>09370102679C</t>
  </si>
  <si>
    <t>09370101034C</t>
  </si>
  <si>
    <t>09370094303C</t>
  </si>
  <si>
    <t>300063902</t>
  </si>
  <si>
    <t>09370080208C</t>
  </si>
  <si>
    <t>300063340</t>
  </si>
  <si>
    <t>09370077790C</t>
  </si>
  <si>
    <t>09370064791C</t>
  </si>
  <si>
    <t>300062656</t>
  </si>
  <si>
    <t>09370064784C</t>
  </si>
  <si>
    <t>09370064783C</t>
  </si>
  <si>
    <t>300062660</t>
  </si>
  <si>
    <t>09370064780C</t>
  </si>
  <si>
    <t>300062622</t>
  </si>
  <si>
    <t>09370064776C</t>
  </si>
  <si>
    <t>09370064761C</t>
  </si>
  <si>
    <t>300059638</t>
  </si>
  <si>
    <t>09370064752C</t>
  </si>
  <si>
    <t>300062542</t>
  </si>
  <si>
    <t>09370064751C</t>
  </si>
  <si>
    <t>300062537</t>
  </si>
  <si>
    <t>09170382607C</t>
  </si>
  <si>
    <t>4100008131</t>
  </si>
  <si>
    <t>09170314805C</t>
  </si>
  <si>
    <t>300066884</t>
  </si>
  <si>
    <t>09170302289C</t>
  </si>
  <si>
    <t>300066165</t>
  </si>
  <si>
    <t>09170302288C</t>
  </si>
  <si>
    <t>09170300103C</t>
  </si>
  <si>
    <t>09170230534C</t>
  </si>
  <si>
    <t>300064615</t>
  </si>
  <si>
    <t>09170230533C</t>
  </si>
  <si>
    <t>09170230524C</t>
  </si>
  <si>
    <t>300064580</t>
  </si>
  <si>
    <t>09170230512C</t>
  </si>
  <si>
    <t>300064582</t>
  </si>
  <si>
    <t>09170230505C</t>
  </si>
  <si>
    <t>300064596</t>
  </si>
  <si>
    <t>09170230504C</t>
  </si>
  <si>
    <t>09170230503C</t>
  </si>
  <si>
    <t>09170230452C</t>
  </si>
  <si>
    <t>300064470</t>
  </si>
  <si>
    <t>09170230451C</t>
  </si>
  <si>
    <t>300064476</t>
  </si>
  <si>
    <t>09170230450C</t>
  </si>
  <si>
    <t>300064474</t>
  </si>
  <si>
    <t>09170230395C</t>
  </si>
  <si>
    <t>09170230371C</t>
  </si>
  <si>
    <t>300061439</t>
  </si>
  <si>
    <t>09170230369C</t>
  </si>
  <si>
    <t>09170223567C</t>
  </si>
  <si>
    <t>09170217657C</t>
  </si>
  <si>
    <t>300063958</t>
  </si>
  <si>
    <t>09170205874C</t>
  </si>
  <si>
    <t>300063916</t>
  </si>
  <si>
    <t>09170199676C</t>
  </si>
  <si>
    <t>300062306</t>
  </si>
  <si>
    <t>09170191827C</t>
  </si>
  <si>
    <t>300063599</t>
  </si>
  <si>
    <t>09170187146C</t>
  </si>
  <si>
    <t>300063539</t>
  </si>
  <si>
    <t>09170187145C</t>
  </si>
  <si>
    <t>09170183064C</t>
  </si>
  <si>
    <t>300063440</t>
  </si>
  <si>
    <t>09170169151C</t>
  </si>
  <si>
    <t>09170153155C</t>
  </si>
  <si>
    <t>4100009136</t>
  </si>
  <si>
    <t>300074975</t>
  </si>
  <si>
    <t>09170153154C</t>
  </si>
  <si>
    <t>09170141774C</t>
  </si>
  <si>
    <t>300062553</t>
  </si>
  <si>
    <t>09170141772C</t>
  </si>
  <si>
    <t>09170141770C</t>
  </si>
  <si>
    <t>09170141737C</t>
  </si>
  <si>
    <t>4100008749</t>
  </si>
  <si>
    <t>09170141734C</t>
  </si>
  <si>
    <t>300059179</t>
  </si>
  <si>
    <t>09170141729C</t>
  </si>
  <si>
    <t>09170141716C</t>
  </si>
  <si>
    <t>09170141699C</t>
  </si>
  <si>
    <t>300062586</t>
  </si>
  <si>
    <t>09170141698C</t>
  </si>
  <si>
    <t>09170141688C</t>
  </si>
  <si>
    <t>300062184</t>
  </si>
  <si>
    <t>09170141687C</t>
  </si>
  <si>
    <t>300062605</t>
  </si>
  <si>
    <t>09170141686C</t>
  </si>
  <si>
    <t>09170141677C</t>
  </si>
  <si>
    <t>300062566</t>
  </si>
  <si>
    <t>09170141653C</t>
  </si>
  <si>
    <t>300061779</t>
  </si>
  <si>
    <t>09170139002C</t>
  </si>
  <si>
    <t>300062150</t>
  </si>
  <si>
    <t>09170139001C</t>
  </si>
  <si>
    <t>09170051305C</t>
  </si>
  <si>
    <t>09170051302C</t>
  </si>
  <si>
    <t>4100008478</t>
  </si>
  <si>
    <t>027494</t>
  </si>
  <si>
    <t>027490</t>
  </si>
  <si>
    <t>027470</t>
  </si>
  <si>
    <t>027466</t>
  </si>
  <si>
    <t>380B0001692000</t>
  </si>
  <si>
    <t>950829</t>
  </si>
  <si>
    <t>CALATAYUD ROBERT SARA</t>
  </si>
  <si>
    <t>45498842N</t>
  </si>
  <si>
    <t>11</t>
  </si>
  <si>
    <t>950710</t>
  </si>
  <si>
    <t>VILA BOIX NURIA</t>
  </si>
  <si>
    <t>38080542V</t>
  </si>
  <si>
    <t>5/2018</t>
  </si>
  <si>
    <t>905293</t>
  </si>
  <si>
    <t>JULAR PEREZ ALFARO TERESA DESIGN TH</t>
  </si>
  <si>
    <t>09724170T</t>
  </si>
  <si>
    <t>009/18</t>
  </si>
  <si>
    <t>905262</t>
  </si>
  <si>
    <t>CORDERO MARTIN BEATRIZ</t>
  </si>
  <si>
    <t>02647690E</t>
  </si>
  <si>
    <t>905191</t>
  </si>
  <si>
    <t>GARCIA SICARD JORDI</t>
  </si>
  <si>
    <t>39178825G</t>
  </si>
  <si>
    <t>18/001</t>
  </si>
  <si>
    <t>905025</t>
  </si>
  <si>
    <t>URGELL VIDAL MARTI</t>
  </si>
  <si>
    <t>47710548S</t>
  </si>
  <si>
    <t>08/2018</t>
  </si>
  <si>
    <t>4200175232</t>
  </si>
  <si>
    <t>400244895</t>
  </si>
  <si>
    <t>218009</t>
  </si>
  <si>
    <t>904895</t>
  </si>
  <si>
    <t>DE LA CONCEPCION SANZ IGNACIO NACHO</t>
  </si>
  <si>
    <t>50880396A</t>
  </si>
  <si>
    <t>018/003</t>
  </si>
  <si>
    <t>904869</t>
  </si>
  <si>
    <t>RIVERA GILI FRANCISCO JAVIER</t>
  </si>
  <si>
    <t>79271748V</t>
  </si>
  <si>
    <t>2018F015</t>
  </si>
  <si>
    <t>FACTURA:2808/1</t>
  </si>
  <si>
    <t>4200179064</t>
  </si>
  <si>
    <t>400249615</t>
  </si>
  <si>
    <t>904638</t>
  </si>
  <si>
    <t>HUERTO MACHIN SANDRA TRESDOSU</t>
  </si>
  <si>
    <t>43542943X</t>
  </si>
  <si>
    <t>2017/04019</t>
  </si>
  <si>
    <t>904632</t>
  </si>
  <si>
    <t>ASFURA RIPOLL FELIPE</t>
  </si>
  <si>
    <t>Y3634843Y</t>
  </si>
  <si>
    <t>1.</t>
  </si>
  <si>
    <t>904621</t>
  </si>
  <si>
    <t>SANZ SOLANICH JOANA</t>
  </si>
  <si>
    <t>44019826B</t>
  </si>
  <si>
    <t>FCO/15</t>
  </si>
  <si>
    <t>904291</t>
  </si>
  <si>
    <t>GARCIA CALDES NURIA</t>
  </si>
  <si>
    <t>38417464N</t>
  </si>
  <si>
    <t>38-18</t>
  </si>
  <si>
    <t>38490000406000</t>
  </si>
  <si>
    <t>904180</t>
  </si>
  <si>
    <t>FONT GUEDES NICOLE</t>
  </si>
  <si>
    <t>48036578C</t>
  </si>
  <si>
    <t>4/2018</t>
  </si>
  <si>
    <t>904045</t>
  </si>
  <si>
    <t>CARULLA MONTAÑES DAVID</t>
  </si>
  <si>
    <t>47692751C</t>
  </si>
  <si>
    <t>06</t>
  </si>
  <si>
    <t>903928</t>
  </si>
  <si>
    <t>BALSELLS VILARROIG SILVIA</t>
  </si>
  <si>
    <t>38101557X</t>
  </si>
  <si>
    <t>18/025</t>
  </si>
  <si>
    <t>09-2018</t>
  </si>
  <si>
    <t>049780</t>
  </si>
  <si>
    <t>4200176832</t>
  </si>
  <si>
    <t>400246801</t>
  </si>
  <si>
    <t>903618</t>
  </si>
  <si>
    <t>RABAT PLA CHANTAL</t>
  </si>
  <si>
    <t>39379783B</t>
  </si>
  <si>
    <t>27/4/2018</t>
  </si>
  <si>
    <t>902993</t>
  </si>
  <si>
    <t>HAIDAN FANG</t>
  </si>
  <si>
    <t>X5488658F</t>
  </si>
  <si>
    <t>2018001485</t>
  </si>
  <si>
    <t>902404</t>
  </si>
  <si>
    <t>PEIST JUAN MANUEL</t>
  </si>
  <si>
    <t>X4914936C</t>
  </si>
  <si>
    <t>2018/05</t>
  </si>
  <si>
    <t>902249</t>
  </si>
  <si>
    <t>SALLARES CASAS MIREIA</t>
  </si>
  <si>
    <t>37330496R</t>
  </si>
  <si>
    <t>902128</t>
  </si>
  <si>
    <t>CAMA GARCIA CRISTINA</t>
  </si>
  <si>
    <t>35095353K</t>
  </si>
  <si>
    <t>18/18</t>
  </si>
  <si>
    <t>18078</t>
  </si>
  <si>
    <t>4200177998</t>
  </si>
  <si>
    <t>400248288</t>
  </si>
  <si>
    <t>902071</t>
  </si>
  <si>
    <t>HERNANDEZ VIÑAS DAVID D H V</t>
  </si>
  <si>
    <t>38448161G</t>
  </si>
  <si>
    <t>4.917</t>
  </si>
  <si>
    <t>4.916</t>
  </si>
  <si>
    <t>4.899</t>
  </si>
  <si>
    <t>901615</t>
  </si>
  <si>
    <t>ANDA BATALLER ALBERTO</t>
  </si>
  <si>
    <t>40349075Z</t>
  </si>
  <si>
    <t>02918</t>
  </si>
  <si>
    <t>901258</t>
  </si>
  <si>
    <t>GARCIA DEL BUSTO ENGUER CAROLINA</t>
  </si>
  <si>
    <t>20429977C</t>
  </si>
  <si>
    <t>UBAID03081809</t>
  </si>
  <si>
    <t>4200162498</t>
  </si>
  <si>
    <t>400224622</t>
  </si>
  <si>
    <t>UBAEC03111810</t>
  </si>
  <si>
    <t>901237</t>
  </si>
  <si>
    <t>FARIÑAS LOPEZ JESUS JAVIER</t>
  </si>
  <si>
    <t>46142709V</t>
  </si>
  <si>
    <t>028_18_SAE</t>
  </si>
  <si>
    <t>4200178985</t>
  </si>
  <si>
    <t>400249523</t>
  </si>
  <si>
    <t>027_18_SAE</t>
  </si>
  <si>
    <t>4200178980</t>
  </si>
  <si>
    <t>400249520</t>
  </si>
  <si>
    <t>026_18_SAE</t>
  </si>
  <si>
    <t>4200177885</t>
  </si>
  <si>
    <t>400248128</t>
  </si>
  <si>
    <t>901154</t>
  </si>
  <si>
    <t>GOLANO FORNELLS CONXITA PROFESSIONA</t>
  </si>
  <si>
    <t>39319336P</t>
  </si>
  <si>
    <t>2018012</t>
  </si>
  <si>
    <t>900981</t>
  </si>
  <si>
    <t>LEGAZPI PIÑEIRO EDUARD JOSEP</t>
  </si>
  <si>
    <t>43686885H</t>
  </si>
  <si>
    <t>0118032018</t>
  </si>
  <si>
    <t>900919</t>
  </si>
  <si>
    <t>RIBELLES SANJUAN FRANCISCO JAVIER E</t>
  </si>
  <si>
    <t>46030344F</t>
  </si>
  <si>
    <t>18000094</t>
  </si>
  <si>
    <t>900804</t>
  </si>
  <si>
    <t>CARRETE SANSA MARTA</t>
  </si>
  <si>
    <t>46692804K</t>
  </si>
  <si>
    <t>3/18</t>
  </si>
  <si>
    <t>900566</t>
  </si>
  <si>
    <t>BASSETS PAGES JOAN</t>
  </si>
  <si>
    <t>77908607V</t>
  </si>
  <si>
    <t>A-2</t>
  </si>
  <si>
    <t>900540</t>
  </si>
  <si>
    <t>CULELL PLA JOSEP</t>
  </si>
  <si>
    <t>77737830S</t>
  </si>
  <si>
    <t>003/18</t>
  </si>
  <si>
    <t>900464</t>
  </si>
  <si>
    <t>PIKE RICHARD ANDREW</t>
  </si>
  <si>
    <t>X1623622Y</t>
  </si>
  <si>
    <t>5206</t>
  </si>
  <si>
    <t>900439</t>
  </si>
  <si>
    <t>BANHAM LUCILLE CATHERINE</t>
  </si>
  <si>
    <t>X4458346A</t>
  </si>
  <si>
    <t>2226</t>
  </si>
  <si>
    <t>900388</t>
  </si>
  <si>
    <t>MACBETH CLARK JOHN</t>
  </si>
  <si>
    <t>X5665038T</t>
  </si>
  <si>
    <t>366</t>
  </si>
  <si>
    <t>900199</t>
  </si>
  <si>
    <t>YUFERA PEREZ FRANCISCO JAVIER</t>
  </si>
  <si>
    <t>36968373J</t>
  </si>
  <si>
    <t>09/2018</t>
  </si>
  <si>
    <t>800468</t>
  </si>
  <si>
    <t>AGENCIA CATALANA DEL PATRIMONI CULT</t>
  </si>
  <si>
    <t>Q0801970E</t>
  </si>
  <si>
    <t>MHC/4/00203/18</t>
  </si>
  <si>
    <t>37890001720000</t>
  </si>
  <si>
    <t>800333</t>
  </si>
  <si>
    <t>SOCIEDAD ESPAÑOLA DE ÓPTICA</t>
  </si>
  <si>
    <t>Q2868006D</t>
  </si>
  <si>
    <t>R2018/51</t>
  </si>
  <si>
    <t>800245</t>
  </si>
  <si>
    <t>INSTITUT MUNICPAL DEL PAISATGE URBÀ</t>
  </si>
  <si>
    <t>P5890051E</t>
  </si>
  <si>
    <t>180005</t>
  </si>
  <si>
    <t>180003</t>
  </si>
  <si>
    <t>800202</t>
  </si>
  <si>
    <t>UNIVERSIDAD DE SEVILLA</t>
  </si>
  <si>
    <t>Q4118001I</t>
  </si>
  <si>
    <t>FS-43</t>
  </si>
  <si>
    <t>800189</t>
  </si>
  <si>
    <t>AUTORITAT TRANSPORT METROP.CONSORCI</t>
  </si>
  <si>
    <t>P5890049I</t>
  </si>
  <si>
    <t>TMB13787/2018</t>
  </si>
  <si>
    <t>800161</t>
  </si>
  <si>
    <t>UNIVERSIDAD DE SALAMANCA SEC.DE GES</t>
  </si>
  <si>
    <t>Q3718001E</t>
  </si>
  <si>
    <t>20180000000000123</t>
  </si>
  <si>
    <t>800145</t>
  </si>
  <si>
    <t>UNIVERSIDAD REY JUAN CARLOS</t>
  </si>
  <si>
    <t>Q2803011B</t>
  </si>
  <si>
    <t>20180000000000044</t>
  </si>
  <si>
    <t>20180000000000041</t>
  </si>
  <si>
    <t>800130</t>
  </si>
  <si>
    <t>UNIVERSIDAD DE ALICANTE</t>
  </si>
  <si>
    <t>Q0332001G</t>
  </si>
  <si>
    <t>20180000000000055</t>
  </si>
  <si>
    <t>5000079858</t>
  </si>
  <si>
    <t>2575FI02052001</t>
  </si>
  <si>
    <t>0401051800144</t>
  </si>
  <si>
    <t>0301021800027</t>
  </si>
  <si>
    <t>800082</t>
  </si>
  <si>
    <t>UNIVERSITAT JAUME I</t>
  </si>
  <si>
    <t>Q6250003H</t>
  </si>
  <si>
    <t>1510418</t>
  </si>
  <si>
    <t>800045</t>
  </si>
  <si>
    <t>COL·LEGI OF.BIBLIOTECONOM.DOCUM.CAT</t>
  </si>
  <si>
    <t>Q0878005H</t>
  </si>
  <si>
    <t>240/18</t>
  </si>
  <si>
    <t>26430000316000</t>
  </si>
  <si>
    <t>800003</t>
  </si>
  <si>
    <t>GC-INSTITUT CATALA DE LA SALUT</t>
  </si>
  <si>
    <t>Q5855029D</t>
  </si>
  <si>
    <t>1802001525</t>
  </si>
  <si>
    <t>751700</t>
  </si>
  <si>
    <t>IGLESIAS MASFERRER IRENE</t>
  </si>
  <si>
    <t>40371607Y</t>
  </si>
  <si>
    <t>18/004</t>
  </si>
  <si>
    <t>750751</t>
  </si>
  <si>
    <t>MEISS GUILLERMINA PAULA</t>
  </si>
  <si>
    <t>X5418822E</t>
  </si>
  <si>
    <t>015/18</t>
  </si>
  <si>
    <t>605662</t>
  </si>
  <si>
    <t>DIAZ BARRIGA ARCEO FRIDA</t>
  </si>
  <si>
    <t>FRIDA</t>
  </si>
  <si>
    <t>604898</t>
  </si>
  <si>
    <t>SYKES ROBERT</t>
  </si>
  <si>
    <t>BARCE86</t>
  </si>
  <si>
    <t>524960</t>
  </si>
  <si>
    <t>RESIDENCIAS DE ESTUDIANTES, S.L. R.</t>
  </si>
  <si>
    <t>B60109188</t>
  </si>
  <si>
    <t>2018IR05/776</t>
  </si>
  <si>
    <t>2018IR05/765</t>
  </si>
  <si>
    <t>4200179804</t>
  </si>
  <si>
    <t>400250496</t>
  </si>
  <si>
    <t>2018IR05/764</t>
  </si>
  <si>
    <t>4200179066</t>
  </si>
  <si>
    <t>400249617</t>
  </si>
  <si>
    <t>2018IR05/748</t>
  </si>
  <si>
    <t>4200177951</t>
  </si>
  <si>
    <t>400248216</t>
  </si>
  <si>
    <t>2018IR05/683</t>
  </si>
  <si>
    <t>4200173655</t>
  </si>
  <si>
    <t>2585MA00237000</t>
  </si>
  <si>
    <t>2018IR05/676</t>
  </si>
  <si>
    <t>2018IR05/590</t>
  </si>
  <si>
    <t>523464</t>
  </si>
  <si>
    <t>ARGUIMBAU VIVO LLORENÇ</t>
  </si>
  <si>
    <t>41737819H</t>
  </si>
  <si>
    <t>12/2018</t>
  </si>
  <si>
    <t>514903</t>
  </si>
  <si>
    <t>SZEFNER MARIANA</t>
  </si>
  <si>
    <t>X1332808G</t>
  </si>
  <si>
    <t>07/18</t>
  </si>
  <si>
    <t>06/18</t>
  </si>
  <si>
    <t>04/18</t>
  </si>
  <si>
    <t>F/018078</t>
  </si>
  <si>
    <t>F/018073</t>
  </si>
  <si>
    <t>511355</t>
  </si>
  <si>
    <t>ROBRES SITJA, DAVID RESTAURANT EL P</t>
  </si>
  <si>
    <t>35012265D</t>
  </si>
  <si>
    <t>T1-1-01766</t>
  </si>
  <si>
    <t>T1-1-01661</t>
  </si>
  <si>
    <t>509672</t>
  </si>
  <si>
    <t>BEJARANO VEIGA JUAN CARLOS</t>
  </si>
  <si>
    <t>43545778Q</t>
  </si>
  <si>
    <t>03/2018</t>
  </si>
  <si>
    <t>505589</t>
  </si>
  <si>
    <t>CONSORCIO EMP.SAN VICENTE SUR, S.A.</t>
  </si>
  <si>
    <t>A53346441</t>
  </si>
  <si>
    <t>11802025</t>
  </si>
  <si>
    <t>60454579</t>
  </si>
  <si>
    <t>4200179423</t>
  </si>
  <si>
    <t>400250116</t>
  </si>
  <si>
    <t>505455</t>
  </si>
  <si>
    <t>CORREOS Y TELEGRAFOS SA</t>
  </si>
  <si>
    <t>A83052407</t>
  </si>
  <si>
    <t>4002244583</t>
  </si>
  <si>
    <t>4002244582</t>
  </si>
  <si>
    <t>09102075</t>
  </si>
  <si>
    <t>09091557</t>
  </si>
  <si>
    <t>09090319</t>
  </si>
  <si>
    <t>09085281</t>
  </si>
  <si>
    <t>09084677</t>
  </si>
  <si>
    <t>A80469</t>
  </si>
  <si>
    <t>4200173662</t>
  </si>
  <si>
    <t>400237627</t>
  </si>
  <si>
    <t>A080568</t>
  </si>
  <si>
    <t>4200178764</t>
  </si>
  <si>
    <t>400249249</t>
  </si>
  <si>
    <t>A080567</t>
  </si>
  <si>
    <t>A080566</t>
  </si>
  <si>
    <t>4200176038</t>
  </si>
  <si>
    <t>400245974</t>
  </si>
  <si>
    <t>A080470</t>
  </si>
  <si>
    <t>A080468</t>
  </si>
  <si>
    <t>4200171067</t>
  </si>
  <si>
    <t>400242910</t>
  </si>
  <si>
    <t>A080395</t>
  </si>
  <si>
    <t>A080302</t>
  </si>
  <si>
    <t>A080301</t>
  </si>
  <si>
    <t>39080001403000</t>
  </si>
  <si>
    <t>A080300</t>
  </si>
  <si>
    <t>E-13-18-0000597</t>
  </si>
  <si>
    <t>4200178159</t>
  </si>
  <si>
    <t>400248492</t>
  </si>
  <si>
    <t>E-13-18-0000596</t>
  </si>
  <si>
    <t>4200178079</t>
  </si>
  <si>
    <t>400248372</t>
  </si>
  <si>
    <t>B330/2018</t>
  </si>
  <si>
    <t>B327/2018</t>
  </si>
  <si>
    <t>B326/2018</t>
  </si>
  <si>
    <t>B324/2018</t>
  </si>
  <si>
    <t>B322/2018</t>
  </si>
  <si>
    <t>BCNI481795</t>
  </si>
  <si>
    <t>BCN1008145</t>
  </si>
  <si>
    <t>BCN1006765</t>
  </si>
  <si>
    <t>BCN1006186</t>
  </si>
  <si>
    <t>BCN1005264</t>
  </si>
  <si>
    <t>2615ME00279000</t>
  </si>
  <si>
    <t>BCN1005263</t>
  </si>
  <si>
    <t>BCN1005262</t>
  </si>
  <si>
    <t>BCN1005261</t>
  </si>
  <si>
    <t>BCN1005260</t>
  </si>
  <si>
    <t>MOY2018A04-0028</t>
  </si>
  <si>
    <t>MOY2018A04-0027</t>
  </si>
  <si>
    <t>MOY2018A04-0026</t>
  </si>
  <si>
    <t>MOY2018A04-0025</t>
  </si>
  <si>
    <t>MOY2018A04-0024</t>
  </si>
  <si>
    <t>MOY2018A04-0019</t>
  </si>
  <si>
    <t>MOY2018A04-0016</t>
  </si>
  <si>
    <t>MOY2018A04-0014</t>
  </si>
  <si>
    <t>MOY2018A04-0013</t>
  </si>
  <si>
    <t>MOY2018A04-0002</t>
  </si>
  <si>
    <t>MOY2018A03-0027</t>
  </si>
  <si>
    <t>505291</t>
  </si>
  <si>
    <t>JAMALDA SL HOTEL CALEDONIAN</t>
  </si>
  <si>
    <t>B59341784</t>
  </si>
  <si>
    <t>2018002754</t>
  </si>
  <si>
    <t>6300100526</t>
  </si>
  <si>
    <t>19279</t>
  </si>
  <si>
    <t>845270-98</t>
  </si>
  <si>
    <t>4200176971</t>
  </si>
  <si>
    <t>400246925</t>
  </si>
  <si>
    <t>A79159</t>
  </si>
  <si>
    <t>57316</t>
  </si>
  <si>
    <t>57313</t>
  </si>
  <si>
    <t>57311</t>
  </si>
  <si>
    <t>57305</t>
  </si>
  <si>
    <t>57303</t>
  </si>
  <si>
    <t>57302</t>
  </si>
  <si>
    <t>57301</t>
  </si>
  <si>
    <t>57296</t>
  </si>
  <si>
    <t>2605ME00265000</t>
  </si>
  <si>
    <t>57294</t>
  </si>
  <si>
    <t>57292</t>
  </si>
  <si>
    <t>505129</t>
  </si>
  <si>
    <t>LA VANGUARDIA EDICIONES SL LA VANGU</t>
  </si>
  <si>
    <t>B61475257</t>
  </si>
  <si>
    <t>3018000118</t>
  </si>
  <si>
    <t>38380001443000</t>
  </si>
  <si>
    <t>NV1803709</t>
  </si>
  <si>
    <t>2635ED00305000</t>
  </si>
  <si>
    <t>NV1803047</t>
  </si>
  <si>
    <t>NV1802945</t>
  </si>
  <si>
    <t>4200177679</t>
  </si>
  <si>
    <t>400247858</t>
  </si>
  <si>
    <t>505055</t>
  </si>
  <si>
    <t>TRADENOMOS, SL</t>
  </si>
  <si>
    <t>B65512675</t>
  </si>
  <si>
    <t>11-2018</t>
  </si>
  <si>
    <t>10-2018</t>
  </si>
  <si>
    <t>504912</t>
  </si>
  <si>
    <t>EDICIONES EL PAIS SL</t>
  </si>
  <si>
    <t>B85635910</t>
  </si>
  <si>
    <t>PA4/000009773</t>
  </si>
  <si>
    <t>38380001438001</t>
  </si>
  <si>
    <t>R196133</t>
  </si>
  <si>
    <t>0605080617</t>
  </si>
  <si>
    <t>4200179269</t>
  </si>
  <si>
    <t>504710</t>
  </si>
  <si>
    <t>FUNDACIO UNIVERSITAT EMPRESA</t>
  </si>
  <si>
    <t>G46470738</t>
  </si>
  <si>
    <t>SAC-3800827</t>
  </si>
  <si>
    <t>118156</t>
  </si>
  <si>
    <t>118155</t>
  </si>
  <si>
    <t>26130000274000</t>
  </si>
  <si>
    <t>118154</t>
  </si>
  <si>
    <t>4200175710</t>
  </si>
  <si>
    <t>400245448</t>
  </si>
  <si>
    <t>118152</t>
  </si>
  <si>
    <t>118146</t>
  </si>
  <si>
    <t>118133</t>
  </si>
  <si>
    <t>504672</t>
  </si>
  <si>
    <t>ASSOCIACIO CATALANA UNIVERSITATS PU</t>
  </si>
  <si>
    <t>G64138910</t>
  </si>
  <si>
    <t>CIDUI18-0217</t>
  </si>
  <si>
    <t>504666</t>
  </si>
  <si>
    <t>RESIDENCIA DE ESTUDIANTES</t>
  </si>
  <si>
    <t>G79348793</t>
  </si>
  <si>
    <t>1/1660</t>
  </si>
  <si>
    <t>4200178727</t>
  </si>
  <si>
    <t>400249216</t>
  </si>
  <si>
    <t>1/1658</t>
  </si>
  <si>
    <t>4200178718</t>
  </si>
  <si>
    <t>400249203</t>
  </si>
  <si>
    <t>504607</t>
  </si>
  <si>
    <t>ASOCIACION CORNUCOPIA TEATRO</t>
  </si>
  <si>
    <t>G84518893</t>
  </si>
  <si>
    <t>3/2018</t>
  </si>
  <si>
    <t>38390001760000</t>
  </si>
  <si>
    <t>504582</t>
  </si>
  <si>
    <t>FUNDACIO GASPAR ESPUÑA-CETT R. AGOR</t>
  </si>
  <si>
    <t>G62294418</t>
  </si>
  <si>
    <t>11801719</t>
  </si>
  <si>
    <t>4200163952</t>
  </si>
  <si>
    <t>400239000</t>
  </si>
  <si>
    <t>11801718</t>
  </si>
  <si>
    <t>4200164441</t>
  </si>
  <si>
    <t>400239042</t>
  </si>
  <si>
    <t>11801713</t>
  </si>
  <si>
    <t>4200177187</t>
  </si>
  <si>
    <t>400247208</t>
  </si>
  <si>
    <t>11801397</t>
  </si>
  <si>
    <t>11801396</t>
  </si>
  <si>
    <t>504553</t>
  </si>
  <si>
    <t>CONFERENCIA ESTATAL DE DEFENS.UNIVE</t>
  </si>
  <si>
    <t>G85285054</t>
  </si>
  <si>
    <t>C-024/2018</t>
  </si>
  <si>
    <t>100A0001124000</t>
  </si>
  <si>
    <t>504540</t>
  </si>
  <si>
    <t>FUNDACIO CATALANA DE PEDIATRIA</t>
  </si>
  <si>
    <t>G60783826</t>
  </si>
  <si>
    <t>2018/464</t>
  </si>
  <si>
    <t>2018/460</t>
  </si>
  <si>
    <t>504531</t>
  </si>
  <si>
    <t>FUND.PRIV.CENTRE REGULACIO GENOMICA</t>
  </si>
  <si>
    <t>G62426937</t>
  </si>
  <si>
    <t>1860023</t>
  </si>
  <si>
    <t>4200165341</t>
  </si>
  <si>
    <t>400239085</t>
  </si>
  <si>
    <t>504444</t>
  </si>
  <si>
    <t>SOCIEDAD DE BIOFISICA DE ESPAÑA</t>
  </si>
  <si>
    <t>G79757571</t>
  </si>
  <si>
    <t>2018008</t>
  </si>
  <si>
    <t>504422</t>
  </si>
  <si>
    <t>CONFER. DE DECANOS DE MATEMATICAS</t>
  </si>
  <si>
    <t>G63942064</t>
  </si>
  <si>
    <t>25/S/2016</t>
  </si>
  <si>
    <t>304294</t>
  </si>
  <si>
    <t>ASSOCIATION FOR ART HISTORY</t>
  </si>
  <si>
    <t>739271750</t>
  </si>
  <si>
    <t>720733028</t>
  </si>
  <si>
    <t>304293</t>
  </si>
  <si>
    <t>AGORA IGU</t>
  </si>
  <si>
    <t>1731-2280</t>
  </si>
  <si>
    <t>304290</t>
  </si>
  <si>
    <t>CONFERENCE NETSCI 2018</t>
  </si>
  <si>
    <t>156700030</t>
  </si>
  <si>
    <t>156700021</t>
  </si>
  <si>
    <t>304279</t>
  </si>
  <si>
    <t>EVENT MANAGEMENT COMPANY</t>
  </si>
  <si>
    <t>39</t>
  </si>
  <si>
    <t>304234</t>
  </si>
  <si>
    <t>NATIONAL CHILDRENS ADVOCACY CENTER</t>
  </si>
  <si>
    <t>208-0070-0622-0624</t>
  </si>
  <si>
    <t>303022</t>
  </si>
  <si>
    <t>ICA</t>
  </si>
  <si>
    <t>C3768/2018-ICA</t>
  </si>
  <si>
    <t>303013</t>
  </si>
  <si>
    <t>PUBLIC LIBRARY OF SCIENCE PLOS</t>
  </si>
  <si>
    <t>PAB214281</t>
  </si>
  <si>
    <t>302762</t>
  </si>
  <si>
    <t>CYTOSPRING LLC</t>
  </si>
  <si>
    <t>11020</t>
  </si>
  <si>
    <t>4200177575</t>
  </si>
  <si>
    <t>400247742</t>
  </si>
  <si>
    <t>393259</t>
  </si>
  <si>
    <t>4200178058</t>
  </si>
  <si>
    <t>400248357</t>
  </si>
  <si>
    <t>389273</t>
  </si>
  <si>
    <t>301737</t>
  </si>
  <si>
    <t>GOLDSCHMIDT</t>
  </si>
  <si>
    <t>2018001680</t>
  </si>
  <si>
    <t>301447</t>
  </si>
  <si>
    <t>FRONTIERS MEDIA SA</t>
  </si>
  <si>
    <t>2018-0113359-3</t>
  </si>
  <si>
    <t>301241</t>
  </si>
  <si>
    <t>U.S.DEPARTMENT OF HOMELAND SECURITY</t>
  </si>
  <si>
    <t>18/1</t>
  </si>
  <si>
    <t>300789</t>
  </si>
  <si>
    <t>ECTN ASSOCIATION-BELGIQUE</t>
  </si>
  <si>
    <t>2018/83</t>
  </si>
  <si>
    <t>300263</t>
  </si>
  <si>
    <t>CADMUS JOURNAL SERVICES</t>
  </si>
  <si>
    <t>94224166</t>
  </si>
  <si>
    <t>300249</t>
  </si>
  <si>
    <t>AMERICAN ASSOCIATION ADVAN. SCIENCE</t>
  </si>
  <si>
    <t>T18625</t>
  </si>
  <si>
    <t>FV050418</t>
  </si>
  <si>
    <t>203493</t>
  </si>
  <si>
    <t>INTERNET SERVICES- ISODOROU IOANNIS</t>
  </si>
  <si>
    <t>203476</t>
  </si>
  <si>
    <t>ALTSTADTHOTEL ARCH</t>
  </si>
  <si>
    <t>61924/SEITE1</t>
  </si>
  <si>
    <t>61922/SEITE</t>
  </si>
  <si>
    <t>203445</t>
  </si>
  <si>
    <t>SYNOPSYS INTERNATIONAL LIMITED</t>
  </si>
  <si>
    <t>70342564</t>
  </si>
  <si>
    <t>4200177096</t>
  </si>
  <si>
    <t>400247381</t>
  </si>
  <si>
    <t>203415</t>
  </si>
  <si>
    <t>KENES INTERNATAT ORGAN OF CONGRESS</t>
  </si>
  <si>
    <t>F18-201802720</t>
  </si>
  <si>
    <t>F18-201802681</t>
  </si>
  <si>
    <t>203392</t>
  </si>
  <si>
    <t>UNIVERSITE PARIS 1 PANTHEON SORBONN</t>
  </si>
  <si>
    <t>210053281-558</t>
  </si>
  <si>
    <t>203073</t>
  </si>
  <si>
    <t>PBSHOP</t>
  </si>
  <si>
    <t>202995</t>
  </si>
  <si>
    <t>SIA ENAMINE</t>
  </si>
  <si>
    <t>3902392</t>
  </si>
  <si>
    <t>4200168924</t>
  </si>
  <si>
    <t>400239367</t>
  </si>
  <si>
    <t>202832</t>
  </si>
  <si>
    <t>WIZZ AIR HUNGARY LEGIKOZLEKEDESI</t>
  </si>
  <si>
    <t>033853449Z</t>
  </si>
  <si>
    <t>202084</t>
  </si>
  <si>
    <t>FACEBOOK IRELAND LIMITED</t>
  </si>
  <si>
    <t>FBADS-398-100398963</t>
  </si>
  <si>
    <t>201975</t>
  </si>
  <si>
    <t>NZYTECH LDA</t>
  </si>
  <si>
    <t>1/995</t>
  </si>
  <si>
    <t>4200178707</t>
  </si>
  <si>
    <t>400249211</t>
  </si>
  <si>
    <t>201833</t>
  </si>
  <si>
    <t>UNITY TECHNOLOGIES APS</t>
  </si>
  <si>
    <t>IN010100279438</t>
  </si>
  <si>
    <t>IN010100279418</t>
  </si>
  <si>
    <t>IN010100279394</t>
  </si>
  <si>
    <t>201739</t>
  </si>
  <si>
    <t>POLITECHNIKA GDANSKA</t>
  </si>
  <si>
    <t>009</t>
  </si>
  <si>
    <t>2575QU02071174</t>
  </si>
  <si>
    <t>201675</t>
  </si>
  <si>
    <t>CORNING LIFE SCIENCES CORNING BV</t>
  </si>
  <si>
    <t>2026654992</t>
  </si>
  <si>
    <t>4200178910</t>
  </si>
  <si>
    <t>400249597</t>
  </si>
  <si>
    <t>2026651825</t>
  </si>
  <si>
    <t>EMS2018-ASC-2018-538</t>
  </si>
  <si>
    <t>200875</t>
  </si>
  <si>
    <t>CISBIO BIOASSAYS</t>
  </si>
  <si>
    <t>IN2018001772</t>
  </si>
  <si>
    <t>4200179243</t>
  </si>
  <si>
    <t>400249885</t>
  </si>
  <si>
    <t>200802</t>
  </si>
  <si>
    <t>STARKMANN LIMITED</t>
  </si>
  <si>
    <t>18110155</t>
  </si>
  <si>
    <t>18110154</t>
  </si>
  <si>
    <t>18100192</t>
  </si>
  <si>
    <t>18100191</t>
  </si>
  <si>
    <t>29643</t>
  </si>
  <si>
    <t>28916</t>
  </si>
  <si>
    <t>200780</t>
  </si>
  <si>
    <t>CASALINI LIBRI SPA</t>
  </si>
  <si>
    <t>18-11946</t>
  </si>
  <si>
    <t>18-11101</t>
  </si>
  <si>
    <t>200750</t>
  </si>
  <si>
    <t>CNRS DELEGATION MIDI-PYRENEES</t>
  </si>
  <si>
    <t>F1213811768/0395/7601</t>
  </si>
  <si>
    <t>2655EC02010001</t>
  </si>
  <si>
    <t>200711</t>
  </si>
  <si>
    <t>ELSEVIER SCIENCE DIRECT</t>
  </si>
  <si>
    <t>M353913</t>
  </si>
  <si>
    <t>200706</t>
  </si>
  <si>
    <t>TRANSMEDIA</t>
  </si>
  <si>
    <t>388220</t>
  </si>
  <si>
    <t>388079</t>
  </si>
  <si>
    <t>388078</t>
  </si>
  <si>
    <t>388077</t>
  </si>
  <si>
    <t>200684</t>
  </si>
  <si>
    <t>SPRINGER-VERLAG ITALIA SRL</t>
  </si>
  <si>
    <t>10000063</t>
  </si>
  <si>
    <t>200679</t>
  </si>
  <si>
    <t>AMALIVRE</t>
  </si>
  <si>
    <t>601079</t>
  </si>
  <si>
    <t>GFV09255</t>
  </si>
  <si>
    <t>JLFC180401195</t>
  </si>
  <si>
    <t>4200178211</t>
  </si>
  <si>
    <t>400248599</t>
  </si>
  <si>
    <t>JLFC180400380</t>
  </si>
  <si>
    <t>4200177145</t>
  </si>
  <si>
    <t>400247187</t>
  </si>
  <si>
    <t>JLFC180303421</t>
  </si>
  <si>
    <t>JLFC180303420</t>
  </si>
  <si>
    <t>200608</t>
  </si>
  <si>
    <t>IMEC VZW</t>
  </si>
  <si>
    <t>201801356/9000103143</t>
  </si>
  <si>
    <t>201801286/9000103018</t>
  </si>
  <si>
    <t>4200177039</t>
  </si>
  <si>
    <t>2575FI00207000</t>
  </si>
  <si>
    <t>200590</t>
  </si>
  <si>
    <t>TCI EUROPE NV TCI EUROPE NV</t>
  </si>
  <si>
    <t>101257862</t>
  </si>
  <si>
    <t>101254458</t>
  </si>
  <si>
    <t>4200176933</t>
  </si>
  <si>
    <t>400247103</t>
  </si>
  <si>
    <t>101254457</t>
  </si>
  <si>
    <t>4200177944</t>
  </si>
  <si>
    <t>400248195</t>
  </si>
  <si>
    <t>200566</t>
  </si>
  <si>
    <t>ELSEVIER</t>
  </si>
  <si>
    <t>SG199985</t>
  </si>
  <si>
    <t>200559</t>
  </si>
  <si>
    <t>WORLD PRECISION INSTRUMENTS WPI-WOR</t>
  </si>
  <si>
    <t>663629</t>
  </si>
  <si>
    <t>4200179048</t>
  </si>
  <si>
    <t>400249727</t>
  </si>
  <si>
    <t>200533</t>
  </si>
  <si>
    <t>APOLLO SCIENTIFIC LTD.</t>
  </si>
  <si>
    <t>305780</t>
  </si>
  <si>
    <t>4200179351</t>
  </si>
  <si>
    <t>400249996</t>
  </si>
  <si>
    <t>200526</t>
  </si>
  <si>
    <t>UNIVERSITY OF OXFORD</t>
  </si>
  <si>
    <t>1932578</t>
  </si>
  <si>
    <t>1932575</t>
  </si>
  <si>
    <t>1858127-BAR003</t>
  </si>
  <si>
    <t>4200179405</t>
  </si>
  <si>
    <t>400250167</t>
  </si>
  <si>
    <t>1856722-BAR003</t>
  </si>
  <si>
    <t>4200179037</t>
  </si>
  <si>
    <t>400249696</t>
  </si>
  <si>
    <t>1855523-BAR003</t>
  </si>
  <si>
    <t>1855442-BAR003</t>
  </si>
  <si>
    <t>1852743-BAR003</t>
  </si>
  <si>
    <t>200407</t>
  </si>
  <si>
    <t>FINE SCIENCE TOOLS GMBH FST-FINE SC</t>
  </si>
  <si>
    <t>2018-0012698</t>
  </si>
  <si>
    <t>2018-0012115</t>
  </si>
  <si>
    <t>4200177708</t>
  </si>
  <si>
    <t>400248118</t>
  </si>
  <si>
    <t>200401</t>
  </si>
  <si>
    <t>PHYSICAL ELECTRONICS GMBH</t>
  </si>
  <si>
    <t>18/1729</t>
  </si>
  <si>
    <t>4200178479</t>
  </si>
  <si>
    <t>400248877</t>
  </si>
  <si>
    <t>18/1728</t>
  </si>
  <si>
    <t>4200178476</t>
  </si>
  <si>
    <t>400248876</t>
  </si>
  <si>
    <t>18/1727</t>
  </si>
  <si>
    <t>4200178433</t>
  </si>
  <si>
    <t>400248827</t>
  </si>
  <si>
    <t>8070104</t>
  </si>
  <si>
    <t>8042055</t>
  </si>
  <si>
    <t>200313</t>
  </si>
  <si>
    <t>BIOMERS.NET BIOMERS.NET</t>
  </si>
  <si>
    <t>2018-103686</t>
  </si>
  <si>
    <t>4200177934</t>
  </si>
  <si>
    <t>400248228</t>
  </si>
  <si>
    <t>91933615</t>
  </si>
  <si>
    <t>4200179843</t>
  </si>
  <si>
    <t>400250731</t>
  </si>
  <si>
    <t>91931983</t>
  </si>
  <si>
    <t>4200179526</t>
  </si>
  <si>
    <t>400250188</t>
  </si>
  <si>
    <t>91924495</t>
  </si>
  <si>
    <t>4100011276</t>
  </si>
  <si>
    <t>91918931</t>
  </si>
  <si>
    <t>4200177855</t>
  </si>
  <si>
    <t>400248098</t>
  </si>
  <si>
    <t>200236</t>
  </si>
  <si>
    <t>TRANSMIT</t>
  </si>
  <si>
    <t>6201481079</t>
  </si>
  <si>
    <t>200025</t>
  </si>
  <si>
    <t>TAYLOR &amp; FRANCIS (INFORMA UK LTD)</t>
  </si>
  <si>
    <t>947587231</t>
  </si>
  <si>
    <t>MI2986562</t>
  </si>
  <si>
    <t>4200179476</t>
  </si>
  <si>
    <t>400250107</t>
  </si>
  <si>
    <t>111257</t>
  </si>
  <si>
    <t>MONDO MEXTIZO SL</t>
  </si>
  <si>
    <t>B66589789</t>
  </si>
  <si>
    <t>18/00329315/04/2018</t>
  </si>
  <si>
    <t>111249</t>
  </si>
  <si>
    <t>MOLI DE LA RIERA SCP</t>
  </si>
  <si>
    <t>J66828468</t>
  </si>
  <si>
    <t>2018/028</t>
  </si>
  <si>
    <t>2565GE02063001</t>
  </si>
  <si>
    <t>2018/027</t>
  </si>
  <si>
    <t>111176</t>
  </si>
  <si>
    <t>FUNDACIO FOMENT DE LA INVEST SANITA</t>
  </si>
  <si>
    <t>G98073760</t>
  </si>
  <si>
    <t>P.2018.152</t>
  </si>
  <si>
    <t>F.2018.25</t>
  </si>
  <si>
    <t>18-018</t>
  </si>
  <si>
    <t>4200170991</t>
  </si>
  <si>
    <t>400242865</t>
  </si>
  <si>
    <t>18-004</t>
  </si>
  <si>
    <t>4200169275</t>
  </si>
  <si>
    <t>400242154</t>
  </si>
  <si>
    <t>111110</t>
  </si>
  <si>
    <t>SIRESA CAMPUS SL</t>
  </si>
  <si>
    <t>B86458643</t>
  </si>
  <si>
    <t>2018UR30/482</t>
  </si>
  <si>
    <t>2018UR30/481</t>
  </si>
  <si>
    <t>2635FP00309000</t>
  </si>
  <si>
    <t>2018ER15/478</t>
  </si>
  <si>
    <t>111050</t>
  </si>
  <si>
    <t>FERRETERIA USTRELL HOSPITALET SL</t>
  </si>
  <si>
    <t>B59968123</t>
  </si>
  <si>
    <t>218469</t>
  </si>
  <si>
    <t>110861</t>
  </si>
  <si>
    <t>FRIDA TRES SL</t>
  </si>
  <si>
    <t>B66160185</t>
  </si>
  <si>
    <t>10/2018</t>
  </si>
  <si>
    <t>110842</t>
  </si>
  <si>
    <t>DICO</t>
  </si>
  <si>
    <t>B67095562</t>
  </si>
  <si>
    <t>39-10-2018</t>
  </si>
  <si>
    <t>110739</t>
  </si>
  <si>
    <t>COMUNICACIO ESCRITA IN COMPANY SCP</t>
  </si>
  <si>
    <t>J67080515</t>
  </si>
  <si>
    <t>2018002</t>
  </si>
  <si>
    <t>4200175411</t>
  </si>
  <si>
    <t>400245130</t>
  </si>
  <si>
    <t>110399</t>
  </si>
  <si>
    <t>TORREJIMENO LOPEZ SL HOTEL PALACIO</t>
  </si>
  <si>
    <t>B23573561</t>
  </si>
  <si>
    <t>209/18</t>
  </si>
  <si>
    <t>208/18</t>
  </si>
  <si>
    <t>207/18</t>
  </si>
  <si>
    <t>205/18</t>
  </si>
  <si>
    <t>110388</t>
  </si>
  <si>
    <t>FAGUS CRENATA SL HOTEL GRAN AVENIDA</t>
  </si>
  <si>
    <t>B90035460</t>
  </si>
  <si>
    <t>02923</t>
  </si>
  <si>
    <t>02922</t>
  </si>
  <si>
    <t>02921</t>
  </si>
  <si>
    <t>02919</t>
  </si>
  <si>
    <t>110295</t>
  </si>
  <si>
    <t>ENFOCA SOLUCIONS AVC SL</t>
  </si>
  <si>
    <t>B66671686</t>
  </si>
  <si>
    <t>083/18</t>
  </si>
  <si>
    <t>4200178702</t>
  </si>
  <si>
    <t>400249181</t>
  </si>
  <si>
    <t>110110</t>
  </si>
  <si>
    <t>GRENKE ALQUILER S.L.</t>
  </si>
  <si>
    <t>B62652805</t>
  </si>
  <si>
    <t>0000033601/2018</t>
  </si>
  <si>
    <t>0000028529/2018</t>
  </si>
  <si>
    <t>0000010941/2018</t>
  </si>
  <si>
    <t>0000006641/2018</t>
  </si>
  <si>
    <t>37290000333000</t>
  </si>
  <si>
    <t>110054</t>
  </si>
  <si>
    <t>MANTENIMENTS INFORMATICS AVAI SL</t>
  </si>
  <si>
    <t>B63173967</t>
  </si>
  <si>
    <t>FV1800061</t>
  </si>
  <si>
    <t>4200171215</t>
  </si>
  <si>
    <t>400243037</t>
  </si>
  <si>
    <t>109893</t>
  </si>
  <si>
    <t>HOTEL MAR DE ARAGON MANUEL Y JOAQUI</t>
  </si>
  <si>
    <t>E50213149</t>
  </si>
  <si>
    <t>B-131</t>
  </si>
  <si>
    <t>109714</t>
  </si>
  <si>
    <t>LA BOMBA DE LA BOQUERIA SL RESTAURA</t>
  </si>
  <si>
    <t>B66465782</t>
  </si>
  <si>
    <t>2018/0135</t>
  </si>
  <si>
    <t>109700</t>
  </si>
  <si>
    <t>QUICK ASSISTANCE SL</t>
  </si>
  <si>
    <t>B66666272</t>
  </si>
  <si>
    <t>Q000000697</t>
  </si>
  <si>
    <t>109630</t>
  </si>
  <si>
    <t>PANNUS VILLARROEL</t>
  </si>
  <si>
    <t>B66044827</t>
  </si>
  <si>
    <t>18005</t>
  </si>
  <si>
    <t>109551</t>
  </si>
  <si>
    <t>THERMO FISHER DIAGNOSTICS SLU</t>
  </si>
  <si>
    <t>B62014485</t>
  </si>
  <si>
    <t>8200115081</t>
  </si>
  <si>
    <t>109487</t>
  </si>
  <si>
    <t>EDUSCOPI SL</t>
  </si>
  <si>
    <t>B66524836</t>
  </si>
  <si>
    <t>2018-23</t>
  </si>
  <si>
    <t>4200171010</t>
  </si>
  <si>
    <t>400242878</t>
  </si>
  <si>
    <t>109366</t>
  </si>
  <si>
    <t>SILVESTRE BCN SL</t>
  </si>
  <si>
    <t>B66698432</t>
  </si>
  <si>
    <t>T1-1-79091</t>
  </si>
  <si>
    <t>T1-1-77932</t>
  </si>
  <si>
    <t>109311</t>
  </si>
  <si>
    <t>NAVILIERA LES GOGES SCP</t>
  </si>
  <si>
    <t>J55142640</t>
  </si>
  <si>
    <t>A2018/17</t>
  </si>
  <si>
    <t>OPEN000067</t>
  </si>
  <si>
    <t>OPEN000065</t>
  </si>
  <si>
    <t>109053</t>
  </si>
  <si>
    <t>CAN FOLCH SL</t>
  </si>
  <si>
    <t>B66491960</t>
  </si>
  <si>
    <t>F180004</t>
  </si>
  <si>
    <t>109012</t>
  </si>
  <si>
    <t>PARKIA</t>
  </si>
  <si>
    <t>B73454134</t>
  </si>
  <si>
    <t>BEL1.800.042</t>
  </si>
  <si>
    <t>108810</t>
  </si>
  <si>
    <t>BUFET VALLBE, SL</t>
  </si>
  <si>
    <t>B61603007</t>
  </si>
  <si>
    <t>F00481/18</t>
  </si>
  <si>
    <t>108668</t>
  </si>
  <si>
    <t>ASOCIACION COMSOTEC UNIERSIDAD CARL</t>
  </si>
  <si>
    <t>G87210092</t>
  </si>
  <si>
    <t>16/2018</t>
  </si>
  <si>
    <t>108369</t>
  </si>
  <si>
    <t>BIS STRUCTURES DAVID GARCIA, SLP</t>
  </si>
  <si>
    <t>B61753976</t>
  </si>
  <si>
    <t>18118</t>
  </si>
  <si>
    <t>4200152522</t>
  </si>
  <si>
    <t>400240288</t>
  </si>
  <si>
    <t>108285</t>
  </si>
  <si>
    <t>SGS ICS IBERICA SA</t>
  </si>
  <si>
    <t>A80773534</t>
  </si>
  <si>
    <t>2018002375</t>
  </si>
  <si>
    <t>4200144874</t>
  </si>
  <si>
    <t>400240031</t>
  </si>
  <si>
    <t>2018002371</t>
  </si>
  <si>
    <t>4200144876</t>
  </si>
  <si>
    <t>400197617</t>
  </si>
  <si>
    <t>4636</t>
  </si>
  <si>
    <t>4635</t>
  </si>
  <si>
    <t>4634</t>
  </si>
  <si>
    <t>2535DR01990001</t>
  </si>
  <si>
    <t>4628</t>
  </si>
  <si>
    <t>2535DR01990003</t>
  </si>
  <si>
    <t>4599</t>
  </si>
  <si>
    <t>4595</t>
  </si>
  <si>
    <t>4593</t>
  </si>
  <si>
    <t>4585</t>
  </si>
  <si>
    <t>4582</t>
  </si>
  <si>
    <t>4581</t>
  </si>
  <si>
    <t>4580</t>
  </si>
  <si>
    <t>4579</t>
  </si>
  <si>
    <t>4556</t>
  </si>
  <si>
    <t>4554</t>
  </si>
  <si>
    <t>4550</t>
  </si>
  <si>
    <t>4547</t>
  </si>
  <si>
    <t>4545</t>
  </si>
  <si>
    <t>108253</t>
  </si>
  <si>
    <t>TALENT CLUE SOLUTIONS SL</t>
  </si>
  <si>
    <t>B65111486</t>
  </si>
  <si>
    <t>18040005/SPC</t>
  </si>
  <si>
    <t>37780001328003</t>
  </si>
  <si>
    <t>145/18</t>
  </si>
  <si>
    <t>135/18</t>
  </si>
  <si>
    <t>2514FO00082000</t>
  </si>
  <si>
    <t>107663</t>
  </si>
  <si>
    <t>PORTICO LIBRERIAS SL</t>
  </si>
  <si>
    <t>B50091636</t>
  </si>
  <si>
    <t>21802006</t>
  </si>
  <si>
    <t>15027989</t>
  </si>
  <si>
    <t>107380</t>
  </si>
  <si>
    <t>INEDIT INNOVACIO SL</t>
  </si>
  <si>
    <t>B65095705</t>
  </si>
  <si>
    <t>20180117</t>
  </si>
  <si>
    <t>107151</t>
  </si>
  <si>
    <t>CONCILE DIAGNOSTICS S L</t>
  </si>
  <si>
    <t>B66099029</t>
  </si>
  <si>
    <t>A/000236</t>
  </si>
  <si>
    <t>4200174612</t>
  </si>
  <si>
    <t>400244059</t>
  </si>
  <si>
    <t>107141</t>
  </si>
  <si>
    <t>SERV.PROFESIONAL. DE DUPLICACION SL</t>
  </si>
  <si>
    <t>B33895103</t>
  </si>
  <si>
    <t>1-180209</t>
  </si>
  <si>
    <t>107106</t>
  </si>
  <si>
    <t>MERCADO ACTUAL SL</t>
  </si>
  <si>
    <t>B85166171</t>
  </si>
  <si>
    <t>A515362</t>
  </si>
  <si>
    <t>4200177388</t>
  </si>
  <si>
    <t>400248411</t>
  </si>
  <si>
    <t>106870</t>
  </si>
  <si>
    <t>GALP ENERGIA ESPAÑA SAU</t>
  </si>
  <si>
    <t>A28559573</t>
  </si>
  <si>
    <t>FE0456012018000007782</t>
  </si>
  <si>
    <t>106792</t>
  </si>
  <si>
    <t>RADIO CARRERA</t>
  </si>
  <si>
    <t>A08827735</t>
  </si>
  <si>
    <t>GE18022878</t>
  </si>
  <si>
    <t>106426</t>
  </si>
  <si>
    <t>ALFAMBRA COPISTERIA SL</t>
  </si>
  <si>
    <t>B65731424</t>
  </si>
  <si>
    <t>963</t>
  </si>
  <si>
    <t>1.429</t>
  </si>
  <si>
    <t>4200179259</t>
  </si>
  <si>
    <t>400249881</t>
  </si>
  <si>
    <t>106285</t>
  </si>
  <si>
    <t>CEDIPSA NAVALCARNERO</t>
  </si>
  <si>
    <t>A28354520</t>
  </si>
  <si>
    <t>015000018/00002163</t>
  </si>
  <si>
    <t>180130</t>
  </si>
  <si>
    <t>4200173139</t>
  </si>
  <si>
    <t>400236838</t>
  </si>
  <si>
    <t>106157</t>
  </si>
  <si>
    <t>THE MUSHROOM COMPANY PRODUCTION SER</t>
  </si>
  <si>
    <t>B84805589</t>
  </si>
  <si>
    <t>#1263</t>
  </si>
  <si>
    <t>37890001843000</t>
  </si>
  <si>
    <t>09880000459C</t>
  </si>
  <si>
    <t>09380128639C</t>
  </si>
  <si>
    <t>09380128638C</t>
  </si>
  <si>
    <t>09180070186C</t>
  </si>
  <si>
    <t>105639</t>
  </si>
  <si>
    <t>MIQUEL AULINAS CANAL SL</t>
  </si>
  <si>
    <t>B55128193</t>
  </si>
  <si>
    <t>A-33</t>
  </si>
  <si>
    <t>4200175649</t>
  </si>
  <si>
    <t>400245388</t>
  </si>
  <si>
    <t>105424</t>
  </si>
  <si>
    <t>PANGURBAN SL</t>
  </si>
  <si>
    <t>B65866683</t>
  </si>
  <si>
    <t>2018/0010</t>
  </si>
  <si>
    <t>4200179085</t>
  </si>
  <si>
    <t>400249645</t>
  </si>
  <si>
    <t>105373</t>
  </si>
  <si>
    <t>GALTE RUIZ CAROLINA FORS CAROLINA</t>
  </si>
  <si>
    <t>37521756Q</t>
  </si>
  <si>
    <t>038-13</t>
  </si>
  <si>
    <t>105343</t>
  </si>
  <si>
    <t>VACUETTE ESPAÑA SA</t>
  </si>
  <si>
    <t>A81664492</t>
  </si>
  <si>
    <t>9450012686</t>
  </si>
  <si>
    <t>4200173678</t>
  </si>
  <si>
    <t>400237682</t>
  </si>
  <si>
    <t>1176</t>
  </si>
  <si>
    <t>1174</t>
  </si>
  <si>
    <t>1173</t>
  </si>
  <si>
    <t>1172</t>
  </si>
  <si>
    <t>A/320</t>
  </si>
  <si>
    <t>4200179144</t>
  </si>
  <si>
    <t>400249736</t>
  </si>
  <si>
    <t>A/206</t>
  </si>
  <si>
    <t>104729</t>
  </si>
  <si>
    <t>CONGRESOS SANT YAGO SL</t>
  </si>
  <si>
    <t>B15841489</t>
  </si>
  <si>
    <t>0020G303</t>
  </si>
  <si>
    <t>104722</t>
  </si>
  <si>
    <t>MUDANZAS LOPEZ SA</t>
  </si>
  <si>
    <t>A08597858</t>
  </si>
  <si>
    <t>9771</t>
  </si>
  <si>
    <t>2575QU02071141</t>
  </si>
  <si>
    <t>104652</t>
  </si>
  <si>
    <t>MOELMO SCP</t>
  </si>
  <si>
    <t>J65707952</t>
  </si>
  <si>
    <t>1194-2018</t>
  </si>
  <si>
    <t>104580</t>
  </si>
  <si>
    <t>FERRETERIA PRIM SL</t>
  </si>
  <si>
    <t>B64400351</t>
  </si>
  <si>
    <t>01801016</t>
  </si>
  <si>
    <t>104522</t>
  </si>
  <si>
    <t>METROL CENTAUR SL</t>
  </si>
  <si>
    <t>B95633731</t>
  </si>
  <si>
    <t>1950</t>
  </si>
  <si>
    <t>104495</t>
  </si>
  <si>
    <t>VDI ESPAÑA SL BAIXA COMPRES-NO ACCE</t>
  </si>
  <si>
    <t>B65279432</t>
  </si>
  <si>
    <t>1009514</t>
  </si>
  <si>
    <t>02/18</t>
  </si>
  <si>
    <t>104147</t>
  </si>
  <si>
    <t>PRODUCTES DEL CINQUE QUART SA</t>
  </si>
  <si>
    <t>A60941036</t>
  </si>
  <si>
    <t>01003880</t>
  </si>
  <si>
    <t>103805</t>
  </si>
  <si>
    <t>VOPI 4, SA</t>
  </si>
  <si>
    <t>A59345702</t>
  </si>
  <si>
    <t>2018//0326</t>
  </si>
  <si>
    <t>4200177091</t>
  </si>
  <si>
    <t>400247068</t>
  </si>
  <si>
    <t>103717</t>
  </si>
  <si>
    <t>GMV SOLUCIONES GLOBALES INT. S.A.U.</t>
  </si>
  <si>
    <t>A83057034</t>
  </si>
  <si>
    <t>GMVSGI-18/500423</t>
  </si>
  <si>
    <t>4200178976</t>
  </si>
  <si>
    <t>400249508</t>
  </si>
  <si>
    <t>GMVSGI-18/500422</t>
  </si>
  <si>
    <t>4200174562</t>
  </si>
  <si>
    <t>400243995</t>
  </si>
  <si>
    <t>103504</t>
  </si>
  <si>
    <t>AGUT GARCIA MARIA RESTAURANT AGUT</t>
  </si>
  <si>
    <t>37398425B</t>
  </si>
  <si>
    <t>TA11030030</t>
  </si>
  <si>
    <t>103457</t>
  </si>
  <si>
    <t>FREELANCE SCM</t>
  </si>
  <si>
    <t>F84278266</t>
  </si>
  <si>
    <t>104433</t>
  </si>
  <si>
    <t>38390001717000</t>
  </si>
  <si>
    <t>104432</t>
  </si>
  <si>
    <t>104431</t>
  </si>
  <si>
    <t>104430</t>
  </si>
  <si>
    <t>104429</t>
  </si>
  <si>
    <t>103418</t>
  </si>
  <si>
    <t>ARR0SSERIA XATIVA BCN 1943 SL</t>
  </si>
  <si>
    <t>B63128805</t>
  </si>
  <si>
    <t>1216</t>
  </si>
  <si>
    <t>103403</t>
  </si>
  <si>
    <t>BOLAÑOS SUAREZ JUAN L. APINSA</t>
  </si>
  <si>
    <t>42630538S</t>
  </si>
  <si>
    <t>B-00112-2018</t>
  </si>
  <si>
    <t>103321</t>
  </si>
  <si>
    <t>RESGRAN 97 SL</t>
  </si>
  <si>
    <t>B61254017</t>
  </si>
  <si>
    <t>T001/82348</t>
  </si>
  <si>
    <t>C201800000177229</t>
  </si>
  <si>
    <t>C201800000114717</t>
  </si>
  <si>
    <t>RFR1800098</t>
  </si>
  <si>
    <t>096028/D/18/001688</t>
  </si>
  <si>
    <t>103223</t>
  </si>
  <si>
    <t>MESSER IBERICA DE GASES SA</t>
  </si>
  <si>
    <t>A08255317</t>
  </si>
  <si>
    <t>6560680916</t>
  </si>
  <si>
    <t>103219</t>
  </si>
  <si>
    <t>PONT REYES SA PONT REYES ELEC</t>
  </si>
  <si>
    <t>A08258527</t>
  </si>
  <si>
    <t>SA/053242</t>
  </si>
  <si>
    <t>4200179570</t>
  </si>
  <si>
    <t>400250234</t>
  </si>
  <si>
    <t>SA/053230</t>
  </si>
  <si>
    <t>4200179410</t>
  </si>
  <si>
    <t>400250052</t>
  </si>
  <si>
    <t>4090970187</t>
  </si>
  <si>
    <t>4090970186</t>
  </si>
  <si>
    <t>4090970185</t>
  </si>
  <si>
    <t>4090970184</t>
  </si>
  <si>
    <t>4090970183</t>
  </si>
  <si>
    <t>4090970182</t>
  </si>
  <si>
    <t>4090970181</t>
  </si>
  <si>
    <t>4090970180</t>
  </si>
  <si>
    <t>3538833</t>
  </si>
  <si>
    <t>3538821</t>
  </si>
  <si>
    <t>3533307</t>
  </si>
  <si>
    <t>4200177116</t>
  </si>
  <si>
    <t>400247426</t>
  </si>
  <si>
    <t>3532687</t>
  </si>
  <si>
    <t>3530637</t>
  </si>
  <si>
    <t>3526121</t>
  </si>
  <si>
    <t>3526120</t>
  </si>
  <si>
    <t>3526119</t>
  </si>
  <si>
    <t>3526118</t>
  </si>
  <si>
    <t>3524123</t>
  </si>
  <si>
    <t>3522613</t>
  </si>
  <si>
    <t>4200177366</t>
  </si>
  <si>
    <t>400247457</t>
  </si>
  <si>
    <t>3522569</t>
  </si>
  <si>
    <t>3522479</t>
  </si>
  <si>
    <t>3497884</t>
  </si>
  <si>
    <t>185012/300555</t>
  </si>
  <si>
    <t>185012/300487</t>
  </si>
  <si>
    <t>185012/300405</t>
  </si>
  <si>
    <t>4200116905</t>
  </si>
  <si>
    <t>400158872</t>
  </si>
  <si>
    <t>103196</t>
  </si>
  <si>
    <t>J JUAN SELLAS SA J JUAN SELLAS S</t>
  </si>
  <si>
    <t>A08161390</t>
  </si>
  <si>
    <t>37898</t>
  </si>
  <si>
    <t>37768</t>
  </si>
  <si>
    <t>4200177777</t>
  </si>
  <si>
    <t>400247993</t>
  </si>
  <si>
    <t>103102</t>
  </si>
  <si>
    <t>RENTOKIL INITIAL ESPAÑA SA</t>
  </si>
  <si>
    <t>A28767671</t>
  </si>
  <si>
    <t>200459079</t>
  </si>
  <si>
    <t>0463426728</t>
  </si>
  <si>
    <t>0463421507</t>
  </si>
  <si>
    <t>4200178589</t>
  </si>
  <si>
    <t>400249031</t>
  </si>
  <si>
    <t>0463421500</t>
  </si>
  <si>
    <t>0463421497</t>
  </si>
  <si>
    <t>0463326825</t>
  </si>
  <si>
    <t>0463326822</t>
  </si>
  <si>
    <t>0463326818</t>
  </si>
  <si>
    <t>0463326817</t>
  </si>
  <si>
    <t>0463326007</t>
  </si>
  <si>
    <t>0463324492</t>
  </si>
  <si>
    <t>103040</t>
  </si>
  <si>
    <t>IKEA IBERICA SAU</t>
  </si>
  <si>
    <t>A28812618</t>
  </si>
  <si>
    <t>0RD_406_2018/0041040</t>
  </si>
  <si>
    <t>5200880544</t>
  </si>
  <si>
    <t>5200880279</t>
  </si>
  <si>
    <t>5200880210</t>
  </si>
  <si>
    <t>5200879972</t>
  </si>
  <si>
    <t>5200879903</t>
  </si>
  <si>
    <t>5200879673</t>
  </si>
  <si>
    <t>2595FA00245000</t>
  </si>
  <si>
    <t>5200879088</t>
  </si>
  <si>
    <t>5200877999</t>
  </si>
  <si>
    <t>5200877393</t>
  </si>
  <si>
    <t>5200876125</t>
  </si>
  <si>
    <t>5200874654</t>
  </si>
  <si>
    <t>5200874618</t>
  </si>
  <si>
    <t>4200178007</t>
  </si>
  <si>
    <t>400248319</t>
  </si>
  <si>
    <t>5200873331</t>
  </si>
  <si>
    <t>5200872700</t>
  </si>
  <si>
    <t>5200872488</t>
  </si>
  <si>
    <t>5200872461</t>
  </si>
  <si>
    <t>5200872229</t>
  </si>
  <si>
    <t>5200871559</t>
  </si>
  <si>
    <t>4200177348</t>
  </si>
  <si>
    <t>400247408</t>
  </si>
  <si>
    <t>5200871548</t>
  </si>
  <si>
    <t>4200177537</t>
  </si>
  <si>
    <t>400247705</t>
  </si>
  <si>
    <t>5200871540</t>
  </si>
  <si>
    <t>4200175834</t>
  </si>
  <si>
    <t>400245574</t>
  </si>
  <si>
    <t>5200871530</t>
  </si>
  <si>
    <t>4200174436</t>
  </si>
  <si>
    <t>400243921</t>
  </si>
  <si>
    <t>5200870997</t>
  </si>
  <si>
    <t>95487364</t>
  </si>
  <si>
    <t>00078007429</t>
  </si>
  <si>
    <t>00078006616</t>
  </si>
  <si>
    <t>1/1677</t>
  </si>
  <si>
    <t>4200178513</t>
  </si>
  <si>
    <t>400248965</t>
  </si>
  <si>
    <t>1/1676</t>
  </si>
  <si>
    <t>4200178540</t>
  </si>
  <si>
    <t>400249057</t>
  </si>
  <si>
    <t>FR18002928</t>
  </si>
  <si>
    <t>4200176179</t>
  </si>
  <si>
    <t>400250298</t>
  </si>
  <si>
    <t>FR18002392</t>
  </si>
  <si>
    <t>FR18002137</t>
  </si>
  <si>
    <t>102821</t>
  </si>
  <si>
    <t>BURES, SA</t>
  </si>
  <si>
    <t>A08705568</t>
  </si>
  <si>
    <t>1801098</t>
  </si>
  <si>
    <t>4200177692</t>
  </si>
  <si>
    <t>400247875</t>
  </si>
  <si>
    <t>0001801331</t>
  </si>
  <si>
    <t>1803/00703</t>
  </si>
  <si>
    <t>4200177756</t>
  </si>
  <si>
    <t>1803/00668</t>
  </si>
  <si>
    <t>4200176183</t>
  </si>
  <si>
    <t>400245970</t>
  </si>
  <si>
    <t>F/2539</t>
  </si>
  <si>
    <t>F/2537</t>
  </si>
  <si>
    <t>4200179697</t>
  </si>
  <si>
    <t>400250374</t>
  </si>
  <si>
    <t>F/2536</t>
  </si>
  <si>
    <t>4200179693</t>
  </si>
  <si>
    <t>400250372</t>
  </si>
  <si>
    <t>F/2534</t>
  </si>
  <si>
    <t>4200179661</t>
  </si>
  <si>
    <t>400250337</t>
  </si>
  <si>
    <t>F/2533</t>
  </si>
  <si>
    <t>4200179660</t>
  </si>
  <si>
    <t>400250339</t>
  </si>
  <si>
    <t>F/2532</t>
  </si>
  <si>
    <t>4200179658</t>
  </si>
  <si>
    <t>400250335</t>
  </si>
  <si>
    <t>F/2530</t>
  </si>
  <si>
    <t>4200179655</t>
  </si>
  <si>
    <t>400250333</t>
  </si>
  <si>
    <t>75/0363I994</t>
  </si>
  <si>
    <t>75/0363I729</t>
  </si>
  <si>
    <t>75/0363I728</t>
  </si>
  <si>
    <t>4200092019</t>
  </si>
  <si>
    <t>400130686</t>
  </si>
  <si>
    <t>75/03634291</t>
  </si>
  <si>
    <t>4200141754</t>
  </si>
  <si>
    <t>400204769</t>
  </si>
  <si>
    <t>75/03632196</t>
  </si>
  <si>
    <t>75/03632128</t>
  </si>
  <si>
    <t>75/03617829</t>
  </si>
  <si>
    <t>75/03601666</t>
  </si>
  <si>
    <t>2635ED00309000</t>
  </si>
  <si>
    <t>1801385</t>
  </si>
  <si>
    <t>4200177354</t>
  </si>
  <si>
    <t>400247578</t>
  </si>
  <si>
    <t>CCOB18000521</t>
  </si>
  <si>
    <t>102686</t>
  </si>
  <si>
    <t>DIOTRONIC SA DIOTRONIC SA</t>
  </si>
  <si>
    <t>A08338188</t>
  </si>
  <si>
    <t>4801562</t>
  </si>
  <si>
    <t>26230000287000</t>
  </si>
  <si>
    <t>23166292</t>
  </si>
  <si>
    <t>7105008248</t>
  </si>
  <si>
    <t>4200177942</t>
  </si>
  <si>
    <t>400248193</t>
  </si>
  <si>
    <t>647284</t>
  </si>
  <si>
    <t>647283</t>
  </si>
  <si>
    <t>647160</t>
  </si>
  <si>
    <t>4200176013</t>
  </si>
  <si>
    <t>400245788</t>
  </si>
  <si>
    <t>646950</t>
  </si>
  <si>
    <t>646949</t>
  </si>
  <si>
    <t>646207</t>
  </si>
  <si>
    <t>642965</t>
  </si>
  <si>
    <t>102587</t>
  </si>
  <si>
    <t>FLYTECH SA</t>
  </si>
  <si>
    <t>A58513771</t>
  </si>
  <si>
    <t>0018000337</t>
  </si>
  <si>
    <t>4200179234</t>
  </si>
  <si>
    <t>400249854</t>
  </si>
  <si>
    <t>B181112113</t>
  </si>
  <si>
    <t>180374</t>
  </si>
  <si>
    <t>4200179185</t>
  </si>
  <si>
    <t>400249835</t>
  </si>
  <si>
    <t>180353</t>
  </si>
  <si>
    <t>4200179001</t>
  </si>
  <si>
    <t>400249536</t>
  </si>
  <si>
    <t>180344</t>
  </si>
  <si>
    <t>4200178451</t>
  </si>
  <si>
    <t>400248926</t>
  </si>
  <si>
    <t>180293</t>
  </si>
  <si>
    <t>180274</t>
  </si>
  <si>
    <t>4200177625</t>
  </si>
  <si>
    <t>400247828</t>
  </si>
  <si>
    <t>4200177156</t>
  </si>
  <si>
    <t>400247195</t>
  </si>
  <si>
    <t>180265</t>
  </si>
  <si>
    <t>4200176942</t>
  </si>
  <si>
    <t>400246982</t>
  </si>
  <si>
    <t>102505</t>
  </si>
  <si>
    <t>TECNOLOGIA DIAGNOST.INVESTIG. SA TD</t>
  </si>
  <si>
    <t>A78840931</t>
  </si>
  <si>
    <t>20180134</t>
  </si>
  <si>
    <t>4200178849</t>
  </si>
  <si>
    <t>400249414</t>
  </si>
  <si>
    <t>61248953</t>
  </si>
  <si>
    <t>4200170070</t>
  </si>
  <si>
    <t>400242554</t>
  </si>
  <si>
    <t>2500240705</t>
  </si>
  <si>
    <t>2500232491</t>
  </si>
  <si>
    <t>2018/297</t>
  </si>
  <si>
    <t>102267</t>
  </si>
  <si>
    <t>MONLAB SL MONLAB SL</t>
  </si>
  <si>
    <t>B25039850</t>
  </si>
  <si>
    <t>18166243</t>
  </si>
  <si>
    <t>18165474</t>
  </si>
  <si>
    <t>102262</t>
  </si>
  <si>
    <t>PRAXAIR ESPAÑA SL PRAXAIR ESPAÑA</t>
  </si>
  <si>
    <t>B28062339</t>
  </si>
  <si>
    <t>UB18060251</t>
  </si>
  <si>
    <t>320/18</t>
  </si>
  <si>
    <t>4200179346</t>
  </si>
  <si>
    <t>400250032</t>
  </si>
  <si>
    <t>102161</t>
  </si>
  <si>
    <t>DINOX SL</t>
  </si>
  <si>
    <t>B17054503</t>
  </si>
  <si>
    <t>ST-180021</t>
  </si>
  <si>
    <t>4200177582</t>
  </si>
  <si>
    <t>400247750</t>
  </si>
  <si>
    <t>ST-180020</t>
  </si>
  <si>
    <t>4200173898</t>
  </si>
  <si>
    <t>400237905</t>
  </si>
  <si>
    <t>102160</t>
  </si>
  <si>
    <t>STEIN GIRONA SL</t>
  </si>
  <si>
    <t>B17105248</t>
  </si>
  <si>
    <t>8.336</t>
  </si>
  <si>
    <t>701816</t>
  </si>
  <si>
    <t>701815</t>
  </si>
  <si>
    <t>701798</t>
  </si>
  <si>
    <t>4200088202</t>
  </si>
  <si>
    <t>400123025</t>
  </si>
  <si>
    <t>701797</t>
  </si>
  <si>
    <t>20180983</t>
  </si>
  <si>
    <t>4200179469</t>
  </si>
  <si>
    <t>400250126</t>
  </si>
  <si>
    <t>20180956</t>
  </si>
  <si>
    <t>4200178199</t>
  </si>
  <si>
    <t>400248636</t>
  </si>
  <si>
    <t>20180871</t>
  </si>
  <si>
    <t>4200177721</t>
  </si>
  <si>
    <t>400248122</t>
  </si>
  <si>
    <t>20180845</t>
  </si>
  <si>
    <t>4200178193</t>
  </si>
  <si>
    <t>400248634</t>
  </si>
  <si>
    <t>BL/255069</t>
  </si>
  <si>
    <t>4200179437</t>
  </si>
  <si>
    <t>37480000350000</t>
  </si>
  <si>
    <t>400250073</t>
  </si>
  <si>
    <t>102080</t>
  </si>
  <si>
    <t>MICRO CHIP DE ESPAÑA SL</t>
  </si>
  <si>
    <t>B60539921</t>
  </si>
  <si>
    <t>A2018036</t>
  </si>
  <si>
    <t>4200176062</t>
  </si>
  <si>
    <t>400245830</t>
  </si>
  <si>
    <t>102077</t>
  </si>
  <si>
    <t>DURVIZ SLU DURVIZ SLU</t>
  </si>
  <si>
    <t>B46072807</t>
  </si>
  <si>
    <t>96010</t>
  </si>
  <si>
    <t>4200177389</t>
  </si>
  <si>
    <t>400247822</t>
  </si>
  <si>
    <t>51725</t>
  </si>
  <si>
    <t>51531</t>
  </si>
  <si>
    <t>51530</t>
  </si>
  <si>
    <t>51508</t>
  </si>
  <si>
    <t>8425</t>
  </si>
  <si>
    <t>4200177894</t>
  </si>
  <si>
    <t>8424</t>
  </si>
  <si>
    <t>8423</t>
  </si>
  <si>
    <t>8422</t>
  </si>
  <si>
    <t>1347</t>
  </si>
  <si>
    <t>4200179851</t>
  </si>
  <si>
    <t>2655EC00138000</t>
  </si>
  <si>
    <t>400250554</t>
  </si>
  <si>
    <t>1333</t>
  </si>
  <si>
    <t>4200179600</t>
  </si>
  <si>
    <t>400250263</t>
  </si>
  <si>
    <t>1275</t>
  </si>
  <si>
    <t>4200173351</t>
  </si>
  <si>
    <t>400237491</t>
  </si>
  <si>
    <t>1213</t>
  </si>
  <si>
    <t>4200178951</t>
  </si>
  <si>
    <t>400249468</t>
  </si>
  <si>
    <t>1093</t>
  </si>
  <si>
    <t>4200175879</t>
  </si>
  <si>
    <t>400248179</t>
  </si>
  <si>
    <t>18001313RI</t>
  </si>
  <si>
    <t>18001236RI</t>
  </si>
  <si>
    <t>18001203RI</t>
  </si>
  <si>
    <t>4200178917</t>
  </si>
  <si>
    <t>400246095</t>
  </si>
  <si>
    <t>18001156RI</t>
  </si>
  <si>
    <t>18001146RI</t>
  </si>
  <si>
    <t>4200178367</t>
  </si>
  <si>
    <t>400248743</t>
  </si>
  <si>
    <t>18001135RI</t>
  </si>
  <si>
    <t>4200178335</t>
  </si>
  <si>
    <t>400248708</t>
  </si>
  <si>
    <t>18001127RI</t>
  </si>
  <si>
    <t>4200178209</t>
  </si>
  <si>
    <t>400248592</t>
  </si>
  <si>
    <t>18001096RI</t>
  </si>
  <si>
    <t>4200177261</t>
  </si>
  <si>
    <t>400247807</t>
  </si>
  <si>
    <t>18001067RI</t>
  </si>
  <si>
    <t>18001066RI</t>
  </si>
  <si>
    <t>18000989RI</t>
  </si>
  <si>
    <t>4200177837</t>
  </si>
  <si>
    <t>400248073</t>
  </si>
  <si>
    <t>18000971RI</t>
  </si>
  <si>
    <t>4200177689</t>
  </si>
  <si>
    <t>400248119</t>
  </si>
  <si>
    <t>18000963RI</t>
  </si>
  <si>
    <t>4200177231</t>
  </si>
  <si>
    <t>400247269</t>
  </si>
  <si>
    <t>614010674</t>
  </si>
  <si>
    <t>4200178099</t>
  </si>
  <si>
    <t>400248540</t>
  </si>
  <si>
    <t>I18/60</t>
  </si>
  <si>
    <t>I18/59</t>
  </si>
  <si>
    <t>I18/58</t>
  </si>
  <si>
    <t>I18/38</t>
  </si>
  <si>
    <t>I18/32</t>
  </si>
  <si>
    <t>606/1</t>
  </si>
  <si>
    <t>1276/1</t>
  </si>
  <si>
    <t>1194/1</t>
  </si>
  <si>
    <t>4200179092</t>
  </si>
  <si>
    <t>400249688</t>
  </si>
  <si>
    <t>1176/1</t>
  </si>
  <si>
    <t>2575FI02051001</t>
  </si>
  <si>
    <t>1168/1</t>
  </si>
  <si>
    <t>1167/1</t>
  </si>
  <si>
    <t>1061/1</t>
  </si>
  <si>
    <t>101768</t>
  </si>
  <si>
    <t>PIDISCAT SL</t>
  </si>
  <si>
    <t>B61700381</t>
  </si>
  <si>
    <t>128025</t>
  </si>
  <si>
    <t>4200177627</t>
  </si>
  <si>
    <t>400247832</t>
  </si>
  <si>
    <t>101725</t>
  </si>
  <si>
    <t>FOTO CASANOVA SL CASANOVA FOTOGRAFI</t>
  </si>
  <si>
    <t>B58598558</t>
  </si>
  <si>
    <t>FR/1806105</t>
  </si>
  <si>
    <t>FR/1805879</t>
  </si>
  <si>
    <t>101656</t>
  </si>
  <si>
    <t>CANOVAS OFFICE AND PRODUCTS SL CANO</t>
  </si>
  <si>
    <t>B60864428</t>
  </si>
  <si>
    <t>860392</t>
  </si>
  <si>
    <t>101649</t>
  </si>
  <si>
    <t>SERVICIOS OFIMATICOS BARCELONA SL S</t>
  </si>
  <si>
    <t>B60289584</t>
  </si>
  <si>
    <t>25579</t>
  </si>
  <si>
    <t>25256</t>
  </si>
  <si>
    <t>24632</t>
  </si>
  <si>
    <t>2604ME01778000</t>
  </si>
  <si>
    <t>101640</t>
  </si>
  <si>
    <t>HIDROLIMP DESATASCOS SL HIDROLIMP D</t>
  </si>
  <si>
    <t>B58633686</t>
  </si>
  <si>
    <t>180368</t>
  </si>
  <si>
    <t>4200178190</t>
  </si>
  <si>
    <t>400248544</t>
  </si>
  <si>
    <t>101639</t>
  </si>
  <si>
    <t>EQUIP BARCELONA 92 ORYX</t>
  </si>
  <si>
    <t>B58661083</t>
  </si>
  <si>
    <t>18001588</t>
  </si>
  <si>
    <t>4200179404</t>
  </si>
  <si>
    <t>400250026</t>
  </si>
  <si>
    <t>18001587</t>
  </si>
  <si>
    <t>4200179493</t>
  </si>
  <si>
    <t>400250138</t>
  </si>
  <si>
    <t>B/296</t>
  </si>
  <si>
    <t>4200177868</t>
  </si>
  <si>
    <t>400248087</t>
  </si>
  <si>
    <t>B/272</t>
  </si>
  <si>
    <t>4200177751</t>
  </si>
  <si>
    <t>400247960</t>
  </si>
  <si>
    <t>101523</t>
  </si>
  <si>
    <t>GUILLERMO LORMAN SL NAMROL</t>
  </si>
  <si>
    <t>B61547881</t>
  </si>
  <si>
    <t>20180855</t>
  </si>
  <si>
    <t>101455</t>
  </si>
  <si>
    <t>AQUADIRECT BLUE PLANET SL</t>
  </si>
  <si>
    <t>B62117783</t>
  </si>
  <si>
    <t>2018/A15216</t>
  </si>
  <si>
    <t>217031187</t>
  </si>
  <si>
    <t>4200179845</t>
  </si>
  <si>
    <t>400250734</t>
  </si>
  <si>
    <t>217031181</t>
  </si>
  <si>
    <t>217031148</t>
  </si>
  <si>
    <t>217030953</t>
  </si>
  <si>
    <t>4200178991</t>
  </si>
  <si>
    <t>400249745</t>
  </si>
  <si>
    <t>217030952</t>
  </si>
  <si>
    <t>4200177238</t>
  </si>
  <si>
    <t>400249708</t>
  </si>
  <si>
    <t>217030896</t>
  </si>
  <si>
    <t>217030800</t>
  </si>
  <si>
    <t>217030749</t>
  </si>
  <si>
    <t>4200178561</t>
  </si>
  <si>
    <t>400249067</t>
  </si>
  <si>
    <t>101427</t>
  </si>
  <si>
    <t>BUFETE ALCANTARA, SL</t>
  </si>
  <si>
    <t>B61465928</t>
  </si>
  <si>
    <t>28</t>
  </si>
  <si>
    <t>400250606</t>
  </si>
  <si>
    <t>2018/1686</t>
  </si>
  <si>
    <t>4200177076</t>
  </si>
  <si>
    <t>400247056</t>
  </si>
  <si>
    <t>101402</t>
  </si>
  <si>
    <t>IELAB CALIDAD SL</t>
  </si>
  <si>
    <t>B63240170</t>
  </si>
  <si>
    <t>1195003993</t>
  </si>
  <si>
    <t>4200172641</t>
  </si>
  <si>
    <t>400236364</t>
  </si>
  <si>
    <t>101353</t>
  </si>
  <si>
    <t>PRISMA CONTROL SL PRISMA CONTROL</t>
  </si>
  <si>
    <t>B63735997</t>
  </si>
  <si>
    <t>018029</t>
  </si>
  <si>
    <t>4200179102</t>
  </si>
  <si>
    <t>400249698</t>
  </si>
  <si>
    <t>AA18000235</t>
  </si>
  <si>
    <t>4200179454</t>
  </si>
  <si>
    <t>400250084</t>
  </si>
  <si>
    <t>AA18000196</t>
  </si>
  <si>
    <t>4200178343</t>
  </si>
  <si>
    <t>400248715</t>
  </si>
  <si>
    <t>801057</t>
  </si>
  <si>
    <t>4200178791</t>
  </si>
  <si>
    <t>400249283</t>
  </si>
  <si>
    <t>801056</t>
  </si>
  <si>
    <t>4200178329</t>
  </si>
  <si>
    <t>400248703</t>
  </si>
  <si>
    <t>801055</t>
  </si>
  <si>
    <t>4200178249</t>
  </si>
  <si>
    <t>400248588</t>
  </si>
  <si>
    <t>801054</t>
  </si>
  <si>
    <t>4200178243</t>
  </si>
  <si>
    <t>400248581</t>
  </si>
  <si>
    <t>801051</t>
  </si>
  <si>
    <t>4200178311</t>
  </si>
  <si>
    <t>400248674</t>
  </si>
  <si>
    <t>801050</t>
  </si>
  <si>
    <t>4200177651</t>
  </si>
  <si>
    <t>400247842</t>
  </si>
  <si>
    <t>801046</t>
  </si>
  <si>
    <t>4200178830</t>
  </si>
  <si>
    <t>400249412</t>
  </si>
  <si>
    <t>801045</t>
  </si>
  <si>
    <t>4200178207</t>
  </si>
  <si>
    <t>400248683</t>
  </si>
  <si>
    <t>801044</t>
  </si>
  <si>
    <t>4200177706</t>
  </si>
  <si>
    <t>400248116</t>
  </si>
  <si>
    <t>801039</t>
  </si>
  <si>
    <t>4200178644</t>
  </si>
  <si>
    <t>400249105</t>
  </si>
  <si>
    <t>801023</t>
  </si>
  <si>
    <t>4200179080</t>
  </si>
  <si>
    <t>400249634</t>
  </si>
  <si>
    <t>801021</t>
  </si>
  <si>
    <t>4200177680</t>
  </si>
  <si>
    <t>400247911</t>
  </si>
  <si>
    <t>801005</t>
  </si>
  <si>
    <t>800977</t>
  </si>
  <si>
    <t>800975</t>
  </si>
  <si>
    <t>4200178652</t>
  </si>
  <si>
    <t>400249115</t>
  </si>
  <si>
    <t>800974</t>
  </si>
  <si>
    <t>4200178333</t>
  </si>
  <si>
    <t>400248700</t>
  </si>
  <si>
    <t>800971</t>
  </si>
  <si>
    <t>4200178338</t>
  </si>
  <si>
    <t>400248710</t>
  </si>
  <si>
    <t>800930</t>
  </si>
  <si>
    <t>800926</t>
  </si>
  <si>
    <t>4200177808</t>
  </si>
  <si>
    <t>400248114</t>
  </si>
  <si>
    <t>800925</t>
  </si>
  <si>
    <t>4200177649</t>
  </si>
  <si>
    <t>400247839</t>
  </si>
  <si>
    <t>800894</t>
  </si>
  <si>
    <t>4200177353</t>
  </si>
  <si>
    <t>400246360</t>
  </si>
  <si>
    <t>800893</t>
  </si>
  <si>
    <t>800856</t>
  </si>
  <si>
    <t>4200177121</t>
  </si>
  <si>
    <t>400247118</t>
  </si>
  <si>
    <t>800855</t>
  </si>
  <si>
    <t>800851</t>
  </si>
  <si>
    <t>800802</t>
  </si>
  <si>
    <t>800783</t>
  </si>
  <si>
    <t>4200175873</t>
  </si>
  <si>
    <t>400245710</t>
  </si>
  <si>
    <t>800782</t>
  </si>
  <si>
    <t>4200175650</t>
  </si>
  <si>
    <t>400245492</t>
  </si>
  <si>
    <t>800781</t>
  </si>
  <si>
    <t>4200174986</t>
  </si>
  <si>
    <t>400244555</t>
  </si>
  <si>
    <t>00004334-7</t>
  </si>
  <si>
    <t>101174</t>
  </si>
  <si>
    <t>CYMIT QUIMICA SL CYMIT QUIMICA S</t>
  </si>
  <si>
    <t>B62744099</t>
  </si>
  <si>
    <t>FA1802404</t>
  </si>
  <si>
    <t>4200172605</t>
  </si>
  <si>
    <t>400236340</t>
  </si>
  <si>
    <t>FA1802400</t>
  </si>
  <si>
    <t>N372</t>
  </si>
  <si>
    <t>N369</t>
  </si>
  <si>
    <t>H4562</t>
  </si>
  <si>
    <t>H4561</t>
  </si>
  <si>
    <t>H4555</t>
  </si>
  <si>
    <t>G4782</t>
  </si>
  <si>
    <t>G4780</t>
  </si>
  <si>
    <t>G4776</t>
  </si>
  <si>
    <t>G4773</t>
  </si>
  <si>
    <t>G4761</t>
  </si>
  <si>
    <t>G4760</t>
  </si>
  <si>
    <t>G4751</t>
  </si>
  <si>
    <t>G4750</t>
  </si>
  <si>
    <t>G4746</t>
  </si>
  <si>
    <t>B1680</t>
  </si>
  <si>
    <t>B1679</t>
  </si>
  <si>
    <t>B1678</t>
  </si>
  <si>
    <t>101126</t>
  </si>
  <si>
    <t>MANUTAN SL</t>
  </si>
  <si>
    <t>B63632913</t>
  </si>
  <si>
    <t>M000019402</t>
  </si>
  <si>
    <t>4200172718</t>
  </si>
  <si>
    <t>400248442</t>
  </si>
  <si>
    <t>101055</t>
  </si>
  <si>
    <t>TEBU-BIO SPAIN SL TEBU-BIO SPAIN</t>
  </si>
  <si>
    <t>B63818629</t>
  </si>
  <si>
    <t>ESIN015946</t>
  </si>
  <si>
    <t>4200178169</t>
  </si>
  <si>
    <t>400248562</t>
  </si>
  <si>
    <t>100917</t>
  </si>
  <si>
    <t>ROSEX SL</t>
  </si>
  <si>
    <t>B65244600</t>
  </si>
  <si>
    <t>533468</t>
  </si>
  <si>
    <t>4200179689</t>
  </si>
  <si>
    <t>400250367</t>
  </si>
  <si>
    <t>533301</t>
  </si>
  <si>
    <t>4200178192</t>
  </si>
  <si>
    <t>400248559</t>
  </si>
  <si>
    <t>40457A</t>
  </si>
  <si>
    <t>4200179342</t>
  </si>
  <si>
    <t>400249982</t>
  </si>
  <si>
    <t>100891</t>
  </si>
  <si>
    <t>LIFE INFORMATICA SL LIFE INFORMATIC</t>
  </si>
  <si>
    <t>B63098974</t>
  </si>
  <si>
    <t>CI18102-4445</t>
  </si>
  <si>
    <t>4200179350</t>
  </si>
  <si>
    <t>400249978</t>
  </si>
  <si>
    <t>CI18102-4205</t>
  </si>
  <si>
    <t>4200178971</t>
  </si>
  <si>
    <t>400249502</t>
  </si>
  <si>
    <t>CI18102-3631</t>
  </si>
  <si>
    <t>18031260</t>
  </si>
  <si>
    <t>4200180043</t>
  </si>
  <si>
    <t>400250795</t>
  </si>
  <si>
    <t>18031259</t>
  </si>
  <si>
    <t>4200179914</t>
  </si>
  <si>
    <t>400250614</t>
  </si>
  <si>
    <t>18030702</t>
  </si>
  <si>
    <t>4200179669</t>
  </si>
  <si>
    <t>400250346</t>
  </si>
  <si>
    <t>18030482</t>
  </si>
  <si>
    <t>4200179224</t>
  </si>
  <si>
    <t>400249847</t>
  </si>
  <si>
    <t>18030481</t>
  </si>
  <si>
    <t>18030322</t>
  </si>
  <si>
    <t>4200179753</t>
  </si>
  <si>
    <t>400250456</t>
  </si>
  <si>
    <t>18029777</t>
  </si>
  <si>
    <t>18028714</t>
  </si>
  <si>
    <t>18024851</t>
  </si>
  <si>
    <t>4200177377</t>
  </si>
  <si>
    <t>400247437</t>
  </si>
  <si>
    <t>18024442</t>
  </si>
  <si>
    <t>18024441</t>
  </si>
  <si>
    <t>4200175544</t>
  </si>
  <si>
    <t>400245284</t>
  </si>
  <si>
    <t>18024440</t>
  </si>
  <si>
    <t>4200177355</t>
  </si>
  <si>
    <t>400247416</t>
  </si>
  <si>
    <t>18024405</t>
  </si>
  <si>
    <t>4200176890</t>
  </si>
  <si>
    <t>400246891</t>
  </si>
  <si>
    <t>18024402</t>
  </si>
  <si>
    <t>18024304</t>
  </si>
  <si>
    <t>4200174643</t>
  </si>
  <si>
    <t>400244102</t>
  </si>
  <si>
    <t>18024303</t>
  </si>
  <si>
    <t>4200174648</t>
  </si>
  <si>
    <t>400244105</t>
  </si>
  <si>
    <t>18024302</t>
  </si>
  <si>
    <t>4200174658</t>
  </si>
  <si>
    <t>400244113</t>
  </si>
  <si>
    <t>18024301</t>
  </si>
  <si>
    <t>4200174651</t>
  </si>
  <si>
    <t>400244107</t>
  </si>
  <si>
    <t>18024300</t>
  </si>
  <si>
    <t>4200174664</t>
  </si>
  <si>
    <t>400244115</t>
  </si>
  <si>
    <t>18024299</t>
  </si>
  <si>
    <t>4200174563</t>
  </si>
  <si>
    <t>400243996</t>
  </si>
  <si>
    <t>18024283</t>
  </si>
  <si>
    <t>4200177560</t>
  </si>
  <si>
    <t>400247726</t>
  </si>
  <si>
    <t>18024278</t>
  </si>
  <si>
    <t>18024277</t>
  </si>
  <si>
    <t>4200177873</t>
  </si>
  <si>
    <t>400248096</t>
  </si>
  <si>
    <t>18024256</t>
  </si>
  <si>
    <t>4200175226</t>
  </si>
  <si>
    <t>400244884</t>
  </si>
  <si>
    <t>18024255</t>
  </si>
  <si>
    <t>4200177401</t>
  </si>
  <si>
    <t>400247471</t>
  </si>
  <si>
    <t>18024235</t>
  </si>
  <si>
    <t>4200176870</t>
  </si>
  <si>
    <t>400246832</t>
  </si>
  <si>
    <t>18024234</t>
  </si>
  <si>
    <t>18024232</t>
  </si>
  <si>
    <t>4200176867</t>
  </si>
  <si>
    <t>400246827</t>
  </si>
  <si>
    <t>18024213</t>
  </si>
  <si>
    <t>4200176875</t>
  </si>
  <si>
    <t>400246839</t>
  </si>
  <si>
    <t>18024209</t>
  </si>
  <si>
    <t>4200176957</t>
  </si>
  <si>
    <t>400246945</t>
  </si>
  <si>
    <t>18024204</t>
  </si>
  <si>
    <t>4200169686</t>
  </si>
  <si>
    <t>400242069</t>
  </si>
  <si>
    <t>18024183</t>
  </si>
  <si>
    <t>4200177693</t>
  </si>
  <si>
    <t>37890001821000</t>
  </si>
  <si>
    <t>400247872</t>
  </si>
  <si>
    <t>18024174</t>
  </si>
  <si>
    <t>4200176869</t>
  </si>
  <si>
    <t>400246830</t>
  </si>
  <si>
    <t>18024152</t>
  </si>
  <si>
    <t>4200177042</t>
  </si>
  <si>
    <t>400247169</t>
  </si>
  <si>
    <t>181086</t>
  </si>
  <si>
    <t>181076</t>
  </si>
  <si>
    <t>4200178575</t>
  </si>
  <si>
    <t>400249064</t>
  </si>
  <si>
    <t>180851</t>
  </si>
  <si>
    <t>180850</t>
  </si>
  <si>
    <t>1/1.182</t>
  </si>
  <si>
    <t>99312</t>
  </si>
  <si>
    <t>4200177634</t>
  </si>
  <si>
    <t>400247829</t>
  </si>
  <si>
    <t>99264</t>
  </si>
  <si>
    <t>4200178205</t>
  </si>
  <si>
    <t>400248679</t>
  </si>
  <si>
    <t>99119</t>
  </si>
  <si>
    <t>4200176514</t>
  </si>
  <si>
    <t>400246404</t>
  </si>
  <si>
    <t>100773</t>
  </si>
  <si>
    <t>AGUAPURA AGUAVIVA SL</t>
  </si>
  <si>
    <t>B81804643</t>
  </si>
  <si>
    <t>F1806124</t>
  </si>
  <si>
    <t>1/201805342</t>
  </si>
  <si>
    <t>4200177997</t>
  </si>
  <si>
    <t>400248389</t>
  </si>
  <si>
    <t>100560</t>
  </si>
  <si>
    <t>ESTRUCTURAS ANALITICAS SL</t>
  </si>
  <si>
    <t>B82591116</t>
  </si>
  <si>
    <t>18-0025</t>
  </si>
  <si>
    <t>4200177986</t>
  </si>
  <si>
    <t>400248262</t>
  </si>
  <si>
    <t>100558</t>
  </si>
  <si>
    <t>LOS PRODUCTOS DE ALDO SLU</t>
  </si>
  <si>
    <t>B82623257</t>
  </si>
  <si>
    <t>9.712</t>
  </si>
  <si>
    <t>4200177450</t>
  </si>
  <si>
    <t>400247529</t>
  </si>
  <si>
    <t>100502</t>
  </si>
  <si>
    <t>FUNDACIO UNIVERSITAT ROVIRA VIRGILI</t>
  </si>
  <si>
    <t>G43581321</t>
  </si>
  <si>
    <t>M1800703</t>
  </si>
  <si>
    <t>2818202080</t>
  </si>
  <si>
    <t>2818201956</t>
  </si>
  <si>
    <t>2818201955</t>
  </si>
  <si>
    <t>4200178669</t>
  </si>
  <si>
    <t>400249156</t>
  </si>
  <si>
    <t>100465</t>
  </si>
  <si>
    <t>LABNET BIOTECNICA SL</t>
  </si>
  <si>
    <t>B82509852</t>
  </si>
  <si>
    <t>10716A</t>
  </si>
  <si>
    <t>4200175771</t>
  </si>
  <si>
    <t>400245565</t>
  </si>
  <si>
    <t>100389</t>
  </si>
  <si>
    <t>SERVICIO TECNICO MICROSCOPIA SCP SE</t>
  </si>
  <si>
    <t>J61108007</t>
  </si>
  <si>
    <t>18037</t>
  </si>
  <si>
    <t>4200179703</t>
  </si>
  <si>
    <t>400250412</t>
  </si>
  <si>
    <t>6763</t>
  </si>
  <si>
    <t>4200174704</t>
  </si>
  <si>
    <t>400244159</t>
  </si>
  <si>
    <t>6754</t>
  </si>
  <si>
    <t>4200170582</t>
  </si>
  <si>
    <t>400242613</t>
  </si>
  <si>
    <t>48064</t>
  </si>
  <si>
    <t>48063</t>
  </si>
  <si>
    <t>50005</t>
  </si>
  <si>
    <t>FUNDACIO IL3 UB</t>
  </si>
  <si>
    <t>G64489172</t>
  </si>
  <si>
    <t>1488</t>
  </si>
  <si>
    <t>FV18_003518</t>
  </si>
  <si>
    <t>FV18_003514</t>
  </si>
  <si>
    <t>FV18_003512</t>
  </si>
  <si>
    <t>FV18_003490</t>
  </si>
  <si>
    <t>FV18_003415</t>
  </si>
  <si>
    <t>FV18_003414</t>
  </si>
  <si>
    <t>FV18_003413</t>
  </si>
  <si>
    <t>FV18_003408</t>
  </si>
  <si>
    <t>FV18_003391</t>
  </si>
  <si>
    <t>FV18_003390</t>
  </si>
  <si>
    <t>FV18_003235</t>
  </si>
  <si>
    <t>FV18_003223</t>
  </si>
  <si>
    <t>FV18_003169</t>
  </si>
  <si>
    <t>FV18_003153</t>
  </si>
  <si>
    <t>FV18_003152</t>
  </si>
  <si>
    <t>FV18_003077</t>
  </si>
  <si>
    <t>FV18_003076</t>
  </si>
  <si>
    <t>FV18_003006</t>
  </si>
  <si>
    <t>FV18_002973</t>
  </si>
  <si>
    <t>FV18_002972</t>
  </si>
  <si>
    <t>FV18_002971</t>
  </si>
  <si>
    <t>FV18_002970</t>
  </si>
  <si>
    <t>FV18_002969</t>
  </si>
  <si>
    <t>FV18_002721</t>
  </si>
  <si>
    <t>FV18_002720</t>
  </si>
  <si>
    <t>FV18_002710</t>
  </si>
  <si>
    <t>FV18_002709</t>
  </si>
  <si>
    <t>FV18_002708</t>
  </si>
  <si>
    <t>FV18_002704</t>
  </si>
  <si>
    <t>FV18_002703</t>
  </si>
  <si>
    <t>FV18_002702</t>
  </si>
  <si>
    <t>FV18_002701</t>
  </si>
  <si>
    <t>FV18_002700</t>
  </si>
  <si>
    <t>FV18_002697</t>
  </si>
  <si>
    <t>FV18_002692</t>
  </si>
  <si>
    <t>FV18_002691</t>
  </si>
  <si>
    <t>FV18_002690</t>
  </si>
  <si>
    <t>FV18_002537</t>
  </si>
  <si>
    <t>FV18_002509</t>
  </si>
  <si>
    <t>FV18_002422</t>
  </si>
  <si>
    <t>FV18_002371</t>
  </si>
  <si>
    <t>FV18_002362</t>
  </si>
  <si>
    <t>58.027</t>
  </si>
  <si>
    <t>58.024</t>
  </si>
  <si>
    <t>58.020</t>
  </si>
  <si>
    <t>58.017</t>
  </si>
  <si>
    <t>58.003</t>
  </si>
  <si>
    <t>57.982</t>
  </si>
  <si>
    <t>57.981</t>
  </si>
  <si>
    <t>57.968</t>
  </si>
  <si>
    <t>57.967</t>
  </si>
  <si>
    <t>57.948</t>
  </si>
  <si>
    <t>57.558</t>
  </si>
  <si>
    <t>905287</t>
  </si>
  <si>
    <t>SANCHEZ ROCA GLORIA</t>
  </si>
  <si>
    <t>38094452N</t>
  </si>
  <si>
    <t>F18</t>
  </si>
  <si>
    <t>905147</t>
  </si>
  <si>
    <t>CIRERA BERGADA ANTONIO</t>
  </si>
  <si>
    <t>77291421J</t>
  </si>
  <si>
    <t>22</t>
  </si>
  <si>
    <t>900424</t>
  </si>
  <si>
    <t>BERRILL SIMON</t>
  </si>
  <si>
    <t>X2893260K</t>
  </si>
  <si>
    <t>18-069-UB9</t>
  </si>
  <si>
    <t>900400</t>
  </si>
  <si>
    <t>BLUMENSTOCK BIRGIT</t>
  </si>
  <si>
    <t>X1919768G</t>
  </si>
  <si>
    <t>149_2017</t>
  </si>
  <si>
    <t>142_2017</t>
  </si>
  <si>
    <t>126_2017</t>
  </si>
  <si>
    <t>081_2017</t>
  </si>
  <si>
    <t>4170900032</t>
  </si>
  <si>
    <t>600373</t>
  </si>
  <si>
    <t>VAN GRASSTEK CRAIG EDWIN</t>
  </si>
  <si>
    <t>$1762</t>
  </si>
  <si>
    <t>0230006027</t>
  </si>
  <si>
    <t>PAB206998</t>
  </si>
  <si>
    <t>203216</t>
  </si>
  <si>
    <t>CAMPBELL CATERING LTD ARAMARK</t>
  </si>
  <si>
    <t>001401101-001251</t>
  </si>
  <si>
    <t>201358</t>
  </si>
  <si>
    <t>THE OFFICE SRL</t>
  </si>
  <si>
    <t>3075</t>
  </si>
  <si>
    <t>17-115</t>
  </si>
  <si>
    <t>4200164410</t>
  </si>
  <si>
    <t>400240827</t>
  </si>
  <si>
    <t>AEU-INV-ES-2017-34397566</t>
  </si>
  <si>
    <t>110657</t>
  </si>
  <si>
    <t>TAPER SERVICIO TECNICO SLU</t>
  </si>
  <si>
    <t>B84341544</t>
  </si>
  <si>
    <t>FVT17-003316.</t>
  </si>
  <si>
    <t>4200159849</t>
  </si>
  <si>
    <t>400238873</t>
  </si>
  <si>
    <t>109591</t>
  </si>
  <si>
    <t>TECNIHORT TECNICAS DE CULTIVO SL</t>
  </si>
  <si>
    <t>B66751769</t>
  </si>
  <si>
    <t>201706</t>
  </si>
  <si>
    <t>306899700</t>
  </si>
  <si>
    <t>4200149100</t>
  </si>
  <si>
    <t>400240183</t>
  </si>
  <si>
    <t>15015409</t>
  </si>
  <si>
    <t>09170481053C</t>
  </si>
  <si>
    <t>09170371163C</t>
  </si>
  <si>
    <t>09170352604C</t>
  </si>
  <si>
    <t>8241299889</t>
  </si>
  <si>
    <t>8241297711</t>
  </si>
  <si>
    <t>8241297432</t>
  </si>
  <si>
    <t>2595FA00251000</t>
  </si>
  <si>
    <t>8241293123</t>
  </si>
  <si>
    <t>8241292018</t>
  </si>
  <si>
    <t>8241291891</t>
  </si>
  <si>
    <t>8241291528</t>
  </si>
  <si>
    <t>8241288270</t>
  </si>
  <si>
    <t>8241286512</t>
  </si>
  <si>
    <t>8241280652</t>
  </si>
  <si>
    <t>8241278974</t>
  </si>
  <si>
    <t>8241278726</t>
  </si>
  <si>
    <t>8241277577</t>
  </si>
  <si>
    <t>8241277494</t>
  </si>
  <si>
    <t>8241260727</t>
  </si>
  <si>
    <t>8241254889</t>
  </si>
  <si>
    <t>8241249122</t>
  </si>
  <si>
    <t>8241235839</t>
  </si>
  <si>
    <t>8241228215</t>
  </si>
  <si>
    <t>8241201143</t>
  </si>
  <si>
    <t>4200087084</t>
  </si>
  <si>
    <t>8241193170</t>
  </si>
  <si>
    <t>8241191766</t>
  </si>
  <si>
    <t>29.11.2017</t>
  </si>
  <si>
    <t>23.11.2017</t>
  </si>
  <si>
    <t>14.11.2017</t>
  </si>
  <si>
    <t>2575QU02070222</t>
  </si>
  <si>
    <t>C201800000057033</t>
  </si>
  <si>
    <t>C201700000536825</t>
  </si>
  <si>
    <t>V1/012638</t>
  </si>
  <si>
    <t>20170000038498</t>
  </si>
  <si>
    <t>20170000038492</t>
  </si>
  <si>
    <t>20170000036324</t>
  </si>
  <si>
    <t>20170000035315</t>
  </si>
  <si>
    <t>20170000028207</t>
  </si>
  <si>
    <t>20170000024062</t>
  </si>
  <si>
    <t>20170000022002</t>
  </si>
  <si>
    <t>20170000019491</t>
  </si>
  <si>
    <t>20170000014689</t>
  </si>
  <si>
    <t>950-0016317</t>
  </si>
  <si>
    <t>4200169321</t>
  </si>
  <si>
    <t>75/03585032</t>
  </si>
  <si>
    <t>75/035833771</t>
  </si>
  <si>
    <t>75/03569267</t>
  </si>
  <si>
    <t>75/03567517</t>
  </si>
  <si>
    <t>75/03567454</t>
  </si>
  <si>
    <t>4200117276</t>
  </si>
  <si>
    <t>400159381</t>
  </si>
  <si>
    <t>75/03566992</t>
  </si>
  <si>
    <t>2515GH00085000</t>
  </si>
  <si>
    <t>75/03550975</t>
  </si>
  <si>
    <t>667977RI</t>
  </si>
  <si>
    <t>4200165075</t>
  </si>
  <si>
    <t>61238188</t>
  </si>
  <si>
    <t>61186664</t>
  </si>
  <si>
    <t>4200163105</t>
  </si>
  <si>
    <t>400240723</t>
  </si>
  <si>
    <t>61177129</t>
  </si>
  <si>
    <t>127212</t>
  </si>
  <si>
    <t>4200170391</t>
  </si>
  <si>
    <t>400242590</t>
  </si>
  <si>
    <t>17108262</t>
  </si>
  <si>
    <t>97237.</t>
  </si>
  <si>
    <t>4200165835</t>
  </si>
  <si>
    <t>400228375</t>
  </si>
  <si>
    <t>09480016957A</t>
  </si>
  <si>
    <t>300077719</t>
  </si>
  <si>
    <t>09480016302A</t>
  </si>
  <si>
    <t>300076300</t>
  </si>
  <si>
    <t>09480016301A</t>
  </si>
  <si>
    <t>09280011113A</t>
  </si>
  <si>
    <t>09280010716A</t>
  </si>
  <si>
    <t>300075903</t>
  </si>
  <si>
    <t>09280010715A</t>
  </si>
  <si>
    <t>300075906</t>
  </si>
  <si>
    <t>FR1/000445</t>
  </si>
  <si>
    <t>18030734</t>
  </si>
  <si>
    <t>4200178421</t>
  </si>
  <si>
    <t>400248820</t>
  </si>
  <si>
    <t>18028403</t>
  </si>
  <si>
    <t>18024634</t>
  </si>
  <si>
    <t>4200174702</t>
  </si>
  <si>
    <t>38480000411000</t>
  </si>
  <si>
    <t>400244161</t>
  </si>
  <si>
    <t>60F2</t>
  </si>
  <si>
    <t>4200177146</t>
  </si>
  <si>
    <t>400247139</t>
  </si>
  <si>
    <t>4200174124</t>
  </si>
  <si>
    <t>400238221</t>
  </si>
  <si>
    <t>09380172879C</t>
  </si>
  <si>
    <t>300078150</t>
  </si>
  <si>
    <t>09380172875C</t>
  </si>
  <si>
    <t>09380169020C</t>
  </si>
  <si>
    <t>300078093</t>
  </si>
  <si>
    <t>09380169017C</t>
  </si>
  <si>
    <t>09380169010C</t>
  </si>
  <si>
    <t>300078082</t>
  </si>
  <si>
    <t>09380169009C</t>
  </si>
  <si>
    <t>09380169008C</t>
  </si>
  <si>
    <t>09380168998C</t>
  </si>
  <si>
    <t>300077941</t>
  </si>
  <si>
    <t>09380168996C</t>
  </si>
  <si>
    <t>300078033</t>
  </si>
  <si>
    <t>09380165426C</t>
  </si>
  <si>
    <t>300078016</t>
  </si>
  <si>
    <t>09380165425C</t>
  </si>
  <si>
    <t>09380165423C</t>
  </si>
  <si>
    <t>300078018</t>
  </si>
  <si>
    <t>09380165420C</t>
  </si>
  <si>
    <t>300078013</t>
  </si>
  <si>
    <t>09380165419C</t>
  </si>
  <si>
    <t>09380165418C</t>
  </si>
  <si>
    <t>300077979</t>
  </si>
  <si>
    <t>09380165415C</t>
  </si>
  <si>
    <t>300078000</t>
  </si>
  <si>
    <t>09380163020C</t>
  </si>
  <si>
    <t>300077313</t>
  </si>
  <si>
    <t>09380163019C</t>
  </si>
  <si>
    <t>09380163014C</t>
  </si>
  <si>
    <t>09380163013C</t>
  </si>
  <si>
    <t>09380162998C</t>
  </si>
  <si>
    <t>09380162997C</t>
  </si>
  <si>
    <t>300077519</t>
  </si>
  <si>
    <t>09380162996C</t>
  </si>
  <si>
    <t>09380156136C</t>
  </si>
  <si>
    <t>09380156135C</t>
  </si>
  <si>
    <t>09380154029C</t>
  </si>
  <si>
    <t>300077626</t>
  </si>
  <si>
    <t>09380154005C</t>
  </si>
  <si>
    <t>100B0001584000</t>
  </si>
  <si>
    <t>09380151688C</t>
  </si>
  <si>
    <t>300076180</t>
  </si>
  <si>
    <t>09380151684C</t>
  </si>
  <si>
    <t>300077679</t>
  </si>
  <si>
    <t>09380151682C</t>
  </si>
  <si>
    <t>09380151678C</t>
  </si>
  <si>
    <t>300077653</t>
  </si>
  <si>
    <t>09380151677C</t>
  </si>
  <si>
    <t>09380151667C</t>
  </si>
  <si>
    <t>09380151665C</t>
  </si>
  <si>
    <t>09380151657C</t>
  </si>
  <si>
    <t>300077638</t>
  </si>
  <si>
    <t>09380148000C</t>
  </si>
  <si>
    <t>300077369</t>
  </si>
  <si>
    <t>09380147999C</t>
  </si>
  <si>
    <t>300077381</t>
  </si>
  <si>
    <t>09380147998C</t>
  </si>
  <si>
    <t>09380147993C</t>
  </si>
  <si>
    <t>09380147992C</t>
  </si>
  <si>
    <t>300077544</t>
  </si>
  <si>
    <t>09380147974C</t>
  </si>
  <si>
    <t>300077464</t>
  </si>
  <si>
    <t>09380147968C</t>
  </si>
  <si>
    <t>300077487</t>
  </si>
  <si>
    <t>09380146378C</t>
  </si>
  <si>
    <t>09380146377C</t>
  </si>
  <si>
    <t>09380146373C</t>
  </si>
  <si>
    <t>300077479</t>
  </si>
  <si>
    <t>09380146370C</t>
  </si>
  <si>
    <t>300077467</t>
  </si>
  <si>
    <t>09380146368C</t>
  </si>
  <si>
    <t>300077426</t>
  </si>
  <si>
    <t>09380143338C</t>
  </si>
  <si>
    <t>300077380</t>
  </si>
  <si>
    <t>09380143323C</t>
  </si>
  <si>
    <t>2535DR01993002</t>
  </si>
  <si>
    <t>300077389</t>
  </si>
  <si>
    <t>09380143307C</t>
  </si>
  <si>
    <t>300077301</t>
  </si>
  <si>
    <t>09380143306C</t>
  </si>
  <si>
    <t>09380143305C</t>
  </si>
  <si>
    <t>09380143304C</t>
  </si>
  <si>
    <t>09380143303C</t>
  </si>
  <si>
    <t>300077299</t>
  </si>
  <si>
    <t>09380143302C</t>
  </si>
  <si>
    <t>09380143301C</t>
  </si>
  <si>
    <t>09380143300C</t>
  </si>
  <si>
    <t>09380141775C</t>
  </si>
  <si>
    <t>300077329</t>
  </si>
  <si>
    <t>09380141774C</t>
  </si>
  <si>
    <t>09380140656C</t>
  </si>
  <si>
    <t>4100011226</t>
  </si>
  <si>
    <t>09380140655C</t>
  </si>
  <si>
    <t>09380140646C</t>
  </si>
  <si>
    <t>4100011225</t>
  </si>
  <si>
    <t>09380140645C</t>
  </si>
  <si>
    <t>09380140610C</t>
  </si>
  <si>
    <t>300077184</t>
  </si>
  <si>
    <t>09380140597C</t>
  </si>
  <si>
    <t>300077164</t>
  </si>
  <si>
    <t>09180094888C</t>
  </si>
  <si>
    <t>09180093752C</t>
  </si>
  <si>
    <t>09180093749C</t>
  </si>
  <si>
    <t>300078045</t>
  </si>
  <si>
    <t>09180091070C</t>
  </si>
  <si>
    <t>300076718</t>
  </si>
  <si>
    <t>09180091069C</t>
  </si>
  <si>
    <t>09180091068C</t>
  </si>
  <si>
    <t>09180091067C</t>
  </si>
  <si>
    <t>09180091066C</t>
  </si>
  <si>
    <t>09180091065C</t>
  </si>
  <si>
    <t>09180091064C</t>
  </si>
  <si>
    <t>09180091063C</t>
  </si>
  <si>
    <t>09180091062C</t>
  </si>
  <si>
    <t>09180091061C</t>
  </si>
  <si>
    <t>09180091059C</t>
  </si>
  <si>
    <t>09180091058C</t>
  </si>
  <si>
    <t>09180091057C</t>
  </si>
  <si>
    <t>09180091056C</t>
  </si>
  <si>
    <t>09180091055C</t>
  </si>
  <si>
    <t>09180091054C</t>
  </si>
  <si>
    <t>09180091053C</t>
  </si>
  <si>
    <t>09180091052C</t>
  </si>
  <si>
    <t>09180091051C</t>
  </si>
  <si>
    <t>09180089389C</t>
  </si>
  <si>
    <t>09180089388C</t>
  </si>
  <si>
    <t>09180089387C</t>
  </si>
  <si>
    <t>09180089386C</t>
  </si>
  <si>
    <t>09180089385C</t>
  </si>
  <si>
    <t>09180089384C</t>
  </si>
  <si>
    <t>09180089383C</t>
  </si>
  <si>
    <t>09180086333C</t>
  </si>
  <si>
    <t>09180086332C</t>
  </si>
  <si>
    <t>09180086331C</t>
  </si>
  <si>
    <t>09180086330C</t>
  </si>
  <si>
    <t>09180084507C</t>
  </si>
  <si>
    <t>09180084494C</t>
  </si>
  <si>
    <t>300077747</t>
  </si>
  <si>
    <t>09180084493C</t>
  </si>
  <si>
    <t>300077767</t>
  </si>
  <si>
    <t>09180083628C</t>
  </si>
  <si>
    <t>09180082773C</t>
  </si>
  <si>
    <t>300077543</t>
  </si>
  <si>
    <t>09180081130C</t>
  </si>
  <si>
    <t>09180081128C</t>
  </si>
  <si>
    <t>09180081119C</t>
  </si>
  <si>
    <t>09180081117C</t>
  </si>
  <si>
    <t>09180079175C</t>
  </si>
  <si>
    <t>4100011066</t>
  </si>
  <si>
    <t>300076246</t>
  </si>
  <si>
    <t>8241340911</t>
  </si>
  <si>
    <t>4200177759</t>
  </si>
  <si>
    <t>400248155</t>
  </si>
  <si>
    <t>8241338789</t>
  </si>
  <si>
    <t>4200179094</t>
  </si>
  <si>
    <t>400249763</t>
  </si>
  <si>
    <t>8241337509</t>
  </si>
  <si>
    <t>4200178382</t>
  </si>
  <si>
    <t>400248797</t>
  </si>
  <si>
    <t>8241335992</t>
  </si>
  <si>
    <t>0918005534</t>
  </si>
  <si>
    <t>0918004984</t>
  </si>
  <si>
    <t>1805004267</t>
  </si>
  <si>
    <t>1804111348</t>
  </si>
  <si>
    <t>007759</t>
  </si>
  <si>
    <t>4200178182</t>
  </si>
  <si>
    <t>2515GH01968002</t>
  </si>
  <si>
    <t>400248515</t>
  </si>
  <si>
    <t>002316</t>
  </si>
  <si>
    <t>002289</t>
  </si>
  <si>
    <t>002253</t>
  </si>
  <si>
    <t>F-8-81856</t>
  </si>
  <si>
    <t>4200177788</t>
  </si>
  <si>
    <t>400248370</t>
  </si>
  <si>
    <t>0463164791</t>
  </si>
  <si>
    <t>4200172428</t>
  </si>
  <si>
    <t>400236188</t>
  </si>
  <si>
    <t>0095489067</t>
  </si>
  <si>
    <t>4200172215</t>
  </si>
  <si>
    <t>400236013</t>
  </si>
  <si>
    <t>9500021928</t>
  </si>
  <si>
    <t>4200179487</t>
  </si>
  <si>
    <t>400250168</t>
  </si>
  <si>
    <t>693663 RI</t>
  </si>
  <si>
    <t>4200179628</t>
  </si>
  <si>
    <t>400250318</t>
  </si>
  <si>
    <t>693121 RI</t>
  </si>
  <si>
    <t>691965 RI</t>
  </si>
  <si>
    <t>S0121808282</t>
  </si>
  <si>
    <t>4200178906</t>
  </si>
  <si>
    <t>400249602</t>
  </si>
  <si>
    <t>FV+345951</t>
  </si>
  <si>
    <t>4200177502</t>
  </si>
  <si>
    <t>400247811</t>
  </si>
  <si>
    <t>906</t>
  </si>
  <si>
    <t>4200177153</t>
  </si>
  <si>
    <t>400247307</t>
  </si>
  <si>
    <t>1237</t>
  </si>
  <si>
    <t>4200178716</t>
  </si>
  <si>
    <t>400249205</t>
  </si>
  <si>
    <t>1190</t>
  </si>
  <si>
    <t>111</t>
  </si>
  <si>
    <t>4200178372</t>
  </si>
  <si>
    <t>400248754</t>
  </si>
  <si>
    <t>21804170</t>
  </si>
  <si>
    <t>4200176996</t>
  </si>
  <si>
    <t>400247108</t>
  </si>
  <si>
    <t>18014658</t>
  </si>
  <si>
    <t>4200174758</t>
  </si>
  <si>
    <t>400244248</t>
  </si>
  <si>
    <t>18011882</t>
  </si>
  <si>
    <t>4200176742</t>
  </si>
  <si>
    <t>400246658</t>
  </si>
  <si>
    <t>18011305</t>
  </si>
  <si>
    <t>18017442</t>
  </si>
  <si>
    <t>80067483</t>
  </si>
  <si>
    <t>4200178532</t>
  </si>
  <si>
    <t>400249014</t>
  </si>
  <si>
    <t>710355</t>
  </si>
  <si>
    <t>4200174821</t>
  </si>
  <si>
    <t>400244752</t>
  </si>
  <si>
    <t>983</t>
  </si>
  <si>
    <t>979</t>
  </si>
  <si>
    <t>1193</t>
  </si>
  <si>
    <t>1191</t>
  </si>
  <si>
    <t>4200177531</t>
  </si>
  <si>
    <t>1082</t>
  </si>
  <si>
    <t>1077</t>
  </si>
  <si>
    <t>1044</t>
  </si>
  <si>
    <t>1032</t>
  </si>
  <si>
    <t>1026</t>
  </si>
  <si>
    <t>1001</t>
  </si>
  <si>
    <t>4090553865</t>
  </si>
  <si>
    <t>4200178786</t>
  </si>
  <si>
    <t>400249295</t>
  </si>
  <si>
    <t>4090551283</t>
  </si>
  <si>
    <t>4200178893</t>
  </si>
  <si>
    <t>400249392</t>
  </si>
  <si>
    <t>4090545537</t>
  </si>
  <si>
    <t>4200175932</t>
  </si>
  <si>
    <t>400245709</t>
  </si>
  <si>
    <t>4090540005</t>
  </si>
  <si>
    <t>4200176334</t>
  </si>
  <si>
    <t>400246115</t>
  </si>
  <si>
    <t>4090540003</t>
  </si>
  <si>
    <t>4200175498</t>
  </si>
  <si>
    <t>400245382</t>
  </si>
  <si>
    <t>2018/A/18000145</t>
  </si>
  <si>
    <t>4200174767</t>
  </si>
  <si>
    <t>400244266</t>
  </si>
  <si>
    <t>09370298028C</t>
  </si>
  <si>
    <t>09370064792C</t>
  </si>
  <si>
    <t>300062658</t>
  </si>
  <si>
    <t>09370064790C</t>
  </si>
  <si>
    <t>300062657</t>
  </si>
  <si>
    <t>09170326846C</t>
  </si>
  <si>
    <t>4100009413</t>
  </si>
  <si>
    <t>300070860</t>
  </si>
  <si>
    <t>09170230463C</t>
  </si>
  <si>
    <t>300074883</t>
  </si>
  <si>
    <t>09170141773C</t>
  </si>
  <si>
    <t>09170141771C</t>
  </si>
  <si>
    <t>09170141769C</t>
  </si>
  <si>
    <t>905129</t>
  </si>
  <si>
    <t>MARTINEZ CUE PESINI FERNANDO</t>
  </si>
  <si>
    <t>30626591K</t>
  </si>
  <si>
    <t>2018/0009</t>
  </si>
  <si>
    <t>05</t>
  </si>
  <si>
    <t>902982</t>
  </si>
  <si>
    <t>MURRAY ANNE</t>
  </si>
  <si>
    <t>X1114669C</t>
  </si>
  <si>
    <t>18024</t>
  </si>
  <si>
    <t>188</t>
  </si>
  <si>
    <t>901081</t>
  </si>
  <si>
    <t>COMELLAS GUIX CELIA</t>
  </si>
  <si>
    <t>40602820T</t>
  </si>
  <si>
    <t>300077926</t>
  </si>
  <si>
    <t>720142</t>
  </si>
  <si>
    <t>RODRIGUEZ GARZON MARIA ANGELES</t>
  </si>
  <si>
    <t>76084853W</t>
  </si>
  <si>
    <t>607743</t>
  </si>
  <si>
    <t>NGARA EMMANUEL ALOIS</t>
  </si>
  <si>
    <t>1991ALOIS</t>
  </si>
  <si>
    <t>A080397</t>
  </si>
  <si>
    <t>2018338</t>
  </si>
  <si>
    <t>2018002766</t>
  </si>
  <si>
    <t>2018002765</t>
  </si>
  <si>
    <t>391492</t>
  </si>
  <si>
    <t>4200178166</t>
  </si>
  <si>
    <t>400248535</t>
  </si>
  <si>
    <t>300418</t>
  </si>
  <si>
    <t>THE FOSTER CORP T/A BIO-SERV</t>
  </si>
  <si>
    <t>280819</t>
  </si>
  <si>
    <t>1/1015</t>
  </si>
  <si>
    <t>4200178688</t>
  </si>
  <si>
    <t>400249187</t>
  </si>
  <si>
    <t>IN010100279195</t>
  </si>
  <si>
    <t>IN010100248982</t>
  </si>
  <si>
    <t>IN010100218363</t>
  </si>
  <si>
    <t>1859630-BAR003</t>
  </si>
  <si>
    <t>4200178770</t>
  </si>
  <si>
    <t>400249256</t>
  </si>
  <si>
    <t>200024</t>
  </si>
  <si>
    <t>BIOTRACK LTD</t>
  </si>
  <si>
    <t>WSI17705</t>
  </si>
  <si>
    <t>4200178048</t>
  </si>
  <si>
    <t>400248329</t>
  </si>
  <si>
    <t>AEU-SIM-INV-ES-2018-10335187</t>
  </si>
  <si>
    <t>4572</t>
  </si>
  <si>
    <t>107937</t>
  </si>
  <si>
    <t>LETSLAB DELIVERING SOLUTIONS SLU</t>
  </si>
  <si>
    <t>B66235615</t>
  </si>
  <si>
    <t>A/180348</t>
  </si>
  <si>
    <t>107094</t>
  </si>
  <si>
    <t>WEBEMPRESA EUROPA SL</t>
  </si>
  <si>
    <t>B65739856</t>
  </si>
  <si>
    <t>F249132</t>
  </si>
  <si>
    <t>1.361</t>
  </si>
  <si>
    <t>4200178869</t>
  </si>
  <si>
    <t>400249370</t>
  </si>
  <si>
    <t>1.339</t>
  </si>
  <si>
    <t>4200178535</t>
  </si>
  <si>
    <t>400249038</t>
  </si>
  <si>
    <t>096028/D/18/001153</t>
  </si>
  <si>
    <t>185016/705313</t>
  </si>
  <si>
    <t>4200172823</t>
  </si>
  <si>
    <t>400236520</t>
  </si>
  <si>
    <t>F-8-81607</t>
  </si>
  <si>
    <t>4200176991</t>
  </si>
  <si>
    <t>400246950</t>
  </si>
  <si>
    <t>0463326008</t>
  </si>
  <si>
    <t>4200175414</t>
  </si>
  <si>
    <t>400245168</t>
  </si>
  <si>
    <t>5200874633</t>
  </si>
  <si>
    <t>4200178028</t>
  </si>
  <si>
    <t>400248317</t>
  </si>
  <si>
    <t>1801577</t>
  </si>
  <si>
    <t>4200177858</t>
  </si>
  <si>
    <t>400248461</t>
  </si>
  <si>
    <t>2500240706</t>
  </si>
  <si>
    <t>2018/301</t>
  </si>
  <si>
    <t>4200178601</t>
  </si>
  <si>
    <t>400249670</t>
  </si>
  <si>
    <t>8406</t>
  </si>
  <si>
    <t>8405</t>
  </si>
  <si>
    <t>8404</t>
  </si>
  <si>
    <t>7061485218</t>
  </si>
  <si>
    <t>4200174486</t>
  </si>
  <si>
    <t>400244145</t>
  </si>
  <si>
    <t>183-18</t>
  </si>
  <si>
    <t>B/271</t>
  </si>
  <si>
    <t>4200177311</t>
  </si>
  <si>
    <t>400247361</t>
  </si>
  <si>
    <t>FA1801726</t>
  </si>
  <si>
    <t>4200172941</t>
  </si>
  <si>
    <t>400237227</t>
  </si>
  <si>
    <t>FA1801197</t>
  </si>
  <si>
    <t>ESIN016019</t>
  </si>
  <si>
    <t>4200179812</t>
  </si>
  <si>
    <t>400250520</t>
  </si>
  <si>
    <t>100930</t>
  </si>
  <si>
    <t>CABLEMATIC DOS MIL SL</t>
  </si>
  <si>
    <t>B62231261</t>
  </si>
  <si>
    <t>743215</t>
  </si>
  <si>
    <t>4200178968</t>
  </si>
  <si>
    <t>400249510</t>
  </si>
  <si>
    <t>18024254</t>
  </si>
  <si>
    <t>18024207</t>
  </si>
  <si>
    <t>4200176852</t>
  </si>
  <si>
    <t>400246821</t>
  </si>
  <si>
    <t>18024165</t>
  </si>
  <si>
    <t>400250136</t>
  </si>
  <si>
    <t>180984</t>
  </si>
  <si>
    <t>4200177561</t>
  </si>
  <si>
    <t>400247913</t>
  </si>
  <si>
    <t>100729</t>
  </si>
  <si>
    <t>DARA INFORMATICA,S.L. DARA</t>
  </si>
  <si>
    <t>B79220919</t>
  </si>
  <si>
    <t>00260</t>
  </si>
  <si>
    <t>4200175293</t>
  </si>
  <si>
    <t>400244970</t>
  </si>
  <si>
    <t>1/201805523</t>
  </si>
  <si>
    <t>4200179030</t>
  </si>
  <si>
    <t>400249571</t>
  </si>
  <si>
    <t>100611</t>
  </si>
  <si>
    <t>EPPENDORF IBERICA</t>
  </si>
  <si>
    <t>B82850645</t>
  </si>
  <si>
    <t>40020312</t>
  </si>
  <si>
    <t>18035</t>
  </si>
  <si>
    <t>4200177846</t>
  </si>
  <si>
    <t>400248067</t>
  </si>
  <si>
    <t>18034</t>
  </si>
  <si>
    <t>4200178565</t>
  </si>
  <si>
    <t>400249025</t>
  </si>
  <si>
    <t>4200178562</t>
  </si>
  <si>
    <t>400249020</t>
  </si>
  <si>
    <t>201801467</t>
  </si>
  <si>
    <t>905141</t>
  </si>
  <si>
    <t>GARCIA AUPI ANA</t>
  </si>
  <si>
    <t>48444216Y</t>
  </si>
  <si>
    <t>2017IR05/4013</t>
  </si>
  <si>
    <t>AEU-INV-ES-2017-33973662</t>
  </si>
  <si>
    <t>75/03550912</t>
  </si>
  <si>
    <t>OBSER.EST. AUSTRALIANS</t>
  </si>
  <si>
    <t>OR.ADM.DRET</t>
  </si>
  <si>
    <t>ADM.BIOLOGIA/GEOL</t>
  </si>
  <si>
    <t>INSTITUT.BIOMEDICINA</t>
  </si>
  <si>
    <t>C.FÍSICA I QUÍMICA</t>
  </si>
  <si>
    <t>ADM. FARMÀCIA</t>
  </si>
  <si>
    <t>ADM. FARMÀCIA MANT.</t>
  </si>
  <si>
    <t>OR.ADM.MEDICINA</t>
  </si>
  <si>
    <t>ADM. BELLVITGE</t>
  </si>
  <si>
    <t>OAG BELLVITGE</t>
  </si>
  <si>
    <t>FAC. MEDICINA BELLV</t>
  </si>
  <si>
    <t>ADM. PSICOLOGIA</t>
  </si>
  <si>
    <t>OR ADM. PSICOLOGIA</t>
  </si>
  <si>
    <t>ADM. PEDAGO/F.PROF</t>
  </si>
  <si>
    <t>OAG. PEDAGO F.PROF</t>
  </si>
  <si>
    <t>OR. ADM. EDUCACIÓ</t>
  </si>
  <si>
    <t>OR. BIBLIOTECONOMIA</t>
  </si>
  <si>
    <t>OBS.BIB.LLI.LEC.UB</t>
  </si>
  <si>
    <t>ADM. ECONOMIA EMPR</t>
  </si>
  <si>
    <t>OAG. ECONOM. EMPR</t>
  </si>
  <si>
    <t>DP. DIBUIX</t>
  </si>
  <si>
    <t>DP. D'ARTS VIS. I DIS.</t>
  </si>
  <si>
    <t>DP. GEOGRAFIA</t>
  </si>
  <si>
    <t>DP. ANTROPOL. SOC</t>
  </si>
  <si>
    <t>DP. HISTOR. I ARQUEOL</t>
  </si>
  <si>
    <t>DUODA, CR. DONES</t>
  </si>
  <si>
    <t>F. FILOLOGIA</t>
  </si>
  <si>
    <t>DP. FILOLOGIA LATINA</t>
  </si>
  <si>
    <t>DP. FILOLO. SEMÍTICA</t>
  </si>
  <si>
    <t>DP. FILOL. HISPÀNICA</t>
  </si>
  <si>
    <t>DP. FILOLOG. CATALANA</t>
  </si>
  <si>
    <t>DP. FILOLO. ROMÀNICA</t>
  </si>
  <si>
    <t>DP. FILOL.ANG. I ALEM</t>
  </si>
  <si>
    <t>DP. LLENG I LIT. MOD</t>
  </si>
  <si>
    <t>DP. FILOLOGIA CATALANA</t>
  </si>
  <si>
    <t>DP. FILOLOGIA HISP. T.L</t>
  </si>
  <si>
    <t>DP. FIL.CLÀS.ROM.S</t>
  </si>
  <si>
    <t>CEN. SOCIOLING.COMUN</t>
  </si>
  <si>
    <t>IRCVM</t>
  </si>
  <si>
    <t>F.DRET</t>
  </si>
  <si>
    <t>RELACIONS LABORALS</t>
  </si>
  <si>
    <t>DP.DRET.ECONOM.INT</t>
  </si>
  <si>
    <t>DP.ECONOM.POLÍTI.H.P.</t>
  </si>
  <si>
    <t>F. DRET</t>
  </si>
  <si>
    <t>DRET.FINAN.TRIB</t>
  </si>
  <si>
    <t>DP.C.POL.DRET.CONST</t>
  </si>
  <si>
    <t>DP.DRET PENAL, CRIM</t>
  </si>
  <si>
    <t>CR. OBSERV. BIOÈTIC</t>
  </si>
  <si>
    <t>OBSERV.GLOBALIT</t>
  </si>
  <si>
    <t>INST. DRET PUBLIC</t>
  </si>
  <si>
    <t>F.BIOLOGIA</t>
  </si>
  <si>
    <t>DP. BIOL.ANIMAL</t>
  </si>
  <si>
    <t>DP. MICROBIOLOGIA</t>
  </si>
  <si>
    <t>DP. FISIOLOGIA INMUN</t>
  </si>
  <si>
    <t>DP. BIOQUIMICA BIOME</t>
  </si>
  <si>
    <t>DP.BIOL.CEL.FIS.INM</t>
  </si>
  <si>
    <t>SECC-BIOL.CEL.LULAR</t>
  </si>
  <si>
    <t>DP.BIOL.EVOL.ECOL</t>
  </si>
  <si>
    <t>ZOOLOGIA I ANT. BIOL.</t>
  </si>
  <si>
    <t>FISIOLOGIA VEGETAL</t>
  </si>
  <si>
    <t>GENERAL</t>
  </si>
  <si>
    <t>DP.GENÈTICA, MICRO</t>
  </si>
  <si>
    <t>DP.CRISTALOGR.MINE.</t>
  </si>
  <si>
    <t>DP.DINÀMICA TERRA</t>
  </si>
  <si>
    <t>SERV.CAMPUS EXPE.</t>
  </si>
  <si>
    <t>SERV.FERMENTACIÓ</t>
  </si>
  <si>
    <t>F.FÍSICA</t>
  </si>
  <si>
    <t>F.QUÍMICA</t>
  </si>
  <si>
    <t>DP.FIS.QUANT.ASTR.</t>
  </si>
  <si>
    <t>DP.FÍSICA MAT.CONDEN</t>
  </si>
  <si>
    <t>DP.FÍSICA APLICADA</t>
  </si>
  <si>
    <t>DP.QUÍMICA  FÍSICA</t>
  </si>
  <si>
    <t>DP.QUÍMICA ORGÀNICA</t>
  </si>
  <si>
    <t>DP.QUÍMICA INORGÀNICA</t>
  </si>
  <si>
    <t>DP.ENGINY. QUÍMICA</t>
  </si>
  <si>
    <t>DP.CIÈNC.MATERIAL I Q</t>
  </si>
  <si>
    <t>DP. ENGINY.QUÍMICA</t>
  </si>
  <si>
    <t>SECCIÓ ENG. QUÍMICA</t>
  </si>
  <si>
    <t>DP. QUÍMICA INOR.ORG</t>
  </si>
  <si>
    <t>INST.CIÈNCIES COSMOS</t>
  </si>
  <si>
    <t>INST. SISTEMES COMPL</t>
  </si>
  <si>
    <t>SERV.ANÁLIS ISOTÒP</t>
  </si>
  <si>
    <t>F.MATEMÀTIQUES</t>
  </si>
  <si>
    <t>DP.PROBABILITAT L.E</t>
  </si>
  <si>
    <t>DP.MATEMÀT. I INFORM</t>
  </si>
  <si>
    <t>INSTITUT MATEMÀTICA</t>
  </si>
  <si>
    <t>F.FARMÀCIA</t>
  </si>
  <si>
    <t>DP.FARMACOL.QU.TER</t>
  </si>
  <si>
    <t>FARMACOL.FARMACOG</t>
  </si>
  <si>
    <t>DP.BIOQ/BIOL.MOL</t>
  </si>
  <si>
    <t>DP.FISICOQUÍMICA</t>
  </si>
  <si>
    <t>DP.BIOQ. I FISIOL.</t>
  </si>
  <si>
    <t>SECCIÓ BBM</t>
  </si>
  <si>
    <t>SECCIÓ FISIOLOGIA</t>
  </si>
  <si>
    <t>DP.FARMÀCIA I TEC.</t>
  </si>
  <si>
    <t>UFIR. MEDICINA CLÍNIC</t>
  </si>
  <si>
    <t>DP.BIOMEDICAL SCI</t>
  </si>
  <si>
    <t>DP. MEDICINA-CLÍNIC</t>
  </si>
  <si>
    <t>DP.MEDICINA</t>
  </si>
  <si>
    <t>DP.BIOMEDICINA</t>
  </si>
  <si>
    <t>DP.MEDICINA-CLÍNIC</t>
  </si>
  <si>
    <t>UFIR MEDICINA BELLV.</t>
  </si>
  <si>
    <t>UFIR. INFERMERIA</t>
  </si>
  <si>
    <t>UFIR ODONTOLOGIA</t>
  </si>
  <si>
    <t>EU INFERMERIA</t>
  </si>
  <si>
    <t>FAC.MEDICINA BELLV.</t>
  </si>
  <si>
    <t>DP.CIÈNCIES FISIOL.</t>
  </si>
  <si>
    <t>DP.ODONTOESTOMATO</t>
  </si>
  <si>
    <t>DP.INFERMERIA FONA</t>
  </si>
  <si>
    <t>DP.INFERM. SA.P.SM.MI</t>
  </si>
  <si>
    <t>DP.CIÈNCIES CLÍNIQUES</t>
  </si>
  <si>
    <t>DP. PATOL.I TERP. EXP</t>
  </si>
  <si>
    <t>F.PSICOLOGIA</t>
  </si>
  <si>
    <t>DP.COGNIC.DES.P.E.</t>
  </si>
  <si>
    <t>DP.PSICOLOGIA CLÍNICA</t>
  </si>
  <si>
    <t>DP.PSICOLOGIA SOCIAL</t>
  </si>
  <si>
    <t>INST. NEUROCIÈNCIES</t>
  </si>
  <si>
    <t>F.EDUCACIO</t>
  </si>
  <si>
    <t>F.FORMACIÓ PROFESS</t>
  </si>
  <si>
    <t>F.PEDAGOGIA</t>
  </si>
  <si>
    <t>DP.T.H. EDUCACIÓ</t>
  </si>
  <si>
    <t>DP.ED.LING.CC.EXP</t>
  </si>
  <si>
    <t>DEVP</t>
  </si>
  <si>
    <t>F.BIBLIOTECONOMIA I D</t>
  </si>
  <si>
    <t>F.ECONOMIA I EMPRESA</t>
  </si>
  <si>
    <t>DP.MATEMÀTICA ECON</t>
  </si>
  <si>
    <t>DP. T. SOC.FILOS. DMCS</t>
  </si>
  <si>
    <t>DP.ECONOM. PUBL. E.P</t>
  </si>
  <si>
    <t>DP.HIST.ECON. INST.</t>
  </si>
  <si>
    <t>DP.ECON.ESTAD. E.A</t>
  </si>
  <si>
    <t>DP.SOCIOLOGIA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</si>
</sst>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9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Arial"/>
      <family val="2"/>
    </font>
    <font>
      <sz val="10"/>
      <name val="Arial"/>
      <family val="2"/>
    </font>
    <font>
      <b/>
      <sz val="10"/>
      <name val="Calibri"/>
      <family val="2"/>
    </font>
    <font>
      <b/>
      <sz val="10"/>
      <color rgb="FFC0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034">
    <xf numFmtId="0" fontId="0" fillId="0" borderId="0"/>
    <xf numFmtId="0" fontId="69" fillId="0" borderId="0" applyNumberFormat="0" applyFill="0" applyBorder="0" applyAlignment="0" applyProtection="0"/>
    <xf numFmtId="0" fontId="70" fillId="0" borderId="1" applyNumberFormat="0" applyFill="0" applyAlignment="0" applyProtection="0"/>
    <xf numFmtId="0" fontId="71" fillId="0" borderId="2" applyNumberFormat="0" applyFill="0" applyAlignment="0" applyProtection="0"/>
    <xf numFmtId="0" fontId="72" fillId="0" borderId="3" applyNumberFormat="0" applyFill="0" applyAlignment="0" applyProtection="0"/>
    <xf numFmtId="0" fontId="72" fillId="0" borderId="0" applyNumberFormat="0" applyFill="0" applyBorder="0" applyAlignment="0" applyProtection="0"/>
    <xf numFmtId="0" fontId="73" fillId="2" borderId="0" applyNumberFormat="0" applyBorder="0" applyAlignment="0" applyProtection="0"/>
    <xf numFmtId="0" fontId="74" fillId="3" borderId="0" applyNumberFormat="0" applyBorder="0" applyAlignment="0" applyProtection="0"/>
    <xf numFmtId="0" fontId="75" fillId="4" borderId="0" applyNumberFormat="0" applyBorder="0" applyAlignment="0" applyProtection="0"/>
    <xf numFmtId="0" fontId="76" fillId="5" borderId="4" applyNumberFormat="0" applyAlignment="0" applyProtection="0"/>
    <xf numFmtId="0" fontId="77" fillId="6" borderId="5" applyNumberFormat="0" applyAlignment="0" applyProtection="0"/>
    <xf numFmtId="0" fontId="78" fillId="6" borderId="4" applyNumberFormat="0" applyAlignment="0" applyProtection="0"/>
    <xf numFmtId="0" fontId="79" fillId="0" borderId="6" applyNumberFormat="0" applyFill="0" applyAlignment="0" applyProtection="0"/>
    <xf numFmtId="0" fontId="80" fillId="7" borderId="7" applyNumberFormat="0" applyAlignment="0" applyProtection="0"/>
    <xf numFmtId="0" fontId="81" fillId="0" borderId="0" applyNumberFormat="0" applyFill="0" applyBorder="0" applyAlignment="0" applyProtection="0"/>
    <xf numFmtId="0" fontId="68" fillId="8" borderId="8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9" applyNumberFormat="0" applyFill="0" applyAlignment="0" applyProtection="0"/>
    <xf numFmtId="0" fontId="84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84" fillId="16" borderId="0" applyNumberFormat="0" applyBorder="0" applyAlignment="0" applyProtection="0"/>
    <xf numFmtId="0" fontId="84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84" fillId="24" borderId="0" applyNumberFormat="0" applyBorder="0" applyAlignment="0" applyProtection="0"/>
    <xf numFmtId="0" fontId="84" fillId="25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84" fillId="28" borderId="0" applyNumberFormat="0" applyBorder="0" applyAlignment="0" applyProtection="0"/>
    <xf numFmtId="0" fontId="84" fillId="29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84" fillId="32" borderId="0" applyNumberFormat="0" applyBorder="0" applyAlignment="0" applyProtection="0"/>
    <xf numFmtId="0" fontId="67" fillId="8" borderId="8" applyNumberFormat="0" applyFont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66" fillId="8" borderId="8" applyNumberFormat="0" applyFont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89" fillId="0" borderId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85" fillId="0" borderId="0"/>
    <xf numFmtId="0" fontId="85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90" fillId="0" borderId="0" applyNumberFormat="0" applyFill="0" applyBorder="0" applyAlignment="0" applyProtection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372">
    <xf numFmtId="0" fontId="85" fillId="0" borderId="0" xfId="0" applyFont="1"/>
    <xf numFmtId="0" fontId="85" fillId="0" borderId="0" xfId="0" applyFont="1" applyBorder="1"/>
    <xf numFmtId="0" fontId="87" fillId="33" borderId="10" xfId="0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center"/>
    </xf>
    <xf numFmtId="0" fontId="85" fillId="0" borderId="0" xfId="0" applyFont="1" applyBorder="1" applyAlignment="1">
      <alignment vertical="center"/>
    </xf>
    <xf numFmtId="0" fontId="87" fillId="33" borderId="10" xfId="0" applyFont="1" applyFill="1" applyBorder="1" applyAlignment="1">
      <alignment horizontal="center" vertical="center"/>
    </xf>
    <xf numFmtId="4" fontId="87" fillId="33" borderId="10" xfId="0" applyNumberFormat="1" applyFont="1" applyFill="1" applyBorder="1" applyAlignment="1">
      <alignment horizontal="center" vertical="center"/>
    </xf>
    <xf numFmtId="0" fontId="89" fillId="0" borderId="0" xfId="0" applyFont="1" applyBorder="1" applyAlignment="1">
      <alignment horizontal="center"/>
    </xf>
    <xf numFmtId="0" fontId="85" fillId="0" borderId="0" xfId="0" applyFont="1"/>
    <xf numFmtId="0" fontId="0" fillId="0" borderId="0" xfId="0" applyFont="1"/>
    <xf numFmtId="4" fontId="85" fillId="0" borderId="0" xfId="0" applyNumberFormat="1" applyFont="1" applyBorder="1"/>
    <xf numFmtId="0" fontId="89" fillId="0" borderId="0" xfId="0" applyFont="1" applyAlignment="1">
      <alignment horizontal="center"/>
    </xf>
    <xf numFmtId="0" fontId="89" fillId="0" borderId="0" xfId="0" applyFont="1"/>
    <xf numFmtId="4" fontId="89" fillId="0" borderId="0" xfId="0" applyNumberFormat="1" applyFont="1"/>
    <xf numFmtId="0" fontId="0" fillId="0" borderId="13" xfId="0" applyFont="1" applyBorder="1" applyAlignment="1">
      <alignment horizontal="center" vertical="center"/>
    </xf>
    <xf numFmtId="0" fontId="89" fillId="0" borderId="12" xfId="0" applyFont="1" applyBorder="1" applyAlignment="1">
      <alignment horizontal="right" vertical="center"/>
    </xf>
    <xf numFmtId="3" fontId="88" fillId="0" borderId="13" xfId="0" applyNumberFormat="1" applyFont="1" applyBorder="1" applyAlignment="1">
      <alignment horizontal="right" vertical="center" indent="3"/>
    </xf>
    <xf numFmtId="4" fontId="89" fillId="0" borderId="0" xfId="0" applyNumberFormat="1" applyFont="1" applyAlignment="1">
      <alignment horizontal="right" indent="3"/>
    </xf>
    <xf numFmtId="0" fontId="86" fillId="0" borderId="0" xfId="0" applyFont="1"/>
    <xf numFmtId="0" fontId="89" fillId="0" borderId="0" xfId="0" applyFont="1" applyBorder="1" applyAlignment="1">
      <alignment vertical="center"/>
    </xf>
    <xf numFmtId="0" fontId="89" fillId="0" borderId="0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0" borderId="0" xfId="0" applyFont="1" applyAlignment="1">
      <alignment vertical="center"/>
    </xf>
    <xf numFmtId="0" fontId="88" fillId="0" borderId="13" xfId="0" applyFont="1" applyBorder="1" applyAlignment="1">
      <alignment horizontal="right" vertical="center" indent="3"/>
    </xf>
    <xf numFmtId="4" fontId="88" fillId="0" borderId="0" xfId="0" applyNumberFormat="1" applyFont="1" applyBorder="1" applyAlignment="1">
      <alignment horizontal="right" vertical="center" indent="3"/>
    </xf>
    <xf numFmtId="0" fontId="88" fillId="0" borderId="0" xfId="0" applyFont="1" applyBorder="1" applyAlignment="1">
      <alignment horizontal="right" vertical="center" indent="3"/>
    </xf>
    <xf numFmtId="0" fontId="89" fillId="0" borderId="0" xfId="0" applyFont="1" applyAlignment="1">
      <alignment horizontal="right" vertical="center" indent="3"/>
    </xf>
    <xf numFmtId="14" fontId="89" fillId="0" borderId="0" xfId="0" applyNumberFormat="1" applyFont="1" applyAlignment="1">
      <alignment vertical="center"/>
    </xf>
    <xf numFmtId="14" fontId="89" fillId="0" borderId="0" xfId="0" applyNumberFormat="1" applyFont="1" applyAlignment="1">
      <alignment horizontal="center" vertical="center"/>
    </xf>
    <xf numFmtId="0" fontId="89" fillId="0" borderId="0" xfId="0" applyFont="1" applyBorder="1" applyAlignment="1">
      <alignment vertical="center" wrapText="1"/>
    </xf>
    <xf numFmtId="0" fontId="89" fillId="0" borderId="0" xfId="0" applyFont="1" applyAlignment="1">
      <alignment vertical="center" wrapText="1"/>
    </xf>
    <xf numFmtId="164" fontId="88" fillId="0" borderId="13" xfId="0" applyNumberFormat="1" applyFont="1" applyBorder="1" applyAlignment="1">
      <alignment horizontal="right" vertical="center" indent="1"/>
    </xf>
    <xf numFmtId="164" fontId="89" fillId="0" borderId="0" xfId="0" applyNumberFormat="1" applyFont="1" applyAlignment="1">
      <alignment horizontal="right" indent="1"/>
    </xf>
    <xf numFmtId="164" fontId="89" fillId="0" borderId="0" xfId="0" applyNumberFormat="1" applyFont="1" applyBorder="1" applyAlignment="1">
      <alignment horizontal="right" vertical="center" indent="1"/>
    </xf>
    <xf numFmtId="164" fontId="89" fillId="0" borderId="0" xfId="0" applyNumberFormat="1" applyFont="1" applyAlignment="1">
      <alignment horizontal="right" vertical="center" indent="1"/>
    </xf>
    <xf numFmtId="164" fontId="88" fillId="0" borderId="0" xfId="0" applyNumberFormat="1" applyFont="1" applyBorder="1" applyAlignment="1">
      <alignment horizontal="right" vertical="center" indent="1"/>
    </xf>
    <xf numFmtId="14" fontId="89" fillId="0" borderId="0" xfId="0" applyNumberFormat="1" applyFont="1" applyAlignment="1">
      <alignment horizontal="left"/>
    </xf>
    <xf numFmtId="0" fontId="88" fillId="0" borderId="20" xfId="122" applyFont="1" applyFill="1" applyBorder="1" applyAlignment="1">
      <alignment horizontal="right"/>
    </xf>
    <xf numFmtId="0" fontId="88" fillId="0" borderId="20" xfId="122" applyFont="1" applyBorder="1" applyAlignment="1">
      <alignment horizontal="right"/>
    </xf>
    <xf numFmtId="4" fontId="85" fillId="0" borderId="19" xfId="122" applyNumberFormat="1" applyFont="1" applyBorder="1"/>
    <xf numFmtId="0" fontId="88" fillId="0" borderId="21" xfId="122" applyFont="1" applyBorder="1" applyAlignment="1">
      <alignment horizontal="right"/>
    </xf>
    <xf numFmtId="0" fontId="89" fillId="0" borderId="0" xfId="0" applyFont="1" applyBorder="1" applyAlignment="1">
      <alignment horizontal="right" vertical="center"/>
    </xf>
    <xf numFmtId="0" fontId="85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4" fontId="85" fillId="0" borderId="0" xfId="122" applyNumberFormat="1" applyFont="1" applyBorder="1"/>
    <xf numFmtId="0" fontId="86" fillId="0" borderId="0" xfId="136" applyFont="1" applyBorder="1"/>
    <xf numFmtId="0" fontId="86" fillId="0" borderId="0" xfId="0" applyFont="1" applyBorder="1" applyAlignment="1">
      <alignment horizontal="center"/>
    </xf>
    <xf numFmtId="0" fontId="86" fillId="0" borderId="0" xfId="0" applyFont="1" applyBorder="1"/>
    <xf numFmtId="0" fontId="86" fillId="0" borderId="0" xfId="0" applyFont="1" applyBorder="1" applyAlignment="1">
      <alignment horizontal="left"/>
    </xf>
    <xf numFmtId="4" fontId="86" fillId="0" borderId="0" xfId="0" applyNumberFormat="1" applyFont="1" applyBorder="1" applyAlignment="1">
      <alignment horizontal="right" indent="1"/>
    </xf>
    <xf numFmtId="0" fontId="86" fillId="0" borderId="0" xfId="122" applyFont="1" applyBorder="1"/>
    <xf numFmtId="0" fontId="86" fillId="0" borderId="0" xfId="122" applyFont="1" applyBorder="1" applyAlignment="1">
      <alignment horizontal="center"/>
    </xf>
    <xf numFmtId="0" fontId="86" fillId="0" borderId="0" xfId="122" applyFont="1" applyBorder="1" applyAlignment="1">
      <alignment horizontal="left"/>
    </xf>
    <xf numFmtId="14" fontId="86" fillId="0" borderId="0" xfId="122" applyNumberFormat="1" applyFont="1" applyBorder="1" applyAlignment="1">
      <alignment horizontal="center"/>
    </xf>
    <xf numFmtId="4" fontId="86" fillId="0" borderId="0" xfId="122" applyNumberFormat="1" applyFont="1" applyBorder="1" applyAlignment="1">
      <alignment horizontal="right" indent="1"/>
    </xf>
    <xf numFmtId="0" fontId="89" fillId="0" borderId="13" xfId="0" applyFont="1" applyBorder="1" applyAlignment="1">
      <alignment horizontal="right" vertical="center"/>
    </xf>
    <xf numFmtId="164" fontId="89" fillId="0" borderId="0" xfId="0" applyNumberFormat="1" applyFont="1" applyAlignment="1">
      <alignment horizontal="center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5" fillId="0" borderId="0" xfId="122" applyFont="1" applyFill="1"/>
    <xf numFmtId="0" fontId="85" fillId="0" borderId="0" xfId="0" applyFont="1" applyAlignment="1">
      <alignment horizontal="center"/>
    </xf>
    <xf numFmtId="0" fontId="85" fillId="0" borderId="0" xfId="0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3" fontId="88" fillId="0" borderId="13" xfId="0" applyNumberFormat="1" applyFont="1" applyFill="1" applyBorder="1" applyAlignment="1">
      <alignment horizontal="right" vertical="center" indent="3"/>
    </xf>
    <xf numFmtId="3" fontId="89" fillId="0" borderId="0" xfId="0" applyNumberFormat="1" applyFont="1" applyAlignment="1">
      <alignment horizontal="right" indent="3"/>
    </xf>
    <xf numFmtId="3" fontId="89" fillId="0" borderId="0" xfId="0" applyNumberFormat="1" applyFont="1" applyFill="1" applyBorder="1" applyAlignment="1">
      <alignment horizontal="right" vertical="center" indent="3"/>
    </xf>
    <xf numFmtId="0" fontId="89" fillId="0" borderId="0" xfId="0" applyFont="1" applyBorder="1" applyAlignment="1">
      <alignment horizontal="right" vertical="center" indent="3"/>
    </xf>
    <xf numFmtId="3" fontId="88" fillId="0" borderId="0" xfId="0" applyNumberFormat="1" applyFont="1" applyBorder="1" applyAlignment="1">
      <alignment horizontal="right" vertical="center" indent="3"/>
    </xf>
    <xf numFmtId="164" fontId="88" fillId="0" borderId="0" xfId="0" applyNumberFormat="1" applyFont="1" applyAlignment="1">
      <alignment horizontal="right" vertical="center" indent="1"/>
    </xf>
    <xf numFmtId="0" fontId="85" fillId="0" borderId="0" xfId="122" applyFont="1" applyBorder="1"/>
    <xf numFmtId="0" fontId="88" fillId="0" borderId="0" xfId="122" applyFont="1" applyBorder="1"/>
    <xf numFmtId="4" fontId="85" fillId="0" borderId="0" xfId="122" applyNumberFormat="1" applyFont="1" applyFill="1" applyBorder="1" applyAlignment="1">
      <alignment horizontal="right"/>
    </xf>
    <xf numFmtId="0" fontId="89" fillId="0" borderId="0" xfId="0" applyFont="1" applyBorder="1"/>
    <xf numFmtId="4" fontId="88" fillId="0" borderId="0" xfId="122" applyNumberFormat="1" applyFont="1" applyBorder="1"/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4" fontId="85" fillId="0" borderId="0" xfId="122" applyNumberFormat="1" applyFont="1" applyFill="1" applyBorder="1"/>
    <xf numFmtId="0" fontId="85" fillId="33" borderId="13" xfId="0" applyFont="1" applyFill="1" applyBorder="1" applyAlignment="1">
      <alignment vertical="center"/>
    </xf>
    <xf numFmtId="0" fontId="89" fillId="33" borderId="12" xfId="0" applyFont="1" applyFill="1" applyBorder="1" applyAlignment="1">
      <alignment horizontal="right" vertical="center"/>
    </xf>
    <xf numFmtId="3" fontId="85" fillId="0" borderId="0" xfId="122" applyNumberFormat="1" applyFont="1" applyBorder="1"/>
    <xf numFmtId="0" fontId="0" fillId="33" borderId="13" xfId="0" applyFont="1" applyFill="1" applyBorder="1" applyAlignment="1">
      <alignment horizontal="center" vertical="center"/>
    </xf>
    <xf numFmtId="3" fontId="88" fillId="33" borderId="13" xfId="0" applyNumberFormat="1" applyFont="1" applyFill="1" applyBorder="1" applyAlignment="1">
      <alignment horizontal="right" vertical="center" indent="3"/>
    </xf>
    <xf numFmtId="164" fontId="88" fillId="33" borderId="13" xfId="0" applyNumberFormat="1" applyFont="1" applyFill="1" applyBorder="1" applyAlignment="1">
      <alignment horizontal="right" vertical="center" indent="1"/>
    </xf>
    <xf numFmtId="0" fontId="85" fillId="0" borderId="0" xfId="122" applyFont="1" applyBorder="1"/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5" fillId="0" borderId="0" xfId="0" applyFont="1" applyAlignment="1">
      <alignment vertical="center"/>
    </xf>
    <xf numFmtId="3" fontId="89" fillId="0" borderId="0" xfId="0" applyNumberFormat="1" applyFont="1" applyAlignment="1">
      <alignment horizont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164" fontId="88" fillId="33" borderId="10" xfId="0" applyNumberFormat="1" applyFont="1" applyFill="1" applyBorder="1" applyAlignment="1">
      <alignment horizontal="right" vertical="center" indent="1"/>
    </xf>
    <xf numFmtId="164" fontId="88" fillId="35" borderId="10" xfId="122" applyNumberFormat="1" applyFont="1" applyFill="1" applyBorder="1" applyAlignment="1">
      <alignment horizontal="right" vertical="center" indent="1"/>
    </xf>
    <xf numFmtId="164" fontId="88" fillId="35" borderId="10" xfId="0" applyNumberFormat="1" applyFont="1" applyFill="1" applyBorder="1" applyAlignment="1">
      <alignment horizontal="right" vertical="center" indent="1"/>
    </xf>
    <xf numFmtId="0" fontId="88" fillId="33" borderId="10" xfId="0" applyFont="1" applyFill="1" applyBorder="1" applyAlignment="1">
      <alignment horizontal="left"/>
    </xf>
    <xf numFmtId="3" fontId="88" fillId="33" borderId="10" xfId="0" applyNumberFormat="1" applyFont="1" applyFill="1" applyBorder="1"/>
    <xf numFmtId="4" fontId="88" fillId="33" borderId="10" xfId="0" applyNumberFormat="1" applyFont="1" applyFill="1" applyBorder="1"/>
    <xf numFmtId="0" fontId="88" fillId="0" borderId="18" xfId="122" applyFont="1" applyBorder="1" applyAlignment="1">
      <alignment horizontal="left"/>
    </xf>
    <xf numFmtId="0" fontId="85" fillId="0" borderId="0" xfId="0" applyFont="1" applyFill="1" applyBorder="1" applyAlignment="1">
      <alignment horizontal="center"/>
    </xf>
    <xf numFmtId="0" fontId="88" fillId="0" borderId="14" xfId="122" applyFont="1" applyBorder="1" applyAlignment="1">
      <alignment horizontal="left"/>
    </xf>
    <xf numFmtId="0" fontId="88" fillId="0" borderId="15" xfId="122" applyFont="1" applyBorder="1" applyAlignment="1">
      <alignment horizontal="left"/>
    </xf>
    <xf numFmtId="17" fontId="88" fillId="0" borderId="20" xfId="122" applyNumberFormat="1" applyFont="1" applyBorder="1" applyAlignment="1">
      <alignment horizontal="right"/>
    </xf>
    <xf numFmtId="4" fontId="85" fillId="0" borderId="18" xfId="122" applyNumberFormat="1" applyFont="1" applyBorder="1"/>
    <xf numFmtId="0" fontId="85" fillId="0" borderId="13" xfId="0" applyFont="1" applyBorder="1" applyAlignment="1">
      <alignment vertical="center"/>
    </xf>
    <xf numFmtId="164" fontId="88" fillId="35" borderId="0" xfId="0" applyNumberFormat="1" applyFont="1" applyFill="1" applyBorder="1" applyAlignment="1">
      <alignment horizontal="right" vertical="center" indent="1"/>
    </xf>
    <xf numFmtId="0" fontId="89" fillId="0" borderId="22" xfId="0" applyFont="1" applyBorder="1" applyAlignment="1">
      <alignment horizontal="right" vertical="center"/>
    </xf>
    <xf numFmtId="3" fontId="88" fillId="0" borderId="22" xfId="0" applyNumberFormat="1" applyFont="1" applyFill="1" applyBorder="1" applyAlignment="1">
      <alignment horizontal="right" vertical="center" indent="3"/>
    </xf>
    <xf numFmtId="0" fontId="85" fillId="0" borderId="22" xfId="0" applyFont="1" applyBorder="1" applyAlignment="1">
      <alignment vertical="center" wrapText="1"/>
    </xf>
    <xf numFmtId="0" fontId="85" fillId="0" borderId="22" xfId="0" applyFont="1" applyBorder="1" applyAlignment="1">
      <alignment vertical="center"/>
    </xf>
    <xf numFmtId="3" fontId="88" fillId="0" borderId="22" xfId="0" applyNumberFormat="1" applyFont="1" applyBorder="1" applyAlignment="1">
      <alignment horizontal="right" vertical="center" indent="3"/>
    </xf>
    <xf numFmtId="0" fontId="0" fillId="0" borderId="22" xfId="0" applyFont="1" applyBorder="1" applyAlignment="1">
      <alignment horizontal="center" vertical="center"/>
    </xf>
    <xf numFmtId="164" fontId="88" fillId="35" borderId="17" xfId="0" applyNumberFormat="1" applyFont="1" applyFill="1" applyBorder="1" applyAlignment="1">
      <alignment horizontal="right" vertical="center" indent="1"/>
    </xf>
    <xf numFmtId="3" fontId="88" fillId="0" borderId="0" xfId="0" applyNumberFormat="1" applyFont="1" applyFill="1" applyBorder="1" applyAlignment="1">
      <alignment horizontal="right" vertical="center" indent="3"/>
    </xf>
    <xf numFmtId="164" fontId="88" fillId="35" borderId="20" xfId="0" applyNumberFormat="1" applyFont="1" applyFill="1" applyBorder="1" applyAlignment="1">
      <alignment horizontal="right" vertical="center" indent="1"/>
    </xf>
    <xf numFmtId="0" fontId="85" fillId="0" borderId="12" xfId="0" applyFont="1" applyBorder="1" applyAlignment="1">
      <alignment horizontal="right" vertical="center"/>
    </xf>
    <xf numFmtId="17" fontId="88" fillId="0" borderId="20" xfId="122" applyNumberFormat="1" applyFont="1" applyBorder="1"/>
    <xf numFmtId="1" fontId="85" fillId="0" borderId="14" xfId="122" applyNumberFormat="1" applyFont="1" applyBorder="1"/>
    <xf numFmtId="2" fontId="88" fillId="0" borderId="0" xfId="122" applyNumberFormat="1" applyFont="1" applyAlignment="1">
      <alignment horizontal="right"/>
    </xf>
    <xf numFmtId="4" fontId="85" fillId="0" borderId="20" xfId="122" applyNumberFormat="1" applyFont="1" applyBorder="1"/>
    <xf numFmtId="4" fontId="85" fillId="0" borderId="10" xfId="122" applyNumberFormat="1" applyFont="1" applyBorder="1"/>
    <xf numFmtId="0" fontId="85" fillId="0" borderId="13" xfId="0" applyFont="1" applyBorder="1" applyAlignment="1">
      <alignment vertical="center"/>
    </xf>
    <xf numFmtId="0" fontId="0" fillId="0" borderId="17" xfId="0" applyFont="1" applyBorder="1" applyAlignment="1">
      <alignment horizontal="center" vertical="center"/>
    </xf>
    <xf numFmtId="0" fontId="85" fillId="0" borderId="22" xfId="0" applyFont="1" applyBorder="1" applyAlignment="1">
      <alignment horizontal="right" vertical="center"/>
    </xf>
    <xf numFmtId="0" fontId="85" fillId="0" borderId="13" xfId="0" applyFont="1" applyBorder="1" applyAlignment="1">
      <alignment vertical="center"/>
    </xf>
    <xf numFmtId="0" fontId="91" fillId="0" borderId="0" xfId="122" applyFont="1"/>
    <xf numFmtId="4" fontId="91" fillId="0" borderId="0" xfId="122" applyNumberFormat="1" applyFont="1"/>
    <xf numFmtId="0" fontId="91" fillId="0" borderId="0" xfId="122" applyFont="1" applyFill="1"/>
    <xf numFmtId="0" fontId="91" fillId="0" borderId="0" xfId="0" applyFont="1"/>
    <xf numFmtId="3" fontId="92" fillId="0" borderId="22" xfId="0" applyNumberFormat="1" applyFont="1" applyBorder="1" applyAlignment="1">
      <alignment horizontal="right" vertical="center" indent="3"/>
    </xf>
    <xf numFmtId="164" fontId="92" fillId="35" borderId="0" xfId="0" applyNumberFormat="1" applyFont="1" applyFill="1" applyBorder="1" applyAlignment="1">
      <alignment horizontal="right" vertical="center" indent="1"/>
    </xf>
    <xf numFmtId="4" fontId="85" fillId="0" borderId="21" xfId="122" applyNumberFormat="1" applyFont="1" applyBorder="1"/>
    <xf numFmtId="0" fontId="85" fillId="0" borderId="13" xfId="0" applyFont="1" applyBorder="1" applyAlignment="1">
      <alignment vertical="center"/>
    </xf>
    <xf numFmtId="14" fontId="94" fillId="0" borderId="0" xfId="122" applyNumberFormat="1" applyFont="1" applyBorder="1" applyAlignment="1">
      <alignment horizontal="center"/>
    </xf>
    <xf numFmtId="0" fontId="93" fillId="0" borderId="0" xfId="0" applyFont="1"/>
    <xf numFmtId="0" fontId="85" fillId="0" borderId="13" xfId="0" applyFont="1" applyBorder="1" applyAlignment="1">
      <alignment horizontal="center" vertical="center"/>
    </xf>
    <xf numFmtId="4" fontId="93" fillId="0" borderId="0" xfId="0" applyNumberFormat="1" applyFont="1" applyAlignment="1">
      <alignment horizontal="right"/>
    </xf>
    <xf numFmtId="0" fontId="94" fillId="0" borderId="0" xfId="122" applyFont="1" applyBorder="1" applyAlignment="1">
      <alignment horizontal="center"/>
    </xf>
    <xf numFmtId="0" fontId="94" fillId="0" borderId="0" xfId="122" applyFont="1" applyBorder="1" applyAlignment="1">
      <alignment horizontal="left"/>
    </xf>
    <xf numFmtId="0" fontId="93" fillId="0" borderId="0" xfId="0" applyFont="1" applyAlignment="1">
      <alignment horizontal="center"/>
    </xf>
    <xf numFmtId="14" fontId="93" fillId="0" borderId="0" xfId="0" applyNumberFormat="1" applyFont="1" applyAlignment="1">
      <alignment horizontal="right"/>
    </xf>
    <xf numFmtId="0" fontId="94" fillId="0" borderId="0" xfId="0" applyFont="1" applyBorder="1"/>
    <xf numFmtId="4" fontId="94" fillId="0" borderId="0" xfId="122" applyNumberFormat="1" applyFont="1" applyBorder="1" applyAlignment="1">
      <alignment horizontal="right" indent="1"/>
    </xf>
    <xf numFmtId="0" fontId="94" fillId="0" borderId="0" xfId="122" applyFont="1" applyBorder="1"/>
    <xf numFmtId="0" fontId="94" fillId="0" borderId="0" xfId="136" applyFont="1" applyBorder="1"/>
    <xf numFmtId="4" fontId="88" fillId="0" borderId="0" xfId="122" applyNumberFormat="1" applyFont="1" applyAlignment="1">
      <alignment horizontal="right"/>
    </xf>
    <xf numFmtId="4" fontId="86" fillId="0" borderId="0" xfId="0" applyNumberFormat="1" applyFont="1" applyBorder="1"/>
    <xf numFmtId="2" fontId="86" fillId="0" borderId="0" xfId="0" applyNumberFormat="1" applyFont="1" applyBorder="1"/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horizontal="right" vertical="center"/>
    </xf>
    <xf numFmtId="0" fontId="85" fillId="0" borderId="13" xfId="0" applyFont="1" applyBorder="1" applyAlignment="1">
      <alignment vertical="center"/>
    </xf>
    <xf numFmtId="2" fontId="88" fillId="0" borderId="0" xfId="0" applyNumberFormat="1" applyFont="1" applyAlignment="1">
      <alignment horizontal="right"/>
    </xf>
    <xf numFmtId="4" fontId="85" fillId="0" borderId="0" xfId="0" applyNumberFormat="1" applyFont="1" applyBorder="1" applyAlignment="1">
      <alignment horizontal="center"/>
    </xf>
    <xf numFmtId="0" fontId="85" fillId="0" borderId="17" xfId="0" applyFont="1" applyBorder="1" applyAlignment="1">
      <alignment horizontal="center" vertical="center"/>
    </xf>
    <xf numFmtId="4" fontId="0" fillId="34" borderId="10" xfId="0" applyNumberFormat="1" applyFont="1" applyFill="1" applyBorder="1"/>
    <xf numFmtId="4" fontId="88" fillId="0" borderId="0" xfId="0" applyNumberFormat="1" applyFont="1"/>
    <xf numFmtId="0" fontId="85" fillId="0" borderId="0" xfId="0" applyFont="1"/>
    <xf numFmtId="4" fontId="85" fillId="0" borderId="0" xfId="0" applyNumberFormat="1" applyFont="1"/>
    <xf numFmtId="4" fontId="88" fillId="0" borderId="0" xfId="122" applyNumberFormat="1" applyFont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15" xfId="122" applyNumberFormat="1" applyFont="1" applyBorder="1" applyAlignment="1">
      <alignment horizontal="center"/>
    </xf>
    <xf numFmtId="4" fontId="88" fillId="0" borderId="16" xfId="122" applyNumberFormat="1" applyFont="1" applyBorder="1" applyAlignment="1">
      <alignment horizontal="center"/>
    </xf>
    <xf numFmtId="0" fontId="85" fillId="0" borderId="13" xfId="0" applyFont="1" applyBorder="1" applyAlignment="1">
      <alignment vertical="center"/>
    </xf>
    <xf numFmtId="0" fontId="0" fillId="34" borderId="10" xfId="0" applyFont="1" applyFill="1" applyBorder="1"/>
    <xf numFmtId="0" fontId="85" fillId="0" borderId="0" xfId="0" applyFont="1" applyFill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85" fillId="34" borderId="10" xfId="122" applyFont="1" applyFill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0" borderId="13" xfId="0" applyFont="1" applyBorder="1" applyAlignment="1">
      <alignment vertical="center"/>
    </xf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0" fillId="0" borderId="0" xfId="0" applyNumberFormat="1" applyFont="1" applyAlignment="1">
      <alignment horizontal="right"/>
    </xf>
    <xf numFmtId="4" fontId="88" fillId="0" borderId="0" xfId="0" applyNumberFormat="1" applyFont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85" fillId="34" borderId="10" xfId="122" applyFont="1" applyFill="1" applyBorder="1"/>
    <xf numFmtId="17" fontId="88" fillId="0" borderId="14" xfId="122" applyNumberFormat="1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88" fillId="0" borderId="24" xfId="122" applyFont="1" applyBorder="1"/>
    <xf numFmtId="4" fontId="85" fillId="0" borderId="22" xfId="122" applyNumberFormat="1" applyFont="1" applyBorder="1"/>
    <xf numFmtId="0" fontId="95" fillId="0" borderId="0" xfId="0" applyFont="1"/>
    <xf numFmtId="0" fontId="85" fillId="0" borderId="13" xfId="0" applyFont="1" applyBorder="1" applyAlignment="1">
      <alignment vertical="center"/>
    </xf>
    <xf numFmtId="0" fontId="85" fillId="0" borderId="0" xfId="122" applyFont="1" applyFill="1" applyBorder="1" applyAlignment="1">
      <alignment horizontal="left"/>
    </xf>
    <xf numFmtId="0" fontId="85" fillId="0" borderId="11" xfId="122" applyFont="1" applyFill="1" applyBorder="1" applyAlignment="1">
      <alignment horizontal="left"/>
    </xf>
    <xf numFmtId="0" fontId="95" fillId="0" borderId="0" xfId="0" applyFont="1"/>
    <xf numFmtId="0" fontId="0" fillId="34" borderId="10" xfId="0" applyFont="1" applyFill="1" applyBorder="1"/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8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3" fontId="88" fillId="35" borderId="22" xfId="0" applyNumberFormat="1" applyFont="1" applyFill="1" applyBorder="1" applyAlignment="1">
      <alignment horizontal="right" vertical="center" indent="3"/>
    </xf>
    <xf numFmtId="0" fontId="85" fillId="35" borderId="22" xfId="0" applyFont="1" applyFill="1" applyBorder="1" applyAlignment="1">
      <alignment horizontal="center" vertic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17" fontId="88" fillId="0" borderId="10" xfId="122" applyNumberFormat="1" applyFont="1" applyBorder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0" fillId="0" borderId="0" xfId="0" applyFont="1"/>
    <xf numFmtId="0" fontId="0" fillId="34" borderId="10" xfId="0" applyFont="1" applyFill="1" applyBorder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34" borderId="10" xfId="0" applyFont="1" applyFill="1" applyBorder="1"/>
    <xf numFmtId="2" fontId="0" fillId="0" borderId="0" xfId="0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2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4" fontId="0" fillId="0" borderId="0" xfId="0" applyNumberFormat="1" applyAlignment="1">
      <alignment vertical="top"/>
    </xf>
    <xf numFmtId="4" fontId="85" fillId="34" borderId="10" xfId="122" applyNumberFormat="1" applyFont="1" applyFill="1" applyBorder="1" applyAlignment="1">
      <alignment horizontal="right"/>
    </xf>
    <xf numFmtId="0" fontId="0" fillId="36" borderId="10" xfId="0" applyFill="1" applyBorder="1" applyAlignment="1">
      <alignment vertical="top"/>
    </xf>
    <xf numFmtId="0" fontId="0" fillId="36" borderId="10" xfId="0" applyFill="1" applyBorder="1" applyAlignment="1">
      <alignment vertical="top" wrapText="1"/>
    </xf>
    <xf numFmtId="0" fontId="91" fillId="0" borderId="22" xfId="0" applyFont="1" applyBorder="1" applyAlignment="1">
      <alignment horizontal="center" vertical="center"/>
    </xf>
    <xf numFmtId="0" fontId="85" fillId="0" borderId="13" xfId="0" applyFont="1" applyBorder="1" applyAlignment="1">
      <alignment vertical="center"/>
    </xf>
    <xf numFmtId="17" fontId="85" fillId="0" borderId="15" xfId="122" applyNumberFormat="1" applyFont="1" applyBorder="1"/>
    <xf numFmtId="4" fontId="88" fillId="0" borderId="0" xfId="0" applyNumberFormat="1" applyFont="1" applyAlignment="1">
      <alignment horizontal="right" vertical="top"/>
    </xf>
    <xf numFmtId="0" fontId="85" fillId="0" borderId="0" xfId="0" applyFont="1" applyAlignment="1">
      <alignment vertical="top"/>
    </xf>
    <xf numFmtId="0" fontId="85" fillId="0" borderId="13" xfId="0" applyFont="1" applyBorder="1" applyAlignment="1">
      <alignment vertical="center"/>
    </xf>
    <xf numFmtId="17" fontId="85" fillId="0" borderId="18" xfId="122" applyNumberFormat="1" applyFont="1" applyBorder="1"/>
    <xf numFmtId="14" fontId="85" fillId="0" borderId="0" xfId="0" applyNumberFormat="1" applyFont="1" applyAlignment="1">
      <alignment horizontal="right" vertical="top"/>
    </xf>
    <xf numFmtId="4" fontId="85" fillId="0" borderId="0" xfId="0" applyNumberFormat="1" applyFont="1" applyAlignment="1">
      <alignment horizontal="right" vertical="top"/>
    </xf>
    <xf numFmtId="3" fontId="97" fillId="0" borderId="22" xfId="0" applyNumberFormat="1" applyFont="1" applyBorder="1" applyAlignment="1">
      <alignment horizontal="right" vertical="center" indent="3"/>
    </xf>
    <xf numFmtId="164" fontId="97" fillId="35" borderId="0" xfId="0" applyNumberFormat="1" applyFont="1" applyFill="1" applyBorder="1" applyAlignment="1">
      <alignment horizontal="right" vertical="center" indent="1"/>
    </xf>
    <xf numFmtId="0" fontId="85" fillId="0" borderId="13" xfId="0" applyFont="1" applyBorder="1" applyAlignment="1">
      <alignment vertical="center"/>
    </xf>
    <xf numFmtId="17" fontId="85" fillId="0" borderId="10" xfId="122" applyNumberFormat="1" applyFont="1" applyBorder="1"/>
    <xf numFmtId="0" fontId="85" fillId="0" borderId="13" xfId="0" applyFont="1" applyBorder="1" applyAlignment="1">
      <alignment vertical="center"/>
    </xf>
    <xf numFmtId="4" fontId="88" fillId="0" borderId="0" xfId="0" applyNumberFormat="1" applyFont="1" applyAlignment="1">
      <alignment vertical="top"/>
    </xf>
    <xf numFmtId="0" fontId="85" fillId="0" borderId="13" xfId="0" applyFont="1" applyBorder="1" applyAlignment="1">
      <alignment vertical="center"/>
    </xf>
    <xf numFmtId="17" fontId="85" fillId="0" borderId="25" xfId="122" applyNumberFormat="1" applyFont="1" applyBorder="1"/>
    <xf numFmtId="4" fontId="86" fillId="0" borderId="0" xfId="122" applyNumberFormat="1" applyFont="1" applyBorder="1" applyAlignment="1">
      <alignment horizontal="center"/>
    </xf>
    <xf numFmtId="0" fontId="85" fillId="34" borderId="10" xfId="122" applyFont="1" applyFill="1" applyBorder="1" applyAlignment="1">
      <alignment horizontal="left"/>
    </xf>
    <xf numFmtId="0" fontId="85" fillId="0" borderId="0" xfId="0" applyFont="1" applyAlignment="1">
      <alignment horizontal="left"/>
    </xf>
    <xf numFmtId="0" fontId="85" fillId="0" borderId="13" xfId="0" applyFont="1" applyBorder="1" applyAlignment="1">
      <alignment vertical="center"/>
    </xf>
    <xf numFmtId="0" fontId="0" fillId="0" borderId="0" xfId="0" applyFont="1" applyFill="1" applyBorder="1" applyAlignment="1">
      <alignment vertical="top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17" fontId="88" fillId="0" borderId="14" xfId="122" applyNumberFormat="1" applyFont="1" applyBorder="1" applyAlignment="1">
      <alignment horizontal="right"/>
    </xf>
    <xf numFmtId="0" fontId="85" fillId="0" borderId="0" xfId="0" applyFont="1" applyBorder="1" applyAlignment="1">
      <alignment horizontal="right" vertical="center"/>
    </xf>
    <xf numFmtId="0" fontId="85" fillId="0" borderId="23" xfId="0" applyFont="1" applyBorder="1" applyAlignment="1">
      <alignment horizontal="right" vertical="center"/>
    </xf>
    <xf numFmtId="0" fontId="85" fillId="0" borderId="13" xfId="0" applyFont="1" applyBorder="1" applyAlignment="1">
      <alignment vertical="center"/>
    </xf>
    <xf numFmtId="17" fontId="85" fillId="0" borderId="26" xfId="122" applyNumberFormat="1" applyFont="1" applyBorder="1"/>
    <xf numFmtId="17" fontId="85" fillId="0" borderId="27" xfId="122" applyNumberFormat="1" applyFont="1" applyBorder="1"/>
    <xf numFmtId="17" fontId="85" fillId="0" borderId="20" xfId="122" applyNumberFormat="1" applyFont="1" applyBorder="1"/>
    <xf numFmtId="17" fontId="85" fillId="0" borderId="24" xfId="122" applyNumberFormat="1" applyFont="1" applyBorder="1"/>
    <xf numFmtId="164" fontId="0" fillId="0" borderId="22" xfId="0" applyNumberFormat="1" applyFont="1" applyBorder="1" applyAlignment="1">
      <alignment horizontal="center" vertical="center"/>
    </xf>
    <xf numFmtId="0" fontId="85" fillId="0" borderId="13" xfId="0" applyFont="1" applyBorder="1" applyAlignment="1">
      <alignment vertical="center"/>
    </xf>
    <xf numFmtId="17" fontId="93" fillId="0" borderId="24" xfId="122" applyNumberFormat="1" applyFont="1" applyBorder="1" applyAlignment="1">
      <alignment horizontal="right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3" fontId="85" fillId="0" borderId="18" xfId="122" applyNumberFormat="1" applyFont="1" applyBorder="1"/>
    <xf numFmtId="1" fontId="85" fillId="0" borderId="18" xfId="122" applyNumberFormat="1" applyFont="1" applyBorder="1"/>
    <xf numFmtId="3" fontId="85" fillId="0" borderId="14" xfId="122" applyNumberFormat="1" applyFont="1" applyBorder="1"/>
    <xf numFmtId="4" fontId="85" fillId="0" borderId="14" xfId="122" applyNumberFormat="1" applyFont="1" applyBorder="1"/>
    <xf numFmtId="4" fontId="85" fillId="0" borderId="20" xfId="122" applyNumberFormat="1" applyFont="1" applyFill="1" applyBorder="1" applyAlignment="1">
      <alignment horizontal="right"/>
    </xf>
    <xf numFmtId="4" fontId="85" fillId="0" borderId="20" xfId="122" applyNumberFormat="1" applyFont="1" applyBorder="1" applyAlignment="1">
      <alignment horizontal="right"/>
    </xf>
    <xf numFmtId="4" fontId="93" fillId="0" borderId="24" xfId="122" applyNumberFormat="1" applyFont="1" applyBorder="1"/>
    <xf numFmtId="0" fontId="93" fillId="0" borderId="15" xfId="122" applyFont="1" applyBorder="1"/>
    <xf numFmtId="0" fontId="93" fillId="0" borderId="16" xfId="122" applyFont="1" applyBorder="1"/>
    <xf numFmtId="4" fontId="93" fillId="0" borderId="23" xfId="122" applyNumberFormat="1" applyFont="1" applyBorder="1"/>
    <xf numFmtId="4" fontId="97" fillId="0" borderId="24" xfId="122" applyNumberFormat="1" applyFont="1" applyBorder="1"/>
    <xf numFmtId="3" fontId="97" fillId="0" borderId="15" xfId="122" applyNumberFormat="1" applyFont="1" applyBorder="1"/>
    <xf numFmtId="1" fontId="97" fillId="0" borderId="16" xfId="122" applyNumberFormat="1" applyFont="1" applyBorder="1"/>
    <xf numFmtId="3" fontId="97" fillId="0" borderId="24" xfId="122" applyNumberFormat="1" applyFont="1" applyBorder="1"/>
    <xf numFmtId="0" fontId="93" fillId="0" borderId="0" xfId="0" applyFont="1" applyAlignment="1">
      <alignment vertical="top"/>
    </xf>
    <xf numFmtId="0" fontId="85" fillId="37" borderId="30" xfId="0" applyFont="1" applyFill="1" applyBorder="1" applyAlignment="1">
      <alignment vertical="top"/>
    </xf>
    <xf numFmtId="3" fontId="0" fillId="37" borderId="31" xfId="0" applyNumberFormat="1" applyFill="1" applyBorder="1" applyAlignment="1">
      <alignment vertical="top"/>
    </xf>
    <xf numFmtId="0" fontId="85" fillId="37" borderId="32" xfId="0" applyFont="1" applyFill="1" applyBorder="1" applyAlignment="1">
      <alignment vertical="top"/>
    </xf>
    <xf numFmtId="4" fontId="0" fillId="37" borderId="33" xfId="0" applyNumberFormat="1" applyFill="1" applyBorder="1" applyAlignment="1">
      <alignment vertical="top"/>
    </xf>
    <xf numFmtId="0" fontId="85" fillId="0" borderId="13" xfId="0" applyFont="1" applyBorder="1" applyAlignment="1">
      <alignment vertical="center"/>
    </xf>
    <xf numFmtId="1" fontId="85" fillId="0" borderId="20" xfId="122" applyNumberFormat="1" applyFont="1" applyBorder="1"/>
    <xf numFmtId="1" fontId="85" fillId="0" borderId="11" xfId="122" applyNumberFormat="1" applyFont="1" applyBorder="1"/>
    <xf numFmtId="0" fontId="85" fillId="0" borderId="14" xfId="122" applyFont="1" applyBorder="1"/>
    <xf numFmtId="0" fontId="85" fillId="0" borderId="20" xfId="122" applyFont="1" applyBorder="1"/>
    <xf numFmtId="4" fontId="85" fillId="0" borderId="11" xfId="122" applyNumberFormat="1" applyFont="1" applyBorder="1"/>
    <xf numFmtId="3" fontId="85" fillId="0" borderId="20" xfId="122" applyNumberFormat="1" applyFont="1" applyBorder="1"/>
    <xf numFmtId="3" fontId="85" fillId="0" borderId="10" xfId="122" applyNumberFormat="1" applyFont="1" applyBorder="1"/>
    <xf numFmtId="0" fontId="85" fillId="0" borderId="10" xfId="122" applyFont="1" applyBorder="1"/>
    <xf numFmtId="1" fontId="85" fillId="0" borderId="24" xfId="122" applyNumberFormat="1" applyFont="1" applyBorder="1"/>
    <xf numFmtId="0" fontId="85" fillId="0" borderId="15" xfId="122" applyFont="1" applyBorder="1"/>
    <xf numFmtId="4" fontId="85" fillId="0" borderId="24" xfId="122" applyNumberFormat="1" applyFont="1" applyBorder="1"/>
    <xf numFmtId="0" fontId="85" fillId="0" borderId="16" xfId="122" applyFont="1" applyBorder="1"/>
    <xf numFmtId="0" fontId="85" fillId="0" borderId="28" xfId="122" applyFont="1" applyBorder="1"/>
    <xf numFmtId="4" fontId="85" fillId="0" borderId="28" xfId="122" applyNumberFormat="1" applyFont="1" applyBorder="1"/>
    <xf numFmtId="4" fontId="85" fillId="0" borderId="29" xfId="122" applyNumberFormat="1" applyFont="1" applyBorder="1"/>
    <xf numFmtId="0" fontId="85" fillId="0" borderId="11" xfId="122" applyFont="1" applyBorder="1"/>
    <xf numFmtId="0" fontId="85" fillId="0" borderId="12" xfId="122" applyFont="1" applyBorder="1"/>
    <xf numFmtId="0" fontId="85" fillId="0" borderId="17" xfId="122" applyFont="1" applyBorder="1"/>
    <xf numFmtId="4" fontId="85" fillId="0" borderId="13" xfId="122" applyNumberFormat="1" applyFont="1" applyBorder="1"/>
    <xf numFmtId="4" fontId="85" fillId="0" borderId="23" xfId="122" applyNumberFormat="1" applyFont="1" applyBorder="1"/>
    <xf numFmtId="0" fontId="85" fillId="0" borderId="13" xfId="0" applyFont="1" applyBorder="1" applyAlignment="1">
      <alignment vertical="center"/>
    </xf>
    <xf numFmtId="17" fontId="85" fillId="0" borderId="24" xfId="122" applyNumberFormat="1" applyFont="1" applyBorder="1" applyAlignment="1">
      <alignment horizontal="right"/>
    </xf>
    <xf numFmtId="0" fontId="0" fillId="0" borderId="0" xfId="0" applyAlignment="1">
      <alignment horizontal="left" vertical="top"/>
    </xf>
    <xf numFmtId="0" fontId="85" fillId="0" borderId="0" xfId="0" applyFont="1" applyAlignment="1">
      <alignment horizontal="left" vertical="top"/>
    </xf>
    <xf numFmtId="14" fontId="0" fillId="0" borderId="0" xfId="0" applyNumberFormat="1" applyAlignment="1">
      <alignment horizontal="left" vertical="top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0" fontId="85" fillId="36" borderId="10" xfId="0" applyFont="1" applyFill="1" applyBorder="1" applyAlignment="1">
      <alignment vertical="top"/>
    </xf>
    <xf numFmtId="0" fontId="85" fillId="36" borderId="10" xfId="0" applyFont="1" applyFill="1" applyBorder="1" applyAlignment="1">
      <alignment vertical="top" wrapText="1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4" fontId="88" fillId="0" borderId="0" xfId="0" applyNumberFormat="1" applyFont="1" applyBorder="1"/>
    <xf numFmtId="0" fontId="87" fillId="33" borderId="13" xfId="0" applyFont="1" applyFill="1" applyBorder="1" applyAlignment="1">
      <alignment horizontal="right" vertical="center"/>
    </xf>
    <xf numFmtId="0" fontId="87" fillId="33" borderId="17" xfId="0" applyFont="1" applyFill="1" applyBorder="1" applyAlignment="1">
      <alignment horizontal="right" vertical="center"/>
    </xf>
    <xf numFmtId="0" fontId="85" fillId="0" borderId="13" xfId="0" applyFont="1" applyBorder="1" applyAlignment="1">
      <alignment vertical="center" wrapText="1"/>
    </xf>
    <xf numFmtId="0" fontId="85" fillId="0" borderId="23" xfId="122" applyFont="1" applyFill="1" applyBorder="1" applyAlignment="1">
      <alignment horizontal="left"/>
    </xf>
    <xf numFmtId="0" fontId="85" fillId="0" borderId="16" xfId="122" applyFont="1" applyFill="1" applyBorder="1" applyAlignment="1">
      <alignment horizontal="left"/>
    </xf>
    <xf numFmtId="0" fontId="85" fillId="0" borderId="0" xfId="122" applyFont="1" applyFill="1" applyBorder="1" applyAlignment="1">
      <alignment horizontal="left"/>
    </xf>
    <xf numFmtId="0" fontId="85" fillId="0" borderId="11" xfId="122" applyFont="1" applyFill="1" applyBorder="1" applyAlignment="1">
      <alignment horizontal="left"/>
    </xf>
    <xf numFmtId="0" fontId="85" fillId="0" borderId="22" xfId="122" applyFont="1" applyFill="1" applyBorder="1" applyAlignment="1">
      <alignment horizontal="left"/>
    </xf>
    <xf numFmtId="0" fontId="85" fillId="0" borderId="19" xfId="122" applyFont="1" applyFill="1" applyBorder="1" applyAlignment="1">
      <alignment horizontal="left"/>
    </xf>
    <xf numFmtId="0" fontId="86" fillId="33" borderId="12" xfId="0" applyFont="1" applyFill="1" applyBorder="1" applyAlignment="1">
      <alignment horizontal="center" vertical="center"/>
    </xf>
    <xf numFmtId="0" fontId="86" fillId="33" borderId="13" xfId="0" applyFont="1" applyFill="1" applyBorder="1" applyAlignment="1">
      <alignment horizontal="center" vertical="center"/>
    </xf>
    <xf numFmtId="0" fontId="85" fillId="33" borderId="13" xfId="0" applyFont="1" applyFill="1" applyBorder="1" applyAlignment="1">
      <alignment horizontal="left" vertical="center" wrapText="1"/>
    </xf>
    <xf numFmtId="0" fontId="85" fillId="33" borderId="13" xfId="0" applyFont="1" applyFill="1" applyBorder="1" applyAlignment="1">
      <alignment vertical="center" wrapText="1"/>
    </xf>
    <xf numFmtId="0" fontId="85" fillId="33" borderId="13" xfId="0" applyFont="1" applyFill="1" applyBorder="1" applyAlignment="1">
      <alignment vertical="center"/>
    </xf>
    <xf numFmtId="0" fontId="85" fillId="0" borderId="13" xfId="0" applyFont="1" applyBorder="1" applyAlignment="1">
      <alignment vertical="center"/>
    </xf>
  </cellXfs>
  <cellStyles count="1034">
    <cellStyle name="20% - Èmfasi1" xfId="19" builtinId="30" customBuiltin="1"/>
    <cellStyle name="20% - Èmfasi1 10" xfId="398"/>
    <cellStyle name="20% - Èmfasi1 11" xfId="411"/>
    <cellStyle name="20% - Èmfasi1 12" xfId="424"/>
    <cellStyle name="20% - Èmfasi1 13" xfId="437"/>
    <cellStyle name="20% - Èmfasi1 14" xfId="450"/>
    <cellStyle name="20% - Èmfasi1 15" xfId="463"/>
    <cellStyle name="20% - Èmfasi1 16" xfId="476"/>
    <cellStyle name="20% - Èmfasi1 17" xfId="489"/>
    <cellStyle name="20% - Èmfasi1 18" xfId="502"/>
    <cellStyle name="20% - Èmfasi1 19" xfId="515"/>
    <cellStyle name="20% - Èmfasi1 2" xfId="43"/>
    <cellStyle name="20% - Èmfasi1 2 2" xfId="83"/>
    <cellStyle name="20% - Èmfasi1 2 3" xfId="190"/>
    <cellStyle name="20% - Èmfasi1 2 4" xfId="242"/>
    <cellStyle name="20% - Èmfasi1 2 5" xfId="307"/>
    <cellStyle name="20% - Èmfasi1 20" xfId="528"/>
    <cellStyle name="20% - Èmfasi1 21" xfId="541"/>
    <cellStyle name="20% - Èmfasi1 22" xfId="554"/>
    <cellStyle name="20% - Èmfasi1 23" xfId="567"/>
    <cellStyle name="20% - Èmfasi1 24" xfId="580"/>
    <cellStyle name="20% - Èmfasi1 25" xfId="593"/>
    <cellStyle name="20% - Èmfasi1 26" xfId="606"/>
    <cellStyle name="20% - Èmfasi1 27" xfId="619"/>
    <cellStyle name="20% - Èmfasi1 28" xfId="632"/>
    <cellStyle name="20% - Èmfasi1 29" xfId="645"/>
    <cellStyle name="20% - Èmfasi1 3" xfId="138"/>
    <cellStyle name="20% - Èmfasi1 3 2" xfId="177"/>
    <cellStyle name="20% - Èmfasi1 3 3" xfId="229"/>
    <cellStyle name="20% - Èmfasi1 3 4" xfId="294"/>
    <cellStyle name="20% - Èmfasi1 30" xfId="658"/>
    <cellStyle name="20% - Èmfasi1 31" xfId="671"/>
    <cellStyle name="20% - Èmfasi1 32" xfId="684"/>
    <cellStyle name="20% - Èmfasi1 33" xfId="697"/>
    <cellStyle name="20% - Èmfasi1 34" xfId="710"/>
    <cellStyle name="20% - Èmfasi1 35" xfId="723"/>
    <cellStyle name="20% - Èmfasi1 36" xfId="736"/>
    <cellStyle name="20% - Èmfasi1 37" xfId="749"/>
    <cellStyle name="20% - Èmfasi1 38" xfId="762"/>
    <cellStyle name="20% - Èmfasi1 39" xfId="775"/>
    <cellStyle name="20% - Èmfasi1 4" xfId="151"/>
    <cellStyle name="20% - Èmfasi1 4 2" xfId="320"/>
    <cellStyle name="20% - Èmfasi1 40" xfId="788"/>
    <cellStyle name="20% - Èmfasi1 41" xfId="801"/>
    <cellStyle name="20% - Èmfasi1 42" xfId="814"/>
    <cellStyle name="20% - Èmfasi1 43" xfId="827"/>
    <cellStyle name="20% - Èmfasi1 44" xfId="840"/>
    <cellStyle name="20% - Èmfasi1 45" xfId="853"/>
    <cellStyle name="20% - Èmfasi1 46" xfId="866"/>
    <cellStyle name="20% - Èmfasi1 47" xfId="879"/>
    <cellStyle name="20% - Èmfasi1 48" xfId="892"/>
    <cellStyle name="20% - Èmfasi1 49" xfId="905"/>
    <cellStyle name="20% - Èmfasi1 5" xfId="333"/>
    <cellStyle name="20% - Èmfasi1 50" xfId="918"/>
    <cellStyle name="20% - Èmfasi1 51" xfId="931"/>
    <cellStyle name="20% - Èmfasi1 52" xfId="944"/>
    <cellStyle name="20% - Èmfasi1 53" xfId="957"/>
    <cellStyle name="20% - Èmfasi1 54" xfId="970"/>
    <cellStyle name="20% - Èmfasi1 55" xfId="983"/>
    <cellStyle name="20% - Èmfasi1 56" xfId="996"/>
    <cellStyle name="20% - Èmfasi1 57" xfId="1009"/>
    <cellStyle name="20% - Èmfasi1 58" xfId="1022"/>
    <cellStyle name="20% - Èmfasi1 6" xfId="346"/>
    <cellStyle name="20% - Èmfasi1 7" xfId="359"/>
    <cellStyle name="20% - Èmfasi1 8" xfId="372"/>
    <cellStyle name="20% - Èmfasi1 9" xfId="385"/>
    <cellStyle name="20% - Èmfasi2" xfId="23" builtinId="34" customBuiltin="1"/>
    <cellStyle name="20% - Èmfasi2 10" xfId="400"/>
    <cellStyle name="20% - Èmfasi2 11" xfId="413"/>
    <cellStyle name="20% - Èmfasi2 12" xfId="426"/>
    <cellStyle name="20% - Èmfasi2 13" xfId="439"/>
    <cellStyle name="20% - Èmfasi2 14" xfId="452"/>
    <cellStyle name="20% - Èmfasi2 15" xfId="465"/>
    <cellStyle name="20% - Èmfasi2 16" xfId="478"/>
    <cellStyle name="20% - Èmfasi2 17" xfId="491"/>
    <cellStyle name="20% - Èmfasi2 18" xfId="504"/>
    <cellStyle name="20% - Èmfasi2 19" xfId="517"/>
    <cellStyle name="20% - Èmfasi2 2" xfId="45"/>
    <cellStyle name="20% - Èmfasi2 2 2" xfId="85"/>
    <cellStyle name="20% - Èmfasi2 2 3" xfId="192"/>
    <cellStyle name="20% - Èmfasi2 2 4" xfId="244"/>
    <cellStyle name="20% - Èmfasi2 2 5" xfId="309"/>
    <cellStyle name="20% - Èmfasi2 20" xfId="530"/>
    <cellStyle name="20% - Èmfasi2 21" xfId="543"/>
    <cellStyle name="20% - Èmfasi2 22" xfId="556"/>
    <cellStyle name="20% - Èmfasi2 23" xfId="569"/>
    <cellStyle name="20% - Èmfasi2 24" xfId="582"/>
    <cellStyle name="20% - Èmfasi2 25" xfId="595"/>
    <cellStyle name="20% - Èmfasi2 26" xfId="608"/>
    <cellStyle name="20% - Èmfasi2 27" xfId="621"/>
    <cellStyle name="20% - Èmfasi2 28" xfId="634"/>
    <cellStyle name="20% - Èmfasi2 29" xfId="647"/>
    <cellStyle name="20% - Èmfasi2 3" xfId="140"/>
    <cellStyle name="20% - Èmfasi2 3 2" xfId="179"/>
    <cellStyle name="20% - Èmfasi2 3 3" xfId="231"/>
    <cellStyle name="20% - Èmfasi2 3 4" xfId="296"/>
    <cellStyle name="20% - Èmfasi2 30" xfId="660"/>
    <cellStyle name="20% - Èmfasi2 31" xfId="673"/>
    <cellStyle name="20% - Èmfasi2 32" xfId="686"/>
    <cellStyle name="20% - Èmfasi2 33" xfId="699"/>
    <cellStyle name="20% - Èmfasi2 34" xfId="712"/>
    <cellStyle name="20% - Èmfasi2 35" xfId="725"/>
    <cellStyle name="20% - Èmfasi2 36" xfId="738"/>
    <cellStyle name="20% - Èmfasi2 37" xfId="751"/>
    <cellStyle name="20% - Èmfasi2 38" xfId="764"/>
    <cellStyle name="20% - Èmfasi2 39" xfId="777"/>
    <cellStyle name="20% - Èmfasi2 4" xfId="153"/>
    <cellStyle name="20% - Èmfasi2 4 2" xfId="322"/>
    <cellStyle name="20% - Èmfasi2 40" xfId="790"/>
    <cellStyle name="20% - Èmfasi2 41" xfId="803"/>
    <cellStyle name="20% - Èmfasi2 42" xfId="816"/>
    <cellStyle name="20% - Èmfasi2 43" xfId="829"/>
    <cellStyle name="20% - Èmfasi2 44" xfId="842"/>
    <cellStyle name="20% - Èmfasi2 45" xfId="855"/>
    <cellStyle name="20% - Èmfasi2 46" xfId="868"/>
    <cellStyle name="20% - Èmfasi2 47" xfId="881"/>
    <cellStyle name="20% - Èmfasi2 48" xfId="894"/>
    <cellStyle name="20% - Èmfasi2 49" xfId="907"/>
    <cellStyle name="20% - Èmfasi2 5" xfId="335"/>
    <cellStyle name="20% - Èmfasi2 50" xfId="920"/>
    <cellStyle name="20% - Èmfasi2 51" xfId="933"/>
    <cellStyle name="20% - Èmfasi2 52" xfId="946"/>
    <cellStyle name="20% - Èmfasi2 53" xfId="959"/>
    <cellStyle name="20% - Èmfasi2 54" xfId="972"/>
    <cellStyle name="20% - Èmfasi2 55" xfId="985"/>
    <cellStyle name="20% - Èmfasi2 56" xfId="998"/>
    <cellStyle name="20% - Èmfasi2 57" xfId="1011"/>
    <cellStyle name="20% - Èmfasi2 58" xfId="1024"/>
    <cellStyle name="20% - Èmfasi2 6" xfId="348"/>
    <cellStyle name="20% - Èmfasi2 7" xfId="361"/>
    <cellStyle name="20% - Èmfasi2 8" xfId="374"/>
    <cellStyle name="20% - Èmfasi2 9" xfId="387"/>
    <cellStyle name="20% - Èmfasi3" xfId="27" builtinId="38" customBuiltin="1"/>
    <cellStyle name="20% - Èmfasi3 10" xfId="402"/>
    <cellStyle name="20% - Èmfasi3 11" xfId="415"/>
    <cellStyle name="20% - Èmfasi3 12" xfId="428"/>
    <cellStyle name="20% - Èmfasi3 13" xfId="441"/>
    <cellStyle name="20% - Èmfasi3 14" xfId="454"/>
    <cellStyle name="20% - Èmfasi3 15" xfId="467"/>
    <cellStyle name="20% - Èmfasi3 16" xfId="480"/>
    <cellStyle name="20% - Èmfasi3 17" xfId="493"/>
    <cellStyle name="20% - Èmfasi3 18" xfId="506"/>
    <cellStyle name="20% - Èmfasi3 19" xfId="519"/>
    <cellStyle name="20% - Èmfasi3 2" xfId="47"/>
    <cellStyle name="20% - Èmfasi3 2 2" xfId="87"/>
    <cellStyle name="20% - Èmfasi3 2 3" xfId="194"/>
    <cellStyle name="20% - Èmfasi3 2 4" xfId="246"/>
    <cellStyle name="20% - Èmfasi3 2 5" xfId="311"/>
    <cellStyle name="20% - Èmfasi3 20" xfId="532"/>
    <cellStyle name="20% - Èmfasi3 21" xfId="545"/>
    <cellStyle name="20% - Èmfasi3 22" xfId="558"/>
    <cellStyle name="20% - Èmfasi3 23" xfId="571"/>
    <cellStyle name="20% - Èmfasi3 24" xfId="584"/>
    <cellStyle name="20% - Èmfasi3 25" xfId="597"/>
    <cellStyle name="20% - Èmfasi3 26" xfId="610"/>
    <cellStyle name="20% - Èmfasi3 27" xfId="623"/>
    <cellStyle name="20% - Èmfasi3 28" xfId="636"/>
    <cellStyle name="20% - Èmfasi3 29" xfId="649"/>
    <cellStyle name="20% - Èmfasi3 3" xfId="142"/>
    <cellStyle name="20% - Èmfasi3 3 2" xfId="181"/>
    <cellStyle name="20% - Èmfasi3 3 3" xfId="233"/>
    <cellStyle name="20% - Èmfasi3 3 4" xfId="298"/>
    <cellStyle name="20% - Èmfasi3 30" xfId="662"/>
    <cellStyle name="20% - Èmfasi3 31" xfId="675"/>
    <cellStyle name="20% - Èmfasi3 32" xfId="688"/>
    <cellStyle name="20% - Èmfasi3 33" xfId="701"/>
    <cellStyle name="20% - Èmfasi3 34" xfId="714"/>
    <cellStyle name="20% - Èmfasi3 35" xfId="727"/>
    <cellStyle name="20% - Èmfasi3 36" xfId="740"/>
    <cellStyle name="20% - Èmfasi3 37" xfId="753"/>
    <cellStyle name="20% - Èmfasi3 38" xfId="766"/>
    <cellStyle name="20% - Èmfasi3 39" xfId="779"/>
    <cellStyle name="20% - Èmfasi3 4" xfId="155"/>
    <cellStyle name="20% - Èmfasi3 4 2" xfId="324"/>
    <cellStyle name="20% - Èmfasi3 40" xfId="792"/>
    <cellStyle name="20% - Èmfasi3 41" xfId="805"/>
    <cellStyle name="20% - Èmfasi3 42" xfId="818"/>
    <cellStyle name="20% - Èmfasi3 43" xfId="831"/>
    <cellStyle name="20% - Èmfasi3 44" xfId="844"/>
    <cellStyle name="20% - Èmfasi3 45" xfId="857"/>
    <cellStyle name="20% - Èmfasi3 46" xfId="870"/>
    <cellStyle name="20% - Èmfasi3 47" xfId="883"/>
    <cellStyle name="20% - Èmfasi3 48" xfId="896"/>
    <cellStyle name="20% - Èmfasi3 49" xfId="909"/>
    <cellStyle name="20% - Èmfasi3 5" xfId="337"/>
    <cellStyle name="20% - Èmfasi3 50" xfId="922"/>
    <cellStyle name="20% - Èmfasi3 51" xfId="935"/>
    <cellStyle name="20% - Èmfasi3 52" xfId="948"/>
    <cellStyle name="20% - Èmfasi3 53" xfId="961"/>
    <cellStyle name="20% - Èmfasi3 54" xfId="974"/>
    <cellStyle name="20% - Èmfasi3 55" xfId="987"/>
    <cellStyle name="20% - Èmfasi3 56" xfId="1000"/>
    <cellStyle name="20% - Èmfasi3 57" xfId="1013"/>
    <cellStyle name="20% - Èmfasi3 58" xfId="1026"/>
    <cellStyle name="20% - Èmfasi3 6" xfId="350"/>
    <cellStyle name="20% - Èmfasi3 7" xfId="363"/>
    <cellStyle name="20% - Èmfasi3 8" xfId="376"/>
    <cellStyle name="20% - Èmfasi3 9" xfId="389"/>
    <cellStyle name="20% - Èmfasi4" xfId="31" builtinId="42" customBuiltin="1"/>
    <cellStyle name="20% - Èmfasi4 10" xfId="404"/>
    <cellStyle name="20% - Èmfasi4 11" xfId="417"/>
    <cellStyle name="20% - Èmfasi4 12" xfId="430"/>
    <cellStyle name="20% - Èmfasi4 13" xfId="443"/>
    <cellStyle name="20% - Èmfasi4 14" xfId="456"/>
    <cellStyle name="20% - Èmfasi4 15" xfId="469"/>
    <cellStyle name="20% - Èmfasi4 16" xfId="482"/>
    <cellStyle name="20% - Èmfasi4 17" xfId="495"/>
    <cellStyle name="20% - Èmfasi4 18" xfId="508"/>
    <cellStyle name="20% - Èmfasi4 19" xfId="521"/>
    <cellStyle name="20% - Èmfasi4 2" xfId="49"/>
    <cellStyle name="20% - Èmfasi4 2 2" xfId="89"/>
    <cellStyle name="20% - Èmfasi4 2 3" xfId="196"/>
    <cellStyle name="20% - Èmfasi4 2 4" xfId="248"/>
    <cellStyle name="20% - Èmfasi4 2 5" xfId="313"/>
    <cellStyle name="20% - Èmfasi4 20" xfId="534"/>
    <cellStyle name="20% - Èmfasi4 21" xfId="547"/>
    <cellStyle name="20% - Èmfasi4 22" xfId="560"/>
    <cellStyle name="20% - Èmfasi4 23" xfId="573"/>
    <cellStyle name="20% - Èmfasi4 24" xfId="586"/>
    <cellStyle name="20% - Èmfasi4 25" xfId="599"/>
    <cellStyle name="20% - Èmfasi4 26" xfId="612"/>
    <cellStyle name="20% - Èmfasi4 27" xfId="625"/>
    <cellStyle name="20% - Èmfasi4 28" xfId="638"/>
    <cellStyle name="20% - Èmfasi4 29" xfId="651"/>
    <cellStyle name="20% - Èmfasi4 3" xfId="144"/>
    <cellStyle name="20% - Èmfasi4 3 2" xfId="183"/>
    <cellStyle name="20% - Èmfasi4 3 3" xfId="235"/>
    <cellStyle name="20% - Èmfasi4 3 4" xfId="300"/>
    <cellStyle name="20% - Èmfasi4 30" xfId="664"/>
    <cellStyle name="20% - Èmfasi4 31" xfId="677"/>
    <cellStyle name="20% - Èmfasi4 32" xfId="690"/>
    <cellStyle name="20% - Èmfasi4 33" xfId="703"/>
    <cellStyle name="20% - Èmfasi4 34" xfId="716"/>
    <cellStyle name="20% - Èmfasi4 35" xfId="729"/>
    <cellStyle name="20% - Èmfasi4 36" xfId="742"/>
    <cellStyle name="20% - Èmfasi4 37" xfId="755"/>
    <cellStyle name="20% - Èmfasi4 38" xfId="768"/>
    <cellStyle name="20% - Èmfasi4 39" xfId="781"/>
    <cellStyle name="20% - Èmfasi4 4" xfId="157"/>
    <cellStyle name="20% - Èmfasi4 4 2" xfId="326"/>
    <cellStyle name="20% - Èmfasi4 40" xfId="794"/>
    <cellStyle name="20% - Èmfasi4 41" xfId="807"/>
    <cellStyle name="20% - Èmfasi4 42" xfId="820"/>
    <cellStyle name="20% - Èmfasi4 43" xfId="833"/>
    <cellStyle name="20% - Èmfasi4 44" xfId="846"/>
    <cellStyle name="20% - Èmfasi4 45" xfId="859"/>
    <cellStyle name="20% - Èmfasi4 46" xfId="872"/>
    <cellStyle name="20% - Èmfasi4 47" xfId="885"/>
    <cellStyle name="20% - Èmfasi4 48" xfId="898"/>
    <cellStyle name="20% - Èmfasi4 49" xfId="911"/>
    <cellStyle name="20% - Èmfasi4 5" xfId="339"/>
    <cellStyle name="20% - Èmfasi4 50" xfId="924"/>
    <cellStyle name="20% - Èmfasi4 51" xfId="937"/>
    <cellStyle name="20% - Èmfasi4 52" xfId="950"/>
    <cellStyle name="20% - Èmfasi4 53" xfId="963"/>
    <cellStyle name="20% - Èmfasi4 54" xfId="976"/>
    <cellStyle name="20% - Èmfasi4 55" xfId="989"/>
    <cellStyle name="20% - Èmfasi4 56" xfId="1002"/>
    <cellStyle name="20% - Èmfasi4 57" xfId="1015"/>
    <cellStyle name="20% - Èmfasi4 58" xfId="1028"/>
    <cellStyle name="20% - Èmfasi4 6" xfId="352"/>
    <cellStyle name="20% - Èmfasi4 7" xfId="365"/>
    <cellStyle name="20% - Èmfasi4 8" xfId="378"/>
    <cellStyle name="20% - Èmfasi4 9" xfId="391"/>
    <cellStyle name="20% - Èmfasi5" xfId="35" builtinId="46" customBuiltin="1"/>
    <cellStyle name="20% - Èmfasi5 10" xfId="406"/>
    <cellStyle name="20% - Èmfasi5 11" xfId="419"/>
    <cellStyle name="20% - Èmfasi5 12" xfId="432"/>
    <cellStyle name="20% - Èmfasi5 13" xfId="445"/>
    <cellStyle name="20% - Èmfasi5 14" xfId="458"/>
    <cellStyle name="20% - Èmfasi5 15" xfId="471"/>
    <cellStyle name="20% - Èmfasi5 16" xfId="484"/>
    <cellStyle name="20% - Èmfasi5 17" xfId="497"/>
    <cellStyle name="20% - Èmfasi5 18" xfId="510"/>
    <cellStyle name="20% - Èmfasi5 19" xfId="523"/>
    <cellStyle name="20% - Èmfasi5 2" xfId="51"/>
    <cellStyle name="20% - Èmfasi5 2 2" xfId="91"/>
    <cellStyle name="20% - Èmfasi5 2 3" xfId="198"/>
    <cellStyle name="20% - Èmfasi5 2 4" xfId="250"/>
    <cellStyle name="20% - Èmfasi5 2 5" xfId="315"/>
    <cellStyle name="20% - Èmfasi5 20" xfId="536"/>
    <cellStyle name="20% - Èmfasi5 21" xfId="549"/>
    <cellStyle name="20% - Èmfasi5 22" xfId="562"/>
    <cellStyle name="20% - Èmfasi5 23" xfId="575"/>
    <cellStyle name="20% - Èmfasi5 24" xfId="588"/>
    <cellStyle name="20% - Èmfasi5 25" xfId="601"/>
    <cellStyle name="20% - Èmfasi5 26" xfId="614"/>
    <cellStyle name="20% - Èmfasi5 27" xfId="627"/>
    <cellStyle name="20% - Èmfasi5 28" xfId="640"/>
    <cellStyle name="20% - Èmfasi5 29" xfId="653"/>
    <cellStyle name="20% - Èmfasi5 3" xfId="146"/>
    <cellStyle name="20% - Èmfasi5 3 2" xfId="185"/>
    <cellStyle name="20% - Èmfasi5 3 3" xfId="237"/>
    <cellStyle name="20% - Èmfasi5 3 4" xfId="302"/>
    <cellStyle name="20% - Èmfasi5 30" xfId="666"/>
    <cellStyle name="20% - Èmfasi5 31" xfId="679"/>
    <cellStyle name="20% - Èmfasi5 32" xfId="692"/>
    <cellStyle name="20% - Èmfasi5 33" xfId="705"/>
    <cellStyle name="20% - Èmfasi5 34" xfId="718"/>
    <cellStyle name="20% - Èmfasi5 35" xfId="731"/>
    <cellStyle name="20% - Èmfasi5 36" xfId="744"/>
    <cellStyle name="20% - Èmfasi5 37" xfId="757"/>
    <cellStyle name="20% - Èmfasi5 38" xfId="770"/>
    <cellStyle name="20% - Èmfasi5 39" xfId="783"/>
    <cellStyle name="20% - Èmfasi5 4" xfId="159"/>
    <cellStyle name="20% - Èmfasi5 4 2" xfId="328"/>
    <cellStyle name="20% - Èmfasi5 40" xfId="796"/>
    <cellStyle name="20% - Èmfasi5 41" xfId="809"/>
    <cellStyle name="20% - Èmfasi5 42" xfId="822"/>
    <cellStyle name="20% - Èmfasi5 43" xfId="835"/>
    <cellStyle name="20% - Èmfasi5 44" xfId="848"/>
    <cellStyle name="20% - Èmfasi5 45" xfId="861"/>
    <cellStyle name="20% - Èmfasi5 46" xfId="874"/>
    <cellStyle name="20% - Èmfasi5 47" xfId="887"/>
    <cellStyle name="20% - Èmfasi5 48" xfId="900"/>
    <cellStyle name="20% - Èmfasi5 49" xfId="913"/>
    <cellStyle name="20% - Èmfasi5 5" xfId="341"/>
    <cellStyle name="20% - Èmfasi5 50" xfId="926"/>
    <cellStyle name="20% - Èmfasi5 51" xfId="939"/>
    <cellStyle name="20% - Èmfasi5 52" xfId="952"/>
    <cellStyle name="20% - Èmfasi5 53" xfId="965"/>
    <cellStyle name="20% - Èmfasi5 54" xfId="978"/>
    <cellStyle name="20% - Èmfasi5 55" xfId="991"/>
    <cellStyle name="20% - Èmfasi5 56" xfId="1004"/>
    <cellStyle name="20% - Èmfasi5 57" xfId="1017"/>
    <cellStyle name="20% - Èmfasi5 58" xfId="1030"/>
    <cellStyle name="20% - Èmfasi5 6" xfId="354"/>
    <cellStyle name="20% - Èmfasi5 7" xfId="367"/>
    <cellStyle name="20% - Èmfasi5 8" xfId="380"/>
    <cellStyle name="20% - Èmfasi5 9" xfId="393"/>
    <cellStyle name="20% - Èmfasi6" xfId="39" builtinId="50" customBuiltin="1"/>
    <cellStyle name="20% - Èmfasi6 10" xfId="408"/>
    <cellStyle name="20% - Èmfasi6 11" xfId="421"/>
    <cellStyle name="20% - Èmfasi6 12" xfId="434"/>
    <cellStyle name="20% - Èmfasi6 13" xfId="447"/>
    <cellStyle name="20% - Èmfasi6 14" xfId="460"/>
    <cellStyle name="20% - Èmfasi6 15" xfId="473"/>
    <cellStyle name="20% - Èmfasi6 16" xfId="486"/>
    <cellStyle name="20% - Èmfasi6 17" xfId="499"/>
    <cellStyle name="20% - Èmfasi6 18" xfId="512"/>
    <cellStyle name="20% - Èmfasi6 19" xfId="525"/>
    <cellStyle name="20% - Èmfasi6 2" xfId="53"/>
    <cellStyle name="20% - Èmfasi6 2 2" xfId="93"/>
    <cellStyle name="20% - Èmfasi6 2 3" xfId="200"/>
    <cellStyle name="20% - Èmfasi6 2 4" xfId="252"/>
    <cellStyle name="20% - Èmfasi6 2 5" xfId="317"/>
    <cellStyle name="20% - Èmfasi6 20" xfId="538"/>
    <cellStyle name="20% - Èmfasi6 21" xfId="551"/>
    <cellStyle name="20% - Èmfasi6 22" xfId="564"/>
    <cellStyle name="20% - Èmfasi6 23" xfId="577"/>
    <cellStyle name="20% - Èmfasi6 24" xfId="590"/>
    <cellStyle name="20% - Èmfasi6 25" xfId="603"/>
    <cellStyle name="20% - Èmfasi6 26" xfId="616"/>
    <cellStyle name="20% - Èmfasi6 27" xfId="629"/>
    <cellStyle name="20% - Èmfasi6 28" xfId="642"/>
    <cellStyle name="20% - Èmfasi6 29" xfId="655"/>
    <cellStyle name="20% - Èmfasi6 3" xfId="148"/>
    <cellStyle name="20% - Èmfasi6 3 2" xfId="187"/>
    <cellStyle name="20% - Èmfasi6 3 3" xfId="239"/>
    <cellStyle name="20% - Èmfasi6 3 4" xfId="304"/>
    <cellStyle name="20% - Èmfasi6 30" xfId="668"/>
    <cellStyle name="20% - Èmfasi6 31" xfId="681"/>
    <cellStyle name="20% - Èmfasi6 32" xfId="694"/>
    <cellStyle name="20% - Èmfasi6 33" xfId="707"/>
    <cellStyle name="20% - Èmfasi6 34" xfId="720"/>
    <cellStyle name="20% - Èmfasi6 35" xfId="733"/>
    <cellStyle name="20% - Èmfasi6 36" xfId="746"/>
    <cellStyle name="20% - Èmfasi6 37" xfId="759"/>
    <cellStyle name="20% - Èmfasi6 38" xfId="772"/>
    <cellStyle name="20% - Èmfasi6 39" xfId="785"/>
    <cellStyle name="20% - Èmfasi6 4" xfId="161"/>
    <cellStyle name="20% - Èmfasi6 4 2" xfId="330"/>
    <cellStyle name="20% - Èmfasi6 40" xfId="798"/>
    <cellStyle name="20% - Èmfasi6 41" xfId="811"/>
    <cellStyle name="20% - Èmfasi6 42" xfId="824"/>
    <cellStyle name="20% - Èmfasi6 43" xfId="837"/>
    <cellStyle name="20% - Èmfasi6 44" xfId="850"/>
    <cellStyle name="20% - Èmfasi6 45" xfId="863"/>
    <cellStyle name="20% - Èmfasi6 46" xfId="876"/>
    <cellStyle name="20% - Èmfasi6 47" xfId="889"/>
    <cellStyle name="20% - Èmfasi6 48" xfId="902"/>
    <cellStyle name="20% - Èmfasi6 49" xfId="915"/>
    <cellStyle name="20% - Èmfasi6 5" xfId="343"/>
    <cellStyle name="20% - Èmfasi6 50" xfId="928"/>
    <cellStyle name="20% - Èmfasi6 51" xfId="941"/>
    <cellStyle name="20% - Èmfasi6 52" xfId="954"/>
    <cellStyle name="20% - Èmfasi6 53" xfId="967"/>
    <cellStyle name="20% - Èmfasi6 54" xfId="980"/>
    <cellStyle name="20% - Èmfasi6 55" xfId="993"/>
    <cellStyle name="20% - Èmfasi6 56" xfId="1006"/>
    <cellStyle name="20% - Èmfasi6 57" xfId="1019"/>
    <cellStyle name="20% - Èmfasi6 58" xfId="1032"/>
    <cellStyle name="20% - Èmfasi6 6" xfId="356"/>
    <cellStyle name="20% - Èmfasi6 7" xfId="369"/>
    <cellStyle name="20% - Èmfasi6 8" xfId="382"/>
    <cellStyle name="20% - Èmfasi6 9" xfId="395"/>
    <cellStyle name="20% - Énfasis1 10" xfId="268"/>
    <cellStyle name="20% - Énfasis1 11" xfId="281"/>
    <cellStyle name="20% - Énfasis1 2" xfId="56"/>
    <cellStyle name="20% - Énfasis1 2 2" xfId="96"/>
    <cellStyle name="20% - Énfasis1 3" xfId="70"/>
    <cellStyle name="20% - Énfasis1 4" xfId="109"/>
    <cellStyle name="20% - Énfasis1 5" xfId="124"/>
    <cellStyle name="20% - Énfasis1 6" xfId="164"/>
    <cellStyle name="20% - Énfasis1 7" xfId="203"/>
    <cellStyle name="20% - Énfasis1 8" xfId="216"/>
    <cellStyle name="20% - Énfasis1 9" xfId="255"/>
    <cellStyle name="20% - Énfasis2 10" xfId="270"/>
    <cellStyle name="20% - Énfasis2 11" xfId="283"/>
    <cellStyle name="20% - Énfasis2 2" xfId="58"/>
    <cellStyle name="20% - Énfasis2 2 2" xfId="98"/>
    <cellStyle name="20% - Énfasis2 3" xfId="72"/>
    <cellStyle name="20% - Énfasis2 4" xfId="111"/>
    <cellStyle name="20% - Énfasis2 5" xfId="126"/>
    <cellStyle name="20% - Énfasis2 6" xfId="166"/>
    <cellStyle name="20% - Énfasis2 7" xfId="205"/>
    <cellStyle name="20% - Énfasis2 8" xfId="218"/>
    <cellStyle name="20% - Énfasis2 9" xfId="257"/>
    <cellStyle name="20% - Énfasis3 10" xfId="272"/>
    <cellStyle name="20% - Énfasis3 11" xfId="285"/>
    <cellStyle name="20% - Énfasis3 2" xfId="60"/>
    <cellStyle name="20% - Énfasis3 2 2" xfId="100"/>
    <cellStyle name="20% - Énfasis3 3" xfId="74"/>
    <cellStyle name="20% - Énfasis3 4" xfId="113"/>
    <cellStyle name="20% - Énfasis3 5" xfId="128"/>
    <cellStyle name="20% - Énfasis3 6" xfId="168"/>
    <cellStyle name="20% - Énfasis3 7" xfId="207"/>
    <cellStyle name="20% - Énfasis3 8" xfId="220"/>
    <cellStyle name="20% - Énfasis3 9" xfId="259"/>
    <cellStyle name="20% - Énfasis4 10" xfId="274"/>
    <cellStyle name="20% - Énfasis4 11" xfId="287"/>
    <cellStyle name="20% - Énfasis4 2" xfId="62"/>
    <cellStyle name="20% - Énfasis4 2 2" xfId="102"/>
    <cellStyle name="20% - Énfasis4 3" xfId="76"/>
    <cellStyle name="20% - Énfasis4 4" xfId="115"/>
    <cellStyle name="20% - Énfasis4 5" xfId="130"/>
    <cellStyle name="20% - Énfasis4 6" xfId="170"/>
    <cellStyle name="20% - Énfasis4 7" xfId="209"/>
    <cellStyle name="20% - Énfasis4 8" xfId="222"/>
    <cellStyle name="20% - Énfasis4 9" xfId="261"/>
    <cellStyle name="20% - Énfasis5 10" xfId="276"/>
    <cellStyle name="20% - Énfasis5 11" xfId="289"/>
    <cellStyle name="20% - Énfasis5 2" xfId="64"/>
    <cellStyle name="20% - Énfasis5 2 2" xfId="104"/>
    <cellStyle name="20% - Énfasis5 3" xfId="78"/>
    <cellStyle name="20% - Énfasis5 4" xfId="117"/>
    <cellStyle name="20% - Énfasis5 5" xfId="132"/>
    <cellStyle name="20% - Énfasis5 6" xfId="172"/>
    <cellStyle name="20% - Énfasis5 7" xfId="211"/>
    <cellStyle name="20% - Énfasis5 8" xfId="224"/>
    <cellStyle name="20% - Énfasis5 9" xfId="263"/>
    <cellStyle name="20% - Énfasis6 10" xfId="278"/>
    <cellStyle name="20% - Énfasis6 11" xfId="291"/>
    <cellStyle name="20% - Énfasis6 2" xfId="66"/>
    <cellStyle name="20% - Énfasis6 2 2" xfId="106"/>
    <cellStyle name="20% - Énfasis6 3" xfId="80"/>
    <cellStyle name="20% - Énfasis6 4" xfId="119"/>
    <cellStyle name="20% - Énfasis6 5" xfId="134"/>
    <cellStyle name="20% - Énfasis6 6" xfId="174"/>
    <cellStyle name="20% - Énfasis6 7" xfId="213"/>
    <cellStyle name="20% - Énfasis6 8" xfId="226"/>
    <cellStyle name="20% - Énfasis6 9" xfId="265"/>
    <cellStyle name="40% - Èmfasi1" xfId="20" builtinId="31" customBuiltin="1"/>
    <cellStyle name="40% - Èmfasi1 10" xfId="399"/>
    <cellStyle name="40% - Èmfasi1 11" xfId="412"/>
    <cellStyle name="40% - Èmfasi1 12" xfId="425"/>
    <cellStyle name="40% - Èmfasi1 13" xfId="438"/>
    <cellStyle name="40% - Èmfasi1 14" xfId="451"/>
    <cellStyle name="40% - Èmfasi1 15" xfId="464"/>
    <cellStyle name="40% - Èmfasi1 16" xfId="477"/>
    <cellStyle name="40% - Èmfasi1 17" xfId="490"/>
    <cellStyle name="40% - Èmfasi1 18" xfId="503"/>
    <cellStyle name="40% - Èmfasi1 19" xfId="516"/>
    <cellStyle name="40% - Èmfasi1 2" xfId="44"/>
    <cellStyle name="40% - Èmfasi1 2 2" xfId="84"/>
    <cellStyle name="40% - Èmfasi1 2 3" xfId="191"/>
    <cellStyle name="40% - Èmfasi1 2 4" xfId="243"/>
    <cellStyle name="40% - Èmfasi1 2 5" xfId="308"/>
    <cellStyle name="40% - Èmfasi1 20" xfId="529"/>
    <cellStyle name="40% - Èmfasi1 21" xfId="542"/>
    <cellStyle name="40% - Èmfasi1 22" xfId="555"/>
    <cellStyle name="40% - Èmfasi1 23" xfId="568"/>
    <cellStyle name="40% - Èmfasi1 24" xfId="581"/>
    <cellStyle name="40% - Èmfasi1 25" xfId="594"/>
    <cellStyle name="40% - Èmfasi1 26" xfId="607"/>
    <cellStyle name="40% - Èmfasi1 27" xfId="620"/>
    <cellStyle name="40% - Èmfasi1 28" xfId="633"/>
    <cellStyle name="40% - Èmfasi1 29" xfId="646"/>
    <cellStyle name="40% - Èmfasi1 3" xfId="139"/>
    <cellStyle name="40% - Èmfasi1 3 2" xfId="178"/>
    <cellStyle name="40% - Èmfasi1 3 3" xfId="230"/>
    <cellStyle name="40% - Èmfasi1 3 4" xfId="295"/>
    <cellStyle name="40% - Èmfasi1 30" xfId="659"/>
    <cellStyle name="40% - Èmfasi1 31" xfId="672"/>
    <cellStyle name="40% - Èmfasi1 32" xfId="685"/>
    <cellStyle name="40% - Èmfasi1 33" xfId="698"/>
    <cellStyle name="40% - Èmfasi1 34" xfId="711"/>
    <cellStyle name="40% - Èmfasi1 35" xfId="724"/>
    <cellStyle name="40% - Èmfasi1 36" xfId="737"/>
    <cellStyle name="40% - Èmfasi1 37" xfId="750"/>
    <cellStyle name="40% - Èmfasi1 38" xfId="763"/>
    <cellStyle name="40% - Èmfasi1 39" xfId="776"/>
    <cellStyle name="40% - Èmfasi1 4" xfId="152"/>
    <cellStyle name="40% - Èmfasi1 4 2" xfId="321"/>
    <cellStyle name="40% - Èmfasi1 40" xfId="789"/>
    <cellStyle name="40% - Èmfasi1 41" xfId="802"/>
    <cellStyle name="40% - Èmfasi1 42" xfId="815"/>
    <cellStyle name="40% - Èmfasi1 43" xfId="828"/>
    <cellStyle name="40% - Èmfasi1 44" xfId="841"/>
    <cellStyle name="40% - Èmfasi1 45" xfId="854"/>
    <cellStyle name="40% - Èmfasi1 46" xfId="867"/>
    <cellStyle name="40% - Èmfasi1 47" xfId="880"/>
    <cellStyle name="40% - Èmfasi1 48" xfId="893"/>
    <cellStyle name="40% - Èmfasi1 49" xfId="906"/>
    <cellStyle name="40% - Èmfasi1 5" xfId="334"/>
    <cellStyle name="40% - Èmfasi1 50" xfId="919"/>
    <cellStyle name="40% - Èmfasi1 51" xfId="932"/>
    <cellStyle name="40% - Èmfasi1 52" xfId="945"/>
    <cellStyle name="40% - Èmfasi1 53" xfId="958"/>
    <cellStyle name="40% - Èmfasi1 54" xfId="971"/>
    <cellStyle name="40% - Èmfasi1 55" xfId="984"/>
    <cellStyle name="40% - Èmfasi1 56" xfId="997"/>
    <cellStyle name="40% - Èmfasi1 57" xfId="1010"/>
    <cellStyle name="40% - Èmfasi1 58" xfId="1023"/>
    <cellStyle name="40% - Èmfasi1 6" xfId="347"/>
    <cellStyle name="40% - Èmfasi1 7" xfId="360"/>
    <cellStyle name="40% - Èmfasi1 8" xfId="373"/>
    <cellStyle name="40% - Èmfasi1 9" xfId="386"/>
    <cellStyle name="40% - Èmfasi2" xfId="24" builtinId="35" customBuiltin="1"/>
    <cellStyle name="40% - Èmfasi2 10" xfId="401"/>
    <cellStyle name="40% - Èmfasi2 11" xfId="414"/>
    <cellStyle name="40% - Èmfasi2 12" xfId="427"/>
    <cellStyle name="40% - Èmfasi2 13" xfId="440"/>
    <cellStyle name="40% - Èmfasi2 14" xfId="453"/>
    <cellStyle name="40% - Èmfasi2 15" xfId="466"/>
    <cellStyle name="40% - Èmfasi2 16" xfId="479"/>
    <cellStyle name="40% - Èmfasi2 17" xfId="492"/>
    <cellStyle name="40% - Èmfasi2 18" xfId="505"/>
    <cellStyle name="40% - Èmfasi2 19" xfId="518"/>
    <cellStyle name="40% - Èmfasi2 2" xfId="46"/>
    <cellStyle name="40% - Èmfasi2 2 2" xfId="86"/>
    <cellStyle name="40% - Èmfasi2 2 3" xfId="193"/>
    <cellStyle name="40% - Èmfasi2 2 4" xfId="245"/>
    <cellStyle name="40% - Èmfasi2 2 5" xfId="310"/>
    <cellStyle name="40% - Èmfasi2 20" xfId="531"/>
    <cellStyle name="40% - Èmfasi2 21" xfId="544"/>
    <cellStyle name="40% - Èmfasi2 22" xfId="557"/>
    <cellStyle name="40% - Èmfasi2 23" xfId="570"/>
    <cellStyle name="40% - Èmfasi2 24" xfId="583"/>
    <cellStyle name="40% - Èmfasi2 25" xfId="596"/>
    <cellStyle name="40% - Èmfasi2 26" xfId="609"/>
    <cellStyle name="40% - Èmfasi2 27" xfId="622"/>
    <cellStyle name="40% - Èmfasi2 28" xfId="635"/>
    <cellStyle name="40% - Èmfasi2 29" xfId="648"/>
    <cellStyle name="40% - Èmfasi2 3" xfId="141"/>
    <cellStyle name="40% - Èmfasi2 3 2" xfId="180"/>
    <cellStyle name="40% - Èmfasi2 3 3" xfId="232"/>
    <cellStyle name="40% - Èmfasi2 3 4" xfId="297"/>
    <cellStyle name="40% - Èmfasi2 30" xfId="661"/>
    <cellStyle name="40% - Èmfasi2 31" xfId="674"/>
    <cellStyle name="40% - Èmfasi2 32" xfId="687"/>
    <cellStyle name="40% - Èmfasi2 33" xfId="700"/>
    <cellStyle name="40% - Èmfasi2 34" xfId="713"/>
    <cellStyle name="40% - Èmfasi2 35" xfId="726"/>
    <cellStyle name="40% - Èmfasi2 36" xfId="739"/>
    <cellStyle name="40% - Èmfasi2 37" xfId="752"/>
    <cellStyle name="40% - Èmfasi2 38" xfId="765"/>
    <cellStyle name="40% - Èmfasi2 39" xfId="778"/>
    <cellStyle name="40% - Èmfasi2 4" xfId="154"/>
    <cellStyle name="40% - Èmfasi2 4 2" xfId="323"/>
    <cellStyle name="40% - Èmfasi2 40" xfId="791"/>
    <cellStyle name="40% - Èmfasi2 41" xfId="804"/>
    <cellStyle name="40% - Èmfasi2 42" xfId="817"/>
    <cellStyle name="40% - Èmfasi2 43" xfId="830"/>
    <cellStyle name="40% - Èmfasi2 44" xfId="843"/>
    <cellStyle name="40% - Èmfasi2 45" xfId="856"/>
    <cellStyle name="40% - Èmfasi2 46" xfId="869"/>
    <cellStyle name="40% - Èmfasi2 47" xfId="882"/>
    <cellStyle name="40% - Èmfasi2 48" xfId="895"/>
    <cellStyle name="40% - Èmfasi2 49" xfId="908"/>
    <cellStyle name="40% - Èmfasi2 5" xfId="336"/>
    <cellStyle name="40% - Èmfasi2 50" xfId="921"/>
    <cellStyle name="40% - Èmfasi2 51" xfId="934"/>
    <cellStyle name="40% - Èmfasi2 52" xfId="947"/>
    <cellStyle name="40% - Èmfasi2 53" xfId="960"/>
    <cellStyle name="40% - Èmfasi2 54" xfId="973"/>
    <cellStyle name="40% - Èmfasi2 55" xfId="986"/>
    <cellStyle name="40% - Èmfasi2 56" xfId="999"/>
    <cellStyle name="40% - Èmfasi2 57" xfId="1012"/>
    <cellStyle name="40% - Èmfasi2 58" xfId="1025"/>
    <cellStyle name="40% - Èmfasi2 6" xfId="349"/>
    <cellStyle name="40% - Èmfasi2 7" xfId="362"/>
    <cellStyle name="40% - Èmfasi2 8" xfId="375"/>
    <cellStyle name="40% - Èmfasi2 9" xfId="388"/>
    <cellStyle name="40% - Èmfasi3" xfId="28" builtinId="39" customBuiltin="1"/>
    <cellStyle name="40% - Èmfasi3 10" xfId="403"/>
    <cellStyle name="40% - Èmfasi3 11" xfId="416"/>
    <cellStyle name="40% - Èmfasi3 12" xfId="429"/>
    <cellStyle name="40% - Èmfasi3 13" xfId="442"/>
    <cellStyle name="40% - Èmfasi3 14" xfId="455"/>
    <cellStyle name="40% - Èmfasi3 15" xfId="468"/>
    <cellStyle name="40% - Èmfasi3 16" xfId="481"/>
    <cellStyle name="40% - Èmfasi3 17" xfId="494"/>
    <cellStyle name="40% - Èmfasi3 18" xfId="507"/>
    <cellStyle name="40% - Èmfasi3 19" xfId="520"/>
    <cellStyle name="40% - Èmfasi3 2" xfId="48"/>
    <cellStyle name="40% - Èmfasi3 2 2" xfId="88"/>
    <cellStyle name="40% - Èmfasi3 2 3" xfId="195"/>
    <cellStyle name="40% - Èmfasi3 2 4" xfId="247"/>
    <cellStyle name="40% - Èmfasi3 2 5" xfId="312"/>
    <cellStyle name="40% - Èmfasi3 20" xfId="533"/>
    <cellStyle name="40% - Èmfasi3 21" xfId="546"/>
    <cellStyle name="40% - Èmfasi3 22" xfId="559"/>
    <cellStyle name="40% - Èmfasi3 23" xfId="572"/>
    <cellStyle name="40% - Èmfasi3 24" xfId="585"/>
    <cellStyle name="40% - Èmfasi3 25" xfId="598"/>
    <cellStyle name="40% - Èmfasi3 26" xfId="611"/>
    <cellStyle name="40% - Èmfasi3 27" xfId="624"/>
    <cellStyle name="40% - Èmfasi3 28" xfId="637"/>
    <cellStyle name="40% - Èmfasi3 29" xfId="650"/>
    <cellStyle name="40% - Èmfasi3 3" xfId="143"/>
    <cellStyle name="40% - Èmfasi3 3 2" xfId="182"/>
    <cellStyle name="40% - Èmfasi3 3 3" xfId="234"/>
    <cellStyle name="40% - Èmfasi3 3 4" xfId="299"/>
    <cellStyle name="40% - Èmfasi3 30" xfId="663"/>
    <cellStyle name="40% - Èmfasi3 31" xfId="676"/>
    <cellStyle name="40% - Èmfasi3 32" xfId="689"/>
    <cellStyle name="40% - Èmfasi3 33" xfId="702"/>
    <cellStyle name="40% - Èmfasi3 34" xfId="715"/>
    <cellStyle name="40% - Èmfasi3 35" xfId="728"/>
    <cellStyle name="40% - Èmfasi3 36" xfId="741"/>
    <cellStyle name="40% - Èmfasi3 37" xfId="754"/>
    <cellStyle name="40% - Èmfasi3 38" xfId="767"/>
    <cellStyle name="40% - Èmfasi3 39" xfId="780"/>
    <cellStyle name="40% - Èmfasi3 4" xfId="156"/>
    <cellStyle name="40% - Èmfasi3 4 2" xfId="325"/>
    <cellStyle name="40% - Èmfasi3 40" xfId="793"/>
    <cellStyle name="40% - Èmfasi3 41" xfId="806"/>
    <cellStyle name="40% - Èmfasi3 42" xfId="819"/>
    <cellStyle name="40% - Èmfasi3 43" xfId="832"/>
    <cellStyle name="40% - Èmfasi3 44" xfId="845"/>
    <cellStyle name="40% - Èmfasi3 45" xfId="858"/>
    <cellStyle name="40% - Èmfasi3 46" xfId="871"/>
    <cellStyle name="40% - Èmfasi3 47" xfId="884"/>
    <cellStyle name="40% - Èmfasi3 48" xfId="897"/>
    <cellStyle name="40% - Èmfasi3 49" xfId="910"/>
    <cellStyle name="40% - Èmfasi3 5" xfId="338"/>
    <cellStyle name="40% - Èmfasi3 50" xfId="923"/>
    <cellStyle name="40% - Èmfasi3 51" xfId="936"/>
    <cellStyle name="40% - Èmfasi3 52" xfId="949"/>
    <cellStyle name="40% - Èmfasi3 53" xfId="962"/>
    <cellStyle name="40% - Èmfasi3 54" xfId="975"/>
    <cellStyle name="40% - Èmfasi3 55" xfId="988"/>
    <cellStyle name="40% - Èmfasi3 56" xfId="1001"/>
    <cellStyle name="40% - Èmfasi3 57" xfId="1014"/>
    <cellStyle name="40% - Èmfasi3 58" xfId="1027"/>
    <cellStyle name="40% - Èmfasi3 6" xfId="351"/>
    <cellStyle name="40% - Èmfasi3 7" xfId="364"/>
    <cellStyle name="40% - Èmfasi3 8" xfId="377"/>
    <cellStyle name="40% - Èmfasi3 9" xfId="390"/>
    <cellStyle name="40% - Èmfasi4" xfId="32" builtinId="43" customBuiltin="1"/>
    <cellStyle name="40% - Èmfasi4 10" xfId="405"/>
    <cellStyle name="40% - Èmfasi4 11" xfId="418"/>
    <cellStyle name="40% - Èmfasi4 12" xfId="431"/>
    <cellStyle name="40% - Èmfasi4 13" xfId="444"/>
    <cellStyle name="40% - Èmfasi4 14" xfId="457"/>
    <cellStyle name="40% - Èmfasi4 15" xfId="470"/>
    <cellStyle name="40% - Èmfasi4 16" xfId="483"/>
    <cellStyle name="40% - Èmfasi4 17" xfId="496"/>
    <cellStyle name="40% - Èmfasi4 18" xfId="509"/>
    <cellStyle name="40% - Èmfasi4 19" xfId="522"/>
    <cellStyle name="40% - Èmfasi4 2" xfId="50"/>
    <cellStyle name="40% - Èmfasi4 2 2" xfId="90"/>
    <cellStyle name="40% - Èmfasi4 2 3" xfId="197"/>
    <cellStyle name="40% - Èmfasi4 2 4" xfId="249"/>
    <cellStyle name="40% - Èmfasi4 2 5" xfId="314"/>
    <cellStyle name="40% - Èmfasi4 20" xfId="535"/>
    <cellStyle name="40% - Èmfasi4 21" xfId="548"/>
    <cellStyle name="40% - Èmfasi4 22" xfId="561"/>
    <cellStyle name="40% - Èmfasi4 23" xfId="574"/>
    <cellStyle name="40% - Èmfasi4 24" xfId="587"/>
    <cellStyle name="40% - Èmfasi4 25" xfId="600"/>
    <cellStyle name="40% - Èmfasi4 26" xfId="613"/>
    <cellStyle name="40% - Èmfasi4 27" xfId="626"/>
    <cellStyle name="40% - Èmfasi4 28" xfId="639"/>
    <cellStyle name="40% - Èmfasi4 29" xfId="652"/>
    <cellStyle name="40% - Èmfasi4 3" xfId="145"/>
    <cellStyle name="40% - Èmfasi4 3 2" xfId="184"/>
    <cellStyle name="40% - Èmfasi4 3 3" xfId="236"/>
    <cellStyle name="40% - Èmfasi4 3 4" xfId="301"/>
    <cellStyle name="40% - Èmfasi4 30" xfId="665"/>
    <cellStyle name="40% - Èmfasi4 31" xfId="678"/>
    <cellStyle name="40% - Èmfasi4 32" xfId="691"/>
    <cellStyle name="40% - Èmfasi4 33" xfId="704"/>
    <cellStyle name="40% - Èmfasi4 34" xfId="717"/>
    <cellStyle name="40% - Èmfasi4 35" xfId="730"/>
    <cellStyle name="40% - Èmfasi4 36" xfId="743"/>
    <cellStyle name="40% - Èmfasi4 37" xfId="756"/>
    <cellStyle name="40% - Èmfasi4 38" xfId="769"/>
    <cellStyle name="40% - Èmfasi4 39" xfId="782"/>
    <cellStyle name="40% - Èmfasi4 4" xfId="158"/>
    <cellStyle name="40% - Èmfasi4 4 2" xfId="327"/>
    <cellStyle name="40% - Èmfasi4 40" xfId="795"/>
    <cellStyle name="40% - Èmfasi4 41" xfId="808"/>
    <cellStyle name="40% - Èmfasi4 42" xfId="821"/>
    <cellStyle name="40% - Èmfasi4 43" xfId="834"/>
    <cellStyle name="40% - Èmfasi4 44" xfId="847"/>
    <cellStyle name="40% - Èmfasi4 45" xfId="860"/>
    <cellStyle name="40% - Èmfasi4 46" xfId="873"/>
    <cellStyle name="40% - Èmfasi4 47" xfId="886"/>
    <cellStyle name="40% - Èmfasi4 48" xfId="899"/>
    <cellStyle name="40% - Èmfasi4 49" xfId="912"/>
    <cellStyle name="40% - Èmfasi4 5" xfId="340"/>
    <cellStyle name="40% - Èmfasi4 50" xfId="925"/>
    <cellStyle name="40% - Èmfasi4 51" xfId="938"/>
    <cellStyle name="40% - Èmfasi4 52" xfId="951"/>
    <cellStyle name="40% - Èmfasi4 53" xfId="964"/>
    <cellStyle name="40% - Èmfasi4 54" xfId="977"/>
    <cellStyle name="40% - Èmfasi4 55" xfId="990"/>
    <cellStyle name="40% - Èmfasi4 56" xfId="1003"/>
    <cellStyle name="40% - Èmfasi4 57" xfId="1016"/>
    <cellStyle name="40% - Èmfasi4 58" xfId="1029"/>
    <cellStyle name="40% - Èmfasi4 6" xfId="353"/>
    <cellStyle name="40% - Èmfasi4 7" xfId="366"/>
    <cellStyle name="40% - Èmfasi4 8" xfId="379"/>
    <cellStyle name="40% - Èmfasi4 9" xfId="392"/>
    <cellStyle name="40% - Èmfasi5" xfId="36" builtinId="47" customBuiltin="1"/>
    <cellStyle name="40% - Èmfasi5 10" xfId="407"/>
    <cellStyle name="40% - Èmfasi5 11" xfId="420"/>
    <cellStyle name="40% - Èmfasi5 12" xfId="433"/>
    <cellStyle name="40% - Èmfasi5 13" xfId="446"/>
    <cellStyle name="40% - Èmfasi5 14" xfId="459"/>
    <cellStyle name="40% - Èmfasi5 15" xfId="472"/>
    <cellStyle name="40% - Èmfasi5 16" xfId="485"/>
    <cellStyle name="40% - Èmfasi5 17" xfId="498"/>
    <cellStyle name="40% - Èmfasi5 18" xfId="511"/>
    <cellStyle name="40% - Èmfasi5 19" xfId="524"/>
    <cellStyle name="40% - Èmfasi5 2" xfId="52"/>
    <cellStyle name="40% - Èmfasi5 2 2" xfId="92"/>
    <cellStyle name="40% - Èmfasi5 2 3" xfId="199"/>
    <cellStyle name="40% - Èmfasi5 2 4" xfId="251"/>
    <cellStyle name="40% - Èmfasi5 2 5" xfId="316"/>
    <cellStyle name="40% - Èmfasi5 20" xfId="537"/>
    <cellStyle name="40% - Èmfasi5 21" xfId="550"/>
    <cellStyle name="40% - Èmfasi5 22" xfId="563"/>
    <cellStyle name="40% - Èmfasi5 23" xfId="576"/>
    <cellStyle name="40% - Èmfasi5 24" xfId="589"/>
    <cellStyle name="40% - Èmfasi5 25" xfId="602"/>
    <cellStyle name="40% - Èmfasi5 26" xfId="615"/>
    <cellStyle name="40% - Èmfasi5 27" xfId="628"/>
    <cellStyle name="40% - Èmfasi5 28" xfId="641"/>
    <cellStyle name="40% - Èmfasi5 29" xfId="654"/>
    <cellStyle name="40% - Èmfasi5 3" xfId="147"/>
    <cellStyle name="40% - Èmfasi5 3 2" xfId="186"/>
    <cellStyle name="40% - Èmfasi5 3 3" xfId="238"/>
    <cellStyle name="40% - Èmfasi5 3 4" xfId="303"/>
    <cellStyle name="40% - Èmfasi5 30" xfId="667"/>
    <cellStyle name="40% - Èmfasi5 31" xfId="680"/>
    <cellStyle name="40% - Èmfasi5 32" xfId="693"/>
    <cellStyle name="40% - Èmfasi5 33" xfId="706"/>
    <cellStyle name="40% - Èmfasi5 34" xfId="719"/>
    <cellStyle name="40% - Èmfasi5 35" xfId="732"/>
    <cellStyle name="40% - Èmfasi5 36" xfId="745"/>
    <cellStyle name="40% - Èmfasi5 37" xfId="758"/>
    <cellStyle name="40% - Èmfasi5 38" xfId="771"/>
    <cellStyle name="40% - Èmfasi5 39" xfId="784"/>
    <cellStyle name="40% - Èmfasi5 4" xfId="160"/>
    <cellStyle name="40% - Èmfasi5 4 2" xfId="329"/>
    <cellStyle name="40% - Èmfasi5 40" xfId="797"/>
    <cellStyle name="40% - Èmfasi5 41" xfId="810"/>
    <cellStyle name="40% - Èmfasi5 42" xfId="823"/>
    <cellStyle name="40% - Èmfasi5 43" xfId="836"/>
    <cellStyle name="40% - Èmfasi5 44" xfId="849"/>
    <cellStyle name="40% - Èmfasi5 45" xfId="862"/>
    <cellStyle name="40% - Èmfasi5 46" xfId="875"/>
    <cellStyle name="40% - Èmfasi5 47" xfId="888"/>
    <cellStyle name="40% - Èmfasi5 48" xfId="901"/>
    <cellStyle name="40% - Èmfasi5 49" xfId="914"/>
    <cellStyle name="40% - Èmfasi5 5" xfId="342"/>
    <cellStyle name="40% - Èmfasi5 50" xfId="927"/>
    <cellStyle name="40% - Èmfasi5 51" xfId="940"/>
    <cellStyle name="40% - Èmfasi5 52" xfId="953"/>
    <cellStyle name="40% - Èmfasi5 53" xfId="966"/>
    <cellStyle name="40% - Èmfasi5 54" xfId="979"/>
    <cellStyle name="40% - Èmfasi5 55" xfId="992"/>
    <cellStyle name="40% - Èmfasi5 56" xfId="1005"/>
    <cellStyle name="40% - Èmfasi5 57" xfId="1018"/>
    <cellStyle name="40% - Èmfasi5 58" xfId="1031"/>
    <cellStyle name="40% - Èmfasi5 6" xfId="355"/>
    <cellStyle name="40% - Èmfasi5 7" xfId="368"/>
    <cellStyle name="40% - Èmfasi5 8" xfId="381"/>
    <cellStyle name="40% - Èmfasi5 9" xfId="394"/>
    <cellStyle name="40% - Èmfasi6" xfId="40" builtinId="51" customBuiltin="1"/>
    <cellStyle name="40% - Èmfasi6 10" xfId="409"/>
    <cellStyle name="40% - Èmfasi6 11" xfId="422"/>
    <cellStyle name="40% - Èmfasi6 12" xfId="435"/>
    <cellStyle name="40% - Èmfasi6 13" xfId="448"/>
    <cellStyle name="40% - Èmfasi6 14" xfId="461"/>
    <cellStyle name="40% - Èmfasi6 15" xfId="474"/>
    <cellStyle name="40% - Èmfasi6 16" xfId="487"/>
    <cellStyle name="40% - Èmfasi6 17" xfId="500"/>
    <cellStyle name="40% - Èmfasi6 18" xfId="513"/>
    <cellStyle name="40% - Èmfasi6 19" xfId="526"/>
    <cellStyle name="40% - Èmfasi6 2" xfId="54"/>
    <cellStyle name="40% - Èmfasi6 2 2" xfId="94"/>
    <cellStyle name="40% - Èmfasi6 2 3" xfId="201"/>
    <cellStyle name="40% - Èmfasi6 2 4" xfId="253"/>
    <cellStyle name="40% - Èmfasi6 2 5" xfId="318"/>
    <cellStyle name="40% - Èmfasi6 20" xfId="539"/>
    <cellStyle name="40% - Èmfasi6 21" xfId="552"/>
    <cellStyle name="40% - Èmfasi6 22" xfId="565"/>
    <cellStyle name="40% - Èmfasi6 23" xfId="578"/>
    <cellStyle name="40% - Èmfasi6 24" xfId="591"/>
    <cellStyle name="40% - Èmfasi6 25" xfId="604"/>
    <cellStyle name="40% - Èmfasi6 26" xfId="617"/>
    <cellStyle name="40% - Èmfasi6 27" xfId="630"/>
    <cellStyle name="40% - Èmfasi6 28" xfId="643"/>
    <cellStyle name="40% - Èmfasi6 29" xfId="656"/>
    <cellStyle name="40% - Èmfasi6 3" xfId="149"/>
    <cellStyle name="40% - Èmfasi6 3 2" xfId="188"/>
    <cellStyle name="40% - Èmfasi6 3 3" xfId="240"/>
    <cellStyle name="40% - Èmfasi6 3 4" xfId="305"/>
    <cellStyle name="40% - Èmfasi6 30" xfId="669"/>
    <cellStyle name="40% - Èmfasi6 31" xfId="682"/>
    <cellStyle name="40% - Èmfasi6 32" xfId="695"/>
    <cellStyle name="40% - Èmfasi6 33" xfId="708"/>
    <cellStyle name="40% - Èmfasi6 34" xfId="721"/>
    <cellStyle name="40% - Èmfasi6 35" xfId="734"/>
    <cellStyle name="40% - Èmfasi6 36" xfId="747"/>
    <cellStyle name="40% - Èmfasi6 37" xfId="760"/>
    <cellStyle name="40% - Èmfasi6 38" xfId="773"/>
    <cellStyle name="40% - Èmfasi6 39" xfId="786"/>
    <cellStyle name="40% - Èmfasi6 4" xfId="162"/>
    <cellStyle name="40% - Èmfasi6 4 2" xfId="331"/>
    <cellStyle name="40% - Èmfasi6 40" xfId="799"/>
    <cellStyle name="40% - Èmfasi6 41" xfId="812"/>
    <cellStyle name="40% - Èmfasi6 42" xfId="825"/>
    <cellStyle name="40% - Èmfasi6 43" xfId="838"/>
    <cellStyle name="40% - Èmfasi6 44" xfId="851"/>
    <cellStyle name="40% - Èmfasi6 45" xfId="864"/>
    <cellStyle name="40% - Èmfasi6 46" xfId="877"/>
    <cellStyle name="40% - Èmfasi6 47" xfId="890"/>
    <cellStyle name="40% - Èmfasi6 48" xfId="903"/>
    <cellStyle name="40% - Èmfasi6 49" xfId="916"/>
    <cellStyle name="40% - Èmfasi6 5" xfId="344"/>
    <cellStyle name="40% - Èmfasi6 50" xfId="929"/>
    <cellStyle name="40% - Èmfasi6 51" xfId="942"/>
    <cellStyle name="40% - Èmfasi6 52" xfId="955"/>
    <cellStyle name="40% - Èmfasi6 53" xfId="968"/>
    <cellStyle name="40% - Èmfasi6 54" xfId="981"/>
    <cellStyle name="40% - Èmfasi6 55" xfId="994"/>
    <cellStyle name="40% - Èmfasi6 56" xfId="1007"/>
    <cellStyle name="40% - Èmfasi6 57" xfId="1020"/>
    <cellStyle name="40% - Èmfasi6 58" xfId="1033"/>
    <cellStyle name="40% - Èmfasi6 6" xfId="357"/>
    <cellStyle name="40% - Èmfasi6 7" xfId="370"/>
    <cellStyle name="40% - Èmfasi6 8" xfId="383"/>
    <cellStyle name="40% - Èmfasi6 9" xfId="396"/>
    <cellStyle name="40% - Énfasis1 10" xfId="269"/>
    <cellStyle name="40% - Énfasis1 11" xfId="282"/>
    <cellStyle name="40% - Énfasis1 2" xfId="57"/>
    <cellStyle name="40% - Énfasis1 2 2" xfId="97"/>
    <cellStyle name="40% - Énfasis1 3" xfId="71"/>
    <cellStyle name="40% - Énfasis1 4" xfId="110"/>
    <cellStyle name="40% - Énfasis1 5" xfId="125"/>
    <cellStyle name="40% - Énfasis1 6" xfId="165"/>
    <cellStyle name="40% - Énfasis1 7" xfId="204"/>
    <cellStyle name="40% - Énfasis1 8" xfId="217"/>
    <cellStyle name="40% - Énfasis1 9" xfId="256"/>
    <cellStyle name="40% - Énfasis2 10" xfId="271"/>
    <cellStyle name="40% - Énfasis2 11" xfId="284"/>
    <cellStyle name="40% - Énfasis2 2" xfId="59"/>
    <cellStyle name="40% - Énfasis2 2 2" xfId="99"/>
    <cellStyle name="40% - Énfasis2 3" xfId="73"/>
    <cellStyle name="40% - Énfasis2 4" xfId="112"/>
    <cellStyle name="40% - Énfasis2 5" xfId="127"/>
    <cellStyle name="40% - Énfasis2 6" xfId="167"/>
    <cellStyle name="40% - Énfasis2 7" xfId="206"/>
    <cellStyle name="40% - Énfasis2 8" xfId="219"/>
    <cellStyle name="40% - Énfasis2 9" xfId="258"/>
    <cellStyle name="40% - Énfasis3 10" xfId="273"/>
    <cellStyle name="40% - Énfasis3 11" xfId="286"/>
    <cellStyle name="40% - Énfasis3 2" xfId="61"/>
    <cellStyle name="40% - Énfasis3 2 2" xfId="101"/>
    <cellStyle name="40% - Énfasis3 3" xfId="75"/>
    <cellStyle name="40% - Énfasis3 4" xfId="114"/>
    <cellStyle name="40% - Énfasis3 5" xfId="129"/>
    <cellStyle name="40% - Énfasis3 6" xfId="169"/>
    <cellStyle name="40% - Énfasis3 7" xfId="208"/>
    <cellStyle name="40% - Énfasis3 8" xfId="221"/>
    <cellStyle name="40% - Énfasis3 9" xfId="260"/>
    <cellStyle name="40% - Énfasis4 10" xfId="275"/>
    <cellStyle name="40% - Énfasis4 11" xfId="288"/>
    <cellStyle name="40% - Énfasis4 2" xfId="63"/>
    <cellStyle name="40% - Énfasis4 2 2" xfId="103"/>
    <cellStyle name="40% - Énfasis4 3" xfId="77"/>
    <cellStyle name="40% - Énfasis4 4" xfId="116"/>
    <cellStyle name="40% - Énfasis4 5" xfId="131"/>
    <cellStyle name="40% - Énfasis4 6" xfId="171"/>
    <cellStyle name="40% - Énfasis4 7" xfId="210"/>
    <cellStyle name="40% - Énfasis4 8" xfId="223"/>
    <cellStyle name="40% - Énfasis4 9" xfId="262"/>
    <cellStyle name="40% - Énfasis5 10" xfId="277"/>
    <cellStyle name="40% - Énfasis5 11" xfId="290"/>
    <cellStyle name="40% - Énfasis5 2" xfId="65"/>
    <cellStyle name="40% - Énfasis5 2 2" xfId="105"/>
    <cellStyle name="40% - Énfasis5 3" xfId="79"/>
    <cellStyle name="40% - Énfasis5 4" xfId="118"/>
    <cellStyle name="40% - Énfasis5 5" xfId="133"/>
    <cellStyle name="40% - Énfasis5 6" xfId="173"/>
    <cellStyle name="40% - Énfasis5 7" xfId="212"/>
    <cellStyle name="40% - Énfasis5 8" xfId="225"/>
    <cellStyle name="40% - Énfasis5 9" xfId="264"/>
    <cellStyle name="40% - Énfasis6 10" xfId="279"/>
    <cellStyle name="40% - Énfasis6 11" xfId="292"/>
    <cellStyle name="40% - Énfasis6 2" xfId="67"/>
    <cellStyle name="40% - Énfasis6 2 2" xfId="107"/>
    <cellStyle name="40% - Énfasis6 3" xfId="81"/>
    <cellStyle name="40% - Énfasis6 4" xfId="120"/>
    <cellStyle name="40% - Énfasis6 5" xfId="135"/>
    <cellStyle name="40% - Énfasis6 6" xfId="175"/>
    <cellStyle name="40% - Énfasis6 7" xfId="214"/>
    <cellStyle name="40% - Énfasis6 8" xfId="227"/>
    <cellStyle name="40% - Énfasis6 9" xfId="266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llaç" xfId="136" builtinId="8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rmal 2" xfId="68"/>
    <cellStyle name="Normal 2 2" xfId="122"/>
    <cellStyle name="Normal 3" xfId="121"/>
    <cellStyle name="Nota" xfId="15" builtinId="10" customBuiltin="1"/>
    <cellStyle name="Nota 10" xfId="397"/>
    <cellStyle name="Nota 11" xfId="410"/>
    <cellStyle name="Nota 12" xfId="423"/>
    <cellStyle name="Nota 13" xfId="436"/>
    <cellStyle name="Nota 14" xfId="449"/>
    <cellStyle name="Nota 15" xfId="462"/>
    <cellStyle name="Nota 16" xfId="475"/>
    <cellStyle name="Nota 17" xfId="488"/>
    <cellStyle name="Nota 18" xfId="501"/>
    <cellStyle name="Nota 19" xfId="514"/>
    <cellStyle name="Nota 2" xfId="42"/>
    <cellStyle name="Nota 2 2" xfId="82"/>
    <cellStyle name="Nota 2 3" xfId="189"/>
    <cellStyle name="Nota 2 4" xfId="241"/>
    <cellStyle name="Nota 2 5" xfId="306"/>
    <cellStyle name="Nota 20" xfId="527"/>
    <cellStyle name="Nota 21" xfId="540"/>
    <cellStyle name="Nota 22" xfId="553"/>
    <cellStyle name="Nota 23" xfId="566"/>
    <cellStyle name="Nota 24" xfId="579"/>
    <cellStyle name="Nota 25" xfId="592"/>
    <cellStyle name="Nota 26" xfId="605"/>
    <cellStyle name="Nota 27" xfId="618"/>
    <cellStyle name="Nota 28" xfId="631"/>
    <cellStyle name="Nota 29" xfId="644"/>
    <cellStyle name="Nota 3" xfId="137"/>
    <cellStyle name="Nota 3 2" xfId="176"/>
    <cellStyle name="Nota 3 3" xfId="228"/>
    <cellStyle name="Nota 3 4" xfId="293"/>
    <cellStyle name="Nota 30" xfId="657"/>
    <cellStyle name="Nota 31" xfId="670"/>
    <cellStyle name="Nota 32" xfId="683"/>
    <cellStyle name="Nota 33" xfId="696"/>
    <cellStyle name="Nota 34" xfId="709"/>
    <cellStyle name="Nota 35" xfId="722"/>
    <cellStyle name="Nota 36" xfId="735"/>
    <cellStyle name="Nota 37" xfId="748"/>
    <cellStyle name="Nota 38" xfId="761"/>
    <cellStyle name="Nota 39" xfId="774"/>
    <cellStyle name="Nota 4" xfId="150"/>
    <cellStyle name="Nota 4 2" xfId="319"/>
    <cellStyle name="Nota 40" xfId="787"/>
    <cellStyle name="Nota 41" xfId="800"/>
    <cellStyle name="Nota 42" xfId="813"/>
    <cellStyle name="Nota 43" xfId="826"/>
    <cellStyle name="Nota 44" xfId="839"/>
    <cellStyle name="Nota 45" xfId="852"/>
    <cellStyle name="Nota 46" xfId="865"/>
    <cellStyle name="Nota 47" xfId="878"/>
    <cellStyle name="Nota 48" xfId="891"/>
    <cellStyle name="Nota 49" xfId="904"/>
    <cellStyle name="Nota 5" xfId="332"/>
    <cellStyle name="Nota 50" xfId="917"/>
    <cellStyle name="Nota 51" xfId="930"/>
    <cellStyle name="Nota 52" xfId="943"/>
    <cellStyle name="Nota 53" xfId="956"/>
    <cellStyle name="Nota 54" xfId="969"/>
    <cellStyle name="Nota 55" xfId="982"/>
    <cellStyle name="Nota 56" xfId="995"/>
    <cellStyle name="Nota 57" xfId="1008"/>
    <cellStyle name="Nota 58" xfId="1021"/>
    <cellStyle name="Nota 6" xfId="345"/>
    <cellStyle name="Nota 7" xfId="358"/>
    <cellStyle name="Nota 8" xfId="371"/>
    <cellStyle name="Nota 9" xfId="384"/>
    <cellStyle name="Notas 10" xfId="267"/>
    <cellStyle name="Notas 11" xfId="280"/>
    <cellStyle name="Notas 2" xfId="55"/>
    <cellStyle name="Notas 2 2" xfId="95"/>
    <cellStyle name="Notas 3" xfId="69"/>
    <cellStyle name="Notas 4" xfId="108"/>
    <cellStyle name="Notas 5" xfId="123"/>
    <cellStyle name="Notas 6" xfId="163"/>
    <cellStyle name="Notas 7" xfId="202"/>
    <cellStyle name="Notas 8" xfId="215"/>
    <cellStyle name="Notas 9" xfId="254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b.edu/web/ub/ca/universitat/organitzacio/unitats_administratives/a/unitatsA/admcentrefarmacia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ub.edu/web/ub/ca/universitat/organitzacio/unitats_administratives/a/unitatsA/admcentrepsicologia.html" TargetMode="External"/><Relationship Id="rId7" Type="http://schemas.openxmlformats.org/officeDocument/2006/relationships/hyperlink" Target="http://www.ub.edu/web/ub/ca/universitat/organitzacio/unitats_administratives/a/unitatsA/admcentremedicina.html" TargetMode="External"/><Relationship Id="rId12" Type="http://schemas.openxmlformats.org/officeDocument/2006/relationships/hyperlink" Target="http://www.ub.edu/web/ub/ca/universitat/organitzacio/unitats_administratives/a/unitatsA/admcentrebiologia.html" TargetMode="External"/><Relationship Id="rId2" Type="http://schemas.openxmlformats.org/officeDocument/2006/relationships/hyperlink" Target="http://www.ub.edu/web/ub/ca/universitat/organitzacio/unitats_administratives/a/unitatsA/admcentrefarmacia.html" TargetMode="External"/><Relationship Id="rId1" Type="http://schemas.openxmlformats.org/officeDocument/2006/relationships/hyperlink" Target="http://www.ub.edu/web/ub/ca/universitat/organitzacio/unitats_administratives/a/unitatsA/admcentrefisica.html" TargetMode="External"/><Relationship Id="rId6" Type="http://schemas.openxmlformats.org/officeDocument/2006/relationships/hyperlink" Target="http://www.ub.edu/web/ub/ca/universitat/organitzacio/unitats_administratives/a/unitatsA/admcentrebiologia.html" TargetMode="External"/><Relationship Id="rId11" Type="http://schemas.openxmlformats.org/officeDocument/2006/relationships/hyperlink" Target="http://www.ub.edu/web/ub/ca/universitat/organitzacio/unitats_administratives/a/unitatsA/admcentrebiologia.html" TargetMode="External"/><Relationship Id="rId5" Type="http://schemas.openxmlformats.org/officeDocument/2006/relationships/hyperlink" Target="http://www.ub.edu/web/ub/ca/universitat/organitzacio/unitats_administratives/a/unitatsA/admcentrefilologia.html" TargetMode="External"/><Relationship Id="rId10" Type="http://schemas.openxmlformats.org/officeDocument/2006/relationships/hyperlink" Target="http://www.ub.edu/web/ub/ca/universitat/organitzacio/unitats_administratives/a/unitatsA/admcentrebiologia.html" TargetMode="External"/><Relationship Id="rId4" Type="http://schemas.openxmlformats.org/officeDocument/2006/relationships/hyperlink" Target="http://www.ub.edu/web/ub/ca/universitat/organitzacio/unitats_administratives/a/unitatsA/admcentrefilologia.html" TargetMode="External"/><Relationship Id="rId9" Type="http://schemas.openxmlformats.org/officeDocument/2006/relationships/hyperlink" Target="http://www.ub.edu/web/ub/ca/universitat/organitzacio/unitats_administratives/a/unitatsA/admcentremedicina.html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pageSetUpPr fitToPage="1"/>
  </sheetPr>
  <dimension ref="A1:T1505"/>
  <sheetViews>
    <sheetView tabSelected="1" zoomScale="71" zoomScaleNormal="71" workbookViewId="0">
      <selection activeCell="H122" sqref="H122"/>
    </sheetView>
  </sheetViews>
  <sheetFormatPr defaultColWidth="11.42578125" defaultRowHeight="12.75" x14ac:dyDescent="0.2"/>
  <cols>
    <col min="1" max="1" width="8.28515625" style="7" customWidth="1"/>
    <col min="2" max="2" width="14.42578125" style="3" customWidth="1"/>
    <col min="3" max="3" width="47.140625" style="1" customWidth="1"/>
    <col min="4" max="4" width="27.85546875" style="3" customWidth="1"/>
    <col min="5" max="5" width="15.140625" style="1" customWidth="1"/>
    <col min="6" max="6" width="15.28515625" style="3" customWidth="1"/>
    <col min="7" max="7" width="26" style="10" customWidth="1"/>
    <col min="8" max="8" width="27" style="3" customWidth="1"/>
    <col min="9" max="9" width="23.140625" style="1" customWidth="1"/>
    <col min="10" max="10" width="26.42578125" style="3" customWidth="1"/>
    <col min="11" max="11" width="18.42578125" style="3" customWidth="1"/>
    <col min="12" max="12" width="24.85546875" style="3" customWidth="1"/>
    <col min="13" max="13" width="11.7109375" style="1" customWidth="1"/>
    <col min="14" max="16384" width="11.42578125" style="1"/>
  </cols>
  <sheetData>
    <row r="1" spans="1:17" s="12" customFormat="1" ht="37.5" customHeight="1" x14ac:dyDescent="0.25">
      <c r="A1" s="11"/>
      <c r="B1" s="11"/>
      <c r="C1" s="18" t="s">
        <v>12</v>
      </c>
      <c r="D1" s="61" t="s">
        <v>18</v>
      </c>
      <c r="E1" s="36">
        <v>43222</v>
      </c>
      <c r="F1" s="11"/>
      <c r="G1" s="13"/>
      <c r="H1" s="11"/>
      <c r="I1" s="61"/>
      <c r="J1" s="11"/>
      <c r="K1" s="11"/>
    </row>
    <row r="2" spans="1:17" s="12" customFormat="1" x14ac:dyDescent="0.2">
      <c r="A2" s="11"/>
      <c r="B2" s="11"/>
      <c r="D2" s="11"/>
      <c r="F2" s="11"/>
      <c r="G2" s="13"/>
      <c r="H2" s="11"/>
      <c r="I2" s="61"/>
      <c r="J2" s="11"/>
      <c r="K2" s="11"/>
    </row>
    <row r="3" spans="1:17" s="12" customFormat="1" ht="16.5" customHeight="1" x14ac:dyDescent="0.2">
      <c r="A3" s="11"/>
      <c r="B3" s="11"/>
      <c r="C3" s="9" t="s">
        <v>13</v>
      </c>
      <c r="D3" s="11"/>
      <c r="F3" s="11"/>
      <c r="G3" s="13"/>
      <c r="H3" s="11"/>
      <c r="I3" s="61"/>
      <c r="J3" s="89"/>
      <c r="K3" s="11"/>
      <c r="L3" s="13"/>
    </row>
    <row r="4" spans="1:17" s="12" customFormat="1" x14ac:dyDescent="0.2">
      <c r="A4" s="11"/>
      <c r="B4" s="11"/>
      <c r="C4" s="8" t="s">
        <v>6614</v>
      </c>
      <c r="D4" s="11"/>
      <c r="F4" s="11"/>
      <c r="G4" s="13"/>
      <c r="H4" s="11"/>
      <c r="I4" s="61"/>
      <c r="J4" s="11"/>
      <c r="K4" s="11"/>
    </row>
    <row r="5" spans="1:17" s="12" customFormat="1" x14ac:dyDescent="0.2">
      <c r="A5" s="11"/>
      <c r="B5" s="11"/>
      <c r="D5" s="11"/>
      <c r="F5" s="11"/>
      <c r="G5" s="13"/>
      <c r="H5" s="11"/>
      <c r="I5" s="61"/>
      <c r="J5" s="11"/>
      <c r="K5" s="11"/>
    </row>
    <row r="6" spans="1:17" s="12" customFormat="1" ht="25.5" customHeight="1" x14ac:dyDescent="0.2">
      <c r="A6" s="11"/>
      <c r="B6" s="11"/>
      <c r="C6" s="79" t="s">
        <v>16</v>
      </c>
      <c r="D6" s="82">
        <f>SUM(D9:D113)</f>
        <v>311901</v>
      </c>
      <c r="E6" s="368" t="s">
        <v>39</v>
      </c>
      <c r="F6" s="369"/>
      <c r="G6" s="370"/>
      <c r="H6" s="83">
        <f>SUM(H9:H113)</f>
        <v>341025356.86000007</v>
      </c>
      <c r="I6" s="78" t="s">
        <v>15</v>
      </c>
      <c r="J6" s="82">
        <f>SUM(J9:J113)</f>
        <v>6055</v>
      </c>
      <c r="K6" s="81" t="s">
        <v>14</v>
      </c>
      <c r="L6" s="92">
        <f>SUM(L9:L113)</f>
        <v>5012347.59</v>
      </c>
      <c r="M6" s="73"/>
      <c r="N6" s="73"/>
      <c r="O6" s="73"/>
      <c r="P6" s="73"/>
    </row>
    <row r="7" spans="1:17" s="12" customFormat="1" x14ac:dyDescent="0.2">
      <c r="A7" s="11"/>
      <c r="B7" s="11"/>
      <c r="D7" s="65"/>
      <c r="E7" s="27"/>
      <c r="F7" s="28"/>
      <c r="G7" s="22"/>
      <c r="H7" s="32"/>
      <c r="I7" s="61"/>
      <c r="J7" s="17"/>
      <c r="K7" s="11"/>
      <c r="L7" s="32"/>
      <c r="M7" s="45"/>
      <c r="N7" s="70"/>
      <c r="O7" s="45"/>
      <c r="P7" s="73"/>
      <c r="Q7" s="73"/>
    </row>
    <row r="8" spans="1:17" s="12" customFormat="1" x14ac:dyDescent="0.2">
      <c r="A8" s="11"/>
      <c r="B8" s="11"/>
      <c r="C8" s="12" t="s">
        <v>17</v>
      </c>
      <c r="D8" s="65"/>
      <c r="E8" s="21"/>
      <c r="F8" s="22"/>
      <c r="G8" s="22"/>
      <c r="H8" s="32"/>
      <c r="I8" s="61"/>
      <c r="J8" s="17"/>
      <c r="K8" s="11"/>
      <c r="L8" s="32"/>
      <c r="M8" s="45"/>
      <c r="N8" s="84"/>
      <c r="O8" s="45"/>
      <c r="P8" s="70"/>
      <c r="Q8" s="45"/>
    </row>
    <row r="9" spans="1:17" s="12" customFormat="1" ht="25.5" customHeight="1" x14ac:dyDescent="0.2">
      <c r="A9" s="11"/>
      <c r="B9" s="11"/>
      <c r="C9" s="15" t="s">
        <v>16</v>
      </c>
      <c r="D9" s="64">
        <v>4190</v>
      </c>
      <c r="E9" s="359" t="s">
        <v>41</v>
      </c>
      <c r="F9" s="359"/>
      <c r="G9" s="371"/>
      <c r="H9" s="31">
        <v>5515957.29</v>
      </c>
      <c r="I9" s="58" t="s">
        <v>15</v>
      </c>
      <c r="J9" s="23">
        <v>0</v>
      </c>
      <c r="K9" s="14" t="s">
        <v>14</v>
      </c>
      <c r="L9" s="93">
        <v>0</v>
      </c>
      <c r="M9" s="45"/>
      <c r="N9" s="84"/>
      <c r="O9" s="45"/>
      <c r="P9" s="70"/>
      <c r="Q9" s="45"/>
    </row>
    <row r="10" spans="1:17" s="12" customFormat="1" x14ac:dyDescent="0.2">
      <c r="A10" s="11"/>
      <c r="B10" s="11"/>
      <c r="C10" s="19"/>
      <c r="D10" s="66"/>
      <c r="E10" s="29"/>
      <c r="F10" s="29"/>
      <c r="G10" s="22"/>
      <c r="H10" s="33"/>
      <c r="I10" s="4"/>
      <c r="J10" s="24"/>
      <c r="K10" s="20"/>
      <c r="L10" s="35"/>
      <c r="M10" s="45"/>
      <c r="N10" s="84"/>
      <c r="O10" s="45"/>
      <c r="P10" s="70"/>
      <c r="Q10" s="45"/>
    </row>
    <row r="11" spans="1:17" s="12" customFormat="1" ht="25.5" customHeight="1" x14ac:dyDescent="0.2">
      <c r="A11" s="11"/>
      <c r="B11" s="57"/>
      <c r="C11" s="15" t="s">
        <v>16</v>
      </c>
      <c r="D11" s="64">
        <v>5867</v>
      </c>
      <c r="E11" s="359" t="s">
        <v>42</v>
      </c>
      <c r="F11" s="359"/>
      <c r="G11" s="371"/>
      <c r="H11" s="31">
        <v>7377206.4400000004</v>
      </c>
      <c r="I11" s="58" t="s">
        <v>15</v>
      </c>
      <c r="J11" s="23">
        <v>0</v>
      </c>
      <c r="K11" s="14" t="s">
        <v>14</v>
      </c>
      <c r="L11" s="93">
        <v>0</v>
      </c>
      <c r="M11" s="45"/>
      <c r="N11" s="84"/>
      <c r="O11" s="45"/>
      <c r="P11" s="70"/>
      <c r="Q11" s="45"/>
    </row>
    <row r="12" spans="1:17" s="12" customFormat="1" x14ac:dyDescent="0.2">
      <c r="A12" s="11"/>
      <c r="B12" s="11"/>
      <c r="C12" s="19"/>
      <c r="D12" s="66"/>
      <c r="E12" s="29"/>
      <c r="F12" s="29"/>
      <c r="G12" s="22"/>
      <c r="H12" s="33"/>
      <c r="I12" s="4"/>
      <c r="J12" s="24"/>
      <c r="K12" s="20"/>
      <c r="L12" s="35"/>
      <c r="M12" s="45"/>
      <c r="N12" s="84"/>
      <c r="O12" s="45"/>
      <c r="P12" s="70"/>
      <c r="Q12" s="45"/>
    </row>
    <row r="13" spans="1:17" s="12" customFormat="1" ht="25.5" customHeight="1" x14ac:dyDescent="0.2">
      <c r="A13" s="11"/>
      <c r="B13" s="11"/>
      <c r="C13" s="15" t="s">
        <v>16</v>
      </c>
      <c r="D13" s="64">
        <v>6084</v>
      </c>
      <c r="E13" s="359" t="s">
        <v>43</v>
      </c>
      <c r="F13" s="359"/>
      <c r="G13" s="371"/>
      <c r="H13" s="31">
        <v>7839740.1500000004</v>
      </c>
      <c r="I13" s="58" t="s">
        <v>15</v>
      </c>
      <c r="J13" s="23">
        <v>0</v>
      </c>
      <c r="K13" s="14" t="s">
        <v>14</v>
      </c>
      <c r="L13" s="93">
        <v>0</v>
      </c>
      <c r="M13" s="45"/>
      <c r="N13" s="84"/>
      <c r="O13" s="45"/>
      <c r="P13" s="70"/>
      <c r="Q13" s="45"/>
    </row>
    <row r="14" spans="1:17" s="12" customFormat="1" x14ac:dyDescent="0.2">
      <c r="A14" s="11"/>
      <c r="B14" s="11"/>
      <c r="C14" s="19"/>
      <c r="D14" s="67"/>
      <c r="E14" s="30"/>
      <c r="F14" s="30"/>
      <c r="G14" s="22"/>
      <c r="H14" s="34"/>
      <c r="I14" s="62"/>
      <c r="J14" s="25"/>
      <c r="K14" s="21"/>
      <c r="L14" s="69"/>
      <c r="M14" s="45"/>
      <c r="N14" s="84"/>
      <c r="O14" s="45"/>
      <c r="P14" s="70"/>
      <c r="Q14" s="45"/>
    </row>
    <row r="15" spans="1:17" s="12" customFormat="1" ht="25.5" customHeight="1" x14ac:dyDescent="0.2">
      <c r="A15" s="11"/>
      <c r="B15" s="11"/>
      <c r="C15" s="15" t="s">
        <v>16</v>
      </c>
      <c r="D15" s="16">
        <v>5575</v>
      </c>
      <c r="E15" s="359" t="s">
        <v>44</v>
      </c>
      <c r="F15" s="359"/>
      <c r="G15" s="371"/>
      <c r="H15" s="31">
        <v>5496966.6900000004</v>
      </c>
      <c r="I15" s="58" t="s">
        <v>15</v>
      </c>
      <c r="J15" s="23">
        <v>0</v>
      </c>
      <c r="K15" s="14" t="s">
        <v>14</v>
      </c>
      <c r="L15" s="93">
        <v>0</v>
      </c>
      <c r="M15" s="45"/>
      <c r="N15" s="84"/>
      <c r="O15" s="45"/>
      <c r="P15" s="70"/>
      <c r="Q15" s="45"/>
    </row>
    <row r="16" spans="1:17" s="12" customFormat="1" ht="12.75" customHeight="1" x14ac:dyDescent="0.2">
      <c r="A16" s="11"/>
      <c r="B16" s="11"/>
      <c r="C16" s="41"/>
      <c r="D16" s="68"/>
      <c r="E16" s="29"/>
      <c r="F16" s="42"/>
      <c r="G16" s="4"/>
      <c r="H16" s="35"/>
      <c r="I16" s="4"/>
      <c r="J16" s="25"/>
      <c r="K16" s="43"/>
      <c r="L16" s="35"/>
      <c r="M16" s="72"/>
      <c r="N16" s="84"/>
      <c r="O16" s="45"/>
      <c r="P16" s="70"/>
      <c r="Q16" s="45"/>
    </row>
    <row r="17" spans="1:17" s="12" customFormat="1" ht="25.5" customHeight="1" x14ac:dyDescent="0.2">
      <c r="A17" s="11"/>
      <c r="B17" s="11"/>
      <c r="C17" s="15" t="s">
        <v>16</v>
      </c>
      <c r="D17" s="64">
        <v>5831</v>
      </c>
      <c r="E17" s="359" t="s">
        <v>45</v>
      </c>
      <c r="F17" s="359"/>
      <c r="G17" s="371"/>
      <c r="H17" s="31">
        <v>5841834.4100000001</v>
      </c>
      <c r="I17" s="58" t="s">
        <v>15</v>
      </c>
      <c r="J17" s="16">
        <v>0</v>
      </c>
      <c r="K17" s="135" t="s">
        <v>14</v>
      </c>
      <c r="L17" s="93">
        <v>0</v>
      </c>
      <c r="M17" s="72"/>
      <c r="N17" s="84"/>
      <c r="O17" s="45"/>
      <c r="P17" s="70"/>
      <c r="Q17" s="45"/>
    </row>
    <row r="18" spans="1:17" s="12" customFormat="1" x14ac:dyDescent="0.2">
      <c r="A18" s="11"/>
      <c r="B18" s="11"/>
      <c r="C18" s="19"/>
      <c r="D18" s="25"/>
      <c r="E18" s="29"/>
      <c r="F18" s="29"/>
      <c r="G18" s="22"/>
      <c r="H18" s="35"/>
      <c r="I18" s="63"/>
      <c r="J18" s="26"/>
      <c r="K18" s="21"/>
      <c r="L18" s="34"/>
      <c r="M18" s="72"/>
      <c r="N18" s="84"/>
      <c r="O18" s="45"/>
      <c r="P18" s="71"/>
      <c r="Q18" s="74"/>
    </row>
    <row r="19" spans="1:17" s="12" customFormat="1" ht="25.5" customHeight="1" x14ac:dyDescent="0.2">
      <c r="A19" s="11"/>
      <c r="B19" s="11"/>
      <c r="C19" s="15" t="s">
        <v>16</v>
      </c>
      <c r="D19" s="64">
        <v>5466</v>
      </c>
      <c r="E19" s="359" t="s">
        <v>46</v>
      </c>
      <c r="F19" s="359"/>
      <c r="G19" s="371"/>
      <c r="H19" s="31">
        <v>5772551.4199999999</v>
      </c>
      <c r="I19" s="58" t="s">
        <v>15</v>
      </c>
      <c r="J19" s="16">
        <v>0</v>
      </c>
      <c r="K19" s="135" t="s">
        <v>14</v>
      </c>
      <c r="L19" s="93">
        <v>0</v>
      </c>
      <c r="M19" s="45"/>
      <c r="N19" s="80"/>
      <c r="O19" s="45"/>
      <c r="P19" s="74"/>
      <c r="Q19" s="73"/>
    </row>
    <row r="20" spans="1:17" s="12" customFormat="1" x14ac:dyDescent="0.2">
      <c r="A20" s="11"/>
      <c r="B20" s="11"/>
      <c r="C20" s="19"/>
      <c r="D20" s="25"/>
      <c r="E20" s="29"/>
      <c r="F20" s="29"/>
      <c r="G20" s="22"/>
      <c r="H20" s="35"/>
      <c r="I20" s="63"/>
      <c r="J20" s="26"/>
      <c r="K20" s="21"/>
      <c r="L20" s="34"/>
      <c r="M20" s="72"/>
      <c r="N20" s="84"/>
      <c r="O20" s="45"/>
      <c r="P20" s="73"/>
      <c r="Q20" s="73"/>
    </row>
    <row r="21" spans="1:17" s="12" customFormat="1" ht="25.5" customHeight="1" x14ac:dyDescent="0.2">
      <c r="A21" s="11"/>
      <c r="B21" s="11"/>
      <c r="C21" s="15" t="s">
        <v>16</v>
      </c>
      <c r="D21" s="64">
        <v>6851</v>
      </c>
      <c r="E21" s="359" t="s">
        <v>47</v>
      </c>
      <c r="F21" s="359"/>
      <c r="G21" s="371"/>
      <c r="H21" s="31">
        <v>6805685.0099999998</v>
      </c>
      <c r="I21" s="58" t="s">
        <v>15</v>
      </c>
      <c r="J21" s="16">
        <v>0</v>
      </c>
      <c r="K21" s="135" t="s">
        <v>14</v>
      </c>
      <c r="L21" s="94">
        <v>0</v>
      </c>
      <c r="M21" s="45"/>
      <c r="N21" s="71"/>
      <c r="O21" s="74"/>
      <c r="P21" s="73"/>
      <c r="Q21" s="73"/>
    </row>
    <row r="22" spans="1:17" s="12" customFormat="1" x14ac:dyDescent="0.2">
      <c r="A22" s="11"/>
      <c r="B22" s="11"/>
      <c r="C22" s="19"/>
      <c r="D22" s="25"/>
      <c r="E22" s="29"/>
      <c r="F22" s="29"/>
      <c r="G22" s="22"/>
      <c r="H22" s="35"/>
      <c r="I22" s="63"/>
      <c r="J22" s="26"/>
      <c r="K22" s="21"/>
      <c r="L22" s="34"/>
      <c r="M22" s="73"/>
      <c r="N22" s="73"/>
      <c r="O22" s="73"/>
    </row>
    <row r="23" spans="1:17" s="12" customFormat="1" ht="25.5" customHeight="1" x14ac:dyDescent="0.2">
      <c r="A23" s="11"/>
      <c r="B23" s="11"/>
      <c r="C23" s="15" t="s">
        <v>16</v>
      </c>
      <c r="D23" s="64">
        <v>1511</v>
      </c>
      <c r="E23" s="359" t="s">
        <v>48</v>
      </c>
      <c r="F23" s="359"/>
      <c r="G23" s="371"/>
      <c r="H23" s="31">
        <v>1044496.6</v>
      </c>
      <c r="I23" s="59" t="s">
        <v>15</v>
      </c>
      <c r="J23" s="16">
        <v>0</v>
      </c>
      <c r="K23" s="14" t="s">
        <v>14</v>
      </c>
      <c r="L23" s="94">
        <v>0</v>
      </c>
    </row>
    <row r="24" spans="1:17" s="12" customFormat="1" x14ac:dyDescent="0.2">
      <c r="A24" s="11"/>
      <c r="B24" s="11"/>
      <c r="C24" s="19"/>
      <c r="D24" s="25"/>
      <c r="E24" s="29"/>
      <c r="F24" s="29"/>
      <c r="G24" s="22"/>
      <c r="H24" s="35"/>
      <c r="I24" s="63"/>
      <c r="J24" s="26"/>
      <c r="K24" s="21"/>
      <c r="L24" s="34"/>
    </row>
    <row r="25" spans="1:17" s="12" customFormat="1" ht="25.5" customHeight="1" x14ac:dyDescent="0.2">
      <c r="A25" s="11"/>
      <c r="B25" s="11"/>
      <c r="C25" s="15" t="s">
        <v>16</v>
      </c>
      <c r="D25" s="64">
        <v>4445</v>
      </c>
      <c r="E25" s="359" t="s">
        <v>49</v>
      </c>
      <c r="F25" s="359"/>
      <c r="G25" s="371"/>
      <c r="H25" s="31">
        <v>7106835.8700000001</v>
      </c>
      <c r="I25" s="75" t="s">
        <v>15</v>
      </c>
      <c r="J25" s="16">
        <v>0</v>
      </c>
      <c r="K25" s="14" t="s">
        <v>14</v>
      </c>
      <c r="L25" s="94">
        <v>0</v>
      </c>
    </row>
    <row r="26" spans="1:17" s="12" customFormat="1" x14ac:dyDescent="0.2">
      <c r="A26" s="11"/>
      <c r="B26" s="11"/>
      <c r="C26" s="19"/>
      <c r="D26" s="25"/>
      <c r="E26" s="29"/>
      <c r="F26" s="29"/>
      <c r="G26" s="22"/>
      <c r="H26" s="35"/>
      <c r="I26" s="63"/>
      <c r="J26" s="26"/>
      <c r="K26" s="21"/>
      <c r="L26" s="34"/>
    </row>
    <row r="27" spans="1:17" s="12" customFormat="1" ht="25.5" customHeight="1" x14ac:dyDescent="0.2">
      <c r="A27" s="11"/>
      <c r="B27" s="11"/>
      <c r="C27" s="15" t="s">
        <v>16</v>
      </c>
      <c r="D27" s="64">
        <v>7313</v>
      </c>
      <c r="E27" s="359" t="s">
        <v>52</v>
      </c>
      <c r="F27" s="359"/>
      <c r="G27" s="371"/>
      <c r="H27" s="31">
        <v>8221398.1600000001</v>
      </c>
      <c r="I27" s="76" t="s">
        <v>15</v>
      </c>
      <c r="J27" s="16">
        <v>0</v>
      </c>
      <c r="K27" s="14" t="s">
        <v>14</v>
      </c>
      <c r="L27" s="94">
        <v>0</v>
      </c>
    </row>
    <row r="28" spans="1:17" s="12" customFormat="1" x14ac:dyDescent="0.2">
      <c r="A28" s="11"/>
      <c r="B28" s="11"/>
      <c r="C28" s="19"/>
      <c r="D28" s="25"/>
      <c r="E28" s="29"/>
      <c r="F28" s="29"/>
      <c r="G28" s="22"/>
      <c r="H28" s="35"/>
      <c r="I28" s="63"/>
      <c r="J28" s="26"/>
      <c r="K28" s="21"/>
      <c r="L28" s="34"/>
    </row>
    <row r="29" spans="1:17" s="12" customFormat="1" ht="25.5" customHeight="1" x14ac:dyDescent="0.2">
      <c r="A29" s="11"/>
      <c r="B29" s="11"/>
      <c r="C29" s="15" t="s">
        <v>16</v>
      </c>
      <c r="D29" s="64">
        <v>6732</v>
      </c>
      <c r="E29" s="359" t="s">
        <v>50</v>
      </c>
      <c r="F29" s="359"/>
      <c r="G29" s="371"/>
      <c r="H29" s="31">
        <v>5920408.2300000004</v>
      </c>
      <c r="I29" s="76" t="s">
        <v>15</v>
      </c>
      <c r="J29" s="16">
        <v>0</v>
      </c>
      <c r="K29" s="14" t="s">
        <v>14</v>
      </c>
      <c r="L29" s="94">
        <v>0</v>
      </c>
    </row>
    <row r="30" spans="1:17" s="12" customFormat="1" x14ac:dyDescent="0.2">
      <c r="A30" s="11"/>
      <c r="B30" s="11"/>
      <c r="C30" s="19"/>
      <c r="D30" s="25"/>
      <c r="E30" s="29"/>
      <c r="F30" s="29"/>
      <c r="G30" s="22"/>
      <c r="H30" s="35"/>
      <c r="I30" s="63"/>
      <c r="J30" s="26"/>
      <c r="K30" s="21"/>
      <c r="L30" s="34"/>
    </row>
    <row r="31" spans="1:17" s="12" customFormat="1" ht="25.5" customHeight="1" x14ac:dyDescent="0.2">
      <c r="A31" s="11"/>
      <c r="B31" s="11"/>
      <c r="C31" s="15" t="s">
        <v>16</v>
      </c>
      <c r="D31" s="64">
        <v>6876</v>
      </c>
      <c r="E31" s="359" t="s">
        <v>51</v>
      </c>
      <c r="F31" s="359"/>
      <c r="G31" s="371"/>
      <c r="H31" s="31">
        <v>8718194.5600000005</v>
      </c>
      <c r="I31" s="58" t="s">
        <v>15</v>
      </c>
      <c r="J31" s="16">
        <v>0</v>
      </c>
      <c r="K31" s="14" t="s">
        <v>14</v>
      </c>
      <c r="L31" s="94">
        <v>0</v>
      </c>
    </row>
    <row r="32" spans="1:17" s="12" customFormat="1" ht="15" customHeight="1" x14ac:dyDescent="0.2">
      <c r="A32" s="11"/>
      <c r="B32" s="11"/>
      <c r="C32" s="19"/>
      <c r="D32" s="25"/>
      <c r="E32" s="29"/>
      <c r="F32" s="29"/>
      <c r="G32" s="22"/>
      <c r="H32" s="35"/>
      <c r="I32" s="63"/>
      <c r="J32" s="26"/>
      <c r="K32" s="21"/>
      <c r="L32" s="34"/>
    </row>
    <row r="33" spans="1:12" s="12" customFormat="1" ht="25.5" customHeight="1" x14ac:dyDescent="0.2">
      <c r="A33" s="11"/>
      <c r="B33" s="11"/>
      <c r="C33" s="15" t="s">
        <v>16</v>
      </c>
      <c r="D33" s="64">
        <v>4459</v>
      </c>
      <c r="E33" s="359" t="s">
        <v>53</v>
      </c>
      <c r="F33" s="359"/>
      <c r="G33" s="371"/>
      <c r="H33" s="31">
        <v>5627039.5499999998</v>
      </c>
      <c r="I33" s="85" t="s">
        <v>15</v>
      </c>
      <c r="J33" s="16">
        <v>0</v>
      </c>
      <c r="K33" s="14" t="s">
        <v>14</v>
      </c>
      <c r="L33" s="94">
        <v>0</v>
      </c>
    </row>
    <row r="34" spans="1:12" s="12" customFormat="1" x14ac:dyDescent="0.2">
      <c r="A34" s="11"/>
      <c r="B34" s="11"/>
      <c r="C34" s="19"/>
      <c r="D34" s="25"/>
      <c r="E34" s="42"/>
      <c r="F34" s="42"/>
      <c r="G34" s="88"/>
      <c r="H34" s="35"/>
      <c r="I34" s="63"/>
      <c r="J34" s="26"/>
      <c r="K34" s="21"/>
      <c r="L34" s="34"/>
    </row>
    <row r="35" spans="1:12" s="12" customFormat="1" ht="25.5" customHeight="1" x14ac:dyDescent="0.2">
      <c r="A35" s="11"/>
      <c r="B35" s="11"/>
      <c r="C35" s="15" t="s">
        <v>16</v>
      </c>
      <c r="D35" s="64">
        <v>5139</v>
      </c>
      <c r="E35" s="359" t="s">
        <v>64</v>
      </c>
      <c r="F35" s="359"/>
      <c r="G35" s="371"/>
      <c r="H35" s="31">
        <v>7497634.4500000002</v>
      </c>
      <c r="I35" s="87" t="s">
        <v>15</v>
      </c>
      <c r="J35" s="16">
        <v>0</v>
      </c>
      <c r="K35" s="14" t="s">
        <v>14</v>
      </c>
      <c r="L35" s="94">
        <v>0</v>
      </c>
    </row>
    <row r="36" spans="1:12" s="12" customFormat="1" x14ac:dyDescent="0.2">
      <c r="A36" s="11"/>
      <c r="B36" s="11"/>
      <c r="C36" s="19"/>
      <c r="D36" s="25"/>
      <c r="E36" s="29"/>
      <c r="F36" s="29"/>
      <c r="G36" s="22"/>
      <c r="H36" s="35"/>
      <c r="I36" s="63"/>
      <c r="J36" s="26"/>
      <c r="K36" s="21"/>
      <c r="L36" s="34"/>
    </row>
    <row r="37" spans="1:12" s="12" customFormat="1" ht="25.5" customHeight="1" x14ac:dyDescent="0.2">
      <c r="A37" s="11"/>
      <c r="B37" s="11"/>
      <c r="C37" s="15" t="s">
        <v>16</v>
      </c>
      <c r="D37" s="64">
        <v>6100</v>
      </c>
      <c r="E37" s="359" t="s">
        <v>54</v>
      </c>
      <c r="F37" s="359"/>
      <c r="G37" s="371"/>
      <c r="H37" s="31">
        <v>6072744.9900000002</v>
      </c>
      <c r="I37" s="86" t="s">
        <v>15</v>
      </c>
      <c r="J37" s="16">
        <v>0</v>
      </c>
      <c r="K37" s="14" t="s">
        <v>14</v>
      </c>
      <c r="L37" s="94">
        <v>0</v>
      </c>
    </row>
    <row r="38" spans="1:12" s="12" customFormat="1" ht="15.75" customHeight="1" x14ac:dyDescent="0.2">
      <c r="A38" s="11"/>
      <c r="B38" s="7"/>
      <c r="C38" s="56"/>
      <c r="D38" s="64"/>
      <c r="E38" s="90"/>
      <c r="F38" s="90"/>
      <c r="G38" s="91"/>
      <c r="H38" s="31"/>
      <c r="I38" s="91"/>
      <c r="J38" s="16"/>
      <c r="K38" s="14"/>
      <c r="L38" s="94"/>
    </row>
    <row r="39" spans="1:12" s="12" customFormat="1" ht="25.5" customHeight="1" x14ac:dyDescent="0.2">
      <c r="A39" s="11"/>
      <c r="B39" s="11"/>
      <c r="C39" s="15" t="s">
        <v>16</v>
      </c>
      <c r="D39" s="64">
        <v>5548</v>
      </c>
      <c r="E39" s="359" t="s">
        <v>55</v>
      </c>
      <c r="F39" s="359"/>
      <c r="G39" s="371"/>
      <c r="H39" s="31">
        <v>6366005.3899999997</v>
      </c>
      <c r="I39" s="104" t="s">
        <v>15</v>
      </c>
      <c r="J39" s="16">
        <v>0</v>
      </c>
      <c r="K39" s="14" t="s">
        <v>14</v>
      </c>
      <c r="L39" s="94">
        <v>0</v>
      </c>
    </row>
    <row r="40" spans="1:12" s="12" customFormat="1" ht="15.75" customHeight="1" x14ac:dyDescent="0.2">
      <c r="A40" s="11"/>
      <c r="B40" s="11"/>
      <c r="C40" s="41"/>
      <c r="D40" s="113"/>
      <c r="E40" s="42"/>
      <c r="F40" s="42"/>
      <c r="G40" s="4"/>
      <c r="H40" s="35"/>
      <c r="I40" s="4"/>
      <c r="J40" s="68"/>
      <c r="K40" s="43"/>
      <c r="L40" s="114"/>
    </row>
    <row r="41" spans="1:12" s="12" customFormat="1" ht="25.5" customHeight="1" x14ac:dyDescent="0.2">
      <c r="A41" s="11"/>
      <c r="B41" s="11"/>
      <c r="C41" s="15" t="s">
        <v>16</v>
      </c>
      <c r="D41" s="64">
        <v>5759</v>
      </c>
      <c r="E41" s="359" t="s">
        <v>65</v>
      </c>
      <c r="F41" s="359"/>
      <c r="G41" s="371"/>
      <c r="H41" s="31">
        <v>6591403.6100000003</v>
      </c>
      <c r="I41" s="104" t="s">
        <v>15</v>
      </c>
      <c r="J41" s="16">
        <v>0</v>
      </c>
      <c r="K41" s="135" t="s">
        <v>14</v>
      </c>
      <c r="L41" s="94">
        <v>0</v>
      </c>
    </row>
    <row r="42" spans="1:12" s="12" customFormat="1" ht="25.5" customHeight="1" x14ac:dyDescent="0.2">
      <c r="A42" s="11"/>
      <c r="B42" s="11"/>
      <c r="C42" s="106"/>
      <c r="D42" s="107"/>
      <c r="E42" s="108"/>
      <c r="F42" s="108"/>
      <c r="G42" s="109"/>
      <c r="H42" s="35"/>
      <c r="I42" s="109"/>
      <c r="J42" s="110"/>
      <c r="K42" s="111"/>
      <c r="L42" s="105"/>
    </row>
    <row r="43" spans="1:12" s="12" customFormat="1" ht="25.5" customHeight="1" x14ac:dyDescent="0.2">
      <c r="A43" s="11"/>
      <c r="B43" s="11"/>
      <c r="C43" s="115" t="s">
        <v>66</v>
      </c>
      <c r="D43" s="64">
        <v>6094</v>
      </c>
      <c r="E43" s="359" t="s">
        <v>259</v>
      </c>
      <c r="F43" s="371"/>
      <c r="G43" s="371"/>
      <c r="H43" s="31">
        <v>6673390.25</v>
      </c>
      <c r="I43" s="104" t="s">
        <v>15</v>
      </c>
      <c r="J43" s="16">
        <v>0</v>
      </c>
      <c r="K43" s="154" t="s">
        <v>14</v>
      </c>
      <c r="L43" s="112">
        <v>0</v>
      </c>
    </row>
    <row r="44" spans="1:12" s="12" customFormat="1" ht="25.5" customHeight="1" x14ac:dyDescent="0.2">
      <c r="A44" s="11"/>
      <c r="B44" s="11"/>
      <c r="C44" s="123"/>
      <c r="D44" s="107"/>
      <c r="E44" s="108"/>
      <c r="F44" s="109"/>
      <c r="G44" s="109"/>
      <c r="H44" s="35"/>
      <c r="I44" s="109"/>
      <c r="J44" s="129"/>
      <c r="K44" s="111"/>
      <c r="L44" s="130"/>
    </row>
    <row r="45" spans="1:12" s="12" customFormat="1" ht="25.5" customHeight="1" x14ac:dyDescent="0.2">
      <c r="A45" s="11"/>
      <c r="B45" s="11"/>
      <c r="C45" s="115" t="s">
        <v>66</v>
      </c>
      <c r="D45" s="64">
        <v>7233</v>
      </c>
      <c r="E45" s="359" t="s">
        <v>260</v>
      </c>
      <c r="F45" s="371"/>
      <c r="G45" s="371"/>
      <c r="H45" s="31">
        <v>7241293.4299999997</v>
      </c>
      <c r="I45" s="121" t="s">
        <v>15</v>
      </c>
      <c r="J45" s="16">
        <v>0</v>
      </c>
      <c r="K45" s="122" t="s">
        <v>14</v>
      </c>
      <c r="L45" s="112">
        <v>0</v>
      </c>
    </row>
    <row r="46" spans="1:12" s="12" customFormat="1" ht="25.5" customHeight="1" x14ac:dyDescent="0.2">
      <c r="A46" s="11"/>
      <c r="B46" s="11"/>
      <c r="C46" s="123"/>
      <c r="D46" s="107"/>
      <c r="E46" s="108"/>
      <c r="F46" s="109"/>
      <c r="G46" s="109"/>
      <c r="H46" s="35"/>
      <c r="I46" s="109"/>
      <c r="J46" s="110"/>
      <c r="K46" s="111"/>
      <c r="L46" s="105"/>
    </row>
    <row r="47" spans="1:12" s="12" customFormat="1" ht="25.5" customHeight="1" x14ac:dyDescent="0.2">
      <c r="A47" s="11"/>
      <c r="B47" s="11"/>
      <c r="C47" s="115" t="s">
        <v>66</v>
      </c>
      <c r="D47" s="64">
        <v>1797</v>
      </c>
      <c r="E47" s="359" t="s">
        <v>261</v>
      </c>
      <c r="F47" s="371"/>
      <c r="G47" s="371"/>
      <c r="H47" s="31">
        <v>3255383.94</v>
      </c>
      <c r="I47" s="121" t="s">
        <v>15</v>
      </c>
      <c r="J47" s="16">
        <v>0</v>
      </c>
      <c r="K47" s="122" t="s">
        <v>14</v>
      </c>
      <c r="L47" s="112">
        <v>0</v>
      </c>
    </row>
    <row r="48" spans="1:12" s="12" customFormat="1" ht="25.5" customHeight="1" x14ac:dyDescent="0.2">
      <c r="A48" s="11"/>
      <c r="B48" s="11"/>
      <c r="C48" s="123"/>
      <c r="D48" s="107"/>
      <c r="E48" s="108"/>
      <c r="F48" s="109"/>
      <c r="G48" s="109"/>
      <c r="H48" s="35"/>
      <c r="I48" s="109"/>
      <c r="J48" s="110"/>
      <c r="K48" s="111"/>
      <c r="L48" s="105"/>
    </row>
    <row r="49" spans="1:12" s="12" customFormat="1" ht="25.5" customHeight="1" x14ac:dyDescent="0.2">
      <c r="A49" s="11"/>
      <c r="B49" s="11"/>
      <c r="C49" s="115" t="s">
        <v>66</v>
      </c>
      <c r="D49" s="64">
        <v>4918</v>
      </c>
      <c r="E49" s="359" t="s">
        <v>262</v>
      </c>
      <c r="F49" s="371"/>
      <c r="G49" s="371"/>
      <c r="H49" s="31">
        <v>5950497.2400000002</v>
      </c>
      <c r="I49" s="124" t="s">
        <v>15</v>
      </c>
      <c r="J49" s="16">
        <v>0</v>
      </c>
      <c r="K49" s="122" t="s">
        <v>14</v>
      </c>
      <c r="L49" s="112">
        <v>0</v>
      </c>
    </row>
    <row r="50" spans="1:12" s="12" customFormat="1" ht="25.5" customHeight="1" x14ac:dyDescent="0.2">
      <c r="A50" s="11"/>
      <c r="B50" s="11"/>
      <c r="C50" s="123"/>
      <c r="D50" s="107"/>
      <c r="E50" s="108"/>
      <c r="F50" s="109"/>
      <c r="G50" s="109"/>
      <c r="H50" s="35"/>
      <c r="I50" s="109"/>
      <c r="J50" s="110"/>
      <c r="K50" s="111"/>
      <c r="L50" s="105"/>
    </row>
    <row r="51" spans="1:12" s="12" customFormat="1" ht="25.5" customHeight="1" x14ac:dyDescent="0.2">
      <c r="A51" s="11"/>
      <c r="B51" s="11"/>
      <c r="C51" s="115" t="s">
        <v>66</v>
      </c>
      <c r="D51" s="64">
        <v>6594</v>
      </c>
      <c r="E51" s="359" t="s">
        <v>263</v>
      </c>
      <c r="F51" s="371"/>
      <c r="G51" s="371"/>
      <c r="H51" s="31">
        <v>7548337.9299999997</v>
      </c>
      <c r="I51" s="132" t="s">
        <v>15</v>
      </c>
      <c r="J51" s="16">
        <v>0</v>
      </c>
      <c r="K51" s="122" t="s">
        <v>14</v>
      </c>
      <c r="L51" s="112">
        <v>0</v>
      </c>
    </row>
    <row r="52" spans="1:12" s="12" customFormat="1" ht="25.5" customHeight="1" x14ac:dyDescent="0.2">
      <c r="A52" s="11"/>
      <c r="B52" s="11"/>
      <c r="C52" s="123"/>
      <c r="D52" s="107"/>
      <c r="E52" s="108"/>
      <c r="F52" s="109"/>
      <c r="G52" s="109"/>
      <c r="H52" s="35"/>
      <c r="I52" s="109"/>
      <c r="J52" s="110"/>
      <c r="K52" s="111"/>
      <c r="L52" s="105"/>
    </row>
    <row r="53" spans="1:12" s="12" customFormat="1" ht="25.5" customHeight="1" x14ac:dyDescent="0.2">
      <c r="A53" s="11"/>
      <c r="B53" s="11"/>
      <c r="C53" s="115" t="s">
        <v>66</v>
      </c>
      <c r="D53" s="64">
        <v>7661</v>
      </c>
      <c r="E53" s="359" t="s">
        <v>266</v>
      </c>
      <c r="F53" s="371"/>
      <c r="G53" s="371"/>
      <c r="H53" s="31">
        <v>8196103.0499999998</v>
      </c>
      <c r="I53" s="148" t="s">
        <v>15</v>
      </c>
      <c r="J53" s="16">
        <v>0</v>
      </c>
      <c r="K53" s="122" t="s">
        <v>14</v>
      </c>
      <c r="L53" s="112">
        <v>0</v>
      </c>
    </row>
    <row r="54" spans="1:12" s="12" customFormat="1" ht="25.5" customHeight="1" x14ac:dyDescent="0.2">
      <c r="A54" s="11"/>
      <c r="B54" s="11"/>
      <c r="C54" s="123"/>
      <c r="D54" s="107"/>
      <c r="E54" s="108"/>
      <c r="F54" s="109"/>
      <c r="G54" s="109"/>
      <c r="H54" s="35"/>
      <c r="I54" s="109"/>
      <c r="J54" s="129"/>
      <c r="K54" s="111"/>
      <c r="L54" s="130"/>
    </row>
    <row r="55" spans="1:12" s="12" customFormat="1" ht="25.5" customHeight="1" x14ac:dyDescent="0.2">
      <c r="A55" s="11"/>
      <c r="B55" s="11"/>
      <c r="C55" s="115" t="s">
        <v>66</v>
      </c>
      <c r="D55" s="64">
        <v>7395</v>
      </c>
      <c r="E55" s="359" t="s">
        <v>271</v>
      </c>
      <c r="F55" s="371"/>
      <c r="G55" s="371"/>
      <c r="H55" s="31">
        <v>10432577.02</v>
      </c>
      <c r="I55" s="149" t="s">
        <v>15</v>
      </c>
      <c r="J55" s="16">
        <v>0</v>
      </c>
      <c r="K55" s="122" t="s">
        <v>14</v>
      </c>
      <c r="L55" s="112">
        <v>0</v>
      </c>
    </row>
    <row r="56" spans="1:12" s="12" customFormat="1" ht="25.5" customHeight="1" x14ac:dyDescent="0.2">
      <c r="A56" s="11"/>
      <c r="B56" s="11"/>
      <c r="C56" s="123"/>
      <c r="D56" s="107"/>
      <c r="E56" s="108"/>
      <c r="F56" s="109"/>
      <c r="G56" s="109"/>
      <c r="H56" s="35"/>
      <c r="I56" s="109"/>
      <c r="J56" s="110"/>
      <c r="K56" s="111"/>
      <c r="L56" s="105"/>
    </row>
    <row r="57" spans="1:12" s="12" customFormat="1" ht="25.5" customHeight="1" x14ac:dyDescent="0.2">
      <c r="A57" s="11"/>
      <c r="B57" s="11"/>
      <c r="C57" s="115" t="s">
        <v>66</v>
      </c>
      <c r="D57" s="64">
        <v>4169</v>
      </c>
      <c r="E57" s="359" t="s">
        <v>274</v>
      </c>
      <c r="F57" s="371"/>
      <c r="G57" s="371"/>
      <c r="H57" s="31">
        <v>6084779.0700000003</v>
      </c>
      <c r="I57" s="151" t="s">
        <v>15</v>
      </c>
      <c r="J57" s="16">
        <v>3</v>
      </c>
      <c r="K57" s="122" t="s">
        <v>14</v>
      </c>
      <c r="L57" s="112">
        <v>518.73</v>
      </c>
    </row>
    <row r="58" spans="1:12" s="12" customFormat="1" ht="25.5" customHeight="1" x14ac:dyDescent="0.2">
      <c r="A58" s="11"/>
      <c r="B58" s="11"/>
      <c r="C58" s="123"/>
      <c r="D58" s="107"/>
      <c r="E58" s="108"/>
      <c r="F58" s="109"/>
      <c r="G58" s="109"/>
      <c r="H58" s="35"/>
      <c r="I58" s="109"/>
      <c r="J58" s="110"/>
      <c r="K58" s="111"/>
      <c r="L58" s="105"/>
    </row>
    <row r="59" spans="1:12" s="12" customFormat="1" ht="25.5" customHeight="1" x14ac:dyDescent="0.2">
      <c r="A59" s="11"/>
      <c r="B59" s="11"/>
      <c r="C59" s="115" t="s">
        <v>66</v>
      </c>
      <c r="D59" s="64">
        <v>5291</v>
      </c>
      <c r="E59" s="359" t="s">
        <v>288</v>
      </c>
      <c r="F59" s="371"/>
      <c r="G59" s="371"/>
      <c r="H59" s="31">
        <v>6424509.8300000001</v>
      </c>
      <c r="I59" s="169" t="s">
        <v>15</v>
      </c>
      <c r="J59" s="16">
        <v>2</v>
      </c>
      <c r="K59" s="122" t="s">
        <v>14</v>
      </c>
      <c r="L59" s="112">
        <v>-30.98</v>
      </c>
    </row>
    <row r="60" spans="1:12" s="12" customFormat="1" ht="25.5" customHeight="1" x14ac:dyDescent="0.2">
      <c r="A60" s="11"/>
      <c r="B60" s="11"/>
      <c r="C60" s="123"/>
      <c r="D60" s="107"/>
      <c r="E60" s="108"/>
      <c r="F60" s="109"/>
      <c r="G60" s="109"/>
      <c r="H60" s="35"/>
      <c r="I60" s="109"/>
      <c r="J60" s="110"/>
      <c r="K60" s="111"/>
      <c r="L60" s="105"/>
    </row>
    <row r="61" spans="1:12" s="12" customFormat="1" ht="25.5" customHeight="1" x14ac:dyDescent="0.2">
      <c r="A61" s="11"/>
      <c r="B61" s="11"/>
      <c r="C61" s="115" t="s">
        <v>66</v>
      </c>
      <c r="D61" s="64">
        <v>5225</v>
      </c>
      <c r="E61" s="359" t="s">
        <v>292</v>
      </c>
      <c r="F61" s="371"/>
      <c r="G61" s="371"/>
      <c r="H61" s="31">
        <v>6355829.6299999999</v>
      </c>
      <c r="I61" s="180" t="s">
        <v>15</v>
      </c>
      <c r="J61" s="16">
        <v>2</v>
      </c>
      <c r="K61" s="122" t="s">
        <v>14</v>
      </c>
      <c r="L61" s="112">
        <v>663.28</v>
      </c>
    </row>
    <row r="62" spans="1:12" s="12" customFormat="1" ht="25.5" customHeight="1" x14ac:dyDescent="0.2">
      <c r="A62" s="11"/>
      <c r="B62" s="11"/>
      <c r="C62" s="123"/>
      <c r="D62" s="107"/>
      <c r="E62" s="108"/>
      <c r="F62" s="109"/>
      <c r="G62" s="109"/>
      <c r="H62" s="35"/>
      <c r="I62" s="109"/>
      <c r="J62" s="110"/>
      <c r="K62" s="111"/>
      <c r="L62" s="105"/>
    </row>
    <row r="63" spans="1:12" s="12" customFormat="1" ht="25.5" customHeight="1" x14ac:dyDescent="0.2">
      <c r="A63" s="11"/>
      <c r="B63" s="11"/>
      <c r="C63" s="115" t="s">
        <v>66</v>
      </c>
      <c r="D63" s="64">
        <v>6605</v>
      </c>
      <c r="E63" s="359" t="s">
        <v>293</v>
      </c>
      <c r="F63" s="371"/>
      <c r="G63" s="371"/>
      <c r="H63" s="31">
        <v>6015540.2699999996</v>
      </c>
      <c r="I63" s="188" t="s">
        <v>15</v>
      </c>
      <c r="J63" s="16">
        <v>8</v>
      </c>
      <c r="K63" s="122" t="s">
        <v>14</v>
      </c>
      <c r="L63" s="112">
        <v>-992.9</v>
      </c>
    </row>
    <row r="64" spans="1:12" s="12" customFormat="1" ht="25.5" customHeight="1" x14ac:dyDescent="0.2">
      <c r="A64" s="11"/>
      <c r="B64" s="11"/>
      <c r="C64" s="123"/>
      <c r="D64" s="107"/>
      <c r="E64" s="108"/>
      <c r="F64" s="109"/>
      <c r="G64" s="109"/>
      <c r="H64" s="35"/>
      <c r="I64" s="109"/>
      <c r="J64" s="110"/>
      <c r="K64" s="111"/>
      <c r="L64" s="105"/>
    </row>
    <row r="65" spans="1:12" s="12" customFormat="1" ht="25.5" customHeight="1" x14ac:dyDescent="0.2">
      <c r="A65" s="11"/>
      <c r="B65" s="11"/>
      <c r="C65" s="115" t="s">
        <v>66</v>
      </c>
      <c r="D65" s="64">
        <v>6203</v>
      </c>
      <c r="E65" s="359" t="s">
        <v>763</v>
      </c>
      <c r="F65" s="371"/>
      <c r="G65" s="371"/>
      <c r="H65" s="31">
        <v>5170510.74</v>
      </c>
      <c r="I65" s="196" t="s">
        <v>15</v>
      </c>
      <c r="J65" s="16">
        <v>3</v>
      </c>
      <c r="K65" s="122" t="s">
        <v>14</v>
      </c>
      <c r="L65" s="112">
        <v>2724.09</v>
      </c>
    </row>
    <row r="66" spans="1:12" s="12" customFormat="1" ht="25.5" customHeight="1" x14ac:dyDescent="0.2">
      <c r="A66" s="11"/>
      <c r="B66" s="11"/>
      <c r="C66" s="123"/>
      <c r="D66" s="107"/>
      <c r="E66" s="108"/>
      <c r="F66" s="109"/>
      <c r="G66" s="109"/>
      <c r="H66" s="35"/>
      <c r="I66" s="109"/>
      <c r="J66" s="228"/>
      <c r="K66" s="229"/>
      <c r="L66" s="105"/>
    </row>
    <row r="67" spans="1:12" s="12" customFormat="1" ht="25.5" customHeight="1" x14ac:dyDescent="0.2">
      <c r="A67" s="11"/>
      <c r="B67" s="11"/>
      <c r="C67" s="115" t="s">
        <v>66</v>
      </c>
      <c r="D67" s="64">
        <v>6559</v>
      </c>
      <c r="E67" s="359" t="s">
        <v>333</v>
      </c>
      <c r="F67" s="359"/>
      <c r="G67" s="359"/>
      <c r="H67" s="31">
        <v>7400644.8300000001</v>
      </c>
      <c r="I67" s="208" t="s">
        <v>15</v>
      </c>
      <c r="J67" s="16">
        <v>3</v>
      </c>
      <c r="K67" s="122" t="s">
        <v>14</v>
      </c>
      <c r="L67" s="112">
        <v>443.93</v>
      </c>
    </row>
    <row r="68" spans="1:12" s="12" customFormat="1" ht="25.5" customHeight="1" x14ac:dyDescent="0.2">
      <c r="A68" s="11"/>
      <c r="B68" s="11"/>
      <c r="C68" s="123"/>
      <c r="D68" s="107"/>
      <c r="E68" s="108"/>
      <c r="F68" s="109"/>
      <c r="G68" s="109"/>
      <c r="H68" s="35"/>
      <c r="I68" s="109"/>
      <c r="J68" s="110"/>
      <c r="K68" s="111"/>
      <c r="L68" s="105"/>
    </row>
    <row r="69" spans="1:12" s="12" customFormat="1" ht="25.5" customHeight="1" x14ac:dyDescent="0.2">
      <c r="A69" s="11"/>
      <c r="B69" s="11"/>
      <c r="C69" s="115" t="s">
        <v>66</v>
      </c>
      <c r="D69" s="64">
        <v>6248</v>
      </c>
      <c r="E69" s="359" t="s">
        <v>360</v>
      </c>
      <c r="F69" s="371"/>
      <c r="G69" s="371"/>
      <c r="H69" s="31" t="s">
        <v>362</v>
      </c>
      <c r="I69" s="212" t="s">
        <v>15</v>
      </c>
      <c r="J69" s="16">
        <v>6</v>
      </c>
      <c r="K69" s="122" t="s">
        <v>14</v>
      </c>
      <c r="L69" s="112">
        <v>548.42999999999995</v>
      </c>
    </row>
    <row r="70" spans="1:12" s="12" customFormat="1" ht="25.5" customHeight="1" x14ac:dyDescent="0.2">
      <c r="A70" s="11"/>
      <c r="B70" s="11"/>
      <c r="C70" s="123"/>
      <c r="D70" s="107"/>
      <c r="E70" s="108"/>
      <c r="F70" s="109"/>
      <c r="G70" s="109"/>
      <c r="H70" s="35"/>
      <c r="I70" s="109"/>
      <c r="J70" s="129"/>
      <c r="K70" s="262"/>
      <c r="L70" s="130"/>
    </row>
    <row r="71" spans="1:12" s="12" customFormat="1" ht="25.5" customHeight="1" x14ac:dyDescent="0.2">
      <c r="A71" s="11"/>
      <c r="B71" s="11"/>
      <c r="C71" s="115" t="s">
        <v>66</v>
      </c>
      <c r="D71" s="64">
        <v>669</v>
      </c>
      <c r="E71" s="359" t="s">
        <v>361</v>
      </c>
      <c r="F71" s="359"/>
      <c r="G71" s="359"/>
      <c r="H71" s="31">
        <v>2203477.3199999998</v>
      </c>
      <c r="I71" s="212" t="s">
        <v>15</v>
      </c>
      <c r="J71" s="16">
        <v>0</v>
      </c>
      <c r="K71" s="122" t="s">
        <v>14</v>
      </c>
      <c r="L71" s="112">
        <v>0</v>
      </c>
    </row>
    <row r="72" spans="1:12" s="12" customFormat="1" ht="24.75" customHeight="1" x14ac:dyDescent="0.2">
      <c r="A72" s="11"/>
      <c r="B72" s="11"/>
      <c r="C72" s="123"/>
      <c r="D72" s="107"/>
      <c r="E72" s="108"/>
      <c r="F72" s="109"/>
      <c r="G72" s="109"/>
      <c r="H72" s="35"/>
      <c r="I72" s="109"/>
      <c r="J72" s="110"/>
      <c r="K72" s="111"/>
      <c r="L72" s="105"/>
    </row>
    <row r="73" spans="1:12" s="12" customFormat="1" ht="25.5" hidden="1" customHeight="1" x14ac:dyDescent="0.2">
      <c r="A73" s="11"/>
      <c r="B73" s="11"/>
      <c r="C73" s="150"/>
      <c r="D73" s="64"/>
      <c r="E73" s="230"/>
      <c r="F73" s="231"/>
      <c r="G73" s="231"/>
      <c r="H73" s="31"/>
      <c r="I73" s="231"/>
      <c r="J73" s="16"/>
      <c r="K73" s="14"/>
      <c r="L73" s="112"/>
    </row>
    <row r="74" spans="1:12" s="12" customFormat="1" ht="25.5" customHeight="1" x14ac:dyDescent="0.2">
      <c r="A74" s="11"/>
      <c r="B74" s="11"/>
      <c r="C74" s="115" t="s">
        <v>66</v>
      </c>
      <c r="D74" s="64">
        <v>6008</v>
      </c>
      <c r="E74" s="359" t="s">
        <v>389</v>
      </c>
      <c r="F74" s="359"/>
      <c r="G74" s="359"/>
      <c r="H74" s="31">
        <v>6688370.1600000001</v>
      </c>
      <c r="I74" s="231" t="s">
        <v>15</v>
      </c>
      <c r="J74" s="16">
        <v>1</v>
      </c>
      <c r="K74" s="122" t="s">
        <v>14</v>
      </c>
      <c r="L74" s="112">
        <v>-137.08000000000001</v>
      </c>
    </row>
    <row r="75" spans="1:12" s="12" customFormat="1" ht="24.75" customHeight="1" x14ac:dyDescent="0.2">
      <c r="A75" s="11"/>
      <c r="B75" s="11"/>
      <c r="C75" s="123"/>
      <c r="D75" s="107"/>
      <c r="E75" s="108"/>
      <c r="F75" s="109"/>
      <c r="G75" s="109"/>
      <c r="H75" s="35"/>
      <c r="I75" s="109"/>
      <c r="J75" s="271"/>
      <c r="K75" s="111"/>
      <c r="L75" s="272"/>
    </row>
    <row r="76" spans="1:12" s="12" customFormat="1" ht="25.5" hidden="1" customHeight="1" x14ac:dyDescent="0.2">
      <c r="A76" s="11"/>
      <c r="B76" s="11"/>
      <c r="C76" s="150"/>
      <c r="D76" s="64"/>
      <c r="E76" s="253"/>
      <c r="F76" s="254"/>
      <c r="G76" s="254"/>
      <c r="H76" s="31"/>
      <c r="I76" s="254"/>
      <c r="J76" s="16"/>
      <c r="K76" s="14"/>
      <c r="L76" s="112"/>
    </row>
    <row r="77" spans="1:12" s="12" customFormat="1" ht="25.5" customHeight="1" x14ac:dyDescent="0.2">
      <c r="A77" s="11"/>
      <c r="B77" s="11"/>
      <c r="C77" s="115" t="s">
        <v>66</v>
      </c>
      <c r="D77" s="64">
        <v>5741</v>
      </c>
      <c r="E77" s="359" t="s">
        <v>397</v>
      </c>
      <c r="F77" s="359"/>
      <c r="G77" s="359"/>
      <c r="H77" s="31">
        <v>6026625.3600000003</v>
      </c>
      <c r="I77" s="254" t="s">
        <v>15</v>
      </c>
      <c r="J77" s="16">
        <v>4</v>
      </c>
      <c r="K77" s="122" t="s">
        <v>14</v>
      </c>
      <c r="L77" s="112">
        <v>3372.84</v>
      </c>
    </row>
    <row r="78" spans="1:12" s="12" customFormat="1" ht="25.5" customHeight="1" x14ac:dyDescent="0.2">
      <c r="A78" s="11"/>
      <c r="B78" s="11"/>
      <c r="C78" s="123"/>
      <c r="D78" s="107"/>
      <c r="E78" s="108"/>
      <c r="F78" s="109"/>
      <c r="G78" s="109"/>
      <c r="H78" s="35"/>
      <c r="I78" s="109"/>
      <c r="J78" s="110"/>
      <c r="K78" s="111"/>
      <c r="L78" s="105"/>
    </row>
    <row r="79" spans="1:12" s="12" customFormat="1" ht="25.5" customHeight="1" x14ac:dyDescent="0.2">
      <c r="A79" s="11"/>
      <c r="B79" s="11"/>
      <c r="C79" s="115" t="s">
        <v>66</v>
      </c>
      <c r="D79" s="64">
        <v>7719</v>
      </c>
      <c r="E79" s="359" t="s">
        <v>407</v>
      </c>
      <c r="F79" s="359"/>
      <c r="G79" s="359"/>
      <c r="H79" s="31">
        <v>10912913.289999999</v>
      </c>
      <c r="I79" s="263" t="s">
        <v>15</v>
      </c>
      <c r="J79" s="16">
        <v>4</v>
      </c>
      <c r="K79" s="122" t="s">
        <v>14</v>
      </c>
      <c r="L79" s="112">
        <v>420.13</v>
      </c>
    </row>
    <row r="80" spans="1:12" s="12" customFormat="1" ht="25.5" customHeight="1" x14ac:dyDescent="0.2">
      <c r="A80" s="11"/>
      <c r="B80" s="11"/>
      <c r="C80" s="123"/>
      <c r="D80" s="107"/>
      <c r="E80" s="108"/>
      <c r="F80" s="109"/>
      <c r="G80" s="109"/>
      <c r="H80" s="35"/>
      <c r="I80" s="109"/>
      <c r="J80" s="110"/>
      <c r="K80" s="111"/>
      <c r="L80" s="105"/>
    </row>
    <row r="81" spans="1:12" s="12" customFormat="1" ht="25.5" customHeight="1" x14ac:dyDescent="0.2">
      <c r="A81" s="11"/>
      <c r="B81" s="11"/>
      <c r="C81" s="115" t="s">
        <v>66</v>
      </c>
      <c r="D81" s="64">
        <v>6839</v>
      </c>
      <c r="E81" s="359" t="s">
        <v>411</v>
      </c>
      <c r="F81" s="359"/>
      <c r="G81" s="359"/>
      <c r="H81" s="31">
        <v>9218870.2300000004</v>
      </c>
      <c r="I81" s="267" t="s">
        <v>15</v>
      </c>
      <c r="J81" s="16">
        <v>5</v>
      </c>
      <c r="K81" s="122" t="s">
        <v>14</v>
      </c>
      <c r="L81" s="112">
        <v>2141.79</v>
      </c>
    </row>
    <row r="82" spans="1:12" s="12" customFormat="1" ht="25.5" customHeight="1" x14ac:dyDescent="0.2">
      <c r="A82" s="11"/>
      <c r="B82" s="11"/>
      <c r="C82" s="123"/>
      <c r="D82" s="107"/>
      <c r="E82" s="108"/>
      <c r="F82" s="109"/>
      <c r="G82" s="109"/>
      <c r="H82" s="35"/>
      <c r="I82" s="109"/>
      <c r="J82" s="110"/>
      <c r="K82" s="111"/>
      <c r="L82" s="105"/>
    </row>
    <row r="83" spans="1:12" s="12" customFormat="1" ht="25.5" customHeight="1" x14ac:dyDescent="0.2">
      <c r="A83" s="11"/>
      <c r="B83" s="11"/>
      <c r="C83" s="115" t="s">
        <v>66</v>
      </c>
      <c r="D83" s="64">
        <v>4318</v>
      </c>
      <c r="E83" s="359" t="s">
        <v>489</v>
      </c>
      <c r="F83" s="359"/>
      <c r="G83" s="359"/>
      <c r="H83" s="31">
        <v>6360001.1900000004</v>
      </c>
      <c r="I83" s="273" t="s">
        <v>15</v>
      </c>
      <c r="J83" s="16">
        <v>7</v>
      </c>
      <c r="K83" s="122" t="s">
        <v>14</v>
      </c>
      <c r="L83" s="112">
        <v>1680.76</v>
      </c>
    </row>
    <row r="84" spans="1:12" s="12" customFormat="1" ht="25.5" customHeight="1" x14ac:dyDescent="0.2">
      <c r="A84" s="11"/>
      <c r="B84" s="11"/>
      <c r="C84" s="123"/>
      <c r="D84" s="107"/>
      <c r="E84" s="108"/>
      <c r="F84" s="109"/>
      <c r="G84" s="109"/>
      <c r="H84" s="35"/>
      <c r="I84" s="109"/>
      <c r="J84" s="110"/>
      <c r="K84" s="111"/>
      <c r="L84" s="105"/>
    </row>
    <row r="85" spans="1:12" s="12" customFormat="1" ht="25.5" customHeight="1" x14ac:dyDescent="0.2">
      <c r="A85" s="11"/>
      <c r="B85" s="11"/>
      <c r="C85" s="115" t="s">
        <v>66</v>
      </c>
      <c r="D85" s="64">
        <v>4863</v>
      </c>
      <c r="E85" s="359" t="s">
        <v>548</v>
      </c>
      <c r="F85" s="359"/>
      <c r="G85" s="359"/>
      <c r="H85" s="31">
        <v>3497288.13</v>
      </c>
      <c r="I85" s="275" t="s">
        <v>15</v>
      </c>
      <c r="J85" s="16">
        <v>11</v>
      </c>
      <c r="K85" s="122" t="s">
        <v>14</v>
      </c>
      <c r="L85" s="112">
        <v>3983.49</v>
      </c>
    </row>
    <row r="86" spans="1:12" s="12" customFormat="1" ht="25.5" customHeight="1" x14ac:dyDescent="0.2">
      <c r="A86" s="11"/>
      <c r="B86" s="11"/>
      <c r="C86" s="123"/>
      <c r="D86" s="107"/>
      <c r="E86" s="108"/>
      <c r="F86" s="109"/>
      <c r="G86" s="109"/>
      <c r="H86" s="35"/>
      <c r="I86" s="109"/>
      <c r="J86" s="110"/>
      <c r="K86" s="111"/>
      <c r="L86" s="105"/>
    </row>
    <row r="87" spans="1:12" s="12" customFormat="1" ht="25.5" customHeight="1" x14ac:dyDescent="0.2">
      <c r="A87" s="11"/>
      <c r="B87" s="11"/>
      <c r="C87" s="115" t="s">
        <v>66</v>
      </c>
      <c r="D87" s="64">
        <v>8089</v>
      </c>
      <c r="E87" s="359" t="s">
        <v>570</v>
      </c>
      <c r="F87" s="359"/>
      <c r="G87" s="359"/>
      <c r="H87" s="31">
        <v>7007237.6799999997</v>
      </c>
      <c r="I87" s="277" t="s">
        <v>15</v>
      </c>
      <c r="J87" s="16">
        <v>8</v>
      </c>
      <c r="K87" s="122" t="s">
        <v>14</v>
      </c>
      <c r="L87" s="112">
        <v>5541.65</v>
      </c>
    </row>
    <row r="88" spans="1:12" s="12" customFormat="1" ht="25.5" customHeight="1" x14ac:dyDescent="0.2">
      <c r="A88" s="11"/>
      <c r="B88" s="11"/>
      <c r="C88" s="123"/>
      <c r="D88" s="107"/>
      <c r="E88" s="108"/>
      <c r="F88" s="109"/>
      <c r="G88" s="109"/>
      <c r="H88" s="35"/>
      <c r="I88" s="109"/>
      <c r="J88" s="110"/>
      <c r="K88" s="111"/>
      <c r="L88" s="105"/>
    </row>
    <row r="89" spans="1:12" s="12" customFormat="1" ht="25.5" customHeight="1" x14ac:dyDescent="0.2">
      <c r="A89" s="11"/>
      <c r="B89" s="11"/>
      <c r="C89" s="115" t="s">
        <v>66</v>
      </c>
      <c r="D89" s="64">
        <f>7053-1</f>
        <v>7052</v>
      </c>
      <c r="E89" s="359" t="s">
        <v>600</v>
      </c>
      <c r="F89" s="359"/>
      <c r="G89" s="359"/>
      <c r="H89" s="31">
        <f>29074881.37-20092207</f>
        <v>8982674.370000001</v>
      </c>
      <c r="I89" s="282" t="s">
        <v>15</v>
      </c>
      <c r="J89" s="16">
        <v>15</v>
      </c>
      <c r="K89" s="122" t="s">
        <v>14</v>
      </c>
      <c r="L89" s="112">
        <v>1471.72</v>
      </c>
    </row>
    <row r="90" spans="1:12" s="12" customFormat="1" ht="25.5" customHeight="1" x14ac:dyDescent="0.2">
      <c r="A90" s="11"/>
      <c r="B90" s="11"/>
      <c r="C90" s="123"/>
      <c r="D90" s="107"/>
      <c r="E90" s="108"/>
      <c r="F90" s="109"/>
      <c r="G90" s="109"/>
      <c r="H90" s="35"/>
      <c r="I90" s="109"/>
      <c r="J90" s="110"/>
      <c r="K90" s="111"/>
      <c r="L90" s="105"/>
    </row>
    <row r="91" spans="1:12" s="12" customFormat="1" ht="25.5" customHeight="1" x14ac:dyDescent="0.2">
      <c r="A91" s="11"/>
      <c r="B91" s="11"/>
      <c r="C91" s="115" t="s">
        <v>66</v>
      </c>
      <c r="D91" s="64">
        <v>8507</v>
      </c>
      <c r="E91" s="359" t="s">
        <v>628</v>
      </c>
      <c r="F91" s="359"/>
      <c r="G91" s="359"/>
      <c r="H91" s="31">
        <v>7468230.4500000002</v>
      </c>
      <c r="I91" s="284" t="s">
        <v>15</v>
      </c>
      <c r="J91" s="16">
        <v>16</v>
      </c>
      <c r="K91" s="122" t="s">
        <v>14</v>
      </c>
      <c r="L91" s="112">
        <v>12873.5</v>
      </c>
    </row>
    <row r="92" spans="1:12" s="12" customFormat="1" ht="25.5" customHeight="1" x14ac:dyDescent="0.2">
      <c r="A92" s="11"/>
      <c r="B92" s="11"/>
      <c r="C92" s="289"/>
      <c r="D92" s="107"/>
      <c r="E92" s="108"/>
      <c r="F92" s="109"/>
      <c r="G92" s="109"/>
      <c r="H92" s="35"/>
      <c r="I92" s="109"/>
      <c r="J92" s="110"/>
      <c r="K92" s="296"/>
      <c r="L92" s="105"/>
    </row>
    <row r="93" spans="1:12" s="12" customFormat="1" ht="25.5" customHeight="1" x14ac:dyDescent="0.2">
      <c r="A93" s="11"/>
      <c r="B93" s="11"/>
      <c r="C93" s="115" t="s">
        <v>66</v>
      </c>
      <c r="D93" s="64">
        <v>8331</v>
      </c>
      <c r="E93" s="359" t="s">
        <v>682</v>
      </c>
      <c r="F93" s="359"/>
      <c r="G93" s="359"/>
      <c r="H93" s="31">
        <v>7368877.75</v>
      </c>
      <c r="I93" s="287" t="s">
        <v>15</v>
      </c>
      <c r="J93" s="16">
        <v>31</v>
      </c>
      <c r="K93" s="122" t="s">
        <v>14</v>
      </c>
      <c r="L93" s="112">
        <v>13693.7</v>
      </c>
    </row>
    <row r="94" spans="1:12" s="12" customFormat="1" ht="25.5" customHeight="1" x14ac:dyDescent="0.2">
      <c r="A94" s="11"/>
      <c r="B94" s="11"/>
      <c r="C94" s="290"/>
      <c r="D94" s="64"/>
      <c r="E94" s="285"/>
      <c r="F94" s="285"/>
      <c r="G94" s="285"/>
      <c r="H94" s="31"/>
      <c r="I94" s="286"/>
      <c r="J94" s="16"/>
      <c r="K94" s="14"/>
      <c r="L94" s="112"/>
    </row>
    <row r="95" spans="1:12" s="12" customFormat="1" ht="25.5" customHeight="1" x14ac:dyDescent="0.2">
      <c r="A95" s="11"/>
      <c r="B95" s="11"/>
      <c r="C95" s="115" t="s">
        <v>66</v>
      </c>
      <c r="D95" s="64">
        <v>9975</v>
      </c>
      <c r="E95" s="359" t="s">
        <v>754</v>
      </c>
      <c r="F95" s="359"/>
      <c r="G95" s="359"/>
      <c r="H95" s="31">
        <v>9639029.4600000009</v>
      </c>
      <c r="I95" s="291" t="s">
        <v>15</v>
      </c>
      <c r="J95" s="16">
        <v>52</v>
      </c>
      <c r="K95" s="122" t="s">
        <v>14</v>
      </c>
      <c r="L95" s="112">
        <v>11027.31</v>
      </c>
    </row>
    <row r="96" spans="1:12" s="12" customFormat="1" ht="25.5" customHeight="1" x14ac:dyDescent="0.2">
      <c r="A96" s="11"/>
      <c r="B96" s="11"/>
      <c r="C96" s="289"/>
      <c r="D96" s="107"/>
      <c r="E96" s="108"/>
      <c r="F96" s="109"/>
      <c r="G96" s="109"/>
      <c r="H96" s="35"/>
      <c r="I96" s="109"/>
      <c r="J96" s="110"/>
      <c r="K96" s="111"/>
      <c r="L96" s="105"/>
    </row>
    <row r="97" spans="1:12" s="12" customFormat="1" ht="25.5" customHeight="1" x14ac:dyDescent="0.2">
      <c r="A97" s="11"/>
      <c r="B97" s="11"/>
      <c r="C97" s="115" t="s">
        <v>66</v>
      </c>
      <c r="D97" s="64">
        <v>1879</v>
      </c>
      <c r="E97" s="359" t="s">
        <v>755</v>
      </c>
      <c r="F97" s="359"/>
      <c r="G97" s="359"/>
      <c r="H97" s="31">
        <v>2428075.41</v>
      </c>
      <c r="I97" s="291" t="s">
        <v>15</v>
      </c>
      <c r="J97" s="16">
        <v>19</v>
      </c>
      <c r="K97" s="122" t="s">
        <v>14</v>
      </c>
      <c r="L97" s="112">
        <v>2305.94</v>
      </c>
    </row>
    <row r="98" spans="1:12" s="12" customFormat="1" ht="25.5" customHeight="1" x14ac:dyDescent="0.2">
      <c r="A98" s="11"/>
      <c r="B98" s="11"/>
      <c r="C98" s="289"/>
      <c r="D98" s="107"/>
      <c r="E98" s="108"/>
      <c r="F98" s="109"/>
      <c r="G98" s="109"/>
      <c r="H98" s="35"/>
      <c r="I98" s="109"/>
      <c r="J98" s="110"/>
      <c r="K98" s="111"/>
      <c r="L98" s="105"/>
    </row>
    <row r="99" spans="1:12" s="12" customFormat="1" ht="25.5" customHeight="1" x14ac:dyDescent="0.2">
      <c r="A99" s="11"/>
      <c r="B99" s="11"/>
      <c r="C99" s="115" t="s">
        <v>66</v>
      </c>
      <c r="D99" s="64">
        <v>5665</v>
      </c>
      <c r="E99" s="359" t="s">
        <v>968</v>
      </c>
      <c r="F99" s="359"/>
      <c r="G99" s="359"/>
      <c r="H99" s="31">
        <v>6377473.5700000003</v>
      </c>
      <c r="I99" s="297" t="s">
        <v>15</v>
      </c>
      <c r="J99" s="16">
        <v>46</v>
      </c>
      <c r="K99" s="122" t="s">
        <v>14</v>
      </c>
      <c r="L99" s="112">
        <v>11502.64</v>
      </c>
    </row>
    <row r="100" spans="1:12" s="12" customFormat="1" ht="25.5" customHeight="1" x14ac:dyDescent="0.2">
      <c r="A100" s="11"/>
      <c r="B100" s="11"/>
      <c r="C100" s="115"/>
      <c r="D100" s="64"/>
      <c r="E100" s="299"/>
      <c r="F100" s="299"/>
      <c r="G100" s="299"/>
      <c r="H100" s="31"/>
      <c r="I100" s="300"/>
      <c r="J100" s="16"/>
      <c r="K100" s="122"/>
      <c r="L100" s="112"/>
    </row>
    <row r="101" spans="1:12" s="12" customFormat="1" ht="25.5" customHeight="1" x14ac:dyDescent="0.2">
      <c r="A101" s="11"/>
      <c r="B101" s="11"/>
      <c r="C101" s="115" t="s">
        <v>66</v>
      </c>
      <c r="D101" s="64">
        <v>8038</v>
      </c>
      <c r="E101" s="359" t="s">
        <v>1052</v>
      </c>
      <c r="F101" s="359"/>
      <c r="G101" s="359"/>
      <c r="H101" s="31">
        <v>7013422.6600000001</v>
      </c>
      <c r="I101" s="300" t="s">
        <v>15</v>
      </c>
      <c r="J101" s="16">
        <v>87</v>
      </c>
      <c r="K101" s="122" t="s">
        <v>14</v>
      </c>
      <c r="L101" s="112">
        <v>88490.02</v>
      </c>
    </row>
    <row r="102" spans="1:12" s="12" customFormat="1" ht="25.5" customHeight="1" x14ac:dyDescent="0.2">
      <c r="A102" s="11"/>
      <c r="B102" s="11"/>
      <c r="C102" s="289"/>
      <c r="D102" s="107"/>
      <c r="E102" s="108"/>
      <c r="F102" s="109"/>
      <c r="G102" s="109"/>
      <c r="H102" s="35"/>
      <c r="I102" s="109"/>
      <c r="J102" s="110"/>
      <c r="K102" s="111"/>
      <c r="L102" s="105"/>
    </row>
    <row r="103" spans="1:12" s="12" customFormat="1" ht="25.5" customHeight="1" x14ac:dyDescent="0.2">
      <c r="A103" s="11"/>
      <c r="B103" s="11"/>
      <c r="C103" s="115" t="s">
        <v>66</v>
      </c>
      <c r="D103" s="64">
        <v>8861</v>
      </c>
      <c r="E103" s="359" t="s">
        <v>1224</v>
      </c>
      <c r="F103" s="359"/>
      <c r="G103" s="359"/>
      <c r="H103" s="31">
        <v>8565867.5500000007</v>
      </c>
      <c r="I103" s="320" t="s">
        <v>15</v>
      </c>
      <c r="J103" s="16">
        <v>129</v>
      </c>
      <c r="K103" s="122" t="s">
        <v>14</v>
      </c>
      <c r="L103" s="112">
        <v>38437.33</v>
      </c>
    </row>
    <row r="104" spans="1:12" s="12" customFormat="1" ht="25.5" customHeight="1" x14ac:dyDescent="0.2">
      <c r="A104" s="11"/>
      <c r="B104" s="11"/>
      <c r="C104" s="289"/>
      <c r="D104" s="107"/>
      <c r="E104" s="108"/>
      <c r="F104" s="109"/>
      <c r="G104" s="109"/>
      <c r="H104" s="35"/>
      <c r="I104" s="109"/>
      <c r="J104" s="110"/>
      <c r="K104" s="111"/>
      <c r="L104" s="105"/>
    </row>
    <row r="105" spans="1:12" s="12" customFormat="1" ht="25.5" customHeight="1" x14ac:dyDescent="0.2">
      <c r="A105" s="11"/>
      <c r="B105" s="11"/>
      <c r="C105" s="115" t="s">
        <v>66</v>
      </c>
      <c r="D105" s="64">
        <v>7763</v>
      </c>
      <c r="E105" s="359" t="s">
        <v>1488</v>
      </c>
      <c r="F105" s="359"/>
      <c r="G105" s="359"/>
      <c r="H105" s="31">
        <v>8834667.0600000005</v>
      </c>
      <c r="I105" s="341" t="s">
        <v>15</v>
      </c>
      <c r="J105" s="16">
        <v>301</v>
      </c>
      <c r="K105" s="122" t="s">
        <v>14</v>
      </c>
      <c r="L105" s="112">
        <v>305006.58</v>
      </c>
    </row>
    <row r="106" spans="1:12" s="12" customFormat="1" ht="25.5" customHeight="1" x14ac:dyDescent="0.2">
      <c r="A106" s="11"/>
      <c r="B106" s="11"/>
      <c r="C106" s="289"/>
      <c r="D106" s="107"/>
      <c r="E106" s="108"/>
      <c r="F106" s="109"/>
      <c r="G106" s="109"/>
      <c r="H106" s="35"/>
      <c r="I106" s="109"/>
      <c r="J106" s="110"/>
      <c r="K106" s="111"/>
      <c r="L106" s="105"/>
    </row>
    <row r="107" spans="1:12" s="12" customFormat="1" ht="25.5" customHeight="1" x14ac:dyDescent="0.2">
      <c r="A107" s="11"/>
      <c r="B107" s="11"/>
      <c r="C107" s="115" t="s">
        <v>66</v>
      </c>
      <c r="D107" s="64">
        <v>5526</v>
      </c>
      <c r="E107" s="359" t="s">
        <v>2040</v>
      </c>
      <c r="F107" s="359"/>
      <c r="G107" s="359"/>
      <c r="H107" s="31">
        <v>7642138.1299999999</v>
      </c>
      <c r="I107" s="347" t="s">
        <v>15</v>
      </c>
      <c r="J107" s="16">
        <v>574</v>
      </c>
      <c r="K107" s="122" t="s">
        <v>14</v>
      </c>
      <c r="L107" s="112">
        <v>1272743.1200000001</v>
      </c>
    </row>
    <row r="108" spans="1:12" s="12" customFormat="1" ht="25.5" customHeight="1" x14ac:dyDescent="0.2">
      <c r="A108" s="11"/>
      <c r="B108" s="11"/>
      <c r="C108" s="150"/>
      <c r="D108" s="64"/>
      <c r="E108" s="346"/>
      <c r="F108" s="346"/>
      <c r="G108" s="346"/>
      <c r="H108" s="31"/>
      <c r="I108" s="347"/>
      <c r="J108" s="16"/>
      <c r="K108" s="14"/>
      <c r="L108" s="112"/>
    </row>
    <row r="109" spans="1:12" s="12" customFormat="1" ht="25.5" customHeight="1" x14ac:dyDescent="0.2">
      <c r="A109" s="11"/>
      <c r="B109" s="11"/>
      <c r="C109" s="115" t="s">
        <v>66</v>
      </c>
      <c r="D109" s="64">
        <v>6232</v>
      </c>
      <c r="E109" s="359" t="s">
        <v>3018</v>
      </c>
      <c r="F109" s="359"/>
      <c r="G109" s="359"/>
      <c r="H109" s="31">
        <v>6937323.0599999996</v>
      </c>
      <c r="I109" s="349" t="s">
        <v>15</v>
      </c>
      <c r="J109" s="16">
        <v>700</v>
      </c>
      <c r="K109" s="122" t="s">
        <v>14</v>
      </c>
      <c r="L109" s="112">
        <v>341916.86</v>
      </c>
    </row>
    <row r="110" spans="1:12" s="12" customFormat="1" ht="25.5" customHeight="1" x14ac:dyDescent="0.2">
      <c r="A110" s="11"/>
      <c r="B110" s="11"/>
      <c r="C110" s="150"/>
      <c r="D110" s="64"/>
      <c r="E110" s="352"/>
      <c r="F110" s="352"/>
      <c r="G110" s="352"/>
      <c r="H110" s="31"/>
      <c r="I110" s="353"/>
      <c r="J110" s="16"/>
      <c r="K110" s="14"/>
      <c r="L110" s="112"/>
    </row>
    <row r="111" spans="1:12" s="12" customFormat="1" ht="25.5" customHeight="1" x14ac:dyDescent="0.2">
      <c r="A111" s="11"/>
      <c r="B111" s="11"/>
      <c r="C111" s="115" t="s">
        <v>66</v>
      </c>
      <c r="D111" s="64">
        <v>6934</v>
      </c>
      <c r="E111" s="359" t="s">
        <v>4354</v>
      </c>
      <c r="F111" s="359"/>
      <c r="G111" s="359"/>
      <c r="H111" s="31">
        <v>5841274.9900000002</v>
      </c>
      <c r="I111" s="353" t="s">
        <v>15</v>
      </c>
      <c r="J111" s="16">
        <v>1143</v>
      </c>
      <c r="K111" s="122" t="s">
        <v>14</v>
      </c>
      <c r="L111" s="112">
        <v>671293.85</v>
      </c>
    </row>
    <row r="112" spans="1:12" s="12" customFormat="1" ht="25.5" customHeight="1" x14ac:dyDescent="0.2">
      <c r="A112" s="11"/>
      <c r="B112" s="11"/>
      <c r="C112" s="150"/>
      <c r="D112" s="64"/>
      <c r="E112" s="354"/>
      <c r="F112" s="354"/>
      <c r="G112" s="354"/>
      <c r="H112" s="31"/>
      <c r="I112" s="355"/>
      <c r="J112" s="16"/>
      <c r="K112" s="14"/>
      <c r="L112" s="112"/>
    </row>
    <row r="113" spans="1:12" s="12" customFormat="1" ht="25.5" customHeight="1" x14ac:dyDescent="0.2">
      <c r="A113" s="11"/>
      <c r="B113" s="11"/>
      <c r="C113" s="115" t="s">
        <v>66</v>
      </c>
      <c r="D113" s="64">
        <v>7154</v>
      </c>
      <c r="E113" s="359" t="s">
        <v>6615</v>
      </c>
      <c r="F113" s="359"/>
      <c r="G113" s="359"/>
      <c r="H113" s="31">
        <v>7446018.9900000002</v>
      </c>
      <c r="I113" s="355" t="s">
        <v>15</v>
      </c>
      <c r="J113" s="16">
        <v>2875</v>
      </c>
      <c r="K113" s="122" t="s">
        <v>14</v>
      </c>
      <c r="L113" s="112">
        <v>2220706.86</v>
      </c>
    </row>
    <row r="114" spans="1:12" s="12" customFormat="1" ht="25.5" customHeight="1" x14ac:dyDescent="0.2">
      <c r="A114" s="11"/>
      <c r="B114" s="11"/>
      <c r="C114" s="150"/>
      <c r="D114" s="64"/>
      <c r="E114" s="348"/>
      <c r="F114" s="348"/>
      <c r="G114" s="348"/>
      <c r="H114" s="31"/>
      <c r="I114" s="349"/>
      <c r="J114" s="16"/>
      <c r="K114" s="14"/>
      <c r="L114" s="112"/>
    </row>
    <row r="115" spans="1:12" s="157" customFormat="1" ht="25.5" customHeight="1" x14ac:dyDescent="0.2">
      <c r="A115" s="366" t="s">
        <v>6651</v>
      </c>
      <c r="B115" s="367"/>
      <c r="C115" s="367"/>
      <c r="D115" s="367"/>
      <c r="E115" s="367"/>
      <c r="F115" s="367"/>
      <c r="G115" s="367"/>
      <c r="H115" s="367"/>
      <c r="I115" s="367"/>
      <c r="J115" s="367"/>
      <c r="K115" s="357" t="s">
        <v>6616</v>
      </c>
      <c r="L115" s="358"/>
    </row>
    <row r="116" spans="1:12" s="4" customFormat="1" ht="24.75" customHeight="1" x14ac:dyDescent="0.2">
      <c r="A116" s="5" t="s">
        <v>0</v>
      </c>
      <c r="B116" s="5" t="s">
        <v>1</v>
      </c>
      <c r="C116" s="5" t="s">
        <v>5</v>
      </c>
      <c r="D116" s="5" t="s">
        <v>10</v>
      </c>
      <c r="E116" s="5" t="s">
        <v>6</v>
      </c>
      <c r="F116" s="5" t="s">
        <v>7</v>
      </c>
      <c r="G116" s="6" t="s">
        <v>2</v>
      </c>
      <c r="H116" s="5" t="s">
        <v>36</v>
      </c>
      <c r="I116" s="5" t="s">
        <v>3</v>
      </c>
      <c r="J116" s="5" t="s">
        <v>8</v>
      </c>
      <c r="K116" s="2" t="s">
        <v>9</v>
      </c>
      <c r="L116" s="2" t="s">
        <v>11</v>
      </c>
    </row>
    <row r="117" spans="1:12" s="255" customFormat="1" x14ac:dyDescent="0.2">
      <c r="A117" s="255" t="s">
        <v>278</v>
      </c>
      <c r="B117" s="255" t="s">
        <v>767</v>
      </c>
      <c r="C117" s="255" t="s">
        <v>768</v>
      </c>
      <c r="D117" s="255" t="s">
        <v>769</v>
      </c>
      <c r="E117" s="255" t="s">
        <v>770</v>
      </c>
      <c r="F117" s="256">
        <v>42468</v>
      </c>
      <c r="G117" s="257">
        <v>-828.82</v>
      </c>
      <c r="H117" s="255" t="s">
        <v>398</v>
      </c>
      <c r="I117" s="255" t="s">
        <v>771</v>
      </c>
      <c r="J117" s="266" t="s">
        <v>6707</v>
      </c>
      <c r="K117" s="256">
        <v>42471</v>
      </c>
      <c r="L117" s="255" t="s">
        <v>4</v>
      </c>
    </row>
    <row r="118" spans="1:12" s="255" customFormat="1" x14ac:dyDescent="0.2">
      <c r="A118" s="255" t="s">
        <v>278</v>
      </c>
      <c r="B118" s="255" t="s">
        <v>336</v>
      </c>
      <c r="C118" s="255" t="s">
        <v>337</v>
      </c>
      <c r="D118" s="255" t="s">
        <v>338</v>
      </c>
      <c r="E118" s="255" t="s">
        <v>1401</v>
      </c>
      <c r="F118" s="256">
        <v>42370</v>
      </c>
      <c r="G118" s="257">
        <v>839</v>
      </c>
      <c r="H118" s="255" t="s">
        <v>398</v>
      </c>
      <c r="I118" s="255" t="s">
        <v>771</v>
      </c>
      <c r="J118" s="266" t="s">
        <v>6707</v>
      </c>
      <c r="K118" s="256">
        <v>43062</v>
      </c>
      <c r="L118" s="255" t="s">
        <v>70</v>
      </c>
    </row>
    <row r="119" spans="1:12" s="255" customFormat="1" x14ac:dyDescent="0.2">
      <c r="A119" s="255" t="s">
        <v>169</v>
      </c>
      <c r="B119" s="255" t="s">
        <v>336</v>
      </c>
      <c r="C119" s="255" t="s">
        <v>337</v>
      </c>
      <c r="D119" s="255" t="s">
        <v>338</v>
      </c>
      <c r="E119" s="255" t="s">
        <v>339</v>
      </c>
      <c r="F119" s="256">
        <v>42036</v>
      </c>
      <c r="G119" s="257">
        <v>839</v>
      </c>
      <c r="H119" s="255" t="s">
        <v>398</v>
      </c>
      <c r="I119" s="255" t="s">
        <v>289</v>
      </c>
      <c r="J119" s="266" t="s">
        <v>6708</v>
      </c>
      <c r="K119" s="256">
        <v>42521</v>
      </c>
      <c r="L119" s="255" t="s">
        <v>70</v>
      </c>
    </row>
    <row r="120" spans="1:12" s="255" customFormat="1" x14ac:dyDescent="0.2">
      <c r="A120" s="255" t="s">
        <v>278</v>
      </c>
      <c r="B120" s="255" t="s">
        <v>460</v>
      </c>
      <c r="C120" s="255" t="s">
        <v>461</v>
      </c>
      <c r="D120" s="255" t="s">
        <v>462</v>
      </c>
      <c r="E120" s="255" t="s">
        <v>459</v>
      </c>
      <c r="F120" s="256">
        <v>42708</v>
      </c>
      <c r="G120" s="257">
        <v>210</v>
      </c>
      <c r="H120" s="255" t="s">
        <v>398</v>
      </c>
      <c r="I120" s="255" t="s">
        <v>289</v>
      </c>
      <c r="J120" s="266" t="s">
        <v>6708</v>
      </c>
      <c r="K120" s="256">
        <v>42727</v>
      </c>
      <c r="L120" s="255" t="s">
        <v>70</v>
      </c>
    </row>
    <row r="121" spans="1:12" s="255" customFormat="1" x14ac:dyDescent="0.2">
      <c r="A121" s="255" t="s">
        <v>508</v>
      </c>
      <c r="B121" s="255" t="s">
        <v>67</v>
      </c>
      <c r="C121" s="255" t="s">
        <v>68</v>
      </c>
      <c r="D121" s="255" t="s">
        <v>69</v>
      </c>
      <c r="E121" s="255" t="s">
        <v>2975</v>
      </c>
      <c r="F121" s="256">
        <v>43097</v>
      </c>
      <c r="G121" s="257">
        <v>681.15</v>
      </c>
      <c r="H121" s="255" t="s">
        <v>398</v>
      </c>
      <c r="I121" s="255" t="s">
        <v>810</v>
      </c>
      <c r="J121" s="266" t="s">
        <v>6709</v>
      </c>
      <c r="K121" s="256">
        <v>43108</v>
      </c>
      <c r="L121" s="255" t="s">
        <v>4</v>
      </c>
    </row>
    <row r="122" spans="1:12" s="255" customFormat="1" x14ac:dyDescent="0.2">
      <c r="A122" s="255" t="s">
        <v>508</v>
      </c>
      <c r="B122" s="255" t="s">
        <v>67</v>
      </c>
      <c r="C122" s="255" t="s">
        <v>68</v>
      </c>
      <c r="D122" s="255" t="s">
        <v>69</v>
      </c>
      <c r="E122" s="255" t="s">
        <v>2976</v>
      </c>
      <c r="F122" s="256">
        <v>43097</v>
      </c>
      <c r="G122" s="257">
        <v>10695.62</v>
      </c>
      <c r="H122" s="255" t="s">
        <v>398</v>
      </c>
      <c r="I122" s="255" t="s">
        <v>810</v>
      </c>
      <c r="J122" s="266" t="s">
        <v>6709</v>
      </c>
      <c r="K122" s="256">
        <v>43108</v>
      </c>
      <c r="L122" s="255" t="s">
        <v>4</v>
      </c>
    </row>
    <row r="123" spans="1:12" s="255" customFormat="1" x14ac:dyDescent="0.2">
      <c r="A123" s="255" t="s">
        <v>278</v>
      </c>
      <c r="B123" s="255" t="s">
        <v>776</v>
      </c>
      <c r="C123" s="255" t="s">
        <v>777</v>
      </c>
      <c r="D123" s="255" t="s">
        <v>398</v>
      </c>
      <c r="E123" s="255" t="s">
        <v>778</v>
      </c>
      <c r="F123" s="256">
        <v>42503</v>
      </c>
      <c r="G123" s="257">
        <v>66.349999999999994</v>
      </c>
      <c r="H123" s="255" t="s">
        <v>398</v>
      </c>
      <c r="I123" s="255" t="s">
        <v>297</v>
      </c>
      <c r="J123" s="266" t="s">
        <v>6709</v>
      </c>
      <c r="K123" s="256">
        <v>42671</v>
      </c>
      <c r="L123" s="255" t="s">
        <v>4</v>
      </c>
    </row>
    <row r="124" spans="1:12" s="255" customFormat="1" x14ac:dyDescent="0.2">
      <c r="A124" s="255" t="s">
        <v>508</v>
      </c>
      <c r="B124" s="255" t="s">
        <v>558</v>
      </c>
      <c r="C124" s="255" t="s">
        <v>2031</v>
      </c>
      <c r="D124" s="255" t="s">
        <v>559</v>
      </c>
      <c r="E124" s="255" t="s">
        <v>562</v>
      </c>
      <c r="F124" s="256">
        <v>42787</v>
      </c>
      <c r="G124" s="257">
        <v>-92.95</v>
      </c>
      <c r="H124" s="255" t="s">
        <v>398</v>
      </c>
      <c r="I124" s="255" t="s">
        <v>297</v>
      </c>
      <c r="J124" s="266" t="s">
        <v>6709</v>
      </c>
      <c r="K124" s="256">
        <v>42794</v>
      </c>
      <c r="L124" s="255" t="s">
        <v>70</v>
      </c>
    </row>
    <row r="125" spans="1:12" s="255" customFormat="1" x14ac:dyDescent="0.2">
      <c r="A125" s="255" t="s">
        <v>278</v>
      </c>
      <c r="B125" s="255" t="s">
        <v>564</v>
      </c>
      <c r="C125" s="255" t="s">
        <v>527</v>
      </c>
      <c r="D125" s="255" t="s">
        <v>398</v>
      </c>
      <c r="E125" s="255" t="s">
        <v>565</v>
      </c>
      <c r="F125" s="256">
        <v>42709</v>
      </c>
      <c r="G125" s="257">
        <v>3280.4</v>
      </c>
      <c r="H125" s="255" t="s">
        <v>398</v>
      </c>
      <c r="I125" s="255" t="s">
        <v>297</v>
      </c>
      <c r="J125" s="266" t="s">
        <v>6709</v>
      </c>
      <c r="K125" s="256">
        <v>42775</v>
      </c>
      <c r="L125" s="255" t="s">
        <v>70</v>
      </c>
    </row>
    <row r="126" spans="1:12" s="255" customFormat="1" x14ac:dyDescent="0.2">
      <c r="A126" s="255" t="s">
        <v>278</v>
      </c>
      <c r="B126" s="255" t="s">
        <v>1495</v>
      </c>
      <c r="C126" s="255" t="s">
        <v>1496</v>
      </c>
      <c r="D126" s="255" t="s">
        <v>398</v>
      </c>
      <c r="E126" s="255" t="s">
        <v>1497</v>
      </c>
      <c r="F126" s="256">
        <v>42605</v>
      </c>
      <c r="G126" s="257">
        <v>4140</v>
      </c>
      <c r="H126" s="255" t="s">
        <v>398</v>
      </c>
      <c r="I126" s="255" t="s">
        <v>297</v>
      </c>
      <c r="J126" s="266" t="s">
        <v>6709</v>
      </c>
      <c r="K126" s="256">
        <v>42810</v>
      </c>
      <c r="L126" s="255" t="s">
        <v>4</v>
      </c>
    </row>
    <row r="127" spans="1:12" s="255" customFormat="1" x14ac:dyDescent="0.2">
      <c r="A127" s="255" t="s">
        <v>508</v>
      </c>
      <c r="B127" s="255" t="s">
        <v>558</v>
      </c>
      <c r="C127" s="255" t="s">
        <v>2031</v>
      </c>
      <c r="D127" s="255" t="s">
        <v>559</v>
      </c>
      <c r="E127" s="255" t="s">
        <v>970</v>
      </c>
      <c r="F127" s="256">
        <v>42885</v>
      </c>
      <c r="G127" s="257">
        <v>1161.01</v>
      </c>
      <c r="H127" s="255" t="s">
        <v>398</v>
      </c>
      <c r="I127" s="255" t="s">
        <v>297</v>
      </c>
      <c r="J127" s="266" t="s">
        <v>6709</v>
      </c>
      <c r="K127" s="256">
        <v>42886</v>
      </c>
      <c r="L127" s="255" t="s">
        <v>70</v>
      </c>
    </row>
    <row r="128" spans="1:12" s="255" customFormat="1" x14ac:dyDescent="0.2">
      <c r="A128" s="255" t="s">
        <v>278</v>
      </c>
      <c r="B128" s="255" t="s">
        <v>676</v>
      </c>
      <c r="C128" s="255" t="s">
        <v>677</v>
      </c>
      <c r="D128" s="255" t="s">
        <v>398</v>
      </c>
      <c r="E128" s="255" t="s">
        <v>678</v>
      </c>
      <c r="F128" s="256">
        <v>42716</v>
      </c>
      <c r="G128" s="257">
        <v>8604.75</v>
      </c>
      <c r="H128" s="255" t="s">
        <v>398</v>
      </c>
      <c r="I128" s="255" t="s">
        <v>297</v>
      </c>
      <c r="J128" s="266" t="s">
        <v>6709</v>
      </c>
      <c r="K128" s="256">
        <v>42870</v>
      </c>
      <c r="L128" s="255" t="s">
        <v>70</v>
      </c>
    </row>
    <row r="129" spans="1:20" s="255" customFormat="1" x14ac:dyDescent="0.2">
      <c r="A129" s="255" t="s">
        <v>278</v>
      </c>
      <c r="B129" s="255" t="s">
        <v>676</v>
      </c>
      <c r="C129" s="255" t="s">
        <v>677</v>
      </c>
      <c r="D129" s="255" t="s">
        <v>398</v>
      </c>
      <c r="E129" s="255" t="s">
        <v>679</v>
      </c>
      <c r="F129" s="256">
        <v>42656</v>
      </c>
      <c r="G129" s="257">
        <v>491.7</v>
      </c>
      <c r="H129" s="255" t="s">
        <v>398</v>
      </c>
      <c r="I129" s="255" t="s">
        <v>297</v>
      </c>
      <c r="J129" s="266" t="s">
        <v>6709</v>
      </c>
      <c r="K129" s="256">
        <v>42872</v>
      </c>
      <c r="L129" s="255" t="s">
        <v>70</v>
      </c>
    </row>
    <row r="130" spans="1:20" s="255" customFormat="1" x14ac:dyDescent="0.2">
      <c r="A130" s="255" t="s">
        <v>508</v>
      </c>
      <c r="B130" s="255" t="s">
        <v>558</v>
      </c>
      <c r="C130" s="255" t="s">
        <v>2031</v>
      </c>
      <c r="D130" s="255" t="s">
        <v>559</v>
      </c>
      <c r="E130" s="255" t="s">
        <v>692</v>
      </c>
      <c r="F130" s="256">
        <v>42914</v>
      </c>
      <c r="G130" s="257">
        <v>2354.2600000000002</v>
      </c>
      <c r="H130" s="255" t="s">
        <v>398</v>
      </c>
      <c r="I130" s="255" t="s">
        <v>297</v>
      </c>
      <c r="J130" s="266" t="s">
        <v>6709</v>
      </c>
      <c r="K130" s="256">
        <v>42915</v>
      </c>
      <c r="L130" s="255" t="s">
        <v>70</v>
      </c>
    </row>
    <row r="131" spans="1:20" s="255" customFormat="1" x14ac:dyDescent="0.2">
      <c r="A131" s="255" t="s">
        <v>508</v>
      </c>
      <c r="B131" s="255" t="s">
        <v>558</v>
      </c>
      <c r="C131" s="255" t="s">
        <v>2031</v>
      </c>
      <c r="D131" s="255" t="s">
        <v>559</v>
      </c>
      <c r="E131" s="255" t="s">
        <v>698</v>
      </c>
      <c r="F131" s="256">
        <v>42901</v>
      </c>
      <c r="G131" s="257">
        <v>117.11</v>
      </c>
      <c r="H131" s="255" t="s">
        <v>398</v>
      </c>
      <c r="I131" s="255" t="s">
        <v>297</v>
      </c>
      <c r="J131" s="266" t="s">
        <v>6709</v>
      </c>
      <c r="K131" s="256">
        <v>42902</v>
      </c>
      <c r="L131" s="255" t="s">
        <v>70</v>
      </c>
    </row>
    <row r="132" spans="1:20" s="255" customFormat="1" x14ac:dyDescent="0.2">
      <c r="A132" s="255" t="s">
        <v>508</v>
      </c>
      <c r="B132" s="255" t="s">
        <v>558</v>
      </c>
      <c r="C132" s="255" t="s">
        <v>2031</v>
      </c>
      <c r="D132" s="255" t="s">
        <v>559</v>
      </c>
      <c r="E132" s="255" t="s">
        <v>699</v>
      </c>
      <c r="F132" s="256">
        <v>42901</v>
      </c>
      <c r="G132" s="257">
        <v>77.02</v>
      </c>
      <c r="H132" s="255" t="s">
        <v>398</v>
      </c>
      <c r="I132" s="255" t="s">
        <v>297</v>
      </c>
      <c r="J132" s="266" t="s">
        <v>6709</v>
      </c>
      <c r="K132" s="256">
        <v>42902</v>
      </c>
      <c r="L132" s="255" t="s">
        <v>70</v>
      </c>
    </row>
    <row r="133" spans="1:20" s="255" customFormat="1" x14ac:dyDescent="0.2">
      <c r="A133" s="255" t="s">
        <v>508</v>
      </c>
      <c r="B133" s="255" t="s">
        <v>558</v>
      </c>
      <c r="C133" s="255" t="s">
        <v>2031</v>
      </c>
      <c r="D133" s="255" t="s">
        <v>559</v>
      </c>
      <c r="E133" s="255" t="s">
        <v>705</v>
      </c>
      <c r="F133" s="256">
        <v>42886</v>
      </c>
      <c r="G133" s="257">
        <v>593.04999999999995</v>
      </c>
      <c r="H133" s="255" t="s">
        <v>398</v>
      </c>
      <c r="I133" s="255" t="s">
        <v>297</v>
      </c>
      <c r="J133" s="266" t="s">
        <v>6709</v>
      </c>
      <c r="K133" s="256">
        <v>42887</v>
      </c>
      <c r="L133" s="255" t="s">
        <v>70</v>
      </c>
    </row>
    <row r="134" spans="1:20" s="255" customFormat="1" ht="14.25" customHeight="1" x14ac:dyDescent="0.2">
      <c r="A134" s="255" t="s">
        <v>278</v>
      </c>
      <c r="B134" s="255" t="s">
        <v>742</v>
      </c>
      <c r="C134" s="255" t="s">
        <v>743</v>
      </c>
      <c r="D134" s="255" t="s">
        <v>398</v>
      </c>
      <c r="E134" s="255" t="s">
        <v>744</v>
      </c>
      <c r="F134" s="256">
        <v>42653</v>
      </c>
      <c r="G134" s="257">
        <v>7819.1</v>
      </c>
      <c r="H134" s="255" t="s">
        <v>398</v>
      </c>
      <c r="I134" s="255" t="s">
        <v>297</v>
      </c>
      <c r="J134" s="266" t="s">
        <v>6709</v>
      </c>
      <c r="K134" s="256">
        <v>42906</v>
      </c>
      <c r="L134" s="255" t="s">
        <v>70</v>
      </c>
    </row>
    <row r="135" spans="1:20" s="255" customFormat="1" x14ac:dyDescent="0.2">
      <c r="A135" s="255" t="s">
        <v>508</v>
      </c>
      <c r="B135" s="255" t="s">
        <v>558</v>
      </c>
      <c r="C135" s="255" t="s">
        <v>2031</v>
      </c>
      <c r="D135" s="255" t="s">
        <v>559</v>
      </c>
      <c r="E135" s="255" t="s">
        <v>835</v>
      </c>
      <c r="F135" s="256">
        <v>42920</v>
      </c>
      <c r="G135" s="257">
        <v>326.63</v>
      </c>
      <c r="H135" s="255" t="s">
        <v>398</v>
      </c>
      <c r="I135" s="255" t="s">
        <v>297</v>
      </c>
      <c r="J135" s="266" t="s">
        <v>6709</v>
      </c>
      <c r="K135" s="256">
        <v>42921</v>
      </c>
      <c r="L135" s="255" t="s">
        <v>486</v>
      </c>
    </row>
    <row r="136" spans="1:20" s="255" customFormat="1" ht="15" customHeight="1" x14ac:dyDescent="0.2">
      <c r="A136" s="255" t="s">
        <v>508</v>
      </c>
      <c r="B136" s="255" t="s">
        <v>558</v>
      </c>
      <c r="C136" s="255" t="s">
        <v>2031</v>
      </c>
      <c r="D136" s="255" t="s">
        <v>559</v>
      </c>
      <c r="E136" s="255" t="s">
        <v>937</v>
      </c>
      <c r="F136" s="256">
        <v>42951</v>
      </c>
      <c r="G136" s="257">
        <v>984.64</v>
      </c>
      <c r="H136" s="255" t="s">
        <v>398</v>
      </c>
      <c r="I136" s="255" t="s">
        <v>297</v>
      </c>
      <c r="J136" s="266" t="s">
        <v>6709</v>
      </c>
      <c r="K136" s="256">
        <v>42952</v>
      </c>
      <c r="L136" s="255" t="s">
        <v>70</v>
      </c>
    </row>
    <row r="137" spans="1:20" s="255" customFormat="1" ht="15" customHeight="1" x14ac:dyDescent="0.2">
      <c r="A137" s="255" t="s">
        <v>508</v>
      </c>
      <c r="B137" s="255" t="s">
        <v>558</v>
      </c>
      <c r="C137" s="255" t="s">
        <v>2031</v>
      </c>
      <c r="D137" s="255" t="s">
        <v>559</v>
      </c>
      <c r="E137" s="255" t="s">
        <v>953</v>
      </c>
      <c r="F137" s="256">
        <v>42947</v>
      </c>
      <c r="G137" s="257">
        <v>211.48</v>
      </c>
      <c r="H137" s="255" t="s">
        <v>398</v>
      </c>
      <c r="I137" s="255" t="s">
        <v>297</v>
      </c>
      <c r="J137" s="266" t="s">
        <v>6709</v>
      </c>
      <c r="K137" s="256">
        <v>42948</v>
      </c>
      <c r="L137" s="255" t="s">
        <v>70</v>
      </c>
    </row>
    <row r="138" spans="1:20" s="255" customFormat="1" ht="14.25" customHeight="1" x14ac:dyDescent="0.2">
      <c r="A138" s="266" t="s">
        <v>508</v>
      </c>
      <c r="B138" s="266" t="s">
        <v>558</v>
      </c>
      <c r="C138" s="266" t="s">
        <v>2031</v>
      </c>
      <c r="D138" s="266" t="s">
        <v>559</v>
      </c>
      <c r="E138" s="266" t="s">
        <v>975</v>
      </c>
      <c r="F138" s="269">
        <v>43000</v>
      </c>
      <c r="G138" s="270">
        <v>-262.39</v>
      </c>
      <c r="H138" s="266" t="s">
        <v>398</v>
      </c>
      <c r="I138" s="266" t="s">
        <v>297</v>
      </c>
      <c r="J138" s="266" t="s">
        <v>6709</v>
      </c>
      <c r="K138" s="269">
        <v>43001</v>
      </c>
      <c r="L138" s="266" t="s">
        <v>70</v>
      </c>
      <c r="M138" s="266"/>
      <c r="N138" s="266"/>
      <c r="O138" s="266"/>
      <c r="P138" s="266"/>
      <c r="Q138" s="266"/>
      <c r="R138" s="266"/>
      <c r="S138" s="266"/>
      <c r="T138" s="266"/>
    </row>
    <row r="139" spans="1:20" s="255" customFormat="1" ht="14.25" customHeight="1" x14ac:dyDescent="0.2">
      <c r="A139" s="266" t="s">
        <v>508</v>
      </c>
      <c r="B139" s="266" t="s">
        <v>558</v>
      </c>
      <c r="C139" s="266" t="s">
        <v>2031</v>
      </c>
      <c r="D139" s="266" t="s">
        <v>559</v>
      </c>
      <c r="E139" s="266" t="s">
        <v>1051</v>
      </c>
      <c r="F139" s="269">
        <v>42993</v>
      </c>
      <c r="G139" s="270">
        <v>-82.33</v>
      </c>
      <c r="H139" s="266" t="s">
        <v>398</v>
      </c>
      <c r="I139" s="266" t="s">
        <v>297</v>
      </c>
      <c r="J139" s="266" t="s">
        <v>6709</v>
      </c>
      <c r="K139" s="269">
        <v>42994</v>
      </c>
      <c r="L139" s="266" t="s">
        <v>70</v>
      </c>
      <c r="M139" s="266"/>
      <c r="N139" s="266"/>
      <c r="O139" s="266"/>
      <c r="P139" s="266"/>
      <c r="Q139" s="266"/>
      <c r="R139" s="266"/>
      <c r="S139" s="266"/>
      <c r="T139" s="266"/>
    </row>
    <row r="140" spans="1:20" s="255" customFormat="1" ht="14.25" customHeight="1" x14ac:dyDescent="0.2">
      <c r="A140" s="266" t="s">
        <v>508</v>
      </c>
      <c r="B140" s="266" t="s">
        <v>558</v>
      </c>
      <c r="C140" s="266" t="s">
        <v>2031</v>
      </c>
      <c r="D140" s="266" t="s">
        <v>559</v>
      </c>
      <c r="E140" s="266" t="s">
        <v>1060</v>
      </c>
      <c r="F140" s="269">
        <v>43027</v>
      </c>
      <c r="G140" s="270">
        <v>-1268.1099999999999</v>
      </c>
      <c r="H140" s="266" t="s">
        <v>398</v>
      </c>
      <c r="I140" s="266" t="s">
        <v>297</v>
      </c>
      <c r="J140" s="266" t="s">
        <v>6709</v>
      </c>
      <c r="K140" s="269">
        <v>43028</v>
      </c>
      <c r="L140" s="266" t="s">
        <v>70</v>
      </c>
      <c r="M140" s="266"/>
      <c r="N140" s="266"/>
      <c r="O140" s="266"/>
      <c r="P140" s="266"/>
      <c r="Q140" s="266"/>
      <c r="R140" s="266"/>
      <c r="S140" s="266"/>
      <c r="T140" s="266"/>
    </row>
    <row r="141" spans="1:20" s="255" customFormat="1" x14ac:dyDescent="0.2">
      <c r="A141" s="255" t="s">
        <v>508</v>
      </c>
      <c r="B141" s="255" t="s">
        <v>558</v>
      </c>
      <c r="C141" s="255" t="s">
        <v>2031</v>
      </c>
      <c r="D141" s="255" t="s">
        <v>559</v>
      </c>
      <c r="E141" s="255" t="s">
        <v>1089</v>
      </c>
      <c r="F141" s="256">
        <v>43024</v>
      </c>
      <c r="G141" s="257">
        <v>97.85</v>
      </c>
      <c r="H141" s="255" t="s">
        <v>398</v>
      </c>
      <c r="I141" s="255" t="s">
        <v>297</v>
      </c>
      <c r="J141" s="266" t="s">
        <v>6709</v>
      </c>
      <c r="K141" s="256">
        <v>43025</v>
      </c>
      <c r="L141" s="255" t="s">
        <v>70</v>
      </c>
    </row>
    <row r="142" spans="1:20" s="255" customFormat="1" x14ac:dyDescent="0.2">
      <c r="A142" s="255" t="s">
        <v>508</v>
      </c>
      <c r="B142" s="255" t="s">
        <v>558</v>
      </c>
      <c r="C142" s="255" t="s">
        <v>2031</v>
      </c>
      <c r="D142" s="255" t="s">
        <v>559</v>
      </c>
      <c r="E142" s="255" t="s">
        <v>1122</v>
      </c>
      <c r="F142" s="256">
        <v>43017</v>
      </c>
      <c r="G142" s="257">
        <v>3275</v>
      </c>
      <c r="H142" s="255" t="s">
        <v>398</v>
      </c>
      <c r="I142" s="255" t="s">
        <v>297</v>
      </c>
      <c r="J142" s="266" t="s">
        <v>6709</v>
      </c>
      <c r="K142" s="256">
        <v>43018</v>
      </c>
      <c r="L142" s="255" t="s">
        <v>70</v>
      </c>
    </row>
    <row r="143" spans="1:20" s="255" customFormat="1" x14ac:dyDescent="0.2">
      <c r="A143" s="255" t="s">
        <v>508</v>
      </c>
      <c r="B143" s="255" t="s">
        <v>558</v>
      </c>
      <c r="C143" s="255" t="s">
        <v>2031</v>
      </c>
      <c r="D143" s="255" t="s">
        <v>559</v>
      </c>
      <c r="E143" s="255" t="s">
        <v>1119</v>
      </c>
      <c r="F143" s="256">
        <v>43025</v>
      </c>
      <c r="G143" s="257">
        <v>92.41</v>
      </c>
      <c r="H143" s="255" t="s">
        <v>398</v>
      </c>
      <c r="I143" s="255" t="s">
        <v>297</v>
      </c>
      <c r="J143" s="266" t="s">
        <v>6709</v>
      </c>
      <c r="K143" s="256">
        <v>43026</v>
      </c>
      <c r="L143" s="255" t="s">
        <v>4</v>
      </c>
    </row>
    <row r="144" spans="1:20" s="255" customFormat="1" x14ac:dyDescent="0.2">
      <c r="A144" s="255" t="s">
        <v>508</v>
      </c>
      <c r="B144" s="255" t="s">
        <v>558</v>
      </c>
      <c r="C144" s="255" t="s">
        <v>2031</v>
      </c>
      <c r="D144" s="255" t="s">
        <v>559</v>
      </c>
      <c r="E144" s="255" t="s">
        <v>1480</v>
      </c>
      <c r="F144" s="256">
        <v>43067</v>
      </c>
      <c r="G144" s="257">
        <v>363</v>
      </c>
      <c r="H144" s="255" t="s">
        <v>398</v>
      </c>
      <c r="I144" s="255" t="s">
        <v>297</v>
      </c>
      <c r="J144" s="266" t="s">
        <v>6709</v>
      </c>
      <c r="K144" s="256">
        <v>43069</v>
      </c>
      <c r="L144" s="255" t="s">
        <v>70</v>
      </c>
    </row>
    <row r="145" spans="1:12" s="255" customFormat="1" x14ac:dyDescent="0.2">
      <c r="A145" s="255" t="s">
        <v>278</v>
      </c>
      <c r="B145" s="255" t="s">
        <v>1470</v>
      </c>
      <c r="C145" s="255" t="s">
        <v>1471</v>
      </c>
      <c r="D145" s="255" t="s">
        <v>398</v>
      </c>
      <c r="E145" s="255" t="s">
        <v>1472</v>
      </c>
      <c r="F145" s="256">
        <v>42656</v>
      </c>
      <c r="G145" s="257">
        <v>2000</v>
      </c>
      <c r="H145" s="255" t="s">
        <v>398</v>
      </c>
      <c r="I145" s="255" t="s">
        <v>297</v>
      </c>
      <c r="J145" s="266" t="s">
        <v>6709</v>
      </c>
      <c r="K145" s="256">
        <v>43067</v>
      </c>
      <c r="L145" s="255" t="s">
        <v>70</v>
      </c>
    </row>
    <row r="146" spans="1:12" s="255" customFormat="1" x14ac:dyDescent="0.2">
      <c r="A146" s="255" t="s">
        <v>508</v>
      </c>
      <c r="B146" s="255" t="s">
        <v>558</v>
      </c>
      <c r="C146" s="255" t="s">
        <v>2031</v>
      </c>
      <c r="D146" s="255" t="s">
        <v>559</v>
      </c>
      <c r="E146" s="255" t="s">
        <v>1473</v>
      </c>
      <c r="F146" s="256">
        <v>43067</v>
      </c>
      <c r="G146" s="257">
        <v>37.19</v>
      </c>
      <c r="H146" s="255" t="s">
        <v>398</v>
      </c>
      <c r="I146" s="255" t="s">
        <v>297</v>
      </c>
      <c r="J146" s="266" t="s">
        <v>6709</v>
      </c>
      <c r="K146" s="256">
        <v>43069</v>
      </c>
      <c r="L146" s="255" t="s">
        <v>4</v>
      </c>
    </row>
    <row r="147" spans="1:12" s="255" customFormat="1" x14ac:dyDescent="0.2">
      <c r="A147" s="255" t="s">
        <v>508</v>
      </c>
      <c r="B147" s="255" t="s">
        <v>558</v>
      </c>
      <c r="C147" s="255" t="s">
        <v>2031</v>
      </c>
      <c r="D147" s="255" t="s">
        <v>559</v>
      </c>
      <c r="E147" s="255" t="s">
        <v>1475</v>
      </c>
      <c r="F147" s="256">
        <v>43067</v>
      </c>
      <c r="G147" s="257">
        <v>173.99</v>
      </c>
      <c r="H147" s="255" t="s">
        <v>398</v>
      </c>
      <c r="I147" s="255" t="s">
        <v>297</v>
      </c>
      <c r="J147" s="266" t="s">
        <v>6709</v>
      </c>
      <c r="K147" s="256">
        <v>43069</v>
      </c>
      <c r="L147" s="255" t="s">
        <v>4</v>
      </c>
    </row>
    <row r="148" spans="1:12" s="255" customFormat="1" x14ac:dyDescent="0.2">
      <c r="A148" s="255" t="s">
        <v>508</v>
      </c>
      <c r="B148" s="255" t="s">
        <v>558</v>
      </c>
      <c r="C148" s="255" t="s">
        <v>2031</v>
      </c>
      <c r="D148" s="255" t="s">
        <v>559</v>
      </c>
      <c r="E148" s="255" t="s">
        <v>1476</v>
      </c>
      <c r="F148" s="256">
        <v>43066</v>
      </c>
      <c r="G148" s="257">
        <v>2.2200000000000002</v>
      </c>
      <c r="H148" s="255" t="s">
        <v>398</v>
      </c>
      <c r="I148" s="255" t="s">
        <v>297</v>
      </c>
      <c r="J148" s="266" t="s">
        <v>6709</v>
      </c>
      <c r="K148" s="256">
        <v>43067</v>
      </c>
      <c r="L148" s="255" t="s">
        <v>4</v>
      </c>
    </row>
    <row r="149" spans="1:12" s="255" customFormat="1" x14ac:dyDescent="0.2">
      <c r="A149" s="255" t="s">
        <v>508</v>
      </c>
      <c r="B149" s="255" t="s">
        <v>558</v>
      </c>
      <c r="C149" s="255" t="s">
        <v>2031</v>
      </c>
      <c r="D149" s="255" t="s">
        <v>559</v>
      </c>
      <c r="E149" s="255" t="s">
        <v>1478</v>
      </c>
      <c r="F149" s="256">
        <v>43066</v>
      </c>
      <c r="G149" s="257">
        <v>126.9</v>
      </c>
      <c r="H149" s="255" t="s">
        <v>398</v>
      </c>
      <c r="I149" s="255" t="s">
        <v>297</v>
      </c>
      <c r="J149" s="266" t="s">
        <v>6709</v>
      </c>
      <c r="K149" s="256">
        <v>43067</v>
      </c>
      <c r="L149" s="255" t="s">
        <v>4</v>
      </c>
    </row>
    <row r="150" spans="1:12" s="255" customFormat="1" x14ac:dyDescent="0.2">
      <c r="A150" s="255" t="s">
        <v>508</v>
      </c>
      <c r="B150" s="255" t="s">
        <v>558</v>
      </c>
      <c r="C150" s="255" t="s">
        <v>2031</v>
      </c>
      <c r="D150" s="255" t="s">
        <v>559</v>
      </c>
      <c r="E150" s="255" t="s">
        <v>1479</v>
      </c>
      <c r="F150" s="256">
        <v>43066</v>
      </c>
      <c r="G150" s="257">
        <v>868.86</v>
      </c>
      <c r="H150" s="255" t="s">
        <v>398</v>
      </c>
      <c r="I150" s="255" t="s">
        <v>297</v>
      </c>
      <c r="J150" s="266" t="s">
        <v>6709</v>
      </c>
      <c r="K150" s="256">
        <v>43067</v>
      </c>
      <c r="L150" s="255" t="s">
        <v>4</v>
      </c>
    </row>
    <row r="151" spans="1:12" s="255" customFormat="1" x14ac:dyDescent="0.2">
      <c r="A151" s="255" t="s">
        <v>508</v>
      </c>
      <c r="B151" s="255" t="s">
        <v>558</v>
      </c>
      <c r="C151" s="255" t="s">
        <v>2031</v>
      </c>
      <c r="D151" s="255" t="s">
        <v>559</v>
      </c>
      <c r="E151" s="255" t="s">
        <v>1517</v>
      </c>
      <c r="F151" s="256">
        <v>43095</v>
      </c>
      <c r="G151" s="257">
        <v>-412</v>
      </c>
      <c r="H151" s="255" t="s">
        <v>398</v>
      </c>
      <c r="I151" s="255" t="s">
        <v>297</v>
      </c>
      <c r="J151" s="266" t="s">
        <v>6709</v>
      </c>
      <c r="K151" s="256">
        <v>43096</v>
      </c>
      <c r="L151" s="255" t="s">
        <v>70</v>
      </c>
    </row>
    <row r="152" spans="1:12" s="255" customFormat="1" x14ac:dyDescent="0.2">
      <c r="A152" s="255" t="s">
        <v>508</v>
      </c>
      <c r="B152" s="255" t="s">
        <v>558</v>
      </c>
      <c r="C152" s="255" t="s">
        <v>2031</v>
      </c>
      <c r="D152" s="255" t="s">
        <v>559</v>
      </c>
      <c r="E152" s="255" t="s">
        <v>1546</v>
      </c>
      <c r="F152" s="256">
        <v>43095</v>
      </c>
      <c r="G152" s="257">
        <v>209.81</v>
      </c>
      <c r="H152" s="255" t="s">
        <v>398</v>
      </c>
      <c r="I152" s="255" t="s">
        <v>297</v>
      </c>
      <c r="J152" s="266" t="s">
        <v>6709</v>
      </c>
      <c r="K152" s="256">
        <v>43096</v>
      </c>
      <c r="L152" s="255" t="s">
        <v>70</v>
      </c>
    </row>
    <row r="153" spans="1:12" s="255" customFormat="1" x14ac:dyDescent="0.2">
      <c r="A153" s="255" t="s">
        <v>508</v>
      </c>
      <c r="B153" s="255" t="s">
        <v>558</v>
      </c>
      <c r="C153" s="255" t="s">
        <v>2031</v>
      </c>
      <c r="D153" s="255" t="s">
        <v>559</v>
      </c>
      <c r="E153" s="255" t="s">
        <v>1548</v>
      </c>
      <c r="F153" s="256">
        <v>43095</v>
      </c>
      <c r="G153" s="257">
        <v>209.81</v>
      </c>
      <c r="H153" s="255" t="s">
        <v>398</v>
      </c>
      <c r="I153" s="255" t="s">
        <v>297</v>
      </c>
      <c r="J153" s="266" t="s">
        <v>6709</v>
      </c>
      <c r="K153" s="256">
        <v>43096</v>
      </c>
      <c r="L153" s="255" t="s">
        <v>70</v>
      </c>
    </row>
    <row r="154" spans="1:12" s="255" customFormat="1" x14ac:dyDescent="0.2">
      <c r="A154" s="255" t="s">
        <v>508</v>
      </c>
      <c r="B154" s="255" t="s">
        <v>558</v>
      </c>
      <c r="C154" s="255" t="s">
        <v>2031</v>
      </c>
      <c r="D154" s="255" t="s">
        <v>559</v>
      </c>
      <c r="E154" s="255" t="s">
        <v>1550</v>
      </c>
      <c r="F154" s="256">
        <v>43095</v>
      </c>
      <c r="G154" s="257">
        <v>209.81</v>
      </c>
      <c r="H154" s="255" t="s">
        <v>398</v>
      </c>
      <c r="I154" s="255" t="s">
        <v>297</v>
      </c>
      <c r="J154" s="266" t="s">
        <v>6709</v>
      </c>
      <c r="K154" s="256">
        <v>43096</v>
      </c>
      <c r="L154" s="255" t="s">
        <v>70</v>
      </c>
    </row>
    <row r="155" spans="1:12" s="255" customFormat="1" x14ac:dyDescent="0.2">
      <c r="A155" s="255" t="s">
        <v>508</v>
      </c>
      <c r="B155" s="255" t="s">
        <v>558</v>
      </c>
      <c r="C155" s="255" t="s">
        <v>2031</v>
      </c>
      <c r="D155" s="255" t="s">
        <v>559</v>
      </c>
      <c r="E155" s="255" t="s">
        <v>1551</v>
      </c>
      <c r="F155" s="256">
        <v>43095</v>
      </c>
      <c r="G155" s="257">
        <v>209.81</v>
      </c>
      <c r="H155" s="255" t="s">
        <v>398</v>
      </c>
      <c r="I155" s="255" t="s">
        <v>297</v>
      </c>
      <c r="J155" s="266" t="s">
        <v>6709</v>
      </c>
      <c r="K155" s="256">
        <v>43096</v>
      </c>
      <c r="L155" s="255" t="s">
        <v>70</v>
      </c>
    </row>
    <row r="156" spans="1:12" s="255" customFormat="1" x14ac:dyDescent="0.2">
      <c r="A156" s="255" t="s">
        <v>508</v>
      </c>
      <c r="B156" s="255" t="s">
        <v>558</v>
      </c>
      <c r="C156" s="255" t="s">
        <v>2031</v>
      </c>
      <c r="D156" s="255" t="s">
        <v>559</v>
      </c>
      <c r="E156" s="255" t="s">
        <v>1553</v>
      </c>
      <c r="F156" s="256">
        <v>43095</v>
      </c>
      <c r="G156" s="257">
        <v>234.74</v>
      </c>
      <c r="H156" s="255" t="s">
        <v>398</v>
      </c>
      <c r="I156" s="255" t="s">
        <v>297</v>
      </c>
      <c r="J156" s="266" t="s">
        <v>6709</v>
      </c>
      <c r="K156" s="256">
        <v>43096</v>
      </c>
      <c r="L156" s="255" t="s">
        <v>70</v>
      </c>
    </row>
    <row r="157" spans="1:12" s="255" customFormat="1" x14ac:dyDescent="0.2">
      <c r="A157" s="255" t="s">
        <v>508</v>
      </c>
      <c r="B157" s="255" t="s">
        <v>558</v>
      </c>
      <c r="C157" s="255" t="s">
        <v>2031</v>
      </c>
      <c r="D157" s="255" t="s">
        <v>559</v>
      </c>
      <c r="E157" s="255" t="s">
        <v>1555</v>
      </c>
      <c r="F157" s="256">
        <v>43095</v>
      </c>
      <c r="G157" s="257">
        <v>234.74</v>
      </c>
      <c r="H157" s="255" t="s">
        <v>398</v>
      </c>
      <c r="I157" s="255" t="s">
        <v>297</v>
      </c>
      <c r="J157" s="266" t="s">
        <v>6709</v>
      </c>
      <c r="K157" s="256">
        <v>43096</v>
      </c>
      <c r="L157" s="255" t="s">
        <v>70</v>
      </c>
    </row>
    <row r="158" spans="1:12" s="255" customFormat="1" x14ac:dyDescent="0.2">
      <c r="A158" s="255" t="s">
        <v>508</v>
      </c>
      <c r="B158" s="255" t="s">
        <v>558</v>
      </c>
      <c r="C158" s="255" t="s">
        <v>2031</v>
      </c>
      <c r="D158" s="255" t="s">
        <v>559</v>
      </c>
      <c r="E158" s="255" t="s">
        <v>1626</v>
      </c>
      <c r="F158" s="256">
        <v>43095</v>
      </c>
      <c r="G158" s="257">
        <v>492</v>
      </c>
      <c r="H158" s="255" t="s">
        <v>398</v>
      </c>
      <c r="I158" s="255" t="s">
        <v>297</v>
      </c>
      <c r="J158" s="266" t="s">
        <v>6709</v>
      </c>
      <c r="K158" s="256">
        <v>43096</v>
      </c>
      <c r="L158" s="255" t="s">
        <v>70</v>
      </c>
    </row>
    <row r="159" spans="1:12" s="255" customFormat="1" x14ac:dyDescent="0.2">
      <c r="A159" s="255" t="s">
        <v>508</v>
      </c>
      <c r="B159" s="255" t="s">
        <v>558</v>
      </c>
      <c r="C159" s="255" t="s">
        <v>2031</v>
      </c>
      <c r="D159" s="255" t="s">
        <v>559</v>
      </c>
      <c r="E159" s="255" t="s">
        <v>1628</v>
      </c>
      <c r="F159" s="256">
        <v>43095</v>
      </c>
      <c r="G159" s="257">
        <v>492</v>
      </c>
      <c r="H159" s="255" t="s">
        <v>398</v>
      </c>
      <c r="I159" s="255" t="s">
        <v>297</v>
      </c>
      <c r="J159" s="266" t="s">
        <v>6709</v>
      </c>
      <c r="K159" s="256">
        <v>43096</v>
      </c>
      <c r="L159" s="255" t="s">
        <v>70</v>
      </c>
    </row>
    <row r="160" spans="1:12" s="255" customFormat="1" x14ac:dyDescent="0.2">
      <c r="A160" s="255" t="s">
        <v>508</v>
      </c>
      <c r="B160" s="255" t="s">
        <v>558</v>
      </c>
      <c r="C160" s="255" t="s">
        <v>2031</v>
      </c>
      <c r="D160" s="255" t="s">
        <v>559</v>
      </c>
      <c r="E160" s="255" t="s">
        <v>1630</v>
      </c>
      <c r="F160" s="256">
        <v>43095</v>
      </c>
      <c r="G160" s="257">
        <v>492</v>
      </c>
      <c r="H160" s="255" t="s">
        <v>398</v>
      </c>
      <c r="I160" s="255" t="s">
        <v>297</v>
      </c>
      <c r="J160" s="266" t="s">
        <v>6709</v>
      </c>
      <c r="K160" s="256">
        <v>43096</v>
      </c>
      <c r="L160" s="255" t="s">
        <v>70</v>
      </c>
    </row>
    <row r="161" spans="1:12" s="255" customFormat="1" x14ac:dyDescent="0.2">
      <c r="A161" s="255" t="s">
        <v>508</v>
      </c>
      <c r="B161" s="255" t="s">
        <v>558</v>
      </c>
      <c r="C161" s="255" t="s">
        <v>2031</v>
      </c>
      <c r="D161" s="255" t="s">
        <v>559</v>
      </c>
      <c r="E161" s="255" t="s">
        <v>1632</v>
      </c>
      <c r="F161" s="256">
        <v>43095</v>
      </c>
      <c r="G161" s="257">
        <v>492</v>
      </c>
      <c r="H161" s="255" t="s">
        <v>398</v>
      </c>
      <c r="I161" s="255" t="s">
        <v>297</v>
      </c>
      <c r="J161" s="266" t="s">
        <v>6709</v>
      </c>
      <c r="K161" s="256">
        <v>43096</v>
      </c>
      <c r="L161" s="255" t="s">
        <v>70</v>
      </c>
    </row>
    <row r="162" spans="1:12" s="255" customFormat="1" x14ac:dyDescent="0.2">
      <c r="A162" s="255" t="s">
        <v>508</v>
      </c>
      <c r="B162" s="255" t="s">
        <v>558</v>
      </c>
      <c r="C162" s="255" t="s">
        <v>2031</v>
      </c>
      <c r="D162" s="255" t="s">
        <v>559</v>
      </c>
      <c r="E162" s="255" t="s">
        <v>1633</v>
      </c>
      <c r="F162" s="256">
        <v>43095</v>
      </c>
      <c r="G162" s="257">
        <v>492</v>
      </c>
      <c r="H162" s="255" t="s">
        <v>398</v>
      </c>
      <c r="I162" s="255" t="s">
        <v>297</v>
      </c>
      <c r="J162" s="266" t="s">
        <v>6709</v>
      </c>
      <c r="K162" s="256">
        <v>43096</v>
      </c>
      <c r="L162" s="255" t="s">
        <v>70</v>
      </c>
    </row>
    <row r="163" spans="1:12" s="255" customFormat="1" x14ac:dyDescent="0.2">
      <c r="A163" s="255" t="s">
        <v>508</v>
      </c>
      <c r="B163" s="255" t="s">
        <v>558</v>
      </c>
      <c r="C163" s="255" t="s">
        <v>2031</v>
      </c>
      <c r="D163" s="255" t="s">
        <v>559</v>
      </c>
      <c r="E163" s="255" t="s">
        <v>1634</v>
      </c>
      <c r="F163" s="256">
        <v>43095</v>
      </c>
      <c r="G163" s="257">
        <v>492</v>
      </c>
      <c r="H163" s="255" t="s">
        <v>398</v>
      </c>
      <c r="I163" s="255" t="s">
        <v>297</v>
      </c>
      <c r="J163" s="266" t="s">
        <v>6709</v>
      </c>
      <c r="K163" s="256">
        <v>43096</v>
      </c>
      <c r="L163" s="255" t="s">
        <v>70</v>
      </c>
    </row>
    <row r="164" spans="1:12" s="255" customFormat="1" x14ac:dyDescent="0.2">
      <c r="A164" s="255" t="s">
        <v>508</v>
      </c>
      <c r="B164" s="255" t="s">
        <v>558</v>
      </c>
      <c r="C164" s="255" t="s">
        <v>2031</v>
      </c>
      <c r="D164" s="255" t="s">
        <v>559</v>
      </c>
      <c r="E164" s="255" t="s">
        <v>1635</v>
      </c>
      <c r="F164" s="256">
        <v>43095</v>
      </c>
      <c r="G164" s="257">
        <v>492</v>
      </c>
      <c r="H164" s="255" t="s">
        <v>398</v>
      </c>
      <c r="I164" s="255" t="s">
        <v>297</v>
      </c>
      <c r="J164" s="266" t="s">
        <v>6709</v>
      </c>
      <c r="K164" s="256">
        <v>43096</v>
      </c>
      <c r="L164" s="255" t="s">
        <v>70</v>
      </c>
    </row>
    <row r="165" spans="1:12" s="255" customFormat="1" x14ac:dyDescent="0.2">
      <c r="A165" s="255" t="s">
        <v>508</v>
      </c>
      <c r="B165" s="255" t="s">
        <v>558</v>
      </c>
      <c r="C165" s="255" t="s">
        <v>2031</v>
      </c>
      <c r="D165" s="255" t="s">
        <v>559</v>
      </c>
      <c r="E165" s="255" t="s">
        <v>1637</v>
      </c>
      <c r="F165" s="256">
        <v>43095</v>
      </c>
      <c r="G165" s="257">
        <v>492</v>
      </c>
      <c r="H165" s="255" t="s">
        <v>398</v>
      </c>
      <c r="I165" s="255" t="s">
        <v>297</v>
      </c>
      <c r="J165" s="266" t="s">
        <v>6709</v>
      </c>
      <c r="K165" s="256">
        <v>43096</v>
      </c>
      <c r="L165" s="255" t="s">
        <v>70</v>
      </c>
    </row>
    <row r="166" spans="1:12" s="255" customFormat="1" x14ac:dyDescent="0.2">
      <c r="A166" s="255" t="s">
        <v>508</v>
      </c>
      <c r="B166" s="255" t="s">
        <v>558</v>
      </c>
      <c r="C166" s="255" t="s">
        <v>2031</v>
      </c>
      <c r="D166" s="255" t="s">
        <v>559</v>
      </c>
      <c r="E166" s="255" t="s">
        <v>1639</v>
      </c>
      <c r="F166" s="256">
        <v>43095</v>
      </c>
      <c r="G166" s="257">
        <v>492</v>
      </c>
      <c r="H166" s="255" t="s">
        <v>398</v>
      </c>
      <c r="I166" s="255" t="s">
        <v>297</v>
      </c>
      <c r="J166" s="266" t="s">
        <v>6709</v>
      </c>
      <c r="K166" s="256">
        <v>43096</v>
      </c>
      <c r="L166" s="255" t="s">
        <v>70</v>
      </c>
    </row>
    <row r="167" spans="1:12" s="255" customFormat="1" x14ac:dyDescent="0.2">
      <c r="A167" s="255" t="s">
        <v>508</v>
      </c>
      <c r="B167" s="255" t="s">
        <v>558</v>
      </c>
      <c r="C167" s="255" t="s">
        <v>2031</v>
      </c>
      <c r="D167" s="255" t="s">
        <v>559</v>
      </c>
      <c r="E167" s="255" t="s">
        <v>1641</v>
      </c>
      <c r="F167" s="256">
        <v>43095</v>
      </c>
      <c r="G167" s="257">
        <v>452</v>
      </c>
      <c r="H167" s="255" t="s">
        <v>398</v>
      </c>
      <c r="I167" s="255" t="s">
        <v>297</v>
      </c>
      <c r="J167" s="266" t="s">
        <v>6709</v>
      </c>
      <c r="K167" s="256">
        <v>43096</v>
      </c>
      <c r="L167" s="255" t="s">
        <v>70</v>
      </c>
    </row>
    <row r="168" spans="1:12" s="255" customFormat="1" x14ac:dyDescent="0.2">
      <c r="A168" s="255" t="s">
        <v>508</v>
      </c>
      <c r="B168" s="255" t="s">
        <v>558</v>
      </c>
      <c r="C168" s="255" t="s">
        <v>2031</v>
      </c>
      <c r="D168" s="255" t="s">
        <v>559</v>
      </c>
      <c r="E168" s="255" t="s">
        <v>1643</v>
      </c>
      <c r="F168" s="256">
        <v>43095</v>
      </c>
      <c r="G168" s="257">
        <v>339</v>
      </c>
      <c r="H168" s="255" t="s">
        <v>398</v>
      </c>
      <c r="I168" s="255" t="s">
        <v>297</v>
      </c>
      <c r="J168" s="266" t="s">
        <v>6709</v>
      </c>
      <c r="K168" s="256">
        <v>43096</v>
      </c>
      <c r="L168" s="255" t="s">
        <v>70</v>
      </c>
    </row>
    <row r="169" spans="1:12" s="255" customFormat="1" x14ac:dyDescent="0.2">
      <c r="A169" s="255" t="s">
        <v>508</v>
      </c>
      <c r="B169" s="255" t="s">
        <v>558</v>
      </c>
      <c r="C169" s="255" t="s">
        <v>2031</v>
      </c>
      <c r="D169" s="255" t="s">
        <v>559</v>
      </c>
      <c r="E169" s="255" t="s">
        <v>1645</v>
      </c>
      <c r="F169" s="256">
        <v>43095</v>
      </c>
      <c r="G169" s="257">
        <v>339</v>
      </c>
      <c r="H169" s="255" t="s">
        <v>398</v>
      </c>
      <c r="I169" s="255" t="s">
        <v>297</v>
      </c>
      <c r="J169" s="266" t="s">
        <v>6709</v>
      </c>
      <c r="K169" s="256">
        <v>43096</v>
      </c>
      <c r="L169" s="255" t="s">
        <v>70</v>
      </c>
    </row>
    <row r="170" spans="1:12" s="255" customFormat="1" x14ac:dyDescent="0.2">
      <c r="A170" s="255" t="s">
        <v>508</v>
      </c>
      <c r="B170" s="255" t="s">
        <v>558</v>
      </c>
      <c r="C170" s="255" t="s">
        <v>2031</v>
      </c>
      <c r="D170" s="255" t="s">
        <v>559</v>
      </c>
      <c r="E170" s="255" t="s">
        <v>1647</v>
      </c>
      <c r="F170" s="256">
        <v>43095</v>
      </c>
      <c r="G170" s="257">
        <v>452</v>
      </c>
      <c r="H170" s="255" t="s">
        <v>398</v>
      </c>
      <c r="I170" s="255" t="s">
        <v>297</v>
      </c>
      <c r="J170" s="266" t="s">
        <v>6709</v>
      </c>
      <c r="K170" s="256">
        <v>43096</v>
      </c>
      <c r="L170" s="255" t="s">
        <v>70</v>
      </c>
    </row>
    <row r="171" spans="1:12" s="255" customFormat="1" x14ac:dyDescent="0.2">
      <c r="A171" s="255" t="s">
        <v>508</v>
      </c>
      <c r="B171" s="255" t="s">
        <v>558</v>
      </c>
      <c r="C171" s="255" t="s">
        <v>2031</v>
      </c>
      <c r="D171" s="255" t="s">
        <v>559</v>
      </c>
      <c r="E171" s="255" t="s">
        <v>1649</v>
      </c>
      <c r="F171" s="256">
        <v>43095</v>
      </c>
      <c r="G171" s="257">
        <v>452</v>
      </c>
      <c r="H171" s="255" t="s">
        <v>398</v>
      </c>
      <c r="I171" s="255" t="s">
        <v>297</v>
      </c>
      <c r="J171" s="266" t="s">
        <v>6709</v>
      </c>
      <c r="K171" s="256">
        <v>43096</v>
      </c>
      <c r="L171" s="255" t="s">
        <v>70</v>
      </c>
    </row>
    <row r="172" spans="1:12" s="255" customFormat="1" x14ac:dyDescent="0.2">
      <c r="A172" s="255" t="s">
        <v>508</v>
      </c>
      <c r="B172" s="255" t="s">
        <v>558</v>
      </c>
      <c r="C172" s="255" t="s">
        <v>2031</v>
      </c>
      <c r="D172" s="255" t="s">
        <v>559</v>
      </c>
      <c r="E172" s="255" t="s">
        <v>1651</v>
      </c>
      <c r="F172" s="256">
        <v>43095</v>
      </c>
      <c r="G172" s="257">
        <v>452</v>
      </c>
      <c r="H172" s="255" t="s">
        <v>398</v>
      </c>
      <c r="I172" s="255" t="s">
        <v>297</v>
      </c>
      <c r="J172" s="266" t="s">
        <v>6709</v>
      </c>
      <c r="K172" s="256">
        <v>43096</v>
      </c>
      <c r="L172" s="255" t="s">
        <v>70</v>
      </c>
    </row>
    <row r="173" spans="1:12" s="255" customFormat="1" x14ac:dyDescent="0.2">
      <c r="A173" s="255" t="s">
        <v>508</v>
      </c>
      <c r="B173" s="255" t="s">
        <v>558</v>
      </c>
      <c r="C173" s="255" t="s">
        <v>2031</v>
      </c>
      <c r="D173" s="255" t="s">
        <v>559</v>
      </c>
      <c r="E173" s="255" t="s">
        <v>1653</v>
      </c>
      <c r="F173" s="256">
        <v>43095</v>
      </c>
      <c r="G173" s="257">
        <v>452</v>
      </c>
      <c r="H173" s="255" t="s">
        <v>398</v>
      </c>
      <c r="I173" s="255" t="s">
        <v>297</v>
      </c>
      <c r="J173" s="266" t="s">
        <v>6709</v>
      </c>
      <c r="K173" s="256">
        <v>43096</v>
      </c>
      <c r="L173" s="255" t="s">
        <v>70</v>
      </c>
    </row>
    <row r="174" spans="1:12" s="255" customFormat="1" x14ac:dyDescent="0.2">
      <c r="A174" s="255" t="s">
        <v>508</v>
      </c>
      <c r="B174" s="255" t="s">
        <v>558</v>
      </c>
      <c r="C174" s="255" t="s">
        <v>2031</v>
      </c>
      <c r="D174" s="255" t="s">
        <v>559</v>
      </c>
      <c r="E174" s="255" t="s">
        <v>1655</v>
      </c>
      <c r="F174" s="256">
        <v>43095</v>
      </c>
      <c r="G174" s="257">
        <v>452</v>
      </c>
      <c r="H174" s="255" t="s">
        <v>398</v>
      </c>
      <c r="I174" s="255" t="s">
        <v>297</v>
      </c>
      <c r="J174" s="266" t="s">
        <v>6709</v>
      </c>
      <c r="K174" s="256">
        <v>43096</v>
      </c>
      <c r="L174" s="255" t="s">
        <v>70</v>
      </c>
    </row>
    <row r="175" spans="1:12" s="255" customFormat="1" x14ac:dyDescent="0.2">
      <c r="A175" s="255" t="s">
        <v>508</v>
      </c>
      <c r="B175" s="255" t="s">
        <v>558</v>
      </c>
      <c r="C175" s="255" t="s">
        <v>2031</v>
      </c>
      <c r="D175" s="255" t="s">
        <v>559</v>
      </c>
      <c r="E175" s="255" t="s">
        <v>1657</v>
      </c>
      <c r="F175" s="256">
        <v>43095</v>
      </c>
      <c r="G175" s="257">
        <v>452</v>
      </c>
      <c r="H175" s="255" t="s">
        <v>398</v>
      </c>
      <c r="I175" s="255" t="s">
        <v>297</v>
      </c>
      <c r="J175" s="266" t="s">
        <v>6709</v>
      </c>
      <c r="K175" s="256">
        <v>43096</v>
      </c>
      <c r="L175" s="255" t="s">
        <v>70</v>
      </c>
    </row>
    <row r="176" spans="1:12" s="255" customFormat="1" x14ac:dyDescent="0.2">
      <c r="A176" s="255" t="s">
        <v>508</v>
      </c>
      <c r="B176" s="255" t="s">
        <v>558</v>
      </c>
      <c r="C176" s="255" t="s">
        <v>2031</v>
      </c>
      <c r="D176" s="255" t="s">
        <v>559</v>
      </c>
      <c r="E176" s="255" t="s">
        <v>1990</v>
      </c>
      <c r="F176" s="256">
        <v>43073</v>
      </c>
      <c r="G176" s="257">
        <v>1075</v>
      </c>
      <c r="H176" s="255" t="s">
        <v>398</v>
      </c>
      <c r="I176" s="255" t="s">
        <v>297</v>
      </c>
      <c r="J176" s="266" t="s">
        <v>6709</v>
      </c>
      <c r="K176" s="256">
        <v>43075</v>
      </c>
      <c r="L176" s="255" t="s">
        <v>70</v>
      </c>
    </row>
    <row r="177" spans="1:12" s="255" customFormat="1" x14ac:dyDescent="0.2">
      <c r="A177" s="255" t="s">
        <v>508</v>
      </c>
      <c r="B177" s="255" t="s">
        <v>1775</v>
      </c>
      <c r="C177" s="255" t="s">
        <v>1776</v>
      </c>
      <c r="D177" s="255" t="s">
        <v>1777</v>
      </c>
      <c r="E177" s="255" t="s">
        <v>1778</v>
      </c>
      <c r="F177" s="256">
        <v>43067</v>
      </c>
      <c r="G177" s="257">
        <v>4840</v>
      </c>
      <c r="H177" s="255" t="s">
        <v>398</v>
      </c>
      <c r="I177" s="255" t="s">
        <v>297</v>
      </c>
      <c r="J177" s="266" t="s">
        <v>6709</v>
      </c>
      <c r="K177" s="256">
        <v>43073</v>
      </c>
      <c r="L177" s="255" t="s">
        <v>70</v>
      </c>
    </row>
    <row r="178" spans="1:12" s="255" customFormat="1" x14ac:dyDescent="0.2">
      <c r="A178" s="255" t="s">
        <v>508</v>
      </c>
      <c r="B178" s="255" t="s">
        <v>558</v>
      </c>
      <c r="C178" s="255" t="s">
        <v>2031</v>
      </c>
      <c r="D178" s="255" t="s">
        <v>559</v>
      </c>
      <c r="E178" s="255" t="s">
        <v>1875</v>
      </c>
      <c r="F178" s="256">
        <v>43084</v>
      </c>
      <c r="G178" s="257">
        <v>-898.66</v>
      </c>
      <c r="H178" s="255" t="s">
        <v>398</v>
      </c>
      <c r="I178" s="255" t="s">
        <v>297</v>
      </c>
      <c r="J178" s="266" t="s">
        <v>6709</v>
      </c>
      <c r="K178" s="256">
        <v>43085</v>
      </c>
      <c r="L178" s="255" t="s">
        <v>4</v>
      </c>
    </row>
    <row r="179" spans="1:12" s="255" customFormat="1" x14ac:dyDescent="0.2">
      <c r="A179" s="255" t="s">
        <v>508</v>
      </c>
      <c r="B179" s="255" t="s">
        <v>558</v>
      </c>
      <c r="C179" s="255" t="s">
        <v>2031</v>
      </c>
      <c r="D179" s="255" t="s">
        <v>559</v>
      </c>
      <c r="E179" s="255" t="s">
        <v>1519</v>
      </c>
      <c r="F179" s="256">
        <v>43095</v>
      </c>
      <c r="G179" s="257">
        <v>-452</v>
      </c>
      <c r="H179" s="255" t="s">
        <v>398</v>
      </c>
      <c r="I179" s="255" t="s">
        <v>297</v>
      </c>
      <c r="J179" s="266" t="s">
        <v>6709</v>
      </c>
      <c r="K179" s="256">
        <v>43096</v>
      </c>
      <c r="L179" s="255" t="s">
        <v>4</v>
      </c>
    </row>
    <row r="180" spans="1:12" s="255" customFormat="1" x14ac:dyDescent="0.2">
      <c r="A180" s="255" t="s">
        <v>508</v>
      </c>
      <c r="B180" s="255" t="s">
        <v>558</v>
      </c>
      <c r="C180" s="255" t="s">
        <v>2031</v>
      </c>
      <c r="D180" s="255" t="s">
        <v>559</v>
      </c>
      <c r="E180" s="255" t="s">
        <v>1877</v>
      </c>
      <c r="F180" s="256">
        <v>43084</v>
      </c>
      <c r="G180" s="257">
        <v>-645</v>
      </c>
      <c r="H180" s="255" t="s">
        <v>398</v>
      </c>
      <c r="I180" s="255" t="s">
        <v>297</v>
      </c>
      <c r="J180" s="266" t="s">
        <v>6709</v>
      </c>
      <c r="K180" s="256">
        <v>43085</v>
      </c>
      <c r="L180" s="255" t="s">
        <v>4</v>
      </c>
    </row>
    <row r="181" spans="1:12" s="255" customFormat="1" x14ac:dyDescent="0.2">
      <c r="A181" s="255" t="s">
        <v>508</v>
      </c>
      <c r="B181" s="255" t="s">
        <v>558</v>
      </c>
      <c r="C181" s="255" t="s">
        <v>2031</v>
      </c>
      <c r="D181" s="255" t="s">
        <v>559</v>
      </c>
      <c r="E181" s="255" t="s">
        <v>1878</v>
      </c>
      <c r="F181" s="256">
        <v>43084</v>
      </c>
      <c r="G181" s="257">
        <v>-645</v>
      </c>
      <c r="H181" s="255" t="s">
        <v>398</v>
      </c>
      <c r="I181" s="255" t="s">
        <v>297</v>
      </c>
      <c r="J181" s="266" t="s">
        <v>6709</v>
      </c>
      <c r="K181" s="256">
        <v>43085</v>
      </c>
      <c r="L181" s="255" t="s">
        <v>4</v>
      </c>
    </row>
    <row r="182" spans="1:12" s="255" customFormat="1" x14ac:dyDescent="0.2">
      <c r="A182" s="255" t="s">
        <v>508</v>
      </c>
      <c r="B182" s="255" t="s">
        <v>558</v>
      </c>
      <c r="C182" s="255" t="s">
        <v>2031</v>
      </c>
      <c r="D182" s="255" t="s">
        <v>559</v>
      </c>
      <c r="E182" s="255" t="s">
        <v>1879</v>
      </c>
      <c r="F182" s="256">
        <v>43084</v>
      </c>
      <c r="G182" s="257">
        <v>-1290</v>
      </c>
      <c r="H182" s="255" t="s">
        <v>398</v>
      </c>
      <c r="I182" s="255" t="s">
        <v>297</v>
      </c>
      <c r="J182" s="266" t="s">
        <v>6709</v>
      </c>
      <c r="K182" s="256">
        <v>43085</v>
      </c>
      <c r="L182" s="255" t="s">
        <v>4</v>
      </c>
    </row>
    <row r="183" spans="1:12" s="255" customFormat="1" x14ac:dyDescent="0.2">
      <c r="A183" s="255" t="s">
        <v>508</v>
      </c>
      <c r="B183" s="255" t="s">
        <v>558</v>
      </c>
      <c r="C183" s="255" t="s">
        <v>2031</v>
      </c>
      <c r="D183" s="255" t="s">
        <v>559</v>
      </c>
      <c r="E183" s="255" t="s">
        <v>1880</v>
      </c>
      <c r="F183" s="256">
        <v>43084</v>
      </c>
      <c r="G183" s="257">
        <v>-1290</v>
      </c>
      <c r="H183" s="255" t="s">
        <v>398</v>
      </c>
      <c r="I183" s="255" t="s">
        <v>297</v>
      </c>
      <c r="J183" s="266" t="s">
        <v>6709</v>
      </c>
      <c r="K183" s="256">
        <v>43085</v>
      </c>
      <c r="L183" s="255" t="s">
        <v>4</v>
      </c>
    </row>
    <row r="184" spans="1:12" s="255" customFormat="1" x14ac:dyDescent="0.2">
      <c r="A184" s="255" t="s">
        <v>508</v>
      </c>
      <c r="B184" s="255" t="s">
        <v>558</v>
      </c>
      <c r="C184" s="255" t="s">
        <v>2031</v>
      </c>
      <c r="D184" s="255" t="s">
        <v>559</v>
      </c>
      <c r="E184" s="255" t="s">
        <v>1887</v>
      </c>
      <c r="F184" s="256">
        <v>43090</v>
      </c>
      <c r="G184" s="257">
        <v>236.91</v>
      </c>
      <c r="H184" s="255" t="s">
        <v>398</v>
      </c>
      <c r="I184" s="255" t="s">
        <v>297</v>
      </c>
      <c r="J184" s="266" t="s">
        <v>6709</v>
      </c>
      <c r="K184" s="256">
        <v>43091</v>
      </c>
      <c r="L184" s="255" t="s">
        <v>4</v>
      </c>
    </row>
    <row r="185" spans="1:12" s="255" customFormat="1" x14ac:dyDescent="0.2">
      <c r="A185" s="255" t="s">
        <v>508</v>
      </c>
      <c r="B185" s="255" t="s">
        <v>558</v>
      </c>
      <c r="C185" s="255" t="s">
        <v>2031</v>
      </c>
      <c r="D185" s="255" t="s">
        <v>559</v>
      </c>
      <c r="E185" s="255" t="s">
        <v>1888</v>
      </c>
      <c r="F185" s="256">
        <v>43090</v>
      </c>
      <c r="G185" s="257">
        <v>129.66</v>
      </c>
      <c r="H185" s="255" t="s">
        <v>398</v>
      </c>
      <c r="I185" s="255" t="s">
        <v>297</v>
      </c>
      <c r="J185" s="266" t="s">
        <v>6709</v>
      </c>
      <c r="K185" s="256">
        <v>43091</v>
      </c>
      <c r="L185" s="255" t="s">
        <v>4</v>
      </c>
    </row>
    <row r="186" spans="1:12" s="255" customFormat="1" x14ac:dyDescent="0.2">
      <c r="A186" s="255" t="s">
        <v>508</v>
      </c>
      <c r="B186" s="255" t="s">
        <v>558</v>
      </c>
      <c r="C186" s="255" t="s">
        <v>2031</v>
      </c>
      <c r="D186" s="255" t="s">
        <v>559</v>
      </c>
      <c r="E186" s="255" t="s">
        <v>1890</v>
      </c>
      <c r="F186" s="256">
        <v>43090</v>
      </c>
      <c r="G186" s="257">
        <v>488.14</v>
      </c>
      <c r="H186" s="255" t="s">
        <v>398</v>
      </c>
      <c r="I186" s="255" t="s">
        <v>297</v>
      </c>
      <c r="J186" s="266" t="s">
        <v>6709</v>
      </c>
      <c r="K186" s="256">
        <v>43091</v>
      </c>
      <c r="L186" s="255" t="s">
        <v>4</v>
      </c>
    </row>
    <row r="187" spans="1:12" s="255" customFormat="1" x14ac:dyDescent="0.2">
      <c r="A187" s="255" t="s">
        <v>508</v>
      </c>
      <c r="B187" s="255" t="s">
        <v>558</v>
      </c>
      <c r="C187" s="255" t="s">
        <v>2031</v>
      </c>
      <c r="D187" s="255" t="s">
        <v>559</v>
      </c>
      <c r="E187" s="255" t="s">
        <v>1891</v>
      </c>
      <c r="F187" s="256">
        <v>43090</v>
      </c>
      <c r="G187" s="257">
        <v>441.79</v>
      </c>
      <c r="H187" s="255" t="s">
        <v>398</v>
      </c>
      <c r="I187" s="255" t="s">
        <v>297</v>
      </c>
      <c r="J187" s="266" t="s">
        <v>6709</v>
      </c>
      <c r="K187" s="256">
        <v>43091</v>
      </c>
      <c r="L187" s="255" t="s">
        <v>4</v>
      </c>
    </row>
    <row r="188" spans="1:12" s="255" customFormat="1" x14ac:dyDescent="0.2">
      <c r="A188" s="255" t="s">
        <v>508</v>
      </c>
      <c r="B188" s="255" t="s">
        <v>558</v>
      </c>
      <c r="C188" s="255" t="s">
        <v>2031</v>
      </c>
      <c r="D188" s="255" t="s">
        <v>559</v>
      </c>
      <c r="E188" s="255" t="s">
        <v>1893</v>
      </c>
      <c r="F188" s="256">
        <v>43089</v>
      </c>
      <c r="G188" s="257">
        <v>223.81</v>
      </c>
      <c r="H188" s="255" t="s">
        <v>398</v>
      </c>
      <c r="I188" s="255" t="s">
        <v>297</v>
      </c>
      <c r="J188" s="266" t="s">
        <v>6709</v>
      </c>
      <c r="K188" s="256">
        <v>43090</v>
      </c>
      <c r="L188" s="255" t="s">
        <v>4</v>
      </c>
    </row>
    <row r="189" spans="1:12" s="255" customFormat="1" x14ac:dyDescent="0.2">
      <c r="A189" s="255" t="s">
        <v>508</v>
      </c>
      <c r="B189" s="255" t="s">
        <v>558</v>
      </c>
      <c r="C189" s="255" t="s">
        <v>2031</v>
      </c>
      <c r="D189" s="255" t="s">
        <v>559</v>
      </c>
      <c r="E189" s="255" t="s">
        <v>1895</v>
      </c>
      <c r="F189" s="256">
        <v>43089</v>
      </c>
      <c r="G189" s="257">
        <v>223.81</v>
      </c>
      <c r="H189" s="255" t="s">
        <v>398</v>
      </c>
      <c r="I189" s="255" t="s">
        <v>297</v>
      </c>
      <c r="J189" s="266" t="s">
        <v>6709</v>
      </c>
      <c r="K189" s="256">
        <v>43090</v>
      </c>
      <c r="L189" s="255" t="s">
        <v>4</v>
      </c>
    </row>
    <row r="190" spans="1:12" s="255" customFormat="1" x14ac:dyDescent="0.2">
      <c r="A190" s="255" t="s">
        <v>508</v>
      </c>
      <c r="B190" s="255" t="s">
        <v>558</v>
      </c>
      <c r="C190" s="255" t="s">
        <v>2031</v>
      </c>
      <c r="D190" s="255" t="s">
        <v>559</v>
      </c>
      <c r="E190" s="255" t="s">
        <v>1897</v>
      </c>
      <c r="F190" s="256">
        <v>43089</v>
      </c>
      <c r="G190" s="257">
        <v>223.81</v>
      </c>
      <c r="H190" s="255" t="s">
        <v>398</v>
      </c>
      <c r="I190" s="255" t="s">
        <v>297</v>
      </c>
      <c r="J190" s="266" t="s">
        <v>6709</v>
      </c>
      <c r="K190" s="256">
        <v>43090</v>
      </c>
      <c r="L190" s="255" t="s">
        <v>4</v>
      </c>
    </row>
    <row r="191" spans="1:12" s="255" customFormat="1" x14ac:dyDescent="0.2">
      <c r="A191" s="255" t="s">
        <v>508</v>
      </c>
      <c r="B191" s="255" t="s">
        <v>558</v>
      </c>
      <c r="C191" s="255" t="s">
        <v>2031</v>
      </c>
      <c r="D191" s="255" t="s">
        <v>559</v>
      </c>
      <c r="E191" s="255" t="s">
        <v>1899</v>
      </c>
      <c r="F191" s="256">
        <v>43089</v>
      </c>
      <c r="G191" s="257">
        <v>223.81</v>
      </c>
      <c r="H191" s="255" t="s">
        <v>398</v>
      </c>
      <c r="I191" s="255" t="s">
        <v>297</v>
      </c>
      <c r="J191" s="266" t="s">
        <v>6709</v>
      </c>
      <c r="K191" s="256">
        <v>43090</v>
      </c>
      <c r="L191" s="255" t="s">
        <v>4</v>
      </c>
    </row>
    <row r="192" spans="1:12" s="255" customFormat="1" x14ac:dyDescent="0.2">
      <c r="A192" s="255" t="s">
        <v>508</v>
      </c>
      <c r="B192" s="255" t="s">
        <v>558</v>
      </c>
      <c r="C192" s="255" t="s">
        <v>2031</v>
      </c>
      <c r="D192" s="255" t="s">
        <v>559</v>
      </c>
      <c r="E192" s="255" t="s">
        <v>1901</v>
      </c>
      <c r="F192" s="256">
        <v>43089</v>
      </c>
      <c r="G192" s="257">
        <v>443.45</v>
      </c>
      <c r="H192" s="255" t="s">
        <v>398</v>
      </c>
      <c r="I192" s="255" t="s">
        <v>297</v>
      </c>
      <c r="J192" s="266" t="s">
        <v>6709</v>
      </c>
      <c r="K192" s="256">
        <v>43090</v>
      </c>
      <c r="L192" s="255" t="s">
        <v>4</v>
      </c>
    </row>
    <row r="193" spans="1:20" s="255" customFormat="1" x14ac:dyDescent="0.2">
      <c r="A193" s="255" t="s">
        <v>508</v>
      </c>
      <c r="B193" s="255" t="s">
        <v>558</v>
      </c>
      <c r="C193" s="255" t="s">
        <v>2031</v>
      </c>
      <c r="D193" s="255" t="s">
        <v>559</v>
      </c>
      <c r="E193" s="255" t="s">
        <v>1902</v>
      </c>
      <c r="F193" s="256">
        <v>43089</v>
      </c>
      <c r="G193" s="257">
        <v>488.3</v>
      </c>
      <c r="H193" s="255" t="s">
        <v>398</v>
      </c>
      <c r="I193" s="255" t="s">
        <v>297</v>
      </c>
      <c r="J193" s="266" t="s">
        <v>6709</v>
      </c>
      <c r="K193" s="256">
        <v>43090</v>
      </c>
      <c r="L193" s="255" t="s">
        <v>4</v>
      </c>
    </row>
    <row r="194" spans="1:20" s="255" customFormat="1" x14ac:dyDescent="0.2">
      <c r="A194" s="255" t="s">
        <v>508</v>
      </c>
      <c r="B194" s="255" t="s">
        <v>558</v>
      </c>
      <c r="C194" s="255" t="s">
        <v>2031</v>
      </c>
      <c r="D194" s="255" t="s">
        <v>559</v>
      </c>
      <c r="E194" s="255" t="s">
        <v>1903</v>
      </c>
      <c r="F194" s="256">
        <v>43089</v>
      </c>
      <c r="G194" s="257">
        <v>428.45</v>
      </c>
      <c r="H194" s="255" t="s">
        <v>398</v>
      </c>
      <c r="I194" s="255" t="s">
        <v>297</v>
      </c>
      <c r="J194" s="266" t="s">
        <v>6709</v>
      </c>
      <c r="K194" s="256">
        <v>43090</v>
      </c>
      <c r="L194" s="255" t="s">
        <v>4</v>
      </c>
    </row>
    <row r="195" spans="1:20" s="255" customFormat="1" x14ac:dyDescent="0.2">
      <c r="A195" s="255" t="s">
        <v>508</v>
      </c>
      <c r="B195" s="255" t="s">
        <v>558</v>
      </c>
      <c r="C195" s="255" t="s">
        <v>2031</v>
      </c>
      <c r="D195" s="255" t="s">
        <v>559</v>
      </c>
      <c r="E195" s="255" t="s">
        <v>1904</v>
      </c>
      <c r="F195" s="256">
        <v>43089</v>
      </c>
      <c r="G195" s="257">
        <v>488.3</v>
      </c>
      <c r="H195" s="255" t="s">
        <v>398</v>
      </c>
      <c r="I195" s="255" t="s">
        <v>297</v>
      </c>
      <c r="J195" s="266" t="s">
        <v>6709</v>
      </c>
      <c r="K195" s="256">
        <v>43090</v>
      </c>
      <c r="L195" s="255" t="s">
        <v>4</v>
      </c>
    </row>
    <row r="196" spans="1:20" s="255" customFormat="1" x14ac:dyDescent="0.2">
      <c r="A196" s="255" t="s">
        <v>508</v>
      </c>
      <c r="B196" s="255" t="s">
        <v>558</v>
      </c>
      <c r="C196" s="255" t="s">
        <v>2031</v>
      </c>
      <c r="D196" s="255" t="s">
        <v>559</v>
      </c>
      <c r="E196" s="255" t="s">
        <v>1905</v>
      </c>
      <c r="F196" s="256">
        <v>43089</v>
      </c>
      <c r="G196" s="257">
        <v>488.3</v>
      </c>
      <c r="H196" s="255" t="s">
        <v>398</v>
      </c>
      <c r="I196" s="255" t="s">
        <v>297</v>
      </c>
      <c r="J196" s="266" t="s">
        <v>6709</v>
      </c>
      <c r="K196" s="256">
        <v>43090</v>
      </c>
      <c r="L196" s="255" t="s">
        <v>4</v>
      </c>
    </row>
    <row r="197" spans="1:20" s="255" customFormat="1" x14ac:dyDescent="0.2">
      <c r="A197" s="255" t="s">
        <v>508</v>
      </c>
      <c r="B197" s="255" t="s">
        <v>558</v>
      </c>
      <c r="C197" s="255" t="s">
        <v>2031</v>
      </c>
      <c r="D197" s="255" t="s">
        <v>559</v>
      </c>
      <c r="E197" s="255" t="s">
        <v>1906</v>
      </c>
      <c r="F197" s="256">
        <v>43089</v>
      </c>
      <c r="G197" s="257">
        <v>488.3</v>
      </c>
      <c r="H197" s="255" t="s">
        <v>398</v>
      </c>
      <c r="I197" s="255" t="s">
        <v>297</v>
      </c>
      <c r="J197" s="266" t="s">
        <v>6709</v>
      </c>
      <c r="K197" s="256">
        <v>43090</v>
      </c>
      <c r="L197" s="255" t="s">
        <v>4</v>
      </c>
    </row>
    <row r="198" spans="1:20" s="255" customFormat="1" x14ac:dyDescent="0.2">
      <c r="A198" s="255" t="s">
        <v>508</v>
      </c>
      <c r="B198" s="255" t="s">
        <v>558</v>
      </c>
      <c r="C198" s="255" t="s">
        <v>2031</v>
      </c>
      <c r="D198" s="255" t="s">
        <v>559</v>
      </c>
      <c r="E198" s="255" t="s">
        <v>1907</v>
      </c>
      <c r="F198" s="256">
        <v>43089</v>
      </c>
      <c r="G198" s="257">
        <v>488.3</v>
      </c>
      <c r="H198" s="255" t="s">
        <v>398</v>
      </c>
      <c r="I198" s="255" t="s">
        <v>297</v>
      </c>
      <c r="J198" s="266" t="s">
        <v>6709</v>
      </c>
      <c r="K198" s="256">
        <v>43090</v>
      </c>
      <c r="L198" s="255" t="s">
        <v>4</v>
      </c>
    </row>
    <row r="199" spans="1:20" s="255" customFormat="1" x14ac:dyDescent="0.2">
      <c r="A199" s="255" t="s">
        <v>508</v>
      </c>
      <c r="B199" s="255" t="s">
        <v>558</v>
      </c>
      <c r="C199" s="255" t="s">
        <v>2031</v>
      </c>
      <c r="D199" s="255" t="s">
        <v>559</v>
      </c>
      <c r="E199" s="255" t="s">
        <v>1909</v>
      </c>
      <c r="F199" s="256">
        <v>43089</v>
      </c>
      <c r="G199" s="257">
        <v>443.45</v>
      </c>
      <c r="H199" s="255" t="s">
        <v>398</v>
      </c>
      <c r="I199" s="255" t="s">
        <v>297</v>
      </c>
      <c r="J199" s="266" t="s">
        <v>6709</v>
      </c>
      <c r="K199" s="256">
        <v>43090</v>
      </c>
      <c r="L199" s="255" t="s">
        <v>4</v>
      </c>
    </row>
    <row r="200" spans="1:20" s="255" customFormat="1" x14ac:dyDescent="0.2">
      <c r="A200" s="255" t="s">
        <v>508</v>
      </c>
      <c r="B200" s="255" t="s">
        <v>558</v>
      </c>
      <c r="C200" s="255" t="s">
        <v>2031</v>
      </c>
      <c r="D200" s="255" t="s">
        <v>559</v>
      </c>
      <c r="E200" s="255" t="s">
        <v>1911</v>
      </c>
      <c r="F200" s="256">
        <v>43089</v>
      </c>
      <c r="G200" s="257">
        <v>488.3</v>
      </c>
      <c r="H200" s="255" t="s">
        <v>398</v>
      </c>
      <c r="I200" s="255" t="s">
        <v>297</v>
      </c>
      <c r="J200" s="266" t="s">
        <v>6709</v>
      </c>
      <c r="K200" s="256">
        <v>43090</v>
      </c>
      <c r="L200" s="255" t="s">
        <v>4</v>
      </c>
    </row>
    <row r="201" spans="1:20" s="255" customFormat="1" x14ac:dyDescent="0.2">
      <c r="A201" s="255" t="s">
        <v>508</v>
      </c>
      <c r="B201" s="255" t="s">
        <v>558</v>
      </c>
      <c r="C201" s="255" t="s">
        <v>2031</v>
      </c>
      <c r="D201" s="255" t="s">
        <v>559</v>
      </c>
      <c r="E201" s="255" t="s">
        <v>1913</v>
      </c>
      <c r="F201" s="256">
        <v>43089</v>
      </c>
      <c r="G201" s="257">
        <v>488.3</v>
      </c>
      <c r="H201" s="255" t="s">
        <v>398</v>
      </c>
      <c r="I201" s="255" t="s">
        <v>297</v>
      </c>
      <c r="J201" s="266" t="s">
        <v>6709</v>
      </c>
      <c r="K201" s="256">
        <v>43090</v>
      </c>
      <c r="L201" s="255" t="s">
        <v>4</v>
      </c>
    </row>
    <row r="202" spans="1:20" s="255" customFormat="1" x14ac:dyDescent="0.2">
      <c r="A202" s="255" t="s">
        <v>508</v>
      </c>
      <c r="B202" s="255" t="s">
        <v>558</v>
      </c>
      <c r="C202" s="255" t="s">
        <v>2031</v>
      </c>
      <c r="D202" s="255" t="s">
        <v>559</v>
      </c>
      <c r="E202" s="255" t="s">
        <v>1915</v>
      </c>
      <c r="F202" s="256">
        <v>43089</v>
      </c>
      <c r="G202" s="257">
        <v>488.3</v>
      </c>
      <c r="H202" s="255" t="s">
        <v>398</v>
      </c>
      <c r="I202" s="255" t="s">
        <v>297</v>
      </c>
      <c r="J202" s="266" t="s">
        <v>6709</v>
      </c>
      <c r="K202" s="256">
        <v>43090</v>
      </c>
      <c r="L202" s="255" t="s">
        <v>4</v>
      </c>
    </row>
    <row r="203" spans="1:20" s="255" customFormat="1" x14ac:dyDescent="0.2">
      <c r="A203" s="255" t="s">
        <v>508</v>
      </c>
      <c r="B203" s="255" t="s">
        <v>558</v>
      </c>
      <c r="C203" s="255" t="s">
        <v>2031</v>
      </c>
      <c r="D203" s="255" t="s">
        <v>559</v>
      </c>
      <c r="E203" s="255" t="s">
        <v>1917</v>
      </c>
      <c r="F203" s="256">
        <v>43089</v>
      </c>
      <c r="G203" s="257">
        <v>488.3</v>
      </c>
      <c r="H203" s="255" t="s">
        <v>398</v>
      </c>
      <c r="I203" s="255" t="s">
        <v>297</v>
      </c>
      <c r="J203" s="266" t="s">
        <v>6709</v>
      </c>
      <c r="K203" s="256">
        <v>43090</v>
      </c>
      <c r="L203" s="255" t="s">
        <v>4</v>
      </c>
    </row>
    <row r="204" spans="1:20" s="255" customFormat="1" x14ac:dyDescent="0.2">
      <c r="A204" s="255" t="s">
        <v>508</v>
      </c>
      <c r="B204" s="255" t="s">
        <v>558</v>
      </c>
      <c r="C204" s="255" t="s">
        <v>2031</v>
      </c>
      <c r="D204" s="255" t="s">
        <v>559</v>
      </c>
      <c r="E204" s="255" t="s">
        <v>1919</v>
      </c>
      <c r="F204" s="256">
        <v>43088</v>
      </c>
      <c r="G204" s="257">
        <v>486.99</v>
      </c>
      <c r="H204" s="255" t="s">
        <v>398</v>
      </c>
      <c r="I204" s="255" t="s">
        <v>297</v>
      </c>
      <c r="J204" s="266" t="s">
        <v>6709</v>
      </c>
      <c r="K204" s="256">
        <v>43089</v>
      </c>
      <c r="L204" s="255" t="s">
        <v>4</v>
      </c>
    </row>
    <row r="205" spans="1:20" s="255" customFormat="1" x14ac:dyDescent="0.2">
      <c r="A205" s="255" t="s">
        <v>508</v>
      </c>
      <c r="B205" s="255" t="s">
        <v>558</v>
      </c>
      <c r="C205" s="255" t="s">
        <v>2031</v>
      </c>
      <c r="D205" s="255" t="s">
        <v>559</v>
      </c>
      <c r="E205" s="255" t="s">
        <v>1921</v>
      </c>
      <c r="F205" s="256">
        <v>43088</v>
      </c>
      <c r="G205" s="257">
        <v>486.99</v>
      </c>
      <c r="H205" s="255" t="s">
        <v>398</v>
      </c>
      <c r="I205" s="255" t="s">
        <v>297</v>
      </c>
      <c r="J205" s="266" t="s">
        <v>6709</v>
      </c>
      <c r="K205" s="256">
        <v>43089</v>
      </c>
      <c r="L205" s="255" t="s">
        <v>4</v>
      </c>
    </row>
    <row r="206" spans="1:20" s="255" customFormat="1" x14ac:dyDescent="0.2">
      <c r="A206" s="255" t="s">
        <v>508</v>
      </c>
      <c r="B206" s="255" t="s">
        <v>558</v>
      </c>
      <c r="C206" s="255" t="s">
        <v>2031</v>
      </c>
      <c r="D206" s="255" t="s">
        <v>559</v>
      </c>
      <c r="E206" s="255" t="s">
        <v>1922</v>
      </c>
      <c r="F206" s="256">
        <v>43088</v>
      </c>
      <c r="G206" s="257">
        <v>486.99</v>
      </c>
      <c r="H206" s="255" t="s">
        <v>398</v>
      </c>
      <c r="I206" s="255" t="s">
        <v>297</v>
      </c>
      <c r="J206" s="266" t="s">
        <v>6709</v>
      </c>
      <c r="K206" s="256">
        <v>43090</v>
      </c>
      <c r="L206" s="255" t="s">
        <v>4</v>
      </c>
    </row>
    <row r="207" spans="1:20" s="255" customFormat="1" x14ac:dyDescent="0.2">
      <c r="A207" s="255" t="s">
        <v>508</v>
      </c>
      <c r="B207" s="255" t="s">
        <v>558</v>
      </c>
      <c r="C207" s="255" t="s">
        <v>2031</v>
      </c>
      <c r="D207" s="255" t="s">
        <v>559</v>
      </c>
      <c r="E207" s="255" t="s">
        <v>1924</v>
      </c>
      <c r="F207" s="256">
        <v>43088</v>
      </c>
      <c r="G207" s="257">
        <v>486.99</v>
      </c>
      <c r="H207" s="255" t="s">
        <v>398</v>
      </c>
      <c r="I207" s="255" t="s">
        <v>297</v>
      </c>
      <c r="J207" s="266" t="s">
        <v>6709</v>
      </c>
      <c r="K207" s="256">
        <v>43089</v>
      </c>
      <c r="L207" s="255" t="s">
        <v>4</v>
      </c>
    </row>
    <row r="208" spans="1:20" s="266" customFormat="1" x14ac:dyDescent="0.2">
      <c r="A208" s="255" t="s">
        <v>508</v>
      </c>
      <c r="B208" s="255" t="s">
        <v>558</v>
      </c>
      <c r="C208" s="255" t="s">
        <v>2031</v>
      </c>
      <c r="D208" s="255" t="s">
        <v>559</v>
      </c>
      <c r="E208" s="255" t="s">
        <v>1926</v>
      </c>
      <c r="F208" s="256">
        <v>43088</v>
      </c>
      <c r="G208" s="257">
        <v>209.79</v>
      </c>
      <c r="H208" s="255" t="s">
        <v>398</v>
      </c>
      <c r="I208" s="255" t="s">
        <v>297</v>
      </c>
      <c r="J208" s="266" t="s">
        <v>6709</v>
      </c>
      <c r="K208" s="256">
        <v>43089</v>
      </c>
      <c r="L208" s="255" t="s">
        <v>4</v>
      </c>
      <c r="M208" s="255"/>
      <c r="N208" s="255"/>
      <c r="O208" s="255"/>
      <c r="P208" s="255"/>
      <c r="Q208" s="255"/>
      <c r="R208" s="255"/>
      <c r="S208" s="255"/>
      <c r="T208" s="255"/>
    </row>
    <row r="209" spans="1:20" s="266" customFormat="1" x14ac:dyDescent="0.2">
      <c r="A209" s="255" t="s">
        <v>508</v>
      </c>
      <c r="B209" s="255" t="s">
        <v>558</v>
      </c>
      <c r="C209" s="255" t="s">
        <v>2031</v>
      </c>
      <c r="D209" s="255" t="s">
        <v>559</v>
      </c>
      <c r="E209" s="255" t="s">
        <v>1927</v>
      </c>
      <c r="F209" s="256">
        <v>43087</v>
      </c>
      <c r="G209" s="257">
        <v>209.88</v>
      </c>
      <c r="H209" s="255" t="s">
        <v>398</v>
      </c>
      <c r="I209" s="255" t="s">
        <v>297</v>
      </c>
      <c r="J209" s="266" t="s">
        <v>6709</v>
      </c>
      <c r="K209" s="256">
        <v>43088</v>
      </c>
      <c r="L209" s="255" t="s">
        <v>4</v>
      </c>
      <c r="M209" s="255"/>
      <c r="N209" s="255"/>
      <c r="O209" s="255"/>
      <c r="P209" s="255"/>
      <c r="Q209" s="255"/>
      <c r="R209" s="255"/>
      <c r="S209" s="255"/>
      <c r="T209" s="255"/>
    </row>
    <row r="210" spans="1:20" s="266" customFormat="1" x14ac:dyDescent="0.2">
      <c r="A210" s="255" t="s">
        <v>508</v>
      </c>
      <c r="B210" s="255" t="s">
        <v>558</v>
      </c>
      <c r="C210" s="255" t="s">
        <v>2031</v>
      </c>
      <c r="D210" s="255" t="s">
        <v>559</v>
      </c>
      <c r="E210" s="255" t="s">
        <v>1928</v>
      </c>
      <c r="F210" s="256">
        <v>43087</v>
      </c>
      <c r="G210" s="257">
        <v>209.88</v>
      </c>
      <c r="H210" s="255" t="s">
        <v>398</v>
      </c>
      <c r="I210" s="255" t="s">
        <v>297</v>
      </c>
      <c r="J210" s="266" t="s">
        <v>6709</v>
      </c>
      <c r="K210" s="256">
        <v>43088</v>
      </c>
      <c r="L210" s="255" t="s">
        <v>4</v>
      </c>
      <c r="M210" s="255"/>
      <c r="N210" s="255"/>
      <c r="O210" s="255"/>
      <c r="P210" s="255"/>
      <c r="Q210" s="255"/>
      <c r="R210" s="255"/>
      <c r="S210" s="255"/>
      <c r="T210" s="255"/>
    </row>
    <row r="211" spans="1:20" s="266" customFormat="1" x14ac:dyDescent="0.2">
      <c r="A211" s="255" t="s">
        <v>508</v>
      </c>
      <c r="B211" s="255" t="s">
        <v>558</v>
      </c>
      <c r="C211" s="255" t="s">
        <v>2031</v>
      </c>
      <c r="D211" s="255" t="s">
        <v>559</v>
      </c>
      <c r="E211" s="255" t="s">
        <v>1930</v>
      </c>
      <c r="F211" s="256">
        <v>43087</v>
      </c>
      <c r="G211" s="257">
        <v>209.88</v>
      </c>
      <c r="H211" s="255" t="s">
        <v>398</v>
      </c>
      <c r="I211" s="255" t="s">
        <v>297</v>
      </c>
      <c r="J211" s="266" t="s">
        <v>6709</v>
      </c>
      <c r="K211" s="256">
        <v>43088</v>
      </c>
      <c r="L211" s="255" t="s">
        <v>4</v>
      </c>
      <c r="M211" s="255"/>
      <c r="N211" s="255"/>
      <c r="O211" s="255"/>
      <c r="P211" s="255"/>
      <c r="Q211" s="255"/>
      <c r="R211" s="255"/>
      <c r="S211" s="255"/>
      <c r="T211" s="255"/>
    </row>
    <row r="212" spans="1:20" s="266" customFormat="1" x14ac:dyDescent="0.2">
      <c r="A212" s="255" t="s">
        <v>508</v>
      </c>
      <c r="B212" s="255" t="s">
        <v>558</v>
      </c>
      <c r="C212" s="255" t="s">
        <v>2031</v>
      </c>
      <c r="D212" s="255" t="s">
        <v>559</v>
      </c>
      <c r="E212" s="255" t="s">
        <v>1934</v>
      </c>
      <c r="F212" s="256">
        <v>43087</v>
      </c>
      <c r="G212" s="257">
        <v>418.51</v>
      </c>
      <c r="H212" s="255" t="s">
        <v>398</v>
      </c>
      <c r="I212" s="255" t="s">
        <v>297</v>
      </c>
      <c r="J212" s="266" t="s">
        <v>6709</v>
      </c>
      <c r="K212" s="256">
        <v>43088</v>
      </c>
      <c r="L212" s="255" t="s">
        <v>4</v>
      </c>
      <c r="M212" s="255"/>
      <c r="N212" s="255"/>
      <c r="O212" s="255"/>
      <c r="P212" s="255"/>
      <c r="Q212" s="255"/>
      <c r="R212" s="255"/>
      <c r="S212" s="255"/>
      <c r="T212" s="255"/>
    </row>
    <row r="213" spans="1:20" s="266" customFormat="1" x14ac:dyDescent="0.2">
      <c r="A213" s="255" t="s">
        <v>508</v>
      </c>
      <c r="B213" s="255" t="s">
        <v>558</v>
      </c>
      <c r="C213" s="255" t="s">
        <v>2031</v>
      </c>
      <c r="D213" s="255" t="s">
        <v>559</v>
      </c>
      <c r="E213" s="255" t="s">
        <v>1935</v>
      </c>
      <c r="F213" s="256">
        <v>43087</v>
      </c>
      <c r="G213" s="257">
        <v>418.51</v>
      </c>
      <c r="H213" s="255" t="s">
        <v>398</v>
      </c>
      <c r="I213" s="255" t="s">
        <v>297</v>
      </c>
      <c r="J213" s="266" t="s">
        <v>6709</v>
      </c>
      <c r="K213" s="256">
        <v>43088</v>
      </c>
      <c r="L213" s="255" t="s">
        <v>4</v>
      </c>
      <c r="M213" s="255"/>
      <c r="N213" s="255"/>
      <c r="O213" s="255"/>
      <c r="P213" s="255"/>
      <c r="Q213" s="255"/>
      <c r="R213" s="255"/>
      <c r="S213" s="255"/>
      <c r="T213" s="255"/>
    </row>
    <row r="214" spans="1:20" s="266" customFormat="1" x14ac:dyDescent="0.2">
      <c r="A214" s="255" t="s">
        <v>508</v>
      </c>
      <c r="B214" s="255" t="s">
        <v>558</v>
      </c>
      <c r="C214" s="255" t="s">
        <v>2031</v>
      </c>
      <c r="D214" s="255" t="s">
        <v>559</v>
      </c>
      <c r="E214" s="255" t="s">
        <v>1936</v>
      </c>
      <c r="F214" s="256">
        <v>43087</v>
      </c>
      <c r="G214" s="257">
        <v>418.51</v>
      </c>
      <c r="H214" s="255" t="s">
        <v>398</v>
      </c>
      <c r="I214" s="255" t="s">
        <v>297</v>
      </c>
      <c r="J214" s="266" t="s">
        <v>6709</v>
      </c>
      <c r="K214" s="256">
        <v>43088</v>
      </c>
      <c r="L214" s="255" t="s">
        <v>4</v>
      </c>
      <c r="M214" s="255"/>
      <c r="N214" s="255"/>
      <c r="O214" s="255"/>
      <c r="P214" s="255"/>
      <c r="Q214" s="255"/>
      <c r="R214" s="255"/>
      <c r="S214" s="255"/>
      <c r="T214" s="255"/>
    </row>
    <row r="215" spans="1:20" s="255" customFormat="1" x14ac:dyDescent="0.2">
      <c r="A215" s="255" t="s">
        <v>508</v>
      </c>
      <c r="B215" s="255" t="s">
        <v>558</v>
      </c>
      <c r="C215" s="255" t="s">
        <v>2031</v>
      </c>
      <c r="D215" s="255" t="s">
        <v>559</v>
      </c>
      <c r="E215" s="255" t="s">
        <v>1937</v>
      </c>
      <c r="F215" s="256">
        <v>43087</v>
      </c>
      <c r="G215" s="257">
        <v>418.51</v>
      </c>
      <c r="H215" s="255" t="s">
        <v>398</v>
      </c>
      <c r="I215" s="255" t="s">
        <v>297</v>
      </c>
      <c r="J215" s="266" t="s">
        <v>6709</v>
      </c>
      <c r="K215" s="256">
        <v>43088</v>
      </c>
      <c r="L215" s="255" t="s">
        <v>4</v>
      </c>
    </row>
    <row r="216" spans="1:20" s="255" customFormat="1" x14ac:dyDescent="0.2">
      <c r="A216" s="255" t="s">
        <v>508</v>
      </c>
      <c r="B216" s="255" t="s">
        <v>558</v>
      </c>
      <c r="C216" s="255" t="s">
        <v>2031</v>
      </c>
      <c r="D216" s="255" t="s">
        <v>559</v>
      </c>
      <c r="E216" s="255" t="s">
        <v>1939</v>
      </c>
      <c r="F216" s="256">
        <v>43087</v>
      </c>
      <c r="G216" s="257">
        <v>418.51</v>
      </c>
      <c r="H216" s="255" t="s">
        <v>398</v>
      </c>
      <c r="I216" s="255" t="s">
        <v>297</v>
      </c>
      <c r="J216" s="266" t="s">
        <v>6709</v>
      </c>
      <c r="K216" s="256">
        <v>43088</v>
      </c>
      <c r="L216" s="255" t="s">
        <v>4</v>
      </c>
    </row>
    <row r="217" spans="1:20" s="255" customFormat="1" x14ac:dyDescent="0.2">
      <c r="A217" s="255" t="s">
        <v>508</v>
      </c>
      <c r="B217" s="255" t="s">
        <v>558</v>
      </c>
      <c r="C217" s="255" t="s">
        <v>2031</v>
      </c>
      <c r="D217" s="255" t="s">
        <v>559</v>
      </c>
      <c r="E217" s="255" t="s">
        <v>1940</v>
      </c>
      <c r="F217" s="256">
        <v>43087</v>
      </c>
      <c r="G217" s="257">
        <v>50</v>
      </c>
      <c r="H217" s="255" t="s">
        <v>398</v>
      </c>
      <c r="I217" s="255" t="s">
        <v>297</v>
      </c>
      <c r="J217" s="266" t="s">
        <v>6709</v>
      </c>
      <c r="K217" s="256">
        <v>43088</v>
      </c>
      <c r="L217" s="255" t="s">
        <v>4</v>
      </c>
    </row>
    <row r="218" spans="1:20" s="255" customFormat="1" x14ac:dyDescent="0.2">
      <c r="A218" s="255" t="s">
        <v>508</v>
      </c>
      <c r="B218" s="255" t="s">
        <v>558</v>
      </c>
      <c r="C218" s="255" t="s">
        <v>2031</v>
      </c>
      <c r="D218" s="255" t="s">
        <v>559</v>
      </c>
      <c r="E218" s="255" t="s">
        <v>1941</v>
      </c>
      <c r="F218" s="256">
        <v>43083</v>
      </c>
      <c r="G218" s="257">
        <v>245.91</v>
      </c>
      <c r="H218" s="255" t="s">
        <v>398</v>
      </c>
      <c r="I218" s="255" t="s">
        <v>297</v>
      </c>
      <c r="J218" s="266" t="s">
        <v>6709</v>
      </c>
      <c r="K218" s="256">
        <v>43084</v>
      </c>
      <c r="L218" s="255" t="s">
        <v>4</v>
      </c>
    </row>
    <row r="219" spans="1:20" s="255" customFormat="1" x14ac:dyDescent="0.2">
      <c r="A219" s="255" t="s">
        <v>508</v>
      </c>
      <c r="B219" s="255" t="s">
        <v>558</v>
      </c>
      <c r="C219" s="255" t="s">
        <v>2031</v>
      </c>
      <c r="D219" s="255" t="s">
        <v>559</v>
      </c>
      <c r="E219" s="255" t="s">
        <v>1943</v>
      </c>
      <c r="F219" s="256">
        <v>43083</v>
      </c>
      <c r="G219" s="257">
        <v>245.91</v>
      </c>
      <c r="H219" s="255" t="s">
        <v>398</v>
      </c>
      <c r="I219" s="255" t="s">
        <v>297</v>
      </c>
      <c r="J219" s="266" t="s">
        <v>6709</v>
      </c>
      <c r="K219" s="256">
        <v>43084</v>
      </c>
      <c r="L219" s="255" t="s">
        <v>4</v>
      </c>
    </row>
    <row r="220" spans="1:20" s="255" customFormat="1" x14ac:dyDescent="0.2">
      <c r="A220" s="255" t="s">
        <v>508</v>
      </c>
      <c r="B220" s="255" t="s">
        <v>558</v>
      </c>
      <c r="C220" s="255" t="s">
        <v>2031</v>
      </c>
      <c r="D220" s="255" t="s">
        <v>559</v>
      </c>
      <c r="E220" s="255" t="s">
        <v>1945</v>
      </c>
      <c r="F220" s="256">
        <v>43083</v>
      </c>
      <c r="G220" s="257">
        <v>446.85</v>
      </c>
      <c r="H220" s="255" t="s">
        <v>398</v>
      </c>
      <c r="I220" s="255" t="s">
        <v>297</v>
      </c>
      <c r="J220" s="266" t="s">
        <v>6709</v>
      </c>
      <c r="K220" s="256">
        <v>43084</v>
      </c>
      <c r="L220" s="255" t="s">
        <v>4</v>
      </c>
    </row>
    <row r="221" spans="1:20" s="255" customFormat="1" x14ac:dyDescent="0.2">
      <c r="A221" s="255" t="s">
        <v>508</v>
      </c>
      <c r="B221" s="255" t="s">
        <v>558</v>
      </c>
      <c r="C221" s="255" t="s">
        <v>2031</v>
      </c>
      <c r="D221" s="255" t="s">
        <v>559</v>
      </c>
      <c r="E221" s="255" t="s">
        <v>1947</v>
      </c>
      <c r="F221" s="256">
        <v>43083</v>
      </c>
      <c r="G221" s="257">
        <v>707.77</v>
      </c>
      <c r="H221" s="255" t="s">
        <v>398</v>
      </c>
      <c r="I221" s="255" t="s">
        <v>297</v>
      </c>
      <c r="J221" s="266" t="s">
        <v>6709</v>
      </c>
      <c r="K221" s="256">
        <v>43084</v>
      </c>
      <c r="L221" s="255" t="s">
        <v>4</v>
      </c>
    </row>
    <row r="222" spans="1:20" s="255" customFormat="1" x14ac:dyDescent="0.2">
      <c r="A222" s="255" t="s">
        <v>508</v>
      </c>
      <c r="B222" s="255" t="s">
        <v>558</v>
      </c>
      <c r="C222" s="255" t="s">
        <v>2031</v>
      </c>
      <c r="D222" s="255" t="s">
        <v>559</v>
      </c>
      <c r="E222" s="255" t="s">
        <v>1948</v>
      </c>
      <c r="F222" s="256">
        <v>43083</v>
      </c>
      <c r="G222" s="257">
        <v>1049.19</v>
      </c>
      <c r="H222" s="255" t="s">
        <v>398</v>
      </c>
      <c r="I222" s="255" t="s">
        <v>297</v>
      </c>
      <c r="J222" s="266" t="s">
        <v>6709</v>
      </c>
      <c r="K222" s="256">
        <v>43084</v>
      </c>
      <c r="L222" s="255" t="s">
        <v>4</v>
      </c>
    </row>
    <row r="223" spans="1:20" s="255" customFormat="1" x14ac:dyDescent="0.2">
      <c r="A223" s="255" t="s">
        <v>508</v>
      </c>
      <c r="B223" s="255" t="s">
        <v>558</v>
      </c>
      <c r="C223" s="255" t="s">
        <v>2031</v>
      </c>
      <c r="D223" s="255" t="s">
        <v>559</v>
      </c>
      <c r="E223" s="255" t="s">
        <v>1950</v>
      </c>
      <c r="F223" s="256">
        <v>43074</v>
      </c>
      <c r="G223" s="257">
        <v>756.14</v>
      </c>
      <c r="H223" s="255" t="s">
        <v>398</v>
      </c>
      <c r="I223" s="255" t="s">
        <v>297</v>
      </c>
      <c r="J223" s="266" t="s">
        <v>6709</v>
      </c>
      <c r="K223" s="256">
        <v>43076</v>
      </c>
      <c r="L223" s="255" t="s">
        <v>4</v>
      </c>
    </row>
    <row r="224" spans="1:20" s="255" customFormat="1" x14ac:dyDescent="0.2">
      <c r="A224" s="255" t="s">
        <v>508</v>
      </c>
      <c r="B224" s="255" t="s">
        <v>558</v>
      </c>
      <c r="C224" s="255" t="s">
        <v>2031</v>
      </c>
      <c r="D224" s="255" t="s">
        <v>559</v>
      </c>
      <c r="E224" s="255" t="s">
        <v>1952</v>
      </c>
      <c r="F224" s="256">
        <v>43074</v>
      </c>
      <c r="G224" s="257">
        <v>959.92</v>
      </c>
      <c r="H224" s="255" t="s">
        <v>398</v>
      </c>
      <c r="I224" s="255" t="s">
        <v>297</v>
      </c>
      <c r="J224" s="266" t="s">
        <v>6709</v>
      </c>
      <c r="K224" s="256">
        <v>43076</v>
      </c>
      <c r="L224" s="255" t="s">
        <v>4</v>
      </c>
    </row>
    <row r="225" spans="1:12" s="255" customFormat="1" x14ac:dyDescent="0.2">
      <c r="A225" s="255" t="s">
        <v>508</v>
      </c>
      <c r="B225" s="255" t="s">
        <v>558</v>
      </c>
      <c r="C225" s="255" t="s">
        <v>2031</v>
      </c>
      <c r="D225" s="255" t="s">
        <v>559</v>
      </c>
      <c r="E225" s="255" t="s">
        <v>1953</v>
      </c>
      <c r="F225" s="256">
        <v>43073</v>
      </c>
      <c r="G225" s="257">
        <v>150</v>
      </c>
      <c r="H225" s="255" t="s">
        <v>398</v>
      </c>
      <c r="I225" s="255" t="s">
        <v>297</v>
      </c>
      <c r="J225" s="266" t="s">
        <v>6709</v>
      </c>
      <c r="K225" s="256">
        <v>43075</v>
      </c>
      <c r="L225" s="255" t="s">
        <v>4</v>
      </c>
    </row>
    <row r="226" spans="1:12" s="255" customFormat="1" x14ac:dyDescent="0.2">
      <c r="A226" s="255" t="s">
        <v>508</v>
      </c>
      <c r="B226" s="255" t="s">
        <v>558</v>
      </c>
      <c r="C226" s="255" t="s">
        <v>2031</v>
      </c>
      <c r="D226" s="255" t="s">
        <v>559</v>
      </c>
      <c r="E226" s="255" t="s">
        <v>1954</v>
      </c>
      <c r="F226" s="256">
        <v>43073</v>
      </c>
      <c r="G226" s="257">
        <v>100</v>
      </c>
      <c r="H226" s="255" t="s">
        <v>398</v>
      </c>
      <c r="I226" s="255" t="s">
        <v>297</v>
      </c>
      <c r="J226" s="266" t="s">
        <v>6709</v>
      </c>
      <c r="K226" s="256">
        <v>43075</v>
      </c>
      <c r="L226" s="255" t="s">
        <v>4</v>
      </c>
    </row>
    <row r="227" spans="1:12" s="255" customFormat="1" x14ac:dyDescent="0.2">
      <c r="A227" s="255" t="s">
        <v>508</v>
      </c>
      <c r="B227" s="255" t="s">
        <v>558</v>
      </c>
      <c r="C227" s="255" t="s">
        <v>2031</v>
      </c>
      <c r="D227" s="255" t="s">
        <v>559</v>
      </c>
      <c r="E227" s="255" t="s">
        <v>1955</v>
      </c>
      <c r="F227" s="256">
        <v>43073</v>
      </c>
      <c r="G227" s="257">
        <v>703.68</v>
      </c>
      <c r="H227" s="255" t="s">
        <v>398</v>
      </c>
      <c r="I227" s="255" t="s">
        <v>297</v>
      </c>
      <c r="J227" s="266" t="s">
        <v>6709</v>
      </c>
      <c r="K227" s="256">
        <v>43075</v>
      </c>
      <c r="L227" s="255" t="s">
        <v>4</v>
      </c>
    </row>
    <row r="228" spans="1:12" s="255" customFormat="1" x14ac:dyDescent="0.2">
      <c r="A228" s="255" t="s">
        <v>508</v>
      </c>
      <c r="B228" s="255" t="s">
        <v>558</v>
      </c>
      <c r="C228" s="255" t="s">
        <v>2031</v>
      </c>
      <c r="D228" s="255" t="s">
        <v>559</v>
      </c>
      <c r="E228" s="255" t="s">
        <v>1957</v>
      </c>
      <c r="F228" s="256">
        <v>43073</v>
      </c>
      <c r="G228" s="257">
        <v>228.88</v>
      </c>
      <c r="H228" s="255" t="s">
        <v>398</v>
      </c>
      <c r="I228" s="255" t="s">
        <v>297</v>
      </c>
      <c r="J228" s="266" t="s">
        <v>6709</v>
      </c>
      <c r="K228" s="256">
        <v>43075</v>
      </c>
      <c r="L228" s="255" t="s">
        <v>4</v>
      </c>
    </row>
    <row r="229" spans="1:12" s="255" customFormat="1" x14ac:dyDescent="0.2">
      <c r="A229" s="255" t="s">
        <v>508</v>
      </c>
      <c r="B229" s="255" t="s">
        <v>558</v>
      </c>
      <c r="C229" s="255" t="s">
        <v>2031</v>
      </c>
      <c r="D229" s="255" t="s">
        <v>559</v>
      </c>
      <c r="E229" s="255" t="s">
        <v>1958</v>
      </c>
      <c r="F229" s="256">
        <v>43070</v>
      </c>
      <c r="G229" s="257">
        <v>206.43</v>
      </c>
      <c r="H229" s="255" t="s">
        <v>398</v>
      </c>
      <c r="I229" s="255" t="s">
        <v>297</v>
      </c>
      <c r="J229" s="266" t="s">
        <v>6709</v>
      </c>
      <c r="K229" s="256">
        <v>43071</v>
      </c>
      <c r="L229" s="255" t="s">
        <v>4</v>
      </c>
    </row>
    <row r="230" spans="1:12" s="255" customFormat="1" x14ac:dyDescent="0.2">
      <c r="A230" s="255" t="s">
        <v>508</v>
      </c>
      <c r="B230" s="255" t="s">
        <v>558</v>
      </c>
      <c r="C230" s="255" t="s">
        <v>2031</v>
      </c>
      <c r="D230" s="255" t="s">
        <v>559</v>
      </c>
      <c r="E230" s="255" t="s">
        <v>1960</v>
      </c>
      <c r="F230" s="256">
        <v>43070</v>
      </c>
      <c r="G230" s="257">
        <v>337.69</v>
      </c>
      <c r="H230" s="255" t="s">
        <v>398</v>
      </c>
      <c r="I230" s="255" t="s">
        <v>297</v>
      </c>
      <c r="J230" s="266" t="s">
        <v>6709</v>
      </c>
      <c r="K230" s="256">
        <v>43071</v>
      </c>
      <c r="L230" s="255" t="s">
        <v>4</v>
      </c>
    </row>
    <row r="231" spans="1:12" s="255" customFormat="1" x14ac:dyDescent="0.2">
      <c r="A231" s="255" t="s">
        <v>508</v>
      </c>
      <c r="B231" s="255" t="s">
        <v>558</v>
      </c>
      <c r="C231" s="255" t="s">
        <v>2031</v>
      </c>
      <c r="D231" s="255" t="s">
        <v>559</v>
      </c>
      <c r="E231" s="255" t="s">
        <v>1961</v>
      </c>
      <c r="F231" s="256">
        <v>43070</v>
      </c>
      <c r="G231" s="257">
        <v>3.48</v>
      </c>
      <c r="H231" s="255" t="s">
        <v>398</v>
      </c>
      <c r="I231" s="255" t="s">
        <v>297</v>
      </c>
      <c r="J231" s="266" t="s">
        <v>6709</v>
      </c>
      <c r="K231" s="256">
        <v>43071</v>
      </c>
      <c r="L231" s="255" t="s">
        <v>4</v>
      </c>
    </row>
    <row r="232" spans="1:12" s="255" customFormat="1" x14ac:dyDescent="0.2">
      <c r="A232" s="255" t="s">
        <v>508</v>
      </c>
      <c r="B232" s="255" t="s">
        <v>558</v>
      </c>
      <c r="C232" s="255" t="s">
        <v>2031</v>
      </c>
      <c r="D232" s="255" t="s">
        <v>559</v>
      </c>
      <c r="E232" s="255" t="s">
        <v>1962</v>
      </c>
      <c r="F232" s="256">
        <v>43069</v>
      </c>
      <c r="G232" s="257">
        <v>1239.3</v>
      </c>
      <c r="H232" s="255" t="s">
        <v>398</v>
      </c>
      <c r="I232" s="255" t="s">
        <v>297</v>
      </c>
      <c r="J232" s="266" t="s">
        <v>6709</v>
      </c>
      <c r="K232" s="256">
        <v>43070</v>
      </c>
      <c r="L232" s="255" t="s">
        <v>4</v>
      </c>
    </row>
    <row r="233" spans="1:12" s="255" customFormat="1" x14ac:dyDescent="0.2">
      <c r="A233" s="255" t="s">
        <v>508</v>
      </c>
      <c r="B233" s="255" t="s">
        <v>558</v>
      </c>
      <c r="C233" s="255" t="s">
        <v>2031</v>
      </c>
      <c r="D233" s="255" t="s">
        <v>559</v>
      </c>
      <c r="E233" s="255" t="s">
        <v>1659</v>
      </c>
      <c r="F233" s="256">
        <v>43095</v>
      </c>
      <c r="G233" s="257">
        <v>452</v>
      </c>
      <c r="H233" s="255" t="s">
        <v>398</v>
      </c>
      <c r="I233" s="255" t="s">
        <v>297</v>
      </c>
      <c r="J233" s="266" t="s">
        <v>6709</v>
      </c>
      <c r="K233" s="256">
        <v>43096</v>
      </c>
      <c r="L233" s="255" t="s">
        <v>4</v>
      </c>
    </row>
    <row r="234" spans="1:12" s="255" customFormat="1" x14ac:dyDescent="0.2">
      <c r="A234" s="255" t="s">
        <v>508</v>
      </c>
      <c r="B234" s="255" t="s">
        <v>558</v>
      </c>
      <c r="C234" s="255" t="s">
        <v>2031</v>
      </c>
      <c r="D234" s="255" t="s">
        <v>559</v>
      </c>
      <c r="E234" s="255" t="s">
        <v>1963</v>
      </c>
      <c r="F234" s="256">
        <v>43095</v>
      </c>
      <c r="G234" s="257">
        <v>412</v>
      </c>
      <c r="H234" s="255" t="s">
        <v>398</v>
      </c>
      <c r="I234" s="255" t="s">
        <v>297</v>
      </c>
      <c r="J234" s="266" t="s">
        <v>6709</v>
      </c>
      <c r="K234" s="256">
        <v>43096</v>
      </c>
      <c r="L234" s="255" t="s">
        <v>4</v>
      </c>
    </row>
    <row r="235" spans="1:12" s="255" customFormat="1" x14ac:dyDescent="0.2">
      <c r="A235" s="255" t="s">
        <v>508</v>
      </c>
      <c r="B235" s="255" t="s">
        <v>558</v>
      </c>
      <c r="C235" s="255" t="s">
        <v>2031</v>
      </c>
      <c r="D235" s="255" t="s">
        <v>559</v>
      </c>
      <c r="E235" s="255" t="s">
        <v>1964</v>
      </c>
      <c r="F235" s="256">
        <v>43091</v>
      </c>
      <c r="G235" s="257">
        <v>369</v>
      </c>
      <c r="H235" s="255" t="s">
        <v>398</v>
      </c>
      <c r="I235" s="255" t="s">
        <v>297</v>
      </c>
      <c r="J235" s="266" t="s">
        <v>6709</v>
      </c>
      <c r="K235" s="256">
        <v>43092</v>
      </c>
      <c r="L235" s="255" t="s">
        <v>4</v>
      </c>
    </row>
    <row r="236" spans="1:12" s="255" customFormat="1" x14ac:dyDescent="0.2">
      <c r="A236" s="255" t="s">
        <v>508</v>
      </c>
      <c r="B236" s="255" t="s">
        <v>558</v>
      </c>
      <c r="C236" s="255" t="s">
        <v>2031</v>
      </c>
      <c r="D236" s="255" t="s">
        <v>559</v>
      </c>
      <c r="E236" s="255" t="s">
        <v>1965</v>
      </c>
      <c r="F236" s="256">
        <v>43091</v>
      </c>
      <c r="G236" s="257">
        <v>369</v>
      </c>
      <c r="H236" s="255" t="s">
        <v>398</v>
      </c>
      <c r="I236" s="255" t="s">
        <v>297</v>
      </c>
      <c r="J236" s="266" t="s">
        <v>6709</v>
      </c>
      <c r="K236" s="256">
        <v>43092</v>
      </c>
      <c r="L236" s="255" t="s">
        <v>4</v>
      </c>
    </row>
    <row r="237" spans="1:12" s="255" customFormat="1" x14ac:dyDescent="0.2">
      <c r="A237" s="255" t="s">
        <v>508</v>
      </c>
      <c r="B237" s="255" t="s">
        <v>558</v>
      </c>
      <c r="C237" s="255" t="s">
        <v>2031</v>
      </c>
      <c r="D237" s="255" t="s">
        <v>559</v>
      </c>
      <c r="E237" s="255" t="s">
        <v>1966</v>
      </c>
      <c r="F237" s="256">
        <v>43091</v>
      </c>
      <c r="G237" s="257">
        <v>492</v>
      </c>
      <c r="H237" s="255" t="s">
        <v>398</v>
      </c>
      <c r="I237" s="255" t="s">
        <v>297</v>
      </c>
      <c r="J237" s="266" t="s">
        <v>6709</v>
      </c>
      <c r="K237" s="256">
        <v>43092</v>
      </c>
      <c r="L237" s="255" t="s">
        <v>4</v>
      </c>
    </row>
    <row r="238" spans="1:12" s="255" customFormat="1" x14ac:dyDescent="0.2">
      <c r="A238" s="255" t="s">
        <v>508</v>
      </c>
      <c r="B238" s="255" t="s">
        <v>558</v>
      </c>
      <c r="C238" s="255" t="s">
        <v>2031</v>
      </c>
      <c r="D238" s="255" t="s">
        <v>559</v>
      </c>
      <c r="E238" s="255" t="s">
        <v>1967</v>
      </c>
      <c r="F238" s="256">
        <v>43091</v>
      </c>
      <c r="G238" s="257">
        <v>492</v>
      </c>
      <c r="H238" s="255" t="s">
        <v>398</v>
      </c>
      <c r="I238" s="255" t="s">
        <v>297</v>
      </c>
      <c r="J238" s="266" t="s">
        <v>6709</v>
      </c>
      <c r="K238" s="256">
        <v>43092</v>
      </c>
      <c r="L238" s="255" t="s">
        <v>4</v>
      </c>
    </row>
    <row r="239" spans="1:12" s="255" customFormat="1" x14ac:dyDescent="0.2">
      <c r="A239" s="255" t="s">
        <v>508</v>
      </c>
      <c r="B239" s="255" t="s">
        <v>558</v>
      </c>
      <c r="C239" s="255" t="s">
        <v>2031</v>
      </c>
      <c r="D239" s="255" t="s">
        <v>559</v>
      </c>
      <c r="E239" s="255" t="s">
        <v>1968</v>
      </c>
      <c r="F239" s="256">
        <v>43091</v>
      </c>
      <c r="G239" s="257">
        <v>492</v>
      </c>
      <c r="H239" s="255" t="s">
        <v>398</v>
      </c>
      <c r="I239" s="255" t="s">
        <v>297</v>
      </c>
      <c r="J239" s="266" t="s">
        <v>6709</v>
      </c>
      <c r="K239" s="256">
        <v>43092</v>
      </c>
      <c r="L239" s="255" t="s">
        <v>4</v>
      </c>
    </row>
    <row r="240" spans="1:12" s="255" customFormat="1" x14ac:dyDescent="0.2">
      <c r="A240" s="255" t="s">
        <v>508</v>
      </c>
      <c r="B240" s="255" t="s">
        <v>558</v>
      </c>
      <c r="C240" s="255" t="s">
        <v>2031</v>
      </c>
      <c r="D240" s="255" t="s">
        <v>559</v>
      </c>
      <c r="E240" s="255" t="s">
        <v>1969</v>
      </c>
      <c r="F240" s="256">
        <v>43091</v>
      </c>
      <c r="G240" s="257">
        <v>492</v>
      </c>
      <c r="H240" s="255" t="s">
        <v>398</v>
      </c>
      <c r="I240" s="255" t="s">
        <v>297</v>
      </c>
      <c r="J240" s="266" t="s">
        <v>6709</v>
      </c>
      <c r="K240" s="256">
        <v>43092</v>
      </c>
      <c r="L240" s="255" t="s">
        <v>4</v>
      </c>
    </row>
    <row r="241" spans="1:12" s="255" customFormat="1" x14ac:dyDescent="0.2">
      <c r="A241" s="255" t="s">
        <v>508</v>
      </c>
      <c r="B241" s="255" t="s">
        <v>558</v>
      </c>
      <c r="C241" s="255" t="s">
        <v>2031</v>
      </c>
      <c r="D241" s="255" t="s">
        <v>559</v>
      </c>
      <c r="E241" s="255" t="s">
        <v>1970</v>
      </c>
      <c r="F241" s="256">
        <v>43091</v>
      </c>
      <c r="G241" s="257">
        <v>492</v>
      </c>
      <c r="H241" s="255" t="s">
        <v>398</v>
      </c>
      <c r="I241" s="255" t="s">
        <v>297</v>
      </c>
      <c r="J241" s="266" t="s">
        <v>6709</v>
      </c>
      <c r="K241" s="256">
        <v>43092</v>
      </c>
      <c r="L241" s="255" t="s">
        <v>4</v>
      </c>
    </row>
    <row r="242" spans="1:12" s="255" customFormat="1" x14ac:dyDescent="0.2">
      <c r="A242" s="255" t="s">
        <v>508</v>
      </c>
      <c r="B242" s="255" t="s">
        <v>558</v>
      </c>
      <c r="C242" s="255" t="s">
        <v>2031</v>
      </c>
      <c r="D242" s="255" t="s">
        <v>559</v>
      </c>
      <c r="E242" s="255" t="s">
        <v>1972</v>
      </c>
      <c r="F242" s="256">
        <v>43091</v>
      </c>
      <c r="G242" s="257">
        <v>492</v>
      </c>
      <c r="H242" s="255" t="s">
        <v>398</v>
      </c>
      <c r="I242" s="255" t="s">
        <v>297</v>
      </c>
      <c r="J242" s="266" t="s">
        <v>6709</v>
      </c>
      <c r="K242" s="256">
        <v>43092</v>
      </c>
      <c r="L242" s="255" t="s">
        <v>4</v>
      </c>
    </row>
    <row r="243" spans="1:12" s="255" customFormat="1" x14ac:dyDescent="0.2">
      <c r="A243" s="255" t="s">
        <v>508</v>
      </c>
      <c r="B243" s="255" t="s">
        <v>558</v>
      </c>
      <c r="C243" s="255" t="s">
        <v>2031</v>
      </c>
      <c r="D243" s="255" t="s">
        <v>559</v>
      </c>
      <c r="E243" s="255" t="s">
        <v>1973</v>
      </c>
      <c r="F243" s="256">
        <v>43091</v>
      </c>
      <c r="G243" s="257">
        <v>492</v>
      </c>
      <c r="H243" s="255" t="s">
        <v>398</v>
      </c>
      <c r="I243" s="255" t="s">
        <v>297</v>
      </c>
      <c r="J243" s="266" t="s">
        <v>6709</v>
      </c>
      <c r="K243" s="256">
        <v>43092</v>
      </c>
      <c r="L243" s="255" t="s">
        <v>4</v>
      </c>
    </row>
    <row r="244" spans="1:12" s="255" customFormat="1" x14ac:dyDescent="0.2">
      <c r="A244" s="255" t="s">
        <v>508</v>
      </c>
      <c r="B244" s="255" t="s">
        <v>558</v>
      </c>
      <c r="C244" s="255" t="s">
        <v>2031</v>
      </c>
      <c r="D244" s="255" t="s">
        <v>559</v>
      </c>
      <c r="E244" s="255" t="s">
        <v>1974</v>
      </c>
      <c r="F244" s="256">
        <v>43091</v>
      </c>
      <c r="G244" s="257">
        <v>492</v>
      </c>
      <c r="H244" s="255" t="s">
        <v>398</v>
      </c>
      <c r="I244" s="255" t="s">
        <v>297</v>
      </c>
      <c r="J244" s="266" t="s">
        <v>6709</v>
      </c>
      <c r="K244" s="256">
        <v>43092</v>
      </c>
      <c r="L244" s="255" t="s">
        <v>4</v>
      </c>
    </row>
    <row r="245" spans="1:12" s="255" customFormat="1" x14ac:dyDescent="0.2">
      <c r="A245" s="255" t="s">
        <v>508</v>
      </c>
      <c r="B245" s="255" t="s">
        <v>558</v>
      </c>
      <c r="C245" s="255" t="s">
        <v>2031</v>
      </c>
      <c r="D245" s="255" t="s">
        <v>559</v>
      </c>
      <c r="E245" s="255" t="s">
        <v>1975</v>
      </c>
      <c r="F245" s="256">
        <v>43091</v>
      </c>
      <c r="G245" s="257">
        <v>452</v>
      </c>
      <c r="H245" s="255" t="s">
        <v>398</v>
      </c>
      <c r="I245" s="255" t="s">
        <v>297</v>
      </c>
      <c r="J245" s="266" t="s">
        <v>6709</v>
      </c>
      <c r="K245" s="256">
        <v>43092</v>
      </c>
      <c r="L245" s="255" t="s">
        <v>4</v>
      </c>
    </row>
    <row r="246" spans="1:12" s="255" customFormat="1" x14ac:dyDescent="0.2">
      <c r="A246" s="255" t="s">
        <v>508</v>
      </c>
      <c r="B246" s="255" t="s">
        <v>558</v>
      </c>
      <c r="C246" s="255" t="s">
        <v>2031</v>
      </c>
      <c r="D246" s="255" t="s">
        <v>559</v>
      </c>
      <c r="E246" s="255" t="s">
        <v>1976</v>
      </c>
      <c r="F246" s="256">
        <v>43090</v>
      </c>
      <c r="G246" s="257">
        <v>412</v>
      </c>
      <c r="H246" s="255" t="s">
        <v>398</v>
      </c>
      <c r="I246" s="255" t="s">
        <v>297</v>
      </c>
      <c r="J246" s="266" t="s">
        <v>6709</v>
      </c>
      <c r="K246" s="256">
        <v>43091</v>
      </c>
      <c r="L246" s="255" t="s">
        <v>4</v>
      </c>
    </row>
    <row r="247" spans="1:12" s="255" customFormat="1" x14ac:dyDescent="0.2">
      <c r="A247" s="255" t="s">
        <v>508</v>
      </c>
      <c r="B247" s="255" t="s">
        <v>558</v>
      </c>
      <c r="C247" s="255" t="s">
        <v>2031</v>
      </c>
      <c r="D247" s="255" t="s">
        <v>559</v>
      </c>
      <c r="E247" s="255" t="s">
        <v>1977</v>
      </c>
      <c r="F247" s="256">
        <v>43090</v>
      </c>
      <c r="G247" s="257">
        <v>412</v>
      </c>
      <c r="H247" s="255" t="s">
        <v>398</v>
      </c>
      <c r="I247" s="255" t="s">
        <v>297</v>
      </c>
      <c r="J247" s="266" t="s">
        <v>6709</v>
      </c>
      <c r="K247" s="256">
        <v>43091</v>
      </c>
      <c r="L247" s="255" t="s">
        <v>4</v>
      </c>
    </row>
    <row r="248" spans="1:12" s="255" customFormat="1" x14ac:dyDescent="0.2">
      <c r="A248" s="255" t="s">
        <v>508</v>
      </c>
      <c r="B248" s="255" t="s">
        <v>558</v>
      </c>
      <c r="C248" s="255" t="s">
        <v>2031</v>
      </c>
      <c r="D248" s="255" t="s">
        <v>559</v>
      </c>
      <c r="E248" s="255" t="s">
        <v>1978</v>
      </c>
      <c r="F248" s="256">
        <v>43090</v>
      </c>
      <c r="G248" s="257">
        <v>412</v>
      </c>
      <c r="H248" s="255" t="s">
        <v>398</v>
      </c>
      <c r="I248" s="255" t="s">
        <v>297</v>
      </c>
      <c r="J248" s="266" t="s">
        <v>6709</v>
      </c>
      <c r="K248" s="256">
        <v>43091</v>
      </c>
      <c r="L248" s="255" t="s">
        <v>4</v>
      </c>
    </row>
    <row r="249" spans="1:12" s="255" customFormat="1" x14ac:dyDescent="0.2">
      <c r="A249" s="255" t="s">
        <v>508</v>
      </c>
      <c r="B249" s="255" t="s">
        <v>558</v>
      </c>
      <c r="C249" s="255" t="s">
        <v>2031</v>
      </c>
      <c r="D249" s="255" t="s">
        <v>559</v>
      </c>
      <c r="E249" s="255" t="s">
        <v>1979</v>
      </c>
      <c r="F249" s="256">
        <v>43090</v>
      </c>
      <c r="G249" s="257">
        <v>412</v>
      </c>
      <c r="H249" s="255" t="s">
        <v>398</v>
      </c>
      <c r="I249" s="255" t="s">
        <v>297</v>
      </c>
      <c r="J249" s="266" t="s">
        <v>6709</v>
      </c>
      <c r="K249" s="256">
        <v>43091</v>
      </c>
      <c r="L249" s="255" t="s">
        <v>4</v>
      </c>
    </row>
    <row r="250" spans="1:12" s="255" customFormat="1" x14ac:dyDescent="0.2">
      <c r="A250" s="255" t="s">
        <v>508</v>
      </c>
      <c r="B250" s="255" t="s">
        <v>558</v>
      </c>
      <c r="C250" s="255" t="s">
        <v>2031</v>
      </c>
      <c r="D250" s="255" t="s">
        <v>559</v>
      </c>
      <c r="E250" s="255" t="s">
        <v>1980</v>
      </c>
      <c r="F250" s="256">
        <v>43090</v>
      </c>
      <c r="G250" s="257">
        <v>412</v>
      </c>
      <c r="H250" s="255" t="s">
        <v>398</v>
      </c>
      <c r="I250" s="255" t="s">
        <v>297</v>
      </c>
      <c r="J250" s="266" t="s">
        <v>6709</v>
      </c>
      <c r="K250" s="256">
        <v>43091</v>
      </c>
      <c r="L250" s="255" t="s">
        <v>4</v>
      </c>
    </row>
    <row r="251" spans="1:12" s="255" customFormat="1" x14ac:dyDescent="0.2">
      <c r="A251" s="255" t="s">
        <v>508</v>
      </c>
      <c r="B251" s="255" t="s">
        <v>558</v>
      </c>
      <c r="C251" s="255" t="s">
        <v>2031</v>
      </c>
      <c r="D251" s="255" t="s">
        <v>559</v>
      </c>
      <c r="E251" s="255" t="s">
        <v>1981</v>
      </c>
      <c r="F251" s="256">
        <v>43090</v>
      </c>
      <c r="G251" s="257">
        <v>412</v>
      </c>
      <c r="H251" s="255" t="s">
        <v>398</v>
      </c>
      <c r="I251" s="255" t="s">
        <v>297</v>
      </c>
      <c r="J251" s="266" t="s">
        <v>6709</v>
      </c>
      <c r="K251" s="256">
        <v>43091</v>
      </c>
      <c r="L251" s="255" t="s">
        <v>4</v>
      </c>
    </row>
    <row r="252" spans="1:12" s="255" customFormat="1" x14ac:dyDescent="0.2">
      <c r="A252" s="255" t="s">
        <v>508</v>
      </c>
      <c r="B252" s="255" t="s">
        <v>558</v>
      </c>
      <c r="C252" s="255" t="s">
        <v>2031</v>
      </c>
      <c r="D252" s="255" t="s">
        <v>559</v>
      </c>
      <c r="E252" s="255" t="s">
        <v>1982</v>
      </c>
      <c r="F252" s="256">
        <v>43090</v>
      </c>
      <c r="G252" s="257">
        <v>412</v>
      </c>
      <c r="H252" s="255" t="s">
        <v>398</v>
      </c>
      <c r="I252" s="255" t="s">
        <v>297</v>
      </c>
      <c r="J252" s="266" t="s">
        <v>6709</v>
      </c>
      <c r="K252" s="256">
        <v>43091</v>
      </c>
      <c r="L252" s="255" t="s">
        <v>4</v>
      </c>
    </row>
    <row r="253" spans="1:12" s="255" customFormat="1" x14ac:dyDescent="0.2">
      <c r="A253" s="255" t="s">
        <v>508</v>
      </c>
      <c r="B253" s="255" t="s">
        <v>558</v>
      </c>
      <c r="C253" s="255" t="s">
        <v>2031</v>
      </c>
      <c r="D253" s="255" t="s">
        <v>559</v>
      </c>
      <c r="E253" s="255" t="s">
        <v>1983</v>
      </c>
      <c r="F253" s="256">
        <v>43090</v>
      </c>
      <c r="G253" s="257">
        <v>412</v>
      </c>
      <c r="H253" s="255" t="s">
        <v>398</v>
      </c>
      <c r="I253" s="255" t="s">
        <v>297</v>
      </c>
      <c r="J253" s="266" t="s">
        <v>6709</v>
      </c>
      <c r="K253" s="256">
        <v>43091</v>
      </c>
      <c r="L253" s="255" t="s">
        <v>4</v>
      </c>
    </row>
    <row r="254" spans="1:12" s="255" customFormat="1" x14ac:dyDescent="0.2">
      <c r="A254" s="255" t="s">
        <v>508</v>
      </c>
      <c r="B254" s="255" t="s">
        <v>558</v>
      </c>
      <c r="C254" s="255" t="s">
        <v>2031</v>
      </c>
      <c r="D254" s="255" t="s">
        <v>559</v>
      </c>
      <c r="E254" s="255" t="s">
        <v>1984</v>
      </c>
      <c r="F254" s="256">
        <v>43090</v>
      </c>
      <c r="G254" s="257">
        <v>412</v>
      </c>
      <c r="H254" s="255" t="s">
        <v>398</v>
      </c>
      <c r="I254" s="255" t="s">
        <v>297</v>
      </c>
      <c r="J254" s="266" t="s">
        <v>6709</v>
      </c>
      <c r="K254" s="256">
        <v>43091</v>
      </c>
      <c r="L254" s="255" t="s">
        <v>4</v>
      </c>
    </row>
    <row r="255" spans="1:12" s="255" customFormat="1" x14ac:dyDescent="0.2">
      <c r="A255" s="255" t="s">
        <v>508</v>
      </c>
      <c r="B255" s="255" t="s">
        <v>558</v>
      </c>
      <c r="C255" s="255" t="s">
        <v>2031</v>
      </c>
      <c r="D255" s="255" t="s">
        <v>559</v>
      </c>
      <c r="E255" s="255" t="s">
        <v>1986</v>
      </c>
      <c r="F255" s="256">
        <v>43083</v>
      </c>
      <c r="G255" s="257">
        <v>200</v>
      </c>
      <c r="H255" s="255" t="s">
        <v>398</v>
      </c>
      <c r="I255" s="255" t="s">
        <v>297</v>
      </c>
      <c r="J255" s="266" t="s">
        <v>6709</v>
      </c>
      <c r="K255" s="256">
        <v>43084</v>
      </c>
      <c r="L255" s="255" t="s">
        <v>4</v>
      </c>
    </row>
    <row r="256" spans="1:12" s="255" customFormat="1" x14ac:dyDescent="0.2">
      <c r="A256" s="255" t="s">
        <v>508</v>
      </c>
      <c r="B256" s="255" t="s">
        <v>558</v>
      </c>
      <c r="C256" s="255" t="s">
        <v>2031</v>
      </c>
      <c r="D256" s="255" t="s">
        <v>559</v>
      </c>
      <c r="E256" s="255" t="s">
        <v>1987</v>
      </c>
      <c r="F256" s="256">
        <v>43083</v>
      </c>
      <c r="G256" s="257">
        <v>592</v>
      </c>
      <c r="H256" s="255" t="s">
        <v>398</v>
      </c>
      <c r="I256" s="255" t="s">
        <v>297</v>
      </c>
      <c r="J256" s="266" t="s">
        <v>6709</v>
      </c>
      <c r="K256" s="256">
        <v>43084</v>
      </c>
      <c r="L256" s="255" t="s">
        <v>4</v>
      </c>
    </row>
    <row r="257" spans="1:20" s="255" customFormat="1" x14ac:dyDescent="0.2">
      <c r="A257" s="255" t="s">
        <v>508</v>
      </c>
      <c r="B257" s="255" t="s">
        <v>558</v>
      </c>
      <c r="C257" s="255" t="s">
        <v>2031</v>
      </c>
      <c r="D257" s="255" t="s">
        <v>559</v>
      </c>
      <c r="E257" s="255" t="s">
        <v>1988</v>
      </c>
      <c r="F257" s="256">
        <v>43074</v>
      </c>
      <c r="G257" s="257">
        <v>231.04</v>
      </c>
      <c r="H257" s="255" t="s">
        <v>398</v>
      </c>
      <c r="I257" s="255" t="s">
        <v>297</v>
      </c>
      <c r="J257" s="266" t="s">
        <v>6709</v>
      </c>
      <c r="K257" s="256">
        <v>43076</v>
      </c>
      <c r="L257" s="255" t="s">
        <v>4</v>
      </c>
    </row>
    <row r="258" spans="1:20" s="255" customFormat="1" x14ac:dyDescent="0.2">
      <c r="A258" s="255" t="s">
        <v>508</v>
      </c>
      <c r="B258" s="255" t="s">
        <v>558</v>
      </c>
      <c r="C258" s="255" t="s">
        <v>2031</v>
      </c>
      <c r="D258" s="255" t="s">
        <v>559</v>
      </c>
      <c r="E258" s="255" t="s">
        <v>1991</v>
      </c>
      <c r="F258" s="256">
        <v>43073</v>
      </c>
      <c r="G258" s="257">
        <v>130</v>
      </c>
      <c r="H258" s="255" t="s">
        <v>398</v>
      </c>
      <c r="I258" s="255" t="s">
        <v>297</v>
      </c>
      <c r="J258" s="266" t="s">
        <v>6709</v>
      </c>
      <c r="K258" s="256">
        <v>43075</v>
      </c>
      <c r="L258" s="255" t="s">
        <v>4</v>
      </c>
    </row>
    <row r="259" spans="1:20" s="255" customFormat="1" x14ac:dyDescent="0.2">
      <c r="A259" s="255" t="s">
        <v>508</v>
      </c>
      <c r="B259" s="255" t="s">
        <v>558</v>
      </c>
      <c r="C259" s="255" t="s">
        <v>2031</v>
      </c>
      <c r="D259" s="255" t="s">
        <v>559</v>
      </c>
      <c r="E259" s="255" t="s">
        <v>1992</v>
      </c>
      <c r="F259" s="256">
        <v>43070</v>
      </c>
      <c r="G259" s="257">
        <v>327.87</v>
      </c>
      <c r="H259" s="255" t="s">
        <v>398</v>
      </c>
      <c r="I259" s="255" t="s">
        <v>297</v>
      </c>
      <c r="J259" s="266" t="s">
        <v>6709</v>
      </c>
      <c r="K259" s="256">
        <v>43071</v>
      </c>
      <c r="L259" s="255" t="s">
        <v>4</v>
      </c>
    </row>
    <row r="260" spans="1:20" s="255" customFormat="1" x14ac:dyDescent="0.2">
      <c r="A260" s="266" t="s">
        <v>2063</v>
      </c>
      <c r="B260" s="266" t="s">
        <v>558</v>
      </c>
      <c r="C260" s="266" t="s">
        <v>2031</v>
      </c>
      <c r="D260" s="266" t="s">
        <v>559</v>
      </c>
      <c r="E260" s="266" t="s">
        <v>2068</v>
      </c>
      <c r="F260" s="269">
        <v>43130</v>
      </c>
      <c r="G260" s="270">
        <v>-1405.99</v>
      </c>
      <c r="H260" s="266" t="s">
        <v>398</v>
      </c>
      <c r="I260" s="266" t="s">
        <v>297</v>
      </c>
      <c r="J260" s="266" t="s">
        <v>6709</v>
      </c>
      <c r="K260" s="269">
        <v>43131</v>
      </c>
      <c r="L260" s="266" t="s">
        <v>70</v>
      </c>
      <c r="M260" s="266"/>
      <c r="N260" s="266"/>
      <c r="O260" s="266"/>
      <c r="P260" s="266"/>
      <c r="Q260" s="266"/>
      <c r="R260" s="266"/>
      <c r="S260" s="266"/>
      <c r="T260" s="266"/>
    </row>
    <row r="261" spans="1:20" s="255" customFormat="1" x14ac:dyDescent="0.2">
      <c r="A261" s="266" t="s">
        <v>2063</v>
      </c>
      <c r="B261" s="266" t="s">
        <v>558</v>
      </c>
      <c r="C261" s="266" t="s">
        <v>2031</v>
      </c>
      <c r="D261" s="266" t="s">
        <v>559</v>
      </c>
      <c r="E261" s="266" t="s">
        <v>2996</v>
      </c>
      <c r="F261" s="269">
        <v>43102</v>
      </c>
      <c r="G261" s="270">
        <v>-328.45</v>
      </c>
      <c r="H261" s="266" t="s">
        <v>398</v>
      </c>
      <c r="I261" s="266" t="s">
        <v>297</v>
      </c>
      <c r="J261" s="266" t="s">
        <v>6709</v>
      </c>
      <c r="K261" s="269">
        <v>43103</v>
      </c>
      <c r="L261" s="266" t="s">
        <v>70</v>
      </c>
      <c r="M261" s="266"/>
      <c r="N261" s="266"/>
      <c r="O261" s="266"/>
      <c r="P261" s="266"/>
      <c r="Q261" s="266"/>
      <c r="R261" s="266"/>
      <c r="S261" s="266"/>
      <c r="T261" s="266"/>
    </row>
    <row r="262" spans="1:20" s="255" customFormat="1" x14ac:dyDescent="0.2">
      <c r="A262" s="266" t="s">
        <v>2063</v>
      </c>
      <c r="B262" s="266" t="s">
        <v>558</v>
      </c>
      <c r="C262" s="266" t="s">
        <v>2031</v>
      </c>
      <c r="D262" s="266" t="s">
        <v>559</v>
      </c>
      <c r="E262" s="266" t="s">
        <v>2997</v>
      </c>
      <c r="F262" s="269">
        <v>43126</v>
      </c>
      <c r="G262" s="270">
        <v>-412</v>
      </c>
      <c r="H262" s="266" t="s">
        <v>398</v>
      </c>
      <c r="I262" s="266" t="s">
        <v>297</v>
      </c>
      <c r="J262" s="266" t="s">
        <v>6709</v>
      </c>
      <c r="K262" s="269">
        <v>43127</v>
      </c>
      <c r="L262" s="266" t="s">
        <v>70</v>
      </c>
      <c r="M262" s="266"/>
      <c r="N262" s="266"/>
      <c r="O262" s="266"/>
      <c r="P262" s="266"/>
      <c r="Q262" s="266"/>
      <c r="R262" s="266"/>
      <c r="S262" s="266"/>
      <c r="T262" s="266"/>
    </row>
    <row r="263" spans="1:20" s="255" customFormat="1" x14ac:dyDescent="0.2">
      <c r="A263" s="266" t="s">
        <v>2063</v>
      </c>
      <c r="B263" s="266" t="s">
        <v>558</v>
      </c>
      <c r="C263" s="266" t="s">
        <v>2031</v>
      </c>
      <c r="D263" s="266" t="s">
        <v>559</v>
      </c>
      <c r="E263" s="266" t="s">
        <v>2099</v>
      </c>
      <c r="F263" s="269">
        <v>43126</v>
      </c>
      <c r="G263" s="270">
        <v>-89.12</v>
      </c>
      <c r="H263" s="266" t="s">
        <v>3050</v>
      </c>
      <c r="I263" s="266" t="s">
        <v>297</v>
      </c>
      <c r="J263" s="266" t="s">
        <v>6709</v>
      </c>
      <c r="K263" s="269">
        <v>43127</v>
      </c>
      <c r="L263" s="266" t="s">
        <v>70</v>
      </c>
      <c r="M263" s="266"/>
      <c r="N263" s="266"/>
      <c r="O263" s="266"/>
      <c r="P263" s="266"/>
      <c r="Q263" s="266"/>
      <c r="R263" s="266"/>
      <c r="S263" s="266"/>
      <c r="T263" s="266"/>
    </row>
    <row r="264" spans="1:20" s="255" customFormat="1" x14ac:dyDescent="0.2">
      <c r="A264" s="266" t="s">
        <v>2063</v>
      </c>
      <c r="B264" s="266" t="s">
        <v>558</v>
      </c>
      <c r="C264" s="266" t="s">
        <v>2031</v>
      </c>
      <c r="D264" s="266" t="s">
        <v>559</v>
      </c>
      <c r="E264" s="266" t="s">
        <v>2100</v>
      </c>
      <c r="F264" s="269">
        <v>43126</v>
      </c>
      <c r="G264" s="270">
        <v>-280</v>
      </c>
      <c r="H264" s="266" t="s">
        <v>3051</v>
      </c>
      <c r="I264" s="266" t="s">
        <v>297</v>
      </c>
      <c r="J264" s="266" t="s">
        <v>6709</v>
      </c>
      <c r="K264" s="269">
        <v>43127</v>
      </c>
      <c r="L264" s="266" t="s">
        <v>70</v>
      </c>
      <c r="M264" s="266"/>
      <c r="N264" s="266"/>
      <c r="O264" s="266"/>
      <c r="P264" s="266"/>
      <c r="Q264" s="266"/>
      <c r="R264" s="266"/>
      <c r="S264" s="266"/>
      <c r="T264" s="266"/>
    </row>
    <row r="265" spans="1:20" s="255" customFormat="1" x14ac:dyDescent="0.2">
      <c r="A265" s="266" t="s">
        <v>2063</v>
      </c>
      <c r="B265" s="266" t="s">
        <v>558</v>
      </c>
      <c r="C265" s="266" t="s">
        <v>2031</v>
      </c>
      <c r="D265" s="266" t="s">
        <v>559</v>
      </c>
      <c r="E265" s="266" t="s">
        <v>2179</v>
      </c>
      <c r="F265" s="269">
        <v>43130</v>
      </c>
      <c r="G265" s="270">
        <v>1405.51</v>
      </c>
      <c r="H265" s="266" t="s">
        <v>398</v>
      </c>
      <c r="I265" s="266" t="s">
        <v>297</v>
      </c>
      <c r="J265" s="266" t="s">
        <v>6709</v>
      </c>
      <c r="K265" s="269">
        <v>43131</v>
      </c>
      <c r="L265" s="266" t="s">
        <v>70</v>
      </c>
      <c r="M265" s="266"/>
      <c r="N265" s="266"/>
      <c r="O265" s="266"/>
      <c r="P265" s="266"/>
      <c r="Q265" s="266"/>
      <c r="R265" s="266"/>
      <c r="S265" s="266"/>
      <c r="T265" s="266"/>
    </row>
    <row r="266" spans="1:20" s="255" customFormat="1" x14ac:dyDescent="0.2">
      <c r="A266" s="266" t="s">
        <v>2063</v>
      </c>
      <c r="B266" s="266" t="s">
        <v>558</v>
      </c>
      <c r="C266" s="266" t="s">
        <v>2031</v>
      </c>
      <c r="D266" s="266" t="s">
        <v>559</v>
      </c>
      <c r="E266" s="266" t="s">
        <v>2268</v>
      </c>
      <c r="F266" s="269">
        <v>43122</v>
      </c>
      <c r="G266" s="270">
        <v>50</v>
      </c>
      <c r="H266" s="266" t="s">
        <v>3094</v>
      </c>
      <c r="I266" s="266" t="s">
        <v>297</v>
      </c>
      <c r="J266" s="266" t="s">
        <v>6709</v>
      </c>
      <c r="K266" s="269">
        <v>43124</v>
      </c>
      <c r="L266" s="266" t="s">
        <v>70</v>
      </c>
      <c r="M266" s="266"/>
      <c r="N266" s="266"/>
      <c r="O266" s="266"/>
      <c r="P266" s="266"/>
      <c r="Q266" s="266"/>
      <c r="R266" s="266"/>
      <c r="S266" s="266"/>
      <c r="T266" s="266"/>
    </row>
    <row r="267" spans="1:20" s="255" customFormat="1" x14ac:dyDescent="0.2">
      <c r="A267" s="266" t="s">
        <v>2063</v>
      </c>
      <c r="B267" s="266" t="s">
        <v>558</v>
      </c>
      <c r="C267" s="266" t="s">
        <v>2031</v>
      </c>
      <c r="D267" s="266" t="s">
        <v>559</v>
      </c>
      <c r="E267" s="266" t="s">
        <v>2352</v>
      </c>
      <c r="F267" s="269">
        <v>43111</v>
      </c>
      <c r="G267" s="270">
        <v>142.1</v>
      </c>
      <c r="H267" s="266" t="s">
        <v>3127</v>
      </c>
      <c r="I267" s="266" t="s">
        <v>297</v>
      </c>
      <c r="J267" s="266" t="s">
        <v>6709</v>
      </c>
      <c r="K267" s="269">
        <v>43112</v>
      </c>
      <c r="L267" s="266" t="s">
        <v>70</v>
      </c>
      <c r="M267" s="266"/>
      <c r="N267" s="266"/>
      <c r="O267" s="266"/>
      <c r="P267" s="266"/>
      <c r="Q267" s="266"/>
      <c r="R267" s="266"/>
      <c r="S267" s="266"/>
      <c r="T267" s="266"/>
    </row>
    <row r="268" spans="1:20" s="255" customFormat="1" x14ac:dyDescent="0.2">
      <c r="A268" s="266" t="s">
        <v>2063</v>
      </c>
      <c r="B268" s="266" t="s">
        <v>558</v>
      </c>
      <c r="C268" s="266" t="s">
        <v>2031</v>
      </c>
      <c r="D268" s="266" t="s">
        <v>559</v>
      </c>
      <c r="E268" s="266" t="s">
        <v>2353</v>
      </c>
      <c r="F268" s="269">
        <v>43111</v>
      </c>
      <c r="G268" s="270">
        <v>36.18</v>
      </c>
      <c r="H268" s="266" t="s">
        <v>3128</v>
      </c>
      <c r="I268" s="266" t="s">
        <v>297</v>
      </c>
      <c r="J268" s="266" t="s">
        <v>6709</v>
      </c>
      <c r="K268" s="269">
        <v>43112</v>
      </c>
      <c r="L268" s="266" t="s">
        <v>70</v>
      </c>
      <c r="M268" s="266"/>
      <c r="N268" s="266"/>
      <c r="O268" s="266"/>
      <c r="P268" s="266"/>
      <c r="Q268" s="266"/>
      <c r="R268" s="266"/>
      <c r="S268" s="266"/>
      <c r="T268" s="266"/>
    </row>
    <row r="269" spans="1:20" s="255" customFormat="1" x14ac:dyDescent="0.2">
      <c r="A269" s="266" t="s">
        <v>2063</v>
      </c>
      <c r="B269" s="266" t="s">
        <v>558</v>
      </c>
      <c r="C269" s="266" t="s">
        <v>2031</v>
      </c>
      <c r="D269" s="266" t="s">
        <v>559</v>
      </c>
      <c r="E269" s="266" t="s">
        <v>2354</v>
      </c>
      <c r="F269" s="269">
        <v>43111</v>
      </c>
      <c r="G269" s="270">
        <v>129.91999999999999</v>
      </c>
      <c r="H269" s="266" t="s">
        <v>3128</v>
      </c>
      <c r="I269" s="266" t="s">
        <v>297</v>
      </c>
      <c r="J269" s="266" t="s">
        <v>6709</v>
      </c>
      <c r="K269" s="269">
        <v>43112</v>
      </c>
      <c r="L269" s="266" t="s">
        <v>70</v>
      </c>
      <c r="M269" s="266"/>
      <c r="N269" s="266"/>
      <c r="O269" s="266"/>
      <c r="P269" s="266"/>
      <c r="Q269" s="266"/>
      <c r="R269" s="266"/>
      <c r="S269" s="266"/>
      <c r="T269" s="266"/>
    </row>
    <row r="270" spans="1:20" s="255" customFormat="1" x14ac:dyDescent="0.2">
      <c r="A270" s="266" t="s">
        <v>2063</v>
      </c>
      <c r="B270" s="266" t="s">
        <v>558</v>
      </c>
      <c r="C270" s="266" t="s">
        <v>2031</v>
      </c>
      <c r="D270" s="266" t="s">
        <v>559</v>
      </c>
      <c r="E270" s="266" t="s">
        <v>3008</v>
      </c>
      <c r="F270" s="269">
        <v>43126</v>
      </c>
      <c r="G270" s="270">
        <v>412</v>
      </c>
      <c r="H270" s="266" t="s">
        <v>398</v>
      </c>
      <c r="I270" s="266" t="s">
        <v>297</v>
      </c>
      <c r="J270" s="266" t="s">
        <v>6709</v>
      </c>
      <c r="K270" s="269">
        <v>43127</v>
      </c>
      <c r="L270" s="266" t="s">
        <v>70</v>
      </c>
      <c r="M270" s="266"/>
      <c r="N270" s="266"/>
      <c r="O270" s="266"/>
      <c r="P270" s="266"/>
      <c r="Q270" s="266"/>
      <c r="R270" s="266"/>
      <c r="S270" s="266"/>
      <c r="T270" s="266"/>
    </row>
    <row r="271" spans="1:20" s="255" customFormat="1" x14ac:dyDescent="0.2">
      <c r="A271" s="266" t="s">
        <v>2063</v>
      </c>
      <c r="B271" s="266" t="s">
        <v>558</v>
      </c>
      <c r="C271" s="266" t="s">
        <v>2031</v>
      </c>
      <c r="D271" s="266" t="s">
        <v>559</v>
      </c>
      <c r="E271" s="266" t="s">
        <v>2434</v>
      </c>
      <c r="F271" s="269">
        <v>43122</v>
      </c>
      <c r="G271" s="270">
        <v>100.61</v>
      </c>
      <c r="H271" s="266" t="s">
        <v>3094</v>
      </c>
      <c r="I271" s="266" t="s">
        <v>297</v>
      </c>
      <c r="J271" s="266" t="s">
        <v>6709</v>
      </c>
      <c r="K271" s="269">
        <v>43124</v>
      </c>
      <c r="L271" s="266" t="s">
        <v>70</v>
      </c>
      <c r="M271" s="266"/>
      <c r="N271" s="266"/>
      <c r="O271" s="266"/>
      <c r="P271" s="266"/>
      <c r="Q271" s="266"/>
      <c r="R271" s="266"/>
      <c r="S271" s="266"/>
      <c r="T271" s="266"/>
    </row>
    <row r="272" spans="1:20" s="255" customFormat="1" x14ac:dyDescent="0.2">
      <c r="A272" s="266" t="s">
        <v>2063</v>
      </c>
      <c r="B272" s="266" t="s">
        <v>558</v>
      </c>
      <c r="C272" s="266" t="s">
        <v>2031</v>
      </c>
      <c r="D272" s="266" t="s">
        <v>559</v>
      </c>
      <c r="E272" s="266" t="s">
        <v>2435</v>
      </c>
      <c r="F272" s="269">
        <v>43122</v>
      </c>
      <c r="G272" s="270">
        <v>89.12</v>
      </c>
      <c r="H272" s="266" t="s">
        <v>3050</v>
      </c>
      <c r="I272" s="266" t="s">
        <v>297</v>
      </c>
      <c r="J272" s="266" t="s">
        <v>6709</v>
      </c>
      <c r="K272" s="269">
        <v>43124</v>
      </c>
      <c r="L272" s="266" t="s">
        <v>70</v>
      </c>
      <c r="M272" s="266"/>
      <c r="N272" s="266"/>
      <c r="O272" s="266"/>
      <c r="P272" s="266"/>
      <c r="Q272" s="266"/>
      <c r="R272" s="266"/>
      <c r="S272" s="266"/>
      <c r="T272" s="266"/>
    </row>
    <row r="273" spans="1:20" s="255" customFormat="1" x14ac:dyDescent="0.2">
      <c r="A273" s="266" t="s">
        <v>2063</v>
      </c>
      <c r="B273" s="266" t="s">
        <v>558</v>
      </c>
      <c r="C273" s="266" t="s">
        <v>2031</v>
      </c>
      <c r="D273" s="266" t="s">
        <v>559</v>
      </c>
      <c r="E273" s="266" t="s">
        <v>2436</v>
      </c>
      <c r="F273" s="269">
        <v>43122</v>
      </c>
      <c r="G273" s="270">
        <v>280</v>
      </c>
      <c r="H273" s="266" t="s">
        <v>3051</v>
      </c>
      <c r="I273" s="266" t="s">
        <v>297</v>
      </c>
      <c r="J273" s="266" t="s">
        <v>6709</v>
      </c>
      <c r="K273" s="269">
        <v>43124</v>
      </c>
      <c r="L273" s="266" t="s">
        <v>70</v>
      </c>
      <c r="M273" s="266"/>
      <c r="N273" s="266"/>
      <c r="O273" s="266"/>
      <c r="P273" s="266"/>
      <c r="Q273" s="266"/>
      <c r="R273" s="266"/>
      <c r="S273" s="266"/>
      <c r="T273" s="266"/>
    </row>
    <row r="274" spans="1:20" s="255" customFormat="1" x14ac:dyDescent="0.2">
      <c r="A274" s="266" t="s">
        <v>2063</v>
      </c>
      <c r="B274" s="266" t="s">
        <v>558</v>
      </c>
      <c r="C274" s="266" t="s">
        <v>2031</v>
      </c>
      <c r="D274" s="266" t="s">
        <v>559</v>
      </c>
      <c r="E274" s="266" t="s">
        <v>3009</v>
      </c>
      <c r="F274" s="269">
        <v>43115</v>
      </c>
      <c r="G274" s="270">
        <v>215</v>
      </c>
      <c r="H274" s="266" t="s">
        <v>398</v>
      </c>
      <c r="I274" s="266" t="s">
        <v>297</v>
      </c>
      <c r="J274" s="266" t="s">
        <v>6709</v>
      </c>
      <c r="K274" s="269">
        <v>43116</v>
      </c>
      <c r="L274" s="266" t="s">
        <v>70</v>
      </c>
      <c r="M274" s="266"/>
      <c r="N274" s="266"/>
      <c r="O274" s="266"/>
      <c r="P274" s="266"/>
      <c r="Q274" s="266"/>
      <c r="R274" s="266"/>
      <c r="S274" s="266"/>
      <c r="T274" s="266"/>
    </row>
    <row r="275" spans="1:20" s="255" customFormat="1" x14ac:dyDescent="0.2">
      <c r="A275" s="266" t="s">
        <v>2063</v>
      </c>
      <c r="B275" s="266" t="s">
        <v>558</v>
      </c>
      <c r="C275" s="266" t="s">
        <v>2031</v>
      </c>
      <c r="D275" s="266" t="s">
        <v>559</v>
      </c>
      <c r="E275" s="266" t="s">
        <v>2455</v>
      </c>
      <c r="F275" s="269">
        <v>43111</v>
      </c>
      <c r="G275" s="270">
        <v>130</v>
      </c>
      <c r="H275" s="266" t="s">
        <v>3128</v>
      </c>
      <c r="I275" s="266" t="s">
        <v>297</v>
      </c>
      <c r="J275" s="266" t="s">
        <v>6709</v>
      </c>
      <c r="K275" s="269">
        <v>43112</v>
      </c>
      <c r="L275" s="266" t="s">
        <v>70</v>
      </c>
      <c r="M275" s="266"/>
      <c r="N275" s="266"/>
      <c r="O275" s="266"/>
      <c r="P275" s="266"/>
      <c r="Q275" s="266"/>
      <c r="R275" s="266"/>
      <c r="S275" s="266"/>
      <c r="T275" s="266"/>
    </row>
    <row r="276" spans="1:20" s="255" customFormat="1" x14ac:dyDescent="0.2">
      <c r="A276" s="255" t="s">
        <v>2063</v>
      </c>
      <c r="B276" s="255" t="s">
        <v>558</v>
      </c>
      <c r="C276" s="255" t="s">
        <v>2031</v>
      </c>
      <c r="D276" s="255" t="s">
        <v>559</v>
      </c>
      <c r="E276" s="255" t="s">
        <v>2070</v>
      </c>
      <c r="F276" s="256">
        <v>43130</v>
      </c>
      <c r="G276" s="257">
        <v>-437.03</v>
      </c>
      <c r="H276" s="255" t="s">
        <v>398</v>
      </c>
      <c r="I276" s="255" t="s">
        <v>297</v>
      </c>
      <c r="J276" s="266" t="s">
        <v>6709</v>
      </c>
      <c r="K276" s="256">
        <v>43131</v>
      </c>
      <c r="L276" s="255" t="s">
        <v>4</v>
      </c>
    </row>
    <row r="277" spans="1:20" s="255" customFormat="1" x14ac:dyDescent="0.2">
      <c r="A277" s="255" t="s">
        <v>2063</v>
      </c>
      <c r="B277" s="255" t="s">
        <v>558</v>
      </c>
      <c r="C277" s="255" t="s">
        <v>2031</v>
      </c>
      <c r="D277" s="255" t="s">
        <v>559</v>
      </c>
      <c r="E277" s="255" t="s">
        <v>2180</v>
      </c>
      <c r="F277" s="256">
        <v>43130</v>
      </c>
      <c r="G277" s="257">
        <v>438.34</v>
      </c>
      <c r="H277" s="255" t="s">
        <v>398</v>
      </c>
      <c r="I277" s="255" t="s">
        <v>297</v>
      </c>
      <c r="J277" s="266" t="s">
        <v>6709</v>
      </c>
      <c r="K277" s="256">
        <v>43131</v>
      </c>
      <c r="L277" s="255" t="s">
        <v>4</v>
      </c>
    </row>
    <row r="278" spans="1:20" s="255" customFormat="1" x14ac:dyDescent="0.2">
      <c r="A278" s="255" t="s">
        <v>2063</v>
      </c>
      <c r="B278" s="255" t="s">
        <v>558</v>
      </c>
      <c r="C278" s="255" t="s">
        <v>2031</v>
      </c>
      <c r="D278" s="255" t="s">
        <v>559</v>
      </c>
      <c r="E278" s="255" t="s">
        <v>3002</v>
      </c>
      <c r="F278" s="256">
        <v>43110</v>
      </c>
      <c r="G278" s="257">
        <v>194.04</v>
      </c>
      <c r="H278" s="255" t="s">
        <v>398</v>
      </c>
      <c r="I278" s="255" t="s">
        <v>297</v>
      </c>
      <c r="J278" s="266" t="s">
        <v>6709</v>
      </c>
      <c r="K278" s="256">
        <v>43111</v>
      </c>
      <c r="L278" s="255" t="s">
        <v>4</v>
      </c>
    </row>
    <row r="279" spans="1:20" s="255" customFormat="1" x14ac:dyDescent="0.2">
      <c r="A279" s="255" t="s">
        <v>508</v>
      </c>
      <c r="B279" s="255" t="s">
        <v>719</v>
      </c>
      <c r="C279" s="255" t="s">
        <v>720</v>
      </c>
      <c r="D279" s="255" t="s">
        <v>721</v>
      </c>
      <c r="E279" s="255" t="s">
        <v>1132</v>
      </c>
      <c r="F279" s="256">
        <v>42947</v>
      </c>
      <c r="G279" s="257">
        <v>372.11</v>
      </c>
      <c r="H279" s="255" t="s">
        <v>1133</v>
      </c>
      <c r="I279" s="255" t="s">
        <v>3030</v>
      </c>
      <c r="J279" s="266" t="s">
        <v>6710</v>
      </c>
      <c r="K279" s="256">
        <v>43031</v>
      </c>
      <c r="L279" s="255" t="s">
        <v>70</v>
      </c>
    </row>
    <row r="280" spans="1:20" s="255" customFormat="1" x14ac:dyDescent="0.2">
      <c r="A280" s="255" t="s">
        <v>508</v>
      </c>
      <c r="B280" s="255" t="s">
        <v>85</v>
      </c>
      <c r="C280" s="255" t="s">
        <v>86</v>
      </c>
      <c r="D280" s="255" t="s">
        <v>87</v>
      </c>
      <c r="E280" s="255" t="s">
        <v>3015</v>
      </c>
      <c r="F280" s="256">
        <v>43100</v>
      </c>
      <c r="G280" s="257">
        <v>123.88</v>
      </c>
      <c r="H280" s="255" t="s">
        <v>3016</v>
      </c>
      <c r="I280" s="255" t="s">
        <v>420</v>
      </c>
      <c r="J280" s="266" t="s">
        <v>6711</v>
      </c>
      <c r="K280" s="256">
        <v>43108</v>
      </c>
      <c r="L280" s="255" t="s">
        <v>4</v>
      </c>
    </row>
    <row r="281" spans="1:20" s="255" customFormat="1" x14ac:dyDescent="0.2">
      <c r="A281" s="255" t="s">
        <v>508</v>
      </c>
      <c r="B281" s="255" t="s">
        <v>558</v>
      </c>
      <c r="C281" s="255" t="s">
        <v>2031</v>
      </c>
      <c r="D281" s="255" t="s">
        <v>559</v>
      </c>
      <c r="E281" s="255" t="s">
        <v>613</v>
      </c>
      <c r="F281" s="256">
        <v>42843</v>
      </c>
      <c r="G281" s="257">
        <v>-166.65</v>
      </c>
      <c r="H281" s="255" t="s">
        <v>398</v>
      </c>
      <c r="I281" s="255" t="s">
        <v>151</v>
      </c>
      <c r="J281" s="266" t="s">
        <v>6729</v>
      </c>
      <c r="K281" s="256">
        <v>42844</v>
      </c>
      <c r="L281" s="255" t="s">
        <v>4</v>
      </c>
    </row>
    <row r="282" spans="1:20" s="255" customFormat="1" x14ac:dyDescent="0.2">
      <c r="A282" s="255" t="s">
        <v>508</v>
      </c>
      <c r="B282" s="255" t="s">
        <v>558</v>
      </c>
      <c r="C282" s="255" t="s">
        <v>2031</v>
      </c>
      <c r="D282" s="255" t="s">
        <v>559</v>
      </c>
      <c r="E282" s="255" t="s">
        <v>2037</v>
      </c>
      <c r="F282" s="256">
        <v>42948</v>
      </c>
      <c r="G282" s="257">
        <v>-105.03</v>
      </c>
      <c r="H282" s="255" t="s">
        <v>398</v>
      </c>
      <c r="I282" s="255" t="s">
        <v>151</v>
      </c>
      <c r="J282" s="266" t="s">
        <v>6729</v>
      </c>
      <c r="K282" s="256">
        <v>42949</v>
      </c>
      <c r="L282" s="255" t="s">
        <v>70</v>
      </c>
    </row>
    <row r="283" spans="1:20" s="255" customFormat="1" x14ac:dyDescent="0.2">
      <c r="A283" s="255" t="s">
        <v>508</v>
      </c>
      <c r="B283" s="255" t="s">
        <v>125</v>
      </c>
      <c r="C283" s="255" t="s">
        <v>126</v>
      </c>
      <c r="D283" s="255" t="s">
        <v>127</v>
      </c>
      <c r="E283" s="255" t="s">
        <v>1210</v>
      </c>
      <c r="F283" s="256">
        <v>43038</v>
      </c>
      <c r="G283" s="257">
        <v>1443.7</v>
      </c>
      <c r="H283" s="255" t="s">
        <v>398</v>
      </c>
      <c r="I283" s="255" t="s">
        <v>151</v>
      </c>
      <c r="J283" s="266" t="s">
        <v>6729</v>
      </c>
      <c r="K283" s="256">
        <v>43038</v>
      </c>
      <c r="L283" s="255" t="s">
        <v>70</v>
      </c>
    </row>
    <row r="284" spans="1:20" s="255" customFormat="1" x14ac:dyDescent="0.2">
      <c r="A284" s="255" t="s">
        <v>508</v>
      </c>
      <c r="B284" s="255" t="s">
        <v>125</v>
      </c>
      <c r="C284" s="255" t="s">
        <v>126</v>
      </c>
      <c r="D284" s="255" t="s">
        <v>127</v>
      </c>
      <c r="E284" s="255" t="s">
        <v>1211</v>
      </c>
      <c r="F284" s="256">
        <v>43038</v>
      </c>
      <c r="G284" s="257">
        <v>3831.78</v>
      </c>
      <c r="H284" s="255" t="s">
        <v>398</v>
      </c>
      <c r="I284" s="255" t="s">
        <v>151</v>
      </c>
      <c r="J284" s="266" t="s">
        <v>6729</v>
      </c>
      <c r="K284" s="256">
        <v>43038</v>
      </c>
      <c r="L284" s="255" t="s">
        <v>70</v>
      </c>
    </row>
    <row r="285" spans="1:20" s="255" customFormat="1" x14ac:dyDescent="0.2">
      <c r="A285" s="255" t="s">
        <v>508</v>
      </c>
      <c r="B285" s="255" t="s">
        <v>125</v>
      </c>
      <c r="C285" s="255" t="s">
        <v>126</v>
      </c>
      <c r="D285" s="255" t="s">
        <v>127</v>
      </c>
      <c r="E285" s="255" t="s">
        <v>1212</v>
      </c>
      <c r="F285" s="256">
        <v>43033</v>
      </c>
      <c r="G285" s="257">
        <v>510.62</v>
      </c>
      <c r="H285" s="255" t="s">
        <v>398</v>
      </c>
      <c r="I285" s="255" t="s">
        <v>151</v>
      </c>
      <c r="J285" s="266" t="s">
        <v>6729</v>
      </c>
      <c r="K285" s="256">
        <v>43034</v>
      </c>
      <c r="L285" s="255" t="s">
        <v>70</v>
      </c>
    </row>
    <row r="286" spans="1:20" s="255" customFormat="1" x14ac:dyDescent="0.2">
      <c r="A286" s="255" t="s">
        <v>508</v>
      </c>
      <c r="B286" s="255" t="s">
        <v>558</v>
      </c>
      <c r="C286" s="255" t="s">
        <v>2031</v>
      </c>
      <c r="D286" s="255" t="s">
        <v>559</v>
      </c>
      <c r="E286" s="255" t="s">
        <v>1298</v>
      </c>
      <c r="F286" s="256">
        <v>43049</v>
      </c>
      <c r="G286" s="257">
        <v>35.68</v>
      </c>
      <c r="H286" s="255" t="s">
        <v>398</v>
      </c>
      <c r="I286" s="255" t="s">
        <v>151</v>
      </c>
      <c r="J286" s="266" t="s">
        <v>6729</v>
      </c>
      <c r="K286" s="256">
        <v>43050</v>
      </c>
      <c r="L286" s="255" t="s">
        <v>70</v>
      </c>
    </row>
    <row r="287" spans="1:20" s="255" customFormat="1" x14ac:dyDescent="0.2">
      <c r="A287" s="255" t="s">
        <v>508</v>
      </c>
      <c r="B287" s="255" t="s">
        <v>558</v>
      </c>
      <c r="C287" s="255" t="s">
        <v>2031</v>
      </c>
      <c r="D287" s="255" t="s">
        <v>559</v>
      </c>
      <c r="E287" s="255" t="s">
        <v>1313</v>
      </c>
      <c r="F287" s="256">
        <v>43039</v>
      </c>
      <c r="G287" s="257">
        <v>341.16</v>
      </c>
      <c r="H287" s="255" t="s">
        <v>398</v>
      </c>
      <c r="I287" s="255" t="s">
        <v>151</v>
      </c>
      <c r="J287" s="266" t="s">
        <v>6729</v>
      </c>
      <c r="K287" s="256">
        <v>43040</v>
      </c>
      <c r="L287" s="255" t="s">
        <v>70</v>
      </c>
    </row>
    <row r="288" spans="1:20" s="255" customFormat="1" x14ac:dyDescent="0.2">
      <c r="A288" s="255" t="s">
        <v>508</v>
      </c>
      <c r="B288" s="255" t="s">
        <v>558</v>
      </c>
      <c r="C288" s="255" t="s">
        <v>2031</v>
      </c>
      <c r="D288" s="255" t="s">
        <v>559</v>
      </c>
      <c r="E288" s="255" t="s">
        <v>1314</v>
      </c>
      <c r="F288" s="256">
        <v>43039</v>
      </c>
      <c r="G288" s="257">
        <v>134.99</v>
      </c>
      <c r="H288" s="255" t="s">
        <v>398</v>
      </c>
      <c r="I288" s="255" t="s">
        <v>151</v>
      </c>
      <c r="J288" s="266" t="s">
        <v>6729</v>
      </c>
      <c r="K288" s="256">
        <v>43040</v>
      </c>
      <c r="L288" s="255" t="s">
        <v>70</v>
      </c>
    </row>
    <row r="289" spans="1:12" s="255" customFormat="1" x14ac:dyDescent="0.2">
      <c r="A289" s="255" t="s">
        <v>508</v>
      </c>
      <c r="B289" s="255" t="s">
        <v>125</v>
      </c>
      <c r="C289" s="255" t="s">
        <v>126</v>
      </c>
      <c r="D289" s="255" t="s">
        <v>127</v>
      </c>
      <c r="E289" s="255" t="s">
        <v>1464</v>
      </c>
      <c r="F289" s="256">
        <v>43066</v>
      </c>
      <c r="G289" s="257">
        <v>192.9</v>
      </c>
      <c r="H289" s="255" t="s">
        <v>398</v>
      </c>
      <c r="I289" s="255" t="s">
        <v>151</v>
      </c>
      <c r="J289" s="266" t="s">
        <v>6729</v>
      </c>
      <c r="K289" s="256">
        <v>43066</v>
      </c>
      <c r="L289" s="255" t="s">
        <v>70</v>
      </c>
    </row>
    <row r="290" spans="1:12" s="255" customFormat="1" x14ac:dyDescent="0.2">
      <c r="A290" s="255" t="s">
        <v>508</v>
      </c>
      <c r="B290" s="255" t="s">
        <v>125</v>
      </c>
      <c r="C290" s="255" t="s">
        <v>126</v>
      </c>
      <c r="D290" s="255" t="s">
        <v>127</v>
      </c>
      <c r="E290" s="255" t="s">
        <v>1465</v>
      </c>
      <c r="F290" s="256">
        <v>43059</v>
      </c>
      <c r="G290" s="257">
        <v>545.86</v>
      </c>
      <c r="H290" s="255" t="s">
        <v>398</v>
      </c>
      <c r="I290" s="255" t="s">
        <v>151</v>
      </c>
      <c r="J290" s="266" t="s">
        <v>6729</v>
      </c>
      <c r="K290" s="256">
        <v>43060</v>
      </c>
      <c r="L290" s="255" t="s">
        <v>70</v>
      </c>
    </row>
    <row r="291" spans="1:12" s="255" customFormat="1" x14ac:dyDescent="0.2">
      <c r="A291" s="255" t="s">
        <v>508</v>
      </c>
      <c r="B291" s="255" t="s">
        <v>125</v>
      </c>
      <c r="C291" s="255" t="s">
        <v>126</v>
      </c>
      <c r="D291" s="255" t="s">
        <v>127</v>
      </c>
      <c r="E291" s="255" t="s">
        <v>1468</v>
      </c>
      <c r="F291" s="256">
        <v>43042</v>
      </c>
      <c r="G291" s="257">
        <v>698.62</v>
      </c>
      <c r="H291" s="255" t="s">
        <v>398</v>
      </c>
      <c r="I291" s="255" t="s">
        <v>151</v>
      </c>
      <c r="J291" s="266" t="s">
        <v>6729</v>
      </c>
      <c r="K291" s="256">
        <v>43042</v>
      </c>
      <c r="L291" s="255" t="s">
        <v>70</v>
      </c>
    </row>
    <row r="292" spans="1:12" s="255" customFormat="1" x14ac:dyDescent="0.2">
      <c r="A292" s="255" t="s">
        <v>508</v>
      </c>
      <c r="B292" s="255" t="s">
        <v>125</v>
      </c>
      <c r="C292" s="255" t="s">
        <v>126</v>
      </c>
      <c r="D292" s="255" t="s">
        <v>127</v>
      </c>
      <c r="E292" s="255" t="s">
        <v>1469</v>
      </c>
      <c r="F292" s="256">
        <v>43042</v>
      </c>
      <c r="G292" s="257">
        <v>231.11</v>
      </c>
      <c r="H292" s="255" t="s">
        <v>398</v>
      </c>
      <c r="I292" s="255" t="s">
        <v>151</v>
      </c>
      <c r="J292" s="266" t="s">
        <v>6729</v>
      </c>
      <c r="K292" s="256">
        <v>43042</v>
      </c>
      <c r="L292" s="255" t="s">
        <v>70</v>
      </c>
    </row>
    <row r="293" spans="1:12" s="255" customFormat="1" x14ac:dyDescent="0.2">
      <c r="A293" s="255" t="s">
        <v>508</v>
      </c>
      <c r="B293" s="255" t="s">
        <v>558</v>
      </c>
      <c r="C293" s="255" t="s">
        <v>2031</v>
      </c>
      <c r="D293" s="255" t="s">
        <v>559</v>
      </c>
      <c r="E293" s="255" t="s">
        <v>1267</v>
      </c>
      <c r="F293" s="256">
        <v>43066</v>
      </c>
      <c r="G293" s="257">
        <v>362.05</v>
      </c>
      <c r="H293" s="255" t="s">
        <v>398</v>
      </c>
      <c r="I293" s="255" t="s">
        <v>151</v>
      </c>
      <c r="J293" s="266" t="s">
        <v>6729</v>
      </c>
      <c r="K293" s="256">
        <v>43067</v>
      </c>
      <c r="L293" s="255" t="s">
        <v>4</v>
      </c>
    </row>
    <row r="294" spans="1:12" s="255" customFormat="1" x14ac:dyDescent="0.2">
      <c r="A294" s="255" t="s">
        <v>508</v>
      </c>
      <c r="B294" s="255" t="s">
        <v>558</v>
      </c>
      <c r="C294" s="255" t="s">
        <v>2031</v>
      </c>
      <c r="D294" s="255" t="s">
        <v>559</v>
      </c>
      <c r="E294" s="255" t="s">
        <v>1586</v>
      </c>
      <c r="F294" s="256">
        <v>43084</v>
      </c>
      <c r="G294" s="257">
        <v>80</v>
      </c>
      <c r="H294" s="255" t="s">
        <v>398</v>
      </c>
      <c r="I294" s="255" t="s">
        <v>151</v>
      </c>
      <c r="J294" s="266" t="s">
        <v>6729</v>
      </c>
      <c r="K294" s="256">
        <v>43085</v>
      </c>
      <c r="L294" s="255" t="s">
        <v>70</v>
      </c>
    </row>
    <row r="295" spans="1:12" s="255" customFormat="1" x14ac:dyDescent="0.2">
      <c r="A295" s="255" t="s">
        <v>508</v>
      </c>
      <c r="B295" s="255" t="s">
        <v>558</v>
      </c>
      <c r="C295" s="255" t="s">
        <v>2031</v>
      </c>
      <c r="D295" s="255" t="s">
        <v>559</v>
      </c>
      <c r="E295" s="255" t="s">
        <v>1587</v>
      </c>
      <c r="F295" s="256">
        <v>43084</v>
      </c>
      <c r="G295" s="257">
        <v>157</v>
      </c>
      <c r="H295" s="255" t="s">
        <v>398</v>
      </c>
      <c r="I295" s="255" t="s">
        <v>151</v>
      </c>
      <c r="J295" s="266" t="s">
        <v>6729</v>
      </c>
      <c r="K295" s="256">
        <v>43085</v>
      </c>
      <c r="L295" s="255" t="s">
        <v>70</v>
      </c>
    </row>
    <row r="296" spans="1:12" s="255" customFormat="1" x14ac:dyDescent="0.2">
      <c r="A296" s="255" t="s">
        <v>508</v>
      </c>
      <c r="B296" s="255" t="s">
        <v>125</v>
      </c>
      <c r="C296" s="255" t="s">
        <v>126</v>
      </c>
      <c r="D296" s="255" t="s">
        <v>127</v>
      </c>
      <c r="E296" s="255" t="s">
        <v>1866</v>
      </c>
      <c r="F296" s="256">
        <v>43089</v>
      </c>
      <c r="G296" s="257">
        <v>5709.57</v>
      </c>
      <c r="H296" s="255" t="s">
        <v>398</v>
      </c>
      <c r="I296" s="255" t="s">
        <v>151</v>
      </c>
      <c r="J296" s="266" t="s">
        <v>6729</v>
      </c>
      <c r="K296" s="256">
        <v>43091</v>
      </c>
      <c r="L296" s="255" t="s">
        <v>70</v>
      </c>
    </row>
    <row r="297" spans="1:12" s="255" customFormat="1" x14ac:dyDescent="0.2">
      <c r="A297" s="255" t="s">
        <v>508</v>
      </c>
      <c r="B297" s="255" t="s">
        <v>125</v>
      </c>
      <c r="C297" s="255" t="s">
        <v>126</v>
      </c>
      <c r="D297" s="255" t="s">
        <v>127</v>
      </c>
      <c r="E297" s="255" t="s">
        <v>1867</v>
      </c>
      <c r="F297" s="256">
        <v>43087</v>
      </c>
      <c r="G297" s="257">
        <v>13745.72</v>
      </c>
      <c r="H297" s="255" t="s">
        <v>398</v>
      </c>
      <c r="I297" s="255" t="s">
        <v>151</v>
      </c>
      <c r="J297" s="266" t="s">
        <v>6729</v>
      </c>
      <c r="K297" s="256">
        <v>43087</v>
      </c>
      <c r="L297" s="255" t="s">
        <v>70</v>
      </c>
    </row>
    <row r="298" spans="1:12" s="255" customFormat="1" x14ac:dyDescent="0.2">
      <c r="A298" s="255" t="s">
        <v>508</v>
      </c>
      <c r="B298" s="255" t="s">
        <v>125</v>
      </c>
      <c r="C298" s="255" t="s">
        <v>126</v>
      </c>
      <c r="D298" s="255" t="s">
        <v>127</v>
      </c>
      <c r="E298" s="255" t="s">
        <v>1868</v>
      </c>
      <c r="F298" s="256">
        <v>43087</v>
      </c>
      <c r="G298" s="257">
        <v>13745.72</v>
      </c>
      <c r="H298" s="255" t="s">
        <v>398</v>
      </c>
      <c r="I298" s="255" t="s">
        <v>151</v>
      </c>
      <c r="J298" s="266" t="s">
        <v>6729</v>
      </c>
      <c r="K298" s="256">
        <v>43087</v>
      </c>
      <c r="L298" s="255" t="s">
        <v>70</v>
      </c>
    </row>
    <row r="299" spans="1:12" s="255" customFormat="1" x14ac:dyDescent="0.2">
      <c r="A299" s="255" t="s">
        <v>508</v>
      </c>
      <c r="B299" s="255" t="s">
        <v>125</v>
      </c>
      <c r="C299" s="255" t="s">
        <v>126</v>
      </c>
      <c r="D299" s="255" t="s">
        <v>127</v>
      </c>
      <c r="E299" s="255" t="s">
        <v>1869</v>
      </c>
      <c r="F299" s="256">
        <v>43087</v>
      </c>
      <c r="G299" s="257">
        <v>7275.68</v>
      </c>
      <c r="H299" s="255" t="s">
        <v>398</v>
      </c>
      <c r="I299" s="255" t="s">
        <v>151</v>
      </c>
      <c r="J299" s="266" t="s">
        <v>6729</v>
      </c>
      <c r="K299" s="256">
        <v>43087</v>
      </c>
      <c r="L299" s="255" t="s">
        <v>70</v>
      </c>
    </row>
    <row r="300" spans="1:12" s="255" customFormat="1" x14ac:dyDescent="0.2">
      <c r="A300" s="255" t="s">
        <v>508</v>
      </c>
      <c r="B300" s="255" t="s">
        <v>125</v>
      </c>
      <c r="C300" s="255" t="s">
        <v>126</v>
      </c>
      <c r="D300" s="255" t="s">
        <v>127</v>
      </c>
      <c r="E300" s="255" t="s">
        <v>1870</v>
      </c>
      <c r="F300" s="256">
        <v>43087</v>
      </c>
      <c r="G300" s="257">
        <v>45105.98</v>
      </c>
      <c r="H300" s="255" t="s">
        <v>398</v>
      </c>
      <c r="I300" s="255" t="s">
        <v>151</v>
      </c>
      <c r="J300" s="266" t="s">
        <v>6729</v>
      </c>
      <c r="K300" s="256">
        <v>43087</v>
      </c>
      <c r="L300" s="255" t="s">
        <v>70</v>
      </c>
    </row>
    <row r="301" spans="1:12" s="255" customFormat="1" x14ac:dyDescent="0.2">
      <c r="A301" s="255" t="s">
        <v>508</v>
      </c>
      <c r="B301" s="255" t="s">
        <v>125</v>
      </c>
      <c r="C301" s="255" t="s">
        <v>126</v>
      </c>
      <c r="D301" s="255" t="s">
        <v>127</v>
      </c>
      <c r="E301" s="255" t="s">
        <v>1871</v>
      </c>
      <c r="F301" s="256">
        <v>43087</v>
      </c>
      <c r="G301" s="257">
        <v>45105.98</v>
      </c>
      <c r="H301" s="255" t="s">
        <v>398</v>
      </c>
      <c r="I301" s="255" t="s">
        <v>151</v>
      </c>
      <c r="J301" s="266" t="s">
        <v>6729</v>
      </c>
      <c r="K301" s="256">
        <v>43087</v>
      </c>
      <c r="L301" s="255" t="s">
        <v>70</v>
      </c>
    </row>
    <row r="302" spans="1:12" s="255" customFormat="1" x14ac:dyDescent="0.2">
      <c r="A302" s="255" t="s">
        <v>508</v>
      </c>
      <c r="B302" s="255" t="s">
        <v>125</v>
      </c>
      <c r="C302" s="255" t="s">
        <v>126</v>
      </c>
      <c r="D302" s="255" t="s">
        <v>127</v>
      </c>
      <c r="E302" s="255" t="s">
        <v>1872</v>
      </c>
      <c r="F302" s="256">
        <v>43083</v>
      </c>
      <c r="G302" s="257">
        <v>114.22</v>
      </c>
      <c r="H302" s="255" t="s">
        <v>398</v>
      </c>
      <c r="I302" s="255" t="s">
        <v>151</v>
      </c>
      <c r="J302" s="266" t="s">
        <v>6729</v>
      </c>
      <c r="K302" s="256">
        <v>43084</v>
      </c>
      <c r="L302" s="255" t="s">
        <v>70</v>
      </c>
    </row>
    <row r="303" spans="1:12" s="255" customFormat="1" x14ac:dyDescent="0.2">
      <c r="A303" s="255" t="s">
        <v>508</v>
      </c>
      <c r="B303" s="255" t="s">
        <v>558</v>
      </c>
      <c r="C303" s="255" t="s">
        <v>2031</v>
      </c>
      <c r="D303" s="255" t="s">
        <v>559</v>
      </c>
      <c r="E303" s="255" t="s">
        <v>1680</v>
      </c>
      <c r="F303" s="256">
        <v>42863</v>
      </c>
      <c r="G303" s="257">
        <v>105.03</v>
      </c>
      <c r="H303" s="255" t="s">
        <v>398</v>
      </c>
      <c r="I303" s="255" t="s">
        <v>151</v>
      </c>
      <c r="J303" s="266" t="s">
        <v>6729</v>
      </c>
      <c r="K303" s="256">
        <v>43089</v>
      </c>
      <c r="L303" s="255" t="s">
        <v>4</v>
      </c>
    </row>
    <row r="304" spans="1:12" s="255" customFormat="1" x14ac:dyDescent="0.2">
      <c r="A304" s="255" t="s">
        <v>508</v>
      </c>
      <c r="B304" s="255" t="s">
        <v>2015</v>
      </c>
      <c r="C304" s="255" t="s">
        <v>2016</v>
      </c>
      <c r="D304" s="255" t="s">
        <v>398</v>
      </c>
      <c r="E304" s="255" t="s">
        <v>2017</v>
      </c>
      <c r="F304" s="256">
        <v>42870</v>
      </c>
      <c r="G304" s="257">
        <v>257.39999999999998</v>
      </c>
      <c r="H304" s="255" t="s">
        <v>398</v>
      </c>
      <c r="I304" s="255" t="s">
        <v>151</v>
      </c>
      <c r="J304" s="266" t="s">
        <v>6729</v>
      </c>
      <c r="K304" s="256">
        <v>43090</v>
      </c>
      <c r="L304" s="255" t="s">
        <v>4</v>
      </c>
    </row>
    <row r="305" spans="1:20" s="255" customFormat="1" x14ac:dyDescent="0.2">
      <c r="A305" s="266" t="s">
        <v>2063</v>
      </c>
      <c r="B305" s="266" t="s">
        <v>125</v>
      </c>
      <c r="C305" s="266" t="s">
        <v>126</v>
      </c>
      <c r="D305" s="266" t="s">
        <v>127</v>
      </c>
      <c r="E305" s="266" t="s">
        <v>2128</v>
      </c>
      <c r="F305" s="269">
        <v>43118</v>
      </c>
      <c r="G305" s="270">
        <v>-121.77</v>
      </c>
      <c r="H305" s="266" t="s">
        <v>398</v>
      </c>
      <c r="I305" s="266" t="s">
        <v>151</v>
      </c>
      <c r="J305" s="266" t="s">
        <v>6729</v>
      </c>
      <c r="K305" s="269">
        <v>43118</v>
      </c>
      <c r="L305" s="266" t="s">
        <v>70</v>
      </c>
      <c r="M305" s="266"/>
      <c r="N305" s="266"/>
      <c r="O305" s="266"/>
      <c r="P305" s="266"/>
      <c r="Q305" s="266"/>
      <c r="R305" s="266"/>
      <c r="S305" s="266"/>
      <c r="T305" s="266"/>
    </row>
    <row r="306" spans="1:20" s="255" customFormat="1" x14ac:dyDescent="0.2">
      <c r="A306" s="266" t="s">
        <v>2063</v>
      </c>
      <c r="B306" s="266" t="s">
        <v>125</v>
      </c>
      <c r="C306" s="266" t="s">
        <v>126</v>
      </c>
      <c r="D306" s="266" t="s">
        <v>127</v>
      </c>
      <c r="E306" s="266" t="s">
        <v>2856</v>
      </c>
      <c r="F306" s="269">
        <v>43125</v>
      </c>
      <c r="G306" s="270">
        <v>88.62</v>
      </c>
      <c r="H306" s="266" t="s">
        <v>398</v>
      </c>
      <c r="I306" s="266" t="s">
        <v>151</v>
      </c>
      <c r="J306" s="266" t="s">
        <v>6729</v>
      </c>
      <c r="K306" s="269">
        <v>43126</v>
      </c>
      <c r="L306" s="266" t="s">
        <v>70</v>
      </c>
      <c r="M306" s="266"/>
      <c r="N306" s="266"/>
      <c r="O306" s="266"/>
      <c r="P306" s="266"/>
      <c r="Q306" s="266"/>
      <c r="R306" s="266"/>
      <c r="S306" s="266"/>
      <c r="T306" s="266"/>
    </row>
    <row r="307" spans="1:20" s="255" customFormat="1" x14ac:dyDescent="0.2">
      <c r="A307" s="266" t="s">
        <v>2063</v>
      </c>
      <c r="B307" s="266" t="s">
        <v>125</v>
      </c>
      <c r="C307" s="266" t="s">
        <v>126</v>
      </c>
      <c r="D307" s="266" t="s">
        <v>127</v>
      </c>
      <c r="E307" s="266" t="s">
        <v>2857</v>
      </c>
      <c r="F307" s="269">
        <v>43125</v>
      </c>
      <c r="G307" s="270">
        <v>29.23</v>
      </c>
      <c r="H307" s="266" t="s">
        <v>398</v>
      </c>
      <c r="I307" s="266" t="s">
        <v>151</v>
      </c>
      <c r="J307" s="266" t="s">
        <v>6729</v>
      </c>
      <c r="K307" s="269">
        <v>43126</v>
      </c>
      <c r="L307" s="266" t="s">
        <v>70</v>
      </c>
      <c r="M307" s="266"/>
      <c r="N307" s="266"/>
      <c r="O307" s="266"/>
      <c r="P307" s="266"/>
      <c r="Q307" s="266"/>
      <c r="R307" s="266"/>
      <c r="S307" s="266"/>
      <c r="T307" s="266"/>
    </row>
    <row r="308" spans="1:20" s="255" customFormat="1" x14ac:dyDescent="0.2">
      <c r="A308" s="266" t="s">
        <v>2063</v>
      </c>
      <c r="B308" s="266" t="s">
        <v>125</v>
      </c>
      <c r="C308" s="266" t="s">
        <v>126</v>
      </c>
      <c r="D308" s="266" t="s">
        <v>127</v>
      </c>
      <c r="E308" s="266" t="s">
        <v>2858</v>
      </c>
      <c r="F308" s="269">
        <v>43125</v>
      </c>
      <c r="G308" s="270">
        <v>210.52</v>
      </c>
      <c r="H308" s="266" t="s">
        <v>398</v>
      </c>
      <c r="I308" s="266" t="s">
        <v>151</v>
      </c>
      <c r="J308" s="266" t="s">
        <v>6729</v>
      </c>
      <c r="K308" s="269">
        <v>43126</v>
      </c>
      <c r="L308" s="266" t="s">
        <v>70</v>
      </c>
      <c r="M308" s="266"/>
      <c r="N308" s="266"/>
      <c r="O308" s="266"/>
      <c r="P308" s="266"/>
      <c r="Q308" s="266"/>
      <c r="R308" s="266"/>
      <c r="S308" s="266"/>
      <c r="T308" s="266"/>
    </row>
    <row r="309" spans="1:20" s="255" customFormat="1" x14ac:dyDescent="0.2">
      <c r="A309" s="266" t="s">
        <v>2063</v>
      </c>
      <c r="B309" s="266" t="s">
        <v>125</v>
      </c>
      <c r="C309" s="266" t="s">
        <v>126</v>
      </c>
      <c r="D309" s="266" t="s">
        <v>127</v>
      </c>
      <c r="E309" s="266" t="s">
        <v>2859</v>
      </c>
      <c r="F309" s="269">
        <v>43125</v>
      </c>
      <c r="G309" s="270">
        <v>119.33</v>
      </c>
      <c r="H309" s="266" t="s">
        <v>398</v>
      </c>
      <c r="I309" s="266" t="s">
        <v>151</v>
      </c>
      <c r="J309" s="266" t="s">
        <v>6729</v>
      </c>
      <c r="K309" s="269">
        <v>43126</v>
      </c>
      <c r="L309" s="266" t="s">
        <v>70</v>
      </c>
      <c r="M309" s="266"/>
      <c r="N309" s="266"/>
      <c r="O309" s="266"/>
      <c r="P309" s="266"/>
      <c r="Q309" s="266"/>
      <c r="R309" s="266"/>
      <c r="S309" s="266"/>
      <c r="T309" s="266"/>
    </row>
    <row r="310" spans="1:20" s="255" customFormat="1" x14ac:dyDescent="0.2">
      <c r="A310" s="266" t="s">
        <v>2063</v>
      </c>
      <c r="B310" s="266" t="s">
        <v>125</v>
      </c>
      <c r="C310" s="266" t="s">
        <v>126</v>
      </c>
      <c r="D310" s="266" t="s">
        <v>127</v>
      </c>
      <c r="E310" s="266" t="s">
        <v>2860</v>
      </c>
      <c r="F310" s="269">
        <v>43125</v>
      </c>
      <c r="G310" s="270">
        <v>162.13999999999999</v>
      </c>
      <c r="H310" s="266" t="s">
        <v>398</v>
      </c>
      <c r="I310" s="266" t="s">
        <v>151</v>
      </c>
      <c r="J310" s="266" t="s">
        <v>6729</v>
      </c>
      <c r="K310" s="269">
        <v>43126</v>
      </c>
      <c r="L310" s="266" t="s">
        <v>70</v>
      </c>
      <c r="M310" s="266"/>
      <c r="N310" s="266"/>
      <c r="O310" s="266"/>
      <c r="P310" s="266"/>
      <c r="Q310" s="266"/>
      <c r="R310" s="266"/>
      <c r="S310" s="266"/>
      <c r="T310" s="266"/>
    </row>
    <row r="311" spans="1:20" s="255" customFormat="1" x14ac:dyDescent="0.2">
      <c r="A311" s="266" t="s">
        <v>508</v>
      </c>
      <c r="B311" s="266" t="s">
        <v>125</v>
      </c>
      <c r="C311" s="266" t="s">
        <v>126</v>
      </c>
      <c r="D311" s="266" t="s">
        <v>127</v>
      </c>
      <c r="E311" s="266" t="s">
        <v>2977</v>
      </c>
      <c r="F311" s="269">
        <v>43100</v>
      </c>
      <c r="G311" s="270">
        <v>91.38</v>
      </c>
      <c r="H311" s="266" t="s">
        <v>398</v>
      </c>
      <c r="I311" s="266" t="s">
        <v>151</v>
      </c>
      <c r="J311" s="266" t="s">
        <v>6729</v>
      </c>
      <c r="K311" s="269">
        <v>43110</v>
      </c>
      <c r="L311" s="266" t="s">
        <v>70</v>
      </c>
      <c r="M311" s="266"/>
      <c r="N311" s="266"/>
      <c r="O311" s="266"/>
      <c r="P311" s="266"/>
      <c r="Q311" s="266"/>
      <c r="R311" s="266"/>
      <c r="S311" s="266"/>
      <c r="T311" s="266"/>
    </row>
    <row r="312" spans="1:20" s="255" customFormat="1" x14ac:dyDescent="0.2">
      <c r="A312" s="266" t="s">
        <v>508</v>
      </c>
      <c r="B312" s="266" t="s">
        <v>125</v>
      </c>
      <c r="C312" s="266" t="s">
        <v>126</v>
      </c>
      <c r="D312" s="266" t="s">
        <v>127</v>
      </c>
      <c r="E312" s="266" t="s">
        <v>2978</v>
      </c>
      <c r="F312" s="269">
        <v>43100</v>
      </c>
      <c r="G312" s="270">
        <v>30.13</v>
      </c>
      <c r="H312" s="266" t="s">
        <v>398</v>
      </c>
      <c r="I312" s="266" t="s">
        <v>151</v>
      </c>
      <c r="J312" s="266" t="s">
        <v>6729</v>
      </c>
      <c r="K312" s="269">
        <v>43110</v>
      </c>
      <c r="L312" s="266" t="s">
        <v>70</v>
      </c>
      <c r="M312" s="266"/>
      <c r="N312" s="266"/>
      <c r="O312" s="266"/>
      <c r="P312" s="266"/>
      <c r="Q312" s="266"/>
      <c r="R312" s="266"/>
      <c r="S312" s="266"/>
      <c r="T312" s="266"/>
    </row>
    <row r="313" spans="1:20" s="255" customFormat="1" x14ac:dyDescent="0.2">
      <c r="A313" s="266" t="s">
        <v>508</v>
      </c>
      <c r="B313" s="266" t="s">
        <v>125</v>
      </c>
      <c r="C313" s="266" t="s">
        <v>126</v>
      </c>
      <c r="D313" s="266" t="s">
        <v>127</v>
      </c>
      <c r="E313" s="266" t="s">
        <v>2979</v>
      </c>
      <c r="F313" s="269">
        <v>43100</v>
      </c>
      <c r="G313" s="270">
        <v>217.03</v>
      </c>
      <c r="H313" s="266" t="s">
        <v>398</v>
      </c>
      <c r="I313" s="266" t="s">
        <v>151</v>
      </c>
      <c r="J313" s="266" t="s">
        <v>6729</v>
      </c>
      <c r="K313" s="269">
        <v>43110</v>
      </c>
      <c r="L313" s="266" t="s">
        <v>70</v>
      </c>
      <c r="M313" s="266"/>
      <c r="N313" s="266"/>
      <c r="O313" s="266"/>
      <c r="P313" s="266"/>
      <c r="Q313" s="266"/>
      <c r="R313" s="266"/>
      <c r="S313" s="266"/>
      <c r="T313" s="266"/>
    </row>
    <row r="314" spans="1:20" s="255" customFormat="1" x14ac:dyDescent="0.2">
      <c r="A314" s="266" t="s">
        <v>508</v>
      </c>
      <c r="B314" s="266" t="s">
        <v>125</v>
      </c>
      <c r="C314" s="266" t="s">
        <v>126</v>
      </c>
      <c r="D314" s="266" t="s">
        <v>127</v>
      </c>
      <c r="E314" s="266" t="s">
        <v>2980</v>
      </c>
      <c r="F314" s="269">
        <v>43100</v>
      </c>
      <c r="G314" s="270">
        <v>123.03</v>
      </c>
      <c r="H314" s="266" t="s">
        <v>398</v>
      </c>
      <c r="I314" s="266" t="s">
        <v>151</v>
      </c>
      <c r="J314" s="266" t="s">
        <v>6729</v>
      </c>
      <c r="K314" s="269">
        <v>43110</v>
      </c>
      <c r="L314" s="266" t="s">
        <v>70</v>
      </c>
      <c r="M314" s="266"/>
      <c r="N314" s="266"/>
      <c r="O314" s="266"/>
      <c r="P314" s="266"/>
      <c r="Q314" s="266"/>
      <c r="R314" s="266"/>
      <c r="S314" s="266"/>
      <c r="T314" s="266"/>
    </row>
    <row r="315" spans="1:20" s="255" customFormat="1" x14ac:dyDescent="0.2">
      <c r="A315" s="266" t="s">
        <v>508</v>
      </c>
      <c r="B315" s="266" t="s">
        <v>125</v>
      </c>
      <c r="C315" s="266" t="s">
        <v>126</v>
      </c>
      <c r="D315" s="266" t="s">
        <v>127</v>
      </c>
      <c r="E315" s="266" t="s">
        <v>2981</v>
      </c>
      <c r="F315" s="269">
        <v>43100</v>
      </c>
      <c r="G315" s="270">
        <v>167.17</v>
      </c>
      <c r="H315" s="266" t="s">
        <v>398</v>
      </c>
      <c r="I315" s="266" t="s">
        <v>151</v>
      </c>
      <c r="J315" s="266" t="s">
        <v>6729</v>
      </c>
      <c r="K315" s="269">
        <v>43110</v>
      </c>
      <c r="L315" s="266" t="s">
        <v>70</v>
      </c>
      <c r="M315" s="266"/>
      <c r="N315" s="266"/>
      <c r="O315" s="266"/>
      <c r="P315" s="266"/>
      <c r="Q315" s="266"/>
      <c r="R315" s="266"/>
      <c r="S315" s="266"/>
      <c r="T315" s="266"/>
    </row>
    <row r="316" spans="1:20" s="255" customFormat="1" x14ac:dyDescent="0.2">
      <c r="A316" s="266" t="s">
        <v>508</v>
      </c>
      <c r="B316" s="266" t="s">
        <v>125</v>
      </c>
      <c r="C316" s="266" t="s">
        <v>126</v>
      </c>
      <c r="D316" s="266" t="s">
        <v>127</v>
      </c>
      <c r="E316" s="266" t="s">
        <v>2982</v>
      </c>
      <c r="F316" s="269">
        <v>43100</v>
      </c>
      <c r="G316" s="270">
        <v>216.53</v>
      </c>
      <c r="H316" s="266" t="s">
        <v>398</v>
      </c>
      <c r="I316" s="266" t="s">
        <v>151</v>
      </c>
      <c r="J316" s="266" t="s">
        <v>6729</v>
      </c>
      <c r="K316" s="269">
        <v>43110</v>
      </c>
      <c r="L316" s="266" t="s">
        <v>70</v>
      </c>
      <c r="M316" s="266"/>
      <c r="N316" s="266"/>
      <c r="O316" s="266"/>
      <c r="P316" s="266"/>
      <c r="Q316" s="266"/>
      <c r="R316" s="266"/>
      <c r="S316" s="266"/>
      <c r="T316" s="266"/>
    </row>
    <row r="317" spans="1:20" s="266" customFormat="1" x14ac:dyDescent="0.2">
      <c r="A317" s="266" t="s">
        <v>508</v>
      </c>
      <c r="B317" s="266" t="s">
        <v>125</v>
      </c>
      <c r="C317" s="266" t="s">
        <v>126</v>
      </c>
      <c r="D317" s="266" t="s">
        <v>127</v>
      </c>
      <c r="E317" s="266" t="s">
        <v>2983</v>
      </c>
      <c r="F317" s="269">
        <v>43100</v>
      </c>
      <c r="G317" s="270">
        <v>514.26</v>
      </c>
      <c r="H317" s="266" t="s">
        <v>398</v>
      </c>
      <c r="I317" s="266" t="s">
        <v>151</v>
      </c>
      <c r="J317" s="266" t="s">
        <v>6729</v>
      </c>
      <c r="K317" s="269">
        <v>43110</v>
      </c>
      <c r="L317" s="266" t="s">
        <v>70</v>
      </c>
    </row>
    <row r="318" spans="1:20" s="266" customFormat="1" x14ac:dyDescent="0.2">
      <c r="A318" s="266" t="s">
        <v>508</v>
      </c>
      <c r="B318" s="266" t="s">
        <v>125</v>
      </c>
      <c r="C318" s="266" t="s">
        <v>126</v>
      </c>
      <c r="D318" s="266" t="s">
        <v>127</v>
      </c>
      <c r="E318" s="266" t="s">
        <v>2984</v>
      </c>
      <c r="F318" s="269">
        <v>43100</v>
      </c>
      <c r="G318" s="270">
        <v>180.53</v>
      </c>
      <c r="H318" s="266" t="s">
        <v>398</v>
      </c>
      <c r="I318" s="266" t="s">
        <v>151</v>
      </c>
      <c r="J318" s="266" t="s">
        <v>6729</v>
      </c>
      <c r="K318" s="269">
        <v>43110</v>
      </c>
      <c r="L318" s="266" t="s">
        <v>70</v>
      </c>
    </row>
    <row r="319" spans="1:20" s="266" customFormat="1" x14ac:dyDescent="0.2">
      <c r="A319" s="266" t="s">
        <v>508</v>
      </c>
      <c r="B319" s="266" t="s">
        <v>125</v>
      </c>
      <c r="C319" s="266" t="s">
        <v>126</v>
      </c>
      <c r="D319" s="266" t="s">
        <v>127</v>
      </c>
      <c r="E319" s="266" t="s">
        <v>2986</v>
      </c>
      <c r="F319" s="269">
        <v>43100</v>
      </c>
      <c r="G319" s="270">
        <v>199.09</v>
      </c>
      <c r="H319" s="266" t="s">
        <v>398</v>
      </c>
      <c r="I319" s="266" t="s">
        <v>151</v>
      </c>
      <c r="J319" s="266" t="s">
        <v>6729</v>
      </c>
      <c r="K319" s="269">
        <v>43110</v>
      </c>
      <c r="L319" s="266" t="s">
        <v>70</v>
      </c>
    </row>
    <row r="320" spans="1:20" s="266" customFormat="1" x14ac:dyDescent="0.2">
      <c r="A320" s="266" t="s">
        <v>508</v>
      </c>
      <c r="B320" s="266" t="s">
        <v>125</v>
      </c>
      <c r="C320" s="266" t="s">
        <v>126</v>
      </c>
      <c r="D320" s="266" t="s">
        <v>127</v>
      </c>
      <c r="E320" s="266" t="s">
        <v>2987</v>
      </c>
      <c r="F320" s="269">
        <v>43100</v>
      </c>
      <c r="G320" s="270">
        <v>465.35</v>
      </c>
      <c r="H320" s="266" t="s">
        <v>398</v>
      </c>
      <c r="I320" s="266" t="s">
        <v>151</v>
      </c>
      <c r="J320" s="266" t="s">
        <v>6729</v>
      </c>
      <c r="K320" s="269">
        <v>43110</v>
      </c>
      <c r="L320" s="266" t="s">
        <v>70</v>
      </c>
    </row>
    <row r="321" spans="1:20" s="266" customFormat="1" x14ac:dyDescent="0.2">
      <c r="A321" s="266" t="s">
        <v>508</v>
      </c>
      <c r="B321" s="266" t="s">
        <v>125</v>
      </c>
      <c r="C321" s="266" t="s">
        <v>126</v>
      </c>
      <c r="D321" s="266" t="s">
        <v>127</v>
      </c>
      <c r="E321" s="266" t="s">
        <v>2988</v>
      </c>
      <c r="F321" s="269">
        <v>43100</v>
      </c>
      <c r="G321" s="270">
        <v>212.31</v>
      </c>
      <c r="H321" s="266" t="s">
        <v>398</v>
      </c>
      <c r="I321" s="266" t="s">
        <v>151</v>
      </c>
      <c r="J321" s="266" t="s">
        <v>6729</v>
      </c>
      <c r="K321" s="269">
        <v>43109</v>
      </c>
      <c r="L321" s="266" t="s">
        <v>70</v>
      </c>
    </row>
    <row r="322" spans="1:20" s="266" customFormat="1" x14ac:dyDescent="0.2">
      <c r="A322" s="266" t="s">
        <v>508</v>
      </c>
      <c r="B322" s="266" t="s">
        <v>125</v>
      </c>
      <c r="C322" s="266" t="s">
        <v>126</v>
      </c>
      <c r="D322" s="266" t="s">
        <v>127</v>
      </c>
      <c r="E322" s="266" t="s">
        <v>2992</v>
      </c>
      <c r="F322" s="269">
        <v>43100</v>
      </c>
      <c r="G322" s="270">
        <v>95.37</v>
      </c>
      <c r="H322" s="266" t="s">
        <v>398</v>
      </c>
      <c r="I322" s="266" t="s">
        <v>151</v>
      </c>
      <c r="J322" s="266" t="s">
        <v>6729</v>
      </c>
      <c r="K322" s="269">
        <v>43109</v>
      </c>
      <c r="L322" s="266" t="s">
        <v>70</v>
      </c>
    </row>
    <row r="323" spans="1:20" s="266" customFormat="1" x14ac:dyDescent="0.2">
      <c r="A323" s="266" t="s">
        <v>508</v>
      </c>
      <c r="B323" s="266" t="s">
        <v>125</v>
      </c>
      <c r="C323" s="266" t="s">
        <v>126</v>
      </c>
      <c r="D323" s="266" t="s">
        <v>127</v>
      </c>
      <c r="E323" s="266" t="s">
        <v>2993</v>
      </c>
      <c r="F323" s="269">
        <v>43100</v>
      </c>
      <c r="G323" s="270">
        <v>27.66</v>
      </c>
      <c r="H323" s="266" t="s">
        <v>398</v>
      </c>
      <c r="I323" s="266" t="s">
        <v>151</v>
      </c>
      <c r="J323" s="266" t="s">
        <v>6729</v>
      </c>
      <c r="K323" s="269">
        <v>43109</v>
      </c>
      <c r="L323" s="266" t="s">
        <v>70</v>
      </c>
    </row>
    <row r="324" spans="1:20" s="266" customFormat="1" x14ac:dyDescent="0.2">
      <c r="A324" s="266" t="s">
        <v>508</v>
      </c>
      <c r="B324" s="266" t="s">
        <v>125</v>
      </c>
      <c r="C324" s="266" t="s">
        <v>126</v>
      </c>
      <c r="D324" s="266" t="s">
        <v>127</v>
      </c>
      <c r="E324" s="266" t="s">
        <v>2994</v>
      </c>
      <c r="F324" s="269">
        <v>43100</v>
      </c>
      <c r="G324" s="270">
        <v>113.96</v>
      </c>
      <c r="H324" s="266" t="s">
        <v>398</v>
      </c>
      <c r="I324" s="266" t="s">
        <v>151</v>
      </c>
      <c r="J324" s="266" t="s">
        <v>6729</v>
      </c>
      <c r="K324" s="269">
        <v>43109</v>
      </c>
      <c r="L324" s="266" t="s">
        <v>70</v>
      </c>
    </row>
    <row r="325" spans="1:20" s="266" customFormat="1" x14ac:dyDescent="0.2">
      <c r="A325" s="255" t="s">
        <v>508</v>
      </c>
      <c r="B325" s="255" t="s">
        <v>908</v>
      </c>
      <c r="C325" s="255" t="s">
        <v>909</v>
      </c>
      <c r="D325" s="255" t="s">
        <v>910</v>
      </c>
      <c r="E325" s="255" t="s">
        <v>1849</v>
      </c>
      <c r="F325" s="256">
        <v>43070</v>
      </c>
      <c r="G325" s="257">
        <v>107.1</v>
      </c>
      <c r="H325" s="255" t="s">
        <v>398</v>
      </c>
      <c r="I325" s="255" t="s">
        <v>1850</v>
      </c>
      <c r="J325" s="266" t="s">
        <v>6730</v>
      </c>
      <c r="K325" s="256">
        <v>43082</v>
      </c>
      <c r="L325" s="255" t="s">
        <v>70</v>
      </c>
      <c r="M325" s="255"/>
      <c r="N325" s="255"/>
      <c r="O325" s="255"/>
      <c r="P325" s="255"/>
      <c r="Q325" s="255"/>
      <c r="R325" s="255"/>
      <c r="S325" s="255"/>
      <c r="T325" s="255"/>
    </row>
    <row r="326" spans="1:20" s="266" customFormat="1" x14ac:dyDescent="0.2">
      <c r="A326" s="255" t="s">
        <v>278</v>
      </c>
      <c r="B326" s="255" t="s">
        <v>1043</v>
      </c>
      <c r="C326" s="255" t="s">
        <v>1044</v>
      </c>
      <c r="D326" s="255" t="s">
        <v>1045</v>
      </c>
      <c r="E326" s="255" t="s">
        <v>1046</v>
      </c>
      <c r="F326" s="256">
        <v>42565</v>
      </c>
      <c r="G326" s="257">
        <v>3800</v>
      </c>
      <c r="H326" s="255" t="s">
        <v>398</v>
      </c>
      <c r="I326" s="255" t="s">
        <v>961</v>
      </c>
      <c r="J326" s="266" t="s">
        <v>6731</v>
      </c>
      <c r="K326" s="256">
        <v>42996</v>
      </c>
      <c r="L326" s="255" t="s">
        <v>70</v>
      </c>
      <c r="M326" s="255"/>
      <c r="N326" s="255"/>
      <c r="O326" s="255"/>
      <c r="P326" s="255"/>
      <c r="Q326" s="255"/>
      <c r="R326" s="255"/>
      <c r="S326" s="255"/>
      <c r="T326" s="255"/>
    </row>
    <row r="327" spans="1:20" s="266" customFormat="1" x14ac:dyDescent="0.2">
      <c r="A327" s="255" t="s">
        <v>508</v>
      </c>
      <c r="B327" s="255" t="s">
        <v>558</v>
      </c>
      <c r="C327" s="255" t="s">
        <v>2031</v>
      </c>
      <c r="D327" s="255" t="s">
        <v>559</v>
      </c>
      <c r="E327" s="255" t="s">
        <v>654</v>
      </c>
      <c r="F327" s="256">
        <v>42880</v>
      </c>
      <c r="G327" s="257">
        <v>224.14</v>
      </c>
      <c r="H327" s="255" t="s">
        <v>398</v>
      </c>
      <c r="I327" s="255" t="s">
        <v>1228</v>
      </c>
      <c r="J327" s="266" t="s">
        <v>6732</v>
      </c>
      <c r="K327" s="256">
        <v>42881</v>
      </c>
      <c r="L327" s="255" t="s">
        <v>70</v>
      </c>
      <c r="M327" s="255"/>
      <c r="N327" s="255"/>
      <c r="O327" s="255"/>
      <c r="P327" s="255"/>
      <c r="Q327" s="255"/>
      <c r="R327" s="255"/>
      <c r="S327" s="255"/>
      <c r="T327" s="255"/>
    </row>
    <row r="328" spans="1:20" s="255" customFormat="1" x14ac:dyDescent="0.2">
      <c r="A328" s="255" t="s">
        <v>278</v>
      </c>
      <c r="B328" s="255" t="s">
        <v>549</v>
      </c>
      <c r="C328" s="255" t="s">
        <v>550</v>
      </c>
      <c r="D328" s="255" t="s">
        <v>551</v>
      </c>
      <c r="E328" s="255" t="s">
        <v>566</v>
      </c>
      <c r="F328" s="256">
        <v>42674</v>
      </c>
      <c r="G328" s="257">
        <v>64.94</v>
      </c>
      <c r="H328" s="255" t="s">
        <v>398</v>
      </c>
      <c r="I328" s="255" t="s">
        <v>1692</v>
      </c>
      <c r="J328" s="266" t="s">
        <v>6733</v>
      </c>
      <c r="K328" s="256">
        <v>42793</v>
      </c>
      <c r="L328" s="255" t="s">
        <v>70</v>
      </c>
    </row>
    <row r="329" spans="1:20" s="255" customFormat="1" x14ac:dyDescent="0.2">
      <c r="A329" s="255" t="s">
        <v>278</v>
      </c>
      <c r="B329" s="255" t="s">
        <v>85</v>
      </c>
      <c r="C329" s="255" t="s">
        <v>86</v>
      </c>
      <c r="D329" s="255" t="s">
        <v>87</v>
      </c>
      <c r="E329" s="255" t="s">
        <v>3020</v>
      </c>
      <c r="F329" s="256">
        <v>42735</v>
      </c>
      <c r="G329" s="257">
        <v>18.8</v>
      </c>
      <c r="H329" s="255" t="s">
        <v>3021</v>
      </c>
      <c r="I329" s="255" t="s">
        <v>1692</v>
      </c>
      <c r="J329" s="266" t="s">
        <v>6733</v>
      </c>
      <c r="K329" s="256">
        <v>42905</v>
      </c>
      <c r="L329" s="255" t="s">
        <v>4</v>
      </c>
    </row>
    <row r="330" spans="1:20" s="255" customFormat="1" x14ac:dyDescent="0.2">
      <c r="A330" s="255" t="s">
        <v>169</v>
      </c>
      <c r="B330" s="255" t="s">
        <v>211</v>
      </c>
      <c r="C330" s="255" t="s">
        <v>212</v>
      </c>
      <c r="D330" s="255" t="s">
        <v>213</v>
      </c>
      <c r="E330" s="255" t="s">
        <v>284</v>
      </c>
      <c r="F330" s="256">
        <v>42369</v>
      </c>
      <c r="G330" s="257">
        <v>79.959999999999994</v>
      </c>
      <c r="H330" s="255" t="s">
        <v>398</v>
      </c>
      <c r="I330" s="255" t="s">
        <v>280</v>
      </c>
      <c r="J330" s="266" t="s">
        <v>6734</v>
      </c>
      <c r="K330" s="256">
        <v>42381</v>
      </c>
      <c r="L330" s="255" t="s">
        <v>70</v>
      </c>
    </row>
    <row r="331" spans="1:20" s="255" customFormat="1" x14ac:dyDescent="0.2">
      <c r="A331" s="255" t="s">
        <v>278</v>
      </c>
      <c r="B331" s="255" t="s">
        <v>211</v>
      </c>
      <c r="C331" s="255" t="s">
        <v>212</v>
      </c>
      <c r="D331" s="255" t="s">
        <v>213</v>
      </c>
      <c r="E331" s="255" t="s">
        <v>764</v>
      </c>
      <c r="F331" s="256">
        <v>42451</v>
      </c>
      <c r="G331" s="257">
        <v>-79.959999999999994</v>
      </c>
      <c r="H331" s="255" t="s">
        <v>398</v>
      </c>
      <c r="I331" s="255" t="s">
        <v>280</v>
      </c>
      <c r="J331" s="266" t="s">
        <v>6734</v>
      </c>
      <c r="K331" s="256">
        <v>42461</v>
      </c>
      <c r="L331" s="255" t="s">
        <v>4</v>
      </c>
    </row>
    <row r="332" spans="1:20" s="255" customFormat="1" x14ac:dyDescent="0.2">
      <c r="A332" s="255" t="s">
        <v>278</v>
      </c>
      <c r="B332" s="255" t="s">
        <v>211</v>
      </c>
      <c r="C332" s="255" t="s">
        <v>212</v>
      </c>
      <c r="D332" s="255" t="s">
        <v>213</v>
      </c>
      <c r="E332" s="255" t="s">
        <v>534</v>
      </c>
      <c r="F332" s="256">
        <v>42735</v>
      </c>
      <c r="G332" s="257">
        <v>60.14</v>
      </c>
      <c r="H332" s="255" t="s">
        <v>398</v>
      </c>
      <c r="I332" s="255" t="s">
        <v>280</v>
      </c>
      <c r="J332" s="266" t="s">
        <v>6734</v>
      </c>
      <c r="K332" s="256">
        <v>42747</v>
      </c>
      <c r="L332" s="255" t="s">
        <v>70</v>
      </c>
    </row>
    <row r="333" spans="1:20" s="255" customFormat="1" x14ac:dyDescent="0.2">
      <c r="A333" s="266" t="s">
        <v>508</v>
      </c>
      <c r="B333" s="266" t="s">
        <v>211</v>
      </c>
      <c r="C333" s="266" t="s">
        <v>212</v>
      </c>
      <c r="D333" s="266" t="s">
        <v>213</v>
      </c>
      <c r="E333" s="266" t="s">
        <v>2887</v>
      </c>
      <c r="F333" s="269">
        <v>43100</v>
      </c>
      <c r="G333" s="270">
        <v>49.13</v>
      </c>
      <c r="H333" s="266" t="s">
        <v>398</v>
      </c>
      <c r="I333" s="266" t="s">
        <v>280</v>
      </c>
      <c r="J333" s="266" t="s">
        <v>6734</v>
      </c>
      <c r="K333" s="269">
        <v>43108</v>
      </c>
      <c r="L333" s="266" t="s">
        <v>70</v>
      </c>
      <c r="M333" s="266"/>
      <c r="N333" s="266"/>
      <c r="O333" s="266"/>
      <c r="P333" s="266"/>
      <c r="Q333" s="266"/>
      <c r="R333" s="266"/>
      <c r="S333" s="266"/>
      <c r="T333" s="266"/>
    </row>
    <row r="334" spans="1:20" s="255" customFormat="1" x14ac:dyDescent="0.2">
      <c r="A334" s="255" t="s">
        <v>508</v>
      </c>
      <c r="B334" s="255" t="s">
        <v>558</v>
      </c>
      <c r="C334" s="255" t="s">
        <v>1053</v>
      </c>
      <c r="D334" s="255" t="s">
        <v>559</v>
      </c>
      <c r="E334" s="255" t="s">
        <v>1492</v>
      </c>
      <c r="F334" s="256">
        <v>42786</v>
      </c>
      <c r="G334" s="257">
        <v>97.85</v>
      </c>
      <c r="H334" s="255" t="s">
        <v>398</v>
      </c>
      <c r="I334" s="255" t="s">
        <v>553</v>
      </c>
      <c r="J334" s="266" t="s">
        <v>6734</v>
      </c>
      <c r="K334" s="256">
        <v>42794</v>
      </c>
      <c r="L334" s="255" t="s">
        <v>4</v>
      </c>
    </row>
    <row r="335" spans="1:20" s="255" customFormat="1" x14ac:dyDescent="0.2">
      <c r="A335" s="255" t="s">
        <v>278</v>
      </c>
      <c r="B335" s="255" t="s">
        <v>535</v>
      </c>
      <c r="C335" s="255" t="s">
        <v>536</v>
      </c>
      <c r="D335" s="255" t="s">
        <v>537</v>
      </c>
      <c r="E335" s="255" t="s">
        <v>538</v>
      </c>
      <c r="F335" s="256">
        <v>42370</v>
      </c>
      <c r="G335" s="257">
        <v>500</v>
      </c>
      <c r="H335" s="255" t="s">
        <v>398</v>
      </c>
      <c r="I335" s="255" t="s">
        <v>2623</v>
      </c>
      <c r="J335" s="266" t="s">
        <v>6712</v>
      </c>
      <c r="K335" s="256">
        <v>42753</v>
      </c>
      <c r="L335" s="255" t="s">
        <v>70</v>
      </c>
    </row>
    <row r="336" spans="1:20" s="255" customFormat="1" x14ac:dyDescent="0.2">
      <c r="A336" s="255" t="s">
        <v>508</v>
      </c>
      <c r="B336" s="255" t="s">
        <v>558</v>
      </c>
      <c r="C336" s="255" t="s">
        <v>2031</v>
      </c>
      <c r="D336" s="255" t="s">
        <v>559</v>
      </c>
      <c r="E336" s="255" t="s">
        <v>1279</v>
      </c>
      <c r="F336" s="256">
        <v>43060</v>
      </c>
      <c r="G336" s="257">
        <v>912.97</v>
      </c>
      <c r="H336" s="255" t="s">
        <v>398</v>
      </c>
      <c r="I336" s="255" t="s">
        <v>695</v>
      </c>
      <c r="J336" s="266" t="s">
        <v>6735</v>
      </c>
      <c r="K336" s="256">
        <v>43061</v>
      </c>
      <c r="L336" s="255" t="s">
        <v>4</v>
      </c>
    </row>
    <row r="337" spans="1:20" s="255" customFormat="1" x14ac:dyDescent="0.2">
      <c r="A337" s="255" t="s">
        <v>508</v>
      </c>
      <c r="B337" s="255" t="s">
        <v>558</v>
      </c>
      <c r="C337" s="255" t="s">
        <v>2031</v>
      </c>
      <c r="D337" s="255" t="s">
        <v>559</v>
      </c>
      <c r="E337" s="255" t="s">
        <v>1674</v>
      </c>
      <c r="F337" s="256">
        <v>43074</v>
      </c>
      <c r="G337" s="257">
        <v>448.63</v>
      </c>
      <c r="H337" s="255" t="s">
        <v>398</v>
      </c>
      <c r="I337" s="255" t="s">
        <v>695</v>
      </c>
      <c r="J337" s="266" t="s">
        <v>6735</v>
      </c>
      <c r="K337" s="256">
        <v>43076</v>
      </c>
      <c r="L337" s="255" t="s">
        <v>4</v>
      </c>
    </row>
    <row r="338" spans="1:20" s="255" customFormat="1" x14ac:dyDescent="0.2">
      <c r="A338" s="255" t="s">
        <v>169</v>
      </c>
      <c r="B338" s="255" t="s">
        <v>85</v>
      </c>
      <c r="C338" s="255" t="s">
        <v>86</v>
      </c>
      <c r="D338" s="255" t="s">
        <v>87</v>
      </c>
      <c r="E338" s="255" t="s">
        <v>567</v>
      </c>
      <c r="F338" s="256">
        <v>42353</v>
      </c>
      <c r="G338" s="257">
        <v>102.73</v>
      </c>
      <c r="H338" s="255" t="s">
        <v>568</v>
      </c>
      <c r="I338" s="255" t="s">
        <v>2032</v>
      </c>
      <c r="J338" s="266" t="s">
        <v>6736</v>
      </c>
      <c r="K338" s="256">
        <v>42780</v>
      </c>
      <c r="L338" s="255" t="s">
        <v>70</v>
      </c>
    </row>
    <row r="339" spans="1:20" s="255" customFormat="1" x14ac:dyDescent="0.2">
      <c r="A339" s="266" t="s">
        <v>2063</v>
      </c>
      <c r="B339" s="266" t="s">
        <v>2667</v>
      </c>
      <c r="C339" s="266" t="s">
        <v>2668</v>
      </c>
      <c r="D339" s="266" t="s">
        <v>2669</v>
      </c>
      <c r="E339" s="266" t="s">
        <v>2670</v>
      </c>
      <c r="F339" s="269">
        <v>43130</v>
      </c>
      <c r="G339" s="270">
        <v>1125.3</v>
      </c>
      <c r="H339" s="266" t="s">
        <v>398</v>
      </c>
      <c r="I339" s="266" t="s">
        <v>510</v>
      </c>
      <c r="J339" s="266" t="s">
        <v>6719</v>
      </c>
      <c r="K339" s="269">
        <v>43130</v>
      </c>
      <c r="L339" s="266" t="s">
        <v>70</v>
      </c>
      <c r="M339" s="266"/>
      <c r="N339" s="266"/>
      <c r="O339" s="266"/>
      <c r="P339" s="266"/>
      <c r="Q339" s="266"/>
      <c r="R339" s="266"/>
      <c r="S339" s="266"/>
      <c r="T339" s="266"/>
    </row>
    <row r="340" spans="1:20" s="255" customFormat="1" x14ac:dyDescent="0.2">
      <c r="A340" s="255" t="s">
        <v>508</v>
      </c>
      <c r="B340" s="255" t="s">
        <v>74</v>
      </c>
      <c r="C340" s="255" t="s">
        <v>75</v>
      </c>
      <c r="D340" s="255" t="s">
        <v>76</v>
      </c>
      <c r="E340" s="255" t="s">
        <v>1881</v>
      </c>
      <c r="F340" s="256">
        <v>42921</v>
      </c>
      <c r="G340" s="257">
        <v>-35.76</v>
      </c>
      <c r="H340" s="255" t="s">
        <v>1882</v>
      </c>
      <c r="I340" s="255" t="s">
        <v>853</v>
      </c>
      <c r="J340" s="266" t="s">
        <v>6720</v>
      </c>
      <c r="K340" s="256">
        <v>43084</v>
      </c>
      <c r="L340" s="255" t="s">
        <v>4</v>
      </c>
    </row>
    <row r="341" spans="1:20" s="255" customFormat="1" x14ac:dyDescent="0.2">
      <c r="A341" s="255" t="s">
        <v>508</v>
      </c>
      <c r="B341" s="255" t="s">
        <v>74</v>
      </c>
      <c r="C341" s="255" t="s">
        <v>75</v>
      </c>
      <c r="D341" s="255" t="s">
        <v>76</v>
      </c>
      <c r="E341" s="255" t="s">
        <v>1884</v>
      </c>
      <c r="F341" s="256">
        <v>42921</v>
      </c>
      <c r="G341" s="257">
        <v>-216.2</v>
      </c>
      <c r="H341" s="255" t="s">
        <v>1885</v>
      </c>
      <c r="I341" s="255" t="s">
        <v>853</v>
      </c>
      <c r="J341" s="266" t="s">
        <v>6720</v>
      </c>
      <c r="K341" s="256">
        <v>43088</v>
      </c>
      <c r="L341" s="255" t="s">
        <v>4</v>
      </c>
    </row>
    <row r="342" spans="1:20" s="255" customFormat="1" x14ac:dyDescent="0.2">
      <c r="A342" s="255" t="s">
        <v>508</v>
      </c>
      <c r="B342" s="255" t="s">
        <v>74</v>
      </c>
      <c r="C342" s="255" t="s">
        <v>75</v>
      </c>
      <c r="D342" s="255" t="s">
        <v>76</v>
      </c>
      <c r="E342" s="255" t="s">
        <v>2020</v>
      </c>
      <c r="F342" s="256">
        <v>42825</v>
      </c>
      <c r="G342" s="257">
        <v>35.76</v>
      </c>
      <c r="H342" s="255" t="s">
        <v>1882</v>
      </c>
      <c r="I342" s="255" t="s">
        <v>853</v>
      </c>
      <c r="J342" s="266" t="s">
        <v>6720</v>
      </c>
      <c r="K342" s="256">
        <v>43088</v>
      </c>
      <c r="L342" s="255" t="s">
        <v>4</v>
      </c>
    </row>
    <row r="343" spans="1:20" s="255" customFormat="1" x14ac:dyDescent="0.2">
      <c r="A343" s="255" t="s">
        <v>508</v>
      </c>
      <c r="B343" s="255" t="s">
        <v>74</v>
      </c>
      <c r="C343" s="255" t="s">
        <v>75</v>
      </c>
      <c r="D343" s="255" t="s">
        <v>76</v>
      </c>
      <c r="E343" s="255" t="s">
        <v>2021</v>
      </c>
      <c r="F343" s="256">
        <v>42825</v>
      </c>
      <c r="G343" s="257">
        <v>216.2</v>
      </c>
      <c r="H343" s="255" t="s">
        <v>1885</v>
      </c>
      <c r="I343" s="255" t="s">
        <v>853</v>
      </c>
      <c r="J343" s="266" t="s">
        <v>6720</v>
      </c>
      <c r="K343" s="256">
        <v>43091</v>
      </c>
      <c r="L343" s="255" t="s">
        <v>4</v>
      </c>
    </row>
    <row r="344" spans="1:20" s="255" customFormat="1" x14ac:dyDescent="0.2">
      <c r="A344" s="266" t="s">
        <v>2063</v>
      </c>
      <c r="B344" s="266" t="s">
        <v>2144</v>
      </c>
      <c r="C344" s="266" t="s">
        <v>2145</v>
      </c>
      <c r="D344" s="266" t="s">
        <v>2146</v>
      </c>
      <c r="E344" s="266" t="s">
        <v>2147</v>
      </c>
      <c r="F344" s="269">
        <v>43102</v>
      </c>
      <c r="G344" s="270">
        <v>1090763.82</v>
      </c>
      <c r="H344" s="266" t="s">
        <v>398</v>
      </c>
      <c r="I344" s="266" t="s">
        <v>511</v>
      </c>
      <c r="J344" s="266" t="s">
        <v>6739</v>
      </c>
      <c r="K344" s="269">
        <v>43102</v>
      </c>
      <c r="L344" s="266" t="s">
        <v>70</v>
      </c>
      <c r="M344" s="266"/>
      <c r="N344" s="266"/>
      <c r="O344" s="266"/>
      <c r="P344" s="266"/>
      <c r="Q344" s="266"/>
      <c r="R344" s="266"/>
      <c r="S344" s="266"/>
      <c r="T344" s="266"/>
    </row>
    <row r="345" spans="1:20" s="255" customFormat="1" x14ac:dyDescent="0.2">
      <c r="A345" s="255" t="s">
        <v>508</v>
      </c>
      <c r="B345" s="255" t="s">
        <v>558</v>
      </c>
      <c r="C345" s="255" t="s">
        <v>2031</v>
      </c>
      <c r="D345" s="255" t="s">
        <v>559</v>
      </c>
      <c r="E345" s="255" t="s">
        <v>828</v>
      </c>
      <c r="F345" s="256">
        <v>42933</v>
      </c>
      <c r="G345" s="257">
        <v>925.1</v>
      </c>
      <c r="H345" s="255" t="s">
        <v>398</v>
      </c>
      <c r="I345" s="255" t="s">
        <v>290</v>
      </c>
      <c r="J345" s="266" t="s">
        <v>6721</v>
      </c>
      <c r="K345" s="256">
        <v>42934</v>
      </c>
      <c r="L345" s="255" t="s">
        <v>70</v>
      </c>
    </row>
    <row r="346" spans="1:20" s="255" customFormat="1" x14ac:dyDescent="0.2">
      <c r="A346" s="255" t="s">
        <v>508</v>
      </c>
      <c r="B346" s="255" t="s">
        <v>597</v>
      </c>
      <c r="C346" s="255" t="s">
        <v>1184</v>
      </c>
      <c r="D346" s="255" t="s">
        <v>598</v>
      </c>
      <c r="E346" s="255" t="s">
        <v>1185</v>
      </c>
      <c r="F346" s="256">
        <v>43031</v>
      </c>
      <c r="G346" s="257">
        <v>2970.72</v>
      </c>
      <c r="H346" s="255" t="s">
        <v>1186</v>
      </c>
      <c r="I346" s="255" t="s">
        <v>290</v>
      </c>
      <c r="J346" s="266" t="s">
        <v>6721</v>
      </c>
      <c r="K346" s="256">
        <v>43032</v>
      </c>
      <c r="L346" s="255" t="s">
        <v>70</v>
      </c>
    </row>
    <row r="347" spans="1:20" s="255" customFormat="1" x14ac:dyDescent="0.2">
      <c r="A347" s="255" t="s">
        <v>508</v>
      </c>
      <c r="B347" s="255" t="s">
        <v>597</v>
      </c>
      <c r="C347" s="255" t="s">
        <v>1184</v>
      </c>
      <c r="D347" s="255" t="s">
        <v>598</v>
      </c>
      <c r="E347" s="255" t="s">
        <v>1259</v>
      </c>
      <c r="F347" s="256">
        <v>43060</v>
      </c>
      <c r="G347" s="257">
        <v>-2970.72</v>
      </c>
      <c r="H347" s="255" t="s">
        <v>1186</v>
      </c>
      <c r="I347" s="255" t="s">
        <v>290</v>
      </c>
      <c r="J347" s="266" t="s">
        <v>6721</v>
      </c>
      <c r="K347" s="256">
        <v>43068</v>
      </c>
      <c r="L347" s="255" t="s">
        <v>70</v>
      </c>
    </row>
    <row r="348" spans="1:20" s="255" customFormat="1" x14ac:dyDescent="0.2">
      <c r="A348" s="266" t="s">
        <v>2063</v>
      </c>
      <c r="B348" s="266" t="s">
        <v>1705</v>
      </c>
      <c r="C348" s="266" t="s">
        <v>1706</v>
      </c>
      <c r="D348" s="266" t="s">
        <v>1707</v>
      </c>
      <c r="E348" s="266" t="s">
        <v>2503</v>
      </c>
      <c r="F348" s="269">
        <v>43104</v>
      </c>
      <c r="G348" s="270">
        <v>1949.78</v>
      </c>
      <c r="H348" s="266" t="s">
        <v>2504</v>
      </c>
      <c r="I348" s="266" t="s">
        <v>2044</v>
      </c>
      <c r="J348" s="266" t="s">
        <v>6722</v>
      </c>
      <c r="K348" s="269">
        <v>43104</v>
      </c>
      <c r="L348" s="266" t="s">
        <v>70</v>
      </c>
      <c r="M348" s="266"/>
      <c r="N348" s="266"/>
      <c r="O348" s="266"/>
      <c r="P348" s="266"/>
      <c r="Q348" s="266"/>
      <c r="R348" s="266"/>
      <c r="S348" s="266"/>
      <c r="T348" s="266"/>
    </row>
    <row r="349" spans="1:20" s="255" customFormat="1" x14ac:dyDescent="0.2">
      <c r="A349" s="255" t="s">
        <v>2063</v>
      </c>
      <c r="B349" s="255" t="s">
        <v>256</v>
      </c>
      <c r="C349" s="255" t="s">
        <v>257</v>
      </c>
      <c r="D349" s="255" t="s">
        <v>258</v>
      </c>
      <c r="E349" s="255" t="s">
        <v>2807</v>
      </c>
      <c r="F349" s="256">
        <v>43112</v>
      </c>
      <c r="G349" s="257">
        <v>3080.36</v>
      </c>
      <c r="H349" s="255" t="s">
        <v>2808</v>
      </c>
      <c r="I349" s="255" t="s">
        <v>2044</v>
      </c>
      <c r="J349" s="266" t="s">
        <v>6722</v>
      </c>
      <c r="K349" s="256">
        <v>43115</v>
      </c>
      <c r="L349" s="255" t="s">
        <v>4</v>
      </c>
    </row>
    <row r="350" spans="1:20" s="255" customFormat="1" x14ac:dyDescent="0.2">
      <c r="A350" s="266" t="s">
        <v>508</v>
      </c>
      <c r="B350" s="266" t="s">
        <v>80</v>
      </c>
      <c r="C350" s="266" t="s">
        <v>81</v>
      </c>
      <c r="D350" s="266" t="s">
        <v>82</v>
      </c>
      <c r="E350" s="266" t="s">
        <v>2932</v>
      </c>
      <c r="F350" s="269">
        <v>43100</v>
      </c>
      <c r="G350" s="270">
        <v>22.51</v>
      </c>
      <c r="H350" s="266" t="s">
        <v>398</v>
      </c>
      <c r="I350" s="266" t="s">
        <v>904</v>
      </c>
      <c r="J350" s="266" t="s">
        <v>6723</v>
      </c>
      <c r="K350" s="269">
        <v>43109</v>
      </c>
      <c r="L350" s="266" t="s">
        <v>70</v>
      </c>
      <c r="M350" s="266"/>
      <c r="N350" s="266"/>
      <c r="O350" s="266"/>
      <c r="P350" s="266"/>
      <c r="Q350" s="266"/>
      <c r="R350" s="266"/>
      <c r="S350" s="266"/>
      <c r="T350" s="266"/>
    </row>
    <row r="351" spans="1:20" s="255" customFormat="1" x14ac:dyDescent="0.2">
      <c r="A351" s="255" t="s">
        <v>169</v>
      </c>
      <c r="B351" s="255" t="s">
        <v>285</v>
      </c>
      <c r="C351" s="255" t="s">
        <v>286</v>
      </c>
      <c r="D351" s="255" t="s">
        <v>398</v>
      </c>
      <c r="E351" s="255" t="s">
        <v>287</v>
      </c>
      <c r="F351" s="256">
        <v>42296</v>
      </c>
      <c r="G351" s="257">
        <v>609.29</v>
      </c>
      <c r="H351" s="255" t="s">
        <v>398</v>
      </c>
      <c r="I351" s="255" t="s">
        <v>99</v>
      </c>
      <c r="J351" s="266" t="s">
        <v>6740</v>
      </c>
      <c r="K351" s="256">
        <v>42389</v>
      </c>
      <c r="L351" s="255" t="s">
        <v>70</v>
      </c>
    </row>
    <row r="352" spans="1:20" s="255" customFormat="1" x14ac:dyDescent="0.2">
      <c r="A352" s="255" t="s">
        <v>278</v>
      </c>
      <c r="B352" s="255" t="s">
        <v>327</v>
      </c>
      <c r="C352" s="255" t="s">
        <v>683</v>
      </c>
      <c r="D352" s="255" t="s">
        <v>328</v>
      </c>
      <c r="E352" s="255" t="s">
        <v>402</v>
      </c>
      <c r="F352" s="256">
        <v>42643</v>
      </c>
      <c r="G352" s="257">
        <v>31.8</v>
      </c>
      <c r="H352" s="255" t="s">
        <v>398</v>
      </c>
      <c r="I352" s="255" t="s">
        <v>99</v>
      </c>
      <c r="J352" s="266" t="s">
        <v>6740</v>
      </c>
      <c r="K352" s="256">
        <v>42654</v>
      </c>
      <c r="L352" s="255" t="s">
        <v>70</v>
      </c>
    </row>
    <row r="353" spans="1:20" s="255" customFormat="1" x14ac:dyDescent="0.2">
      <c r="A353" s="255" t="s">
        <v>508</v>
      </c>
      <c r="B353" s="255" t="s">
        <v>100</v>
      </c>
      <c r="C353" s="255" t="s">
        <v>101</v>
      </c>
      <c r="D353" s="255" t="s">
        <v>102</v>
      </c>
      <c r="E353" s="255" t="s">
        <v>731</v>
      </c>
      <c r="F353" s="256">
        <v>42886</v>
      </c>
      <c r="G353" s="257">
        <v>236.57</v>
      </c>
      <c r="H353" s="255" t="s">
        <v>398</v>
      </c>
      <c r="I353" s="255" t="s">
        <v>99</v>
      </c>
      <c r="J353" s="266" t="s">
        <v>6740</v>
      </c>
      <c r="K353" s="256">
        <v>42893</v>
      </c>
      <c r="L353" s="255" t="s">
        <v>70</v>
      </c>
    </row>
    <row r="354" spans="1:20" s="255" customFormat="1" x14ac:dyDescent="0.2">
      <c r="A354" s="255" t="s">
        <v>508</v>
      </c>
      <c r="B354" s="255" t="s">
        <v>110</v>
      </c>
      <c r="C354" s="255" t="s">
        <v>111</v>
      </c>
      <c r="D354" s="255" t="s">
        <v>112</v>
      </c>
      <c r="E354" s="255" t="s">
        <v>735</v>
      </c>
      <c r="F354" s="256">
        <v>42893</v>
      </c>
      <c r="G354" s="257">
        <v>83.37</v>
      </c>
      <c r="H354" s="255" t="s">
        <v>736</v>
      </c>
      <c r="I354" s="255" t="s">
        <v>99</v>
      </c>
      <c r="J354" s="266" t="s">
        <v>6740</v>
      </c>
      <c r="K354" s="256">
        <v>42895</v>
      </c>
      <c r="L354" s="255" t="s">
        <v>70</v>
      </c>
    </row>
    <row r="355" spans="1:20" s="255" customFormat="1" x14ac:dyDescent="0.2">
      <c r="A355" s="255" t="s">
        <v>508</v>
      </c>
      <c r="B355" s="255" t="s">
        <v>558</v>
      </c>
      <c r="C355" s="255" t="s">
        <v>2031</v>
      </c>
      <c r="D355" s="255" t="s">
        <v>559</v>
      </c>
      <c r="E355" s="255" t="s">
        <v>1608</v>
      </c>
      <c r="F355" s="256">
        <v>43070</v>
      </c>
      <c r="G355" s="257">
        <v>127.99</v>
      </c>
      <c r="H355" s="255" t="s">
        <v>398</v>
      </c>
      <c r="I355" s="255" t="s">
        <v>733</v>
      </c>
      <c r="J355" s="266" t="s">
        <v>6740</v>
      </c>
      <c r="K355" s="256">
        <v>43071</v>
      </c>
      <c r="L355" s="255" t="s">
        <v>4</v>
      </c>
    </row>
    <row r="356" spans="1:20" s="255" customFormat="1" x14ac:dyDescent="0.2">
      <c r="A356" s="255" t="s">
        <v>508</v>
      </c>
      <c r="B356" s="255" t="s">
        <v>163</v>
      </c>
      <c r="C356" s="255" t="s">
        <v>399</v>
      </c>
      <c r="D356" s="255" t="s">
        <v>164</v>
      </c>
      <c r="E356" s="255" t="s">
        <v>627</v>
      </c>
      <c r="F356" s="256">
        <v>42844</v>
      </c>
      <c r="G356" s="257">
        <v>-1532.42</v>
      </c>
      <c r="H356" s="255" t="s">
        <v>398</v>
      </c>
      <c r="I356" s="255" t="s">
        <v>106</v>
      </c>
      <c r="J356" s="266" t="s">
        <v>6741</v>
      </c>
      <c r="K356" s="256">
        <v>42849</v>
      </c>
      <c r="L356" s="255" t="s">
        <v>4</v>
      </c>
    </row>
    <row r="357" spans="1:20" s="255" customFormat="1" x14ac:dyDescent="0.2">
      <c r="A357" s="255" t="s">
        <v>508</v>
      </c>
      <c r="B357" s="255" t="s">
        <v>310</v>
      </c>
      <c r="C357" s="255" t="s">
        <v>311</v>
      </c>
      <c r="D357" s="255" t="s">
        <v>312</v>
      </c>
      <c r="E357" s="255" t="s">
        <v>669</v>
      </c>
      <c r="F357" s="256">
        <v>42894</v>
      </c>
      <c r="G357" s="257">
        <v>-85.51</v>
      </c>
      <c r="H357" s="255" t="s">
        <v>398</v>
      </c>
      <c r="I357" s="255" t="s">
        <v>106</v>
      </c>
      <c r="J357" s="266" t="s">
        <v>6741</v>
      </c>
      <c r="K357" s="256">
        <v>42899</v>
      </c>
      <c r="L357" s="255" t="s">
        <v>4</v>
      </c>
    </row>
    <row r="358" spans="1:20" s="255" customFormat="1" x14ac:dyDescent="0.2">
      <c r="A358" s="255" t="s">
        <v>508</v>
      </c>
      <c r="B358" s="255" t="s">
        <v>100</v>
      </c>
      <c r="C358" s="255" t="s">
        <v>101</v>
      </c>
      <c r="D358" s="255" t="s">
        <v>102</v>
      </c>
      <c r="E358" s="255" t="s">
        <v>962</v>
      </c>
      <c r="F358" s="256">
        <v>42947</v>
      </c>
      <c r="G358" s="257">
        <v>3.41</v>
      </c>
      <c r="H358" s="255" t="s">
        <v>398</v>
      </c>
      <c r="I358" s="255" t="s">
        <v>106</v>
      </c>
      <c r="J358" s="266" t="s">
        <v>6741</v>
      </c>
      <c r="K358" s="256">
        <v>42977</v>
      </c>
      <c r="L358" s="255" t="s">
        <v>70</v>
      </c>
    </row>
    <row r="359" spans="1:20" s="255" customFormat="1" x14ac:dyDescent="0.2">
      <c r="A359" s="255" t="s">
        <v>508</v>
      </c>
      <c r="B359" s="255" t="s">
        <v>558</v>
      </c>
      <c r="C359" s="255" t="s">
        <v>2031</v>
      </c>
      <c r="D359" s="255" t="s">
        <v>559</v>
      </c>
      <c r="E359" s="255" t="s">
        <v>1578</v>
      </c>
      <c r="F359" s="256">
        <v>43087</v>
      </c>
      <c r="G359" s="257">
        <v>122.38</v>
      </c>
      <c r="H359" s="255" t="s">
        <v>398</v>
      </c>
      <c r="I359" s="255" t="s">
        <v>106</v>
      </c>
      <c r="J359" s="266" t="s">
        <v>6741</v>
      </c>
      <c r="K359" s="256">
        <v>43088</v>
      </c>
      <c r="L359" s="255" t="s">
        <v>70</v>
      </c>
    </row>
    <row r="360" spans="1:20" s="255" customFormat="1" x14ac:dyDescent="0.2">
      <c r="A360" s="255" t="s">
        <v>508</v>
      </c>
      <c r="B360" s="255" t="s">
        <v>558</v>
      </c>
      <c r="C360" s="255" t="s">
        <v>2031</v>
      </c>
      <c r="D360" s="255" t="s">
        <v>559</v>
      </c>
      <c r="E360" s="255" t="s">
        <v>1625</v>
      </c>
      <c r="F360" s="256">
        <v>43097</v>
      </c>
      <c r="G360" s="257">
        <v>252</v>
      </c>
      <c r="H360" s="255" t="s">
        <v>398</v>
      </c>
      <c r="I360" s="255" t="s">
        <v>106</v>
      </c>
      <c r="J360" s="266" t="s">
        <v>6741</v>
      </c>
      <c r="K360" s="256">
        <v>43098</v>
      </c>
      <c r="L360" s="255" t="s">
        <v>70</v>
      </c>
    </row>
    <row r="361" spans="1:20" s="255" customFormat="1" x14ac:dyDescent="0.2">
      <c r="A361" s="255" t="s">
        <v>508</v>
      </c>
      <c r="B361" s="255" t="s">
        <v>5699</v>
      </c>
      <c r="C361" s="255" t="s">
        <v>5700</v>
      </c>
      <c r="D361" s="255" t="s">
        <v>5701</v>
      </c>
      <c r="E361" s="255" t="s">
        <v>6644</v>
      </c>
      <c r="F361" s="256">
        <v>43076</v>
      </c>
      <c r="G361" s="257">
        <v>105.42</v>
      </c>
      <c r="H361" s="255" t="s">
        <v>398</v>
      </c>
      <c r="I361" s="255" t="s">
        <v>106</v>
      </c>
      <c r="J361" s="266" t="s">
        <v>6741</v>
      </c>
      <c r="K361" s="256">
        <v>43080</v>
      </c>
      <c r="L361" s="255" t="s">
        <v>4</v>
      </c>
    </row>
    <row r="362" spans="1:20" s="255" customFormat="1" x14ac:dyDescent="0.2">
      <c r="A362" s="255" t="s">
        <v>508</v>
      </c>
      <c r="B362" s="255" t="s">
        <v>5699</v>
      </c>
      <c r="C362" s="255" t="s">
        <v>5700</v>
      </c>
      <c r="D362" s="255" t="s">
        <v>5701</v>
      </c>
      <c r="E362" s="255" t="s">
        <v>6643</v>
      </c>
      <c r="F362" s="256">
        <v>43075</v>
      </c>
      <c r="G362" s="257">
        <v>474.8</v>
      </c>
      <c r="H362" s="255" t="s">
        <v>398</v>
      </c>
      <c r="I362" s="255" t="s">
        <v>106</v>
      </c>
      <c r="J362" s="266" t="s">
        <v>6741</v>
      </c>
      <c r="K362" s="256">
        <v>43090</v>
      </c>
      <c r="L362" s="255" t="s">
        <v>4</v>
      </c>
    </row>
    <row r="363" spans="1:20" s="255" customFormat="1" x14ac:dyDescent="0.2">
      <c r="A363" s="255" t="s">
        <v>508</v>
      </c>
      <c r="B363" s="255" t="s">
        <v>163</v>
      </c>
      <c r="C363" s="255" t="s">
        <v>399</v>
      </c>
      <c r="D363" s="255" t="s">
        <v>164</v>
      </c>
      <c r="E363" s="255" t="s">
        <v>1759</v>
      </c>
      <c r="F363" s="256">
        <v>43080</v>
      </c>
      <c r="G363" s="257">
        <v>110.11</v>
      </c>
      <c r="H363" s="255" t="s">
        <v>1760</v>
      </c>
      <c r="I363" s="255" t="s">
        <v>106</v>
      </c>
      <c r="J363" s="266" t="s">
        <v>6741</v>
      </c>
      <c r="K363" s="256">
        <v>43084</v>
      </c>
      <c r="L363" s="255" t="s">
        <v>4</v>
      </c>
    </row>
    <row r="364" spans="1:20" s="255" customFormat="1" x14ac:dyDescent="0.2">
      <c r="A364" s="255" t="s">
        <v>508</v>
      </c>
      <c r="B364" s="255" t="s">
        <v>305</v>
      </c>
      <c r="C364" s="255" t="s">
        <v>400</v>
      </c>
      <c r="D364" s="255" t="s">
        <v>306</v>
      </c>
      <c r="E364" s="255" t="s">
        <v>1847</v>
      </c>
      <c r="F364" s="256">
        <v>43069</v>
      </c>
      <c r="G364" s="257">
        <v>724.25</v>
      </c>
      <c r="H364" s="255" t="s">
        <v>1361</v>
      </c>
      <c r="I364" s="255" t="s">
        <v>106</v>
      </c>
      <c r="J364" s="266" t="s">
        <v>6741</v>
      </c>
      <c r="K364" s="256">
        <v>43087</v>
      </c>
      <c r="L364" s="255" t="s">
        <v>4</v>
      </c>
    </row>
    <row r="365" spans="1:20" s="255" customFormat="1" x14ac:dyDescent="0.2">
      <c r="A365" s="266" t="s">
        <v>2063</v>
      </c>
      <c r="B365" s="266" t="s">
        <v>558</v>
      </c>
      <c r="C365" s="266" t="s">
        <v>2031</v>
      </c>
      <c r="D365" s="266" t="s">
        <v>559</v>
      </c>
      <c r="E365" s="266" t="s">
        <v>2459</v>
      </c>
      <c r="F365" s="269">
        <v>43102</v>
      </c>
      <c r="G365" s="270">
        <v>350</v>
      </c>
      <c r="H365" s="266" t="s">
        <v>398</v>
      </c>
      <c r="I365" s="266" t="s">
        <v>106</v>
      </c>
      <c r="J365" s="266" t="s">
        <v>6741</v>
      </c>
      <c r="K365" s="269">
        <v>43103</v>
      </c>
      <c r="L365" s="266" t="s">
        <v>70</v>
      </c>
      <c r="M365" s="266"/>
      <c r="N365" s="266"/>
      <c r="O365" s="266"/>
      <c r="P365" s="266"/>
      <c r="Q365" s="266"/>
      <c r="R365" s="266"/>
      <c r="S365" s="266"/>
      <c r="T365" s="266"/>
    </row>
    <row r="366" spans="1:20" s="255" customFormat="1" x14ac:dyDescent="0.2">
      <c r="A366" s="266" t="s">
        <v>508</v>
      </c>
      <c r="B366" s="266" t="s">
        <v>1157</v>
      </c>
      <c r="C366" s="266" t="s">
        <v>1158</v>
      </c>
      <c r="D366" s="266" t="s">
        <v>1159</v>
      </c>
      <c r="E366" s="266" t="s">
        <v>2598</v>
      </c>
      <c r="F366" s="269">
        <v>42765</v>
      </c>
      <c r="G366" s="270">
        <v>7145.66</v>
      </c>
      <c r="H366" s="266" t="s">
        <v>398</v>
      </c>
      <c r="I366" s="266" t="s">
        <v>106</v>
      </c>
      <c r="J366" s="266" t="s">
        <v>6741</v>
      </c>
      <c r="K366" s="269">
        <v>43112</v>
      </c>
      <c r="L366" s="266" t="s">
        <v>70</v>
      </c>
      <c r="M366" s="266"/>
      <c r="N366" s="266"/>
      <c r="O366" s="266"/>
      <c r="P366" s="266"/>
      <c r="Q366" s="266"/>
      <c r="R366" s="266"/>
      <c r="S366" s="266"/>
      <c r="T366" s="266"/>
    </row>
    <row r="367" spans="1:20" s="255" customFormat="1" x14ac:dyDescent="0.2">
      <c r="A367" s="343">
        <v>2017</v>
      </c>
      <c r="B367" s="255" t="s">
        <v>163</v>
      </c>
      <c r="C367" s="255" t="s">
        <v>399</v>
      </c>
      <c r="D367" s="255" t="s">
        <v>164</v>
      </c>
      <c r="E367" s="255" t="s">
        <v>2139</v>
      </c>
      <c r="F367" s="256">
        <v>43055</v>
      </c>
      <c r="G367" s="257">
        <v>-593.04999999999995</v>
      </c>
      <c r="H367" s="255" t="s">
        <v>398</v>
      </c>
      <c r="I367" s="255" t="s">
        <v>106</v>
      </c>
      <c r="J367" s="266" t="s">
        <v>6741</v>
      </c>
      <c r="K367" s="256">
        <v>43109</v>
      </c>
      <c r="L367" s="255" t="s">
        <v>4</v>
      </c>
    </row>
    <row r="368" spans="1:20" s="255" customFormat="1" x14ac:dyDescent="0.2">
      <c r="A368" s="255" t="s">
        <v>508</v>
      </c>
      <c r="B368" s="255" t="s">
        <v>579</v>
      </c>
      <c r="C368" s="255" t="s">
        <v>580</v>
      </c>
      <c r="D368" s="255" t="s">
        <v>581</v>
      </c>
      <c r="E368" s="255" t="s">
        <v>1138</v>
      </c>
      <c r="F368" s="256">
        <v>43034</v>
      </c>
      <c r="G368" s="257">
        <v>7179.33</v>
      </c>
      <c r="H368" s="255" t="s">
        <v>1139</v>
      </c>
      <c r="I368" s="255" t="s">
        <v>156</v>
      </c>
      <c r="J368" s="266" t="s">
        <v>6724</v>
      </c>
      <c r="K368" s="256">
        <v>43035</v>
      </c>
      <c r="L368" s="255" t="s">
        <v>70</v>
      </c>
    </row>
    <row r="369" spans="1:20" s="255" customFormat="1" x14ac:dyDescent="0.2">
      <c r="A369" s="255" t="s">
        <v>508</v>
      </c>
      <c r="B369" s="255" t="s">
        <v>579</v>
      </c>
      <c r="C369" s="255" t="s">
        <v>580</v>
      </c>
      <c r="D369" s="255" t="s">
        <v>581</v>
      </c>
      <c r="E369" s="255" t="s">
        <v>1141</v>
      </c>
      <c r="F369" s="256">
        <v>43032</v>
      </c>
      <c r="G369" s="257">
        <v>7179.33</v>
      </c>
      <c r="H369" s="255" t="s">
        <v>1139</v>
      </c>
      <c r="I369" s="255" t="s">
        <v>156</v>
      </c>
      <c r="J369" s="266" t="s">
        <v>6724</v>
      </c>
      <c r="K369" s="256">
        <v>43033</v>
      </c>
      <c r="L369" s="255" t="s">
        <v>70</v>
      </c>
    </row>
    <row r="370" spans="1:20" s="255" customFormat="1" x14ac:dyDescent="0.2">
      <c r="A370" s="255" t="s">
        <v>508</v>
      </c>
      <c r="B370" s="255" t="s">
        <v>1420</v>
      </c>
      <c r="C370" s="255" t="s">
        <v>1421</v>
      </c>
      <c r="D370" s="255" t="s">
        <v>1422</v>
      </c>
      <c r="E370" s="255" t="s">
        <v>1423</v>
      </c>
      <c r="F370" s="256">
        <v>43052</v>
      </c>
      <c r="G370" s="257">
        <v>200</v>
      </c>
      <c r="H370" s="255" t="s">
        <v>398</v>
      </c>
      <c r="I370" s="255" t="s">
        <v>156</v>
      </c>
      <c r="J370" s="266" t="s">
        <v>6724</v>
      </c>
      <c r="K370" s="256">
        <v>43060</v>
      </c>
      <c r="L370" s="255" t="s">
        <v>70</v>
      </c>
    </row>
    <row r="371" spans="1:20" s="255" customFormat="1" x14ac:dyDescent="0.2">
      <c r="A371" s="255" t="s">
        <v>508</v>
      </c>
      <c r="B371" s="255" t="s">
        <v>1420</v>
      </c>
      <c r="C371" s="255" t="s">
        <v>1421</v>
      </c>
      <c r="D371" s="255" t="s">
        <v>1422</v>
      </c>
      <c r="E371" s="255" t="s">
        <v>1424</v>
      </c>
      <c r="F371" s="256">
        <v>43049</v>
      </c>
      <c r="G371" s="257">
        <v>200</v>
      </c>
      <c r="H371" s="255" t="s">
        <v>398</v>
      </c>
      <c r="I371" s="255" t="s">
        <v>156</v>
      </c>
      <c r="J371" s="266" t="s">
        <v>6724</v>
      </c>
      <c r="K371" s="256">
        <v>43060</v>
      </c>
      <c r="L371" s="255" t="s">
        <v>70</v>
      </c>
    </row>
    <row r="372" spans="1:20" s="255" customFormat="1" x14ac:dyDescent="0.2">
      <c r="A372" s="255" t="s">
        <v>508</v>
      </c>
      <c r="B372" s="255" t="s">
        <v>153</v>
      </c>
      <c r="C372" s="255" t="s">
        <v>154</v>
      </c>
      <c r="D372" s="255" t="s">
        <v>155</v>
      </c>
      <c r="E372" s="255" t="s">
        <v>1463</v>
      </c>
      <c r="F372" s="256">
        <v>43039</v>
      </c>
      <c r="G372" s="257">
        <v>11.62</v>
      </c>
      <c r="H372" s="255" t="s">
        <v>398</v>
      </c>
      <c r="I372" s="255" t="s">
        <v>156</v>
      </c>
      <c r="J372" s="266" t="s">
        <v>6724</v>
      </c>
      <c r="K372" s="256">
        <v>43046</v>
      </c>
      <c r="L372" s="255" t="s">
        <v>70</v>
      </c>
    </row>
    <row r="373" spans="1:20" s="255" customFormat="1" x14ac:dyDescent="0.2">
      <c r="A373" s="255" t="s">
        <v>508</v>
      </c>
      <c r="B373" s="255" t="s">
        <v>1374</v>
      </c>
      <c r="C373" s="255" t="s">
        <v>1375</v>
      </c>
      <c r="D373" s="255" t="s">
        <v>1376</v>
      </c>
      <c r="E373" s="255" t="s">
        <v>1724</v>
      </c>
      <c r="F373" s="256">
        <v>43080</v>
      </c>
      <c r="G373" s="257">
        <v>5366.59</v>
      </c>
      <c r="H373" s="255" t="s">
        <v>1725</v>
      </c>
      <c r="I373" s="255" t="s">
        <v>156</v>
      </c>
      <c r="J373" s="266" t="s">
        <v>6724</v>
      </c>
      <c r="K373" s="256">
        <v>43083</v>
      </c>
      <c r="L373" s="255" t="s">
        <v>70</v>
      </c>
    </row>
    <row r="374" spans="1:20" s="255" customFormat="1" x14ac:dyDescent="0.2">
      <c r="A374" s="255" t="s">
        <v>508</v>
      </c>
      <c r="B374" s="255" t="s">
        <v>1374</v>
      </c>
      <c r="C374" s="255" t="s">
        <v>1375</v>
      </c>
      <c r="D374" s="255" t="s">
        <v>1376</v>
      </c>
      <c r="E374" s="255" t="s">
        <v>1727</v>
      </c>
      <c r="F374" s="256">
        <v>43080</v>
      </c>
      <c r="G374" s="257">
        <v>511.1</v>
      </c>
      <c r="H374" s="255" t="s">
        <v>1725</v>
      </c>
      <c r="I374" s="255" t="s">
        <v>156</v>
      </c>
      <c r="J374" s="266" t="s">
        <v>6724</v>
      </c>
      <c r="K374" s="256">
        <v>43083</v>
      </c>
      <c r="L374" s="255" t="s">
        <v>70</v>
      </c>
    </row>
    <row r="375" spans="1:20" s="255" customFormat="1" x14ac:dyDescent="0.2">
      <c r="A375" s="255" t="s">
        <v>508</v>
      </c>
      <c r="B375" s="255" t="s">
        <v>1374</v>
      </c>
      <c r="C375" s="255" t="s">
        <v>1375</v>
      </c>
      <c r="D375" s="255" t="s">
        <v>1376</v>
      </c>
      <c r="E375" s="255" t="s">
        <v>1728</v>
      </c>
      <c r="F375" s="256">
        <v>43080</v>
      </c>
      <c r="G375" s="257">
        <v>5366.59</v>
      </c>
      <c r="H375" s="255" t="s">
        <v>1725</v>
      </c>
      <c r="I375" s="255" t="s">
        <v>156</v>
      </c>
      <c r="J375" s="266" t="s">
        <v>6724</v>
      </c>
      <c r="K375" s="256">
        <v>43083</v>
      </c>
      <c r="L375" s="255" t="s">
        <v>70</v>
      </c>
    </row>
    <row r="376" spans="1:20" s="255" customFormat="1" x14ac:dyDescent="0.2">
      <c r="A376" s="255" t="s">
        <v>508</v>
      </c>
      <c r="B376" s="255" t="s">
        <v>1374</v>
      </c>
      <c r="C376" s="255" t="s">
        <v>1375</v>
      </c>
      <c r="D376" s="255" t="s">
        <v>1376</v>
      </c>
      <c r="E376" s="255" t="s">
        <v>1729</v>
      </c>
      <c r="F376" s="256">
        <v>43080</v>
      </c>
      <c r="G376" s="257">
        <v>5366.59</v>
      </c>
      <c r="H376" s="255" t="s">
        <v>1725</v>
      </c>
      <c r="I376" s="255" t="s">
        <v>156</v>
      </c>
      <c r="J376" s="266" t="s">
        <v>6724</v>
      </c>
      <c r="K376" s="256">
        <v>43083</v>
      </c>
      <c r="L376" s="255" t="s">
        <v>70</v>
      </c>
    </row>
    <row r="377" spans="1:20" s="255" customFormat="1" x14ac:dyDescent="0.2">
      <c r="A377" s="266" t="s">
        <v>2063</v>
      </c>
      <c r="B377" s="266" t="s">
        <v>2481</v>
      </c>
      <c r="C377" s="266" t="s">
        <v>2482</v>
      </c>
      <c r="D377" s="266" t="s">
        <v>2483</v>
      </c>
      <c r="E377" s="266" t="s">
        <v>2064</v>
      </c>
      <c r="F377" s="269">
        <v>43131</v>
      </c>
      <c r="G377" s="270">
        <v>5989.5</v>
      </c>
      <c r="H377" s="266" t="s">
        <v>398</v>
      </c>
      <c r="I377" s="266" t="s">
        <v>156</v>
      </c>
      <c r="J377" s="266" t="s">
        <v>6724</v>
      </c>
      <c r="K377" s="269">
        <v>43131</v>
      </c>
      <c r="L377" s="266" t="s">
        <v>70</v>
      </c>
      <c r="M377" s="266"/>
      <c r="N377" s="266"/>
      <c r="O377" s="266"/>
      <c r="P377" s="266"/>
      <c r="Q377" s="266"/>
      <c r="R377" s="266"/>
      <c r="S377" s="266"/>
      <c r="T377" s="266"/>
    </row>
    <row r="378" spans="1:20" s="255" customFormat="1" x14ac:dyDescent="0.2">
      <c r="A378" s="266" t="s">
        <v>2063</v>
      </c>
      <c r="B378" s="266" t="s">
        <v>871</v>
      </c>
      <c r="C378" s="266" t="s">
        <v>872</v>
      </c>
      <c r="D378" s="266" t="s">
        <v>873</v>
      </c>
      <c r="E378" s="266" t="s">
        <v>2148</v>
      </c>
      <c r="F378" s="269">
        <v>43102</v>
      </c>
      <c r="G378" s="270">
        <v>2845.01</v>
      </c>
      <c r="H378" s="266" t="s">
        <v>398</v>
      </c>
      <c r="I378" s="266" t="s">
        <v>156</v>
      </c>
      <c r="J378" s="266" t="s">
        <v>6724</v>
      </c>
      <c r="K378" s="269">
        <v>43103</v>
      </c>
      <c r="L378" s="266" t="s">
        <v>70</v>
      </c>
      <c r="M378" s="266"/>
      <c r="N378" s="266"/>
      <c r="O378" s="266"/>
      <c r="P378" s="266"/>
      <c r="Q378" s="266"/>
      <c r="R378" s="266"/>
      <c r="S378" s="266"/>
      <c r="T378" s="266"/>
    </row>
    <row r="379" spans="1:20" s="255" customFormat="1" x14ac:dyDescent="0.2">
      <c r="A379" s="266" t="s">
        <v>2063</v>
      </c>
      <c r="B379" s="266" t="s">
        <v>871</v>
      </c>
      <c r="C379" s="266" t="s">
        <v>872</v>
      </c>
      <c r="D379" s="266" t="s">
        <v>873</v>
      </c>
      <c r="E379" s="266" t="s">
        <v>874</v>
      </c>
      <c r="F379" s="269">
        <v>43102</v>
      </c>
      <c r="G379" s="270">
        <v>1149.5</v>
      </c>
      <c r="H379" s="266" t="s">
        <v>398</v>
      </c>
      <c r="I379" s="266" t="s">
        <v>156</v>
      </c>
      <c r="J379" s="266" t="s">
        <v>6724</v>
      </c>
      <c r="K379" s="269">
        <v>43103</v>
      </c>
      <c r="L379" s="266" t="s">
        <v>70</v>
      </c>
      <c r="M379" s="266"/>
      <c r="N379" s="266"/>
      <c r="O379" s="266"/>
      <c r="P379" s="266"/>
      <c r="Q379" s="266"/>
      <c r="R379" s="266"/>
      <c r="S379" s="266"/>
      <c r="T379" s="266"/>
    </row>
    <row r="380" spans="1:20" s="255" customFormat="1" x14ac:dyDescent="0.2">
      <c r="A380" s="266" t="s">
        <v>508</v>
      </c>
      <c r="B380" s="266" t="s">
        <v>77</v>
      </c>
      <c r="C380" s="266" t="s">
        <v>78</v>
      </c>
      <c r="D380" s="266" t="s">
        <v>79</v>
      </c>
      <c r="E380" s="266" t="s">
        <v>2646</v>
      </c>
      <c r="F380" s="269">
        <v>43100</v>
      </c>
      <c r="G380" s="270">
        <v>10.19</v>
      </c>
      <c r="H380" s="266" t="s">
        <v>398</v>
      </c>
      <c r="I380" s="266" t="s">
        <v>156</v>
      </c>
      <c r="J380" s="266" t="s">
        <v>6724</v>
      </c>
      <c r="K380" s="269">
        <v>43104</v>
      </c>
      <c r="L380" s="266" t="s">
        <v>70</v>
      </c>
      <c r="M380" s="266"/>
      <c r="N380" s="266"/>
      <c r="O380" s="266"/>
      <c r="P380" s="266"/>
      <c r="Q380" s="266"/>
      <c r="R380" s="266"/>
      <c r="S380" s="266"/>
      <c r="T380" s="266"/>
    </row>
    <row r="381" spans="1:20" s="255" customFormat="1" x14ac:dyDescent="0.2">
      <c r="A381" s="266" t="s">
        <v>508</v>
      </c>
      <c r="B381" s="266" t="s">
        <v>1374</v>
      </c>
      <c r="C381" s="266" t="s">
        <v>1375</v>
      </c>
      <c r="D381" s="266" t="s">
        <v>1376</v>
      </c>
      <c r="E381" s="266" t="s">
        <v>2652</v>
      </c>
      <c r="F381" s="269">
        <v>43099</v>
      </c>
      <c r="G381" s="270">
        <v>4390.8500000000004</v>
      </c>
      <c r="H381" s="266" t="s">
        <v>2653</v>
      </c>
      <c r="I381" s="266" t="s">
        <v>156</v>
      </c>
      <c r="J381" s="266" t="s">
        <v>6724</v>
      </c>
      <c r="K381" s="269">
        <v>43104</v>
      </c>
      <c r="L381" s="266" t="s">
        <v>70</v>
      </c>
      <c r="M381" s="266"/>
      <c r="N381" s="266"/>
      <c r="O381" s="266"/>
      <c r="P381" s="266"/>
      <c r="Q381" s="266"/>
      <c r="R381" s="266"/>
      <c r="S381" s="266"/>
      <c r="T381" s="266"/>
    </row>
    <row r="382" spans="1:20" s="255" customFormat="1" x14ac:dyDescent="0.2">
      <c r="A382" s="266" t="s">
        <v>508</v>
      </c>
      <c r="B382" s="266" t="s">
        <v>1374</v>
      </c>
      <c r="C382" s="266" t="s">
        <v>1375</v>
      </c>
      <c r="D382" s="266" t="s">
        <v>1376</v>
      </c>
      <c r="E382" s="266" t="s">
        <v>2655</v>
      </c>
      <c r="F382" s="269">
        <v>43099</v>
      </c>
      <c r="G382" s="270">
        <v>8258.98</v>
      </c>
      <c r="H382" s="266" t="s">
        <v>2653</v>
      </c>
      <c r="I382" s="266" t="s">
        <v>156</v>
      </c>
      <c r="J382" s="266" t="s">
        <v>6724</v>
      </c>
      <c r="K382" s="269">
        <v>43104</v>
      </c>
      <c r="L382" s="266" t="s">
        <v>70</v>
      </c>
      <c r="M382" s="266"/>
      <c r="N382" s="266"/>
      <c r="O382" s="266"/>
      <c r="P382" s="266"/>
      <c r="Q382" s="266"/>
      <c r="R382" s="266"/>
      <c r="S382" s="266"/>
      <c r="T382" s="266"/>
    </row>
    <row r="383" spans="1:20" s="255" customFormat="1" x14ac:dyDescent="0.2">
      <c r="A383" s="266" t="s">
        <v>508</v>
      </c>
      <c r="B383" s="266" t="s">
        <v>1374</v>
      </c>
      <c r="C383" s="266" t="s">
        <v>1375</v>
      </c>
      <c r="D383" s="266" t="s">
        <v>1376</v>
      </c>
      <c r="E383" s="266" t="s">
        <v>2656</v>
      </c>
      <c r="F383" s="269">
        <v>43099</v>
      </c>
      <c r="G383" s="270">
        <v>4855.49</v>
      </c>
      <c r="H383" s="266" t="s">
        <v>2657</v>
      </c>
      <c r="I383" s="266" t="s">
        <v>156</v>
      </c>
      <c r="J383" s="266" t="s">
        <v>6724</v>
      </c>
      <c r="K383" s="269">
        <v>43103</v>
      </c>
      <c r="L383" s="266" t="s">
        <v>70</v>
      </c>
      <c r="M383" s="266"/>
      <c r="N383" s="266"/>
      <c r="O383" s="266"/>
      <c r="P383" s="266"/>
      <c r="Q383" s="266"/>
      <c r="R383" s="266"/>
      <c r="S383" s="266"/>
      <c r="T383" s="266"/>
    </row>
    <row r="384" spans="1:20" s="255" customFormat="1" x14ac:dyDescent="0.2">
      <c r="A384" s="266" t="s">
        <v>508</v>
      </c>
      <c r="B384" s="266" t="s">
        <v>1374</v>
      </c>
      <c r="C384" s="266" t="s">
        <v>1375</v>
      </c>
      <c r="D384" s="266" t="s">
        <v>1376</v>
      </c>
      <c r="E384" s="266" t="s">
        <v>2660</v>
      </c>
      <c r="F384" s="269">
        <v>43099</v>
      </c>
      <c r="G384" s="270">
        <v>6133.25</v>
      </c>
      <c r="H384" s="266" t="s">
        <v>2657</v>
      </c>
      <c r="I384" s="266" t="s">
        <v>156</v>
      </c>
      <c r="J384" s="266" t="s">
        <v>6724</v>
      </c>
      <c r="K384" s="269">
        <v>43103</v>
      </c>
      <c r="L384" s="266" t="s">
        <v>70</v>
      </c>
      <c r="M384" s="266"/>
      <c r="N384" s="266"/>
      <c r="O384" s="266"/>
      <c r="P384" s="266"/>
      <c r="Q384" s="266"/>
      <c r="R384" s="266"/>
      <c r="S384" s="266"/>
      <c r="T384" s="266"/>
    </row>
    <row r="385" spans="1:20" s="255" customFormat="1" x14ac:dyDescent="0.2">
      <c r="A385" s="255" t="s">
        <v>508</v>
      </c>
      <c r="B385" s="255" t="s">
        <v>1374</v>
      </c>
      <c r="C385" s="255" t="s">
        <v>1375</v>
      </c>
      <c r="D385" s="255" t="s">
        <v>1376</v>
      </c>
      <c r="E385" s="255" t="s">
        <v>2659</v>
      </c>
      <c r="F385" s="256">
        <v>43099</v>
      </c>
      <c r="G385" s="257">
        <v>5366.59</v>
      </c>
      <c r="H385" s="255" t="s">
        <v>2657</v>
      </c>
      <c r="I385" s="255" t="s">
        <v>156</v>
      </c>
      <c r="J385" s="266" t="s">
        <v>6724</v>
      </c>
      <c r="K385" s="256">
        <v>43103</v>
      </c>
      <c r="L385" s="255" t="s">
        <v>4</v>
      </c>
    </row>
    <row r="386" spans="1:20" s="255" customFormat="1" x14ac:dyDescent="0.2">
      <c r="A386" s="255" t="s">
        <v>508</v>
      </c>
      <c r="B386" s="255" t="s">
        <v>1762</v>
      </c>
      <c r="C386" s="255" t="s">
        <v>1763</v>
      </c>
      <c r="D386" s="255" t="s">
        <v>1764</v>
      </c>
      <c r="E386" s="255" t="s">
        <v>1765</v>
      </c>
      <c r="F386" s="256">
        <v>43083</v>
      </c>
      <c r="G386" s="257">
        <v>1984.4</v>
      </c>
      <c r="H386" s="255" t="s">
        <v>1766</v>
      </c>
      <c r="I386" s="255" t="s">
        <v>662</v>
      </c>
      <c r="J386" s="266" t="s">
        <v>6725</v>
      </c>
      <c r="K386" s="256">
        <v>43088</v>
      </c>
      <c r="L386" s="255" t="s">
        <v>70</v>
      </c>
    </row>
    <row r="387" spans="1:20" s="255" customFormat="1" x14ac:dyDescent="0.2">
      <c r="A387" s="266" t="s">
        <v>2063</v>
      </c>
      <c r="B387" s="266" t="s">
        <v>2477</v>
      </c>
      <c r="C387" s="266" t="s">
        <v>2478</v>
      </c>
      <c r="D387" s="266" t="s">
        <v>2479</v>
      </c>
      <c r="E387" s="266" t="s">
        <v>2480</v>
      </c>
      <c r="F387" s="269">
        <v>43110</v>
      </c>
      <c r="G387" s="270">
        <v>636.34</v>
      </c>
      <c r="H387" s="266" t="s">
        <v>398</v>
      </c>
      <c r="I387" s="266" t="s">
        <v>171</v>
      </c>
      <c r="J387" s="266" t="s">
        <v>6742</v>
      </c>
      <c r="K387" s="269">
        <v>43129</v>
      </c>
      <c r="L387" s="266" t="s">
        <v>70</v>
      </c>
      <c r="M387" s="266"/>
      <c r="N387" s="266"/>
      <c r="O387" s="266"/>
      <c r="P387" s="266"/>
      <c r="Q387" s="266"/>
      <c r="R387" s="266"/>
      <c r="S387" s="266"/>
      <c r="T387" s="266"/>
    </row>
    <row r="388" spans="1:20" s="255" customFormat="1" x14ac:dyDescent="0.2">
      <c r="A388" s="266" t="s">
        <v>278</v>
      </c>
      <c r="B388" s="266" t="s">
        <v>92</v>
      </c>
      <c r="C388" s="266" t="s">
        <v>93</v>
      </c>
      <c r="D388" s="266" t="s">
        <v>94</v>
      </c>
      <c r="E388" s="266" t="s">
        <v>2665</v>
      </c>
      <c r="F388" s="269">
        <v>42517</v>
      </c>
      <c r="G388" s="270">
        <v>153.07</v>
      </c>
      <c r="H388" s="266" t="s">
        <v>398</v>
      </c>
      <c r="I388" s="266" t="s">
        <v>171</v>
      </c>
      <c r="J388" s="266" t="s">
        <v>6742</v>
      </c>
      <c r="K388" s="269">
        <v>43125</v>
      </c>
      <c r="L388" s="266" t="s">
        <v>70</v>
      </c>
      <c r="M388" s="266"/>
      <c r="N388" s="266"/>
      <c r="O388" s="266"/>
      <c r="P388" s="266"/>
      <c r="Q388" s="266"/>
      <c r="R388" s="266"/>
      <c r="S388" s="266"/>
      <c r="T388" s="266"/>
    </row>
    <row r="389" spans="1:20" s="255" customFormat="1" x14ac:dyDescent="0.2">
      <c r="A389" s="255" t="s">
        <v>508</v>
      </c>
      <c r="B389" s="255" t="s">
        <v>558</v>
      </c>
      <c r="C389" s="255" t="s">
        <v>2031</v>
      </c>
      <c r="D389" s="255" t="s">
        <v>559</v>
      </c>
      <c r="E389" s="255" t="s">
        <v>615</v>
      </c>
      <c r="F389" s="256">
        <v>42828</v>
      </c>
      <c r="G389" s="257">
        <v>269.26</v>
      </c>
      <c r="H389" s="255" t="s">
        <v>398</v>
      </c>
      <c r="I389" s="255" t="s">
        <v>605</v>
      </c>
      <c r="J389" s="266" t="s">
        <v>6726</v>
      </c>
      <c r="K389" s="256">
        <v>42829</v>
      </c>
      <c r="L389" s="255" t="s">
        <v>70</v>
      </c>
    </row>
    <row r="390" spans="1:20" s="255" customFormat="1" x14ac:dyDescent="0.2">
      <c r="A390" s="255" t="s">
        <v>508</v>
      </c>
      <c r="B390" s="255" t="s">
        <v>558</v>
      </c>
      <c r="C390" s="255" t="s">
        <v>2031</v>
      </c>
      <c r="D390" s="255" t="s">
        <v>559</v>
      </c>
      <c r="E390" s="255" t="s">
        <v>616</v>
      </c>
      <c r="F390" s="256">
        <v>42774</v>
      </c>
      <c r="G390" s="257">
        <v>61.2</v>
      </c>
      <c r="H390" s="255" t="s">
        <v>398</v>
      </c>
      <c r="I390" s="255" t="s">
        <v>605</v>
      </c>
      <c r="J390" s="266" t="s">
        <v>6726</v>
      </c>
      <c r="K390" s="256">
        <v>42826</v>
      </c>
      <c r="L390" s="255" t="s">
        <v>4</v>
      </c>
    </row>
    <row r="391" spans="1:20" s="255" customFormat="1" x14ac:dyDescent="0.2">
      <c r="A391" s="255" t="s">
        <v>508</v>
      </c>
      <c r="B391" s="255" t="s">
        <v>558</v>
      </c>
      <c r="C391" s="255" t="s">
        <v>2031</v>
      </c>
      <c r="D391" s="255" t="s">
        <v>559</v>
      </c>
      <c r="E391" s="255" t="s">
        <v>825</v>
      </c>
      <c r="F391" s="256">
        <v>42940</v>
      </c>
      <c r="G391" s="257">
        <v>870.67</v>
      </c>
      <c r="H391" s="255" t="s">
        <v>398</v>
      </c>
      <c r="I391" s="255" t="s">
        <v>605</v>
      </c>
      <c r="J391" s="266" t="s">
        <v>6726</v>
      </c>
      <c r="K391" s="256">
        <v>42941</v>
      </c>
      <c r="L391" s="255" t="s">
        <v>70</v>
      </c>
    </row>
    <row r="392" spans="1:20" s="255" customFormat="1" x14ac:dyDescent="0.2">
      <c r="A392" s="255" t="s">
        <v>508</v>
      </c>
      <c r="B392" s="255" t="s">
        <v>558</v>
      </c>
      <c r="C392" s="255" t="s">
        <v>2031</v>
      </c>
      <c r="D392" s="255" t="s">
        <v>559</v>
      </c>
      <c r="E392" s="255" t="s">
        <v>830</v>
      </c>
      <c r="F392" s="256">
        <v>42923</v>
      </c>
      <c r="G392" s="257">
        <v>144.27000000000001</v>
      </c>
      <c r="H392" s="255" t="s">
        <v>398</v>
      </c>
      <c r="I392" s="255" t="s">
        <v>605</v>
      </c>
      <c r="J392" s="266" t="s">
        <v>6726</v>
      </c>
      <c r="K392" s="256">
        <v>42924</v>
      </c>
      <c r="L392" s="255" t="s">
        <v>70</v>
      </c>
    </row>
    <row r="393" spans="1:20" s="255" customFormat="1" x14ac:dyDescent="0.2">
      <c r="A393" s="255" t="s">
        <v>508</v>
      </c>
      <c r="B393" s="255" t="s">
        <v>558</v>
      </c>
      <c r="C393" s="255" t="s">
        <v>2031</v>
      </c>
      <c r="D393" s="255" t="s">
        <v>559</v>
      </c>
      <c r="E393" s="255" t="s">
        <v>832</v>
      </c>
      <c r="F393" s="256">
        <v>42923</v>
      </c>
      <c r="G393" s="257">
        <v>94.99</v>
      </c>
      <c r="H393" s="255" t="s">
        <v>398</v>
      </c>
      <c r="I393" s="255" t="s">
        <v>605</v>
      </c>
      <c r="J393" s="266" t="s">
        <v>6726</v>
      </c>
      <c r="K393" s="256">
        <v>42924</v>
      </c>
      <c r="L393" s="255" t="s">
        <v>70</v>
      </c>
    </row>
    <row r="394" spans="1:20" s="255" customFormat="1" x14ac:dyDescent="0.2">
      <c r="A394" s="266" t="s">
        <v>508</v>
      </c>
      <c r="B394" s="266" t="s">
        <v>558</v>
      </c>
      <c r="C394" s="266" t="s">
        <v>2031</v>
      </c>
      <c r="D394" s="266" t="s">
        <v>559</v>
      </c>
      <c r="E394" s="266" t="s">
        <v>1064</v>
      </c>
      <c r="F394" s="269">
        <v>43010</v>
      </c>
      <c r="G394" s="270">
        <v>-156.34</v>
      </c>
      <c r="H394" s="266" t="s">
        <v>398</v>
      </c>
      <c r="I394" s="266" t="s">
        <v>605</v>
      </c>
      <c r="J394" s="266" t="s">
        <v>6726</v>
      </c>
      <c r="K394" s="269">
        <v>43011</v>
      </c>
      <c r="L394" s="266" t="s">
        <v>70</v>
      </c>
      <c r="M394" s="266"/>
      <c r="N394" s="266"/>
      <c r="O394" s="266"/>
      <c r="P394" s="266"/>
      <c r="Q394" s="266"/>
      <c r="R394" s="266"/>
      <c r="S394" s="266"/>
      <c r="T394" s="266"/>
    </row>
    <row r="395" spans="1:20" s="255" customFormat="1" x14ac:dyDescent="0.2">
      <c r="A395" s="266" t="s">
        <v>508</v>
      </c>
      <c r="B395" s="266" t="s">
        <v>558</v>
      </c>
      <c r="C395" s="266" t="s">
        <v>2031</v>
      </c>
      <c r="D395" s="266" t="s">
        <v>559</v>
      </c>
      <c r="E395" s="266" t="s">
        <v>1065</v>
      </c>
      <c r="F395" s="269">
        <v>43010</v>
      </c>
      <c r="G395" s="270">
        <v>-156.34</v>
      </c>
      <c r="H395" s="266" t="s">
        <v>398</v>
      </c>
      <c r="I395" s="266" t="s">
        <v>605</v>
      </c>
      <c r="J395" s="266" t="s">
        <v>6726</v>
      </c>
      <c r="K395" s="269">
        <v>43011</v>
      </c>
      <c r="L395" s="266" t="s">
        <v>70</v>
      </c>
      <c r="M395" s="266"/>
      <c r="N395" s="266"/>
      <c r="O395" s="266"/>
      <c r="P395" s="266"/>
      <c r="Q395" s="266"/>
      <c r="R395" s="266"/>
      <c r="S395" s="266"/>
      <c r="T395" s="266"/>
    </row>
    <row r="396" spans="1:20" s="255" customFormat="1" x14ac:dyDescent="0.2">
      <c r="A396" s="266" t="s">
        <v>508</v>
      </c>
      <c r="B396" s="266" t="s">
        <v>558</v>
      </c>
      <c r="C396" s="266" t="s">
        <v>2031</v>
      </c>
      <c r="D396" s="266" t="s">
        <v>559</v>
      </c>
      <c r="E396" s="266" t="s">
        <v>1067</v>
      </c>
      <c r="F396" s="269">
        <v>43034</v>
      </c>
      <c r="G396" s="270">
        <v>-506</v>
      </c>
      <c r="H396" s="266" t="s">
        <v>398</v>
      </c>
      <c r="I396" s="266" t="s">
        <v>605</v>
      </c>
      <c r="J396" s="266" t="s">
        <v>6726</v>
      </c>
      <c r="K396" s="269">
        <v>43035</v>
      </c>
      <c r="L396" s="266" t="s">
        <v>70</v>
      </c>
      <c r="M396" s="266"/>
      <c r="N396" s="266"/>
      <c r="O396" s="266"/>
      <c r="P396" s="266"/>
      <c r="Q396" s="266"/>
      <c r="R396" s="266"/>
      <c r="S396" s="266"/>
      <c r="T396" s="266"/>
    </row>
    <row r="397" spans="1:20" s="255" customFormat="1" x14ac:dyDescent="0.2">
      <c r="A397" s="255" t="s">
        <v>508</v>
      </c>
      <c r="B397" s="255" t="s">
        <v>558</v>
      </c>
      <c r="C397" s="255" t="s">
        <v>2031</v>
      </c>
      <c r="D397" s="255" t="s">
        <v>559</v>
      </c>
      <c r="E397" s="255" t="s">
        <v>1102</v>
      </c>
      <c r="F397" s="256">
        <v>43012</v>
      </c>
      <c r="G397" s="257">
        <v>663.11</v>
      </c>
      <c r="H397" s="255" t="s">
        <v>398</v>
      </c>
      <c r="I397" s="255" t="s">
        <v>605</v>
      </c>
      <c r="J397" s="266" t="s">
        <v>6726</v>
      </c>
      <c r="K397" s="256">
        <v>43032</v>
      </c>
      <c r="L397" s="255" t="s">
        <v>70</v>
      </c>
    </row>
    <row r="398" spans="1:20" s="255" customFormat="1" x14ac:dyDescent="0.2">
      <c r="A398" s="255" t="s">
        <v>508</v>
      </c>
      <c r="B398" s="255" t="s">
        <v>558</v>
      </c>
      <c r="C398" s="255" t="s">
        <v>2031</v>
      </c>
      <c r="D398" s="255" t="s">
        <v>559</v>
      </c>
      <c r="E398" s="255" t="s">
        <v>1103</v>
      </c>
      <c r="F398" s="256">
        <v>43012</v>
      </c>
      <c r="G398" s="257">
        <v>688.82</v>
      </c>
      <c r="H398" s="255" t="s">
        <v>398</v>
      </c>
      <c r="I398" s="255" t="s">
        <v>605</v>
      </c>
      <c r="J398" s="266" t="s">
        <v>6726</v>
      </c>
      <c r="K398" s="256">
        <v>43032</v>
      </c>
      <c r="L398" s="255" t="s">
        <v>70</v>
      </c>
    </row>
    <row r="399" spans="1:20" s="255" customFormat="1" x14ac:dyDescent="0.2">
      <c r="A399" s="255" t="s">
        <v>508</v>
      </c>
      <c r="B399" s="255" t="s">
        <v>558</v>
      </c>
      <c r="C399" s="255" t="s">
        <v>2031</v>
      </c>
      <c r="D399" s="255" t="s">
        <v>559</v>
      </c>
      <c r="E399" s="255" t="s">
        <v>1105</v>
      </c>
      <c r="F399" s="256">
        <v>43012</v>
      </c>
      <c r="G399" s="257">
        <v>217.91</v>
      </c>
      <c r="H399" s="255" t="s">
        <v>398</v>
      </c>
      <c r="I399" s="255" t="s">
        <v>605</v>
      </c>
      <c r="J399" s="266" t="s">
        <v>6726</v>
      </c>
      <c r="K399" s="256">
        <v>43032</v>
      </c>
      <c r="L399" s="255" t="s">
        <v>70</v>
      </c>
    </row>
    <row r="400" spans="1:20" s="255" customFormat="1" x14ac:dyDescent="0.2">
      <c r="A400" s="255" t="s">
        <v>508</v>
      </c>
      <c r="B400" s="255" t="s">
        <v>558</v>
      </c>
      <c r="C400" s="255" t="s">
        <v>2031</v>
      </c>
      <c r="D400" s="255" t="s">
        <v>559</v>
      </c>
      <c r="E400" s="255" t="s">
        <v>1107</v>
      </c>
      <c r="F400" s="256">
        <v>43010</v>
      </c>
      <c r="G400" s="257">
        <v>127.99</v>
      </c>
      <c r="H400" s="255" t="s">
        <v>398</v>
      </c>
      <c r="I400" s="255" t="s">
        <v>605</v>
      </c>
      <c r="J400" s="266" t="s">
        <v>6726</v>
      </c>
      <c r="K400" s="256">
        <v>43032</v>
      </c>
      <c r="L400" s="255" t="s">
        <v>70</v>
      </c>
    </row>
    <row r="401" spans="1:12" s="255" customFormat="1" x14ac:dyDescent="0.2">
      <c r="A401" s="255" t="s">
        <v>508</v>
      </c>
      <c r="B401" s="255" t="s">
        <v>558</v>
      </c>
      <c r="C401" s="255" t="s">
        <v>2031</v>
      </c>
      <c r="D401" s="255" t="s">
        <v>559</v>
      </c>
      <c r="E401" s="255" t="s">
        <v>1109</v>
      </c>
      <c r="F401" s="256">
        <v>43010</v>
      </c>
      <c r="G401" s="257">
        <v>97.85</v>
      </c>
      <c r="H401" s="255" t="s">
        <v>398</v>
      </c>
      <c r="I401" s="255" t="s">
        <v>605</v>
      </c>
      <c r="J401" s="266" t="s">
        <v>6726</v>
      </c>
      <c r="K401" s="256">
        <v>43032</v>
      </c>
      <c r="L401" s="255" t="s">
        <v>70</v>
      </c>
    </row>
    <row r="402" spans="1:12" s="255" customFormat="1" x14ac:dyDescent="0.2">
      <c r="A402" s="255" t="s">
        <v>508</v>
      </c>
      <c r="B402" s="255" t="s">
        <v>558</v>
      </c>
      <c r="C402" s="255" t="s">
        <v>2031</v>
      </c>
      <c r="D402" s="255" t="s">
        <v>559</v>
      </c>
      <c r="E402" s="255" t="s">
        <v>1110</v>
      </c>
      <c r="F402" s="256">
        <v>43010</v>
      </c>
      <c r="G402" s="257">
        <v>82.95</v>
      </c>
      <c r="H402" s="255" t="s">
        <v>398</v>
      </c>
      <c r="I402" s="255" t="s">
        <v>605</v>
      </c>
      <c r="J402" s="266" t="s">
        <v>6726</v>
      </c>
      <c r="K402" s="256">
        <v>43032</v>
      </c>
      <c r="L402" s="255" t="s">
        <v>70</v>
      </c>
    </row>
    <row r="403" spans="1:12" s="255" customFormat="1" x14ac:dyDescent="0.2">
      <c r="A403" s="255" t="s">
        <v>508</v>
      </c>
      <c r="B403" s="255" t="s">
        <v>558</v>
      </c>
      <c r="C403" s="255" t="s">
        <v>2031</v>
      </c>
      <c r="D403" s="255" t="s">
        <v>559</v>
      </c>
      <c r="E403" s="255" t="s">
        <v>1112</v>
      </c>
      <c r="F403" s="256">
        <v>43006</v>
      </c>
      <c r="G403" s="257">
        <v>12.95</v>
      </c>
      <c r="H403" s="255" t="s">
        <v>398</v>
      </c>
      <c r="I403" s="255" t="s">
        <v>605</v>
      </c>
      <c r="J403" s="266" t="s">
        <v>6726</v>
      </c>
      <c r="K403" s="256">
        <v>43032</v>
      </c>
      <c r="L403" s="255" t="s">
        <v>70</v>
      </c>
    </row>
    <row r="404" spans="1:12" s="255" customFormat="1" x14ac:dyDescent="0.2">
      <c r="A404" s="255" t="s">
        <v>508</v>
      </c>
      <c r="B404" s="255" t="s">
        <v>558</v>
      </c>
      <c r="C404" s="255" t="s">
        <v>2031</v>
      </c>
      <c r="D404" s="255" t="s">
        <v>559</v>
      </c>
      <c r="E404" s="255" t="s">
        <v>1113</v>
      </c>
      <c r="F404" s="256">
        <v>43006</v>
      </c>
      <c r="G404" s="257">
        <v>12.95</v>
      </c>
      <c r="H404" s="255" t="s">
        <v>398</v>
      </c>
      <c r="I404" s="255" t="s">
        <v>605</v>
      </c>
      <c r="J404" s="266" t="s">
        <v>6726</v>
      </c>
      <c r="K404" s="256">
        <v>43032</v>
      </c>
      <c r="L404" s="255" t="s">
        <v>70</v>
      </c>
    </row>
    <row r="405" spans="1:12" s="255" customFormat="1" x14ac:dyDescent="0.2">
      <c r="A405" s="255" t="s">
        <v>508</v>
      </c>
      <c r="B405" s="255" t="s">
        <v>558</v>
      </c>
      <c r="C405" s="255" t="s">
        <v>2031</v>
      </c>
      <c r="D405" s="255" t="s">
        <v>559</v>
      </c>
      <c r="E405" s="255" t="s">
        <v>1115</v>
      </c>
      <c r="F405" s="256">
        <v>43003</v>
      </c>
      <c r="G405" s="257">
        <v>62.9</v>
      </c>
      <c r="H405" s="255" t="s">
        <v>398</v>
      </c>
      <c r="I405" s="255" t="s">
        <v>605</v>
      </c>
      <c r="J405" s="266" t="s">
        <v>6726</v>
      </c>
      <c r="K405" s="256">
        <v>43032</v>
      </c>
      <c r="L405" s="255" t="s">
        <v>70</v>
      </c>
    </row>
    <row r="406" spans="1:12" s="255" customFormat="1" x14ac:dyDescent="0.2">
      <c r="A406" s="255" t="s">
        <v>508</v>
      </c>
      <c r="B406" s="255" t="s">
        <v>558</v>
      </c>
      <c r="C406" s="255" t="s">
        <v>2031</v>
      </c>
      <c r="D406" s="255" t="s">
        <v>559</v>
      </c>
      <c r="E406" s="255" t="s">
        <v>1124</v>
      </c>
      <c r="F406" s="256">
        <v>43012</v>
      </c>
      <c r="G406" s="257">
        <v>181.5</v>
      </c>
      <c r="H406" s="255" t="s">
        <v>398</v>
      </c>
      <c r="I406" s="255" t="s">
        <v>605</v>
      </c>
      <c r="J406" s="266" t="s">
        <v>6726</v>
      </c>
      <c r="K406" s="256">
        <v>43032</v>
      </c>
      <c r="L406" s="255" t="s">
        <v>70</v>
      </c>
    </row>
    <row r="407" spans="1:12" s="255" customFormat="1" x14ac:dyDescent="0.2">
      <c r="A407" s="255" t="s">
        <v>508</v>
      </c>
      <c r="B407" s="255" t="s">
        <v>558</v>
      </c>
      <c r="C407" s="255" t="s">
        <v>2031</v>
      </c>
      <c r="D407" s="255" t="s">
        <v>559</v>
      </c>
      <c r="E407" s="255" t="s">
        <v>1098</v>
      </c>
      <c r="F407" s="256">
        <v>43012</v>
      </c>
      <c r="G407" s="257">
        <v>229.57</v>
      </c>
      <c r="H407" s="255" t="s">
        <v>398</v>
      </c>
      <c r="I407" s="255" t="s">
        <v>605</v>
      </c>
      <c r="J407" s="266" t="s">
        <v>6726</v>
      </c>
      <c r="K407" s="256">
        <v>43032</v>
      </c>
      <c r="L407" s="255" t="s">
        <v>4</v>
      </c>
    </row>
    <row r="408" spans="1:12" s="255" customFormat="1" x14ac:dyDescent="0.2">
      <c r="A408" s="255" t="s">
        <v>508</v>
      </c>
      <c r="B408" s="255" t="s">
        <v>558</v>
      </c>
      <c r="C408" s="255" t="s">
        <v>2031</v>
      </c>
      <c r="D408" s="255" t="s">
        <v>559</v>
      </c>
      <c r="E408" s="255" t="s">
        <v>1100</v>
      </c>
      <c r="F408" s="256">
        <v>43012</v>
      </c>
      <c r="G408" s="257">
        <v>97.85</v>
      </c>
      <c r="H408" s="255" t="s">
        <v>398</v>
      </c>
      <c r="I408" s="255" t="s">
        <v>605</v>
      </c>
      <c r="J408" s="266" t="s">
        <v>6726</v>
      </c>
      <c r="K408" s="256">
        <v>43032</v>
      </c>
      <c r="L408" s="255" t="s">
        <v>4</v>
      </c>
    </row>
    <row r="409" spans="1:12" s="255" customFormat="1" x14ac:dyDescent="0.2">
      <c r="A409" s="255" t="s">
        <v>508</v>
      </c>
      <c r="B409" s="255" t="s">
        <v>558</v>
      </c>
      <c r="C409" s="255" t="s">
        <v>2031</v>
      </c>
      <c r="D409" s="255" t="s">
        <v>559</v>
      </c>
      <c r="E409" s="255" t="s">
        <v>1101</v>
      </c>
      <c r="F409" s="256">
        <v>43012</v>
      </c>
      <c r="G409" s="257">
        <v>61.19</v>
      </c>
      <c r="H409" s="255" t="s">
        <v>398</v>
      </c>
      <c r="I409" s="255" t="s">
        <v>605</v>
      </c>
      <c r="J409" s="266" t="s">
        <v>6726</v>
      </c>
      <c r="K409" s="256">
        <v>43032</v>
      </c>
      <c r="L409" s="255" t="s">
        <v>4</v>
      </c>
    </row>
    <row r="410" spans="1:12" s="255" customFormat="1" x14ac:dyDescent="0.2">
      <c r="A410" s="255" t="s">
        <v>508</v>
      </c>
      <c r="B410" s="255" t="s">
        <v>558</v>
      </c>
      <c r="C410" s="255" t="s">
        <v>2031</v>
      </c>
      <c r="D410" s="255" t="s">
        <v>559</v>
      </c>
      <c r="E410" s="255" t="s">
        <v>1104</v>
      </c>
      <c r="F410" s="256">
        <v>43012</v>
      </c>
      <c r="G410" s="257">
        <v>97.85</v>
      </c>
      <c r="H410" s="255" t="s">
        <v>398</v>
      </c>
      <c r="I410" s="255" t="s">
        <v>605</v>
      </c>
      <c r="J410" s="266" t="s">
        <v>6726</v>
      </c>
      <c r="K410" s="256">
        <v>43032</v>
      </c>
      <c r="L410" s="255" t="s">
        <v>4</v>
      </c>
    </row>
    <row r="411" spans="1:12" s="255" customFormat="1" x14ac:dyDescent="0.2">
      <c r="A411" s="255" t="s">
        <v>508</v>
      </c>
      <c r="B411" s="255" t="s">
        <v>558</v>
      </c>
      <c r="C411" s="255" t="s">
        <v>2031</v>
      </c>
      <c r="D411" s="255" t="s">
        <v>559</v>
      </c>
      <c r="E411" s="255" t="s">
        <v>1106</v>
      </c>
      <c r="F411" s="256">
        <v>43010</v>
      </c>
      <c r="G411" s="257">
        <v>137.66</v>
      </c>
      <c r="H411" s="255" t="s">
        <v>398</v>
      </c>
      <c r="I411" s="255" t="s">
        <v>605</v>
      </c>
      <c r="J411" s="266" t="s">
        <v>6726</v>
      </c>
      <c r="K411" s="256">
        <v>43032</v>
      </c>
      <c r="L411" s="255" t="s">
        <v>4</v>
      </c>
    </row>
    <row r="412" spans="1:12" s="255" customFormat="1" x14ac:dyDescent="0.2">
      <c r="A412" s="255" t="s">
        <v>508</v>
      </c>
      <c r="B412" s="255" t="s">
        <v>558</v>
      </c>
      <c r="C412" s="255" t="s">
        <v>2031</v>
      </c>
      <c r="D412" s="255" t="s">
        <v>559</v>
      </c>
      <c r="E412" s="255" t="s">
        <v>1108</v>
      </c>
      <c r="F412" s="256">
        <v>43010</v>
      </c>
      <c r="G412" s="257">
        <v>124.99</v>
      </c>
      <c r="H412" s="255" t="s">
        <v>398</v>
      </c>
      <c r="I412" s="255" t="s">
        <v>605</v>
      </c>
      <c r="J412" s="266" t="s">
        <v>6726</v>
      </c>
      <c r="K412" s="256">
        <v>43032</v>
      </c>
      <c r="L412" s="255" t="s">
        <v>4</v>
      </c>
    </row>
    <row r="413" spans="1:12" s="255" customFormat="1" x14ac:dyDescent="0.2">
      <c r="A413" s="255" t="s">
        <v>508</v>
      </c>
      <c r="B413" s="255" t="s">
        <v>558</v>
      </c>
      <c r="C413" s="255" t="s">
        <v>2031</v>
      </c>
      <c r="D413" s="255" t="s">
        <v>559</v>
      </c>
      <c r="E413" s="255" t="s">
        <v>1111</v>
      </c>
      <c r="F413" s="256">
        <v>43007</v>
      </c>
      <c r="G413" s="257">
        <v>1316.32</v>
      </c>
      <c r="H413" s="255" t="s">
        <v>398</v>
      </c>
      <c r="I413" s="255" t="s">
        <v>605</v>
      </c>
      <c r="J413" s="266" t="s">
        <v>6726</v>
      </c>
      <c r="K413" s="256">
        <v>43032</v>
      </c>
      <c r="L413" s="255" t="s">
        <v>4</v>
      </c>
    </row>
    <row r="414" spans="1:12" s="255" customFormat="1" x14ac:dyDescent="0.2">
      <c r="A414" s="255" t="s">
        <v>508</v>
      </c>
      <c r="B414" s="255" t="s">
        <v>558</v>
      </c>
      <c r="C414" s="255" t="s">
        <v>2031</v>
      </c>
      <c r="D414" s="255" t="s">
        <v>559</v>
      </c>
      <c r="E414" s="255" t="s">
        <v>1114</v>
      </c>
      <c r="F414" s="256">
        <v>43006</v>
      </c>
      <c r="G414" s="257">
        <v>365.66</v>
      </c>
      <c r="H414" s="255" t="s">
        <v>398</v>
      </c>
      <c r="I414" s="255" t="s">
        <v>605</v>
      </c>
      <c r="J414" s="266" t="s">
        <v>6726</v>
      </c>
      <c r="K414" s="256">
        <v>43032</v>
      </c>
      <c r="L414" s="255" t="s">
        <v>4</v>
      </c>
    </row>
    <row r="415" spans="1:12" s="255" customFormat="1" x14ac:dyDescent="0.2">
      <c r="A415" s="255" t="s">
        <v>508</v>
      </c>
      <c r="B415" s="255" t="s">
        <v>558</v>
      </c>
      <c r="C415" s="255" t="s">
        <v>2031</v>
      </c>
      <c r="D415" s="255" t="s">
        <v>559</v>
      </c>
      <c r="E415" s="255" t="s">
        <v>1123</v>
      </c>
      <c r="F415" s="256">
        <v>43012</v>
      </c>
      <c r="G415" s="257">
        <v>362.04</v>
      </c>
      <c r="H415" s="255" t="s">
        <v>398</v>
      </c>
      <c r="I415" s="255" t="s">
        <v>605</v>
      </c>
      <c r="J415" s="266" t="s">
        <v>6726</v>
      </c>
      <c r="K415" s="256">
        <v>43032</v>
      </c>
      <c r="L415" s="255" t="s">
        <v>4</v>
      </c>
    </row>
    <row r="416" spans="1:12" s="255" customFormat="1" x14ac:dyDescent="0.2">
      <c r="A416" s="255" t="s">
        <v>508</v>
      </c>
      <c r="B416" s="255" t="s">
        <v>558</v>
      </c>
      <c r="C416" s="255" t="s">
        <v>2031</v>
      </c>
      <c r="D416" s="255" t="s">
        <v>559</v>
      </c>
      <c r="E416" s="255" t="s">
        <v>1125</v>
      </c>
      <c r="F416" s="256">
        <v>43012</v>
      </c>
      <c r="G416" s="257">
        <v>206.7</v>
      </c>
      <c r="H416" s="255" t="s">
        <v>398</v>
      </c>
      <c r="I416" s="255" t="s">
        <v>605</v>
      </c>
      <c r="J416" s="266" t="s">
        <v>6726</v>
      </c>
      <c r="K416" s="256">
        <v>43032</v>
      </c>
      <c r="L416" s="255" t="s">
        <v>4</v>
      </c>
    </row>
    <row r="417" spans="1:20" s="255" customFormat="1" x14ac:dyDescent="0.2">
      <c r="A417" s="255" t="s">
        <v>508</v>
      </c>
      <c r="B417" s="255" t="s">
        <v>558</v>
      </c>
      <c r="C417" s="255" t="s">
        <v>2031</v>
      </c>
      <c r="D417" s="255" t="s">
        <v>559</v>
      </c>
      <c r="E417" s="255" t="s">
        <v>1126</v>
      </c>
      <c r="F417" s="256">
        <v>43006</v>
      </c>
      <c r="G417" s="257">
        <v>180</v>
      </c>
      <c r="H417" s="255" t="s">
        <v>398</v>
      </c>
      <c r="I417" s="255" t="s">
        <v>605</v>
      </c>
      <c r="J417" s="266" t="s">
        <v>6726</v>
      </c>
      <c r="K417" s="256">
        <v>43032</v>
      </c>
      <c r="L417" s="255" t="s">
        <v>4</v>
      </c>
    </row>
    <row r="418" spans="1:20" s="255" customFormat="1" x14ac:dyDescent="0.2">
      <c r="A418" s="255" t="s">
        <v>508</v>
      </c>
      <c r="B418" s="255" t="s">
        <v>558</v>
      </c>
      <c r="C418" s="255" t="s">
        <v>2031</v>
      </c>
      <c r="D418" s="255" t="s">
        <v>559</v>
      </c>
      <c r="E418" s="255" t="s">
        <v>1127</v>
      </c>
      <c r="F418" s="256">
        <v>43006</v>
      </c>
      <c r="G418" s="257">
        <v>231.03</v>
      </c>
      <c r="H418" s="255" t="s">
        <v>398</v>
      </c>
      <c r="I418" s="255" t="s">
        <v>605</v>
      </c>
      <c r="J418" s="266" t="s">
        <v>6726</v>
      </c>
      <c r="K418" s="256">
        <v>43032</v>
      </c>
      <c r="L418" s="255" t="s">
        <v>4</v>
      </c>
    </row>
    <row r="419" spans="1:20" s="255" customFormat="1" x14ac:dyDescent="0.2">
      <c r="A419" s="255" t="s">
        <v>508</v>
      </c>
      <c r="B419" s="255" t="s">
        <v>558</v>
      </c>
      <c r="C419" s="255" t="s">
        <v>2031</v>
      </c>
      <c r="D419" s="255" t="s">
        <v>559</v>
      </c>
      <c r="E419" s="255" t="s">
        <v>1250</v>
      </c>
      <c r="F419" s="256">
        <v>43067</v>
      </c>
      <c r="G419" s="257">
        <v>-260.7</v>
      </c>
      <c r="H419" s="255" t="s">
        <v>398</v>
      </c>
      <c r="I419" s="255" t="s">
        <v>605</v>
      </c>
      <c r="J419" s="266" t="s">
        <v>6726</v>
      </c>
      <c r="K419" s="256">
        <v>43069</v>
      </c>
      <c r="L419" s="255" t="s">
        <v>70</v>
      </c>
    </row>
    <row r="420" spans="1:20" s="255" customFormat="1" x14ac:dyDescent="0.2">
      <c r="A420" s="266" t="s">
        <v>2063</v>
      </c>
      <c r="B420" s="266" t="s">
        <v>577</v>
      </c>
      <c r="C420" s="266" t="s">
        <v>785</v>
      </c>
      <c r="D420" s="266" t="s">
        <v>578</v>
      </c>
      <c r="E420" s="266" t="s">
        <v>2473</v>
      </c>
      <c r="F420" s="269">
        <v>43115</v>
      </c>
      <c r="G420" s="270">
        <v>3257.49</v>
      </c>
      <c r="H420" s="266" t="s">
        <v>2474</v>
      </c>
      <c r="I420" s="266" t="s">
        <v>2475</v>
      </c>
      <c r="J420" s="266" t="s">
        <v>6743</v>
      </c>
      <c r="K420" s="269">
        <v>43116</v>
      </c>
      <c r="L420" s="266" t="s">
        <v>70</v>
      </c>
      <c r="M420" s="266"/>
      <c r="N420" s="266"/>
      <c r="O420" s="266"/>
      <c r="P420" s="266"/>
      <c r="Q420" s="266"/>
      <c r="R420" s="266"/>
      <c r="S420" s="266"/>
      <c r="T420" s="266"/>
    </row>
    <row r="421" spans="1:20" s="255" customFormat="1" x14ac:dyDescent="0.2">
      <c r="A421" s="266" t="s">
        <v>2063</v>
      </c>
      <c r="B421" s="266" t="s">
        <v>558</v>
      </c>
      <c r="C421" s="266" t="s">
        <v>2031</v>
      </c>
      <c r="D421" s="266" t="s">
        <v>559</v>
      </c>
      <c r="E421" s="266" t="s">
        <v>2344</v>
      </c>
      <c r="F421" s="269">
        <v>43111</v>
      </c>
      <c r="G421" s="270">
        <v>141.97999999999999</v>
      </c>
      <c r="H421" s="266" t="s">
        <v>3123</v>
      </c>
      <c r="I421" s="266" t="s">
        <v>2729</v>
      </c>
      <c r="J421" s="266" t="s">
        <v>6727</v>
      </c>
      <c r="K421" s="269">
        <v>43112</v>
      </c>
      <c r="L421" s="266" t="s">
        <v>70</v>
      </c>
      <c r="M421" s="266"/>
      <c r="N421" s="266"/>
      <c r="O421" s="266"/>
      <c r="P421" s="266"/>
      <c r="Q421" s="266"/>
      <c r="R421" s="266"/>
      <c r="S421" s="266"/>
      <c r="T421" s="266"/>
    </row>
    <row r="422" spans="1:20" s="255" customFormat="1" x14ac:dyDescent="0.2">
      <c r="A422" s="255" t="s">
        <v>278</v>
      </c>
      <c r="B422" s="255" t="s">
        <v>323</v>
      </c>
      <c r="C422" s="255" t="s">
        <v>324</v>
      </c>
      <c r="D422" s="255" t="s">
        <v>325</v>
      </c>
      <c r="E422" s="255" t="s">
        <v>326</v>
      </c>
      <c r="F422" s="256">
        <v>42499</v>
      </c>
      <c r="G422" s="257">
        <v>500</v>
      </c>
      <c r="H422" s="255" t="s">
        <v>398</v>
      </c>
      <c r="I422" s="255" t="s">
        <v>371</v>
      </c>
      <c r="J422" s="266" t="s">
        <v>6744</v>
      </c>
      <c r="K422" s="256">
        <v>42500</v>
      </c>
      <c r="L422" s="255" t="s">
        <v>70</v>
      </c>
    </row>
    <row r="423" spans="1:20" s="255" customFormat="1" x14ac:dyDescent="0.2">
      <c r="A423" s="255" t="s">
        <v>508</v>
      </c>
      <c r="B423" s="255" t="s">
        <v>138</v>
      </c>
      <c r="C423" s="255" t="s">
        <v>139</v>
      </c>
      <c r="D423" s="255" t="s">
        <v>140</v>
      </c>
      <c r="E423" s="255" t="s">
        <v>1842</v>
      </c>
      <c r="F423" s="256">
        <v>43069</v>
      </c>
      <c r="G423" s="257">
        <v>173.95</v>
      </c>
      <c r="H423" s="255" t="s">
        <v>1843</v>
      </c>
      <c r="I423" s="255" t="s">
        <v>1844</v>
      </c>
      <c r="J423" s="266" t="s">
        <v>6728</v>
      </c>
      <c r="K423" s="256">
        <v>43073</v>
      </c>
      <c r="L423" s="255" t="s">
        <v>70</v>
      </c>
    </row>
    <row r="424" spans="1:20" s="255" customFormat="1" x14ac:dyDescent="0.2">
      <c r="A424" s="255" t="s">
        <v>508</v>
      </c>
      <c r="B424" s="255" t="s">
        <v>558</v>
      </c>
      <c r="C424" s="255" t="s">
        <v>2031</v>
      </c>
      <c r="D424" s="255" t="s">
        <v>559</v>
      </c>
      <c r="E424" s="255" t="s">
        <v>6633</v>
      </c>
      <c r="F424" s="256">
        <v>43059</v>
      </c>
      <c r="G424" s="257">
        <v>74.55</v>
      </c>
      <c r="H424" s="255" t="s">
        <v>398</v>
      </c>
      <c r="I424" s="255" t="s">
        <v>6217</v>
      </c>
      <c r="J424" s="266" t="s">
        <v>6745</v>
      </c>
      <c r="K424" s="256">
        <v>43060</v>
      </c>
      <c r="L424" s="255" t="s">
        <v>4</v>
      </c>
    </row>
    <row r="425" spans="1:20" s="255" customFormat="1" x14ac:dyDescent="0.2">
      <c r="A425" s="255" t="s">
        <v>508</v>
      </c>
      <c r="B425" s="255" t="s">
        <v>558</v>
      </c>
      <c r="C425" s="255" t="s">
        <v>2031</v>
      </c>
      <c r="D425" s="255" t="s">
        <v>559</v>
      </c>
      <c r="E425" s="255" t="s">
        <v>6635</v>
      </c>
      <c r="F425" s="256">
        <v>43059</v>
      </c>
      <c r="G425" s="257">
        <v>74.989999999999995</v>
      </c>
      <c r="H425" s="255" t="s">
        <v>398</v>
      </c>
      <c r="I425" s="255" t="s">
        <v>6217</v>
      </c>
      <c r="J425" s="266" t="s">
        <v>6745</v>
      </c>
      <c r="K425" s="256">
        <v>43060</v>
      </c>
      <c r="L425" s="255" t="s">
        <v>4</v>
      </c>
    </row>
    <row r="426" spans="1:20" s="255" customFormat="1" x14ac:dyDescent="0.2">
      <c r="A426" s="255" t="s">
        <v>84</v>
      </c>
      <c r="B426" s="255" t="s">
        <v>417</v>
      </c>
      <c r="C426" s="255" t="s">
        <v>418</v>
      </c>
      <c r="D426" s="255" t="s">
        <v>419</v>
      </c>
      <c r="E426" s="255" t="s">
        <v>416</v>
      </c>
      <c r="F426" s="256">
        <v>41967</v>
      </c>
      <c r="G426" s="257">
        <v>2040.67</v>
      </c>
      <c r="H426" s="255" t="s">
        <v>398</v>
      </c>
      <c r="I426" s="255" t="s">
        <v>1172</v>
      </c>
      <c r="J426" s="266" t="s">
        <v>6746</v>
      </c>
      <c r="K426" s="256">
        <v>42719</v>
      </c>
      <c r="L426" s="255" t="s">
        <v>70</v>
      </c>
    </row>
    <row r="427" spans="1:20" s="255" customFormat="1" x14ac:dyDescent="0.2">
      <c r="A427" s="255" t="s">
        <v>508</v>
      </c>
      <c r="B427" s="255" t="s">
        <v>558</v>
      </c>
      <c r="C427" s="255" t="s">
        <v>2031</v>
      </c>
      <c r="D427" s="255" t="s">
        <v>559</v>
      </c>
      <c r="E427" s="255" t="s">
        <v>1995</v>
      </c>
      <c r="F427" s="256">
        <v>43070</v>
      </c>
      <c r="G427" s="257">
        <v>45.91</v>
      </c>
      <c r="H427" s="255" t="s">
        <v>398</v>
      </c>
      <c r="I427" s="255" t="s">
        <v>1695</v>
      </c>
      <c r="J427" s="266" t="s">
        <v>6747</v>
      </c>
      <c r="K427" s="256">
        <v>43071</v>
      </c>
      <c r="L427" s="255" t="s">
        <v>4</v>
      </c>
    </row>
    <row r="428" spans="1:20" s="255" customFormat="1" x14ac:dyDescent="0.2">
      <c r="A428" s="255" t="s">
        <v>508</v>
      </c>
      <c r="B428" s="255" t="s">
        <v>588</v>
      </c>
      <c r="C428" s="255" t="s">
        <v>589</v>
      </c>
      <c r="D428" s="255" t="s">
        <v>590</v>
      </c>
      <c r="E428" s="255" t="s">
        <v>591</v>
      </c>
      <c r="F428" s="256">
        <v>42744</v>
      </c>
      <c r="G428" s="257">
        <v>707.27</v>
      </c>
      <c r="H428" s="255" t="s">
        <v>398</v>
      </c>
      <c r="I428" s="255" t="s">
        <v>592</v>
      </c>
      <c r="J428" s="266" t="s">
        <v>6748</v>
      </c>
      <c r="K428" s="256">
        <v>42817</v>
      </c>
      <c r="L428" s="255" t="s">
        <v>4</v>
      </c>
    </row>
    <row r="429" spans="1:20" s="255" customFormat="1" x14ac:dyDescent="0.2">
      <c r="A429" s="266" t="s">
        <v>508</v>
      </c>
      <c r="B429" s="266" t="s">
        <v>148</v>
      </c>
      <c r="C429" s="266" t="s">
        <v>149</v>
      </c>
      <c r="D429" s="266" t="s">
        <v>150</v>
      </c>
      <c r="E429" s="266" t="s">
        <v>673</v>
      </c>
      <c r="F429" s="269">
        <v>42858</v>
      </c>
      <c r="G429" s="270">
        <v>7.26</v>
      </c>
      <c r="H429" s="266" t="s">
        <v>398</v>
      </c>
      <c r="I429" s="266" t="s">
        <v>592</v>
      </c>
      <c r="J429" s="266" t="s">
        <v>6748</v>
      </c>
      <c r="K429" s="269">
        <v>42859</v>
      </c>
      <c r="L429" s="266" t="s">
        <v>4</v>
      </c>
      <c r="M429" s="266"/>
      <c r="N429" s="266"/>
      <c r="O429" s="266"/>
      <c r="P429" s="266"/>
      <c r="Q429" s="266"/>
      <c r="R429" s="266"/>
      <c r="S429" s="266"/>
      <c r="T429" s="266"/>
    </row>
    <row r="430" spans="1:20" s="255" customFormat="1" x14ac:dyDescent="0.2">
      <c r="A430" s="255" t="s">
        <v>508</v>
      </c>
      <c r="B430" s="255" t="s">
        <v>588</v>
      </c>
      <c r="C430" s="255" t="s">
        <v>589</v>
      </c>
      <c r="D430" s="255" t="s">
        <v>590</v>
      </c>
      <c r="E430" s="255" t="s">
        <v>1526</v>
      </c>
      <c r="F430" s="256">
        <v>43089</v>
      </c>
      <c r="G430" s="257">
        <v>-707.27</v>
      </c>
      <c r="H430" s="255" t="s">
        <v>398</v>
      </c>
      <c r="I430" s="255" t="s">
        <v>592</v>
      </c>
      <c r="J430" s="266" t="s">
        <v>6748</v>
      </c>
      <c r="K430" s="256">
        <v>43090</v>
      </c>
      <c r="L430" s="255" t="s">
        <v>4</v>
      </c>
    </row>
    <row r="431" spans="1:20" s="255" customFormat="1" x14ac:dyDescent="0.2">
      <c r="A431" s="255" t="s">
        <v>508</v>
      </c>
      <c r="B431" s="255" t="s">
        <v>2054</v>
      </c>
      <c r="C431" s="255" t="s">
        <v>2055</v>
      </c>
      <c r="D431" s="255" t="s">
        <v>398</v>
      </c>
      <c r="E431" s="255" t="s">
        <v>2056</v>
      </c>
      <c r="F431" s="256">
        <v>43042</v>
      </c>
      <c r="G431" s="257">
        <v>3654</v>
      </c>
      <c r="H431" s="255" t="s">
        <v>398</v>
      </c>
      <c r="I431" s="255" t="s">
        <v>592</v>
      </c>
      <c r="J431" s="266" t="s">
        <v>6748</v>
      </c>
      <c r="K431" s="256">
        <v>43091</v>
      </c>
      <c r="L431" s="255" t="s">
        <v>4</v>
      </c>
    </row>
    <row r="432" spans="1:20" s="255" customFormat="1" x14ac:dyDescent="0.2">
      <c r="A432" s="255" t="s">
        <v>508</v>
      </c>
      <c r="B432" s="255" t="s">
        <v>2057</v>
      </c>
      <c r="C432" s="255" t="s">
        <v>2058</v>
      </c>
      <c r="D432" s="255" t="s">
        <v>398</v>
      </c>
      <c r="E432" s="255" t="s">
        <v>2059</v>
      </c>
      <c r="F432" s="256">
        <v>43042</v>
      </c>
      <c r="G432" s="257">
        <v>6925.5</v>
      </c>
      <c r="H432" s="255" t="s">
        <v>398</v>
      </c>
      <c r="I432" s="255" t="s">
        <v>592</v>
      </c>
      <c r="J432" s="266" t="s">
        <v>6748</v>
      </c>
      <c r="K432" s="256">
        <v>43091</v>
      </c>
      <c r="L432" s="255" t="s">
        <v>4</v>
      </c>
    </row>
    <row r="433" spans="1:20" s="255" customFormat="1" x14ac:dyDescent="0.2">
      <c r="A433" s="255" t="s">
        <v>508</v>
      </c>
      <c r="B433" s="255" t="s">
        <v>2060</v>
      </c>
      <c r="C433" s="255" t="s">
        <v>2061</v>
      </c>
      <c r="D433" s="255" t="s">
        <v>398</v>
      </c>
      <c r="E433" s="255" t="s">
        <v>2062</v>
      </c>
      <c r="F433" s="256">
        <v>43042</v>
      </c>
      <c r="G433" s="257">
        <v>7792.5</v>
      </c>
      <c r="H433" s="255" t="s">
        <v>398</v>
      </c>
      <c r="I433" s="255" t="s">
        <v>592</v>
      </c>
      <c r="J433" s="266" t="s">
        <v>6748</v>
      </c>
      <c r="K433" s="256">
        <v>43091</v>
      </c>
      <c r="L433" s="255" t="s">
        <v>4</v>
      </c>
    </row>
    <row r="434" spans="1:20" s="255" customFormat="1" x14ac:dyDescent="0.2">
      <c r="A434" s="255" t="s">
        <v>508</v>
      </c>
      <c r="B434" s="255" t="s">
        <v>2012</v>
      </c>
      <c r="C434" s="255" t="s">
        <v>2013</v>
      </c>
      <c r="D434" s="255" t="s">
        <v>398</v>
      </c>
      <c r="E434" s="255" t="s">
        <v>2014</v>
      </c>
      <c r="F434" s="256">
        <v>43035</v>
      </c>
      <c r="G434" s="257">
        <v>530</v>
      </c>
      <c r="H434" s="255" t="s">
        <v>398</v>
      </c>
      <c r="I434" s="255" t="s">
        <v>592</v>
      </c>
      <c r="J434" s="266" t="s">
        <v>6748</v>
      </c>
      <c r="K434" s="256">
        <v>43091</v>
      </c>
      <c r="L434" s="255" t="s">
        <v>4</v>
      </c>
    </row>
    <row r="435" spans="1:20" s="255" customFormat="1" x14ac:dyDescent="0.2">
      <c r="A435" s="255" t="s">
        <v>2063</v>
      </c>
      <c r="B435" s="255" t="s">
        <v>856</v>
      </c>
      <c r="C435" s="255" t="s">
        <v>857</v>
      </c>
      <c r="D435" s="255" t="s">
        <v>858</v>
      </c>
      <c r="E435" s="255" t="s">
        <v>2506</v>
      </c>
      <c r="F435" s="256">
        <v>43108</v>
      </c>
      <c r="G435" s="257">
        <v>925.65</v>
      </c>
      <c r="H435" s="255" t="s">
        <v>2507</v>
      </c>
      <c r="I435" s="255" t="s">
        <v>592</v>
      </c>
      <c r="J435" s="266" t="s">
        <v>6748</v>
      </c>
      <c r="K435" s="256">
        <v>43108</v>
      </c>
      <c r="L435" s="255" t="s">
        <v>4</v>
      </c>
    </row>
    <row r="436" spans="1:20" s="255" customFormat="1" x14ac:dyDescent="0.2">
      <c r="A436" s="255" t="s">
        <v>508</v>
      </c>
      <c r="B436" s="255" t="s">
        <v>2007</v>
      </c>
      <c r="C436" s="255" t="s">
        <v>2008</v>
      </c>
      <c r="D436" s="255" t="s">
        <v>2009</v>
      </c>
      <c r="E436" s="255" t="s">
        <v>2010</v>
      </c>
      <c r="F436" s="256">
        <v>43073</v>
      </c>
      <c r="G436" s="257">
        <v>150</v>
      </c>
      <c r="H436" s="255" t="s">
        <v>398</v>
      </c>
      <c r="I436" s="255" t="s">
        <v>2011</v>
      </c>
      <c r="J436" s="266" t="s">
        <v>6749</v>
      </c>
      <c r="K436" s="256">
        <v>43088</v>
      </c>
      <c r="L436" s="255" t="s">
        <v>4</v>
      </c>
    </row>
    <row r="437" spans="1:20" s="255" customFormat="1" x14ac:dyDescent="0.2">
      <c r="A437" s="255" t="s">
        <v>508</v>
      </c>
      <c r="B437" s="255" t="s">
        <v>558</v>
      </c>
      <c r="C437" s="255" t="s">
        <v>2031</v>
      </c>
      <c r="D437" s="255" t="s">
        <v>559</v>
      </c>
      <c r="E437" s="255" t="s">
        <v>1232</v>
      </c>
      <c r="F437" s="256">
        <v>42940</v>
      </c>
      <c r="G437" s="257">
        <v>297.98</v>
      </c>
      <c r="H437" s="255" t="s">
        <v>398</v>
      </c>
      <c r="I437" s="255" t="s">
        <v>552</v>
      </c>
      <c r="J437" s="266" t="s">
        <v>6750</v>
      </c>
      <c r="K437" s="256">
        <v>42941</v>
      </c>
      <c r="L437" s="255" t="s">
        <v>70</v>
      </c>
    </row>
    <row r="438" spans="1:20" s="255" customFormat="1" x14ac:dyDescent="0.2">
      <c r="A438" s="255" t="s">
        <v>508</v>
      </c>
      <c r="B438" s="255" t="s">
        <v>558</v>
      </c>
      <c r="C438" s="255" t="s">
        <v>2031</v>
      </c>
      <c r="D438" s="255" t="s">
        <v>559</v>
      </c>
      <c r="E438" s="255" t="s">
        <v>1501</v>
      </c>
      <c r="F438" s="256">
        <v>42927</v>
      </c>
      <c r="G438" s="257">
        <v>237.98</v>
      </c>
      <c r="H438" s="255" t="s">
        <v>398</v>
      </c>
      <c r="I438" s="255" t="s">
        <v>552</v>
      </c>
      <c r="J438" s="266" t="s">
        <v>6750</v>
      </c>
      <c r="K438" s="256">
        <v>42928</v>
      </c>
      <c r="L438" s="255" t="s">
        <v>70</v>
      </c>
    </row>
    <row r="439" spans="1:20" s="255" customFormat="1" x14ac:dyDescent="0.2">
      <c r="A439" s="255" t="s">
        <v>508</v>
      </c>
      <c r="B439" s="255" t="s">
        <v>558</v>
      </c>
      <c r="C439" s="255" t="s">
        <v>2031</v>
      </c>
      <c r="D439" s="255" t="s">
        <v>559</v>
      </c>
      <c r="E439" s="255" t="s">
        <v>1503</v>
      </c>
      <c r="F439" s="256">
        <v>42927</v>
      </c>
      <c r="G439" s="257">
        <v>104.5</v>
      </c>
      <c r="H439" s="255" t="s">
        <v>398</v>
      </c>
      <c r="I439" s="255" t="s">
        <v>552</v>
      </c>
      <c r="J439" s="266" t="s">
        <v>6750</v>
      </c>
      <c r="K439" s="256">
        <v>42928</v>
      </c>
      <c r="L439" s="255" t="s">
        <v>70</v>
      </c>
    </row>
    <row r="440" spans="1:20" s="255" customFormat="1" x14ac:dyDescent="0.2">
      <c r="A440" s="255" t="s">
        <v>508</v>
      </c>
      <c r="B440" s="255" t="s">
        <v>558</v>
      </c>
      <c r="C440" s="255" t="s">
        <v>2031</v>
      </c>
      <c r="D440" s="255" t="s">
        <v>559</v>
      </c>
      <c r="E440" s="255" t="s">
        <v>1117</v>
      </c>
      <c r="F440" s="256">
        <v>43027</v>
      </c>
      <c r="G440" s="257">
        <v>165.74</v>
      </c>
      <c r="H440" s="255" t="s">
        <v>398</v>
      </c>
      <c r="I440" s="255" t="s">
        <v>552</v>
      </c>
      <c r="J440" s="266" t="s">
        <v>6750</v>
      </c>
      <c r="K440" s="256">
        <v>43028</v>
      </c>
      <c r="L440" s="255" t="s">
        <v>70</v>
      </c>
    </row>
    <row r="441" spans="1:20" s="255" customFormat="1" x14ac:dyDescent="0.2">
      <c r="A441" s="255" t="s">
        <v>508</v>
      </c>
      <c r="B441" s="255" t="s">
        <v>558</v>
      </c>
      <c r="C441" s="255" t="s">
        <v>2031</v>
      </c>
      <c r="D441" s="255" t="s">
        <v>559</v>
      </c>
      <c r="E441" s="255" t="s">
        <v>1624</v>
      </c>
      <c r="F441" s="256">
        <v>43097</v>
      </c>
      <c r="G441" s="257">
        <v>270</v>
      </c>
      <c r="H441" s="255" t="s">
        <v>398</v>
      </c>
      <c r="I441" s="255" t="s">
        <v>552</v>
      </c>
      <c r="J441" s="266" t="s">
        <v>6750</v>
      </c>
      <c r="K441" s="256">
        <v>43098</v>
      </c>
      <c r="L441" s="255" t="s">
        <v>4</v>
      </c>
    </row>
    <row r="442" spans="1:20" s="255" customFormat="1" x14ac:dyDescent="0.2">
      <c r="A442" s="255" t="s">
        <v>508</v>
      </c>
      <c r="B442" s="255" t="s">
        <v>473</v>
      </c>
      <c r="C442" s="255" t="s">
        <v>474</v>
      </c>
      <c r="D442" s="255" t="s">
        <v>475</v>
      </c>
      <c r="E442" s="255" t="s">
        <v>1998</v>
      </c>
      <c r="F442" s="256">
        <v>43084</v>
      </c>
      <c r="G442" s="257">
        <v>1479.52</v>
      </c>
      <c r="H442" s="255" t="s">
        <v>1999</v>
      </c>
      <c r="I442" s="255" t="s">
        <v>552</v>
      </c>
      <c r="J442" s="266" t="s">
        <v>6750</v>
      </c>
      <c r="K442" s="256">
        <v>43088</v>
      </c>
      <c r="L442" s="255" t="s">
        <v>4</v>
      </c>
    </row>
    <row r="443" spans="1:20" s="255" customFormat="1" x14ac:dyDescent="0.2">
      <c r="A443" s="255" t="s">
        <v>508</v>
      </c>
      <c r="B443" s="255" t="s">
        <v>1771</v>
      </c>
      <c r="C443" s="255" t="s">
        <v>1772</v>
      </c>
      <c r="D443" s="255" t="s">
        <v>1773</v>
      </c>
      <c r="E443" s="255" t="s">
        <v>2006</v>
      </c>
      <c r="F443" s="256">
        <v>43045</v>
      </c>
      <c r="G443" s="257">
        <v>722</v>
      </c>
      <c r="H443" s="255" t="s">
        <v>398</v>
      </c>
      <c r="I443" s="255" t="s">
        <v>552</v>
      </c>
      <c r="J443" s="266" t="s">
        <v>6750</v>
      </c>
      <c r="K443" s="256">
        <v>43073</v>
      </c>
      <c r="L443" s="255" t="s">
        <v>4</v>
      </c>
    </row>
    <row r="444" spans="1:20" s="255" customFormat="1" x14ac:dyDescent="0.2">
      <c r="A444" s="266" t="s">
        <v>508</v>
      </c>
      <c r="B444" s="266" t="s">
        <v>85</v>
      </c>
      <c r="C444" s="266" t="s">
        <v>86</v>
      </c>
      <c r="D444" s="266" t="s">
        <v>87</v>
      </c>
      <c r="E444" s="266" t="s">
        <v>2136</v>
      </c>
      <c r="F444" s="269">
        <v>43096</v>
      </c>
      <c r="G444" s="270">
        <v>-26.67</v>
      </c>
      <c r="H444" s="266" t="s">
        <v>2137</v>
      </c>
      <c r="I444" s="266" t="s">
        <v>552</v>
      </c>
      <c r="J444" s="266" t="s">
        <v>6750</v>
      </c>
      <c r="K444" s="269">
        <v>43108</v>
      </c>
      <c r="L444" s="266" t="s">
        <v>70</v>
      </c>
      <c r="M444" s="266"/>
      <c r="N444" s="266"/>
      <c r="O444" s="266"/>
      <c r="P444" s="266"/>
      <c r="Q444" s="266"/>
      <c r="R444" s="266"/>
      <c r="S444" s="266"/>
      <c r="T444" s="266"/>
    </row>
    <row r="445" spans="1:20" s="255" customFormat="1" x14ac:dyDescent="0.2">
      <c r="A445" s="266" t="s">
        <v>2063</v>
      </c>
      <c r="B445" s="266" t="s">
        <v>558</v>
      </c>
      <c r="C445" s="266" t="s">
        <v>2031</v>
      </c>
      <c r="D445" s="266" t="s">
        <v>559</v>
      </c>
      <c r="E445" s="266" t="s">
        <v>2450</v>
      </c>
      <c r="F445" s="269">
        <v>43112</v>
      </c>
      <c r="G445" s="270">
        <v>93</v>
      </c>
      <c r="H445" s="266" t="s">
        <v>398</v>
      </c>
      <c r="I445" s="266" t="s">
        <v>552</v>
      </c>
      <c r="J445" s="266" t="s">
        <v>6750</v>
      </c>
      <c r="K445" s="269">
        <v>43113</v>
      </c>
      <c r="L445" s="266" t="s">
        <v>70</v>
      </c>
      <c r="M445" s="266"/>
      <c r="N445" s="266"/>
      <c r="O445" s="266"/>
      <c r="P445" s="266"/>
      <c r="Q445" s="266"/>
      <c r="R445" s="266"/>
      <c r="S445" s="266"/>
      <c r="T445" s="266"/>
    </row>
    <row r="446" spans="1:20" s="255" customFormat="1" x14ac:dyDescent="0.2">
      <c r="A446" s="266" t="s">
        <v>508</v>
      </c>
      <c r="B446" s="266" t="s">
        <v>77</v>
      </c>
      <c r="C446" s="266" t="s">
        <v>78</v>
      </c>
      <c r="D446" s="266" t="s">
        <v>79</v>
      </c>
      <c r="E446" s="266" t="s">
        <v>2642</v>
      </c>
      <c r="F446" s="269">
        <v>43100</v>
      </c>
      <c r="G446" s="270">
        <v>130.72</v>
      </c>
      <c r="H446" s="266" t="s">
        <v>2643</v>
      </c>
      <c r="I446" s="266" t="s">
        <v>552</v>
      </c>
      <c r="J446" s="266" t="s">
        <v>6750</v>
      </c>
      <c r="K446" s="269">
        <v>43104</v>
      </c>
      <c r="L446" s="266" t="s">
        <v>70</v>
      </c>
      <c r="M446" s="266"/>
      <c r="N446" s="266"/>
      <c r="O446" s="266"/>
      <c r="P446" s="266"/>
      <c r="Q446" s="266"/>
      <c r="R446" s="266"/>
      <c r="S446" s="266"/>
      <c r="T446" s="266"/>
    </row>
    <row r="447" spans="1:20" s="255" customFormat="1" x14ac:dyDescent="0.2">
      <c r="A447" s="266" t="s">
        <v>2063</v>
      </c>
      <c r="B447" s="266" t="s">
        <v>307</v>
      </c>
      <c r="C447" s="266" t="s">
        <v>308</v>
      </c>
      <c r="D447" s="266" t="s">
        <v>309</v>
      </c>
      <c r="E447" s="266" t="s">
        <v>2797</v>
      </c>
      <c r="F447" s="269">
        <v>43123</v>
      </c>
      <c r="G447" s="270">
        <v>401.62</v>
      </c>
      <c r="H447" s="266" t="s">
        <v>398</v>
      </c>
      <c r="I447" s="266" t="s">
        <v>552</v>
      </c>
      <c r="J447" s="266" t="s">
        <v>6750</v>
      </c>
      <c r="K447" s="269">
        <v>43125</v>
      </c>
      <c r="L447" s="266" t="s">
        <v>70</v>
      </c>
      <c r="M447" s="266"/>
      <c r="N447" s="266"/>
      <c r="O447" s="266"/>
      <c r="P447" s="266"/>
      <c r="Q447" s="266"/>
      <c r="R447" s="266"/>
      <c r="S447" s="266"/>
      <c r="T447" s="266"/>
    </row>
    <row r="448" spans="1:20" s="255" customFormat="1" x14ac:dyDescent="0.2">
      <c r="A448" s="266" t="s">
        <v>508</v>
      </c>
      <c r="B448" s="266" t="s">
        <v>85</v>
      </c>
      <c r="C448" s="266" t="s">
        <v>86</v>
      </c>
      <c r="D448" s="266" t="s">
        <v>87</v>
      </c>
      <c r="E448" s="266" t="s">
        <v>2952</v>
      </c>
      <c r="F448" s="269">
        <v>43100</v>
      </c>
      <c r="G448" s="270">
        <v>4.3</v>
      </c>
      <c r="H448" s="266" t="s">
        <v>2953</v>
      </c>
      <c r="I448" s="266" t="s">
        <v>552</v>
      </c>
      <c r="J448" s="266" t="s">
        <v>6750</v>
      </c>
      <c r="K448" s="269">
        <v>43108</v>
      </c>
      <c r="L448" s="266" t="s">
        <v>70</v>
      </c>
      <c r="M448" s="266"/>
      <c r="N448" s="266"/>
      <c r="O448" s="266"/>
      <c r="P448" s="266"/>
      <c r="Q448" s="266"/>
      <c r="R448" s="266"/>
      <c r="S448" s="266"/>
      <c r="T448" s="266"/>
    </row>
    <row r="449" spans="1:20" s="255" customFormat="1" x14ac:dyDescent="0.2">
      <c r="A449" s="255" t="s">
        <v>508</v>
      </c>
      <c r="B449" s="255" t="s">
        <v>1768</v>
      </c>
      <c r="C449" s="255" t="s">
        <v>1769</v>
      </c>
      <c r="D449" s="255" t="s">
        <v>1770</v>
      </c>
      <c r="E449" s="255" t="s">
        <v>2875</v>
      </c>
      <c r="F449" s="256">
        <v>43097</v>
      </c>
      <c r="G449" s="257">
        <v>1098.58</v>
      </c>
      <c r="H449" s="255" t="s">
        <v>398</v>
      </c>
      <c r="I449" s="255" t="s">
        <v>552</v>
      </c>
      <c r="J449" s="266" t="s">
        <v>6750</v>
      </c>
      <c r="K449" s="256">
        <v>43108</v>
      </c>
      <c r="L449" s="255" t="s">
        <v>4</v>
      </c>
    </row>
    <row r="450" spans="1:20" s="255" customFormat="1" x14ac:dyDescent="0.2">
      <c r="A450" s="255" t="s">
        <v>278</v>
      </c>
      <c r="B450" s="255" t="s">
        <v>355</v>
      </c>
      <c r="C450" s="255" t="s">
        <v>356</v>
      </c>
      <c r="D450" s="255" t="s">
        <v>357</v>
      </c>
      <c r="E450" s="255" t="s">
        <v>409</v>
      </c>
      <c r="F450" s="256">
        <v>42684</v>
      </c>
      <c r="G450" s="270">
        <v>114.88</v>
      </c>
      <c r="H450" s="255" t="s">
        <v>398</v>
      </c>
      <c r="I450" s="255" t="s">
        <v>117</v>
      </c>
      <c r="J450" s="266" t="s">
        <v>6751</v>
      </c>
      <c r="K450" s="256">
        <v>42689</v>
      </c>
      <c r="L450" s="255" t="s">
        <v>70</v>
      </c>
    </row>
    <row r="451" spans="1:20" s="255" customFormat="1" x14ac:dyDescent="0.2">
      <c r="A451" s="255" t="s">
        <v>2063</v>
      </c>
      <c r="B451" s="255" t="s">
        <v>558</v>
      </c>
      <c r="C451" s="255" t="s">
        <v>2031</v>
      </c>
      <c r="D451" s="255" t="s">
        <v>559</v>
      </c>
      <c r="E451" s="255" t="s">
        <v>2239</v>
      </c>
      <c r="F451" s="256">
        <v>43124</v>
      </c>
      <c r="G451" s="257">
        <v>82.95</v>
      </c>
      <c r="H451" s="255" t="s">
        <v>398</v>
      </c>
      <c r="I451" s="255" t="s">
        <v>3149</v>
      </c>
      <c r="J451" s="266" t="s">
        <v>6752</v>
      </c>
      <c r="K451" s="256">
        <v>43125</v>
      </c>
      <c r="L451" s="255" t="s">
        <v>4</v>
      </c>
    </row>
    <row r="452" spans="1:20" s="255" customFormat="1" x14ac:dyDescent="0.2">
      <c r="A452" s="255" t="s">
        <v>508</v>
      </c>
      <c r="B452" s="255" t="s">
        <v>558</v>
      </c>
      <c r="C452" s="255" t="s">
        <v>2031</v>
      </c>
      <c r="D452" s="255" t="s">
        <v>559</v>
      </c>
      <c r="E452" s="255" t="s">
        <v>2630</v>
      </c>
      <c r="F452" s="256">
        <v>42996</v>
      </c>
      <c r="G452" s="257">
        <v>98.89</v>
      </c>
      <c r="H452" s="255" t="s">
        <v>398</v>
      </c>
      <c r="I452" s="255" t="s">
        <v>3149</v>
      </c>
      <c r="J452" s="266" t="s">
        <v>6752</v>
      </c>
      <c r="K452" s="256">
        <v>43106</v>
      </c>
      <c r="L452" s="255" t="s">
        <v>4</v>
      </c>
    </row>
    <row r="453" spans="1:20" s="255" customFormat="1" x14ac:dyDescent="0.2">
      <c r="A453" s="255" t="s">
        <v>508</v>
      </c>
      <c r="B453" s="255" t="s">
        <v>67</v>
      </c>
      <c r="C453" s="255" t="s">
        <v>68</v>
      </c>
      <c r="D453" s="255" t="s">
        <v>69</v>
      </c>
      <c r="E453" s="255" t="s">
        <v>1200</v>
      </c>
      <c r="F453" s="256">
        <v>43027</v>
      </c>
      <c r="G453" s="257">
        <v>35000</v>
      </c>
      <c r="H453" s="255" t="s">
        <v>398</v>
      </c>
      <c r="I453" s="255" t="s">
        <v>930</v>
      </c>
      <c r="J453" s="266" t="s">
        <v>6753</v>
      </c>
      <c r="K453" s="256">
        <v>43027</v>
      </c>
      <c r="L453" s="255" t="s">
        <v>4</v>
      </c>
    </row>
    <row r="454" spans="1:20" s="255" customFormat="1" x14ac:dyDescent="0.2">
      <c r="A454" s="266" t="s">
        <v>2063</v>
      </c>
      <c r="B454" s="266" t="s">
        <v>67</v>
      </c>
      <c r="C454" s="266" t="s">
        <v>68</v>
      </c>
      <c r="D454" s="266" t="s">
        <v>69</v>
      </c>
      <c r="E454" s="266" t="s">
        <v>2126</v>
      </c>
      <c r="F454" s="269">
        <v>43116</v>
      </c>
      <c r="G454" s="270">
        <v>-19763.34</v>
      </c>
      <c r="H454" s="266" t="s">
        <v>398</v>
      </c>
      <c r="I454" s="266" t="s">
        <v>930</v>
      </c>
      <c r="J454" s="266" t="s">
        <v>6753</v>
      </c>
      <c r="K454" s="269">
        <v>43116</v>
      </c>
      <c r="L454" s="266" t="s">
        <v>70</v>
      </c>
      <c r="M454" s="266"/>
      <c r="N454" s="266"/>
      <c r="O454" s="266"/>
      <c r="P454" s="266"/>
      <c r="Q454" s="266"/>
      <c r="R454" s="266"/>
      <c r="S454" s="266"/>
      <c r="T454" s="266"/>
    </row>
    <row r="455" spans="1:20" s="255" customFormat="1" x14ac:dyDescent="0.2">
      <c r="A455" s="266" t="s">
        <v>2063</v>
      </c>
      <c r="B455" s="266" t="s">
        <v>67</v>
      </c>
      <c r="C455" s="266" t="s">
        <v>68</v>
      </c>
      <c r="D455" s="266" t="s">
        <v>69</v>
      </c>
      <c r="E455" s="266" t="s">
        <v>2127</v>
      </c>
      <c r="F455" s="269">
        <v>43116</v>
      </c>
      <c r="G455" s="270">
        <v>-35000</v>
      </c>
      <c r="H455" s="266" t="s">
        <v>398</v>
      </c>
      <c r="I455" s="266" t="s">
        <v>930</v>
      </c>
      <c r="J455" s="266" t="s">
        <v>6753</v>
      </c>
      <c r="K455" s="269">
        <v>43116</v>
      </c>
      <c r="L455" s="266" t="s">
        <v>70</v>
      </c>
      <c r="M455" s="266"/>
      <c r="N455" s="266"/>
      <c r="O455" s="266"/>
      <c r="P455" s="266"/>
      <c r="Q455" s="266"/>
      <c r="R455" s="266"/>
      <c r="S455" s="266"/>
      <c r="T455" s="266"/>
    </row>
    <row r="456" spans="1:20" s="255" customFormat="1" x14ac:dyDescent="0.2">
      <c r="A456" s="266" t="s">
        <v>2063</v>
      </c>
      <c r="B456" s="266" t="s">
        <v>67</v>
      </c>
      <c r="C456" s="266" t="s">
        <v>68</v>
      </c>
      <c r="D456" s="266" t="s">
        <v>69</v>
      </c>
      <c r="E456" s="266" t="s">
        <v>2850</v>
      </c>
      <c r="F456" s="269">
        <v>43116</v>
      </c>
      <c r="G456" s="270">
        <v>19763.330000000002</v>
      </c>
      <c r="H456" s="266" t="s">
        <v>398</v>
      </c>
      <c r="I456" s="266" t="s">
        <v>930</v>
      </c>
      <c r="J456" s="266" t="s">
        <v>6753</v>
      </c>
      <c r="K456" s="269">
        <v>43116</v>
      </c>
      <c r="L456" s="266" t="s">
        <v>70</v>
      </c>
      <c r="M456" s="266"/>
      <c r="N456" s="266"/>
      <c r="O456" s="266"/>
      <c r="P456" s="266"/>
      <c r="Q456" s="266"/>
      <c r="R456" s="266"/>
      <c r="S456" s="266"/>
      <c r="T456" s="266"/>
    </row>
    <row r="457" spans="1:20" s="255" customFormat="1" x14ac:dyDescent="0.2">
      <c r="A457" s="255" t="s">
        <v>508</v>
      </c>
      <c r="B457" s="255" t="s">
        <v>67</v>
      </c>
      <c r="C457" s="255" t="s">
        <v>68</v>
      </c>
      <c r="D457" s="255" t="s">
        <v>69</v>
      </c>
      <c r="E457" s="255" t="s">
        <v>2025</v>
      </c>
      <c r="F457" s="256">
        <v>43080</v>
      </c>
      <c r="G457" s="257">
        <v>19763.34</v>
      </c>
      <c r="H457" s="255" t="s">
        <v>398</v>
      </c>
      <c r="I457" s="255" t="s">
        <v>2026</v>
      </c>
      <c r="J457" s="266" t="s">
        <v>6754</v>
      </c>
      <c r="K457" s="256">
        <v>43080</v>
      </c>
      <c r="L457" s="255" t="s">
        <v>4</v>
      </c>
    </row>
    <row r="458" spans="1:20" s="157" customFormat="1" x14ac:dyDescent="0.2">
      <c r="A458" s="250"/>
      <c r="B458" s="250"/>
      <c r="C458" s="250"/>
      <c r="D458" s="250"/>
      <c r="E458" s="250"/>
      <c r="F458" s="252"/>
      <c r="G458" s="238"/>
      <c r="H458" s="250"/>
      <c r="I458" s="250"/>
      <c r="J458" s="171"/>
      <c r="K458" s="252"/>
      <c r="L458" s="250"/>
      <c r="M458" s="128"/>
      <c r="N458" s="128"/>
      <c r="O458" s="128"/>
      <c r="P458" s="128"/>
      <c r="Q458" s="128"/>
      <c r="R458" s="128"/>
      <c r="S458" s="128"/>
    </row>
    <row r="459" spans="1:20" ht="15.75" x14ac:dyDescent="0.25">
      <c r="A459" s="46" t="s">
        <v>569</v>
      </c>
      <c r="B459" s="52"/>
      <c r="C459" s="51"/>
      <c r="D459" s="52"/>
      <c r="E459" s="53"/>
      <c r="F459" s="54"/>
      <c r="G459" s="55"/>
      <c r="H459" s="52"/>
      <c r="I459" s="48"/>
      <c r="J459" s="54"/>
      <c r="K459" s="52"/>
      <c r="L459" s="52"/>
    </row>
    <row r="460" spans="1:20" ht="15.75" x14ac:dyDescent="0.25">
      <c r="A460" s="46"/>
      <c r="B460" s="52"/>
      <c r="C460" s="51"/>
      <c r="D460" s="52"/>
      <c r="E460" s="53"/>
      <c r="F460" s="54"/>
      <c r="G460" s="55"/>
      <c r="H460" s="52"/>
      <c r="I460" s="48"/>
      <c r="J460" s="54"/>
      <c r="K460" s="52"/>
      <c r="L460" s="52"/>
    </row>
    <row r="461" spans="1:20" s="255" customFormat="1" x14ac:dyDescent="0.2">
      <c r="A461" s="266" t="s">
        <v>2063</v>
      </c>
      <c r="B461" s="266" t="s">
        <v>558</v>
      </c>
      <c r="C461" s="266" t="s">
        <v>2031</v>
      </c>
      <c r="D461" s="266" t="s">
        <v>559</v>
      </c>
      <c r="E461" s="266" t="s">
        <v>2089</v>
      </c>
      <c r="F461" s="269">
        <v>43110</v>
      </c>
      <c r="G461" s="270">
        <v>-48.5</v>
      </c>
      <c r="H461" s="266" t="s">
        <v>398</v>
      </c>
      <c r="I461" s="266" t="s">
        <v>674</v>
      </c>
      <c r="J461" s="266" t="s">
        <v>6715</v>
      </c>
      <c r="K461" s="269">
        <v>43111</v>
      </c>
      <c r="L461" s="266" t="s">
        <v>70</v>
      </c>
      <c r="M461" s="266"/>
      <c r="N461" s="266"/>
      <c r="O461" s="266"/>
      <c r="P461" s="266"/>
      <c r="Q461" s="266"/>
      <c r="R461" s="266"/>
      <c r="S461" s="266"/>
      <c r="T461" s="266"/>
    </row>
    <row r="462" spans="1:20" s="255" customFormat="1" x14ac:dyDescent="0.2">
      <c r="A462" s="266" t="s">
        <v>2063</v>
      </c>
      <c r="B462" s="266" t="s">
        <v>558</v>
      </c>
      <c r="C462" s="266" t="s">
        <v>2031</v>
      </c>
      <c r="D462" s="266" t="s">
        <v>559</v>
      </c>
      <c r="E462" s="266" t="s">
        <v>2090</v>
      </c>
      <c r="F462" s="269">
        <v>43110</v>
      </c>
      <c r="G462" s="270">
        <v>-0.25</v>
      </c>
      <c r="H462" s="266" t="s">
        <v>398</v>
      </c>
      <c r="I462" s="266" t="s">
        <v>674</v>
      </c>
      <c r="J462" s="266" t="s">
        <v>6715</v>
      </c>
      <c r="K462" s="269">
        <v>43111</v>
      </c>
      <c r="L462" s="266" t="s">
        <v>70</v>
      </c>
      <c r="M462" s="266"/>
      <c r="N462" s="266"/>
      <c r="O462" s="266"/>
      <c r="P462" s="266"/>
      <c r="Q462" s="266"/>
      <c r="R462" s="266"/>
      <c r="S462" s="266"/>
      <c r="T462" s="266"/>
    </row>
    <row r="463" spans="1:20" s="255" customFormat="1" x14ac:dyDescent="0.2">
      <c r="A463" s="266" t="s">
        <v>2063</v>
      </c>
      <c r="B463" s="266" t="s">
        <v>558</v>
      </c>
      <c r="C463" s="266" t="s">
        <v>2031</v>
      </c>
      <c r="D463" s="266" t="s">
        <v>559</v>
      </c>
      <c r="E463" s="266" t="s">
        <v>2091</v>
      </c>
      <c r="F463" s="269">
        <v>43110</v>
      </c>
      <c r="G463" s="270">
        <v>-48.5</v>
      </c>
      <c r="H463" s="266" t="s">
        <v>398</v>
      </c>
      <c r="I463" s="266" t="s">
        <v>674</v>
      </c>
      <c r="J463" s="266" t="s">
        <v>6715</v>
      </c>
      <c r="K463" s="269">
        <v>43111</v>
      </c>
      <c r="L463" s="266" t="s">
        <v>70</v>
      </c>
      <c r="M463" s="266"/>
      <c r="N463" s="266"/>
      <c r="O463" s="266"/>
      <c r="P463" s="266"/>
      <c r="Q463" s="266"/>
      <c r="R463" s="266"/>
      <c r="S463" s="266"/>
      <c r="T463" s="266"/>
    </row>
    <row r="464" spans="1:20" s="255" customFormat="1" x14ac:dyDescent="0.2">
      <c r="A464" s="266" t="s">
        <v>2063</v>
      </c>
      <c r="B464" s="266" t="s">
        <v>558</v>
      </c>
      <c r="C464" s="266" t="s">
        <v>2031</v>
      </c>
      <c r="D464" s="266" t="s">
        <v>559</v>
      </c>
      <c r="E464" s="266" t="s">
        <v>2092</v>
      </c>
      <c r="F464" s="269">
        <v>43110</v>
      </c>
      <c r="G464" s="270">
        <v>-0.25</v>
      </c>
      <c r="H464" s="266" t="s">
        <v>398</v>
      </c>
      <c r="I464" s="266" t="s">
        <v>674</v>
      </c>
      <c r="J464" s="266" t="s">
        <v>6715</v>
      </c>
      <c r="K464" s="269">
        <v>43111</v>
      </c>
      <c r="L464" s="266" t="s">
        <v>70</v>
      </c>
      <c r="M464" s="266"/>
      <c r="N464" s="266"/>
      <c r="O464" s="266"/>
      <c r="P464" s="266"/>
      <c r="Q464" s="266"/>
      <c r="R464" s="266"/>
      <c r="S464" s="266"/>
      <c r="T464" s="266"/>
    </row>
    <row r="465" spans="1:20" s="255" customFormat="1" x14ac:dyDescent="0.2">
      <c r="A465" s="266" t="s">
        <v>2063</v>
      </c>
      <c r="B465" s="266" t="s">
        <v>558</v>
      </c>
      <c r="C465" s="266" t="s">
        <v>2031</v>
      </c>
      <c r="D465" s="266" t="s">
        <v>559</v>
      </c>
      <c r="E465" s="266" t="s">
        <v>2378</v>
      </c>
      <c r="F465" s="269">
        <v>43110</v>
      </c>
      <c r="G465" s="270">
        <v>48.75</v>
      </c>
      <c r="H465" s="266" t="s">
        <v>398</v>
      </c>
      <c r="I465" s="266" t="s">
        <v>674</v>
      </c>
      <c r="J465" s="266" t="s">
        <v>6715</v>
      </c>
      <c r="K465" s="269">
        <v>43111</v>
      </c>
      <c r="L465" s="266" t="s">
        <v>70</v>
      </c>
      <c r="M465" s="266"/>
      <c r="N465" s="266"/>
      <c r="O465" s="266"/>
      <c r="P465" s="266"/>
      <c r="Q465" s="266"/>
      <c r="R465" s="266"/>
      <c r="S465" s="266"/>
      <c r="T465" s="266"/>
    </row>
    <row r="466" spans="1:20" s="255" customFormat="1" x14ac:dyDescent="0.2">
      <c r="A466" s="266" t="s">
        <v>2063</v>
      </c>
      <c r="B466" s="266" t="s">
        <v>558</v>
      </c>
      <c r="C466" s="266" t="s">
        <v>2031</v>
      </c>
      <c r="D466" s="266" t="s">
        <v>559</v>
      </c>
      <c r="E466" s="266" t="s">
        <v>2379</v>
      </c>
      <c r="F466" s="269">
        <v>43110</v>
      </c>
      <c r="G466" s="270">
        <v>48.75</v>
      </c>
      <c r="H466" s="266" t="s">
        <v>398</v>
      </c>
      <c r="I466" s="266" t="s">
        <v>674</v>
      </c>
      <c r="J466" s="266" t="s">
        <v>6715</v>
      </c>
      <c r="K466" s="269">
        <v>43111</v>
      </c>
      <c r="L466" s="266" t="s">
        <v>70</v>
      </c>
      <c r="M466" s="266"/>
      <c r="N466" s="266"/>
      <c r="O466" s="266"/>
      <c r="P466" s="266"/>
      <c r="Q466" s="266"/>
      <c r="R466" s="266"/>
      <c r="S466" s="266"/>
      <c r="T466" s="266"/>
    </row>
    <row r="467" spans="1:20" s="255" customFormat="1" x14ac:dyDescent="0.2">
      <c r="A467" s="255" t="s">
        <v>508</v>
      </c>
      <c r="B467" s="255" t="s">
        <v>1805</v>
      </c>
      <c r="C467" s="255" t="s">
        <v>1806</v>
      </c>
      <c r="D467" s="255" t="s">
        <v>398</v>
      </c>
      <c r="E467" s="255" t="s">
        <v>1807</v>
      </c>
      <c r="F467" s="256">
        <v>43082</v>
      </c>
      <c r="G467" s="257">
        <v>67.92</v>
      </c>
      <c r="H467" s="255" t="s">
        <v>1808</v>
      </c>
      <c r="I467" s="255" t="s">
        <v>1458</v>
      </c>
      <c r="J467" s="266" t="s">
        <v>12684</v>
      </c>
      <c r="K467" s="256">
        <v>43091</v>
      </c>
      <c r="L467" s="255" t="s">
        <v>70</v>
      </c>
    </row>
    <row r="468" spans="1:20" s="255" customFormat="1" x14ac:dyDescent="0.2">
      <c r="A468" s="266" t="s">
        <v>508</v>
      </c>
      <c r="B468" s="266" t="s">
        <v>1805</v>
      </c>
      <c r="C468" s="266" t="s">
        <v>1806</v>
      </c>
      <c r="D468" s="266" t="s">
        <v>398</v>
      </c>
      <c r="E468" s="266" t="s">
        <v>2129</v>
      </c>
      <c r="F468" s="269">
        <v>43090</v>
      </c>
      <c r="G468" s="270">
        <v>-67.92</v>
      </c>
      <c r="H468" s="266" t="s">
        <v>398</v>
      </c>
      <c r="I468" s="266" t="s">
        <v>1458</v>
      </c>
      <c r="J468" s="266" t="s">
        <v>12684</v>
      </c>
      <c r="K468" s="269">
        <v>43116</v>
      </c>
      <c r="L468" s="266" t="s">
        <v>70</v>
      </c>
      <c r="M468" s="266"/>
      <c r="N468" s="266"/>
      <c r="O468" s="266"/>
      <c r="P468" s="266"/>
      <c r="Q468" s="266"/>
      <c r="R468" s="266"/>
      <c r="S468" s="266"/>
      <c r="T468" s="266"/>
    </row>
    <row r="469" spans="1:20" s="255" customFormat="1" x14ac:dyDescent="0.2">
      <c r="A469" s="255" t="s">
        <v>508</v>
      </c>
      <c r="B469" s="255" t="s">
        <v>476</v>
      </c>
      <c r="C469" s="255" t="s">
        <v>477</v>
      </c>
      <c r="D469" s="255" t="s">
        <v>478</v>
      </c>
      <c r="E469" s="255" t="s">
        <v>593</v>
      </c>
      <c r="F469" s="256">
        <v>42761</v>
      </c>
      <c r="G469" s="257">
        <v>-174.5</v>
      </c>
      <c r="H469" s="255" t="s">
        <v>398</v>
      </c>
      <c r="I469" s="255" t="s">
        <v>528</v>
      </c>
      <c r="J469" s="266" t="s">
        <v>12685</v>
      </c>
      <c r="K469" s="256">
        <v>42809</v>
      </c>
      <c r="L469" s="255" t="s">
        <v>70</v>
      </c>
    </row>
    <row r="470" spans="1:20" s="255" customFormat="1" x14ac:dyDescent="0.2">
      <c r="A470" s="255" t="s">
        <v>508</v>
      </c>
      <c r="B470" s="255" t="s">
        <v>558</v>
      </c>
      <c r="C470" s="255" t="s">
        <v>2031</v>
      </c>
      <c r="D470" s="255" t="s">
        <v>559</v>
      </c>
      <c r="E470" s="255" t="s">
        <v>1281</v>
      </c>
      <c r="F470" s="256">
        <v>43059</v>
      </c>
      <c r="G470" s="257">
        <v>0.25</v>
      </c>
      <c r="H470" s="255" t="s">
        <v>398</v>
      </c>
      <c r="I470" s="255" t="s">
        <v>528</v>
      </c>
      <c r="J470" s="266" t="s">
        <v>12685</v>
      </c>
      <c r="K470" s="256">
        <v>43060</v>
      </c>
      <c r="L470" s="255" t="s">
        <v>70</v>
      </c>
    </row>
    <row r="471" spans="1:20" s="255" customFormat="1" x14ac:dyDescent="0.2">
      <c r="A471" s="255" t="s">
        <v>508</v>
      </c>
      <c r="B471" s="255" t="s">
        <v>558</v>
      </c>
      <c r="C471" s="255" t="s">
        <v>2031</v>
      </c>
      <c r="D471" s="255" t="s">
        <v>559</v>
      </c>
      <c r="E471" s="255" t="s">
        <v>1283</v>
      </c>
      <c r="F471" s="256">
        <v>43059</v>
      </c>
      <c r="G471" s="257">
        <v>48.5</v>
      </c>
      <c r="H471" s="255" t="s">
        <v>398</v>
      </c>
      <c r="I471" s="255" t="s">
        <v>528</v>
      </c>
      <c r="J471" s="266" t="s">
        <v>12685</v>
      </c>
      <c r="K471" s="256">
        <v>43060</v>
      </c>
      <c r="L471" s="255" t="s">
        <v>70</v>
      </c>
    </row>
    <row r="472" spans="1:20" s="255" customFormat="1" x14ac:dyDescent="0.2">
      <c r="A472" s="255" t="s">
        <v>508</v>
      </c>
      <c r="B472" s="255" t="s">
        <v>558</v>
      </c>
      <c r="C472" s="255" t="s">
        <v>2031</v>
      </c>
      <c r="D472" s="255" t="s">
        <v>559</v>
      </c>
      <c r="E472" s="255" t="s">
        <v>1284</v>
      </c>
      <c r="F472" s="256">
        <v>43059</v>
      </c>
      <c r="G472" s="257">
        <v>48.5</v>
      </c>
      <c r="H472" s="255" t="s">
        <v>398</v>
      </c>
      <c r="I472" s="255" t="s">
        <v>528</v>
      </c>
      <c r="J472" s="266" t="s">
        <v>12685</v>
      </c>
      <c r="K472" s="256">
        <v>43060</v>
      </c>
      <c r="L472" s="255" t="s">
        <v>70</v>
      </c>
    </row>
    <row r="473" spans="1:20" s="255" customFormat="1" x14ac:dyDescent="0.2">
      <c r="A473" s="255" t="s">
        <v>508</v>
      </c>
      <c r="B473" s="255" t="s">
        <v>558</v>
      </c>
      <c r="C473" s="255" t="s">
        <v>2031</v>
      </c>
      <c r="D473" s="255" t="s">
        <v>559</v>
      </c>
      <c r="E473" s="255" t="s">
        <v>1285</v>
      </c>
      <c r="F473" s="256">
        <v>43059</v>
      </c>
      <c r="G473" s="257">
        <v>0.25</v>
      </c>
      <c r="H473" s="255" t="s">
        <v>398</v>
      </c>
      <c r="I473" s="255" t="s">
        <v>528</v>
      </c>
      <c r="J473" s="266" t="s">
        <v>12685</v>
      </c>
      <c r="K473" s="256">
        <v>43060</v>
      </c>
      <c r="L473" s="255" t="s">
        <v>70</v>
      </c>
    </row>
    <row r="474" spans="1:20" s="255" customFormat="1" x14ac:dyDescent="0.2">
      <c r="A474" s="255" t="s">
        <v>508</v>
      </c>
      <c r="B474" s="255" t="s">
        <v>558</v>
      </c>
      <c r="C474" s="255" t="s">
        <v>2031</v>
      </c>
      <c r="D474" s="255" t="s">
        <v>559</v>
      </c>
      <c r="E474" s="255" t="s">
        <v>1287</v>
      </c>
      <c r="F474" s="256">
        <v>43059</v>
      </c>
      <c r="G474" s="257">
        <v>48.5</v>
      </c>
      <c r="H474" s="255" t="s">
        <v>398</v>
      </c>
      <c r="I474" s="255" t="s">
        <v>528</v>
      </c>
      <c r="J474" s="266" t="s">
        <v>12685</v>
      </c>
      <c r="K474" s="256">
        <v>43060</v>
      </c>
      <c r="L474" s="255" t="s">
        <v>70</v>
      </c>
    </row>
    <row r="475" spans="1:20" s="255" customFormat="1" x14ac:dyDescent="0.2">
      <c r="A475" s="255" t="s">
        <v>508</v>
      </c>
      <c r="B475" s="255" t="s">
        <v>558</v>
      </c>
      <c r="C475" s="255" t="s">
        <v>2031</v>
      </c>
      <c r="D475" s="255" t="s">
        <v>559</v>
      </c>
      <c r="E475" s="255" t="s">
        <v>1288</v>
      </c>
      <c r="F475" s="256">
        <v>43059</v>
      </c>
      <c r="G475" s="257">
        <v>48.5</v>
      </c>
      <c r="H475" s="255" t="s">
        <v>398</v>
      </c>
      <c r="I475" s="255" t="s">
        <v>528</v>
      </c>
      <c r="J475" s="266" t="s">
        <v>12685</v>
      </c>
      <c r="K475" s="256">
        <v>43060</v>
      </c>
      <c r="L475" s="255" t="s">
        <v>70</v>
      </c>
    </row>
    <row r="476" spans="1:20" s="255" customFormat="1" x14ac:dyDescent="0.2">
      <c r="F476" s="256"/>
      <c r="G476" s="257"/>
      <c r="K476" s="256"/>
    </row>
    <row r="477" spans="1:20" ht="15.75" x14ac:dyDescent="0.25">
      <c r="A477" s="46" t="s">
        <v>4353</v>
      </c>
      <c r="B477" s="52"/>
      <c r="C477" s="51"/>
      <c r="D477" s="52"/>
      <c r="E477" s="53"/>
      <c r="F477" s="54"/>
      <c r="G477" s="55"/>
      <c r="H477" s="52"/>
      <c r="I477" s="48"/>
      <c r="J477" s="54"/>
      <c r="K477" s="52"/>
      <c r="L477" s="52"/>
    </row>
    <row r="478" spans="1:20" ht="15.75" x14ac:dyDescent="0.25">
      <c r="A478" s="46"/>
      <c r="B478" s="52"/>
      <c r="C478" s="51"/>
      <c r="D478" s="52"/>
      <c r="E478" s="53"/>
      <c r="F478" s="54"/>
      <c r="G478" s="55"/>
      <c r="H478" s="52"/>
      <c r="I478" s="48"/>
      <c r="J478" s="54"/>
      <c r="K478" s="52"/>
      <c r="L478" s="52"/>
    </row>
    <row r="479" spans="1:20" s="255" customFormat="1" x14ac:dyDescent="0.2">
      <c r="A479" s="266" t="s">
        <v>2063</v>
      </c>
      <c r="B479" s="266" t="s">
        <v>558</v>
      </c>
      <c r="C479" s="266" t="s">
        <v>2031</v>
      </c>
      <c r="D479" s="266" t="s">
        <v>559</v>
      </c>
      <c r="E479" s="266" t="s">
        <v>2294</v>
      </c>
      <c r="F479" s="269">
        <v>43117</v>
      </c>
      <c r="G479" s="270">
        <v>51.1</v>
      </c>
      <c r="H479" s="266" t="s">
        <v>3103</v>
      </c>
      <c r="I479" s="266" t="s">
        <v>3104</v>
      </c>
      <c r="J479" s="266" t="s">
        <v>12680</v>
      </c>
      <c r="K479" s="269">
        <v>43118</v>
      </c>
      <c r="L479" s="266" t="s">
        <v>70</v>
      </c>
      <c r="M479" s="266"/>
      <c r="N479" s="266"/>
      <c r="O479" s="266"/>
      <c r="P479" s="266"/>
      <c r="Q479" s="266"/>
      <c r="R479" s="266"/>
      <c r="S479" s="266"/>
      <c r="T479" s="266"/>
    </row>
    <row r="480" spans="1:20" s="255" customFormat="1" x14ac:dyDescent="0.2">
      <c r="A480" s="255" t="s">
        <v>508</v>
      </c>
      <c r="B480" s="255" t="s">
        <v>558</v>
      </c>
      <c r="C480" s="255" t="s">
        <v>2031</v>
      </c>
      <c r="D480" s="255" t="s">
        <v>559</v>
      </c>
      <c r="E480" s="255" t="s">
        <v>1602</v>
      </c>
      <c r="F480" s="256">
        <v>43076</v>
      </c>
      <c r="G480" s="257">
        <v>864.59</v>
      </c>
      <c r="H480" s="255" t="s">
        <v>398</v>
      </c>
      <c r="I480" s="255" t="s">
        <v>1603</v>
      </c>
      <c r="J480" s="266" t="s">
        <v>12681</v>
      </c>
      <c r="K480" s="256">
        <v>43077</v>
      </c>
      <c r="L480" s="255" t="s">
        <v>70</v>
      </c>
    </row>
    <row r="481" spans="1:20" s="255" customFormat="1" x14ac:dyDescent="0.2">
      <c r="A481" s="255" t="s">
        <v>508</v>
      </c>
      <c r="B481" s="255" t="s">
        <v>558</v>
      </c>
      <c r="C481" s="255" t="s">
        <v>2031</v>
      </c>
      <c r="D481" s="255" t="s">
        <v>559</v>
      </c>
      <c r="E481" s="255" t="s">
        <v>1317</v>
      </c>
      <c r="F481" s="256">
        <v>43056</v>
      </c>
      <c r="G481" s="257">
        <v>77</v>
      </c>
      <c r="H481" s="255" t="s">
        <v>398</v>
      </c>
      <c r="I481" s="255" t="s">
        <v>734</v>
      </c>
      <c r="J481" s="255" t="s">
        <v>12787</v>
      </c>
      <c r="K481" s="256">
        <v>43057</v>
      </c>
      <c r="L481" s="255" t="s">
        <v>70</v>
      </c>
    </row>
    <row r="482" spans="1:20" s="255" customFormat="1" x14ac:dyDescent="0.2">
      <c r="A482" s="266" t="s">
        <v>2063</v>
      </c>
      <c r="B482" s="266" t="s">
        <v>77</v>
      </c>
      <c r="C482" s="266" t="s">
        <v>78</v>
      </c>
      <c r="D482" s="266" t="s">
        <v>79</v>
      </c>
      <c r="E482" s="266" t="s">
        <v>2487</v>
      </c>
      <c r="F482" s="269">
        <v>43118</v>
      </c>
      <c r="G482" s="270">
        <v>24.96</v>
      </c>
      <c r="H482" s="266" t="s">
        <v>398</v>
      </c>
      <c r="I482" s="266" t="s">
        <v>734</v>
      </c>
      <c r="J482" s="255" t="s">
        <v>12787</v>
      </c>
      <c r="K482" s="269">
        <v>43124</v>
      </c>
      <c r="L482" s="266" t="s">
        <v>70</v>
      </c>
      <c r="M482" s="266"/>
      <c r="N482" s="266"/>
      <c r="O482" s="266"/>
      <c r="P482" s="266"/>
      <c r="Q482" s="266"/>
      <c r="R482" s="266"/>
      <c r="S482" s="266"/>
      <c r="T482" s="266"/>
    </row>
    <row r="483" spans="1:20" ht="15.75" x14ac:dyDescent="0.25">
      <c r="A483" s="46"/>
      <c r="B483" s="52"/>
      <c r="C483" s="51"/>
      <c r="D483" s="52"/>
      <c r="E483" s="53"/>
      <c r="F483" s="54"/>
      <c r="G483" s="55"/>
      <c r="H483" s="52"/>
      <c r="I483" s="48"/>
      <c r="J483" s="54"/>
      <c r="K483" s="52"/>
      <c r="L483" s="52"/>
    </row>
    <row r="484" spans="1:20" s="255" customFormat="1" x14ac:dyDescent="0.2">
      <c r="F484" s="256"/>
      <c r="G484" s="257"/>
      <c r="J484" s="266"/>
      <c r="K484" s="256"/>
    </row>
    <row r="485" spans="1:20" ht="14.25" customHeight="1" x14ac:dyDescent="0.25">
      <c r="A485" s="46" t="s">
        <v>507</v>
      </c>
      <c r="B485" s="52"/>
      <c r="C485" s="51"/>
      <c r="D485" s="52"/>
      <c r="E485" s="53"/>
      <c r="F485" s="54"/>
      <c r="G485" s="55"/>
      <c r="H485" s="52"/>
      <c r="I485" s="48"/>
      <c r="J485" s="54"/>
      <c r="K485" s="52"/>
      <c r="L485" s="52"/>
    </row>
    <row r="486" spans="1:20" ht="14.25" customHeight="1" x14ac:dyDescent="0.25">
      <c r="A486" s="46"/>
      <c r="B486" s="52"/>
      <c r="C486" s="51"/>
      <c r="D486" s="52"/>
      <c r="E486" s="53"/>
      <c r="F486" s="54"/>
      <c r="G486" s="55"/>
      <c r="H486" s="279"/>
      <c r="I486" s="48"/>
      <c r="J486" s="54"/>
      <c r="K486" s="52"/>
      <c r="L486" s="52"/>
    </row>
    <row r="487" spans="1:20" s="255" customFormat="1" x14ac:dyDescent="0.2">
      <c r="A487" s="255" t="s">
        <v>2063</v>
      </c>
      <c r="B487" s="255" t="s">
        <v>558</v>
      </c>
      <c r="C487" s="255" t="s">
        <v>2031</v>
      </c>
      <c r="D487" s="255" t="s">
        <v>559</v>
      </c>
      <c r="E487" s="255" t="s">
        <v>2230</v>
      </c>
      <c r="F487" s="256">
        <v>43124</v>
      </c>
      <c r="G487" s="257">
        <v>97.85</v>
      </c>
      <c r="H487" s="255" t="s">
        <v>3081</v>
      </c>
      <c r="I487" s="255" t="s">
        <v>439</v>
      </c>
      <c r="J487" s="266" t="s">
        <v>12666</v>
      </c>
      <c r="K487" s="256">
        <v>43125</v>
      </c>
      <c r="L487" s="255" t="s">
        <v>4</v>
      </c>
    </row>
    <row r="488" spans="1:20" s="255" customFormat="1" x14ac:dyDescent="0.2">
      <c r="A488" s="255" t="s">
        <v>2063</v>
      </c>
      <c r="B488" s="255" t="s">
        <v>558</v>
      </c>
      <c r="C488" s="255" t="s">
        <v>2031</v>
      </c>
      <c r="D488" s="255" t="s">
        <v>559</v>
      </c>
      <c r="E488" s="255" t="s">
        <v>2231</v>
      </c>
      <c r="F488" s="256">
        <v>43124</v>
      </c>
      <c r="G488" s="257">
        <v>82.95</v>
      </c>
      <c r="H488" s="255" t="s">
        <v>3081</v>
      </c>
      <c r="I488" s="255" t="s">
        <v>439</v>
      </c>
      <c r="J488" s="266" t="s">
        <v>12666</v>
      </c>
      <c r="K488" s="256">
        <v>43125</v>
      </c>
      <c r="L488" s="255" t="s">
        <v>4</v>
      </c>
    </row>
    <row r="489" spans="1:20" s="255" customFormat="1" x14ac:dyDescent="0.2">
      <c r="A489" s="266" t="s">
        <v>2063</v>
      </c>
      <c r="B489" s="266" t="s">
        <v>476</v>
      </c>
      <c r="C489" s="266" t="s">
        <v>477</v>
      </c>
      <c r="D489" s="266" t="s">
        <v>478</v>
      </c>
      <c r="E489" s="266" t="s">
        <v>2143</v>
      </c>
      <c r="F489" s="269">
        <v>43129</v>
      </c>
      <c r="G489" s="270">
        <v>701.8</v>
      </c>
      <c r="H489" s="266" t="s">
        <v>398</v>
      </c>
      <c r="I489" s="266" t="s">
        <v>675</v>
      </c>
      <c r="J489" s="266" t="s">
        <v>12667</v>
      </c>
      <c r="K489" s="269">
        <v>43130</v>
      </c>
      <c r="L489" s="266" t="s">
        <v>70</v>
      </c>
      <c r="M489" s="266"/>
      <c r="N489" s="266"/>
      <c r="O489" s="266"/>
      <c r="P489" s="266"/>
      <c r="Q489" s="266"/>
      <c r="R489" s="266"/>
      <c r="S489" s="266"/>
      <c r="T489" s="266"/>
    </row>
    <row r="490" spans="1:20" s="255" customFormat="1" x14ac:dyDescent="0.2">
      <c r="A490" s="266" t="s">
        <v>2063</v>
      </c>
      <c r="B490" s="266" t="s">
        <v>125</v>
      </c>
      <c r="C490" s="266" t="s">
        <v>126</v>
      </c>
      <c r="D490" s="266" t="s">
        <v>127</v>
      </c>
      <c r="E490" s="266" t="s">
        <v>2854</v>
      </c>
      <c r="F490" s="269">
        <v>43126</v>
      </c>
      <c r="G490" s="270">
        <v>29.37</v>
      </c>
      <c r="H490" s="266" t="s">
        <v>398</v>
      </c>
      <c r="I490" s="266" t="s">
        <v>675</v>
      </c>
      <c r="J490" s="266" t="s">
        <v>12667</v>
      </c>
      <c r="K490" s="269">
        <v>43126</v>
      </c>
      <c r="L490" s="266" t="s">
        <v>70</v>
      </c>
      <c r="M490" s="266"/>
      <c r="N490" s="266"/>
      <c r="O490" s="266"/>
      <c r="P490" s="266"/>
      <c r="Q490" s="266"/>
      <c r="R490" s="266"/>
      <c r="S490" s="266"/>
      <c r="T490" s="266"/>
    </row>
    <row r="491" spans="1:20" s="255" customFormat="1" x14ac:dyDescent="0.2">
      <c r="A491" s="266" t="s">
        <v>2063</v>
      </c>
      <c r="B491" s="266" t="s">
        <v>125</v>
      </c>
      <c r="C491" s="266" t="s">
        <v>126</v>
      </c>
      <c r="D491" s="266" t="s">
        <v>127</v>
      </c>
      <c r="E491" s="266" t="s">
        <v>2855</v>
      </c>
      <c r="F491" s="269">
        <v>43126</v>
      </c>
      <c r="G491" s="270">
        <v>23.29</v>
      </c>
      <c r="H491" s="266" t="s">
        <v>398</v>
      </c>
      <c r="I491" s="266" t="s">
        <v>675</v>
      </c>
      <c r="J491" s="266" t="s">
        <v>12667</v>
      </c>
      <c r="K491" s="269">
        <v>43126</v>
      </c>
      <c r="L491" s="266" t="s">
        <v>70</v>
      </c>
      <c r="M491" s="266"/>
      <c r="N491" s="266"/>
      <c r="O491" s="266"/>
      <c r="P491" s="266"/>
      <c r="Q491" s="266"/>
      <c r="R491" s="266"/>
      <c r="S491" s="266"/>
      <c r="T491" s="266"/>
    </row>
    <row r="492" spans="1:20" s="255" customFormat="1" x14ac:dyDescent="0.2">
      <c r="A492" s="266" t="s">
        <v>2063</v>
      </c>
      <c r="B492" s="266" t="s">
        <v>125</v>
      </c>
      <c r="C492" s="266" t="s">
        <v>126</v>
      </c>
      <c r="D492" s="266" t="s">
        <v>127</v>
      </c>
      <c r="E492" s="266" t="s">
        <v>2861</v>
      </c>
      <c r="F492" s="269">
        <v>43123</v>
      </c>
      <c r="G492" s="270">
        <v>27.23</v>
      </c>
      <c r="H492" s="266" t="s">
        <v>1466</v>
      </c>
      <c r="I492" s="266" t="s">
        <v>675</v>
      </c>
      <c r="J492" s="266" t="s">
        <v>12667</v>
      </c>
      <c r="K492" s="269">
        <v>43124</v>
      </c>
      <c r="L492" s="266" t="s">
        <v>70</v>
      </c>
      <c r="M492" s="266"/>
      <c r="N492" s="266"/>
      <c r="O492" s="266"/>
      <c r="P492" s="266"/>
      <c r="Q492" s="266"/>
      <c r="R492" s="266"/>
      <c r="S492" s="266"/>
      <c r="T492" s="266"/>
    </row>
    <row r="493" spans="1:20" s="255" customFormat="1" x14ac:dyDescent="0.2">
      <c r="A493" s="266" t="s">
        <v>2063</v>
      </c>
      <c r="B493" s="266" t="s">
        <v>125</v>
      </c>
      <c r="C493" s="266" t="s">
        <v>126</v>
      </c>
      <c r="D493" s="266" t="s">
        <v>127</v>
      </c>
      <c r="E493" s="266" t="s">
        <v>2862</v>
      </c>
      <c r="F493" s="269">
        <v>43116</v>
      </c>
      <c r="G493" s="270">
        <v>21.3</v>
      </c>
      <c r="H493" s="266" t="s">
        <v>398</v>
      </c>
      <c r="I493" s="266" t="s">
        <v>675</v>
      </c>
      <c r="J493" s="266" t="s">
        <v>12667</v>
      </c>
      <c r="K493" s="269">
        <v>43117</v>
      </c>
      <c r="L493" s="266" t="s">
        <v>70</v>
      </c>
      <c r="M493" s="266"/>
      <c r="N493" s="266"/>
      <c r="O493" s="266"/>
      <c r="P493" s="266"/>
      <c r="Q493" s="266"/>
      <c r="R493" s="266"/>
      <c r="S493" s="266"/>
      <c r="T493" s="266"/>
    </row>
    <row r="494" spans="1:20" s="255" customFormat="1" x14ac:dyDescent="0.2">
      <c r="A494" s="266" t="s">
        <v>2063</v>
      </c>
      <c r="B494" s="266" t="s">
        <v>125</v>
      </c>
      <c r="C494" s="266" t="s">
        <v>126</v>
      </c>
      <c r="D494" s="266" t="s">
        <v>127</v>
      </c>
      <c r="E494" s="266" t="s">
        <v>2863</v>
      </c>
      <c r="F494" s="269">
        <v>43116</v>
      </c>
      <c r="G494" s="270">
        <v>24.68</v>
      </c>
      <c r="H494" s="266" t="s">
        <v>398</v>
      </c>
      <c r="I494" s="266" t="s">
        <v>675</v>
      </c>
      <c r="J494" s="266" t="s">
        <v>12667</v>
      </c>
      <c r="K494" s="269">
        <v>43117</v>
      </c>
      <c r="L494" s="266" t="s">
        <v>70</v>
      </c>
      <c r="M494" s="266"/>
      <c r="N494" s="266"/>
      <c r="O494" s="266"/>
      <c r="P494" s="266"/>
      <c r="Q494" s="266"/>
      <c r="R494" s="266"/>
      <c r="S494" s="266"/>
      <c r="T494" s="266"/>
    </row>
    <row r="495" spans="1:20" s="255" customFormat="1" x14ac:dyDescent="0.2">
      <c r="A495" s="266" t="s">
        <v>508</v>
      </c>
      <c r="B495" s="266" t="s">
        <v>2759</v>
      </c>
      <c r="C495" s="266" t="s">
        <v>2760</v>
      </c>
      <c r="D495" s="266" t="s">
        <v>2761</v>
      </c>
      <c r="E495" s="266" t="s">
        <v>2940</v>
      </c>
      <c r="F495" s="269">
        <v>43082</v>
      </c>
      <c r="G495" s="270">
        <v>1203.83</v>
      </c>
      <c r="H495" s="266" t="s">
        <v>398</v>
      </c>
      <c r="I495" s="266" t="s">
        <v>675</v>
      </c>
      <c r="J495" s="266" t="s">
        <v>12667</v>
      </c>
      <c r="K495" s="269">
        <v>43108</v>
      </c>
      <c r="L495" s="266" t="s">
        <v>70</v>
      </c>
      <c r="M495" s="266"/>
      <c r="N495" s="266"/>
      <c r="O495" s="266"/>
      <c r="P495" s="266"/>
      <c r="Q495" s="266"/>
      <c r="R495" s="266"/>
      <c r="S495" s="266"/>
      <c r="T495" s="266"/>
    </row>
    <row r="496" spans="1:20" s="255" customFormat="1" x14ac:dyDescent="0.2">
      <c r="A496" s="266" t="s">
        <v>508</v>
      </c>
      <c r="B496" s="266" t="s">
        <v>125</v>
      </c>
      <c r="C496" s="266" t="s">
        <v>126</v>
      </c>
      <c r="D496" s="266" t="s">
        <v>127</v>
      </c>
      <c r="E496" s="266" t="s">
        <v>2985</v>
      </c>
      <c r="F496" s="269">
        <v>43100</v>
      </c>
      <c r="G496" s="270">
        <v>8.76</v>
      </c>
      <c r="H496" s="266" t="s">
        <v>398</v>
      </c>
      <c r="I496" s="266" t="s">
        <v>675</v>
      </c>
      <c r="J496" s="266" t="s">
        <v>12667</v>
      </c>
      <c r="K496" s="269">
        <v>43110</v>
      </c>
      <c r="L496" s="266" t="s">
        <v>70</v>
      </c>
      <c r="M496" s="266"/>
      <c r="N496" s="266"/>
      <c r="O496" s="266"/>
      <c r="P496" s="266"/>
      <c r="Q496" s="266"/>
      <c r="R496" s="266"/>
      <c r="S496" s="266"/>
      <c r="T496" s="266"/>
    </row>
    <row r="497" spans="1:20" s="266" customFormat="1" ht="12" customHeight="1" x14ac:dyDescent="0.2">
      <c r="A497" s="255" t="s">
        <v>508</v>
      </c>
      <c r="B497" s="255" t="s">
        <v>412</v>
      </c>
      <c r="C497" s="255" t="s">
        <v>413</v>
      </c>
      <c r="D497" s="255" t="s">
        <v>414</v>
      </c>
      <c r="E497" s="255" t="s">
        <v>1407</v>
      </c>
      <c r="F497" s="256">
        <v>43067</v>
      </c>
      <c r="G497" s="257">
        <v>200</v>
      </c>
      <c r="H497" s="255" t="s">
        <v>1408</v>
      </c>
      <c r="I497" s="255" t="s">
        <v>223</v>
      </c>
      <c r="J497" s="266" t="s">
        <v>12714</v>
      </c>
      <c r="K497" s="256">
        <v>43069</v>
      </c>
      <c r="L497" s="255" t="s">
        <v>4</v>
      </c>
      <c r="M497" s="255"/>
      <c r="N497" s="255"/>
      <c r="O497" s="255"/>
      <c r="P497" s="255"/>
      <c r="Q497" s="255"/>
      <c r="R497" s="255"/>
      <c r="S497" s="255"/>
      <c r="T497" s="255"/>
    </row>
    <row r="498" spans="1:20" s="266" customFormat="1" ht="12" customHeight="1" x14ac:dyDescent="0.2">
      <c r="A498" s="255" t="s">
        <v>508</v>
      </c>
      <c r="B498" s="255" t="s">
        <v>558</v>
      </c>
      <c r="C498" s="255" t="s">
        <v>2031</v>
      </c>
      <c r="D498" s="255" t="s">
        <v>559</v>
      </c>
      <c r="E498" s="255" t="s">
        <v>1567</v>
      </c>
      <c r="F498" s="256">
        <v>43089</v>
      </c>
      <c r="G498" s="257">
        <v>97.85</v>
      </c>
      <c r="H498" s="255" t="s">
        <v>398</v>
      </c>
      <c r="I498" s="255" t="s">
        <v>223</v>
      </c>
      <c r="J498" s="266" t="s">
        <v>12714</v>
      </c>
      <c r="K498" s="256">
        <v>43090</v>
      </c>
      <c r="L498" s="255" t="s">
        <v>4</v>
      </c>
      <c r="M498" s="255"/>
      <c r="N498" s="255"/>
      <c r="O498" s="255"/>
      <c r="P498" s="255"/>
      <c r="Q498" s="255"/>
      <c r="R498" s="255"/>
      <c r="S498" s="255"/>
      <c r="T498" s="255"/>
    </row>
    <row r="499" spans="1:20" s="266" customFormat="1" ht="12" customHeight="1" x14ac:dyDescent="0.2">
      <c r="A499" s="255" t="s">
        <v>508</v>
      </c>
      <c r="B499" s="255" t="s">
        <v>558</v>
      </c>
      <c r="C499" s="255" t="s">
        <v>2031</v>
      </c>
      <c r="D499" s="255" t="s">
        <v>559</v>
      </c>
      <c r="E499" s="255" t="s">
        <v>1568</v>
      </c>
      <c r="F499" s="256">
        <v>43089</v>
      </c>
      <c r="G499" s="257">
        <v>97.85</v>
      </c>
      <c r="H499" s="255" t="s">
        <v>398</v>
      </c>
      <c r="I499" s="255" t="s">
        <v>223</v>
      </c>
      <c r="J499" s="266" t="s">
        <v>12714</v>
      </c>
      <c r="K499" s="256">
        <v>43090</v>
      </c>
      <c r="L499" s="255" t="s">
        <v>4</v>
      </c>
      <c r="M499" s="255"/>
      <c r="N499" s="255"/>
      <c r="O499" s="255"/>
      <c r="P499" s="255"/>
      <c r="Q499" s="255"/>
      <c r="R499" s="255"/>
      <c r="S499" s="255"/>
      <c r="T499" s="255"/>
    </row>
    <row r="500" spans="1:20" s="266" customFormat="1" ht="12" customHeight="1" x14ac:dyDescent="0.2">
      <c r="A500" s="255" t="s">
        <v>508</v>
      </c>
      <c r="B500" s="255" t="s">
        <v>558</v>
      </c>
      <c r="C500" s="255" t="s">
        <v>2031</v>
      </c>
      <c r="D500" s="255" t="s">
        <v>559</v>
      </c>
      <c r="E500" s="255" t="s">
        <v>1580</v>
      </c>
      <c r="F500" s="256">
        <v>43087</v>
      </c>
      <c r="G500" s="257">
        <v>99.98</v>
      </c>
      <c r="H500" s="255" t="s">
        <v>398</v>
      </c>
      <c r="I500" s="255" t="s">
        <v>223</v>
      </c>
      <c r="J500" s="266" t="s">
        <v>12714</v>
      </c>
      <c r="K500" s="256">
        <v>43088</v>
      </c>
      <c r="L500" s="255" t="s">
        <v>4</v>
      </c>
      <c r="M500" s="255"/>
      <c r="N500" s="255"/>
      <c r="O500" s="255"/>
      <c r="P500" s="255"/>
      <c r="Q500" s="255"/>
      <c r="R500" s="255"/>
      <c r="S500" s="255"/>
      <c r="T500" s="255"/>
    </row>
    <row r="501" spans="1:20" s="266" customFormat="1" ht="12" customHeight="1" x14ac:dyDescent="0.2">
      <c r="A501" s="266" t="s">
        <v>2063</v>
      </c>
      <c r="B501" s="266" t="s">
        <v>153</v>
      </c>
      <c r="C501" s="266" t="s">
        <v>154</v>
      </c>
      <c r="D501" s="266" t="s">
        <v>155</v>
      </c>
      <c r="E501" s="266" t="s">
        <v>2600</v>
      </c>
      <c r="F501" s="269">
        <v>43117</v>
      </c>
      <c r="G501" s="270">
        <v>6.74</v>
      </c>
      <c r="H501" s="266" t="s">
        <v>398</v>
      </c>
      <c r="I501" s="266" t="s">
        <v>223</v>
      </c>
      <c r="J501" s="266" t="s">
        <v>12714</v>
      </c>
      <c r="K501" s="269">
        <v>43129</v>
      </c>
      <c r="L501" s="266" t="s">
        <v>70</v>
      </c>
    </row>
    <row r="502" spans="1:20" s="266" customFormat="1" ht="12" customHeight="1" x14ac:dyDescent="0.2">
      <c r="A502" s="255" t="s">
        <v>2063</v>
      </c>
      <c r="B502" s="255" t="s">
        <v>558</v>
      </c>
      <c r="C502" s="255" t="s">
        <v>2031</v>
      </c>
      <c r="D502" s="255" t="s">
        <v>559</v>
      </c>
      <c r="E502" s="255" t="s">
        <v>2205</v>
      </c>
      <c r="F502" s="256">
        <v>43129</v>
      </c>
      <c r="G502" s="257">
        <v>82.95</v>
      </c>
      <c r="H502" s="255" t="s">
        <v>398</v>
      </c>
      <c r="I502" s="255" t="s">
        <v>223</v>
      </c>
      <c r="J502" s="266" t="s">
        <v>12714</v>
      </c>
      <c r="K502" s="256">
        <v>43130</v>
      </c>
      <c r="L502" s="255" t="s">
        <v>4</v>
      </c>
      <c r="M502" s="255"/>
      <c r="N502" s="255"/>
      <c r="O502" s="255"/>
      <c r="P502" s="255"/>
      <c r="Q502" s="255"/>
      <c r="R502" s="255"/>
      <c r="S502" s="255"/>
      <c r="T502" s="255"/>
    </row>
    <row r="503" spans="1:20" s="266" customFormat="1" ht="12" customHeight="1" x14ac:dyDescent="0.2">
      <c r="A503" s="255" t="s">
        <v>2063</v>
      </c>
      <c r="B503" s="255" t="s">
        <v>558</v>
      </c>
      <c r="C503" s="255" t="s">
        <v>2031</v>
      </c>
      <c r="D503" s="255" t="s">
        <v>559</v>
      </c>
      <c r="E503" s="255" t="s">
        <v>2206</v>
      </c>
      <c r="F503" s="256">
        <v>43129</v>
      </c>
      <c r="G503" s="257">
        <v>82.95</v>
      </c>
      <c r="H503" s="255" t="s">
        <v>398</v>
      </c>
      <c r="I503" s="255" t="s">
        <v>223</v>
      </c>
      <c r="J503" s="266" t="s">
        <v>12714</v>
      </c>
      <c r="K503" s="256">
        <v>43130</v>
      </c>
      <c r="L503" s="255" t="s">
        <v>4</v>
      </c>
      <c r="M503" s="255"/>
      <c r="N503" s="255"/>
      <c r="O503" s="255"/>
      <c r="P503" s="255"/>
      <c r="Q503" s="255"/>
      <c r="R503" s="255"/>
      <c r="S503" s="255"/>
      <c r="T503" s="255"/>
    </row>
    <row r="504" spans="1:20" s="266" customFormat="1" ht="12" customHeight="1" x14ac:dyDescent="0.2">
      <c r="A504" s="255" t="s">
        <v>2063</v>
      </c>
      <c r="B504" s="255" t="s">
        <v>558</v>
      </c>
      <c r="C504" s="255" t="s">
        <v>2031</v>
      </c>
      <c r="D504" s="255" t="s">
        <v>559</v>
      </c>
      <c r="E504" s="255" t="s">
        <v>2320</v>
      </c>
      <c r="F504" s="256">
        <v>43115</v>
      </c>
      <c r="G504" s="257">
        <v>18.5</v>
      </c>
      <c r="H504" s="255" t="s">
        <v>3114</v>
      </c>
      <c r="I504" s="255" t="s">
        <v>223</v>
      </c>
      <c r="J504" s="266" t="s">
        <v>12714</v>
      </c>
      <c r="K504" s="256">
        <v>43116</v>
      </c>
      <c r="L504" s="255" t="s">
        <v>4</v>
      </c>
      <c r="M504" s="255"/>
      <c r="N504" s="255"/>
      <c r="O504" s="255"/>
      <c r="P504" s="255"/>
      <c r="Q504" s="255"/>
      <c r="R504" s="255"/>
      <c r="S504" s="255"/>
      <c r="T504" s="255"/>
    </row>
    <row r="505" spans="1:20" s="266" customFormat="1" ht="12" customHeight="1" x14ac:dyDescent="0.2">
      <c r="A505" s="255" t="s">
        <v>2063</v>
      </c>
      <c r="B505" s="255" t="s">
        <v>558</v>
      </c>
      <c r="C505" s="255" t="s">
        <v>2031</v>
      </c>
      <c r="D505" s="255" t="s">
        <v>559</v>
      </c>
      <c r="E505" s="255" t="s">
        <v>2321</v>
      </c>
      <c r="F505" s="256">
        <v>43115</v>
      </c>
      <c r="G505" s="257">
        <v>43</v>
      </c>
      <c r="H505" s="255" t="s">
        <v>3114</v>
      </c>
      <c r="I505" s="255" t="s">
        <v>223</v>
      </c>
      <c r="J505" s="266" t="s">
        <v>12714</v>
      </c>
      <c r="K505" s="256">
        <v>43116</v>
      </c>
      <c r="L505" s="255" t="s">
        <v>4</v>
      </c>
      <c r="M505" s="255"/>
      <c r="N505" s="255"/>
      <c r="O505" s="255"/>
      <c r="P505" s="255"/>
      <c r="Q505" s="255"/>
      <c r="R505" s="255"/>
      <c r="S505" s="255"/>
      <c r="T505" s="255"/>
    </row>
    <row r="506" spans="1:20" s="266" customFormat="1" ht="12" customHeight="1" x14ac:dyDescent="0.2">
      <c r="A506" s="255" t="s">
        <v>2063</v>
      </c>
      <c r="B506" s="255" t="s">
        <v>558</v>
      </c>
      <c r="C506" s="255" t="s">
        <v>2031</v>
      </c>
      <c r="D506" s="255" t="s">
        <v>559</v>
      </c>
      <c r="E506" s="255" t="s">
        <v>2322</v>
      </c>
      <c r="F506" s="256">
        <v>43115</v>
      </c>
      <c r="G506" s="257">
        <v>21</v>
      </c>
      <c r="H506" s="255" t="s">
        <v>3114</v>
      </c>
      <c r="I506" s="255" t="s">
        <v>223</v>
      </c>
      <c r="J506" s="266" t="s">
        <v>12714</v>
      </c>
      <c r="K506" s="256">
        <v>43116</v>
      </c>
      <c r="L506" s="255" t="s">
        <v>4</v>
      </c>
      <c r="M506" s="255"/>
      <c r="N506" s="255"/>
      <c r="O506" s="255"/>
      <c r="P506" s="255"/>
      <c r="Q506" s="255"/>
      <c r="R506" s="255"/>
      <c r="S506" s="255"/>
      <c r="T506" s="255"/>
    </row>
    <row r="507" spans="1:20" s="266" customFormat="1" ht="12" customHeight="1" x14ac:dyDescent="0.2">
      <c r="A507" s="255" t="s">
        <v>2063</v>
      </c>
      <c r="B507" s="255" t="s">
        <v>558</v>
      </c>
      <c r="C507" s="255" t="s">
        <v>2031</v>
      </c>
      <c r="D507" s="255" t="s">
        <v>559</v>
      </c>
      <c r="E507" s="255" t="s">
        <v>2323</v>
      </c>
      <c r="F507" s="256">
        <v>43115</v>
      </c>
      <c r="G507" s="257">
        <v>48</v>
      </c>
      <c r="H507" s="255" t="s">
        <v>3114</v>
      </c>
      <c r="I507" s="255" t="s">
        <v>223</v>
      </c>
      <c r="J507" s="266" t="s">
        <v>12714</v>
      </c>
      <c r="K507" s="256">
        <v>43116</v>
      </c>
      <c r="L507" s="255" t="s">
        <v>4</v>
      </c>
      <c r="M507" s="255"/>
      <c r="N507" s="255"/>
      <c r="O507" s="255"/>
      <c r="P507" s="255"/>
      <c r="Q507" s="255"/>
      <c r="R507" s="255"/>
      <c r="S507" s="255"/>
      <c r="T507" s="255"/>
    </row>
    <row r="508" spans="1:20" s="266" customFormat="1" ht="12" customHeight="1" x14ac:dyDescent="0.2">
      <c r="A508" s="255" t="s">
        <v>2063</v>
      </c>
      <c r="B508" s="255" t="s">
        <v>88</v>
      </c>
      <c r="C508" s="255" t="s">
        <v>89</v>
      </c>
      <c r="D508" s="255" t="s">
        <v>90</v>
      </c>
      <c r="E508" s="255" t="s">
        <v>2463</v>
      </c>
      <c r="F508" s="256">
        <v>43118</v>
      </c>
      <c r="G508" s="257">
        <v>262.98</v>
      </c>
      <c r="H508" s="255" t="s">
        <v>2464</v>
      </c>
      <c r="I508" s="255" t="s">
        <v>223</v>
      </c>
      <c r="J508" s="266" t="s">
        <v>12714</v>
      </c>
      <c r="K508" s="256">
        <v>43118</v>
      </c>
      <c r="L508" s="255" t="s">
        <v>4</v>
      </c>
      <c r="M508" s="255"/>
      <c r="N508" s="255"/>
      <c r="O508" s="255"/>
      <c r="P508" s="255"/>
      <c r="Q508" s="255"/>
      <c r="R508" s="255"/>
      <c r="S508" s="255"/>
      <c r="T508" s="255"/>
    </row>
    <row r="509" spans="1:20" s="266" customFormat="1" ht="12" customHeight="1" x14ac:dyDescent="0.2">
      <c r="A509" s="255" t="s">
        <v>2063</v>
      </c>
      <c r="B509" s="255" t="s">
        <v>88</v>
      </c>
      <c r="C509" s="255" t="s">
        <v>89</v>
      </c>
      <c r="D509" s="255" t="s">
        <v>90</v>
      </c>
      <c r="E509" s="255" t="s">
        <v>2465</v>
      </c>
      <c r="F509" s="256">
        <v>43116</v>
      </c>
      <c r="G509" s="257">
        <v>221.43</v>
      </c>
      <c r="H509" s="255" t="s">
        <v>398</v>
      </c>
      <c r="I509" s="255" t="s">
        <v>223</v>
      </c>
      <c r="J509" s="266" t="s">
        <v>12714</v>
      </c>
      <c r="K509" s="256">
        <v>43116</v>
      </c>
      <c r="L509" s="255" t="s">
        <v>4</v>
      </c>
      <c r="M509" s="255"/>
      <c r="N509" s="255"/>
      <c r="O509" s="255"/>
      <c r="P509" s="255"/>
      <c r="Q509" s="255"/>
      <c r="R509" s="255"/>
      <c r="S509" s="255"/>
      <c r="T509" s="255"/>
    </row>
    <row r="510" spans="1:20" s="266" customFormat="1" ht="12" customHeight="1" x14ac:dyDescent="0.2">
      <c r="A510" s="255" t="s">
        <v>2063</v>
      </c>
      <c r="B510" s="255" t="s">
        <v>153</v>
      </c>
      <c r="C510" s="255" t="s">
        <v>154</v>
      </c>
      <c r="D510" s="255" t="s">
        <v>155</v>
      </c>
      <c r="E510" s="255" t="s">
        <v>2599</v>
      </c>
      <c r="F510" s="256">
        <v>43117</v>
      </c>
      <c r="G510" s="257">
        <v>168.64</v>
      </c>
      <c r="H510" s="255" t="s">
        <v>398</v>
      </c>
      <c r="I510" s="255" t="s">
        <v>223</v>
      </c>
      <c r="J510" s="266" t="s">
        <v>12714</v>
      </c>
      <c r="K510" s="256">
        <v>43129</v>
      </c>
      <c r="L510" s="255" t="s">
        <v>4</v>
      </c>
      <c r="M510" s="255"/>
      <c r="N510" s="255"/>
      <c r="O510" s="255"/>
      <c r="P510" s="255"/>
      <c r="Q510" s="255"/>
      <c r="R510" s="255"/>
      <c r="S510" s="255"/>
      <c r="T510" s="255"/>
    </row>
    <row r="511" spans="1:20" s="266" customFormat="1" ht="12" customHeight="1" x14ac:dyDescent="0.2">
      <c r="A511" s="255" t="s">
        <v>2063</v>
      </c>
      <c r="B511" s="255" t="s">
        <v>153</v>
      </c>
      <c r="C511" s="255" t="s">
        <v>154</v>
      </c>
      <c r="D511" s="255" t="s">
        <v>155</v>
      </c>
      <c r="E511" s="255" t="s">
        <v>1542</v>
      </c>
      <c r="F511" s="256">
        <v>43116</v>
      </c>
      <c r="G511" s="257">
        <v>2.15</v>
      </c>
      <c r="H511" s="255" t="s">
        <v>398</v>
      </c>
      <c r="I511" s="255" t="s">
        <v>223</v>
      </c>
      <c r="J511" s="266" t="s">
        <v>12714</v>
      </c>
      <c r="K511" s="256">
        <v>43129</v>
      </c>
      <c r="L511" s="255" t="s">
        <v>4</v>
      </c>
      <c r="M511" s="255"/>
      <c r="N511" s="255"/>
      <c r="O511" s="255"/>
      <c r="P511" s="255"/>
      <c r="Q511" s="255"/>
      <c r="R511" s="255"/>
      <c r="S511" s="255"/>
      <c r="T511" s="255"/>
    </row>
    <row r="512" spans="1:20" s="266" customFormat="1" ht="12" customHeight="1" x14ac:dyDescent="0.2">
      <c r="A512" s="255" t="s">
        <v>2063</v>
      </c>
      <c r="B512" s="255" t="s">
        <v>153</v>
      </c>
      <c r="C512" s="255" t="s">
        <v>154</v>
      </c>
      <c r="D512" s="255" t="s">
        <v>155</v>
      </c>
      <c r="E512" s="255" t="s">
        <v>2565</v>
      </c>
      <c r="F512" s="256">
        <v>43116</v>
      </c>
      <c r="G512" s="257">
        <v>7.45</v>
      </c>
      <c r="H512" s="255" t="s">
        <v>398</v>
      </c>
      <c r="I512" s="255" t="s">
        <v>223</v>
      </c>
      <c r="J512" s="266" t="s">
        <v>12714</v>
      </c>
      <c r="K512" s="256">
        <v>43129</v>
      </c>
      <c r="L512" s="255" t="s">
        <v>4</v>
      </c>
      <c r="M512" s="255"/>
      <c r="N512" s="255"/>
      <c r="O512" s="255"/>
      <c r="P512" s="255"/>
      <c r="Q512" s="255"/>
      <c r="R512" s="255"/>
      <c r="S512" s="255"/>
      <c r="T512" s="255"/>
    </row>
    <row r="513" spans="1:20" s="266" customFormat="1" ht="12" customHeight="1" x14ac:dyDescent="0.2">
      <c r="A513" s="255" t="s">
        <v>2063</v>
      </c>
      <c r="B513" s="255" t="s">
        <v>153</v>
      </c>
      <c r="C513" s="255" t="s">
        <v>154</v>
      </c>
      <c r="D513" s="255" t="s">
        <v>155</v>
      </c>
      <c r="E513" s="255" t="s">
        <v>2566</v>
      </c>
      <c r="F513" s="256">
        <v>43116</v>
      </c>
      <c r="G513" s="257">
        <v>73.7</v>
      </c>
      <c r="H513" s="255" t="s">
        <v>398</v>
      </c>
      <c r="I513" s="255" t="s">
        <v>223</v>
      </c>
      <c r="J513" s="266" t="s">
        <v>12714</v>
      </c>
      <c r="K513" s="256">
        <v>43129</v>
      </c>
      <c r="L513" s="255" t="s">
        <v>4</v>
      </c>
      <c r="M513" s="255"/>
      <c r="N513" s="255"/>
      <c r="O513" s="255"/>
      <c r="P513" s="255"/>
      <c r="Q513" s="255"/>
      <c r="R513" s="255"/>
      <c r="S513" s="255"/>
      <c r="T513" s="255"/>
    </row>
    <row r="514" spans="1:20" s="266" customFormat="1" ht="12" customHeight="1" x14ac:dyDescent="0.2">
      <c r="A514" s="255" t="s">
        <v>2063</v>
      </c>
      <c r="B514" s="255" t="s">
        <v>153</v>
      </c>
      <c r="C514" s="255" t="s">
        <v>154</v>
      </c>
      <c r="D514" s="255" t="s">
        <v>155</v>
      </c>
      <c r="E514" s="255" t="s">
        <v>1541</v>
      </c>
      <c r="F514" s="256">
        <v>43116</v>
      </c>
      <c r="G514" s="257">
        <v>17</v>
      </c>
      <c r="H514" s="255" t="s">
        <v>398</v>
      </c>
      <c r="I514" s="255" t="s">
        <v>223</v>
      </c>
      <c r="J514" s="266" t="s">
        <v>12714</v>
      </c>
      <c r="K514" s="256">
        <v>43129</v>
      </c>
      <c r="L514" s="255" t="s">
        <v>4</v>
      </c>
      <c r="M514" s="255"/>
      <c r="N514" s="255"/>
      <c r="O514" s="255"/>
      <c r="P514" s="255"/>
      <c r="Q514" s="255"/>
      <c r="R514" s="255"/>
      <c r="S514" s="255"/>
      <c r="T514" s="255"/>
    </row>
    <row r="515" spans="1:20" s="266" customFormat="1" ht="12" customHeight="1" x14ac:dyDescent="0.2">
      <c r="A515" s="255" t="s">
        <v>2063</v>
      </c>
      <c r="B515" s="255" t="s">
        <v>153</v>
      </c>
      <c r="C515" s="255" t="s">
        <v>154</v>
      </c>
      <c r="D515" s="255" t="s">
        <v>155</v>
      </c>
      <c r="E515" s="255" t="s">
        <v>2567</v>
      </c>
      <c r="F515" s="256">
        <v>43116</v>
      </c>
      <c r="G515" s="257">
        <v>3.85</v>
      </c>
      <c r="H515" s="255" t="s">
        <v>398</v>
      </c>
      <c r="I515" s="255" t="s">
        <v>223</v>
      </c>
      <c r="J515" s="266" t="s">
        <v>12714</v>
      </c>
      <c r="K515" s="256">
        <v>43129</v>
      </c>
      <c r="L515" s="255" t="s">
        <v>4</v>
      </c>
      <c r="M515" s="255"/>
      <c r="N515" s="255"/>
      <c r="O515" s="255"/>
      <c r="P515" s="255"/>
      <c r="Q515" s="255"/>
      <c r="R515" s="255"/>
      <c r="S515" s="255"/>
      <c r="T515" s="255"/>
    </row>
    <row r="516" spans="1:20" s="266" customFormat="1" ht="12" customHeight="1" x14ac:dyDescent="0.2">
      <c r="A516" s="255" t="s">
        <v>2063</v>
      </c>
      <c r="B516" s="255" t="s">
        <v>153</v>
      </c>
      <c r="C516" s="255" t="s">
        <v>154</v>
      </c>
      <c r="D516" s="255" t="s">
        <v>155</v>
      </c>
      <c r="E516" s="255" t="s">
        <v>2568</v>
      </c>
      <c r="F516" s="256">
        <v>43116</v>
      </c>
      <c r="G516" s="257">
        <v>2.25</v>
      </c>
      <c r="H516" s="255" t="s">
        <v>398</v>
      </c>
      <c r="I516" s="255" t="s">
        <v>223</v>
      </c>
      <c r="J516" s="266" t="s">
        <v>12714</v>
      </c>
      <c r="K516" s="256">
        <v>43129</v>
      </c>
      <c r="L516" s="255" t="s">
        <v>4</v>
      </c>
      <c r="M516" s="255"/>
      <c r="N516" s="255"/>
      <c r="O516" s="255"/>
      <c r="P516" s="255"/>
      <c r="Q516" s="255"/>
      <c r="R516" s="255"/>
      <c r="S516" s="255"/>
      <c r="T516" s="255"/>
    </row>
    <row r="517" spans="1:20" s="266" customFormat="1" ht="12" customHeight="1" x14ac:dyDescent="0.2">
      <c r="A517" s="255" t="s">
        <v>2063</v>
      </c>
      <c r="B517" s="255" t="s">
        <v>153</v>
      </c>
      <c r="C517" s="255" t="s">
        <v>154</v>
      </c>
      <c r="D517" s="255" t="s">
        <v>155</v>
      </c>
      <c r="E517" s="255" t="s">
        <v>1540</v>
      </c>
      <c r="F517" s="256">
        <v>43116</v>
      </c>
      <c r="G517" s="257">
        <v>6.75</v>
      </c>
      <c r="H517" s="255" t="s">
        <v>398</v>
      </c>
      <c r="I517" s="255" t="s">
        <v>223</v>
      </c>
      <c r="J517" s="266" t="s">
        <v>12714</v>
      </c>
      <c r="K517" s="256">
        <v>43129</v>
      </c>
      <c r="L517" s="255" t="s">
        <v>4</v>
      </c>
      <c r="M517" s="255"/>
      <c r="N517" s="255"/>
      <c r="O517" s="255"/>
      <c r="P517" s="255"/>
      <c r="Q517" s="255"/>
      <c r="R517" s="255"/>
      <c r="S517" s="255"/>
      <c r="T517" s="255"/>
    </row>
    <row r="518" spans="1:20" s="266" customFormat="1" ht="12" customHeight="1" x14ac:dyDescent="0.2">
      <c r="A518" s="255" t="s">
        <v>2063</v>
      </c>
      <c r="B518" s="255" t="s">
        <v>153</v>
      </c>
      <c r="C518" s="255" t="s">
        <v>154</v>
      </c>
      <c r="D518" s="255" t="s">
        <v>155</v>
      </c>
      <c r="E518" s="255" t="s">
        <v>2569</v>
      </c>
      <c r="F518" s="256">
        <v>43116</v>
      </c>
      <c r="G518" s="257">
        <v>9.85</v>
      </c>
      <c r="H518" s="255" t="s">
        <v>398</v>
      </c>
      <c r="I518" s="255" t="s">
        <v>223</v>
      </c>
      <c r="J518" s="266" t="s">
        <v>12714</v>
      </c>
      <c r="K518" s="256">
        <v>43129</v>
      </c>
      <c r="L518" s="255" t="s">
        <v>4</v>
      </c>
      <c r="M518" s="255"/>
      <c r="N518" s="255"/>
      <c r="O518" s="255"/>
      <c r="P518" s="255"/>
      <c r="Q518" s="255"/>
      <c r="R518" s="255"/>
      <c r="S518" s="255"/>
      <c r="T518" s="255"/>
    </row>
    <row r="519" spans="1:20" s="266" customFormat="1" ht="12" customHeight="1" x14ac:dyDescent="0.2">
      <c r="A519" s="255" t="s">
        <v>2063</v>
      </c>
      <c r="B519" s="255" t="s">
        <v>153</v>
      </c>
      <c r="C519" s="255" t="s">
        <v>154</v>
      </c>
      <c r="D519" s="255" t="s">
        <v>155</v>
      </c>
      <c r="E519" s="255" t="s">
        <v>2570</v>
      </c>
      <c r="F519" s="256">
        <v>43116</v>
      </c>
      <c r="G519" s="257">
        <v>28</v>
      </c>
      <c r="H519" s="255" t="s">
        <v>398</v>
      </c>
      <c r="I519" s="255" t="s">
        <v>223</v>
      </c>
      <c r="J519" s="266" t="s">
        <v>12714</v>
      </c>
      <c r="K519" s="256">
        <v>43129</v>
      </c>
      <c r="L519" s="255" t="s">
        <v>4</v>
      </c>
      <c r="M519" s="255"/>
      <c r="N519" s="255"/>
      <c r="O519" s="255"/>
      <c r="P519" s="255"/>
      <c r="Q519" s="255"/>
      <c r="R519" s="255"/>
      <c r="S519" s="255"/>
      <c r="T519" s="255"/>
    </row>
    <row r="520" spans="1:20" s="266" customFormat="1" ht="12" customHeight="1" x14ac:dyDescent="0.2">
      <c r="A520" s="255" t="s">
        <v>2063</v>
      </c>
      <c r="B520" s="255" t="s">
        <v>153</v>
      </c>
      <c r="C520" s="255" t="s">
        <v>154</v>
      </c>
      <c r="D520" s="255" t="s">
        <v>155</v>
      </c>
      <c r="E520" s="255" t="s">
        <v>2571</v>
      </c>
      <c r="F520" s="256">
        <v>43116</v>
      </c>
      <c r="G520" s="257">
        <v>3.19</v>
      </c>
      <c r="H520" s="255" t="s">
        <v>398</v>
      </c>
      <c r="I520" s="255" t="s">
        <v>223</v>
      </c>
      <c r="J520" s="266" t="s">
        <v>12714</v>
      </c>
      <c r="K520" s="256">
        <v>43129</v>
      </c>
      <c r="L520" s="255" t="s">
        <v>4</v>
      </c>
      <c r="M520" s="255"/>
      <c r="N520" s="255"/>
      <c r="O520" s="255"/>
      <c r="P520" s="255"/>
      <c r="Q520" s="255"/>
      <c r="R520" s="255"/>
      <c r="S520" s="255"/>
      <c r="T520" s="255"/>
    </row>
    <row r="521" spans="1:20" s="266" customFormat="1" ht="12" customHeight="1" x14ac:dyDescent="0.2">
      <c r="A521" s="255" t="s">
        <v>2063</v>
      </c>
      <c r="B521" s="255" t="s">
        <v>153</v>
      </c>
      <c r="C521" s="255" t="s">
        <v>154</v>
      </c>
      <c r="D521" s="255" t="s">
        <v>155</v>
      </c>
      <c r="E521" s="255" t="s">
        <v>2572</v>
      </c>
      <c r="F521" s="256">
        <v>43116</v>
      </c>
      <c r="G521" s="257">
        <v>5.09</v>
      </c>
      <c r="H521" s="255" t="s">
        <v>398</v>
      </c>
      <c r="I521" s="255" t="s">
        <v>223</v>
      </c>
      <c r="J521" s="266" t="s">
        <v>12714</v>
      </c>
      <c r="K521" s="256">
        <v>43129</v>
      </c>
      <c r="L521" s="255" t="s">
        <v>4</v>
      </c>
      <c r="M521" s="255"/>
      <c r="N521" s="255"/>
      <c r="O521" s="255"/>
      <c r="P521" s="255"/>
      <c r="Q521" s="255"/>
      <c r="R521" s="255"/>
      <c r="S521" s="255"/>
      <c r="T521" s="255"/>
    </row>
    <row r="522" spans="1:20" s="266" customFormat="1" ht="12" customHeight="1" x14ac:dyDescent="0.2">
      <c r="A522" s="255" t="s">
        <v>2063</v>
      </c>
      <c r="B522" s="255" t="s">
        <v>153</v>
      </c>
      <c r="C522" s="255" t="s">
        <v>154</v>
      </c>
      <c r="D522" s="255" t="s">
        <v>155</v>
      </c>
      <c r="E522" s="255" t="s">
        <v>2573</v>
      </c>
      <c r="F522" s="256">
        <v>43116</v>
      </c>
      <c r="G522" s="257">
        <v>15</v>
      </c>
      <c r="H522" s="255" t="s">
        <v>398</v>
      </c>
      <c r="I522" s="255" t="s">
        <v>223</v>
      </c>
      <c r="J522" s="266" t="s">
        <v>12714</v>
      </c>
      <c r="K522" s="256">
        <v>43129</v>
      </c>
      <c r="L522" s="255" t="s">
        <v>4</v>
      </c>
      <c r="M522" s="255"/>
      <c r="N522" s="255"/>
      <c r="O522" s="255"/>
      <c r="P522" s="255"/>
      <c r="Q522" s="255"/>
      <c r="R522" s="255"/>
      <c r="S522" s="255"/>
      <c r="T522" s="255"/>
    </row>
    <row r="523" spans="1:20" s="266" customFormat="1" ht="12" customHeight="1" x14ac:dyDescent="0.2">
      <c r="A523" s="255" t="s">
        <v>2063</v>
      </c>
      <c r="B523" s="255" t="s">
        <v>153</v>
      </c>
      <c r="C523" s="255" t="s">
        <v>154</v>
      </c>
      <c r="D523" s="255" t="s">
        <v>155</v>
      </c>
      <c r="E523" s="255" t="s">
        <v>2574</v>
      </c>
      <c r="F523" s="256">
        <v>43116</v>
      </c>
      <c r="G523" s="257">
        <v>21.95</v>
      </c>
      <c r="H523" s="255" t="s">
        <v>398</v>
      </c>
      <c r="I523" s="255" t="s">
        <v>223</v>
      </c>
      <c r="J523" s="266" t="s">
        <v>12714</v>
      </c>
      <c r="K523" s="256">
        <v>43129</v>
      </c>
      <c r="L523" s="255" t="s">
        <v>4</v>
      </c>
      <c r="M523" s="255"/>
      <c r="N523" s="255"/>
      <c r="O523" s="255"/>
      <c r="P523" s="255"/>
      <c r="Q523" s="255"/>
      <c r="R523" s="255"/>
      <c r="S523" s="255"/>
      <c r="T523" s="255"/>
    </row>
    <row r="524" spans="1:20" s="266" customFormat="1" ht="12" customHeight="1" x14ac:dyDescent="0.2">
      <c r="A524" s="255" t="s">
        <v>2063</v>
      </c>
      <c r="B524" s="255" t="s">
        <v>153</v>
      </c>
      <c r="C524" s="255" t="s">
        <v>154</v>
      </c>
      <c r="D524" s="255" t="s">
        <v>155</v>
      </c>
      <c r="E524" s="255" t="s">
        <v>2575</v>
      </c>
      <c r="F524" s="256">
        <v>43116</v>
      </c>
      <c r="G524" s="257">
        <v>1.8</v>
      </c>
      <c r="H524" s="255" t="s">
        <v>398</v>
      </c>
      <c r="I524" s="255" t="s">
        <v>223</v>
      </c>
      <c r="J524" s="266" t="s">
        <v>12714</v>
      </c>
      <c r="K524" s="256">
        <v>43129</v>
      </c>
      <c r="L524" s="255" t="s">
        <v>4</v>
      </c>
      <c r="M524" s="255"/>
      <c r="N524" s="255"/>
      <c r="O524" s="255"/>
      <c r="P524" s="255"/>
      <c r="Q524" s="255"/>
      <c r="R524" s="255"/>
      <c r="S524" s="255"/>
      <c r="T524" s="255"/>
    </row>
    <row r="525" spans="1:20" s="266" customFormat="1" ht="12" customHeight="1" x14ac:dyDescent="0.2">
      <c r="A525" s="255" t="s">
        <v>2063</v>
      </c>
      <c r="B525" s="255" t="s">
        <v>153</v>
      </c>
      <c r="C525" s="255" t="s">
        <v>154</v>
      </c>
      <c r="D525" s="255" t="s">
        <v>155</v>
      </c>
      <c r="E525" s="255" t="s">
        <v>2604</v>
      </c>
      <c r="F525" s="256">
        <v>43116</v>
      </c>
      <c r="G525" s="257">
        <v>40.21</v>
      </c>
      <c r="H525" s="255" t="s">
        <v>398</v>
      </c>
      <c r="I525" s="255" t="s">
        <v>223</v>
      </c>
      <c r="J525" s="266" t="s">
        <v>12714</v>
      </c>
      <c r="K525" s="256">
        <v>43129</v>
      </c>
      <c r="L525" s="255" t="s">
        <v>4</v>
      </c>
      <c r="M525" s="255"/>
      <c r="N525" s="255"/>
      <c r="O525" s="255"/>
      <c r="P525" s="255"/>
      <c r="Q525" s="255"/>
      <c r="R525" s="255"/>
      <c r="S525" s="255"/>
      <c r="T525" s="255"/>
    </row>
    <row r="526" spans="1:20" s="266" customFormat="1" ht="12" customHeight="1" x14ac:dyDescent="0.2">
      <c r="A526" s="255" t="s">
        <v>2063</v>
      </c>
      <c r="B526" s="255" t="s">
        <v>153</v>
      </c>
      <c r="C526" s="255" t="s">
        <v>154</v>
      </c>
      <c r="D526" s="255" t="s">
        <v>155</v>
      </c>
      <c r="E526" s="255" t="s">
        <v>1730</v>
      </c>
      <c r="F526" s="256">
        <v>43116</v>
      </c>
      <c r="G526" s="257">
        <v>62.35</v>
      </c>
      <c r="H526" s="255" t="s">
        <v>398</v>
      </c>
      <c r="I526" s="255" t="s">
        <v>223</v>
      </c>
      <c r="J526" s="266" t="s">
        <v>12714</v>
      </c>
      <c r="K526" s="256">
        <v>43126</v>
      </c>
      <c r="L526" s="255" t="s">
        <v>4</v>
      </c>
      <c r="M526" s="255"/>
      <c r="N526" s="255"/>
      <c r="O526" s="255"/>
      <c r="P526" s="255"/>
      <c r="Q526" s="255"/>
      <c r="R526" s="255"/>
      <c r="S526" s="255"/>
      <c r="T526" s="255"/>
    </row>
    <row r="527" spans="1:20" s="266" customFormat="1" ht="12" customHeight="1" x14ac:dyDescent="0.2">
      <c r="A527" s="266" t="s">
        <v>2063</v>
      </c>
      <c r="B527" s="266" t="s">
        <v>2770</v>
      </c>
      <c r="C527" s="266" t="s">
        <v>2771</v>
      </c>
      <c r="D527" s="266" t="s">
        <v>2772</v>
      </c>
      <c r="E527" s="266" t="s">
        <v>2773</v>
      </c>
      <c r="F527" s="269">
        <v>43119</v>
      </c>
      <c r="G527" s="270">
        <v>232.32</v>
      </c>
      <c r="H527" s="266" t="s">
        <v>2774</v>
      </c>
      <c r="I527" s="266" t="s">
        <v>661</v>
      </c>
      <c r="J527" s="266" t="s">
        <v>12715</v>
      </c>
      <c r="K527" s="269">
        <v>43129</v>
      </c>
      <c r="L527" s="266" t="s">
        <v>70</v>
      </c>
    </row>
    <row r="528" spans="1:20" s="266" customFormat="1" ht="12" customHeight="1" x14ac:dyDescent="0.2">
      <c r="A528" s="266" t="s">
        <v>2063</v>
      </c>
      <c r="B528" s="266" t="s">
        <v>1135</v>
      </c>
      <c r="C528" s="266" t="s">
        <v>1136</v>
      </c>
      <c r="D528" s="266" t="s">
        <v>1137</v>
      </c>
      <c r="E528" s="266" t="s">
        <v>2470</v>
      </c>
      <c r="F528" s="269">
        <v>43125</v>
      </c>
      <c r="G528" s="270">
        <v>430.03</v>
      </c>
      <c r="H528" s="266" t="s">
        <v>2471</v>
      </c>
      <c r="I528" s="266" t="s">
        <v>214</v>
      </c>
      <c r="J528" s="266" t="s">
        <v>12716</v>
      </c>
      <c r="K528" s="269">
        <v>43130</v>
      </c>
      <c r="L528" s="266" t="s">
        <v>70</v>
      </c>
    </row>
    <row r="529" spans="1:20" s="266" customFormat="1" ht="12" customHeight="1" x14ac:dyDescent="0.2">
      <c r="A529" s="255" t="s">
        <v>2063</v>
      </c>
      <c r="B529" s="255" t="s">
        <v>923</v>
      </c>
      <c r="C529" s="255" t="s">
        <v>924</v>
      </c>
      <c r="D529" s="255" t="s">
        <v>925</v>
      </c>
      <c r="E529" s="255" t="s">
        <v>2815</v>
      </c>
      <c r="F529" s="256">
        <v>43110</v>
      </c>
      <c r="G529" s="257">
        <v>566.28</v>
      </c>
      <c r="H529" s="255" t="s">
        <v>2816</v>
      </c>
      <c r="I529" s="255" t="s">
        <v>214</v>
      </c>
      <c r="J529" s="266" t="s">
        <v>12716</v>
      </c>
      <c r="K529" s="256">
        <v>43110</v>
      </c>
      <c r="L529" s="255" t="s">
        <v>4</v>
      </c>
      <c r="M529" s="255"/>
      <c r="N529" s="255"/>
      <c r="O529" s="255"/>
      <c r="P529" s="255"/>
      <c r="Q529" s="255"/>
      <c r="R529" s="255"/>
      <c r="S529" s="255"/>
      <c r="T529" s="255"/>
    </row>
    <row r="530" spans="1:20" s="266" customFormat="1" ht="12" customHeight="1" x14ac:dyDescent="0.2">
      <c r="A530" s="266" t="s">
        <v>2063</v>
      </c>
      <c r="B530" s="266" t="s">
        <v>1191</v>
      </c>
      <c r="C530" s="266" t="s">
        <v>1192</v>
      </c>
      <c r="D530" s="266" t="s">
        <v>1193</v>
      </c>
      <c r="E530" s="266" t="s">
        <v>2104</v>
      </c>
      <c r="F530" s="269">
        <v>43127</v>
      </c>
      <c r="G530" s="270">
        <v>-54.92</v>
      </c>
      <c r="H530" s="266" t="s">
        <v>2105</v>
      </c>
      <c r="I530" s="266" t="s">
        <v>228</v>
      </c>
      <c r="J530" s="266" t="s">
        <v>12717</v>
      </c>
      <c r="K530" s="269">
        <v>43129</v>
      </c>
      <c r="L530" s="266" t="s">
        <v>70</v>
      </c>
    </row>
    <row r="531" spans="1:20" s="266" customFormat="1" ht="12" customHeight="1" x14ac:dyDescent="0.2">
      <c r="A531" s="266" t="s">
        <v>2063</v>
      </c>
      <c r="B531" s="266" t="s">
        <v>96</v>
      </c>
      <c r="C531" s="266" t="s">
        <v>97</v>
      </c>
      <c r="D531" s="266" t="s">
        <v>98</v>
      </c>
      <c r="E531" s="266" t="s">
        <v>2531</v>
      </c>
      <c r="F531" s="269">
        <v>43126</v>
      </c>
      <c r="G531" s="270">
        <v>595.32000000000005</v>
      </c>
      <c r="H531" s="266" t="s">
        <v>2532</v>
      </c>
      <c r="I531" s="266" t="s">
        <v>228</v>
      </c>
      <c r="J531" s="266" t="s">
        <v>12717</v>
      </c>
      <c r="K531" s="269">
        <v>43126</v>
      </c>
      <c r="L531" s="266" t="s">
        <v>70</v>
      </c>
    </row>
    <row r="532" spans="1:20" s="266" customFormat="1" ht="12" customHeight="1" x14ac:dyDescent="0.2">
      <c r="A532" s="266" t="s">
        <v>2063</v>
      </c>
      <c r="B532" s="266" t="s">
        <v>96</v>
      </c>
      <c r="C532" s="266" t="s">
        <v>97</v>
      </c>
      <c r="D532" s="266" t="s">
        <v>98</v>
      </c>
      <c r="E532" s="266" t="s">
        <v>2533</v>
      </c>
      <c r="F532" s="269">
        <v>43118</v>
      </c>
      <c r="G532" s="270">
        <v>240.79</v>
      </c>
      <c r="H532" s="266" t="s">
        <v>2534</v>
      </c>
      <c r="I532" s="266" t="s">
        <v>228</v>
      </c>
      <c r="J532" s="266" t="s">
        <v>12717</v>
      </c>
      <c r="K532" s="269">
        <v>43118</v>
      </c>
      <c r="L532" s="266" t="s">
        <v>70</v>
      </c>
    </row>
    <row r="533" spans="1:20" s="266" customFormat="1" ht="12" customHeight="1" x14ac:dyDescent="0.2">
      <c r="A533" s="266" t="s">
        <v>2063</v>
      </c>
      <c r="B533" s="266" t="s">
        <v>194</v>
      </c>
      <c r="C533" s="266" t="s">
        <v>195</v>
      </c>
      <c r="D533" s="266" t="s">
        <v>196</v>
      </c>
      <c r="E533" s="266" t="s">
        <v>2547</v>
      </c>
      <c r="F533" s="269">
        <v>43129</v>
      </c>
      <c r="G533" s="270">
        <v>294.14999999999998</v>
      </c>
      <c r="H533" s="266" t="s">
        <v>398</v>
      </c>
      <c r="I533" s="266" t="s">
        <v>228</v>
      </c>
      <c r="J533" s="266" t="s">
        <v>12717</v>
      </c>
      <c r="K533" s="269">
        <v>43129</v>
      </c>
      <c r="L533" s="266" t="s">
        <v>70</v>
      </c>
    </row>
    <row r="534" spans="1:20" s="266" customFormat="1" ht="12" customHeight="1" x14ac:dyDescent="0.2">
      <c r="A534" s="266" t="s">
        <v>2063</v>
      </c>
      <c r="B534" s="266" t="s">
        <v>194</v>
      </c>
      <c r="C534" s="266" t="s">
        <v>195</v>
      </c>
      <c r="D534" s="266" t="s">
        <v>196</v>
      </c>
      <c r="E534" s="266" t="s">
        <v>2549</v>
      </c>
      <c r="F534" s="269">
        <v>43115</v>
      </c>
      <c r="G534" s="270">
        <v>1251.51</v>
      </c>
      <c r="H534" s="266" t="s">
        <v>2550</v>
      </c>
      <c r="I534" s="266" t="s">
        <v>228</v>
      </c>
      <c r="J534" s="266" t="s">
        <v>12717</v>
      </c>
      <c r="K534" s="269">
        <v>43115</v>
      </c>
      <c r="L534" s="266" t="s">
        <v>70</v>
      </c>
    </row>
    <row r="535" spans="1:20" s="266" customFormat="1" ht="12" customHeight="1" x14ac:dyDescent="0.2">
      <c r="A535" s="266" t="s">
        <v>2063</v>
      </c>
      <c r="B535" s="266" t="s">
        <v>163</v>
      </c>
      <c r="C535" s="266" t="s">
        <v>399</v>
      </c>
      <c r="D535" s="266" t="s">
        <v>164</v>
      </c>
      <c r="E535" s="266" t="s">
        <v>2608</v>
      </c>
      <c r="F535" s="269">
        <v>43112</v>
      </c>
      <c r="G535" s="270">
        <v>240.19</v>
      </c>
      <c r="H535" s="266" t="s">
        <v>2609</v>
      </c>
      <c r="I535" s="266" t="s">
        <v>228</v>
      </c>
      <c r="J535" s="266" t="s">
        <v>12717</v>
      </c>
      <c r="K535" s="269">
        <v>43116</v>
      </c>
      <c r="L535" s="266" t="s">
        <v>70</v>
      </c>
    </row>
    <row r="536" spans="1:20" s="266" customFormat="1" ht="12" customHeight="1" x14ac:dyDescent="0.2">
      <c r="A536" s="266" t="s">
        <v>2063</v>
      </c>
      <c r="B536" s="266" t="s">
        <v>2821</v>
      </c>
      <c r="C536" s="266" t="s">
        <v>2822</v>
      </c>
      <c r="D536" s="266" t="s">
        <v>2823</v>
      </c>
      <c r="E536" s="266" t="s">
        <v>2824</v>
      </c>
      <c r="F536" s="269">
        <v>43123</v>
      </c>
      <c r="G536" s="270">
        <v>56.8</v>
      </c>
      <c r="H536" s="266" t="s">
        <v>2825</v>
      </c>
      <c r="I536" s="266" t="s">
        <v>228</v>
      </c>
      <c r="J536" s="266" t="s">
        <v>12717</v>
      </c>
      <c r="K536" s="269">
        <v>43124</v>
      </c>
      <c r="L536" s="266" t="s">
        <v>70</v>
      </c>
    </row>
    <row r="537" spans="1:20" s="266" customFormat="1" ht="12" customHeight="1" x14ac:dyDescent="0.2">
      <c r="A537" s="255" t="s">
        <v>508</v>
      </c>
      <c r="B537" s="255" t="s">
        <v>558</v>
      </c>
      <c r="C537" s="255" t="s">
        <v>2031</v>
      </c>
      <c r="D537" s="255" t="s">
        <v>559</v>
      </c>
      <c r="E537" s="255" t="s">
        <v>791</v>
      </c>
      <c r="F537" s="256">
        <v>42926</v>
      </c>
      <c r="G537" s="257">
        <v>-70</v>
      </c>
      <c r="H537" s="255" t="s">
        <v>398</v>
      </c>
      <c r="I537" s="255" t="s">
        <v>415</v>
      </c>
      <c r="J537" s="266" t="s">
        <v>12718</v>
      </c>
      <c r="K537" s="256">
        <v>42927</v>
      </c>
      <c r="L537" s="255" t="s">
        <v>70</v>
      </c>
      <c r="M537" s="255"/>
      <c r="N537" s="255"/>
      <c r="O537" s="255"/>
      <c r="P537" s="255"/>
      <c r="Q537" s="255"/>
      <c r="R537" s="255"/>
      <c r="S537" s="255"/>
      <c r="T537" s="255"/>
    </row>
    <row r="538" spans="1:20" s="266" customFormat="1" ht="12" customHeight="1" x14ac:dyDescent="0.2">
      <c r="A538" s="255" t="s">
        <v>508</v>
      </c>
      <c r="B538" s="255" t="s">
        <v>558</v>
      </c>
      <c r="C538" s="255" t="s">
        <v>2031</v>
      </c>
      <c r="D538" s="255" t="s">
        <v>559</v>
      </c>
      <c r="E538" s="255" t="s">
        <v>826</v>
      </c>
      <c r="F538" s="256">
        <v>42934</v>
      </c>
      <c r="G538" s="257">
        <v>156.34</v>
      </c>
      <c r="H538" s="255" t="s">
        <v>398</v>
      </c>
      <c r="I538" s="255" t="s">
        <v>415</v>
      </c>
      <c r="J538" s="266" t="s">
        <v>12718</v>
      </c>
      <c r="K538" s="256">
        <v>42935</v>
      </c>
      <c r="L538" s="255" t="s">
        <v>70</v>
      </c>
      <c r="M538" s="255"/>
      <c r="N538" s="255"/>
      <c r="O538" s="255"/>
      <c r="P538" s="255"/>
      <c r="Q538" s="255"/>
      <c r="R538" s="255"/>
      <c r="S538" s="255"/>
      <c r="T538" s="255"/>
    </row>
    <row r="539" spans="1:20" s="266" customFormat="1" ht="12" customHeight="1" x14ac:dyDescent="0.2">
      <c r="A539" s="255" t="s">
        <v>508</v>
      </c>
      <c r="B539" s="255" t="s">
        <v>558</v>
      </c>
      <c r="C539" s="255" t="s">
        <v>2031</v>
      </c>
      <c r="D539" s="255" t="s">
        <v>559</v>
      </c>
      <c r="E539" s="255" t="s">
        <v>827</v>
      </c>
      <c r="F539" s="256">
        <v>42934</v>
      </c>
      <c r="G539" s="257">
        <v>156.34</v>
      </c>
      <c r="H539" s="255" t="s">
        <v>398</v>
      </c>
      <c r="I539" s="255" t="s">
        <v>415</v>
      </c>
      <c r="J539" s="266" t="s">
        <v>12718</v>
      </c>
      <c r="K539" s="256">
        <v>42935</v>
      </c>
      <c r="L539" s="255" t="s">
        <v>70</v>
      </c>
      <c r="M539" s="255"/>
      <c r="N539" s="255"/>
      <c r="O539" s="255"/>
      <c r="P539" s="255"/>
      <c r="Q539" s="255"/>
      <c r="R539" s="255"/>
      <c r="S539" s="255"/>
      <c r="T539" s="255"/>
    </row>
    <row r="540" spans="1:20" s="266" customFormat="1" ht="12" customHeight="1" x14ac:dyDescent="0.2">
      <c r="A540" s="255" t="s">
        <v>508</v>
      </c>
      <c r="B540" s="255" t="s">
        <v>558</v>
      </c>
      <c r="C540" s="255" t="s">
        <v>2031</v>
      </c>
      <c r="D540" s="255" t="s">
        <v>559</v>
      </c>
      <c r="E540" s="255" t="s">
        <v>837</v>
      </c>
      <c r="F540" s="256">
        <v>42926</v>
      </c>
      <c r="G540" s="257">
        <v>130</v>
      </c>
      <c r="H540" s="255" t="s">
        <v>398</v>
      </c>
      <c r="I540" s="255" t="s">
        <v>415</v>
      </c>
      <c r="J540" s="266" t="s">
        <v>12718</v>
      </c>
      <c r="K540" s="256">
        <v>42927</v>
      </c>
      <c r="L540" s="255" t="s">
        <v>70</v>
      </c>
      <c r="M540" s="255"/>
      <c r="N540" s="255"/>
      <c r="O540" s="255"/>
      <c r="P540" s="255"/>
      <c r="Q540" s="255"/>
      <c r="R540" s="255"/>
      <c r="S540" s="255"/>
      <c r="T540" s="255"/>
    </row>
    <row r="541" spans="1:20" s="266" customFormat="1" ht="12" customHeight="1" x14ac:dyDescent="0.2">
      <c r="A541" s="255" t="s">
        <v>508</v>
      </c>
      <c r="B541" s="255" t="s">
        <v>558</v>
      </c>
      <c r="C541" s="255" t="s">
        <v>2031</v>
      </c>
      <c r="D541" s="255" t="s">
        <v>559</v>
      </c>
      <c r="E541" s="255" t="s">
        <v>838</v>
      </c>
      <c r="F541" s="256">
        <v>42923</v>
      </c>
      <c r="G541" s="257">
        <v>108</v>
      </c>
      <c r="H541" s="255" t="s">
        <v>398</v>
      </c>
      <c r="I541" s="255" t="s">
        <v>415</v>
      </c>
      <c r="J541" s="266" t="s">
        <v>12718</v>
      </c>
      <c r="K541" s="256">
        <v>42924</v>
      </c>
      <c r="L541" s="255" t="s">
        <v>70</v>
      </c>
      <c r="M541" s="255"/>
      <c r="N541" s="255"/>
      <c r="O541" s="255"/>
      <c r="P541" s="255"/>
      <c r="Q541" s="255"/>
      <c r="R541" s="255"/>
      <c r="S541" s="255"/>
      <c r="T541" s="255"/>
    </row>
    <row r="542" spans="1:20" s="266" customFormat="1" ht="12" customHeight="1" x14ac:dyDescent="0.2">
      <c r="A542" s="255" t="s">
        <v>508</v>
      </c>
      <c r="B542" s="255" t="s">
        <v>558</v>
      </c>
      <c r="C542" s="255" t="s">
        <v>2031</v>
      </c>
      <c r="D542" s="255" t="s">
        <v>559</v>
      </c>
      <c r="E542" s="255" t="s">
        <v>829</v>
      </c>
      <c r="F542" s="256">
        <v>42923</v>
      </c>
      <c r="G542" s="257">
        <v>179.98</v>
      </c>
      <c r="H542" s="255" t="s">
        <v>398</v>
      </c>
      <c r="I542" s="255" t="s">
        <v>415</v>
      </c>
      <c r="J542" s="266" t="s">
        <v>12718</v>
      </c>
      <c r="K542" s="256">
        <v>42924</v>
      </c>
      <c r="L542" s="255" t="s">
        <v>4</v>
      </c>
      <c r="M542" s="255"/>
      <c r="N542" s="255"/>
      <c r="O542" s="255"/>
      <c r="P542" s="255"/>
      <c r="Q542" s="255"/>
      <c r="R542" s="255"/>
      <c r="S542" s="255"/>
      <c r="T542" s="255"/>
    </row>
    <row r="543" spans="1:20" s="266" customFormat="1" ht="12" customHeight="1" x14ac:dyDescent="0.2">
      <c r="A543" s="255" t="s">
        <v>84</v>
      </c>
      <c r="B543" s="255" t="s">
        <v>345</v>
      </c>
      <c r="C543" s="255" t="s">
        <v>346</v>
      </c>
      <c r="D543" s="255" t="s">
        <v>347</v>
      </c>
      <c r="E543" s="255" t="s">
        <v>1218</v>
      </c>
      <c r="F543" s="256">
        <v>41688</v>
      </c>
      <c r="G543" s="257">
        <v>78.099999999999994</v>
      </c>
      <c r="H543" s="255" t="s">
        <v>398</v>
      </c>
      <c r="I543" s="255" t="s">
        <v>415</v>
      </c>
      <c r="J543" s="266" t="s">
        <v>12718</v>
      </c>
      <c r="K543" s="256">
        <v>43012</v>
      </c>
      <c r="L543" s="255" t="s">
        <v>70</v>
      </c>
      <c r="M543" s="255"/>
      <c r="N543" s="255"/>
      <c r="O543" s="255"/>
      <c r="P543" s="255"/>
      <c r="Q543" s="255"/>
      <c r="R543" s="255"/>
      <c r="S543" s="255"/>
      <c r="T543" s="255"/>
    </row>
    <row r="544" spans="1:20" s="266" customFormat="1" ht="12" customHeight="1" x14ac:dyDescent="0.2">
      <c r="A544" s="255" t="s">
        <v>508</v>
      </c>
      <c r="B544" s="255" t="s">
        <v>558</v>
      </c>
      <c r="C544" s="255" t="s">
        <v>2031</v>
      </c>
      <c r="D544" s="255" t="s">
        <v>559</v>
      </c>
      <c r="E544" s="255" t="s">
        <v>1171</v>
      </c>
      <c r="F544" s="256">
        <v>42947</v>
      </c>
      <c r="G544" s="257">
        <v>33</v>
      </c>
      <c r="H544" s="255" t="s">
        <v>398</v>
      </c>
      <c r="I544" s="255" t="s">
        <v>415</v>
      </c>
      <c r="J544" s="266" t="s">
        <v>12718</v>
      </c>
      <c r="K544" s="256">
        <v>43018</v>
      </c>
      <c r="L544" s="255" t="s">
        <v>4</v>
      </c>
      <c r="M544" s="255"/>
      <c r="N544" s="255"/>
      <c r="O544" s="255"/>
      <c r="P544" s="255"/>
      <c r="Q544" s="255"/>
      <c r="R544" s="255"/>
      <c r="S544" s="255"/>
      <c r="T544" s="255"/>
    </row>
    <row r="545" spans="1:20" s="266" customFormat="1" ht="12" customHeight="1" x14ac:dyDescent="0.2">
      <c r="A545" s="255" t="s">
        <v>508</v>
      </c>
      <c r="B545" s="255" t="s">
        <v>558</v>
      </c>
      <c r="C545" s="255" t="s">
        <v>2031</v>
      </c>
      <c r="D545" s="255" t="s">
        <v>559</v>
      </c>
      <c r="E545" s="255" t="s">
        <v>1264</v>
      </c>
      <c r="F545" s="256">
        <v>43067</v>
      </c>
      <c r="G545" s="257">
        <v>54.75</v>
      </c>
      <c r="H545" s="255" t="s">
        <v>398</v>
      </c>
      <c r="I545" s="255" t="s">
        <v>415</v>
      </c>
      <c r="J545" s="266" t="s">
        <v>12718</v>
      </c>
      <c r="K545" s="256">
        <v>43069</v>
      </c>
      <c r="L545" s="255" t="s">
        <v>70</v>
      </c>
      <c r="M545" s="255"/>
      <c r="N545" s="255"/>
      <c r="O545" s="255"/>
      <c r="P545" s="255"/>
      <c r="Q545" s="255"/>
      <c r="R545" s="255"/>
      <c r="S545" s="255"/>
      <c r="T545" s="255"/>
    </row>
    <row r="546" spans="1:20" s="266" customFormat="1" ht="12" customHeight="1" x14ac:dyDescent="0.2">
      <c r="A546" s="255" t="s">
        <v>508</v>
      </c>
      <c r="B546" s="255" t="s">
        <v>163</v>
      </c>
      <c r="C546" s="255" t="s">
        <v>399</v>
      </c>
      <c r="D546" s="255" t="s">
        <v>164</v>
      </c>
      <c r="E546" s="255" t="s">
        <v>1394</v>
      </c>
      <c r="F546" s="256">
        <v>43031</v>
      </c>
      <c r="G546" s="257">
        <v>308.20999999999998</v>
      </c>
      <c r="H546" s="255" t="s">
        <v>1395</v>
      </c>
      <c r="I546" s="255" t="s">
        <v>415</v>
      </c>
      <c r="J546" s="266" t="s">
        <v>12718</v>
      </c>
      <c r="K546" s="256">
        <v>43052</v>
      </c>
      <c r="L546" s="255" t="s">
        <v>70</v>
      </c>
      <c r="M546" s="255"/>
      <c r="N546" s="255"/>
      <c r="O546" s="255"/>
      <c r="P546" s="255"/>
      <c r="Q546" s="255"/>
      <c r="R546" s="255"/>
      <c r="S546" s="255"/>
      <c r="T546" s="255"/>
    </row>
    <row r="547" spans="1:20" s="266" customFormat="1" ht="12" customHeight="1" x14ac:dyDescent="0.2">
      <c r="A547" s="255" t="s">
        <v>508</v>
      </c>
      <c r="B547" s="255" t="s">
        <v>739</v>
      </c>
      <c r="C547" s="255" t="s">
        <v>740</v>
      </c>
      <c r="D547" s="255" t="s">
        <v>741</v>
      </c>
      <c r="E547" s="255" t="s">
        <v>1461</v>
      </c>
      <c r="F547" s="256">
        <v>43045</v>
      </c>
      <c r="G547" s="257">
        <v>461.26</v>
      </c>
      <c r="H547" s="255" t="s">
        <v>1459</v>
      </c>
      <c r="I547" s="255" t="s">
        <v>415</v>
      </c>
      <c r="J547" s="266" t="s">
        <v>12718</v>
      </c>
      <c r="K547" s="256">
        <v>43045</v>
      </c>
      <c r="L547" s="255" t="s">
        <v>70</v>
      </c>
      <c r="M547" s="255"/>
      <c r="N547" s="255"/>
      <c r="O547" s="255"/>
      <c r="P547" s="255"/>
      <c r="Q547" s="255"/>
      <c r="R547" s="255"/>
      <c r="S547" s="255"/>
      <c r="T547" s="255"/>
    </row>
    <row r="548" spans="1:20" s="266" customFormat="1" ht="12" customHeight="1" x14ac:dyDescent="0.2">
      <c r="A548" s="255" t="s">
        <v>508</v>
      </c>
      <c r="B548" s="255" t="s">
        <v>1743</v>
      </c>
      <c r="C548" s="255" t="s">
        <v>1744</v>
      </c>
      <c r="D548" s="255" t="s">
        <v>1745</v>
      </c>
      <c r="E548" s="255" t="s">
        <v>1746</v>
      </c>
      <c r="F548" s="256">
        <v>43091</v>
      </c>
      <c r="G548" s="257">
        <v>336.38</v>
      </c>
      <c r="H548" s="255" t="s">
        <v>1747</v>
      </c>
      <c r="I548" s="255" t="s">
        <v>415</v>
      </c>
      <c r="J548" s="266" t="s">
        <v>12718</v>
      </c>
      <c r="K548" s="256">
        <v>43093</v>
      </c>
      <c r="L548" s="255" t="s">
        <v>70</v>
      </c>
      <c r="M548" s="255"/>
      <c r="N548" s="255"/>
      <c r="O548" s="255"/>
      <c r="P548" s="255"/>
      <c r="Q548" s="255"/>
      <c r="R548" s="255"/>
      <c r="S548" s="255"/>
      <c r="T548" s="255"/>
    </row>
    <row r="549" spans="1:20" s="266" customFormat="1" ht="12" customHeight="1" x14ac:dyDescent="0.2">
      <c r="A549" s="255" t="s">
        <v>508</v>
      </c>
      <c r="B549" s="255" t="s">
        <v>1743</v>
      </c>
      <c r="C549" s="255" t="s">
        <v>1744</v>
      </c>
      <c r="D549" s="255" t="s">
        <v>1745</v>
      </c>
      <c r="E549" s="255" t="s">
        <v>1751</v>
      </c>
      <c r="F549" s="256">
        <v>43070</v>
      </c>
      <c r="G549" s="257">
        <v>284.29000000000002</v>
      </c>
      <c r="H549" s="255" t="s">
        <v>1752</v>
      </c>
      <c r="I549" s="255" t="s">
        <v>415</v>
      </c>
      <c r="J549" s="266" t="s">
        <v>12718</v>
      </c>
      <c r="K549" s="256">
        <v>43090</v>
      </c>
      <c r="L549" s="255" t="s">
        <v>70</v>
      </c>
      <c r="M549" s="255"/>
      <c r="N549" s="255"/>
      <c r="O549" s="255"/>
      <c r="P549" s="255"/>
      <c r="Q549" s="255"/>
      <c r="R549" s="255"/>
      <c r="S549" s="255"/>
      <c r="T549" s="255"/>
    </row>
    <row r="550" spans="1:20" s="266" customFormat="1" ht="12" customHeight="1" x14ac:dyDescent="0.2">
      <c r="A550" s="255" t="s">
        <v>508</v>
      </c>
      <c r="B550" s="255" t="s">
        <v>1161</v>
      </c>
      <c r="C550" s="255" t="s">
        <v>1162</v>
      </c>
      <c r="D550" s="255" t="s">
        <v>1163</v>
      </c>
      <c r="E550" s="255" t="s">
        <v>1795</v>
      </c>
      <c r="F550" s="256">
        <v>43081</v>
      </c>
      <c r="G550" s="257">
        <v>30.36</v>
      </c>
      <c r="H550" s="255" t="s">
        <v>398</v>
      </c>
      <c r="I550" s="255" t="s">
        <v>415</v>
      </c>
      <c r="J550" s="266" t="s">
        <v>12718</v>
      </c>
      <c r="K550" s="256">
        <v>43082</v>
      </c>
      <c r="L550" s="255" t="s">
        <v>70</v>
      </c>
      <c r="M550" s="255"/>
      <c r="N550" s="255"/>
      <c r="O550" s="255"/>
      <c r="P550" s="255"/>
      <c r="Q550" s="255"/>
      <c r="R550" s="255"/>
      <c r="S550" s="255"/>
      <c r="T550" s="255"/>
    </row>
    <row r="551" spans="1:20" s="266" customFormat="1" ht="12" customHeight="1" x14ac:dyDescent="0.2">
      <c r="A551" s="255" t="s">
        <v>508</v>
      </c>
      <c r="B551" s="255" t="s">
        <v>1161</v>
      </c>
      <c r="C551" s="255" t="s">
        <v>1162</v>
      </c>
      <c r="D551" s="255" t="s">
        <v>1163</v>
      </c>
      <c r="E551" s="255" t="s">
        <v>1796</v>
      </c>
      <c r="F551" s="256">
        <v>43075</v>
      </c>
      <c r="G551" s="257">
        <v>125.97</v>
      </c>
      <c r="H551" s="255" t="s">
        <v>398</v>
      </c>
      <c r="I551" s="255" t="s">
        <v>415</v>
      </c>
      <c r="J551" s="266" t="s">
        <v>12718</v>
      </c>
      <c r="K551" s="256">
        <v>43080</v>
      </c>
      <c r="L551" s="255" t="s">
        <v>70</v>
      </c>
      <c r="M551" s="255"/>
      <c r="N551" s="255"/>
      <c r="O551" s="255"/>
      <c r="P551" s="255"/>
      <c r="Q551" s="255"/>
      <c r="R551" s="255"/>
      <c r="S551" s="255"/>
      <c r="T551" s="255"/>
    </row>
    <row r="552" spans="1:20" s="266" customFormat="1" ht="12" customHeight="1" x14ac:dyDescent="0.2">
      <c r="A552" s="255" t="s">
        <v>508</v>
      </c>
      <c r="B552" s="255" t="s">
        <v>88</v>
      </c>
      <c r="C552" s="255" t="s">
        <v>89</v>
      </c>
      <c r="D552" s="255" t="s">
        <v>90</v>
      </c>
      <c r="E552" s="255" t="s">
        <v>1815</v>
      </c>
      <c r="F552" s="256">
        <v>42895</v>
      </c>
      <c r="G552" s="257">
        <v>6.66</v>
      </c>
      <c r="H552" s="255" t="s">
        <v>1816</v>
      </c>
      <c r="I552" s="255" t="s">
        <v>415</v>
      </c>
      <c r="J552" s="266" t="s">
        <v>12718</v>
      </c>
      <c r="K552" s="256">
        <v>43090</v>
      </c>
      <c r="L552" s="255" t="s">
        <v>70</v>
      </c>
      <c r="M552" s="255"/>
      <c r="N552" s="255"/>
      <c r="O552" s="255"/>
      <c r="P552" s="255"/>
      <c r="Q552" s="255"/>
      <c r="R552" s="255"/>
      <c r="S552" s="255"/>
      <c r="T552" s="255"/>
    </row>
    <row r="553" spans="1:20" s="266" customFormat="1" ht="12" customHeight="1" x14ac:dyDescent="0.2">
      <c r="A553" s="255" t="s">
        <v>508</v>
      </c>
      <c r="B553" s="255" t="s">
        <v>88</v>
      </c>
      <c r="C553" s="255" t="s">
        <v>89</v>
      </c>
      <c r="D553" s="255" t="s">
        <v>90</v>
      </c>
      <c r="E553" s="255" t="s">
        <v>1817</v>
      </c>
      <c r="F553" s="256">
        <v>42872</v>
      </c>
      <c r="G553" s="257">
        <v>21.48</v>
      </c>
      <c r="H553" s="255" t="s">
        <v>1818</v>
      </c>
      <c r="I553" s="255" t="s">
        <v>415</v>
      </c>
      <c r="J553" s="266" t="s">
        <v>12718</v>
      </c>
      <c r="K553" s="256">
        <v>43090</v>
      </c>
      <c r="L553" s="255" t="s">
        <v>70</v>
      </c>
      <c r="M553" s="255"/>
      <c r="N553" s="255"/>
      <c r="O553" s="255"/>
      <c r="P553" s="255"/>
      <c r="Q553" s="255"/>
      <c r="R553" s="255"/>
      <c r="S553" s="255"/>
      <c r="T553" s="255"/>
    </row>
    <row r="554" spans="1:20" s="266" customFormat="1" ht="12" customHeight="1" x14ac:dyDescent="0.2">
      <c r="A554" s="255" t="s">
        <v>508</v>
      </c>
      <c r="B554" s="255" t="s">
        <v>125</v>
      </c>
      <c r="C554" s="255" t="s">
        <v>126</v>
      </c>
      <c r="D554" s="255" t="s">
        <v>127</v>
      </c>
      <c r="E554" s="255" t="s">
        <v>1865</v>
      </c>
      <c r="F554" s="256">
        <v>43091</v>
      </c>
      <c r="G554" s="257">
        <v>27.23</v>
      </c>
      <c r="H554" s="255" t="s">
        <v>1466</v>
      </c>
      <c r="I554" s="255" t="s">
        <v>415</v>
      </c>
      <c r="J554" s="266" t="s">
        <v>12718</v>
      </c>
      <c r="K554" s="256">
        <v>43091</v>
      </c>
      <c r="L554" s="255" t="s">
        <v>70</v>
      </c>
      <c r="M554" s="255"/>
      <c r="N554" s="255"/>
      <c r="O554" s="255"/>
      <c r="P554" s="255"/>
      <c r="Q554" s="255"/>
      <c r="R554" s="255"/>
      <c r="S554" s="255"/>
      <c r="T554" s="255"/>
    </row>
    <row r="555" spans="1:20" s="266" customFormat="1" ht="12" customHeight="1" x14ac:dyDescent="0.2">
      <c r="A555" s="255" t="s">
        <v>508</v>
      </c>
      <c r="B555" s="255" t="s">
        <v>88</v>
      </c>
      <c r="C555" s="255" t="s">
        <v>89</v>
      </c>
      <c r="D555" s="255" t="s">
        <v>90</v>
      </c>
      <c r="E555" s="255" t="s">
        <v>1681</v>
      </c>
      <c r="F555" s="256">
        <v>43080</v>
      </c>
      <c r="G555" s="257">
        <v>241.4</v>
      </c>
      <c r="H555" s="255" t="s">
        <v>1682</v>
      </c>
      <c r="I555" s="255" t="s">
        <v>415</v>
      </c>
      <c r="J555" s="266" t="s">
        <v>12718</v>
      </c>
      <c r="K555" s="256">
        <v>43080</v>
      </c>
      <c r="L555" s="255" t="s">
        <v>4</v>
      </c>
      <c r="M555" s="255"/>
      <c r="N555" s="255"/>
      <c r="O555" s="255"/>
      <c r="P555" s="255"/>
      <c r="Q555" s="255"/>
      <c r="R555" s="255"/>
      <c r="S555" s="255"/>
      <c r="T555" s="255"/>
    </row>
    <row r="556" spans="1:20" s="266" customFormat="1" ht="12" customHeight="1" x14ac:dyDescent="0.2">
      <c r="A556" s="255" t="s">
        <v>508</v>
      </c>
      <c r="B556" s="255" t="s">
        <v>218</v>
      </c>
      <c r="C556" s="255" t="s">
        <v>219</v>
      </c>
      <c r="D556" s="255" t="s">
        <v>220</v>
      </c>
      <c r="E556" s="255" t="s">
        <v>2001</v>
      </c>
      <c r="F556" s="256">
        <v>43080</v>
      </c>
      <c r="G556" s="257">
        <v>95.35</v>
      </c>
      <c r="H556" s="255" t="s">
        <v>2002</v>
      </c>
      <c r="I556" s="255" t="s">
        <v>415</v>
      </c>
      <c r="J556" s="266" t="s">
        <v>12718</v>
      </c>
      <c r="K556" s="256">
        <v>43081</v>
      </c>
      <c r="L556" s="255" t="s">
        <v>4</v>
      </c>
      <c r="M556" s="255"/>
      <c r="N556" s="255"/>
      <c r="O556" s="255"/>
      <c r="P556" s="255"/>
      <c r="Q556" s="255"/>
      <c r="R556" s="255"/>
      <c r="S556" s="255"/>
      <c r="T556" s="255"/>
    </row>
    <row r="557" spans="1:20" s="266" customFormat="1" ht="12" customHeight="1" x14ac:dyDescent="0.2">
      <c r="A557" s="255" t="s">
        <v>508</v>
      </c>
      <c r="B557" s="255" t="s">
        <v>181</v>
      </c>
      <c r="C557" s="255" t="s">
        <v>182</v>
      </c>
      <c r="D557" s="255" t="s">
        <v>183</v>
      </c>
      <c r="E557" s="255" t="s">
        <v>1732</v>
      </c>
      <c r="F557" s="256">
        <v>43087</v>
      </c>
      <c r="G557" s="257">
        <v>82.72</v>
      </c>
      <c r="H557" s="255" t="s">
        <v>1378</v>
      </c>
      <c r="I557" s="255" t="s">
        <v>415</v>
      </c>
      <c r="J557" s="266" t="s">
        <v>12718</v>
      </c>
      <c r="K557" s="256">
        <v>43087</v>
      </c>
      <c r="L557" s="255" t="s">
        <v>4</v>
      </c>
      <c r="M557" s="255"/>
      <c r="N557" s="255"/>
      <c r="O557" s="255"/>
      <c r="P557" s="255"/>
      <c r="Q557" s="255"/>
      <c r="R557" s="255"/>
      <c r="S557" s="255"/>
      <c r="T557" s="255"/>
    </row>
    <row r="558" spans="1:20" s="266" customFormat="1" ht="12" customHeight="1" x14ac:dyDescent="0.2">
      <c r="A558" s="266" t="s">
        <v>2063</v>
      </c>
      <c r="B558" s="266" t="s">
        <v>558</v>
      </c>
      <c r="C558" s="266" t="s">
        <v>2031</v>
      </c>
      <c r="D558" s="266" t="s">
        <v>559</v>
      </c>
      <c r="E558" s="266" t="s">
        <v>2067</v>
      </c>
      <c r="F558" s="269">
        <v>43130</v>
      </c>
      <c r="G558" s="270">
        <v>-52.7</v>
      </c>
      <c r="H558" s="266" t="s">
        <v>398</v>
      </c>
      <c r="I558" s="266" t="s">
        <v>415</v>
      </c>
      <c r="J558" s="266" t="s">
        <v>12718</v>
      </c>
      <c r="K558" s="269">
        <v>43131</v>
      </c>
      <c r="L558" s="266" t="s">
        <v>70</v>
      </c>
    </row>
    <row r="559" spans="1:20" s="266" customFormat="1" ht="12" customHeight="1" x14ac:dyDescent="0.2">
      <c r="A559" s="266" t="s">
        <v>2063</v>
      </c>
      <c r="B559" s="266" t="s">
        <v>1161</v>
      </c>
      <c r="C559" s="266" t="s">
        <v>1162</v>
      </c>
      <c r="D559" s="266" t="s">
        <v>1163</v>
      </c>
      <c r="E559" s="266" t="s">
        <v>2114</v>
      </c>
      <c r="F559" s="269">
        <v>43117</v>
      </c>
      <c r="G559" s="270">
        <v>-15.19</v>
      </c>
      <c r="H559" s="266" t="s">
        <v>398</v>
      </c>
      <c r="I559" s="266" t="s">
        <v>415</v>
      </c>
      <c r="J559" s="266" t="s">
        <v>12718</v>
      </c>
      <c r="K559" s="269">
        <v>43118</v>
      </c>
      <c r="L559" s="266" t="s">
        <v>70</v>
      </c>
    </row>
    <row r="560" spans="1:20" s="266" customFormat="1" ht="12" customHeight="1" x14ac:dyDescent="0.2">
      <c r="A560" s="266" t="s">
        <v>2063</v>
      </c>
      <c r="B560" s="266" t="s">
        <v>1161</v>
      </c>
      <c r="C560" s="266" t="s">
        <v>1162</v>
      </c>
      <c r="D560" s="266" t="s">
        <v>1163</v>
      </c>
      <c r="E560" s="266" t="s">
        <v>2115</v>
      </c>
      <c r="F560" s="269">
        <v>43117</v>
      </c>
      <c r="G560" s="270">
        <v>-62.99</v>
      </c>
      <c r="H560" s="266" t="s">
        <v>398</v>
      </c>
      <c r="I560" s="266" t="s">
        <v>415</v>
      </c>
      <c r="J560" s="266" t="s">
        <v>12718</v>
      </c>
      <c r="K560" s="269">
        <v>43118</v>
      </c>
      <c r="L560" s="266" t="s">
        <v>70</v>
      </c>
    </row>
    <row r="561" spans="1:20" s="266" customFormat="1" ht="12" customHeight="1" x14ac:dyDescent="0.2">
      <c r="A561" s="266" t="s">
        <v>2063</v>
      </c>
      <c r="B561" s="266" t="s">
        <v>85</v>
      </c>
      <c r="C561" s="266" t="s">
        <v>86</v>
      </c>
      <c r="D561" s="266" t="s">
        <v>87</v>
      </c>
      <c r="E561" s="266" t="s">
        <v>2123</v>
      </c>
      <c r="F561" s="269">
        <v>43116</v>
      </c>
      <c r="G561" s="270">
        <v>-89.32</v>
      </c>
      <c r="H561" s="266" t="s">
        <v>2124</v>
      </c>
      <c r="I561" s="266" t="s">
        <v>415</v>
      </c>
      <c r="J561" s="266" t="s">
        <v>12718</v>
      </c>
      <c r="K561" s="269">
        <v>43118</v>
      </c>
      <c r="L561" s="266" t="s">
        <v>70</v>
      </c>
    </row>
    <row r="562" spans="1:20" s="266" customFormat="1" ht="12" customHeight="1" x14ac:dyDescent="0.2">
      <c r="A562" s="266" t="s">
        <v>508</v>
      </c>
      <c r="B562" s="266" t="s">
        <v>558</v>
      </c>
      <c r="C562" s="266" t="s">
        <v>2031</v>
      </c>
      <c r="D562" s="266" t="s">
        <v>559</v>
      </c>
      <c r="E562" s="266" t="s">
        <v>2131</v>
      </c>
      <c r="F562" s="269">
        <v>42787</v>
      </c>
      <c r="G562" s="270">
        <v>-65.98</v>
      </c>
      <c r="H562" s="266" t="s">
        <v>398</v>
      </c>
      <c r="I562" s="266" t="s">
        <v>415</v>
      </c>
      <c r="J562" s="266" t="s">
        <v>12718</v>
      </c>
      <c r="K562" s="269">
        <v>43109</v>
      </c>
      <c r="L562" s="266" t="s">
        <v>70</v>
      </c>
    </row>
    <row r="563" spans="1:20" s="266" customFormat="1" ht="12" customHeight="1" x14ac:dyDescent="0.2">
      <c r="A563" s="266" t="s">
        <v>2063</v>
      </c>
      <c r="B563" s="266" t="s">
        <v>558</v>
      </c>
      <c r="C563" s="266" t="s">
        <v>2031</v>
      </c>
      <c r="D563" s="266" t="s">
        <v>559</v>
      </c>
      <c r="E563" s="266" t="s">
        <v>2263</v>
      </c>
      <c r="F563" s="269">
        <v>43123</v>
      </c>
      <c r="G563" s="270">
        <v>225</v>
      </c>
      <c r="H563" s="266" t="s">
        <v>398</v>
      </c>
      <c r="I563" s="266" t="s">
        <v>415</v>
      </c>
      <c r="J563" s="266" t="s">
        <v>12718</v>
      </c>
      <c r="K563" s="269">
        <v>43124</v>
      </c>
      <c r="L563" s="266" t="s">
        <v>70</v>
      </c>
    </row>
    <row r="564" spans="1:20" s="266" customFormat="1" ht="12" customHeight="1" x14ac:dyDescent="0.2">
      <c r="A564" s="266" t="s">
        <v>2063</v>
      </c>
      <c r="B564" s="266" t="s">
        <v>96</v>
      </c>
      <c r="C564" s="266" t="s">
        <v>97</v>
      </c>
      <c r="D564" s="266" t="s">
        <v>98</v>
      </c>
      <c r="E564" s="266" t="s">
        <v>2535</v>
      </c>
      <c r="F564" s="269">
        <v>43117</v>
      </c>
      <c r="G564" s="270">
        <v>14.44</v>
      </c>
      <c r="H564" s="266" t="s">
        <v>2536</v>
      </c>
      <c r="I564" s="266" t="s">
        <v>415</v>
      </c>
      <c r="J564" s="266" t="s">
        <v>12718</v>
      </c>
      <c r="K564" s="269">
        <v>43117</v>
      </c>
      <c r="L564" s="266" t="s">
        <v>70</v>
      </c>
    </row>
    <row r="565" spans="1:20" s="266" customFormat="1" ht="12" customHeight="1" x14ac:dyDescent="0.2">
      <c r="A565" s="266" t="s">
        <v>2063</v>
      </c>
      <c r="B565" s="266" t="s">
        <v>2701</v>
      </c>
      <c r="C565" s="266" t="s">
        <v>2702</v>
      </c>
      <c r="D565" s="266" t="s">
        <v>398</v>
      </c>
      <c r="E565" s="266" t="s">
        <v>2704</v>
      </c>
      <c r="F565" s="269">
        <v>43113</v>
      </c>
      <c r="G565" s="270">
        <v>347.81</v>
      </c>
      <c r="H565" s="266" t="s">
        <v>398</v>
      </c>
      <c r="I565" s="266" t="s">
        <v>415</v>
      </c>
      <c r="J565" s="266" t="s">
        <v>12718</v>
      </c>
      <c r="K565" s="269">
        <v>43115</v>
      </c>
      <c r="L565" s="266" t="s">
        <v>70</v>
      </c>
    </row>
    <row r="566" spans="1:20" s="266" customFormat="1" ht="12" customHeight="1" x14ac:dyDescent="0.2">
      <c r="A566" s="266" t="s">
        <v>2063</v>
      </c>
      <c r="B566" s="266" t="s">
        <v>2735</v>
      </c>
      <c r="C566" s="266" t="s">
        <v>2736</v>
      </c>
      <c r="D566" s="266" t="s">
        <v>2737</v>
      </c>
      <c r="E566" s="266" t="s">
        <v>2738</v>
      </c>
      <c r="F566" s="269">
        <v>43126</v>
      </c>
      <c r="G566" s="270">
        <v>1537.12</v>
      </c>
      <c r="H566" s="266" t="s">
        <v>398</v>
      </c>
      <c r="I566" s="266" t="s">
        <v>415</v>
      </c>
      <c r="J566" s="266" t="s">
        <v>12718</v>
      </c>
      <c r="K566" s="269">
        <v>43130</v>
      </c>
      <c r="L566" s="266" t="s">
        <v>70</v>
      </c>
    </row>
    <row r="567" spans="1:20" s="266" customFormat="1" ht="12" customHeight="1" x14ac:dyDescent="0.2">
      <c r="A567" s="266" t="s">
        <v>2063</v>
      </c>
      <c r="B567" s="266" t="s">
        <v>2759</v>
      </c>
      <c r="C567" s="266" t="s">
        <v>2760</v>
      </c>
      <c r="D567" s="266" t="s">
        <v>2761</v>
      </c>
      <c r="E567" s="266" t="s">
        <v>2762</v>
      </c>
      <c r="F567" s="269">
        <v>43115</v>
      </c>
      <c r="G567" s="270">
        <v>1008.41</v>
      </c>
      <c r="H567" s="266" t="s">
        <v>398</v>
      </c>
      <c r="I567" s="266" t="s">
        <v>415</v>
      </c>
      <c r="J567" s="266" t="s">
        <v>12718</v>
      </c>
      <c r="K567" s="269">
        <v>43123</v>
      </c>
      <c r="L567" s="266" t="s">
        <v>70</v>
      </c>
    </row>
    <row r="568" spans="1:20" s="266" customFormat="1" ht="12" customHeight="1" x14ac:dyDescent="0.2">
      <c r="A568" s="266" t="s">
        <v>508</v>
      </c>
      <c r="B568" s="266" t="s">
        <v>558</v>
      </c>
      <c r="C568" s="266" t="s">
        <v>2031</v>
      </c>
      <c r="D568" s="266" t="s">
        <v>559</v>
      </c>
      <c r="E568" s="266" t="s">
        <v>2907</v>
      </c>
      <c r="F568" s="269">
        <v>42816</v>
      </c>
      <c r="G568" s="270">
        <v>24</v>
      </c>
      <c r="H568" s="266" t="s">
        <v>398</v>
      </c>
      <c r="I568" s="266" t="s">
        <v>415</v>
      </c>
      <c r="J568" s="266" t="s">
        <v>12718</v>
      </c>
      <c r="K568" s="269">
        <v>43129</v>
      </c>
      <c r="L568" s="266" t="s">
        <v>70</v>
      </c>
    </row>
    <row r="569" spans="1:20" s="266" customFormat="1" ht="12" customHeight="1" x14ac:dyDescent="0.2">
      <c r="A569" s="266" t="s">
        <v>508</v>
      </c>
      <c r="B569" s="266" t="s">
        <v>558</v>
      </c>
      <c r="C569" s="266" t="s">
        <v>2031</v>
      </c>
      <c r="D569" s="266" t="s">
        <v>559</v>
      </c>
      <c r="E569" s="266" t="s">
        <v>2908</v>
      </c>
      <c r="F569" s="269">
        <v>42816</v>
      </c>
      <c r="G569" s="270">
        <v>100</v>
      </c>
      <c r="H569" s="266" t="s">
        <v>398</v>
      </c>
      <c r="I569" s="266" t="s">
        <v>415</v>
      </c>
      <c r="J569" s="266" t="s">
        <v>12718</v>
      </c>
      <c r="K569" s="269">
        <v>43126</v>
      </c>
      <c r="L569" s="266" t="s">
        <v>70</v>
      </c>
    </row>
    <row r="570" spans="1:20" s="266" customFormat="1" ht="12" customHeight="1" x14ac:dyDescent="0.2">
      <c r="A570" s="266" t="s">
        <v>508</v>
      </c>
      <c r="B570" s="266" t="s">
        <v>125</v>
      </c>
      <c r="C570" s="266" t="s">
        <v>126</v>
      </c>
      <c r="D570" s="266" t="s">
        <v>127</v>
      </c>
      <c r="E570" s="266" t="s">
        <v>2989</v>
      </c>
      <c r="F570" s="269">
        <v>43100</v>
      </c>
      <c r="G570" s="270">
        <v>49.03</v>
      </c>
      <c r="H570" s="266" t="s">
        <v>2990</v>
      </c>
      <c r="I570" s="266" t="s">
        <v>415</v>
      </c>
      <c r="J570" s="266" t="s">
        <v>12718</v>
      </c>
      <c r="K570" s="269">
        <v>43109</v>
      </c>
      <c r="L570" s="266" t="s">
        <v>70</v>
      </c>
    </row>
    <row r="571" spans="1:20" s="266" customFormat="1" ht="12" customHeight="1" x14ac:dyDescent="0.2">
      <c r="A571" s="255" t="s">
        <v>2063</v>
      </c>
      <c r="B571" s="255" t="s">
        <v>85</v>
      </c>
      <c r="C571" s="255" t="s">
        <v>86</v>
      </c>
      <c r="D571" s="255" t="s">
        <v>87</v>
      </c>
      <c r="E571" s="255" t="s">
        <v>2120</v>
      </c>
      <c r="F571" s="256">
        <v>43116</v>
      </c>
      <c r="G571" s="257">
        <v>-4.55</v>
      </c>
      <c r="H571" s="255" t="s">
        <v>2121</v>
      </c>
      <c r="I571" s="255" t="s">
        <v>415</v>
      </c>
      <c r="J571" s="266" t="s">
        <v>12718</v>
      </c>
      <c r="K571" s="256">
        <v>43118</v>
      </c>
      <c r="L571" s="255" t="s">
        <v>4</v>
      </c>
      <c r="M571" s="255"/>
      <c r="N571" s="255"/>
      <c r="O571" s="255"/>
      <c r="P571" s="255"/>
      <c r="Q571" s="255"/>
      <c r="R571" s="255"/>
      <c r="S571" s="255"/>
      <c r="T571" s="255"/>
    </row>
    <row r="572" spans="1:20" s="266" customFormat="1" ht="12" customHeight="1" x14ac:dyDescent="0.2">
      <c r="A572" s="255" t="s">
        <v>2063</v>
      </c>
      <c r="B572" s="255" t="s">
        <v>6669</v>
      </c>
      <c r="C572" s="255" t="s">
        <v>6670</v>
      </c>
      <c r="D572" s="255" t="s">
        <v>398</v>
      </c>
      <c r="E572" s="255" t="s">
        <v>6671</v>
      </c>
      <c r="F572" s="256">
        <v>43117</v>
      </c>
      <c r="G572" s="257">
        <v>1360</v>
      </c>
      <c r="H572" s="255" t="s">
        <v>398</v>
      </c>
      <c r="I572" s="255" t="s">
        <v>415</v>
      </c>
      <c r="J572" s="266" t="s">
        <v>12718</v>
      </c>
      <c r="K572" s="256">
        <v>43131</v>
      </c>
      <c r="L572" s="255" t="s">
        <v>4</v>
      </c>
      <c r="M572" s="255"/>
      <c r="N572" s="255"/>
      <c r="O572" s="255"/>
      <c r="P572" s="255"/>
      <c r="Q572" s="255"/>
      <c r="R572" s="255"/>
      <c r="S572" s="255"/>
      <c r="T572" s="255"/>
    </row>
    <row r="573" spans="1:20" s="266" customFormat="1" ht="12" customHeight="1" x14ac:dyDescent="0.2">
      <c r="A573" s="255" t="s">
        <v>2063</v>
      </c>
      <c r="B573" s="255" t="s">
        <v>2701</v>
      </c>
      <c r="C573" s="255" t="s">
        <v>2702</v>
      </c>
      <c r="D573" s="255" t="s">
        <v>398</v>
      </c>
      <c r="E573" s="255" t="s">
        <v>2703</v>
      </c>
      <c r="F573" s="256">
        <v>43106</v>
      </c>
      <c r="G573" s="257">
        <v>291.56</v>
      </c>
      <c r="H573" s="255" t="s">
        <v>398</v>
      </c>
      <c r="I573" s="255" t="s">
        <v>415</v>
      </c>
      <c r="J573" s="266" t="s">
        <v>12718</v>
      </c>
      <c r="K573" s="256">
        <v>43130</v>
      </c>
      <c r="L573" s="255" t="s">
        <v>4</v>
      </c>
      <c r="M573" s="255"/>
      <c r="N573" s="255"/>
      <c r="O573" s="255"/>
      <c r="P573" s="255"/>
      <c r="Q573" s="255"/>
      <c r="R573" s="255"/>
      <c r="S573" s="255"/>
      <c r="T573" s="255"/>
    </row>
    <row r="574" spans="1:20" s="266" customFormat="1" ht="12" customHeight="1" x14ac:dyDescent="0.2">
      <c r="A574" s="266" t="s">
        <v>2063</v>
      </c>
      <c r="B574" s="266" t="s">
        <v>125</v>
      </c>
      <c r="C574" s="266" t="s">
        <v>126</v>
      </c>
      <c r="D574" s="266" t="s">
        <v>127</v>
      </c>
      <c r="E574" s="266" t="s">
        <v>2851</v>
      </c>
      <c r="F574" s="269">
        <v>43131</v>
      </c>
      <c r="G574" s="270">
        <v>145.13999999999999</v>
      </c>
      <c r="H574" s="266" t="s">
        <v>398</v>
      </c>
      <c r="I574" s="266" t="s">
        <v>513</v>
      </c>
      <c r="J574" s="266" t="s">
        <v>12719</v>
      </c>
      <c r="K574" s="269">
        <v>43131</v>
      </c>
      <c r="L574" s="266" t="s">
        <v>70</v>
      </c>
    </row>
    <row r="575" spans="1:20" s="266" customFormat="1" ht="12" customHeight="1" x14ac:dyDescent="0.2">
      <c r="A575" s="266" t="s">
        <v>2063</v>
      </c>
      <c r="B575" s="266" t="s">
        <v>125</v>
      </c>
      <c r="C575" s="266" t="s">
        <v>126</v>
      </c>
      <c r="D575" s="266" t="s">
        <v>127</v>
      </c>
      <c r="E575" s="266" t="s">
        <v>2852</v>
      </c>
      <c r="F575" s="269">
        <v>43130</v>
      </c>
      <c r="G575" s="270">
        <v>36.299999999999997</v>
      </c>
      <c r="H575" s="266" t="s">
        <v>398</v>
      </c>
      <c r="I575" s="266" t="s">
        <v>513</v>
      </c>
      <c r="J575" s="266" t="s">
        <v>12719</v>
      </c>
      <c r="K575" s="269">
        <v>43130</v>
      </c>
      <c r="L575" s="266" t="s">
        <v>70</v>
      </c>
    </row>
    <row r="576" spans="1:20" s="266" customFormat="1" ht="12" customHeight="1" x14ac:dyDescent="0.2">
      <c r="A576" s="266" t="s">
        <v>508</v>
      </c>
      <c r="B576" s="266" t="s">
        <v>2890</v>
      </c>
      <c r="C576" s="266" t="s">
        <v>2891</v>
      </c>
      <c r="D576" s="266" t="s">
        <v>398</v>
      </c>
      <c r="E576" s="266" t="s">
        <v>2892</v>
      </c>
      <c r="F576" s="269">
        <v>43089</v>
      </c>
      <c r="G576" s="270">
        <v>752.1</v>
      </c>
      <c r="H576" s="266" t="s">
        <v>398</v>
      </c>
      <c r="I576" s="266" t="s">
        <v>513</v>
      </c>
      <c r="J576" s="266" t="s">
        <v>12719</v>
      </c>
      <c r="K576" s="269">
        <v>43122</v>
      </c>
      <c r="L576" s="266" t="s">
        <v>70</v>
      </c>
    </row>
    <row r="577" spans="1:20" s="266" customFormat="1" ht="12" customHeight="1" x14ac:dyDescent="0.2">
      <c r="A577" s="255" t="s">
        <v>508</v>
      </c>
      <c r="B577" s="255" t="s">
        <v>148</v>
      </c>
      <c r="C577" s="255" t="s">
        <v>149</v>
      </c>
      <c r="D577" s="255" t="s">
        <v>150</v>
      </c>
      <c r="E577" s="255" t="s">
        <v>1802</v>
      </c>
      <c r="F577" s="256">
        <v>43074</v>
      </c>
      <c r="G577" s="257">
        <v>-7.26</v>
      </c>
      <c r="H577" s="255" t="s">
        <v>398</v>
      </c>
      <c r="I577" s="255" t="s">
        <v>2601</v>
      </c>
      <c r="J577" s="266" t="s">
        <v>12720</v>
      </c>
      <c r="K577" s="256">
        <v>43080</v>
      </c>
      <c r="L577" s="255" t="s">
        <v>70</v>
      </c>
      <c r="M577" s="255"/>
      <c r="N577" s="255"/>
      <c r="O577" s="255"/>
      <c r="P577" s="255"/>
      <c r="Q577" s="255"/>
      <c r="R577" s="255"/>
      <c r="S577" s="255"/>
      <c r="T577" s="255"/>
    </row>
    <row r="578" spans="1:20" s="266" customFormat="1" ht="12" customHeight="1" x14ac:dyDescent="0.2">
      <c r="A578" s="255" t="s">
        <v>508</v>
      </c>
      <c r="B578" s="255" t="s">
        <v>558</v>
      </c>
      <c r="C578" s="255" t="s">
        <v>2031</v>
      </c>
      <c r="D578" s="255" t="s">
        <v>559</v>
      </c>
      <c r="E578" s="255" t="s">
        <v>985</v>
      </c>
      <c r="F578" s="256">
        <v>43000</v>
      </c>
      <c r="G578" s="257">
        <v>30.59</v>
      </c>
      <c r="H578" s="255" t="s">
        <v>398</v>
      </c>
      <c r="I578" s="255" t="s">
        <v>320</v>
      </c>
      <c r="J578" s="266" t="s">
        <v>12721</v>
      </c>
      <c r="K578" s="256">
        <v>43001</v>
      </c>
      <c r="L578" s="255" t="s">
        <v>70</v>
      </c>
      <c r="M578" s="255"/>
      <c r="N578" s="255"/>
      <c r="O578" s="255"/>
      <c r="P578" s="255"/>
      <c r="Q578" s="255"/>
      <c r="R578" s="255"/>
      <c r="S578" s="255"/>
      <c r="T578" s="255"/>
    </row>
    <row r="579" spans="1:20" s="266" customFormat="1" ht="12" customHeight="1" x14ac:dyDescent="0.2">
      <c r="A579" s="255" t="s">
        <v>508</v>
      </c>
      <c r="B579" s="255" t="s">
        <v>558</v>
      </c>
      <c r="C579" s="255" t="s">
        <v>2031</v>
      </c>
      <c r="D579" s="255" t="s">
        <v>559</v>
      </c>
      <c r="E579" s="255" t="s">
        <v>1077</v>
      </c>
      <c r="F579" s="256">
        <v>43035</v>
      </c>
      <c r="G579" s="257">
        <v>41.95</v>
      </c>
      <c r="H579" s="255" t="s">
        <v>398</v>
      </c>
      <c r="I579" s="255" t="s">
        <v>320</v>
      </c>
      <c r="J579" s="266" t="s">
        <v>12721</v>
      </c>
      <c r="K579" s="256">
        <v>43038</v>
      </c>
      <c r="L579" s="255" t="s">
        <v>70</v>
      </c>
      <c r="M579" s="255"/>
      <c r="N579" s="255"/>
      <c r="O579" s="255"/>
      <c r="P579" s="255"/>
      <c r="Q579" s="255"/>
      <c r="R579" s="255"/>
      <c r="S579" s="255"/>
      <c r="T579" s="255"/>
    </row>
    <row r="580" spans="1:20" s="266" customFormat="1" ht="12" customHeight="1" x14ac:dyDescent="0.2">
      <c r="A580" s="255" t="s">
        <v>508</v>
      </c>
      <c r="B580" s="255" t="s">
        <v>558</v>
      </c>
      <c r="C580" s="255" t="s">
        <v>2031</v>
      </c>
      <c r="D580" s="255" t="s">
        <v>559</v>
      </c>
      <c r="E580" s="255" t="s">
        <v>1079</v>
      </c>
      <c r="F580" s="256">
        <v>43035</v>
      </c>
      <c r="G580" s="257">
        <v>34.950000000000003</v>
      </c>
      <c r="H580" s="255" t="s">
        <v>398</v>
      </c>
      <c r="I580" s="255" t="s">
        <v>320</v>
      </c>
      <c r="J580" s="266" t="s">
        <v>12721</v>
      </c>
      <c r="K580" s="256">
        <v>43038</v>
      </c>
      <c r="L580" s="255" t="s">
        <v>70</v>
      </c>
      <c r="M580" s="255"/>
      <c r="N580" s="255"/>
      <c r="O580" s="255"/>
      <c r="P580" s="255"/>
      <c r="Q580" s="255"/>
      <c r="R580" s="255"/>
      <c r="S580" s="255"/>
      <c r="T580" s="255"/>
    </row>
    <row r="581" spans="1:20" s="266" customFormat="1" ht="12" customHeight="1" x14ac:dyDescent="0.2">
      <c r="A581" s="255" t="s">
        <v>508</v>
      </c>
      <c r="B581" s="255" t="s">
        <v>558</v>
      </c>
      <c r="C581" s="255" t="s">
        <v>2031</v>
      </c>
      <c r="D581" s="255" t="s">
        <v>559</v>
      </c>
      <c r="E581" s="255" t="s">
        <v>1081</v>
      </c>
      <c r="F581" s="256">
        <v>43034</v>
      </c>
      <c r="G581" s="257">
        <v>31.19</v>
      </c>
      <c r="H581" s="255" t="s">
        <v>398</v>
      </c>
      <c r="I581" s="255" t="s">
        <v>320</v>
      </c>
      <c r="J581" s="266" t="s">
        <v>12721</v>
      </c>
      <c r="K581" s="256">
        <v>43035</v>
      </c>
      <c r="L581" s="255" t="s">
        <v>70</v>
      </c>
      <c r="M581" s="255"/>
      <c r="N581" s="255"/>
      <c r="O581" s="255"/>
      <c r="P581" s="255"/>
      <c r="Q581" s="255"/>
      <c r="R581" s="255"/>
      <c r="S581" s="255"/>
      <c r="T581" s="255"/>
    </row>
    <row r="582" spans="1:20" s="266" customFormat="1" ht="12" customHeight="1" x14ac:dyDescent="0.2">
      <c r="A582" s="255" t="s">
        <v>508</v>
      </c>
      <c r="B582" s="255" t="s">
        <v>558</v>
      </c>
      <c r="C582" s="255" t="s">
        <v>2031</v>
      </c>
      <c r="D582" s="255" t="s">
        <v>559</v>
      </c>
      <c r="E582" s="255" t="s">
        <v>1618</v>
      </c>
      <c r="F582" s="256">
        <v>42940</v>
      </c>
      <c r="G582" s="257">
        <v>156.34</v>
      </c>
      <c r="H582" s="255" t="s">
        <v>2051</v>
      </c>
      <c r="I582" s="255" t="s">
        <v>320</v>
      </c>
      <c r="J582" s="266" t="s">
        <v>12721</v>
      </c>
      <c r="K582" s="256">
        <v>43070</v>
      </c>
      <c r="L582" s="255" t="s">
        <v>70</v>
      </c>
      <c r="M582" s="255"/>
      <c r="N582" s="255"/>
      <c r="O582" s="255"/>
      <c r="P582" s="255"/>
      <c r="Q582" s="255"/>
      <c r="R582" s="255"/>
      <c r="S582" s="255"/>
      <c r="T582" s="255"/>
    </row>
    <row r="583" spans="1:20" s="266" customFormat="1" ht="12" customHeight="1" x14ac:dyDescent="0.2">
      <c r="A583" s="266" t="s">
        <v>2063</v>
      </c>
      <c r="B583" s="266" t="s">
        <v>558</v>
      </c>
      <c r="C583" s="266" t="s">
        <v>2031</v>
      </c>
      <c r="D583" s="266" t="s">
        <v>559</v>
      </c>
      <c r="E583" s="266" t="s">
        <v>2314</v>
      </c>
      <c r="F583" s="269">
        <v>43116</v>
      </c>
      <c r="G583" s="270">
        <v>89.98</v>
      </c>
      <c r="H583" s="266" t="s">
        <v>3111</v>
      </c>
      <c r="I583" s="266" t="s">
        <v>320</v>
      </c>
      <c r="J583" s="266" t="s">
        <v>12721</v>
      </c>
      <c r="K583" s="269">
        <v>43117</v>
      </c>
      <c r="L583" s="266" t="s">
        <v>70</v>
      </c>
    </row>
    <row r="584" spans="1:20" s="266" customFormat="1" ht="12" customHeight="1" x14ac:dyDescent="0.2">
      <c r="A584" s="266" t="s">
        <v>2063</v>
      </c>
      <c r="B584" s="266" t="s">
        <v>558</v>
      </c>
      <c r="C584" s="266" t="s">
        <v>2031</v>
      </c>
      <c r="D584" s="266" t="s">
        <v>559</v>
      </c>
      <c r="E584" s="266" t="s">
        <v>2319</v>
      </c>
      <c r="F584" s="269">
        <v>43116</v>
      </c>
      <c r="G584" s="270">
        <v>89.98</v>
      </c>
      <c r="H584" s="266" t="s">
        <v>3113</v>
      </c>
      <c r="I584" s="266" t="s">
        <v>320</v>
      </c>
      <c r="J584" s="266" t="s">
        <v>12721</v>
      </c>
      <c r="K584" s="269">
        <v>43117</v>
      </c>
      <c r="L584" s="266" t="s">
        <v>70</v>
      </c>
    </row>
    <row r="585" spans="1:20" s="266" customFormat="1" ht="12" customHeight="1" x14ac:dyDescent="0.2">
      <c r="A585" s="266" t="s">
        <v>508</v>
      </c>
      <c r="B585" s="266" t="s">
        <v>2899</v>
      </c>
      <c r="C585" s="266" t="s">
        <v>2900</v>
      </c>
      <c r="D585" s="266" t="s">
        <v>2901</v>
      </c>
      <c r="E585" s="266" t="s">
        <v>2902</v>
      </c>
      <c r="F585" s="269">
        <v>43069</v>
      </c>
      <c r="G585" s="270">
        <v>1374.38</v>
      </c>
      <c r="H585" s="266" t="s">
        <v>398</v>
      </c>
      <c r="I585" s="266" t="s">
        <v>320</v>
      </c>
      <c r="J585" s="266" t="s">
        <v>12721</v>
      </c>
      <c r="K585" s="269">
        <v>43111</v>
      </c>
      <c r="L585" s="266" t="s">
        <v>70</v>
      </c>
    </row>
    <row r="586" spans="1:20" s="266" customFormat="1" ht="12" customHeight="1" x14ac:dyDescent="0.2">
      <c r="A586" s="255" t="s">
        <v>508</v>
      </c>
      <c r="B586" s="255" t="s">
        <v>558</v>
      </c>
      <c r="C586" s="255" t="s">
        <v>2031</v>
      </c>
      <c r="D586" s="255" t="s">
        <v>559</v>
      </c>
      <c r="E586" s="255" t="s">
        <v>2033</v>
      </c>
      <c r="F586" s="256">
        <v>42818</v>
      </c>
      <c r="G586" s="257">
        <v>109.96</v>
      </c>
      <c r="H586" s="255" t="s">
        <v>398</v>
      </c>
      <c r="I586" s="255" t="s">
        <v>2034</v>
      </c>
      <c r="J586" s="266" t="s">
        <v>12722</v>
      </c>
      <c r="K586" s="256">
        <v>42824</v>
      </c>
      <c r="L586" s="255" t="s">
        <v>4</v>
      </c>
      <c r="M586" s="255"/>
      <c r="N586" s="255"/>
      <c r="O586" s="255"/>
      <c r="P586" s="255"/>
      <c r="Q586" s="255"/>
      <c r="R586" s="255"/>
      <c r="S586" s="255"/>
      <c r="T586" s="255"/>
    </row>
    <row r="587" spans="1:20" s="266" customFormat="1" ht="12" customHeight="1" x14ac:dyDescent="0.2">
      <c r="A587" s="255" t="s">
        <v>508</v>
      </c>
      <c r="B587" s="255" t="s">
        <v>1244</v>
      </c>
      <c r="C587" s="255" t="s">
        <v>1245</v>
      </c>
      <c r="D587" s="255" t="s">
        <v>1246</v>
      </c>
      <c r="E587" s="255" t="s">
        <v>1247</v>
      </c>
      <c r="F587" s="256">
        <v>43067</v>
      </c>
      <c r="G587" s="257">
        <v>-109.87</v>
      </c>
      <c r="H587" s="255" t="s">
        <v>398</v>
      </c>
      <c r="I587" s="255" t="s">
        <v>359</v>
      </c>
      <c r="J587" s="266" t="s">
        <v>12723</v>
      </c>
      <c r="K587" s="256">
        <v>43067</v>
      </c>
      <c r="L587" s="255" t="s">
        <v>4</v>
      </c>
      <c r="M587" s="255"/>
      <c r="N587" s="255"/>
      <c r="O587" s="255"/>
      <c r="P587" s="255"/>
      <c r="Q587" s="255"/>
      <c r="R587" s="255"/>
      <c r="S587" s="255"/>
      <c r="T587" s="255"/>
    </row>
    <row r="588" spans="1:20" s="266" customFormat="1" ht="12" customHeight="1" x14ac:dyDescent="0.2">
      <c r="A588" s="266" t="s">
        <v>2063</v>
      </c>
      <c r="B588" s="266" t="s">
        <v>558</v>
      </c>
      <c r="C588" s="266" t="s">
        <v>2031</v>
      </c>
      <c r="D588" s="266" t="s">
        <v>559</v>
      </c>
      <c r="E588" s="266" t="s">
        <v>2074</v>
      </c>
      <c r="F588" s="269">
        <v>43126</v>
      </c>
      <c r="G588" s="270">
        <v>-108</v>
      </c>
      <c r="H588" s="266" t="s">
        <v>398</v>
      </c>
      <c r="I588" s="266" t="s">
        <v>3047</v>
      </c>
      <c r="J588" s="266" t="s">
        <v>12724</v>
      </c>
      <c r="K588" s="269">
        <v>43127</v>
      </c>
      <c r="L588" s="266" t="s">
        <v>70</v>
      </c>
    </row>
    <row r="589" spans="1:20" s="266" customFormat="1" ht="12" customHeight="1" x14ac:dyDescent="0.2">
      <c r="A589" s="255" t="s">
        <v>508</v>
      </c>
      <c r="B589" s="255" t="s">
        <v>1743</v>
      </c>
      <c r="C589" s="255" t="s">
        <v>1744</v>
      </c>
      <c r="D589" s="255" t="s">
        <v>1745</v>
      </c>
      <c r="E589" s="255" t="s">
        <v>1749</v>
      </c>
      <c r="F589" s="256">
        <v>43091</v>
      </c>
      <c r="G589" s="257">
        <v>8927.3799999999992</v>
      </c>
      <c r="H589" s="255" t="s">
        <v>1750</v>
      </c>
      <c r="I589" s="255" t="s">
        <v>350</v>
      </c>
      <c r="J589" s="266" t="s">
        <v>12725</v>
      </c>
      <c r="K589" s="256">
        <v>43093</v>
      </c>
      <c r="L589" s="255" t="s">
        <v>4</v>
      </c>
      <c r="M589" s="255"/>
      <c r="N589" s="255"/>
      <c r="O589" s="255"/>
      <c r="P589" s="255"/>
      <c r="Q589" s="255"/>
      <c r="R589" s="255"/>
      <c r="S589" s="255"/>
      <c r="T589" s="255"/>
    </row>
    <row r="590" spans="1:20" s="266" customFormat="1" ht="12" customHeight="1" x14ac:dyDescent="0.2">
      <c r="A590" s="255" t="s">
        <v>2063</v>
      </c>
      <c r="B590" s="255" t="s">
        <v>1743</v>
      </c>
      <c r="C590" s="255" t="s">
        <v>1744</v>
      </c>
      <c r="D590" s="255" t="s">
        <v>1745</v>
      </c>
      <c r="E590" s="255" t="s">
        <v>2589</v>
      </c>
      <c r="F590" s="256">
        <v>43118</v>
      </c>
      <c r="G590" s="257">
        <v>8927.3799999999992</v>
      </c>
      <c r="H590" s="255" t="s">
        <v>2590</v>
      </c>
      <c r="I590" s="255" t="s">
        <v>350</v>
      </c>
      <c r="J590" s="266" t="s">
        <v>12725</v>
      </c>
      <c r="K590" s="256">
        <v>43118</v>
      </c>
      <c r="L590" s="255" t="s">
        <v>4</v>
      </c>
      <c r="M590" s="255"/>
      <c r="N590" s="255"/>
      <c r="O590" s="255"/>
      <c r="P590" s="255"/>
      <c r="Q590" s="255"/>
      <c r="R590" s="255"/>
      <c r="S590" s="255"/>
      <c r="T590" s="255"/>
    </row>
    <row r="591" spans="1:20" s="266" customFormat="1" ht="12" customHeight="1" x14ac:dyDescent="0.2">
      <c r="A591" s="255" t="s">
        <v>2063</v>
      </c>
      <c r="B591" s="255" t="s">
        <v>1743</v>
      </c>
      <c r="C591" s="255" t="s">
        <v>1744</v>
      </c>
      <c r="D591" s="255" t="s">
        <v>1745</v>
      </c>
      <c r="E591" s="255" t="s">
        <v>2592</v>
      </c>
      <c r="F591" s="256">
        <v>43118</v>
      </c>
      <c r="G591" s="257">
        <v>5094.1000000000004</v>
      </c>
      <c r="H591" s="255" t="s">
        <v>2593</v>
      </c>
      <c r="I591" s="255" t="s">
        <v>350</v>
      </c>
      <c r="J591" s="266" t="s">
        <v>12725</v>
      </c>
      <c r="K591" s="256">
        <v>43118</v>
      </c>
      <c r="L591" s="255" t="s">
        <v>4</v>
      </c>
      <c r="M591" s="255"/>
      <c r="N591" s="255"/>
      <c r="O591" s="255"/>
      <c r="P591" s="255"/>
      <c r="Q591" s="255"/>
      <c r="R591" s="255"/>
      <c r="S591" s="255"/>
      <c r="T591" s="255"/>
    </row>
    <row r="592" spans="1:20" s="266" customFormat="1" ht="12" customHeight="1" x14ac:dyDescent="0.2">
      <c r="A592" s="255" t="s">
        <v>2063</v>
      </c>
      <c r="B592" s="255" t="s">
        <v>558</v>
      </c>
      <c r="C592" s="255" t="s">
        <v>2031</v>
      </c>
      <c r="D592" s="255" t="s">
        <v>559</v>
      </c>
      <c r="E592" s="255" t="s">
        <v>2181</v>
      </c>
      <c r="F592" s="256">
        <v>43129</v>
      </c>
      <c r="G592" s="257">
        <v>625</v>
      </c>
      <c r="H592" s="255" t="s">
        <v>398</v>
      </c>
      <c r="I592" s="255" t="s">
        <v>6152</v>
      </c>
      <c r="J592" s="266" t="s">
        <v>12725</v>
      </c>
      <c r="K592" s="256">
        <v>43130</v>
      </c>
      <c r="L592" s="255" t="s">
        <v>4</v>
      </c>
      <c r="M592" s="255"/>
      <c r="N592" s="255"/>
      <c r="O592" s="255"/>
      <c r="P592" s="255"/>
      <c r="Q592" s="255"/>
      <c r="R592" s="255"/>
      <c r="S592" s="255"/>
      <c r="T592" s="255"/>
    </row>
    <row r="593" spans="1:20" s="266" customFormat="1" ht="12" customHeight="1" x14ac:dyDescent="0.2">
      <c r="A593" s="255" t="s">
        <v>508</v>
      </c>
      <c r="B593" s="255" t="s">
        <v>871</v>
      </c>
      <c r="C593" s="255" t="s">
        <v>872</v>
      </c>
      <c r="D593" s="255" t="s">
        <v>873</v>
      </c>
      <c r="E593" s="255" t="s">
        <v>1010</v>
      </c>
      <c r="F593" s="256">
        <v>43003</v>
      </c>
      <c r="G593" s="257">
        <v>101.64</v>
      </c>
      <c r="H593" s="255" t="s">
        <v>398</v>
      </c>
      <c r="I593" s="255" t="s">
        <v>966</v>
      </c>
      <c r="J593" s="266" t="s">
        <v>12726</v>
      </c>
      <c r="K593" s="256">
        <v>43003</v>
      </c>
      <c r="L593" s="255" t="s">
        <v>70</v>
      </c>
      <c r="M593" s="255"/>
      <c r="N593" s="255"/>
      <c r="O593" s="255"/>
      <c r="P593" s="255"/>
      <c r="Q593" s="255"/>
      <c r="R593" s="255"/>
      <c r="S593" s="255"/>
      <c r="T593" s="255"/>
    </row>
    <row r="594" spans="1:20" s="266" customFormat="1" ht="12" customHeight="1" x14ac:dyDescent="0.2">
      <c r="A594" s="266" t="s">
        <v>508</v>
      </c>
      <c r="B594" s="266" t="s">
        <v>722</v>
      </c>
      <c r="C594" s="266" t="s">
        <v>1142</v>
      </c>
      <c r="D594" s="266" t="s">
        <v>723</v>
      </c>
      <c r="E594" s="266" t="s">
        <v>2649</v>
      </c>
      <c r="F594" s="269">
        <v>43033</v>
      </c>
      <c r="G594" s="270">
        <v>155.97</v>
      </c>
      <c r="H594" s="266" t="s">
        <v>2650</v>
      </c>
      <c r="I594" s="266" t="s">
        <v>319</v>
      </c>
      <c r="J594" s="266" t="s">
        <v>12727</v>
      </c>
      <c r="K594" s="269">
        <v>43116</v>
      </c>
      <c r="L594" s="266" t="s">
        <v>70</v>
      </c>
    </row>
    <row r="595" spans="1:20" s="266" customFormat="1" ht="12" customHeight="1" x14ac:dyDescent="0.2">
      <c r="A595" s="255" t="s">
        <v>508</v>
      </c>
      <c r="B595" s="255" t="s">
        <v>2109</v>
      </c>
      <c r="C595" s="255" t="s">
        <v>2110</v>
      </c>
      <c r="D595" s="255" t="s">
        <v>2111</v>
      </c>
      <c r="E595" s="255" t="s">
        <v>2112</v>
      </c>
      <c r="F595" s="256">
        <v>43088</v>
      </c>
      <c r="G595" s="257">
        <v>-1994.92</v>
      </c>
      <c r="H595" s="255" t="s">
        <v>2113</v>
      </c>
      <c r="I595" s="255" t="s">
        <v>1691</v>
      </c>
      <c r="J595" s="266" t="s">
        <v>12728</v>
      </c>
      <c r="K595" s="256">
        <v>43131</v>
      </c>
      <c r="L595" s="255" t="s">
        <v>4</v>
      </c>
      <c r="M595" s="255"/>
      <c r="N595" s="255"/>
      <c r="O595" s="255"/>
      <c r="P595" s="255"/>
      <c r="Q595" s="255"/>
      <c r="R595" s="255"/>
      <c r="S595" s="255"/>
      <c r="T595" s="255"/>
    </row>
    <row r="596" spans="1:20" s="266" customFormat="1" ht="12" customHeight="1" x14ac:dyDescent="0.2">
      <c r="A596" s="255" t="s">
        <v>508</v>
      </c>
      <c r="B596" s="255" t="s">
        <v>1453</v>
      </c>
      <c r="C596" s="255" t="s">
        <v>1454</v>
      </c>
      <c r="D596" s="255" t="s">
        <v>1455</v>
      </c>
      <c r="E596" s="255" t="s">
        <v>1456</v>
      </c>
      <c r="F596" s="256">
        <v>43039</v>
      </c>
      <c r="G596" s="257">
        <v>1663.75</v>
      </c>
      <c r="H596" s="255" t="s">
        <v>398</v>
      </c>
      <c r="I596" s="255" t="s">
        <v>1385</v>
      </c>
      <c r="J596" s="266" t="s">
        <v>12729</v>
      </c>
      <c r="K596" s="256">
        <v>43047</v>
      </c>
      <c r="L596" s="255" t="s">
        <v>4</v>
      </c>
      <c r="M596" s="255"/>
      <c r="N596" s="255"/>
      <c r="O596" s="255"/>
      <c r="P596" s="255"/>
      <c r="Q596" s="255"/>
      <c r="R596" s="255"/>
      <c r="S596" s="255"/>
      <c r="T596" s="255"/>
    </row>
    <row r="597" spans="1:20" ht="15.75" x14ac:dyDescent="0.25">
      <c r="A597" s="46"/>
      <c r="B597" s="52"/>
      <c r="C597" s="51"/>
      <c r="D597" s="52"/>
      <c r="E597" s="53"/>
      <c r="F597" s="54"/>
      <c r="G597" s="55"/>
      <c r="H597" s="52"/>
      <c r="I597" s="48"/>
      <c r="J597" s="54"/>
      <c r="K597" s="52"/>
      <c r="L597" s="52"/>
    </row>
    <row r="598" spans="1:20" ht="15.75" x14ac:dyDescent="0.25">
      <c r="A598" s="46" t="s">
        <v>490</v>
      </c>
      <c r="B598" s="52"/>
      <c r="C598" s="51"/>
      <c r="D598" s="52"/>
      <c r="E598" s="53"/>
      <c r="F598" s="54"/>
      <c r="G598" s="55"/>
      <c r="H598" s="52"/>
      <c r="I598" s="48"/>
      <c r="J598" s="54"/>
      <c r="K598" s="52"/>
      <c r="L598" s="52"/>
    </row>
    <row r="599" spans="1:20" ht="15.75" x14ac:dyDescent="0.25">
      <c r="A599" s="46"/>
      <c r="B599" s="52"/>
      <c r="C599" s="51"/>
      <c r="D599" s="52"/>
      <c r="E599" s="53"/>
      <c r="F599" s="54"/>
      <c r="G599" s="55"/>
      <c r="H599" s="52"/>
      <c r="I599" s="48"/>
      <c r="J599" s="54"/>
      <c r="K599" s="52"/>
      <c r="L599" s="52"/>
    </row>
    <row r="600" spans="1:20" s="255" customFormat="1" x14ac:dyDescent="0.2">
      <c r="A600" s="266" t="s">
        <v>2063</v>
      </c>
      <c r="B600" s="266" t="s">
        <v>558</v>
      </c>
      <c r="C600" s="266" t="s">
        <v>2031</v>
      </c>
      <c r="D600" s="266" t="s">
        <v>559</v>
      </c>
      <c r="E600" s="266" t="s">
        <v>2333</v>
      </c>
      <c r="F600" s="269">
        <v>43112</v>
      </c>
      <c r="G600" s="270">
        <v>36.6</v>
      </c>
      <c r="H600" s="266" t="s">
        <v>3117</v>
      </c>
      <c r="I600" s="266" t="s">
        <v>1582</v>
      </c>
      <c r="J600" s="266" t="s">
        <v>12665</v>
      </c>
      <c r="K600" s="269">
        <v>43113</v>
      </c>
      <c r="L600" s="266" t="s">
        <v>70</v>
      </c>
      <c r="M600" s="266"/>
      <c r="N600" s="266"/>
      <c r="O600" s="266"/>
      <c r="P600" s="266"/>
      <c r="Q600" s="266"/>
      <c r="R600" s="266"/>
      <c r="S600" s="266"/>
      <c r="T600" s="266"/>
    </row>
    <row r="601" spans="1:20" s="266" customFormat="1" ht="12" customHeight="1" x14ac:dyDescent="0.2">
      <c r="A601" s="255" t="s">
        <v>508</v>
      </c>
      <c r="B601" s="255" t="s">
        <v>622</v>
      </c>
      <c r="C601" s="255" t="s">
        <v>623</v>
      </c>
      <c r="D601" s="255" t="s">
        <v>624</v>
      </c>
      <c r="E601" s="255" t="s">
        <v>1482</v>
      </c>
      <c r="F601" s="256">
        <v>43055</v>
      </c>
      <c r="G601" s="257">
        <v>369.39</v>
      </c>
      <c r="H601" s="255" t="s">
        <v>398</v>
      </c>
      <c r="I601" s="255" t="s">
        <v>301</v>
      </c>
      <c r="J601" s="266" t="s">
        <v>12703</v>
      </c>
      <c r="K601" s="256">
        <v>43055</v>
      </c>
      <c r="L601" s="255" t="s">
        <v>4</v>
      </c>
      <c r="M601" s="255"/>
      <c r="N601" s="255"/>
      <c r="O601" s="255"/>
      <c r="P601" s="255"/>
      <c r="Q601" s="255"/>
      <c r="R601" s="255"/>
      <c r="S601" s="255"/>
      <c r="T601" s="255"/>
    </row>
    <row r="602" spans="1:20" s="266" customFormat="1" ht="12" customHeight="1" x14ac:dyDescent="0.2">
      <c r="A602" s="266" t="s">
        <v>508</v>
      </c>
      <c r="B602" s="266" t="s">
        <v>203</v>
      </c>
      <c r="C602" s="266" t="s">
        <v>204</v>
      </c>
      <c r="D602" s="266" t="s">
        <v>205</v>
      </c>
      <c r="E602" s="266" t="s">
        <v>2941</v>
      </c>
      <c r="F602" s="269">
        <v>43100</v>
      </c>
      <c r="G602" s="270">
        <v>87.89</v>
      </c>
      <c r="H602" s="266" t="s">
        <v>398</v>
      </c>
      <c r="I602" s="266" t="s">
        <v>2942</v>
      </c>
      <c r="J602" s="266" t="s">
        <v>12704</v>
      </c>
      <c r="K602" s="269">
        <v>43109</v>
      </c>
      <c r="L602" s="266" t="s">
        <v>70</v>
      </c>
    </row>
    <row r="603" spans="1:20" s="266" customFormat="1" ht="12" customHeight="1" x14ac:dyDescent="0.2">
      <c r="A603" s="255" t="s">
        <v>278</v>
      </c>
      <c r="B603" s="255" t="s">
        <v>756</v>
      </c>
      <c r="C603" s="255" t="s">
        <v>757</v>
      </c>
      <c r="D603" s="255" t="s">
        <v>758</v>
      </c>
      <c r="E603" s="255" t="s">
        <v>759</v>
      </c>
      <c r="F603" s="256">
        <v>42417</v>
      </c>
      <c r="G603" s="257">
        <v>83</v>
      </c>
      <c r="H603" s="255" t="s">
        <v>398</v>
      </c>
      <c r="I603" s="255" t="s">
        <v>760</v>
      </c>
      <c r="J603" s="266" t="s">
        <v>12705</v>
      </c>
      <c r="K603" s="256">
        <v>42433</v>
      </c>
      <c r="L603" s="255" t="s">
        <v>70</v>
      </c>
      <c r="M603" s="255"/>
      <c r="N603" s="255"/>
      <c r="O603" s="255"/>
      <c r="P603" s="255"/>
      <c r="Q603" s="255"/>
      <c r="R603" s="255"/>
      <c r="S603" s="255"/>
      <c r="T603" s="255"/>
    </row>
    <row r="604" spans="1:20" s="266" customFormat="1" ht="12" customHeight="1" x14ac:dyDescent="0.2">
      <c r="A604" s="255" t="s">
        <v>508</v>
      </c>
      <c r="B604" s="255" t="s">
        <v>800</v>
      </c>
      <c r="C604" s="255" t="s">
        <v>801</v>
      </c>
      <c r="D604" s="255" t="s">
        <v>802</v>
      </c>
      <c r="E604" s="255" t="s">
        <v>926</v>
      </c>
      <c r="F604" s="256">
        <v>42927</v>
      </c>
      <c r="G604" s="257">
        <v>152.46</v>
      </c>
      <c r="H604" s="255" t="s">
        <v>398</v>
      </c>
      <c r="I604" s="255" t="s">
        <v>760</v>
      </c>
      <c r="J604" s="266" t="s">
        <v>12705</v>
      </c>
      <c r="K604" s="256">
        <v>42934</v>
      </c>
      <c r="L604" s="255" t="s">
        <v>70</v>
      </c>
      <c r="M604" s="255"/>
      <c r="N604" s="255"/>
      <c r="O604" s="255"/>
      <c r="P604" s="255"/>
      <c r="Q604" s="255"/>
      <c r="R604" s="255"/>
      <c r="S604" s="255"/>
      <c r="T604" s="255"/>
    </row>
    <row r="605" spans="1:20" s="266" customFormat="1" ht="12" customHeight="1" x14ac:dyDescent="0.2">
      <c r="A605" s="255" t="s">
        <v>508</v>
      </c>
      <c r="B605" s="255" t="s">
        <v>913</v>
      </c>
      <c r="C605" s="255" t="s">
        <v>1239</v>
      </c>
      <c r="D605" s="255" t="s">
        <v>914</v>
      </c>
      <c r="E605" s="255" t="s">
        <v>1034</v>
      </c>
      <c r="F605" s="256">
        <v>42950</v>
      </c>
      <c r="G605" s="257">
        <v>60.5</v>
      </c>
      <c r="H605" s="255" t="s">
        <v>398</v>
      </c>
      <c r="I605" s="255" t="s">
        <v>236</v>
      </c>
      <c r="J605" s="266" t="s">
        <v>12706</v>
      </c>
      <c r="K605" s="256">
        <v>42984</v>
      </c>
      <c r="L605" s="255" t="s">
        <v>70</v>
      </c>
      <c r="M605" s="255"/>
      <c r="N605" s="255"/>
      <c r="O605" s="255"/>
      <c r="P605" s="255"/>
      <c r="Q605" s="255"/>
      <c r="R605" s="255"/>
      <c r="S605" s="255"/>
      <c r="T605" s="255"/>
    </row>
    <row r="606" spans="1:20" s="266" customFormat="1" ht="12" customHeight="1" x14ac:dyDescent="0.2">
      <c r="A606" s="255" t="s">
        <v>508</v>
      </c>
      <c r="B606" s="255" t="s">
        <v>913</v>
      </c>
      <c r="C606" s="255" t="s">
        <v>1239</v>
      </c>
      <c r="D606" s="255" t="s">
        <v>914</v>
      </c>
      <c r="E606" s="255" t="s">
        <v>1035</v>
      </c>
      <c r="F606" s="256">
        <v>42950</v>
      </c>
      <c r="G606" s="257">
        <v>847</v>
      </c>
      <c r="H606" s="255" t="s">
        <v>398</v>
      </c>
      <c r="I606" s="255" t="s">
        <v>236</v>
      </c>
      <c r="J606" s="266" t="s">
        <v>12706</v>
      </c>
      <c r="K606" s="256">
        <v>42984</v>
      </c>
      <c r="L606" s="255" t="s">
        <v>70</v>
      </c>
      <c r="M606" s="255"/>
      <c r="N606" s="255"/>
      <c r="O606" s="255"/>
      <c r="P606" s="255"/>
      <c r="Q606" s="255"/>
      <c r="R606" s="255"/>
      <c r="S606" s="255"/>
      <c r="T606" s="255"/>
    </row>
    <row r="607" spans="1:20" s="266" customFormat="1" ht="12" customHeight="1" x14ac:dyDescent="0.2">
      <c r="A607" s="255" t="s">
        <v>508</v>
      </c>
      <c r="B607" s="255" t="s">
        <v>77</v>
      </c>
      <c r="C607" s="255" t="s">
        <v>78</v>
      </c>
      <c r="D607" s="255" t="s">
        <v>79</v>
      </c>
      <c r="E607" s="255" t="s">
        <v>1693</v>
      </c>
      <c r="F607" s="256">
        <v>43090</v>
      </c>
      <c r="G607" s="257">
        <v>14.86</v>
      </c>
      <c r="H607" s="255" t="s">
        <v>398</v>
      </c>
      <c r="I607" s="255" t="s">
        <v>236</v>
      </c>
      <c r="J607" s="266" t="s">
        <v>12706</v>
      </c>
      <c r="K607" s="256">
        <v>43091</v>
      </c>
      <c r="L607" s="255" t="s">
        <v>70</v>
      </c>
      <c r="M607" s="255"/>
      <c r="N607" s="255"/>
      <c r="O607" s="255"/>
      <c r="P607" s="255"/>
      <c r="Q607" s="255"/>
      <c r="R607" s="255"/>
      <c r="S607" s="255"/>
      <c r="T607" s="255"/>
    </row>
    <row r="608" spans="1:20" s="266" customFormat="1" ht="12" customHeight="1" x14ac:dyDescent="0.2">
      <c r="A608" s="255" t="s">
        <v>508</v>
      </c>
      <c r="B608" s="255" t="s">
        <v>77</v>
      </c>
      <c r="C608" s="255" t="s">
        <v>78</v>
      </c>
      <c r="D608" s="255" t="s">
        <v>79</v>
      </c>
      <c r="E608" s="255" t="s">
        <v>1700</v>
      </c>
      <c r="F608" s="256">
        <v>43069</v>
      </c>
      <c r="G608" s="257">
        <v>16.14</v>
      </c>
      <c r="H608" s="255" t="s">
        <v>398</v>
      </c>
      <c r="I608" s="255" t="s">
        <v>236</v>
      </c>
      <c r="J608" s="266" t="s">
        <v>12706</v>
      </c>
      <c r="K608" s="256">
        <v>43080</v>
      </c>
      <c r="L608" s="255" t="s">
        <v>70</v>
      </c>
      <c r="M608" s="255"/>
      <c r="N608" s="255"/>
      <c r="O608" s="255"/>
      <c r="P608" s="255"/>
      <c r="Q608" s="255"/>
      <c r="R608" s="255"/>
      <c r="S608" s="255"/>
      <c r="T608" s="255"/>
    </row>
    <row r="609" spans="1:20" s="266" customFormat="1" ht="12" customHeight="1" x14ac:dyDescent="0.2">
      <c r="A609" s="255" t="s">
        <v>278</v>
      </c>
      <c r="B609" s="255" t="s">
        <v>539</v>
      </c>
      <c r="C609" s="255" t="s">
        <v>540</v>
      </c>
      <c r="D609" s="255" t="s">
        <v>541</v>
      </c>
      <c r="E609" s="255" t="s">
        <v>542</v>
      </c>
      <c r="F609" s="256">
        <v>42735</v>
      </c>
      <c r="G609" s="257">
        <v>49.94</v>
      </c>
      <c r="H609" s="255" t="s">
        <v>398</v>
      </c>
      <c r="I609" s="255" t="s">
        <v>571</v>
      </c>
      <c r="J609" s="266" t="s">
        <v>12707</v>
      </c>
      <c r="K609" s="256">
        <v>42748</v>
      </c>
      <c r="L609" s="255" t="s">
        <v>70</v>
      </c>
      <c r="M609" s="255"/>
      <c r="N609" s="255"/>
      <c r="O609" s="255"/>
      <c r="P609" s="255"/>
      <c r="Q609" s="255"/>
      <c r="R609" s="255"/>
      <c r="S609" s="255"/>
      <c r="T609" s="255"/>
    </row>
    <row r="610" spans="1:20" s="266" customFormat="1" ht="12" customHeight="1" x14ac:dyDescent="0.2">
      <c r="A610" s="255" t="s">
        <v>508</v>
      </c>
      <c r="B610" s="255" t="s">
        <v>77</v>
      </c>
      <c r="C610" s="255" t="s">
        <v>78</v>
      </c>
      <c r="D610" s="255" t="s">
        <v>79</v>
      </c>
      <c r="E610" s="255" t="s">
        <v>1183</v>
      </c>
      <c r="F610" s="256">
        <v>43008</v>
      </c>
      <c r="G610" s="257">
        <v>2.13</v>
      </c>
      <c r="H610" s="255" t="s">
        <v>398</v>
      </c>
      <c r="I610" s="255" t="s">
        <v>571</v>
      </c>
      <c r="J610" s="266" t="s">
        <v>12707</v>
      </c>
      <c r="K610" s="256">
        <v>43017</v>
      </c>
      <c r="L610" s="255" t="s">
        <v>70</v>
      </c>
      <c r="M610" s="255"/>
      <c r="N610" s="255"/>
      <c r="O610" s="255"/>
      <c r="P610" s="255"/>
      <c r="Q610" s="255"/>
      <c r="R610" s="255"/>
      <c r="S610" s="255"/>
      <c r="T610" s="255"/>
    </row>
    <row r="611" spans="1:20" s="266" customFormat="1" ht="12" customHeight="1" x14ac:dyDescent="0.2">
      <c r="A611" s="266" t="s">
        <v>2063</v>
      </c>
      <c r="B611" s="266" t="s">
        <v>622</v>
      </c>
      <c r="C611" s="266" t="s">
        <v>623</v>
      </c>
      <c r="D611" s="266" t="s">
        <v>624</v>
      </c>
      <c r="E611" s="266" t="s">
        <v>2695</v>
      </c>
      <c r="F611" s="269">
        <v>43111</v>
      </c>
      <c r="G611" s="270">
        <v>35.28</v>
      </c>
      <c r="H611" s="266" t="s">
        <v>398</v>
      </c>
      <c r="I611" s="266" t="s">
        <v>571</v>
      </c>
      <c r="J611" s="266" t="s">
        <v>12707</v>
      </c>
      <c r="K611" s="269">
        <v>43112</v>
      </c>
      <c r="L611" s="266" t="s">
        <v>70</v>
      </c>
    </row>
    <row r="612" spans="1:20" s="266" customFormat="1" ht="12" customHeight="1" x14ac:dyDescent="0.2">
      <c r="A612" s="255" t="s">
        <v>508</v>
      </c>
      <c r="B612" s="255" t="s">
        <v>1026</v>
      </c>
      <c r="C612" s="255" t="s">
        <v>1027</v>
      </c>
      <c r="D612" s="255" t="s">
        <v>1028</v>
      </c>
      <c r="E612" s="255" t="s">
        <v>1838</v>
      </c>
      <c r="F612" s="256">
        <v>43080</v>
      </c>
      <c r="G612" s="257">
        <v>33.909999999999997</v>
      </c>
      <c r="H612" s="255" t="s">
        <v>398</v>
      </c>
      <c r="I612" s="255" t="s">
        <v>2889</v>
      </c>
      <c r="J612" s="266" t="s">
        <v>12707</v>
      </c>
      <c r="K612" s="256">
        <v>43081</v>
      </c>
      <c r="L612" s="255" t="s">
        <v>70</v>
      </c>
      <c r="M612" s="255"/>
      <c r="N612" s="255"/>
      <c r="O612" s="255"/>
      <c r="P612" s="255"/>
      <c r="Q612" s="255"/>
      <c r="R612" s="255"/>
      <c r="S612" s="255"/>
      <c r="T612" s="255"/>
    </row>
    <row r="613" spans="1:20" s="266" customFormat="1" ht="12" customHeight="1" x14ac:dyDescent="0.2">
      <c r="A613" s="266" t="s">
        <v>508</v>
      </c>
      <c r="B613" s="266" t="s">
        <v>558</v>
      </c>
      <c r="C613" s="266" t="s">
        <v>2031</v>
      </c>
      <c r="D613" s="266" t="s">
        <v>559</v>
      </c>
      <c r="E613" s="266" t="s">
        <v>2632</v>
      </c>
      <c r="F613" s="269">
        <v>42776</v>
      </c>
      <c r="G613" s="270">
        <v>188.73</v>
      </c>
      <c r="H613" s="266" t="s">
        <v>398</v>
      </c>
      <c r="I613" s="266" t="s">
        <v>6657</v>
      </c>
      <c r="J613" s="266" t="s">
        <v>12708</v>
      </c>
      <c r="K613" s="269">
        <v>43106</v>
      </c>
      <c r="L613" s="266" t="s">
        <v>70</v>
      </c>
    </row>
    <row r="614" spans="1:20" s="266" customFormat="1" ht="12" customHeight="1" x14ac:dyDescent="0.2">
      <c r="A614" s="255" t="s">
        <v>508</v>
      </c>
      <c r="B614" s="255" t="s">
        <v>558</v>
      </c>
      <c r="C614" s="255" t="s">
        <v>2031</v>
      </c>
      <c r="D614" s="255" t="s">
        <v>559</v>
      </c>
      <c r="E614" s="255" t="s">
        <v>560</v>
      </c>
      <c r="F614" s="256">
        <v>42788</v>
      </c>
      <c r="G614" s="257">
        <v>71.3</v>
      </c>
      <c r="H614" s="255" t="s">
        <v>398</v>
      </c>
      <c r="I614" s="255" t="s">
        <v>653</v>
      </c>
      <c r="J614" s="266" t="s">
        <v>12709</v>
      </c>
      <c r="K614" s="256">
        <v>42794</v>
      </c>
      <c r="L614" s="255" t="s">
        <v>70</v>
      </c>
      <c r="M614" s="255"/>
      <c r="N614" s="255"/>
      <c r="O614" s="255"/>
      <c r="P614" s="255"/>
      <c r="Q614" s="255"/>
      <c r="R614" s="255"/>
      <c r="S614" s="255"/>
      <c r="T614" s="255"/>
    </row>
    <row r="615" spans="1:20" s="266" customFormat="1" ht="12" customHeight="1" x14ac:dyDescent="0.2">
      <c r="A615" s="255" t="s">
        <v>508</v>
      </c>
      <c r="B615" s="255" t="s">
        <v>558</v>
      </c>
      <c r="C615" s="255" t="s">
        <v>2031</v>
      </c>
      <c r="D615" s="255" t="s">
        <v>559</v>
      </c>
      <c r="E615" s="255" t="s">
        <v>1499</v>
      </c>
      <c r="F615" s="256">
        <v>42906</v>
      </c>
      <c r="G615" s="257">
        <v>-43</v>
      </c>
      <c r="H615" s="255" t="s">
        <v>398</v>
      </c>
      <c r="I615" s="255" t="s">
        <v>653</v>
      </c>
      <c r="J615" s="266" t="s">
        <v>12709</v>
      </c>
      <c r="K615" s="256">
        <v>42907</v>
      </c>
      <c r="L615" s="255" t="s">
        <v>4</v>
      </c>
      <c r="M615" s="255"/>
      <c r="N615" s="255"/>
      <c r="O615" s="255"/>
      <c r="P615" s="255"/>
      <c r="Q615" s="255"/>
      <c r="R615" s="255"/>
      <c r="S615" s="255"/>
      <c r="T615" s="255"/>
    </row>
    <row r="616" spans="1:20" s="266" customFormat="1" ht="12" customHeight="1" x14ac:dyDescent="0.2">
      <c r="A616" s="255" t="s">
        <v>508</v>
      </c>
      <c r="B616" s="255" t="s">
        <v>558</v>
      </c>
      <c r="C616" s="255" t="s">
        <v>2031</v>
      </c>
      <c r="D616" s="255" t="s">
        <v>559</v>
      </c>
      <c r="E616" s="255" t="s">
        <v>1498</v>
      </c>
      <c r="F616" s="256">
        <v>42905</v>
      </c>
      <c r="G616" s="257">
        <v>43</v>
      </c>
      <c r="H616" s="255" t="s">
        <v>398</v>
      </c>
      <c r="I616" s="255" t="s">
        <v>653</v>
      </c>
      <c r="J616" s="266" t="s">
        <v>12709</v>
      </c>
      <c r="K616" s="256">
        <v>42906</v>
      </c>
      <c r="L616" s="255" t="s">
        <v>4</v>
      </c>
      <c r="M616" s="255"/>
      <c r="N616" s="255"/>
      <c r="O616" s="255"/>
      <c r="P616" s="255"/>
      <c r="Q616" s="255"/>
      <c r="R616" s="255"/>
      <c r="S616" s="255"/>
      <c r="T616" s="255"/>
    </row>
    <row r="617" spans="1:20" s="266" customFormat="1" ht="12" customHeight="1" x14ac:dyDescent="0.2">
      <c r="A617" s="255" t="s">
        <v>508</v>
      </c>
      <c r="B617" s="255" t="s">
        <v>558</v>
      </c>
      <c r="C617" s="255" t="s">
        <v>2031</v>
      </c>
      <c r="D617" s="255" t="s">
        <v>559</v>
      </c>
      <c r="E617" s="255" t="s">
        <v>1326</v>
      </c>
      <c r="F617" s="256">
        <v>43046</v>
      </c>
      <c r="G617" s="257">
        <v>759.65</v>
      </c>
      <c r="H617" s="255" t="s">
        <v>398</v>
      </c>
      <c r="I617" s="255" t="s">
        <v>653</v>
      </c>
      <c r="J617" s="266" t="s">
        <v>12709</v>
      </c>
      <c r="K617" s="256">
        <v>43047</v>
      </c>
      <c r="L617" s="255" t="s">
        <v>70</v>
      </c>
      <c r="M617" s="255"/>
      <c r="N617" s="255"/>
      <c r="O617" s="255"/>
      <c r="P617" s="255"/>
      <c r="Q617" s="255"/>
      <c r="R617" s="255"/>
      <c r="S617" s="255"/>
      <c r="T617" s="255"/>
    </row>
    <row r="618" spans="1:20" s="266" customFormat="1" ht="12" customHeight="1" x14ac:dyDescent="0.2">
      <c r="A618" s="266" t="s">
        <v>2063</v>
      </c>
      <c r="B618" s="266" t="s">
        <v>558</v>
      </c>
      <c r="C618" s="266" t="s">
        <v>2031</v>
      </c>
      <c r="D618" s="266" t="s">
        <v>559</v>
      </c>
      <c r="E618" s="266" t="s">
        <v>2079</v>
      </c>
      <c r="F618" s="269">
        <v>43110</v>
      </c>
      <c r="G618" s="270">
        <v>-24.99</v>
      </c>
      <c r="H618" s="266" t="s">
        <v>398</v>
      </c>
      <c r="I618" s="266" t="s">
        <v>653</v>
      </c>
      <c r="J618" s="266" t="s">
        <v>12709</v>
      </c>
      <c r="K618" s="269">
        <v>43111</v>
      </c>
      <c r="L618" s="266" t="s">
        <v>70</v>
      </c>
    </row>
    <row r="619" spans="1:20" s="266" customFormat="1" ht="12" customHeight="1" x14ac:dyDescent="0.2">
      <c r="A619" s="266" t="s">
        <v>2063</v>
      </c>
      <c r="B619" s="266" t="s">
        <v>558</v>
      </c>
      <c r="C619" s="266" t="s">
        <v>2031</v>
      </c>
      <c r="D619" s="266" t="s">
        <v>559</v>
      </c>
      <c r="E619" s="266" t="s">
        <v>2080</v>
      </c>
      <c r="F619" s="269">
        <v>43110</v>
      </c>
      <c r="G619" s="270">
        <v>-41.04</v>
      </c>
      <c r="H619" s="266" t="s">
        <v>398</v>
      </c>
      <c r="I619" s="266" t="s">
        <v>653</v>
      </c>
      <c r="J619" s="266" t="s">
        <v>12709</v>
      </c>
      <c r="K619" s="269">
        <v>43111</v>
      </c>
      <c r="L619" s="266" t="s">
        <v>70</v>
      </c>
    </row>
    <row r="620" spans="1:20" s="266" customFormat="1" ht="12" customHeight="1" x14ac:dyDescent="0.2">
      <c r="A620" s="255" t="s">
        <v>508</v>
      </c>
      <c r="B620" s="255" t="s">
        <v>558</v>
      </c>
      <c r="C620" s="255" t="s">
        <v>2031</v>
      </c>
      <c r="D620" s="255" t="s">
        <v>559</v>
      </c>
      <c r="E620" s="255" t="s">
        <v>1581</v>
      </c>
      <c r="F620" s="256">
        <v>43087</v>
      </c>
      <c r="G620" s="257">
        <v>103.82</v>
      </c>
      <c r="H620" s="255" t="s">
        <v>398</v>
      </c>
      <c r="I620" s="255" t="s">
        <v>814</v>
      </c>
      <c r="J620" s="266" t="s">
        <v>12710</v>
      </c>
      <c r="K620" s="256">
        <v>43088</v>
      </c>
      <c r="L620" s="255" t="s">
        <v>70</v>
      </c>
      <c r="M620" s="255"/>
      <c r="N620" s="255"/>
      <c r="O620" s="255"/>
      <c r="P620" s="255"/>
      <c r="Q620" s="255"/>
      <c r="R620" s="255"/>
      <c r="S620" s="255"/>
      <c r="T620" s="255"/>
    </row>
    <row r="621" spans="1:20" s="266" customFormat="1" ht="12" customHeight="1" x14ac:dyDescent="0.2">
      <c r="A621" s="255" t="s">
        <v>508</v>
      </c>
      <c r="B621" s="255" t="s">
        <v>558</v>
      </c>
      <c r="C621" s="255" t="s">
        <v>2031</v>
      </c>
      <c r="D621" s="255" t="s">
        <v>559</v>
      </c>
      <c r="E621" s="255" t="s">
        <v>1814</v>
      </c>
      <c r="F621" s="256">
        <v>42786</v>
      </c>
      <c r="G621" s="257">
        <v>97.85</v>
      </c>
      <c r="H621" s="255" t="s">
        <v>1489</v>
      </c>
      <c r="I621" s="255" t="s">
        <v>265</v>
      </c>
      <c r="J621" s="266" t="s">
        <v>12711</v>
      </c>
      <c r="K621" s="256">
        <v>43090</v>
      </c>
      <c r="L621" s="255" t="s">
        <v>70</v>
      </c>
      <c r="M621" s="255"/>
      <c r="N621" s="255"/>
      <c r="O621" s="255"/>
      <c r="P621" s="255"/>
      <c r="Q621" s="255"/>
      <c r="R621" s="255"/>
      <c r="S621" s="255"/>
      <c r="T621" s="255"/>
    </row>
    <row r="622" spans="1:20" s="266" customFormat="1" ht="12" customHeight="1" x14ac:dyDescent="0.2">
      <c r="A622" s="255" t="s">
        <v>508</v>
      </c>
      <c r="B622" s="255" t="s">
        <v>558</v>
      </c>
      <c r="C622" s="255" t="s">
        <v>2031</v>
      </c>
      <c r="D622" s="255" t="s">
        <v>559</v>
      </c>
      <c r="E622" s="255" t="s">
        <v>1017</v>
      </c>
      <c r="F622" s="256">
        <v>42971</v>
      </c>
      <c r="G622" s="257">
        <v>559.16</v>
      </c>
      <c r="H622" s="255" t="s">
        <v>398</v>
      </c>
      <c r="I622" s="255" t="s">
        <v>152</v>
      </c>
      <c r="J622" s="266" t="s">
        <v>12712</v>
      </c>
      <c r="K622" s="256">
        <v>42984</v>
      </c>
      <c r="L622" s="255" t="s">
        <v>70</v>
      </c>
      <c r="M622" s="255"/>
      <c r="N622" s="255"/>
      <c r="O622" s="255"/>
      <c r="P622" s="255"/>
      <c r="Q622" s="255"/>
      <c r="R622" s="255"/>
      <c r="S622" s="255"/>
      <c r="T622" s="255"/>
    </row>
    <row r="623" spans="1:20" s="266" customFormat="1" ht="12" customHeight="1" x14ac:dyDescent="0.2">
      <c r="A623" s="255" t="s">
        <v>508</v>
      </c>
      <c r="B623" s="255" t="s">
        <v>1416</v>
      </c>
      <c r="C623" s="255" t="s">
        <v>1417</v>
      </c>
      <c r="D623" s="255" t="s">
        <v>398</v>
      </c>
      <c r="E623" s="255" t="s">
        <v>1418</v>
      </c>
      <c r="F623" s="256">
        <v>43034</v>
      </c>
      <c r="G623" s="257">
        <v>1175</v>
      </c>
      <c r="H623" s="255" t="s">
        <v>398</v>
      </c>
      <c r="I623" s="255" t="s">
        <v>152</v>
      </c>
      <c r="J623" s="266" t="s">
        <v>12712</v>
      </c>
      <c r="K623" s="256">
        <v>43045</v>
      </c>
      <c r="L623" s="255" t="s">
        <v>70</v>
      </c>
      <c r="M623" s="255"/>
      <c r="N623" s="255"/>
      <c r="O623" s="255"/>
      <c r="P623" s="255"/>
      <c r="Q623" s="255"/>
      <c r="R623" s="255"/>
      <c r="S623" s="255"/>
      <c r="T623" s="255"/>
    </row>
    <row r="624" spans="1:20" s="266" customFormat="1" ht="12" customHeight="1" x14ac:dyDescent="0.2">
      <c r="A624" s="255" t="s">
        <v>278</v>
      </c>
      <c r="B624" s="255" t="s">
        <v>377</v>
      </c>
      <c r="C624" s="255" t="s">
        <v>378</v>
      </c>
      <c r="D624" s="255" t="s">
        <v>379</v>
      </c>
      <c r="E624" s="255" t="s">
        <v>380</v>
      </c>
      <c r="F624" s="256">
        <v>42551</v>
      </c>
      <c r="G624" s="257">
        <v>137.08000000000001</v>
      </c>
      <c r="H624" s="255" t="s">
        <v>398</v>
      </c>
      <c r="I624" s="255" t="s">
        <v>381</v>
      </c>
      <c r="J624" s="266" t="s">
        <v>12713</v>
      </c>
      <c r="K624" s="256">
        <v>42558</v>
      </c>
      <c r="L624" s="255" t="s">
        <v>70</v>
      </c>
      <c r="M624" s="255"/>
      <c r="N624" s="255"/>
      <c r="O624" s="255"/>
      <c r="P624" s="255"/>
      <c r="Q624" s="255"/>
      <c r="R624" s="255"/>
      <c r="S624" s="255"/>
      <c r="T624" s="255"/>
    </row>
    <row r="625" spans="1:20" s="266" customFormat="1" ht="12" customHeight="1" x14ac:dyDescent="0.2">
      <c r="A625" s="255" t="s">
        <v>278</v>
      </c>
      <c r="B625" s="255" t="s">
        <v>377</v>
      </c>
      <c r="C625" s="255" t="s">
        <v>378</v>
      </c>
      <c r="D625" s="255" t="s">
        <v>379</v>
      </c>
      <c r="E625" s="255" t="s">
        <v>395</v>
      </c>
      <c r="F625" s="256">
        <v>42615</v>
      </c>
      <c r="G625" s="257">
        <f>137.08*-1</f>
        <v>-137.08000000000001</v>
      </c>
      <c r="H625" s="255" t="s">
        <v>398</v>
      </c>
      <c r="I625" s="255" t="s">
        <v>381</v>
      </c>
      <c r="J625" s="266" t="s">
        <v>12713</v>
      </c>
      <c r="K625" s="256">
        <v>42621</v>
      </c>
      <c r="L625" s="255" t="s">
        <v>70</v>
      </c>
      <c r="M625" s="255"/>
      <c r="N625" s="255"/>
      <c r="O625" s="255"/>
      <c r="P625" s="255"/>
      <c r="Q625" s="255"/>
      <c r="R625" s="255"/>
      <c r="S625" s="255"/>
      <c r="T625" s="255"/>
    </row>
    <row r="626" spans="1:20" ht="15.75" x14ac:dyDescent="0.25">
      <c r="A626" s="46"/>
      <c r="B626" s="52"/>
      <c r="C626" s="51"/>
      <c r="D626" s="52"/>
      <c r="E626" s="53"/>
      <c r="F626" s="54"/>
      <c r="G626" s="55"/>
      <c r="H626" s="52"/>
      <c r="I626" s="48"/>
      <c r="J626" s="54"/>
      <c r="K626" s="52"/>
      <c r="L626" s="52"/>
    </row>
    <row r="627" spans="1:20" ht="15.75" x14ac:dyDescent="0.25">
      <c r="A627" s="46"/>
      <c r="B627" s="52"/>
      <c r="C627" s="51"/>
      <c r="D627" s="52"/>
      <c r="E627" s="53"/>
      <c r="F627" s="54"/>
      <c r="G627" s="55"/>
      <c r="H627" s="52"/>
      <c r="I627" s="48"/>
      <c r="J627" s="54"/>
      <c r="K627" s="52"/>
      <c r="L627" s="52"/>
    </row>
    <row r="628" spans="1:20" ht="14.25" customHeight="1" x14ac:dyDescent="0.25">
      <c r="A628" s="46" t="s">
        <v>599</v>
      </c>
      <c r="B628" s="52"/>
      <c r="C628" s="51"/>
      <c r="D628" s="52"/>
      <c r="E628" s="53"/>
      <c r="F628" s="54"/>
      <c r="G628" s="55"/>
      <c r="H628" s="52"/>
      <c r="I628" s="48"/>
      <c r="J628" s="54"/>
      <c r="K628" s="52"/>
      <c r="L628" s="52"/>
    </row>
    <row r="629" spans="1:20" ht="13.5" customHeight="1" x14ac:dyDescent="0.25">
      <c r="A629" s="46"/>
      <c r="B629" s="52"/>
      <c r="C629" s="51"/>
      <c r="D629" s="52"/>
      <c r="E629" s="53"/>
      <c r="F629" s="54"/>
      <c r="G629" s="55"/>
      <c r="H629" s="52"/>
      <c r="I629" s="48"/>
      <c r="J629" s="54"/>
      <c r="K629" s="52"/>
      <c r="L629" s="52"/>
    </row>
    <row r="630" spans="1:20" s="255" customFormat="1" x14ac:dyDescent="0.2">
      <c r="A630" s="266" t="s">
        <v>2063</v>
      </c>
      <c r="B630" s="266" t="s">
        <v>384</v>
      </c>
      <c r="C630" s="266" t="s">
        <v>385</v>
      </c>
      <c r="D630" s="266" t="s">
        <v>386</v>
      </c>
      <c r="E630" s="266" t="s">
        <v>2755</v>
      </c>
      <c r="F630" s="269">
        <v>43101</v>
      </c>
      <c r="G630" s="270">
        <v>594.46</v>
      </c>
      <c r="H630" s="266" t="s">
        <v>2756</v>
      </c>
      <c r="I630" s="266" t="s">
        <v>804</v>
      </c>
      <c r="J630" s="266" t="s">
        <v>12682</v>
      </c>
      <c r="K630" s="269">
        <v>43108</v>
      </c>
      <c r="L630" s="266" t="s">
        <v>70</v>
      </c>
      <c r="M630" s="266"/>
      <c r="N630" s="266"/>
      <c r="O630" s="266"/>
      <c r="P630" s="266"/>
      <c r="Q630" s="266"/>
      <c r="R630" s="266"/>
      <c r="S630" s="266"/>
      <c r="T630" s="266"/>
    </row>
    <row r="631" spans="1:20" s="255" customFormat="1" x14ac:dyDescent="0.2">
      <c r="A631" s="255" t="s">
        <v>508</v>
      </c>
      <c r="B631" s="255" t="s">
        <v>1430</v>
      </c>
      <c r="C631" s="255" t="s">
        <v>1431</v>
      </c>
      <c r="D631" s="255" t="s">
        <v>1432</v>
      </c>
      <c r="E631" s="255" t="s">
        <v>1433</v>
      </c>
      <c r="F631" s="256">
        <v>43005</v>
      </c>
      <c r="G631" s="257">
        <v>29.22</v>
      </c>
      <c r="H631" s="255" t="s">
        <v>398</v>
      </c>
      <c r="I631" s="255" t="s">
        <v>652</v>
      </c>
      <c r="J631" s="266" t="s">
        <v>12683</v>
      </c>
      <c r="K631" s="256">
        <v>43049</v>
      </c>
      <c r="L631" s="255" t="s">
        <v>70</v>
      </c>
    </row>
    <row r="632" spans="1:20" s="255" customFormat="1" x14ac:dyDescent="0.2">
      <c r="A632" s="266" t="s">
        <v>2063</v>
      </c>
      <c r="B632" s="266" t="s">
        <v>558</v>
      </c>
      <c r="C632" s="266" t="s">
        <v>2031</v>
      </c>
      <c r="D632" s="266" t="s">
        <v>559</v>
      </c>
      <c r="E632" s="266" t="s">
        <v>2183</v>
      </c>
      <c r="F632" s="269">
        <v>43129</v>
      </c>
      <c r="G632" s="270">
        <v>165.77</v>
      </c>
      <c r="H632" s="266" t="s">
        <v>3064</v>
      </c>
      <c r="I632" s="266" t="s">
        <v>652</v>
      </c>
      <c r="J632" s="266" t="s">
        <v>12683</v>
      </c>
      <c r="K632" s="269">
        <v>43130</v>
      </c>
      <c r="L632" s="266" t="s">
        <v>70</v>
      </c>
      <c r="M632" s="266"/>
      <c r="N632" s="266"/>
      <c r="O632" s="266"/>
      <c r="P632" s="266"/>
      <c r="Q632" s="266"/>
      <c r="R632" s="266"/>
      <c r="S632" s="266"/>
      <c r="T632" s="266"/>
    </row>
    <row r="633" spans="1:20" s="255" customFormat="1" x14ac:dyDescent="0.2">
      <c r="A633" s="255" t="s">
        <v>508</v>
      </c>
      <c r="B633" s="255" t="s">
        <v>558</v>
      </c>
      <c r="C633" s="255" t="s">
        <v>2031</v>
      </c>
      <c r="D633" s="255" t="s">
        <v>559</v>
      </c>
      <c r="E633" s="255" t="s">
        <v>611</v>
      </c>
      <c r="F633" s="256">
        <v>42853</v>
      </c>
      <c r="G633" s="257">
        <v>1100</v>
      </c>
      <c r="H633" s="255" t="s">
        <v>398</v>
      </c>
      <c r="I633" s="255" t="s">
        <v>428</v>
      </c>
      <c r="J633" s="266" t="s">
        <v>6718</v>
      </c>
      <c r="K633" s="256">
        <v>42854</v>
      </c>
      <c r="L633" s="255" t="s">
        <v>4</v>
      </c>
    </row>
    <row r="634" spans="1:20" s="255" customFormat="1" x14ac:dyDescent="0.2">
      <c r="A634" s="266" t="s">
        <v>508</v>
      </c>
      <c r="B634" s="266" t="s">
        <v>558</v>
      </c>
      <c r="C634" s="266" t="s">
        <v>2031</v>
      </c>
      <c r="D634" s="266" t="s">
        <v>559</v>
      </c>
      <c r="E634" s="266" t="s">
        <v>655</v>
      </c>
      <c r="F634" s="269">
        <v>42880</v>
      </c>
      <c r="G634" s="270">
        <v>45.9</v>
      </c>
      <c r="H634" s="266" t="s">
        <v>398</v>
      </c>
      <c r="I634" s="266" t="s">
        <v>428</v>
      </c>
      <c r="J634" s="266" t="s">
        <v>6718</v>
      </c>
      <c r="K634" s="269">
        <v>42881</v>
      </c>
      <c r="L634" s="266" t="s">
        <v>4</v>
      </c>
      <c r="M634" s="266"/>
      <c r="N634" s="266"/>
      <c r="O634" s="266"/>
      <c r="P634" s="266"/>
      <c r="Q634" s="266"/>
      <c r="R634" s="266"/>
      <c r="S634" s="266"/>
      <c r="T634" s="266"/>
    </row>
    <row r="635" spans="1:20" s="255" customFormat="1" x14ac:dyDescent="0.2">
      <c r="A635" s="266" t="s">
        <v>508</v>
      </c>
      <c r="B635" s="266" t="s">
        <v>558</v>
      </c>
      <c r="C635" s="266" t="s">
        <v>2031</v>
      </c>
      <c r="D635" s="266" t="s">
        <v>559</v>
      </c>
      <c r="E635" s="266" t="s">
        <v>642</v>
      </c>
      <c r="F635" s="269">
        <v>42878</v>
      </c>
      <c r="G635" s="270">
        <v>-97.85</v>
      </c>
      <c r="H635" s="266" t="s">
        <v>398</v>
      </c>
      <c r="I635" s="266" t="s">
        <v>428</v>
      </c>
      <c r="J635" s="266" t="s">
        <v>6718</v>
      </c>
      <c r="K635" s="269">
        <v>42879</v>
      </c>
      <c r="L635" s="266" t="s">
        <v>4</v>
      </c>
      <c r="M635" s="266"/>
      <c r="N635" s="266"/>
      <c r="O635" s="266"/>
      <c r="P635" s="266"/>
      <c r="Q635" s="266"/>
      <c r="R635" s="266"/>
      <c r="S635" s="266"/>
      <c r="T635" s="266"/>
    </row>
    <row r="636" spans="1:20" s="255" customFormat="1" x14ac:dyDescent="0.2">
      <c r="A636" s="266" t="s">
        <v>508</v>
      </c>
      <c r="B636" s="266" t="s">
        <v>558</v>
      </c>
      <c r="C636" s="266" t="s">
        <v>2031</v>
      </c>
      <c r="D636" s="266" t="s">
        <v>559</v>
      </c>
      <c r="E636" s="266" t="s">
        <v>643</v>
      </c>
      <c r="F636" s="269">
        <v>42878</v>
      </c>
      <c r="G636" s="270">
        <v>-97.85</v>
      </c>
      <c r="H636" s="266" t="s">
        <v>398</v>
      </c>
      <c r="I636" s="266" t="s">
        <v>428</v>
      </c>
      <c r="J636" s="266" t="s">
        <v>6718</v>
      </c>
      <c r="K636" s="269">
        <v>42879</v>
      </c>
      <c r="L636" s="266" t="s">
        <v>4</v>
      </c>
      <c r="M636" s="266"/>
      <c r="N636" s="266"/>
      <c r="O636" s="266"/>
      <c r="P636" s="266"/>
      <c r="Q636" s="266"/>
      <c r="R636" s="266"/>
      <c r="S636" s="266"/>
      <c r="T636" s="266"/>
    </row>
    <row r="637" spans="1:20" s="255" customFormat="1" x14ac:dyDescent="0.2">
      <c r="A637" s="255" t="s">
        <v>508</v>
      </c>
      <c r="B637" s="255" t="s">
        <v>558</v>
      </c>
      <c r="C637" s="255" t="s">
        <v>2031</v>
      </c>
      <c r="D637" s="255" t="s">
        <v>559</v>
      </c>
      <c r="E637" s="255" t="s">
        <v>718</v>
      </c>
      <c r="F637" s="256">
        <v>42887</v>
      </c>
      <c r="G637" s="257">
        <v>127.39</v>
      </c>
      <c r="H637" s="255" t="s">
        <v>398</v>
      </c>
      <c r="I637" s="255" t="s">
        <v>428</v>
      </c>
      <c r="J637" s="266" t="s">
        <v>6718</v>
      </c>
      <c r="K637" s="256">
        <v>42888</v>
      </c>
      <c r="L637" s="255" t="s">
        <v>70</v>
      </c>
    </row>
    <row r="638" spans="1:20" s="255" customFormat="1" x14ac:dyDescent="0.2">
      <c r="A638" s="255" t="s">
        <v>508</v>
      </c>
      <c r="B638" s="255" t="s">
        <v>558</v>
      </c>
      <c r="C638" s="255" t="s">
        <v>2031</v>
      </c>
      <c r="D638" s="255" t="s">
        <v>559</v>
      </c>
      <c r="E638" s="255" t="s">
        <v>750</v>
      </c>
      <c r="F638" s="256">
        <v>42900</v>
      </c>
      <c r="G638" s="257">
        <v>23.3</v>
      </c>
      <c r="H638" s="255" t="s">
        <v>398</v>
      </c>
      <c r="I638" s="255" t="s">
        <v>428</v>
      </c>
      <c r="J638" s="266" t="s">
        <v>6718</v>
      </c>
      <c r="K638" s="256">
        <v>42901</v>
      </c>
      <c r="L638" s="255" t="s">
        <v>4</v>
      </c>
    </row>
    <row r="639" spans="1:20" s="255" customFormat="1" x14ac:dyDescent="0.2">
      <c r="A639" s="255" t="s">
        <v>508</v>
      </c>
      <c r="B639" s="255" t="s">
        <v>558</v>
      </c>
      <c r="C639" s="255" t="s">
        <v>2031</v>
      </c>
      <c r="D639" s="255" t="s">
        <v>559</v>
      </c>
      <c r="E639" s="255" t="s">
        <v>752</v>
      </c>
      <c r="F639" s="256">
        <v>42900</v>
      </c>
      <c r="G639" s="257">
        <v>29.85</v>
      </c>
      <c r="H639" s="255" t="s">
        <v>398</v>
      </c>
      <c r="I639" s="255" t="s">
        <v>428</v>
      </c>
      <c r="J639" s="266" t="s">
        <v>6718</v>
      </c>
      <c r="K639" s="256">
        <v>42901</v>
      </c>
      <c r="L639" s="255" t="s">
        <v>4</v>
      </c>
    </row>
    <row r="640" spans="1:20" s="255" customFormat="1" x14ac:dyDescent="0.2">
      <c r="A640" s="255" t="s">
        <v>508</v>
      </c>
      <c r="B640" s="255" t="s">
        <v>558</v>
      </c>
      <c r="C640" s="255" t="s">
        <v>2031</v>
      </c>
      <c r="D640" s="255" t="s">
        <v>559</v>
      </c>
      <c r="E640" s="255" t="s">
        <v>753</v>
      </c>
      <c r="F640" s="256">
        <v>42887</v>
      </c>
      <c r="G640" s="257">
        <v>45.9</v>
      </c>
      <c r="H640" s="255" t="s">
        <v>398</v>
      </c>
      <c r="I640" s="255" t="s">
        <v>428</v>
      </c>
      <c r="J640" s="266" t="s">
        <v>6718</v>
      </c>
      <c r="K640" s="256">
        <v>42888</v>
      </c>
      <c r="L640" s="255" t="s">
        <v>4</v>
      </c>
    </row>
    <row r="641" spans="1:12" s="255" customFormat="1" x14ac:dyDescent="0.2">
      <c r="A641" s="255" t="s">
        <v>508</v>
      </c>
      <c r="B641" s="255" t="s">
        <v>558</v>
      </c>
      <c r="C641" s="255" t="s">
        <v>2031</v>
      </c>
      <c r="D641" s="255" t="s">
        <v>559</v>
      </c>
      <c r="E641" s="255" t="s">
        <v>793</v>
      </c>
      <c r="F641" s="256">
        <v>42923</v>
      </c>
      <c r="G641" s="257">
        <v>-127.6</v>
      </c>
      <c r="H641" s="255" t="s">
        <v>398</v>
      </c>
      <c r="I641" s="255" t="s">
        <v>428</v>
      </c>
      <c r="J641" s="266" t="s">
        <v>6718</v>
      </c>
      <c r="K641" s="256">
        <v>42924</v>
      </c>
      <c r="L641" s="255" t="s">
        <v>70</v>
      </c>
    </row>
    <row r="642" spans="1:12" s="255" customFormat="1" x14ac:dyDescent="0.2">
      <c r="A642" s="255" t="s">
        <v>508</v>
      </c>
      <c r="B642" s="255" t="s">
        <v>558</v>
      </c>
      <c r="C642" s="255" t="s">
        <v>2031</v>
      </c>
      <c r="D642" s="255" t="s">
        <v>559</v>
      </c>
      <c r="E642" s="255" t="s">
        <v>822</v>
      </c>
      <c r="F642" s="256">
        <v>42941</v>
      </c>
      <c r="G642" s="257">
        <v>36.9</v>
      </c>
      <c r="H642" s="255" t="s">
        <v>398</v>
      </c>
      <c r="I642" s="255" t="s">
        <v>428</v>
      </c>
      <c r="J642" s="266" t="s">
        <v>6718</v>
      </c>
      <c r="K642" s="256">
        <v>42942</v>
      </c>
      <c r="L642" s="255" t="s">
        <v>4</v>
      </c>
    </row>
    <row r="643" spans="1:12" s="255" customFormat="1" x14ac:dyDescent="0.2">
      <c r="A643" s="255" t="s">
        <v>508</v>
      </c>
      <c r="B643" s="255" t="s">
        <v>558</v>
      </c>
      <c r="C643" s="255" t="s">
        <v>2031</v>
      </c>
      <c r="D643" s="255" t="s">
        <v>559</v>
      </c>
      <c r="E643" s="255" t="s">
        <v>843</v>
      </c>
      <c r="F643" s="256">
        <v>42878</v>
      </c>
      <c r="G643" s="257">
        <v>82.95</v>
      </c>
      <c r="H643" s="255" t="s">
        <v>398</v>
      </c>
      <c r="I643" s="255" t="s">
        <v>428</v>
      </c>
      <c r="J643" s="266" t="s">
        <v>6718</v>
      </c>
      <c r="K643" s="256">
        <v>42921</v>
      </c>
      <c r="L643" s="255" t="s">
        <v>4</v>
      </c>
    </row>
    <row r="644" spans="1:12" s="255" customFormat="1" x14ac:dyDescent="0.2">
      <c r="A644" s="255" t="s">
        <v>508</v>
      </c>
      <c r="B644" s="255" t="s">
        <v>558</v>
      </c>
      <c r="C644" s="255" t="s">
        <v>2031</v>
      </c>
      <c r="D644" s="255" t="s">
        <v>559</v>
      </c>
      <c r="E644" s="255" t="s">
        <v>845</v>
      </c>
      <c r="F644" s="256">
        <v>42878</v>
      </c>
      <c r="G644" s="257">
        <v>97.85</v>
      </c>
      <c r="H644" s="255" t="s">
        <v>398</v>
      </c>
      <c r="I644" s="255" t="s">
        <v>428</v>
      </c>
      <c r="J644" s="266" t="s">
        <v>6718</v>
      </c>
      <c r="K644" s="256">
        <v>42921</v>
      </c>
      <c r="L644" s="255" t="s">
        <v>4</v>
      </c>
    </row>
    <row r="645" spans="1:12" s="255" customFormat="1" x14ac:dyDescent="0.2">
      <c r="A645" s="255" t="s">
        <v>508</v>
      </c>
      <c r="B645" s="255" t="s">
        <v>558</v>
      </c>
      <c r="C645" s="255" t="s">
        <v>2031</v>
      </c>
      <c r="D645" s="255" t="s">
        <v>559</v>
      </c>
      <c r="E645" s="255" t="s">
        <v>794</v>
      </c>
      <c r="F645" s="256">
        <v>42849</v>
      </c>
      <c r="G645" s="257">
        <v>-69.36</v>
      </c>
      <c r="H645" s="255" t="s">
        <v>398</v>
      </c>
      <c r="I645" s="255" t="s">
        <v>428</v>
      </c>
      <c r="J645" s="266" t="s">
        <v>6718</v>
      </c>
      <c r="K645" s="256">
        <v>42927</v>
      </c>
      <c r="L645" s="255" t="s">
        <v>4</v>
      </c>
    </row>
    <row r="646" spans="1:12" s="255" customFormat="1" x14ac:dyDescent="0.2">
      <c r="A646" s="255" t="s">
        <v>508</v>
      </c>
      <c r="B646" s="255" t="s">
        <v>558</v>
      </c>
      <c r="C646" s="255" t="s">
        <v>2031</v>
      </c>
      <c r="D646" s="255" t="s">
        <v>559</v>
      </c>
      <c r="E646" s="255" t="s">
        <v>948</v>
      </c>
      <c r="F646" s="256">
        <v>42948</v>
      </c>
      <c r="G646" s="257">
        <v>-12.7</v>
      </c>
      <c r="H646" s="255" t="s">
        <v>398</v>
      </c>
      <c r="I646" s="255" t="s">
        <v>428</v>
      </c>
      <c r="J646" s="266" t="s">
        <v>6718</v>
      </c>
      <c r="K646" s="256">
        <v>42949</v>
      </c>
      <c r="L646" s="255" t="s">
        <v>70</v>
      </c>
    </row>
    <row r="647" spans="1:12" s="255" customFormat="1" x14ac:dyDescent="0.2">
      <c r="A647" s="255" t="s">
        <v>508</v>
      </c>
      <c r="B647" s="255" t="s">
        <v>558</v>
      </c>
      <c r="C647" s="255" t="s">
        <v>2031</v>
      </c>
      <c r="D647" s="255" t="s">
        <v>559</v>
      </c>
      <c r="E647" s="255" t="s">
        <v>949</v>
      </c>
      <c r="F647" s="256">
        <v>42948</v>
      </c>
      <c r="G647" s="257">
        <v>-82.95</v>
      </c>
      <c r="H647" s="255" t="s">
        <v>398</v>
      </c>
      <c r="I647" s="255" t="s">
        <v>428</v>
      </c>
      <c r="J647" s="266" t="s">
        <v>6718</v>
      </c>
      <c r="K647" s="256">
        <v>42949</v>
      </c>
      <c r="L647" s="255" t="s">
        <v>4</v>
      </c>
    </row>
    <row r="648" spans="1:12" s="255" customFormat="1" x14ac:dyDescent="0.2">
      <c r="A648" s="255" t="s">
        <v>508</v>
      </c>
      <c r="B648" s="255" t="s">
        <v>558</v>
      </c>
      <c r="C648" s="255" t="s">
        <v>2031</v>
      </c>
      <c r="D648" s="255" t="s">
        <v>559</v>
      </c>
      <c r="E648" s="255" t="s">
        <v>950</v>
      </c>
      <c r="F648" s="256">
        <v>42948</v>
      </c>
      <c r="G648" s="257">
        <v>-97.85</v>
      </c>
      <c r="H648" s="255" t="s">
        <v>398</v>
      </c>
      <c r="I648" s="255" t="s">
        <v>428</v>
      </c>
      <c r="J648" s="266" t="s">
        <v>6718</v>
      </c>
      <c r="K648" s="256">
        <v>42949</v>
      </c>
      <c r="L648" s="255" t="s">
        <v>4</v>
      </c>
    </row>
    <row r="649" spans="1:12" s="255" customFormat="1" x14ac:dyDescent="0.2">
      <c r="A649" s="255" t="s">
        <v>508</v>
      </c>
      <c r="B649" s="255" t="s">
        <v>558</v>
      </c>
      <c r="C649" s="255" t="s">
        <v>2031</v>
      </c>
      <c r="D649" s="255" t="s">
        <v>559</v>
      </c>
      <c r="E649" s="255" t="s">
        <v>951</v>
      </c>
      <c r="F649" s="256">
        <v>42948</v>
      </c>
      <c r="G649" s="257">
        <v>97.85</v>
      </c>
      <c r="H649" s="255" t="s">
        <v>398</v>
      </c>
      <c r="I649" s="255" t="s">
        <v>428</v>
      </c>
      <c r="J649" s="266" t="s">
        <v>6718</v>
      </c>
      <c r="K649" s="256">
        <v>42949</v>
      </c>
      <c r="L649" s="255" t="s">
        <v>4</v>
      </c>
    </row>
    <row r="650" spans="1:12" s="255" customFormat="1" x14ac:dyDescent="0.2">
      <c r="A650" s="255" t="s">
        <v>508</v>
      </c>
      <c r="B650" s="255" t="s">
        <v>558</v>
      </c>
      <c r="C650" s="255" t="s">
        <v>2031</v>
      </c>
      <c r="D650" s="255" t="s">
        <v>559</v>
      </c>
      <c r="E650" s="255" t="s">
        <v>952</v>
      </c>
      <c r="F650" s="256">
        <v>42948</v>
      </c>
      <c r="G650" s="257">
        <v>97.85</v>
      </c>
      <c r="H650" s="255" t="s">
        <v>398</v>
      </c>
      <c r="I650" s="255" t="s">
        <v>428</v>
      </c>
      <c r="J650" s="266" t="s">
        <v>6718</v>
      </c>
      <c r="K650" s="256">
        <v>42949</v>
      </c>
      <c r="L650" s="255" t="s">
        <v>4</v>
      </c>
    </row>
    <row r="651" spans="1:12" s="255" customFormat="1" x14ac:dyDescent="0.2">
      <c r="A651" s="255" t="s">
        <v>508</v>
      </c>
      <c r="B651" s="255" t="s">
        <v>558</v>
      </c>
      <c r="C651" s="255" t="s">
        <v>2031</v>
      </c>
      <c r="D651" s="255" t="s">
        <v>559</v>
      </c>
      <c r="E651" s="255" t="s">
        <v>991</v>
      </c>
      <c r="F651" s="256">
        <v>42984</v>
      </c>
      <c r="G651" s="257">
        <v>89.63</v>
      </c>
      <c r="H651" s="255" t="s">
        <v>398</v>
      </c>
      <c r="I651" s="255" t="s">
        <v>428</v>
      </c>
      <c r="J651" s="266" t="s">
        <v>6718</v>
      </c>
      <c r="K651" s="256">
        <v>42985</v>
      </c>
      <c r="L651" s="255" t="s">
        <v>70</v>
      </c>
    </row>
    <row r="652" spans="1:12" s="255" customFormat="1" x14ac:dyDescent="0.2">
      <c r="A652" s="255" t="s">
        <v>508</v>
      </c>
      <c r="B652" s="255" t="s">
        <v>558</v>
      </c>
      <c r="C652" s="255" t="s">
        <v>2031</v>
      </c>
      <c r="D652" s="255" t="s">
        <v>559</v>
      </c>
      <c r="E652" s="255" t="s">
        <v>1075</v>
      </c>
      <c r="F652" s="256">
        <v>43038</v>
      </c>
      <c r="G652" s="257">
        <v>15.2</v>
      </c>
      <c r="H652" s="255" t="s">
        <v>398</v>
      </c>
      <c r="I652" s="255" t="s">
        <v>428</v>
      </c>
      <c r="J652" s="266" t="s">
        <v>6718</v>
      </c>
      <c r="K652" s="256">
        <v>43039</v>
      </c>
      <c r="L652" s="255" t="s">
        <v>4</v>
      </c>
    </row>
    <row r="653" spans="1:12" s="255" customFormat="1" x14ac:dyDescent="0.2">
      <c r="A653" s="255" t="s">
        <v>508</v>
      </c>
      <c r="B653" s="255" t="s">
        <v>558</v>
      </c>
      <c r="C653" s="255" t="s">
        <v>2031</v>
      </c>
      <c r="D653" s="255" t="s">
        <v>559</v>
      </c>
      <c r="E653" s="255" t="s">
        <v>1266</v>
      </c>
      <c r="F653" s="256">
        <v>43067</v>
      </c>
      <c r="G653" s="257">
        <v>38.369999999999997</v>
      </c>
      <c r="H653" s="255" t="s">
        <v>398</v>
      </c>
      <c r="I653" s="255" t="s">
        <v>428</v>
      </c>
      <c r="J653" s="266" t="s">
        <v>6718</v>
      </c>
      <c r="K653" s="256">
        <v>43069</v>
      </c>
      <c r="L653" s="255" t="s">
        <v>70</v>
      </c>
    </row>
    <row r="654" spans="1:12" s="255" customFormat="1" x14ac:dyDescent="0.2">
      <c r="A654" s="255" t="s">
        <v>508</v>
      </c>
      <c r="B654" s="255" t="s">
        <v>558</v>
      </c>
      <c r="C654" s="255" t="s">
        <v>2031</v>
      </c>
      <c r="D654" s="255" t="s">
        <v>559</v>
      </c>
      <c r="E654" s="255" t="s">
        <v>1249</v>
      </c>
      <c r="F654" s="256">
        <v>43054</v>
      </c>
      <c r="G654" s="257">
        <v>-269.26</v>
      </c>
      <c r="H654" s="255" t="s">
        <v>398</v>
      </c>
      <c r="I654" s="255" t="s">
        <v>428</v>
      </c>
      <c r="J654" s="266" t="s">
        <v>6718</v>
      </c>
      <c r="K654" s="256">
        <v>43055</v>
      </c>
      <c r="L654" s="255" t="s">
        <v>4</v>
      </c>
    </row>
    <row r="655" spans="1:12" s="255" customFormat="1" x14ac:dyDescent="0.2">
      <c r="A655" s="255" t="s">
        <v>508</v>
      </c>
      <c r="B655" s="255" t="s">
        <v>558</v>
      </c>
      <c r="C655" s="255" t="s">
        <v>2031</v>
      </c>
      <c r="D655" s="255" t="s">
        <v>559</v>
      </c>
      <c r="E655" s="255" t="s">
        <v>1299</v>
      </c>
      <c r="F655" s="256">
        <v>43047</v>
      </c>
      <c r="G655" s="257">
        <v>20</v>
      </c>
      <c r="H655" s="255" t="s">
        <v>398</v>
      </c>
      <c r="I655" s="255" t="s">
        <v>428</v>
      </c>
      <c r="J655" s="266" t="s">
        <v>6718</v>
      </c>
      <c r="K655" s="256">
        <v>43048</v>
      </c>
      <c r="L655" s="255" t="s">
        <v>4</v>
      </c>
    </row>
    <row r="656" spans="1:12" s="255" customFormat="1" x14ac:dyDescent="0.2">
      <c r="A656" s="255" t="s">
        <v>508</v>
      </c>
      <c r="B656" s="255" t="s">
        <v>558</v>
      </c>
      <c r="C656" s="255" t="s">
        <v>2031</v>
      </c>
      <c r="D656" s="255" t="s">
        <v>559</v>
      </c>
      <c r="E656" s="255" t="s">
        <v>1563</v>
      </c>
      <c r="F656" s="256">
        <v>43090</v>
      </c>
      <c r="G656" s="257">
        <v>74.989999999999995</v>
      </c>
      <c r="H656" s="255" t="s">
        <v>398</v>
      </c>
      <c r="I656" s="255" t="s">
        <v>428</v>
      </c>
      <c r="J656" s="266" t="s">
        <v>6718</v>
      </c>
      <c r="K656" s="256">
        <v>43091</v>
      </c>
      <c r="L656" s="255" t="s">
        <v>4</v>
      </c>
    </row>
    <row r="657" spans="1:20" s="255" customFormat="1" x14ac:dyDescent="0.2">
      <c r="A657" s="255" t="s">
        <v>508</v>
      </c>
      <c r="B657" s="255" t="s">
        <v>558</v>
      </c>
      <c r="C657" s="255" t="s">
        <v>2031</v>
      </c>
      <c r="D657" s="255" t="s">
        <v>559</v>
      </c>
      <c r="E657" s="255" t="s">
        <v>1577</v>
      </c>
      <c r="F657" s="256">
        <v>43088</v>
      </c>
      <c r="G657" s="257">
        <v>159.97999999999999</v>
      </c>
      <c r="H657" s="255" t="s">
        <v>398</v>
      </c>
      <c r="I657" s="255" t="s">
        <v>428</v>
      </c>
      <c r="J657" s="266" t="s">
        <v>6718</v>
      </c>
      <c r="K657" s="256">
        <v>43089</v>
      </c>
      <c r="L657" s="255" t="s">
        <v>4</v>
      </c>
    </row>
    <row r="658" spans="1:20" s="255" customFormat="1" x14ac:dyDescent="0.2">
      <c r="A658" s="255" t="s">
        <v>508</v>
      </c>
      <c r="B658" s="255" t="s">
        <v>558</v>
      </c>
      <c r="C658" s="255" t="s">
        <v>2031</v>
      </c>
      <c r="D658" s="255" t="s">
        <v>559</v>
      </c>
      <c r="E658" s="255" t="s">
        <v>1993</v>
      </c>
      <c r="F658" s="256">
        <v>43070</v>
      </c>
      <c r="G658" s="257">
        <v>105</v>
      </c>
      <c r="H658" s="255" t="s">
        <v>398</v>
      </c>
      <c r="I658" s="255" t="s">
        <v>428</v>
      </c>
      <c r="J658" s="266" t="s">
        <v>6718</v>
      </c>
      <c r="K658" s="256">
        <v>43071</v>
      </c>
      <c r="L658" s="255" t="s">
        <v>4</v>
      </c>
    </row>
    <row r="659" spans="1:20" s="255" customFormat="1" x14ac:dyDescent="0.2">
      <c r="A659" s="266" t="s">
        <v>2063</v>
      </c>
      <c r="B659" s="266" t="s">
        <v>558</v>
      </c>
      <c r="C659" s="266" t="s">
        <v>2031</v>
      </c>
      <c r="D659" s="266" t="s">
        <v>559</v>
      </c>
      <c r="E659" s="266" t="s">
        <v>2184</v>
      </c>
      <c r="F659" s="269">
        <v>43129</v>
      </c>
      <c r="G659" s="270">
        <v>83.23</v>
      </c>
      <c r="H659" s="266" t="s">
        <v>3065</v>
      </c>
      <c r="I659" s="266" t="s">
        <v>428</v>
      </c>
      <c r="J659" s="266" t="s">
        <v>6718</v>
      </c>
      <c r="K659" s="269">
        <v>43130</v>
      </c>
      <c r="L659" s="266" t="s">
        <v>70</v>
      </c>
      <c r="M659" s="266"/>
      <c r="N659" s="266"/>
      <c r="O659" s="266"/>
      <c r="P659" s="266"/>
      <c r="Q659" s="266"/>
      <c r="R659" s="266"/>
      <c r="S659" s="266"/>
      <c r="T659" s="266"/>
    </row>
    <row r="660" spans="1:20" s="255" customFormat="1" x14ac:dyDescent="0.2">
      <c r="A660" s="266" t="s">
        <v>2063</v>
      </c>
      <c r="B660" s="266" t="s">
        <v>558</v>
      </c>
      <c r="C660" s="266" t="s">
        <v>2031</v>
      </c>
      <c r="D660" s="266" t="s">
        <v>559</v>
      </c>
      <c r="E660" s="266" t="s">
        <v>2185</v>
      </c>
      <c r="F660" s="269">
        <v>43129</v>
      </c>
      <c r="G660" s="270">
        <v>168.02</v>
      </c>
      <c r="H660" s="266" t="s">
        <v>3065</v>
      </c>
      <c r="I660" s="266" t="s">
        <v>428</v>
      </c>
      <c r="J660" s="266" t="s">
        <v>6718</v>
      </c>
      <c r="K660" s="269">
        <v>43130</v>
      </c>
      <c r="L660" s="266" t="s">
        <v>70</v>
      </c>
      <c r="M660" s="266"/>
      <c r="N660" s="266"/>
      <c r="O660" s="266"/>
      <c r="P660" s="266"/>
      <c r="Q660" s="266"/>
      <c r="R660" s="266"/>
      <c r="S660" s="266"/>
      <c r="T660" s="266"/>
    </row>
    <row r="661" spans="1:20" s="255" customFormat="1" x14ac:dyDescent="0.2">
      <c r="A661" s="266" t="s">
        <v>2063</v>
      </c>
      <c r="B661" s="266" t="s">
        <v>558</v>
      </c>
      <c r="C661" s="266" t="s">
        <v>2031</v>
      </c>
      <c r="D661" s="266" t="s">
        <v>559</v>
      </c>
      <c r="E661" s="266" t="s">
        <v>2187</v>
      </c>
      <c r="F661" s="269">
        <v>43129</v>
      </c>
      <c r="G661" s="270">
        <v>91.98</v>
      </c>
      <c r="H661" s="266" t="s">
        <v>3066</v>
      </c>
      <c r="I661" s="266" t="s">
        <v>428</v>
      </c>
      <c r="J661" s="266" t="s">
        <v>6718</v>
      </c>
      <c r="K661" s="269">
        <v>43130</v>
      </c>
      <c r="L661" s="266" t="s">
        <v>70</v>
      </c>
      <c r="M661" s="266"/>
      <c r="N661" s="266"/>
      <c r="O661" s="266"/>
      <c r="P661" s="266"/>
      <c r="Q661" s="266"/>
      <c r="R661" s="266"/>
      <c r="S661" s="266"/>
      <c r="T661" s="266"/>
    </row>
    <row r="662" spans="1:20" s="255" customFormat="1" x14ac:dyDescent="0.2">
      <c r="A662" s="266" t="s">
        <v>2063</v>
      </c>
      <c r="B662" s="266" t="s">
        <v>558</v>
      </c>
      <c r="C662" s="266" t="s">
        <v>2031</v>
      </c>
      <c r="D662" s="266" t="s">
        <v>559</v>
      </c>
      <c r="E662" s="266" t="s">
        <v>2188</v>
      </c>
      <c r="F662" s="269">
        <v>43129</v>
      </c>
      <c r="G662" s="270">
        <v>91.98</v>
      </c>
      <c r="H662" s="266" t="s">
        <v>3067</v>
      </c>
      <c r="I662" s="266" t="s">
        <v>428</v>
      </c>
      <c r="J662" s="266" t="s">
        <v>6718</v>
      </c>
      <c r="K662" s="269">
        <v>43130</v>
      </c>
      <c r="L662" s="266" t="s">
        <v>70</v>
      </c>
      <c r="M662" s="266"/>
      <c r="N662" s="266"/>
      <c r="O662" s="266"/>
      <c r="P662" s="266"/>
      <c r="Q662" s="266"/>
      <c r="R662" s="266"/>
      <c r="S662" s="266"/>
      <c r="T662" s="266"/>
    </row>
    <row r="663" spans="1:20" s="255" customFormat="1" x14ac:dyDescent="0.2">
      <c r="A663" s="266" t="s">
        <v>2063</v>
      </c>
      <c r="B663" s="266" t="s">
        <v>558</v>
      </c>
      <c r="C663" s="266" t="s">
        <v>2031</v>
      </c>
      <c r="D663" s="266" t="s">
        <v>559</v>
      </c>
      <c r="E663" s="266" t="s">
        <v>2189</v>
      </c>
      <c r="F663" s="269">
        <v>43129</v>
      </c>
      <c r="G663" s="270">
        <v>91.98</v>
      </c>
      <c r="H663" s="266" t="s">
        <v>3068</v>
      </c>
      <c r="I663" s="266" t="s">
        <v>428</v>
      </c>
      <c r="J663" s="266" t="s">
        <v>6718</v>
      </c>
      <c r="K663" s="269">
        <v>43130</v>
      </c>
      <c r="L663" s="266" t="s">
        <v>70</v>
      </c>
      <c r="M663" s="266"/>
      <c r="N663" s="266"/>
      <c r="O663" s="266"/>
      <c r="P663" s="266"/>
      <c r="Q663" s="266"/>
      <c r="R663" s="266"/>
      <c r="S663" s="266"/>
      <c r="T663" s="266"/>
    </row>
    <row r="664" spans="1:20" s="255" customFormat="1" x14ac:dyDescent="0.2">
      <c r="A664" s="266" t="s">
        <v>2063</v>
      </c>
      <c r="B664" s="266" t="s">
        <v>558</v>
      </c>
      <c r="C664" s="266" t="s">
        <v>2031</v>
      </c>
      <c r="D664" s="266" t="s">
        <v>559</v>
      </c>
      <c r="E664" s="266" t="s">
        <v>2190</v>
      </c>
      <c r="F664" s="269">
        <v>43129</v>
      </c>
      <c r="G664" s="270">
        <v>91.98</v>
      </c>
      <c r="H664" s="266" t="s">
        <v>3069</v>
      </c>
      <c r="I664" s="266" t="s">
        <v>428</v>
      </c>
      <c r="J664" s="266" t="s">
        <v>6718</v>
      </c>
      <c r="K664" s="269">
        <v>43130</v>
      </c>
      <c r="L664" s="266" t="s">
        <v>70</v>
      </c>
      <c r="M664" s="266"/>
      <c r="N664" s="266"/>
      <c r="O664" s="266"/>
      <c r="P664" s="266"/>
      <c r="Q664" s="266"/>
      <c r="R664" s="266"/>
      <c r="S664" s="266"/>
      <c r="T664" s="266"/>
    </row>
    <row r="665" spans="1:20" s="255" customFormat="1" x14ac:dyDescent="0.2">
      <c r="A665" s="266" t="s">
        <v>2063</v>
      </c>
      <c r="B665" s="266" t="s">
        <v>558</v>
      </c>
      <c r="C665" s="266" t="s">
        <v>2031</v>
      </c>
      <c r="D665" s="266" t="s">
        <v>559</v>
      </c>
      <c r="E665" s="266" t="s">
        <v>2191</v>
      </c>
      <c r="F665" s="269">
        <v>43129</v>
      </c>
      <c r="G665" s="270">
        <v>91.98</v>
      </c>
      <c r="H665" s="266" t="s">
        <v>3070</v>
      </c>
      <c r="I665" s="266" t="s">
        <v>428</v>
      </c>
      <c r="J665" s="266" t="s">
        <v>6718</v>
      </c>
      <c r="K665" s="269">
        <v>43130</v>
      </c>
      <c r="L665" s="266" t="s">
        <v>70</v>
      </c>
      <c r="M665" s="266"/>
      <c r="N665" s="266"/>
      <c r="O665" s="266"/>
      <c r="P665" s="266"/>
      <c r="Q665" s="266"/>
      <c r="R665" s="266"/>
      <c r="S665" s="266"/>
      <c r="T665" s="266"/>
    </row>
    <row r="666" spans="1:20" s="255" customFormat="1" x14ac:dyDescent="0.2">
      <c r="A666" s="266" t="s">
        <v>2063</v>
      </c>
      <c r="B666" s="266" t="s">
        <v>558</v>
      </c>
      <c r="C666" s="266" t="s">
        <v>2031</v>
      </c>
      <c r="D666" s="266" t="s">
        <v>559</v>
      </c>
      <c r="E666" s="266" t="s">
        <v>2234</v>
      </c>
      <c r="F666" s="269">
        <v>43124</v>
      </c>
      <c r="G666" s="270">
        <v>373.19</v>
      </c>
      <c r="H666" s="266" t="s">
        <v>3084</v>
      </c>
      <c r="I666" s="266" t="s">
        <v>428</v>
      </c>
      <c r="J666" s="266" t="s">
        <v>6718</v>
      </c>
      <c r="K666" s="269">
        <v>43125</v>
      </c>
      <c r="L666" s="266" t="s">
        <v>70</v>
      </c>
      <c r="M666" s="266"/>
      <c r="N666" s="266"/>
      <c r="O666" s="266"/>
      <c r="P666" s="266"/>
      <c r="Q666" s="266"/>
      <c r="R666" s="266"/>
      <c r="S666" s="266"/>
      <c r="T666" s="266"/>
    </row>
    <row r="667" spans="1:20" s="255" customFormat="1" x14ac:dyDescent="0.2">
      <c r="A667" s="266" t="s">
        <v>2063</v>
      </c>
      <c r="B667" s="266" t="s">
        <v>558</v>
      </c>
      <c r="C667" s="266" t="s">
        <v>2031</v>
      </c>
      <c r="D667" s="266" t="s">
        <v>559</v>
      </c>
      <c r="E667" s="266" t="s">
        <v>2235</v>
      </c>
      <c r="F667" s="269">
        <v>43124</v>
      </c>
      <c r="G667" s="270">
        <v>363.09</v>
      </c>
      <c r="H667" s="266" t="s">
        <v>3084</v>
      </c>
      <c r="I667" s="266" t="s">
        <v>428</v>
      </c>
      <c r="J667" s="266" t="s">
        <v>6718</v>
      </c>
      <c r="K667" s="269">
        <v>43125</v>
      </c>
      <c r="L667" s="266" t="s">
        <v>70</v>
      </c>
      <c r="M667" s="266"/>
      <c r="N667" s="266"/>
      <c r="O667" s="266"/>
      <c r="P667" s="266"/>
      <c r="Q667" s="266"/>
      <c r="R667" s="266"/>
      <c r="S667" s="266"/>
      <c r="T667" s="266"/>
    </row>
    <row r="668" spans="1:20" s="255" customFormat="1" x14ac:dyDescent="0.2">
      <c r="A668" s="266" t="s">
        <v>2063</v>
      </c>
      <c r="B668" s="266" t="s">
        <v>558</v>
      </c>
      <c r="C668" s="266" t="s">
        <v>2031</v>
      </c>
      <c r="D668" s="266" t="s">
        <v>559</v>
      </c>
      <c r="E668" s="266" t="s">
        <v>2236</v>
      </c>
      <c r="F668" s="269">
        <v>43124</v>
      </c>
      <c r="G668" s="270">
        <v>44.74</v>
      </c>
      <c r="H668" s="266" t="s">
        <v>3084</v>
      </c>
      <c r="I668" s="266" t="s">
        <v>428</v>
      </c>
      <c r="J668" s="266" t="s">
        <v>6718</v>
      </c>
      <c r="K668" s="269">
        <v>43125</v>
      </c>
      <c r="L668" s="266" t="s">
        <v>70</v>
      </c>
      <c r="M668" s="266"/>
      <c r="N668" s="266"/>
      <c r="O668" s="266"/>
      <c r="P668" s="266"/>
      <c r="Q668" s="266"/>
      <c r="R668" s="266"/>
      <c r="S668" s="266"/>
      <c r="T668" s="266"/>
    </row>
    <row r="669" spans="1:20" s="255" customFormat="1" x14ac:dyDescent="0.2">
      <c r="A669" s="266" t="s">
        <v>2063</v>
      </c>
      <c r="B669" s="266" t="s">
        <v>558</v>
      </c>
      <c r="C669" s="266" t="s">
        <v>2031</v>
      </c>
      <c r="D669" s="266" t="s">
        <v>559</v>
      </c>
      <c r="E669" s="266" t="s">
        <v>2303</v>
      </c>
      <c r="F669" s="269">
        <v>43116</v>
      </c>
      <c r="G669" s="270">
        <v>188.1</v>
      </c>
      <c r="H669" s="266" t="s">
        <v>3107</v>
      </c>
      <c r="I669" s="266" t="s">
        <v>428</v>
      </c>
      <c r="J669" s="266" t="s">
        <v>6718</v>
      </c>
      <c r="K669" s="269">
        <v>43117</v>
      </c>
      <c r="L669" s="266" t="s">
        <v>70</v>
      </c>
      <c r="M669" s="266"/>
      <c r="N669" s="266"/>
      <c r="O669" s="266"/>
      <c r="P669" s="266"/>
      <c r="Q669" s="266"/>
      <c r="R669" s="266"/>
      <c r="S669" s="266"/>
      <c r="T669" s="266"/>
    </row>
    <row r="670" spans="1:20" s="255" customFormat="1" x14ac:dyDescent="0.2">
      <c r="A670" s="266" t="s">
        <v>2063</v>
      </c>
      <c r="B670" s="266" t="s">
        <v>558</v>
      </c>
      <c r="C670" s="266" t="s">
        <v>2031</v>
      </c>
      <c r="D670" s="266" t="s">
        <v>559</v>
      </c>
      <c r="E670" s="266" t="s">
        <v>2370</v>
      </c>
      <c r="F670" s="269">
        <v>43110</v>
      </c>
      <c r="G670" s="270">
        <v>207.48</v>
      </c>
      <c r="H670" s="266" t="s">
        <v>398</v>
      </c>
      <c r="I670" s="266" t="s">
        <v>428</v>
      </c>
      <c r="J670" s="266" t="s">
        <v>6718</v>
      </c>
      <c r="K670" s="269">
        <v>43111</v>
      </c>
      <c r="L670" s="266" t="s">
        <v>70</v>
      </c>
      <c r="M670" s="266"/>
      <c r="N670" s="266"/>
      <c r="O670" s="266"/>
      <c r="P670" s="266"/>
      <c r="Q670" s="266"/>
      <c r="R670" s="266"/>
      <c r="S670" s="266"/>
      <c r="T670" s="266"/>
    </row>
    <row r="671" spans="1:20" s="255" customFormat="1" x14ac:dyDescent="0.2">
      <c r="A671" s="266" t="s">
        <v>2063</v>
      </c>
      <c r="B671" s="266" t="s">
        <v>558</v>
      </c>
      <c r="C671" s="266" t="s">
        <v>2031</v>
      </c>
      <c r="D671" s="266" t="s">
        <v>559</v>
      </c>
      <c r="E671" s="266" t="s">
        <v>2373</v>
      </c>
      <c r="F671" s="269">
        <v>43110</v>
      </c>
      <c r="G671" s="270">
        <v>97.85</v>
      </c>
      <c r="H671" s="266" t="s">
        <v>398</v>
      </c>
      <c r="I671" s="266" t="s">
        <v>428</v>
      </c>
      <c r="J671" s="266" t="s">
        <v>6718</v>
      </c>
      <c r="K671" s="269">
        <v>43111</v>
      </c>
      <c r="L671" s="266" t="s">
        <v>70</v>
      </c>
      <c r="M671" s="266"/>
      <c r="N671" s="266"/>
      <c r="O671" s="266"/>
      <c r="P671" s="266"/>
      <c r="Q671" s="266"/>
      <c r="R671" s="266"/>
      <c r="S671" s="266"/>
      <c r="T671" s="266"/>
    </row>
    <row r="672" spans="1:20" s="255" customFormat="1" x14ac:dyDescent="0.2">
      <c r="A672" s="266" t="s">
        <v>2063</v>
      </c>
      <c r="B672" s="266" t="s">
        <v>558</v>
      </c>
      <c r="C672" s="266" t="s">
        <v>2031</v>
      </c>
      <c r="D672" s="266" t="s">
        <v>559</v>
      </c>
      <c r="E672" s="266" t="s">
        <v>2375</v>
      </c>
      <c r="F672" s="269">
        <v>43110</v>
      </c>
      <c r="G672" s="270">
        <v>97.85</v>
      </c>
      <c r="H672" s="266" t="s">
        <v>398</v>
      </c>
      <c r="I672" s="266" t="s">
        <v>428</v>
      </c>
      <c r="J672" s="266" t="s">
        <v>6718</v>
      </c>
      <c r="K672" s="269">
        <v>43111</v>
      </c>
      <c r="L672" s="266" t="s">
        <v>70</v>
      </c>
      <c r="M672" s="266"/>
      <c r="N672" s="266"/>
      <c r="O672" s="266"/>
      <c r="P672" s="266"/>
      <c r="Q672" s="266"/>
      <c r="R672" s="266"/>
      <c r="S672" s="266"/>
      <c r="T672" s="266"/>
    </row>
    <row r="673" spans="1:20" s="255" customFormat="1" x14ac:dyDescent="0.2">
      <c r="A673" s="266" t="s">
        <v>2063</v>
      </c>
      <c r="B673" s="266" t="s">
        <v>558</v>
      </c>
      <c r="C673" s="266" t="s">
        <v>2031</v>
      </c>
      <c r="D673" s="266" t="s">
        <v>559</v>
      </c>
      <c r="E673" s="266" t="s">
        <v>2388</v>
      </c>
      <c r="F673" s="269">
        <v>43130</v>
      </c>
      <c r="G673" s="270">
        <v>146</v>
      </c>
      <c r="H673" s="266" t="s">
        <v>3066</v>
      </c>
      <c r="I673" s="266" t="s">
        <v>428</v>
      </c>
      <c r="J673" s="266" t="s">
        <v>6718</v>
      </c>
      <c r="K673" s="269">
        <v>43131</v>
      </c>
      <c r="L673" s="266" t="s">
        <v>70</v>
      </c>
      <c r="M673" s="266"/>
      <c r="N673" s="266"/>
      <c r="O673" s="266"/>
      <c r="P673" s="266"/>
      <c r="Q673" s="266"/>
      <c r="R673" s="266"/>
      <c r="S673" s="266"/>
      <c r="T673" s="266"/>
    </row>
    <row r="674" spans="1:20" s="255" customFormat="1" x14ac:dyDescent="0.2">
      <c r="A674" s="266" t="s">
        <v>2063</v>
      </c>
      <c r="B674" s="266" t="s">
        <v>558</v>
      </c>
      <c r="C674" s="266" t="s">
        <v>2031</v>
      </c>
      <c r="D674" s="266" t="s">
        <v>559</v>
      </c>
      <c r="E674" s="266" t="s">
        <v>2389</v>
      </c>
      <c r="F674" s="269">
        <v>43130</v>
      </c>
      <c r="G674" s="270">
        <v>146</v>
      </c>
      <c r="H674" s="266" t="s">
        <v>3067</v>
      </c>
      <c r="I674" s="266" t="s">
        <v>428</v>
      </c>
      <c r="J674" s="266" t="s">
        <v>6718</v>
      </c>
      <c r="K674" s="269">
        <v>43131</v>
      </c>
      <c r="L674" s="266" t="s">
        <v>70</v>
      </c>
      <c r="M674" s="266"/>
      <c r="N674" s="266"/>
      <c r="O674" s="266"/>
      <c r="P674" s="266"/>
      <c r="Q674" s="266"/>
      <c r="R674" s="266"/>
      <c r="S674" s="266"/>
      <c r="T674" s="266"/>
    </row>
    <row r="675" spans="1:20" s="255" customFormat="1" x14ac:dyDescent="0.2">
      <c r="A675" s="266" t="s">
        <v>2063</v>
      </c>
      <c r="B675" s="266" t="s">
        <v>558</v>
      </c>
      <c r="C675" s="266" t="s">
        <v>2031</v>
      </c>
      <c r="D675" s="266" t="s">
        <v>559</v>
      </c>
      <c r="E675" s="266" t="s">
        <v>2390</v>
      </c>
      <c r="F675" s="269">
        <v>43130</v>
      </c>
      <c r="G675" s="270">
        <v>146</v>
      </c>
      <c r="H675" s="266" t="s">
        <v>3068</v>
      </c>
      <c r="I675" s="266" t="s">
        <v>428</v>
      </c>
      <c r="J675" s="266" t="s">
        <v>6718</v>
      </c>
      <c r="K675" s="269">
        <v>43131</v>
      </c>
      <c r="L675" s="266" t="s">
        <v>70</v>
      </c>
      <c r="M675" s="266"/>
      <c r="N675" s="266"/>
      <c r="O675" s="266"/>
      <c r="P675" s="266"/>
      <c r="Q675" s="266"/>
      <c r="R675" s="266"/>
      <c r="S675" s="266"/>
      <c r="T675" s="266"/>
    </row>
    <row r="676" spans="1:20" s="255" customFormat="1" x14ac:dyDescent="0.2">
      <c r="A676" s="266" t="s">
        <v>2063</v>
      </c>
      <c r="B676" s="266" t="s">
        <v>558</v>
      </c>
      <c r="C676" s="266" t="s">
        <v>2031</v>
      </c>
      <c r="D676" s="266" t="s">
        <v>559</v>
      </c>
      <c r="E676" s="266" t="s">
        <v>2391</v>
      </c>
      <c r="F676" s="269">
        <v>43130</v>
      </c>
      <c r="G676" s="270">
        <v>146</v>
      </c>
      <c r="H676" s="266" t="s">
        <v>3069</v>
      </c>
      <c r="I676" s="266" t="s">
        <v>428</v>
      </c>
      <c r="J676" s="266" t="s">
        <v>6718</v>
      </c>
      <c r="K676" s="269">
        <v>43131</v>
      </c>
      <c r="L676" s="266" t="s">
        <v>70</v>
      </c>
      <c r="M676" s="266"/>
      <c r="N676" s="266"/>
      <c r="O676" s="266"/>
      <c r="P676" s="266"/>
      <c r="Q676" s="266"/>
      <c r="R676" s="266"/>
      <c r="S676" s="266"/>
      <c r="T676" s="266"/>
    </row>
    <row r="677" spans="1:20" s="255" customFormat="1" x14ac:dyDescent="0.2">
      <c r="A677" s="266" t="s">
        <v>2063</v>
      </c>
      <c r="B677" s="266" t="s">
        <v>558</v>
      </c>
      <c r="C677" s="266" t="s">
        <v>2031</v>
      </c>
      <c r="D677" s="266" t="s">
        <v>559</v>
      </c>
      <c r="E677" s="266" t="s">
        <v>2392</v>
      </c>
      <c r="F677" s="269">
        <v>43130</v>
      </c>
      <c r="G677" s="270">
        <v>146</v>
      </c>
      <c r="H677" s="266" t="s">
        <v>3070</v>
      </c>
      <c r="I677" s="266" t="s">
        <v>428</v>
      </c>
      <c r="J677" s="266" t="s">
        <v>6718</v>
      </c>
      <c r="K677" s="269">
        <v>43131</v>
      </c>
      <c r="L677" s="266" t="s">
        <v>70</v>
      </c>
      <c r="M677" s="266"/>
      <c r="N677" s="266"/>
      <c r="O677" s="266"/>
      <c r="P677" s="266"/>
      <c r="Q677" s="266"/>
      <c r="R677" s="266"/>
      <c r="S677" s="266"/>
      <c r="T677" s="266"/>
    </row>
    <row r="678" spans="1:20" s="255" customFormat="1" x14ac:dyDescent="0.2">
      <c r="A678" s="266" t="s">
        <v>2063</v>
      </c>
      <c r="B678" s="266" t="s">
        <v>558</v>
      </c>
      <c r="C678" s="266" t="s">
        <v>2031</v>
      </c>
      <c r="D678" s="266" t="s">
        <v>559</v>
      </c>
      <c r="E678" s="266" t="s">
        <v>2398</v>
      </c>
      <c r="F678" s="269">
        <v>43129</v>
      </c>
      <c r="G678" s="270">
        <v>77</v>
      </c>
      <c r="H678" s="266" t="s">
        <v>3065</v>
      </c>
      <c r="I678" s="266" t="s">
        <v>428</v>
      </c>
      <c r="J678" s="266" t="s">
        <v>6718</v>
      </c>
      <c r="K678" s="269">
        <v>43130</v>
      </c>
      <c r="L678" s="266" t="s">
        <v>70</v>
      </c>
      <c r="M678" s="266"/>
      <c r="N678" s="266"/>
      <c r="O678" s="266"/>
      <c r="P678" s="266"/>
      <c r="Q678" s="266"/>
      <c r="R678" s="266"/>
      <c r="S678" s="266"/>
      <c r="T678" s="266"/>
    </row>
    <row r="679" spans="1:20" s="255" customFormat="1" x14ac:dyDescent="0.2">
      <c r="A679" s="266" t="s">
        <v>2063</v>
      </c>
      <c r="B679" s="266" t="s">
        <v>558</v>
      </c>
      <c r="C679" s="266" t="s">
        <v>2031</v>
      </c>
      <c r="D679" s="266" t="s">
        <v>559</v>
      </c>
      <c r="E679" s="266" t="s">
        <v>2421</v>
      </c>
      <c r="F679" s="269">
        <v>43124</v>
      </c>
      <c r="G679" s="270">
        <v>1.21</v>
      </c>
      <c r="H679" s="266" t="s">
        <v>398</v>
      </c>
      <c r="I679" s="266" t="s">
        <v>428</v>
      </c>
      <c r="J679" s="266" t="s">
        <v>6718</v>
      </c>
      <c r="K679" s="269">
        <v>43125</v>
      </c>
      <c r="L679" s="266" t="s">
        <v>70</v>
      </c>
      <c r="M679" s="266"/>
      <c r="N679" s="266"/>
      <c r="O679" s="266"/>
      <c r="P679" s="266"/>
      <c r="Q679" s="266"/>
      <c r="R679" s="266"/>
      <c r="S679" s="266"/>
      <c r="T679" s="266"/>
    </row>
    <row r="680" spans="1:20" s="255" customFormat="1" x14ac:dyDescent="0.2">
      <c r="A680" s="266" t="s">
        <v>2063</v>
      </c>
      <c r="B680" s="266" t="s">
        <v>558</v>
      </c>
      <c r="C680" s="266" t="s">
        <v>2031</v>
      </c>
      <c r="D680" s="266" t="s">
        <v>559</v>
      </c>
      <c r="E680" s="266" t="s">
        <v>2437</v>
      </c>
      <c r="F680" s="269">
        <v>43122</v>
      </c>
      <c r="G680" s="270">
        <v>71.69</v>
      </c>
      <c r="H680" s="266" t="s">
        <v>398</v>
      </c>
      <c r="I680" s="266" t="s">
        <v>428</v>
      </c>
      <c r="J680" s="266" t="s">
        <v>6718</v>
      </c>
      <c r="K680" s="269">
        <v>43124</v>
      </c>
      <c r="L680" s="266" t="s">
        <v>70</v>
      </c>
      <c r="M680" s="266"/>
      <c r="N680" s="266"/>
      <c r="O680" s="266"/>
      <c r="P680" s="266"/>
      <c r="Q680" s="266"/>
      <c r="R680" s="266"/>
      <c r="S680" s="266"/>
      <c r="T680" s="266"/>
    </row>
    <row r="681" spans="1:20" s="255" customFormat="1" x14ac:dyDescent="0.2">
      <c r="A681" s="266" t="s">
        <v>2063</v>
      </c>
      <c r="B681" s="266" t="s">
        <v>558</v>
      </c>
      <c r="C681" s="266" t="s">
        <v>2031</v>
      </c>
      <c r="D681" s="266" t="s">
        <v>559</v>
      </c>
      <c r="E681" s="266" t="s">
        <v>2445</v>
      </c>
      <c r="F681" s="269">
        <v>43118</v>
      </c>
      <c r="G681" s="270">
        <v>197.96</v>
      </c>
      <c r="H681" s="266" t="s">
        <v>3144</v>
      </c>
      <c r="I681" s="266" t="s">
        <v>428</v>
      </c>
      <c r="J681" s="266" t="s">
        <v>6718</v>
      </c>
      <c r="K681" s="269">
        <v>43119</v>
      </c>
      <c r="L681" s="266" t="s">
        <v>70</v>
      </c>
      <c r="M681" s="266"/>
      <c r="N681" s="266"/>
      <c r="O681" s="266"/>
      <c r="P681" s="266"/>
      <c r="Q681" s="266"/>
      <c r="R681" s="266"/>
      <c r="S681" s="266"/>
      <c r="T681" s="266"/>
    </row>
    <row r="682" spans="1:20" s="255" customFormat="1" x14ac:dyDescent="0.2">
      <c r="A682" s="266" t="s">
        <v>508</v>
      </c>
      <c r="B682" s="266" t="s">
        <v>558</v>
      </c>
      <c r="C682" s="266" t="s">
        <v>2031</v>
      </c>
      <c r="D682" s="266" t="s">
        <v>559</v>
      </c>
      <c r="E682" s="266" t="s">
        <v>2634</v>
      </c>
      <c r="F682" s="269">
        <v>42773</v>
      </c>
      <c r="G682" s="270">
        <v>276.76</v>
      </c>
      <c r="H682" s="266" t="s">
        <v>398</v>
      </c>
      <c r="I682" s="266" t="s">
        <v>428</v>
      </c>
      <c r="J682" s="266" t="s">
        <v>6718</v>
      </c>
      <c r="K682" s="269">
        <v>43106</v>
      </c>
      <c r="L682" s="266" t="s">
        <v>70</v>
      </c>
      <c r="M682" s="266"/>
      <c r="N682" s="266"/>
      <c r="O682" s="266"/>
      <c r="P682" s="266"/>
      <c r="Q682" s="266"/>
      <c r="R682" s="266"/>
      <c r="S682" s="266"/>
      <c r="T682" s="266"/>
    </row>
    <row r="683" spans="1:20" s="255" customFormat="1" x14ac:dyDescent="0.2">
      <c r="A683" s="255" t="s">
        <v>2063</v>
      </c>
      <c r="B683" s="255" t="s">
        <v>558</v>
      </c>
      <c r="C683" s="255" t="s">
        <v>2031</v>
      </c>
      <c r="D683" s="255" t="s">
        <v>559</v>
      </c>
      <c r="E683" s="255" t="s">
        <v>2995</v>
      </c>
      <c r="F683" s="256">
        <v>43110</v>
      </c>
      <c r="G683" s="257">
        <v>-15.2</v>
      </c>
      <c r="H683" s="255" t="s">
        <v>398</v>
      </c>
      <c r="I683" s="255" t="s">
        <v>428</v>
      </c>
      <c r="J683" s="266" t="s">
        <v>6718</v>
      </c>
      <c r="K683" s="256">
        <v>43111</v>
      </c>
      <c r="L683" s="255" t="s">
        <v>4</v>
      </c>
    </row>
    <row r="684" spans="1:20" s="255" customFormat="1" x14ac:dyDescent="0.2">
      <c r="A684" s="255" t="s">
        <v>2063</v>
      </c>
      <c r="B684" s="255" t="s">
        <v>558</v>
      </c>
      <c r="C684" s="255" t="s">
        <v>2031</v>
      </c>
      <c r="D684" s="255" t="s">
        <v>559</v>
      </c>
      <c r="E684" s="255" t="s">
        <v>2186</v>
      </c>
      <c r="F684" s="256">
        <v>43129</v>
      </c>
      <c r="G684" s="257">
        <v>91.98</v>
      </c>
      <c r="H684" s="255" t="s">
        <v>398</v>
      </c>
      <c r="I684" s="255" t="s">
        <v>428</v>
      </c>
      <c r="J684" s="266" t="s">
        <v>6718</v>
      </c>
      <c r="K684" s="256">
        <v>43130</v>
      </c>
      <c r="L684" s="255" t="s">
        <v>4</v>
      </c>
    </row>
    <row r="685" spans="1:20" s="255" customFormat="1" x14ac:dyDescent="0.2">
      <c r="A685" s="255" t="s">
        <v>2063</v>
      </c>
      <c r="B685" s="255" t="s">
        <v>558</v>
      </c>
      <c r="C685" s="255" t="s">
        <v>2031</v>
      </c>
      <c r="D685" s="255" t="s">
        <v>559</v>
      </c>
      <c r="E685" s="255" t="s">
        <v>3003</v>
      </c>
      <c r="F685" s="256">
        <v>43110</v>
      </c>
      <c r="G685" s="257">
        <v>14.9</v>
      </c>
      <c r="H685" s="255" t="s">
        <v>398</v>
      </c>
      <c r="I685" s="255" t="s">
        <v>428</v>
      </c>
      <c r="J685" s="266" t="s">
        <v>6718</v>
      </c>
      <c r="K685" s="256">
        <v>43111</v>
      </c>
      <c r="L685" s="255" t="s">
        <v>4</v>
      </c>
    </row>
    <row r="686" spans="1:20" s="255" customFormat="1" x14ac:dyDescent="0.2">
      <c r="A686" s="255" t="s">
        <v>2063</v>
      </c>
      <c r="B686" s="255" t="s">
        <v>558</v>
      </c>
      <c r="C686" s="255" t="s">
        <v>2031</v>
      </c>
      <c r="D686" s="255" t="s">
        <v>559</v>
      </c>
      <c r="E686" s="255" t="s">
        <v>3005</v>
      </c>
      <c r="F686" s="256">
        <v>43109</v>
      </c>
      <c r="G686" s="257">
        <v>82.95</v>
      </c>
      <c r="H686" s="255" t="s">
        <v>398</v>
      </c>
      <c r="I686" s="255" t="s">
        <v>428</v>
      </c>
      <c r="J686" s="266" t="s">
        <v>6718</v>
      </c>
      <c r="K686" s="256">
        <v>43110</v>
      </c>
      <c r="L686" s="255" t="s">
        <v>4</v>
      </c>
    </row>
    <row r="687" spans="1:20" s="255" customFormat="1" x14ac:dyDescent="0.2">
      <c r="A687" s="255" t="s">
        <v>2063</v>
      </c>
      <c r="B687" s="255" t="s">
        <v>558</v>
      </c>
      <c r="C687" s="255" t="s">
        <v>2031</v>
      </c>
      <c r="D687" s="255" t="s">
        <v>559</v>
      </c>
      <c r="E687" s="255" t="s">
        <v>3007</v>
      </c>
      <c r="F687" s="256">
        <v>43109</v>
      </c>
      <c r="G687" s="257">
        <v>82.95</v>
      </c>
      <c r="H687" s="255" t="s">
        <v>398</v>
      </c>
      <c r="I687" s="255" t="s">
        <v>428</v>
      </c>
      <c r="J687" s="266" t="s">
        <v>6718</v>
      </c>
      <c r="K687" s="256">
        <v>43110</v>
      </c>
      <c r="L687" s="255" t="s">
        <v>4</v>
      </c>
    </row>
    <row r="688" spans="1:20" s="255" customFormat="1" x14ac:dyDescent="0.2">
      <c r="A688" s="255" t="s">
        <v>2063</v>
      </c>
      <c r="B688" s="255" t="s">
        <v>558</v>
      </c>
      <c r="C688" s="255" t="s">
        <v>2031</v>
      </c>
      <c r="D688" s="255" t="s">
        <v>559</v>
      </c>
      <c r="E688" s="255" t="s">
        <v>2393</v>
      </c>
      <c r="F688" s="256">
        <v>43130</v>
      </c>
      <c r="G688" s="257">
        <v>146</v>
      </c>
      <c r="H688" s="255" t="s">
        <v>398</v>
      </c>
      <c r="I688" s="255" t="s">
        <v>428</v>
      </c>
      <c r="J688" s="266" t="s">
        <v>6718</v>
      </c>
      <c r="K688" s="256">
        <v>43131</v>
      </c>
      <c r="L688" s="255" t="s">
        <v>4</v>
      </c>
    </row>
    <row r="689" spans="1:20" s="255" customFormat="1" x14ac:dyDescent="0.2">
      <c r="A689" s="255" t="s">
        <v>508</v>
      </c>
      <c r="B689" s="255" t="s">
        <v>558</v>
      </c>
      <c r="C689" s="255" t="s">
        <v>2031</v>
      </c>
      <c r="D689" s="255" t="s">
        <v>559</v>
      </c>
      <c r="E689" s="255" t="s">
        <v>956</v>
      </c>
      <c r="F689" s="256">
        <v>42950</v>
      </c>
      <c r="G689" s="257">
        <v>363.07</v>
      </c>
      <c r="H689" s="255" t="s">
        <v>398</v>
      </c>
      <c r="I689" s="255" t="s">
        <v>215</v>
      </c>
      <c r="J689" s="255" t="s">
        <v>12788</v>
      </c>
      <c r="K689" s="256">
        <v>42951</v>
      </c>
      <c r="L689" s="255" t="s">
        <v>70</v>
      </c>
    </row>
    <row r="690" spans="1:20" s="255" customFormat="1" x14ac:dyDescent="0.2">
      <c r="A690" s="255" t="s">
        <v>278</v>
      </c>
      <c r="B690" s="255" t="s">
        <v>1047</v>
      </c>
      <c r="C690" s="255" t="s">
        <v>1048</v>
      </c>
      <c r="D690" s="255" t="s">
        <v>1049</v>
      </c>
      <c r="E690" s="255" t="s">
        <v>1050</v>
      </c>
      <c r="F690" s="256">
        <v>42552</v>
      </c>
      <c r="G690" s="257">
        <v>1439.9</v>
      </c>
      <c r="H690" s="255" t="s">
        <v>398</v>
      </c>
      <c r="I690" s="255" t="s">
        <v>215</v>
      </c>
      <c r="J690" s="255" t="s">
        <v>12788</v>
      </c>
      <c r="K690" s="256">
        <v>42998</v>
      </c>
      <c r="L690" s="255" t="s">
        <v>4</v>
      </c>
    </row>
    <row r="691" spans="1:20" s="255" customFormat="1" x14ac:dyDescent="0.2">
      <c r="A691" s="255" t="s">
        <v>508</v>
      </c>
      <c r="B691" s="255" t="s">
        <v>558</v>
      </c>
      <c r="C691" s="255" t="s">
        <v>2031</v>
      </c>
      <c r="D691" s="255" t="s">
        <v>559</v>
      </c>
      <c r="E691" s="255" t="s">
        <v>1128</v>
      </c>
      <c r="F691" s="256">
        <v>42845</v>
      </c>
      <c r="G691" s="257">
        <v>97.85</v>
      </c>
      <c r="H691" s="255" t="s">
        <v>398</v>
      </c>
      <c r="I691" s="255" t="s">
        <v>215</v>
      </c>
      <c r="J691" s="255" t="s">
        <v>12788</v>
      </c>
      <c r="K691" s="256">
        <v>43034</v>
      </c>
      <c r="L691" s="255" t="s">
        <v>70</v>
      </c>
    </row>
    <row r="692" spans="1:20" s="255" customFormat="1" x14ac:dyDescent="0.2">
      <c r="A692" s="255" t="s">
        <v>508</v>
      </c>
      <c r="B692" s="255" t="s">
        <v>582</v>
      </c>
      <c r="C692" s="255" t="s">
        <v>583</v>
      </c>
      <c r="D692" s="255" t="s">
        <v>584</v>
      </c>
      <c r="E692" s="255" t="s">
        <v>1380</v>
      </c>
      <c r="F692" s="256">
        <v>43039</v>
      </c>
      <c r="G692" s="257">
        <v>34.380000000000003</v>
      </c>
      <c r="H692" s="255" t="s">
        <v>398</v>
      </c>
      <c r="I692" s="255" t="s">
        <v>215</v>
      </c>
      <c r="J692" s="255" t="s">
        <v>12788</v>
      </c>
      <c r="K692" s="256">
        <v>43041</v>
      </c>
      <c r="L692" s="255" t="s">
        <v>70</v>
      </c>
    </row>
    <row r="693" spans="1:20" s="255" customFormat="1" x14ac:dyDescent="0.2">
      <c r="A693" s="255" t="s">
        <v>508</v>
      </c>
      <c r="B693" s="255" t="s">
        <v>558</v>
      </c>
      <c r="C693" s="255" t="s">
        <v>2031</v>
      </c>
      <c r="D693" s="255" t="s">
        <v>559</v>
      </c>
      <c r="E693" s="255" t="s">
        <v>1565</v>
      </c>
      <c r="F693" s="256">
        <v>43090</v>
      </c>
      <c r="G693" s="257">
        <v>752.39</v>
      </c>
      <c r="H693" s="255" t="s">
        <v>398</v>
      </c>
      <c r="I693" s="255" t="s">
        <v>215</v>
      </c>
      <c r="J693" s="255" t="s">
        <v>12788</v>
      </c>
      <c r="K693" s="256">
        <v>43091</v>
      </c>
      <c r="L693" s="255" t="s">
        <v>70</v>
      </c>
    </row>
    <row r="694" spans="1:20" s="255" customFormat="1" x14ac:dyDescent="0.2">
      <c r="A694" s="255" t="s">
        <v>508</v>
      </c>
      <c r="B694" s="255" t="s">
        <v>876</v>
      </c>
      <c r="C694" s="255" t="s">
        <v>877</v>
      </c>
      <c r="D694" s="255" t="s">
        <v>878</v>
      </c>
      <c r="E694" s="255" t="s">
        <v>1779</v>
      </c>
      <c r="F694" s="256">
        <v>43087</v>
      </c>
      <c r="G694" s="257">
        <v>72.05</v>
      </c>
      <c r="H694" s="255" t="s">
        <v>398</v>
      </c>
      <c r="I694" s="255" t="s">
        <v>215</v>
      </c>
      <c r="J694" s="255" t="s">
        <v>12788</v>
      </c>
      <c r="K694" s="256">
        <v>43089</v>
      </c>
      <c r="L694" s="255" t="s">
        <v>70</v>
      </c>
    </row>
    <row r="695" spans="1:20" s="255" customFormat="1" x14ac:dyDescent="0.2">
      <c r="A695" s="255" t="s">
        <v>508</v>
      </c>
      <c r="B695" s="255" t="s">
        <v>876</v>
      </c>
      <c r="C695" s="255" t="s">
        <v>877</v>
      </c>
      <c r="D695" s="255" t="s">
        <v>878</v>
      </c>
      <c r="E695" s="255" t="s">
        <v>1780</v>
      </c>
      <c r="F695" s="256">
        <v>43087</v>
      </c>
      <c r="G695" s="257">
        <v>648.45000000000005</v>
      </c>
      <c r="H695" s="255" t="s">
        <v>398</v>
      </c>
      <c r="I695" s="255" t="s">
        <v>215</v>
      </c>
      <c r="J695" s="255" t="s">
        <v>12788</v>
      </c>
      <c r="K695" s="256">
        <v>43089</v>
      </c>
      <c r="L695" s="255" t="s">
        <v>70</v>
      </c>
    </row>
    <row r="696" spans="1:20" s="255" customFormat="1" x14ac:dyDescent="0.2">
      <c r="A696" s="255" t="s">
        <v>508</v>
      </c>
      <c r="B696" s="255" t="s">
        <v>876</v>
      </c>
      <c r="C696" s="255" t="s">
        <v>877</v>
      </c>
      <c r="D696" s="255" t="s">
        <v>878</v>
      </c>
      <c r="E696" s="255" t="s">
        <v>1781</v>
      </c>
      <c r="F696" s="256">
        <v>43087</v>
      </c>
      <c r="G696" s="257">
        <v>648.45000000000005</v>
      </c>
      <c r="H696" s="255" t="s">
        <v>398</v>
      </c>
      <c r="I696" s="255" t="s">
        <v>215</v>
      </c>
      <c r="J696" s="255" t="s">
        <v>12788</v>
      </c>
      <c r="K696" s="256">
        <v>43089</v>
      </c>
      <c r="L696" s="255" t="s">
        <v>70</v>
      </c>
    </row>
    <row r="697" spans="1:20" s="255" customFormat="1" x14ac:dyDescent="0.2">
      <c r="A697" s="255" t="s">
        <v>508</v>
      </c>
      <c r="B697" s="255" t="s">
        <v>558</v>
      </c>
      <c r="C697" s="255" t="s">
        <v>2031</v>
      </c>
      <c r="D697" s="255" t="s">
        <v>559</v>
      </c>
      <c r="E697" s="255" t="s">
        <v>1574</v>
      </c>
      <c r="F697" s="256">
        <v>43088</v>
      </c>
      <c r="G697" s="257">
        <v>55</v>
      </c>
      <c r="H697" s="255" t="s">
        <v>398</v>
      </c>
      <c r="I697" s="255" t="s">
        <v>215</v>
      </c>
      <c r="J697" s="255" t="s">
        <v>12788</v>
      </c>
      <c r="K697" s="256">
        <v>43089</v>
      </c>
      <c r="L697" s="255" t="s">
        <v>4</v>
      </c>
    </row>
    <row r="698" spans="1:20" s="255" customFormat="1" x14ac:dyDescent="0.2">
      <c r="A698" s="255" t="s">
        <v>508</v>
      </c>
      <c r="B698" s="255" t="s">
        <v>558</v>
      </c>
      <c r="C698" s="255" t="s">
        <v>2031</v>
      </c>
      <c r="D698" s="255" t="s">
        <v>559</v>
      </c>
      <c r="E698" s="255" t="s">
        <v>1591</v>
      </c>
      <c r="F698" s="256">
        <v>43083</v>
      </c>
      <c r="G698" s="257">
        <v>119.98</v>
      </c>
      <c r="H698" s="255" t="s">
        <v>398</v>
      </c>
      <c r="I698" s="255" t="s">
        <v>215</v>
      </c>
      <c r="J698" s="255" t="s">
        <v>12788</v>
      </c>
      <c r="K698" s="256">
        <v>43084</v>
      </c>
      <c r="L698" s="255" t="s">
        <v>4</v>
      </c>
    </row>
    <row r="699" spans="1:20" s="255" customFormat="1" x14ac:dyDescent="0.2">
      <c r="A699" s="255" t="s">
        <v>508</v>
      </c>
      <c r="B699" s="255" t="s">
        <v>558</v>
      </c>
      <c r="C699" s="255" t="s">
        <v>2031</v>
      </c>
      <c r="D699" s="255" t="s">
        <v>559</v>
      </c>
      <c r="E699" s="255" t="s">
        <v>1606</v>
      </c>
      <c r="F699" s="256">
        <v>43070</v>
      </c>
      <c r="G699" s="257">
        <v>402.03</v>
      </c>
      <c r="H699" s="255" t="s">
        <v>398</v>
      </c>
      <c r="I699" s="255" t="s">
        <v>215</v>
      </c>
      <c r="J699" s="255" t="s">
        <v>12788</v>
      </c>
      <c r="K699" s="256">
        <v>43071</v>
      </c>
      <c r="L699" s="255" t="s">
        <v>4</v>
      </c>
    </row>
    <row r="700" spans="1:20" s="255" customFormat="1" x14ac:dyDescent="0.2">
      <c r="A700" s="255" t="s">
        <v>508</v>
      </c>
      <c r="B700" s="255" t="s">
        <v>558</v>
      </c>
      <c r="C700" s="255" t="s">
        <v>2031</v>
      </c>
      <c r="D700" s="255" t="s">
        <v>559</v>
      </c>
      <c r="E700" s="255" t="s">
        <v>1661</v>
      </c>
      <c r="F700" s="256">
        <v>43095</v>
      </c>
      <c r="G700" s="257">
        <v>735.48</v>
      </c>
      <c r="H700" s="255" t="s">
        <v>398</v>
      </c>
      <c r="I700" s="255" t="s">
        <v>215</v>
      </c>
      <c r="J700" s="255" t="s">
        <v>12788</v>
      </c>
      <c r="K700" s="256">
        <v>43096</v>
      </c>
      <c r="L700" s="255" t="s">
        <v>4</v>
      </c>
    </row>
    <row r="701" spans="1:20" s="255" customFormat="1" x14ac:dyDescent="0.2">
      <c r="A701" s="266" t="s">
        <v>2063</v>
      </c>
      <c r="B701" s="266" t="s">
        <v>558</v>
      </c>
      <c r="C701" s="266" t="s">
        <v>2031</v>
      </c>
      <c r="D701" s="266" t="s">
        <v>559</v>
      </c>
      <c r="E701" s="266" t="s">
        <v>2315</v>
      </c>
      <c r="F701" s="269">
        <v>43116</v>
      </c>
      <c r="G701" s="270">
        <v>911.86</v>
      </c>
      <c r="H701" s="266" t="s">
        <v>3112</v>
      </c>
      <c r="I701" s="266" t="s">
        <v>215</v>
      </c>
      <c r="J701" s="255" t="s">
        <v>12788</v>
      </c>
      <c r="K701" s="269">
        <v>43117</v>
      </c>
      <c r="L701" s="266" t="s">
        <v>70</v>
      </c>
      <c r="M701" s="266"/>
      <c r="N701" s="266"/>
      <c r="O701" s="266"/>
      <c r="P701" s="266"/>
      <c r="Q701" s="266"/>
      <c r="R701" s="266"/>
      <c r="S701" s="266"/>
      <c r="T701" s="266"/>
    </row>
    <row r="702" spans="1:20" s="255" customFormat="1" x14ac:dyDescent="0.2">
      <c r="A702" s="266" t="s">
        <v>2063</v>
      </c>
      <c r="B702" s="266" t="s">
        <v>558</v>
      </c>
      <c r="C702" s="266" t="s">
        <v>2031</v>
      </c>
      <c r="D702" s="266" t="s">
        <v>559</v>
      </c>
      <c r="E702" s="266" t="s">
        <v>2380</v>
      </c>
      <c r="F702" s="269">
        <v>43110</v>
      </c>
      <c r="G702" s="270">
        <v>82.95</v>
      </c>
      <c r="H702" s="266" t="s">
        <v>3134</v>
      </c>
      <c r="I702" s="266" t="s">
        <v>215</v>
      </c>
      <c r="J702" s="255" t="s">
        <v>12788</v>
      </c>
      <c r="K702" s="269">
        <v>43111</v>
      </c>
      <c r="L702" s="266" t="s">
        <v>70</v>
      </c>
      <c r="M702" s="266"/>
      <c r="N702" s="266"/>
      <c r="O702" s="266"/>
      <c r="P702" s="266"/>
      <c r="Q702" s="266"/>
      <c r="R702" s="266"/>
      <c r="S702" s="266"/>
      <c r="T702" s="266"/>
    </row>
    <row r="703" spans="1:20" s="255" customFormat="1" x14ac:dyDescent="0.2">
      <c r="A703" s="266" t="s">
        <v>2063</v>
      </c>
      <c r="B703" s="266" t="s">
        <v>558</v>
      </c>
      <c r="C703" s="266" t="s">
        <v>2031</v>
      </c>
      <c r="D703" s="266" t="s">
        <v>559</v>
      </c>
      <c r="E703" s="266" t="s">
        <v>2384</v>
      </c>
      <c r="F703" s="269">
        <v>43109</v>
      </c>
      <c r="G703" s="270">
        <v>82.95</v>
      </c>
      <c r="H703" s="266" t="s">
        <v>3134</v>
      </c>
      <c r="I703" s="266" t="s">
        <v>215</v>
      </c>
      <c r="J703" s="255" t="s">
        <v>12788</v>
      </c>
      <c r="K703" s="269">
        <v>43110</v>
      </c>
      <c r="L703" s="266" t="s">
        <v>70</v>
      </c>
      <c r="M703" s="266"/>
      <c r="N703" s="266"/>
      <c r="O703" s="266"/>
      <c r="P703" s="266"/>
      <c r="Q703" s="266"/>
      <c r="R703" s="266"/>
      <c r="S703" s="266"/>
      <c r="T703" s="266"/>
    </row>
    <row r="704" spans="1:20" s="255" customFormat="1" x14ac:dyDescent="0.2">
      <c r="A704" s="266" t="s">
        <v>2063</v>
      </c>
      <c r="B704" s="266" t="s">
        <v>558</v>
      </c>
      <c r="C704" s="266" t="s">
        <v>2031</v>
      </c>
      <c r="D704" s="266" t="s">
        <v>559</v>
      </c>
      <c r="E704" s="266" t="s">
        <v>2456</v>
      </c>
      <c r="F704" s="269">
        <v>43110</v>
      </c>
      <c r="G704" s="270">
        <v>114.75</v>
      </c>
      <c r="H704" s="266" t="s">
        <v>3134</v>
      </c>
      <c r="I704" s="266" t="s">
        <v>215</v>
      </c>
      <c r="J704" s="255" t="s">
        <v>12788</v>
      </c>
      <c r="K704" s="269">
        <v>43111</v>
      </c>
      <c r="L704" s="266" t="s">
        <v>70</v>
      </c>
      <c r="M704" s="266"/>
      <c r="N704" s="266"/>
      <c r="O704" s="266"/>
      <c r="P704" s="266"/>
      <c r="Q704" s="266"/>
      <c r="R704" s="266"/>
      <c r="S704" s="266"/>
      <c r="T704" s="266"/>
    </row>
    <row r="705" spans="1:20" s="255" customFormat="1" x14ac:dyDescent="0.2">
      <c r="A705" s="266" t="s">
        <v>2063</v>
      </c>
      <c r="B705" s="266" t="s">
        <v>582</v>
      </c>
      <c r="C705" s="266" t="s">
        <v>583</v>
      </c>
      <c r="D705" s="266" t="s">
        <v>584</v>
      </c>
      <c r="E705" s="266" t="s">
        <v>2584</v>
      </c>
      <c r="F705" s="269">
        <v>43122</v>
      </c>
      <c r="G705" s="270">
        <v>11.17</v>
      </c>
      <c r="H705" s="266" t="s">
        <v>398</v>
      </c>
      <c r="I705" s="266" t="s">
        <v>215</v>
      </c>
      <c r="J705" s="255" t="s">
        <v>12788</v>
      </c>
      <c r="K705" s="269">
        <v>43122</v>
      </c>
      <c r="L705" s="266" t="s">
        <v>70</v>
      </c>
      <c r="M705" s="266"/>
      <c r="N705" s="266"/>
      <c r="O705" s="266"/>
      <c r="P705" s="266"/>
      <c r="Q705" s="266"/>
      <c r="R705" s="266"/>
      <c r="S705" s="266"/>
      <c r="T705" s="266"/>
    </row>
    <row r="706" spans="1:20" s="255" customFormat="1" x14ac:dyDescent="0.2">
      <c r="A706" s="266" t="s">
        <v>2063</v>
      </c>
      <c r="B706" s="266" t="s">
        <v>153</v>
      </c>
      <c r="C706" s="266" t="s">
        <v>154</v>
      </c>
      <c r="D706" s="266" t="s">
        <v>155</v>
      </c>
      <c r="E706" s="266" t="s">
        <v>2557</v>
      </c>
      <c r="F706" s="269">
        <v>43115</v>
      </c>
      <c r="G706" s="270">
        <v>209.56</v>
      </c>
      <c r="H706" s="266" t="s">
        <v>398</v>
      </c>
      <c r="I706" s="266" t="s">
        <v>215</v>
      </c>
      <c r="J706" s="255" t="s">
        <v>12788</v>
      </c>
      <c r="K706" s="269">
        <v>43126</v>
      </c>
      <c r="L706" s="266" t="s">
        <v>70</v>
      </c>
      <c r="M706" s="266"/>
      <c r="N706" s="266"/>
      <c r="O706" s="266"/>
      <c r="P706" s="266"/>
      <c r="Q706" s="266"/>
      <c r="R706" s="266"/>
      <c r="S706" s="266"/>
      <c r="T706" s="266"/>
    </row>
    <row r="707" spans="1:20" s="255" customFormat="1" x14ac:dyDescent="0.2">
      <c r="A707" s="266" t="s">
        <v>2063</v>
      </c>
      <c r="B707" s="266" t="s">
        <v>153</v>
      </c>
      <c r="C707" s="266" t="s">
        <v>154</v>
      </c>
      <c r="D707" s="266" t="s">
        <v>155</v>
      </c>
      <c r="E707" s="266" t="s">
        <v>1723</v>
      </c>
      <c r="F707" s="269">
        <v>43112</v>
      </c>
      <c r="G707" s="270">
        <v>3.25</v>
      </c>
      <c r="H707" s="266" t="s">
        <v>398</v>
      </c>
      <c r="I707" s="266" t="s">
        <v>215</v>
      </c>
      <c r="J707" s="255" t="s">
        <v>12788</v>
      </c>
      <c r="K707" s="269">
        <v>43126</v>
      </c>
      <c r="L707" s="266" t="s">
        <v>70</v>
      </c>
      <c r="M707" s="266"/>
      <c r="N707" s="266"/>
      <c r="O707" s="266"/>
      <c r="P707" s="266"/>
      <c r="Q707" s="266"/>
      <c r="R707" s="266"/>
      <c r="S707" s="266"/>
      <c r="T707" s="266"/>
    </row>
    <row r="708" spans="1:20" s="255" customFormat="1" x14ac:dyDescent="0.2">
      <c r="A708" s="266" t="s">
        <v>508</v>
      </c>
      <c r="B708" s="266" t="s">
        <v>582</v>
      </c>
      <c r="C708" s="266" t="s">
        <v>583</v>
      </c>
      <c r="D708" s="266" t="s">
        <v>584</v>
      </c>
      <c r="E708" s="266" t="s">
        <v>2662</v>
      </c>
      <c r="F708" s="269">
        <v>43100</v>
      </c>
      <c r="G708" s="270">
        <v>192.89</v>
      </c>
      <c r="H708" s="266" t="s">
        <v>398</v>
      </c>
      <c r="I708" s="266" t="s">
        <v>215</v>
      </c>
      <c r="J708" s="255" t="s">
        <v>12788</v>
      </c>
      <c r="K708" s="269">
        <v>43117</v>
      </c>
      <c r="L708" s="266" t="s">
        <v>70</v>
      </c>
      <c r="M708" s="266"/>
      <c r="N708" s="266"/>
      <c r="O708" s="266"/>
      <c r="P708" s="266"/>
      <c r="Q708" s="266"/>
      <c r="R708" s="266"/>
      <c r="S708" s="266"/>
      <c r="T708" s="266"/>
    </row>
    <row r="709" spans="1:20" s="255" customFormat="1" x14ac:dyDescent="0.2">
      <c r="A709" s="266" t="s">
        <v>2063</v>
      </c>
      <c r="B709" s="266" t="s">
        <v>558</v>
      </c>
      <c r="C709" s="266" t="s">
        <v>2031</v>
      </c>
      <c r="D709" s="266" t="s">
        <v>559</v>
      </c>
      <c r="E709" s="266" t="s">
        <v>2740</v>
      </c>
      <c r="F709" s="269">
        <v>43105</v>
      </c>
      <c r="G709" s="270">
        <v>298.86</v>
      </c>
      <c r="H709" s="266" t="s">
        <v>398</v>
      </c>
      <c r="I709" s="266" t="s">
        <v>215</v>
      </c>
      <c r="J709" s="255" t="s">
        <v>12788</v>
      </c>
      <c r="K709" s="269">
        <v>43109</v>
      </c>
      <c r="L709" s="266" t="s">
        <v>70</v>
      </c>
      <c r="M709" s="266"/>
      <c r="N709" s="266"/>
      <c r="O709" s="266"/>
      <c r="P709" s="266"/>
      <c r="Q709" s="266"/>
      <c r="R709" s="266"/>
      <c r="S709" s="266"/>
      <c r="T709" s="266"/>
    </row>
    <row r="710" spans="1:20" s="255" customFormat="1" x14ac:dyDescent="0.2">
      <c r="A710" s="266" t="s">
        <v>2063</v>
      </c>
      <c r="B710" s="266" t="s">
        <v>558</v>
      </c>
      <c r="C710" s="266" t="s">
        <v>2031</v>
      </c>
      <c r="D710" s="266" t="s">
        <v>559</v>
      </c>
      <c r="E710" s="266" t="s">
        <v>2744</v>
      </c>
      <c r="F710" s="269">
        <v>43105</v>
      </c>
      <c r="G710" s="270">
        <v>77.209999999999994</v>
      </c>
      <c r="H710" s="266" t="s">
        <v>398</v>
      </c>
      <c r="I710" s="266" t="s">
        <v>215</v>
      </c>
      <c r="J710" s="255" t="s">
        <v>12788</v>
      </c>
      <c r="K710" s="269">
        <v>43109</v>
      </c>
      <c r="L710" s="266" t="s">
        <v>70</v>
      </c>
      <c r="M710" s="266"/>
      <c r="N710" s="266"/>
      <c r="O710" s="266"/>
      <c r="P710" s="266"/>
      <c r="Q710" s="266"/>
      <c r="R710" s="266"/>
      <c r="S710" s="266"/>
      <c r="T710" s="266"/>
    </row>
    <row r="711" spans="1:20" s="255" customFormat="1" x14ac:dyDescent="0.2">
      <c r="A711" s="266" t="s">
        <v>508</v>
      </c>
      <c r="B711" s="266" t="s">
        <v>153</v>
      </c>
      <c r="C711" s="266" t="s">
        <v>154</v>
      </c>
      <c r="D711" s="266" t="s">
        <v>155</v>
      </c>
      <c r="E711" s="266" t="s">
        <v>2974</v>
      </c>
      <c r="F711" s="269">
        <v>43098</v>
      </c>
      <c r="G711" s="270">
        <v>34.44</v>
      </c>
      <c r="H711" s="266" t="s">
        <v>398</v>
      </c>
      <c r="I711" s="266" t="s">
        <v>215</v>
      </c>
      <c r="J711" s="255" t="s">
        <v>12788</v>
      </c>
      <c r="K711" s="269">
        <v>43112</v>
      </c>
      <c r="L711" s="266" t="s">
        <v>70</v>
      </c>
      <c r="M711" s="266"/>
      <c r="N711" s="266"/>
      <c r="O711" s="266"/>
      <c r="P711" s="266"/>
      <c r="Q711" s="266"/>
      <c r="R711" s="266"/>
      <c r="S711" s="266"/>
      <c r="T711" s="266"/>
    </row>
    <row r="712" spans="1:20" s="255" customFormat="1" x14ac:dyDescent="0.2">
      <c r="A712" s="255" t="s">
        <v>2063</v>
      </c>
      <c r="B712" s="255" t="s">
        <v>558</v>
      </c>
      <c r="C712" s="255" t="s">
        <v>2031</v>
      </c>
      <c r="D712" s="255" t="s">
        <v>559</v>
      </c>
      <c r="E712" s="255" t="s">
        <v>3000</v>
      </c>
      <c r="F712" s="256">
        <v>43118</v>
      </c>
      <c r="G712" s="257">
        <v>225</v>
      </c>
      <c r="H712" s="255" t="s">
        <v>398</v>
      </c>
      <c r="I712" s="255" t="s">
        <v>215</v>
      </c>
      <c r="J712" s="255" t="s">
        <v>12788</v>
      </c>
      <c r="K712" s="256">
        <v>43119</v>
      </c>
      <c r="L712" s="255" t="s">
        <v>4</v>
      </c>
    </row>
    <row r="713" spans="1:20" s="255" customFormat="1" x14ac:dyDescent="0.2">
      <c r="A713" s="255" t="s">
        <v>2063</v>
      </c>
      <c r="B713" s="255" t="s">
        <v>558</v>
      </c>
      <c r="C713" s="255" t="s">
        <v>2031</v>
      </c>
      <c r="D713" s="255" t="s">
        <v>559</v>
      </c>
      <c r="E713" s="255" t="s">
        <v>3001</v>
      </c>
      <c r="F713" s="256">
        <v>43118</v>
      </c>
      <c r="G713" s="257">
        <v>24.38</v>
      </c>
      <c r="H713" s="255" t="s">
        <v>398</v>
      </c>
      <c r="I713" s="255" t="s">
        <v>215</v>
      </c>
      <c r="J713" s="255" t="s">
        <v>12788</v>
      </c>
      <c r="K713" s="256">
        <v>43119</v>
      </c>
      <c r="L713" s="255" t="s">
        <v>4</v>
      </c>
    </row>
    <row r="714" spans="1:20" s="255" customFormat="1" x14ac:dyDescent="0.2">
      <c r="A714" s="255" t="s">
        <v>2063</v>
      </c>
      <c r="B714" s="255" t="s">
        <v>558</v>
      </c>
      <c r="C714" s="255" t="s">
        <v>2031</v>
      </c>
      <c r="D714" s="255" t="s">
        <v>559</v>
      </c>
      <c r="E714" s="255" t="s">
        <v>3004</v>
      </c>
      <c r="F714" s="256">
        <v>43109</v>
      </c>
      <c r="G714" s="257">
        <v>919.18</v>
      </c>
      <c r="H714" s="255" t="s">
        <v>398</v>
      </c>
      <c r="I714" s="255" t="s">
        <v>215</v>
      </c>
      <c r="J714" s="255" t="s">
        <v>12788</v>
      </c>
      <c r="K714" s="256">
        <v>43110</v>
      </c>
      <c r="L714" s="255" t="s">
        <v>4</v>
      </c>
    </row>
    <row r="715" spans="1:20" s="255" customFormat="1" x14ac:dyDescent="0.2">
      <c r="A715" s="255" t="s">
        <v>508</v>
      </c>
      <c r="B715" s="255" t="s">
        <v>558</v>
      </c>
      <c r="C715" s="255" t="s">
        <v>2031</v>
      </c>
      <c r="D715" s="255" t="s">
        <v>559</v>
      </c>
      <c r="E715" s="255" t="s">
        <v>1483</v>
      </c>
      <c r="F715" s="256">
        <v>42895</v>
      </c>
      <c r="G715" s="257">
        <v>402.09</v>
      </c>
      <c r="H715" s="255" t="s">
        <v>398</v>
      </c>
      <c r="I715" s="255" t="s">
        <v>452</v>
      </c>
      <c r="J715" s="255" t="s">
        <v>12789</v>
      </c>
      <c r="K715" s="256">
        <v>43063</v>
      </c>
      <c r="L715" s="255" t="s">
        <v>4</v>
      </c>
    </row>
    <row r="716" spans="1:20" s="255" customFormat="1" x14ac:dyDescent="0.2">
      <c r="A716" s="255" t="s">
        <v>508</v>
      </c>
      <c r="B716" s="255" t="s">
        <v>1029</v>
      </c>
      <c r="C716" s="255" t="s">
        <v>1030</v>
      </c>
      <c r="D716" s="255" t="s">
        <v>1031</v>
      </c>
      <c r="E716" s="255" t="s">
        <v>1839</v>
      </c>
      <c r="F716" s="256">
        <v>43088</v>
      </c>
      <c r="G716" s="257">
        <v>64.08</v>
      </c>
      <c r="H716" s="255" t="s">
        <v>1840</v>
      </c>
      <c r="I716" s="255" t="s">
        <v>452</v>
      </c>
      <c r="J716" s="255" t="s">
        <v>12789</v>
      </c>
      <c r="K716" s="256">
        <v>43089</v>
      </c>
      <c r="L716" s="255" t="s">
        <v>4</v>
      </c>
    </row>
    <row r="717" spans="1:20" s="255" customFormat="1" x14ac:dyDescent="0.2">
      <c r="A717" s="266" t="s">
        <v>2063</v>
      </c>
      <c r="B717" s="266" t="s">
        <v>1029</v>
      </c>
      <c r="C717" s="266" t="s">
        <v>1030</v>
      </c>
      <c r="D717" s="266" t="s">
        <v>1031</v>
      </c>
      <c r="E717" s="266" t="s">
        <v>2767</v>
      </c>
      <c r="F717" s="269">
        <v>43108</v>
      </c>
      <c r="G717" s="270">
        <v>144.13</v>
      </c>
      <c r="H717" s="266" t="s">
        <v>2768</v>
      </c>
      <c r="I717" s="266" t="s">
        <v>452</v>
      </c>
      <c r="J717" s="255" t="s">
        <v>12789</v>
      </c>
      <c r="K717" s="269">
        <v>43110</v>
      </c>
      <c r="L717" s="266" t="s">
        <v>70</v>
      </c>
      <c r="M717" s="266"/>
      <c r="N717" s="266"/>
      <c r="O717" s="266"/>
      <c r="P717" s="266"/>
      <c r="Q717" s="266"/>
      <c r="R717" s="266"/>
      <c r="S717" s="266"/>
      <c r="T717" s="266"/>
    </row>
    <row r="718" spans="1:20" s="255" customFormat="1" x14ac:dyDescent="0.2">
      <c r="A718" s="266" t="s">
        <v>2063</v>
      </c>
      <c r="B718" s="266" t="s">
        <v>1191</v>
      </c>
      <c r="C718" s="266" t="s">
        <v>1192</v>
      </c>
      <c r="D718" s="266" t="s">
        <v>1193</v>
      </c>
      <c r="E718" s="266" t="s">
        <v>2579</v>
      </c>
      <c r="F718" s="269">
        <v>43127</v>
      </c>
      <c r="G718" s="270">
        <v>75.87</v>
      </c>
      <c r="H718" s="266" t="s">
        <v>2107</v>
      </c>
      <c r="I718" s="266" t="s">
        <v>1348</v>
      </c>
      <c r="J718" s="266" t="s">
        <v>12790</v>
      </c>
      <c r="K718" s="269">
        <v>43129</v>
      </c>
      <c r="L718" s="266" t="s">
        <v>70</v>
      </c>
      <c r="M718" s="266"/>
      <c r="N718" s="266"/>
      <c r="O718" s="266"/>
      <c r="P718" s="266"/>
      <c r="Q718" s="266"/>
      <c r="R718" s="266"/>
      <c r="S718" s="266"/>
      <c r="T718" s="266"/>
    </row>
    <row r="719" spans="1:20" s="255" customFormat="1" x14ac:dyDescent="0.2">
      <c r="A719" s="266" t="s">
        <v>2063</v>
      </c>
      <c r="B719" s="266" t="s">
        <v>1168</v>
      </c>
      <c r="C719" s="266" t="s">
        <v>1169</v>
      </c>
      <c r="D719" s="266" t="s">
        <v>1170</v>
      </c>
      <c r="E719" s="266" t="s">
        <v>2728</v>
      </c>
      <c r="F719" s="269">
        <v>43125</v>
      </c>
      <c r="G719" s="270">
        <v>12.6</v>
      </c>
      <c r="H719" s="266" t="s">
        <v>398</v>
      </c>
      <c r="I719" s="266" t="s">
        <v>1348</v>
      </c>
      <c r="J719" s="266" t="s">
        <v>12790</v>
      </c>
      <c r="K719" s="269">
        <v>43126</v>
      </c>
      <c r="L719" s="266" t="s">
        <v>70</v>
      </c>
      <c r="M719" s="266"/>
      <c r="N719" s="266"/>
      <c r="O719" s="266"/>
      <c r="P719" s="266"/>
      <c r="Q719" s="266"/>
      <c r="R719" s="266"/>
      <c r="S719" s="266"/>
      <c r="T719" s="266"/>
    </row>
    <row r="720" spans="1:20" s="255" customFormat="1" x14ac:dyDescent="0.2">
      <c r="A720" s="255" t="s">
        <v>278</v>
      </c>
      <c r="B720" s="255" t="s">
        <v>211</v>
      </c>
      <c r="C720" s="255" t="s">
        <v>212</v>
      </c>
      <c r="D720" s="255" t="s">
        <v>213</v>
      </c>
      <c r="E720" s="255" t="s">
        <v>762</v>
      </c>
      <c r="F720" s="256">
        <v>42397</v>
      </c>
      <c r="G720" s="257">
        <v>-49.13</v>
      </c>
      <c r="H720" s="255" t="s">
        <v>398</v>
      </c>
      <c r="I720" s="255" t="s">
        <v>137</v>
      </c>
      <c r="J720" s="255" t="s">
        <v>12791</v>
      </c>
      <c r="K720" s="256">
        <v>42402</v>
      </c>
      <c r="L720" s="255" t="s">
        <v>4</v>
      </c>
    </row>
    <row r="721" spans="1:20" s="255" customFormat="1" x14ac:dyDescent="0.2">
      <c r="A721" s="255" t="s">
        <v>278</v>
      </c>
      <c r="B721" s="255" t="s">
        <v>211</v>
      </c>
      <c r="C721" s="255" t="s">
        <v>212</v>
      </c>
      <c r="D721" s="255" t="s">
        <v>213</v>
      </c>
      <c r="E721" s="255" t="s">
        <v>775</v>
      </c>
      <c r="F721" s="256">
        <v>42551</v>
      </c>
      <c r="G721" s="257">
        <v>11.01</v>
      </c>
      <c r="H721" s="255" t="s">
        <v>398</v>
      </c>
      <c r="I721" s="255" t="s">
        <v>137</v>
      </c>
      <c r="J721" s="255" t="s">
        <v>12791</v>
      </c>
      <c r="K721" s="256">
        <v>42557</v>
      </c>
      <c r="L721" s="255" t="s">
        <v>4</v>
      </c>
    </row>
    <row r="722" spans="1:20" s="255" customFormat="1" x14ac:dyDescent="0.2">
      <c r="A722" s="255" t="s">
        <v>508</v>
      </c>
      <c r="B722" s="255" t="s">
        <v>933</v>
      </c>
      <c r="C722" s="255" t="s">
        <v>934</v>
      </c>
      <c r="D722" s="255" t="s">
        <v>935</v>
      </c>
      <c r="E722" s="255" t="s">
        <v>2043</v>
      </c>
      <c r="F722" s="256">
        <v>43061</v>
      </c>
      <c r="G722" s="257">
        <v>35</v>
      </c>
      <c r="H722" s="255" t="s">
        <v>398</v>
      </c>
      <c r="I722" s="255" t="s">
        <v>521</v>
      </c>
      <c r="J722" s="255" t="s">
        <v>12792</v>
      </c>
      <c r="K722" s="256">
        <v>43066</v>
      </c>
      <c r="L722" s="255" t="s">
        <v>4</v>
      </c>
    </row>
    <row r="723" spans="1:20" s="255" customFormat="1" x14ac:dyDescent="0.2">
      <c r="A723" s="266" t="s">
        <v>2063</v>
      </c>
      <c r="B723" s="266" t="s">
        <v>558</v>
      </c>
      <c r="C723" s="266" t="s">
        <v>2031</v>
      </c>
      <c r="D723" s="266" t="s">
        <v>559</v>
      </c>
      <c r="E723" s="266" t="s">
        <v>2214</v>
      </c>
      <c r="F723" s="269">
        <v>43125</v>
      </c>
      <c r="G723" s="270">
        <v>534.17999999999995</v>
      </c>
      <c r="H723" s="266" t="s">
        <v>398</v>
      </c>
      <c r="I723" s="266" t="s">
        <v>521</v>
      </c>
      <c r="J723" s="255" t="s">
        <v>12792</v>
      </c>
      <c r="K723" s="269">
        <v>43126</v>
      </c>
      <c r="L723" s="266" t="s">
        <v>70</v>
      </c>
      <c r="M723" s="266"/>
      <c r="N723" s="266"/>
      <c r="O723" s="266"/>
      <c r="P723" s="266"/>
      <c r="Q723" s="266"/>
      <c r="R723" s="266"/>
      <c r="S723" s="266"/>
      <c r="T723" s="266"/>
    </row>
    <row r="724" spans="1:20" s="255" customFormat="1" x14ac:dyDescent="0.2">
      <c r="A724" s="266" t="s">
        <v>2063</v>
      </c>
      <c r="B724" s="266" t="s">
        <v>558</v>
      </c>
      <c r="C724" s="266" t="s">
        <v>2031</v>
      </c>
      <c r="D724" s="266" t="s">
        <v>559</v>
      </c>
      <c r="E724" s="266" t="s">
        <v>2249</v>
      </c>
      <c r="F724" s="269">
        <v>43123</v>
      </c>
      <c r="G724" s="270">
        <v>248.56</v>
      </c>
      <c r="H724" s="266" t="s">
        <v>398</v>
      </c>
      <c r="I724" s="266" t="s">
        <v>521</v>
      </c>
      <c r="J724" s="255" t="s">
        <v>12792</v>
      </c>
      <c r="K724" s="269">
        <v>43124</v>
      </c>
      <c r="L724" s="266" t="s">
        <v>70</v>
      </c>
      <c r="M724" s="266"/>
      <c r="N724" s="266"/>
      <c r="O724" s="266"/>
      <c r="P724" s="266"/>
      <c r="Q724" s="266"/>
      <c r="R724" s="266"/>
      <c r="S724" s="266"/>
      <c r="T724" s="266"/>
    </row>
    <row r="725" spans="1:20" s="255" customFormat="1" x14ac:dyDescent="0.2">
      <c r="A725" s="266" t="s">
        <v>2063</v>
      </c>
      <c r="B725" s="266" t="s">
        <v>558</v>
      </c>
      <c r="C725" s="266" t="s">
        <v>2031</v>
      </c>
      <c r="D725" s="266" t="s">
        <v>559</v>
      </c>
      <c r="E725" s="266" t="s">
        <v>2265</v>
      </c>
      <c r="F725" s="269">
        <v>43122</v>
      </c>
      <c r="G725" s="270">
        <v>37.92</v>
      </c>
      <c r="H725" s="266" t="s">
        <v>398</v>
      </c>
      <c r="I725" s="266" t="s">
        <v>521</v>
      </c>
      <c r="J725" s="255" t="s">
        <v>12792</v>
      </c>
      <c r="K725" s="269">
        <v>43124</v>
      </c>
      <c r="L725" s="266" t="s">
        <v>70</v>
      </c>
      <c r="M725" s="266"/>
      <c r="N725" s="266"/>
      <c r="O725" s="266"/>
      <c r="P725" s="266"/>
      <c r="Q725" s="266"/>
      <c r="R725" s="266"/>
      <c r="S725" s="266"/>
      <c r="T725" s="266"/>
    </row>
    <row r="726" spans="1:20" s="255" customFormat="1" x14ac:dyDescent="0.2">
      <c r="A726" s="266" t="s">
        <v>2063</v>
      </c>
      <c r="B726" s="266" t="s">
        <v>558</v>
      </c>
      <c r="C726" s="266" t="s">
        <v>2031</v>
      </c>
      <c r="D726" s="266" t="s">
        <v>559</v>
      </c>
      <c r="E726" s="266" t="s">
        <v>2419</v>
      </c>
      <c r="F726" s="269">
        <v>43124</v>
      </c>
      <c r="G726" s="270">
        <v>208.22</v>
      </c>
      <c r="H726" s="266" t="s">
        <v>398</v>
      </c>
      <c r="I726" s="266" t="s">
        <v>521</v>
      </c>
      <c r="J726" s="255" t="s">
        <v>12792</v>
      </c>
      <c r="K726" s="269">
        <v>43125</v>
      </c>
      <c r="L726" s="266" t="s">
        <v>70</v>
      </c>
      <c r="M726" s="266"/>
      <c r="N726" s="266"/>
      <c r="O726" s="266"/>
      <c r="P726" s="266"/>
      <c r="Q726" s="266"/>
      <c r="R726" s="266"/>
      <c r="S726" s="266"/>
      <c r="T726" s="266"/>
    </row>
    <row r="727" spans="1:20" s="255" customFormat="1" x14ac:dyDescent="0.2">
      <c r="A727" s="266" t="s">
        <v>2063</v>
      </c>
      <c r="B727" s="266" t="s">
        <v>558</v>
      </c>
      <c r="C727" s="266" t="s">
        <v>2031</v>
      </c>
      <c r="D727" s="266" t="s">
        <v>559</v>
      </c>
      <c r="E727" s="266" t="s">
        <v>2424</v>
      </c>
      <c r="F727" s="269">
        <v>43123</v>
      </c>
      <c r="G727" s="270">
        <v>118.65</v>
      </c>
      <c r="H727" s="266" t="s">
        <v>398</v>
      </c>
      <c r="I727" s="266" t="s">
        <v>521</v>
      </c>
      <c r="J727" s="255" t="s">
        <v>12792</v>
      </c>
      <c r="K727" s="269">
        <v>43124</v>
      </c>
      <c r="L727" s="266" t="s">
        <v>70</v>
      </c>
      <c r="M727" s="266"/>
      <c r="N727" s="266"/>
      <c r="O727" s="266"/>
      <c r="P727" s="266"/>
      <c r="Q727" s="266"/>
      <c r="R727" s="266"/>
      <c r="S727" s="266"/>
      <c r="T727" s="266"/>
    </row>
    <row r="728" spans="1:20" s="255" customFormat="1" x14ac:dyDescent="0.2">
      <c r="A728" s="266" t="s">
        <v>2063</v>
      </c>
      <c r="B728" s="266" t="s">
        <v>558</v>
      </c>
      <c r="C728" s="266" t="s">
        <v>2031</v>
      </c>
      <c r="D728" s="266" t="s">
        <v>559</v>
      </c>
      <c r="E728" s="266" t="s">
        <v>2432</v>
      </c>
      <c r="F728" s="269">
        <v>43122</v>
      </c>
      <c r="G728" s="270">
        <v>350</v>
      </c>
      <c r="H728" s="266" t="s">
        <v>398</v>
      </c>
      <c r="I728" s="266" t="s">
        <v>521</v>
      </c>
      <c r="J728" s="255" t="s">
        <v>12792</v>
      </c>
      <c r="K728" s="269">
        <v>43124</v>
      </c>
      <c r="L728" s="266" t="s">
        <v>70</v>
      </c>
      <c r="M728" s="266"/>
      <c r="N728" s="266"/>
      <c r="O728" s="266"/>
      <c r="P728" s="266"/>
      <c r="Q728" s="266"/>
      <c r="R728" s="266"/>
      <c r="S728" s="266"/>
      <c r="T728" s="266"/>
    </row>
    <row r="729" spans="1:20" s="255" customFormat="1" x14ac:dyDescent="0.2">
      <c r="A729" s="255" t="s">
        <v>278</v>
      </c>
      <c r="B729" s="255" t="s">
        <v>780</v>
      </c>
      <c r="C729" s="255" t="s">
        <v>781</v>
      </c>
      <c r="D729" s="255" t="s">
        <v>782</v>
      </c>
      <c r="E729" s="255" t="s">
        <v>783</v>
      </c>
      <c r="F729" s="256">
        <v>42734</v>
      </c>
      <c r="G729" s="257">
        <v>8.5399999999999991</v>
      </c>
      <c r="H729" s="255" t="s">
        <v>398</v>
      </c>
      <c r="I729" s="255" t="s">
        <v>612</v>
      </c>
      <c r="J729" s="255" t="s">
        <v>12793</v>
      </c>
      <c r="K729" s="256">
        <v>42745</v>
      </c>
      <c r="L729" s="255" t="s">
        <v>4</v>
      </c>
    </row>
    <row r="730" spans="1:20" s="255" customFormat="1" x14ac:dyDescent="0.2">
      <c r="A730" s="255" t="s">
        <v>508</v>
      </c>
      <c r="B730" s="255" t="s">
        <v>882</v>
      </c>
      <c r="C730" s="255" t="s">
        <v>883</v>
      </c>
      <c r="D730" s="255" t="s">
        <v>884</v>
      </c>
      <c r="E730" s="255" t="s">
        <v>1510</v>
      </c>
      <c r="F730" s="256">
        <v>43043</v>
      </c>
      <c r="G730" s="257">
        <v>20.9</v>
      </c>
      <c r="H730" s="255" t="s">
        <v>398</v>
      </c>
      <c r="I730" s="255" t="s">
        <v>421</v>
      </c>
      <c r="J730" s="255" t="s">
        <v>12794</v>
      </c>
      <c r="K730" s="256">
        <v>43060</v>
      </c>
      <c r="L730" s="255" t="s">
        <v>4</v>
      </c>
    </row>
    <row r="731" spans="1:20" s="255" customFormat="1" x14ac:dyDescent="0.2">
      <c r="F731" s="256"/>
      <c r="G731" s="257"/>
      <c r="J731" s="283"/>
      <c r="K731" s="256"/>
    </row>
    <row r="732" spans="1:20" s="157" customFormat="1" ht="19.5" customHeight="1" x14ac:dyDescent="0.25">
      <c r="A732" s="46" t="s">
        <v>491</v>
      </c>
      <c r="B732" s="52"/>
      <c r="C732" s="51"/>
      <c r="D732" s="52"/>
      <c r="E732" s="53"/>
      <c r="F732" s="54"/>
      <c r="G732" s="55"/>
      <c r="H732" s="52"/>
      <c r="I732" s="48"/>
      <c r="J732" s="54"/>
      <c r="K732" s="52"/>
      <c r="L732" s="52"/>
    </row>
    <row r="733" spans="1:20" ht="11.25" customHeight="1" x14ac:dyDescent="0.25">
      <c r="A733" s="46"/>
      <c r="B733" s="52"/>
      <c r="C733" s="51"/>
      <c r="D733" s="52"/>
      <c r="E733" s="53"/>
      <c r="F733" s="54"/>
      <c r="G733" s="55"/>
      <c r="H733" s="52"/>
      <c r="I733" s="48"/>
      <c r="J733" s="54"/>
      <c r="K733" s="52"/>
      <c r="L733" s="52"/>
    </row>
    <row r="734" spans="1:20" s="255" customFormat="1" x14ac:dyDescent="0.2">
      <c r="A734" s="255" t="s">
        <v>278</v>
      </c>
      <c r="B734" s="255" t="s">
        <v>166</v>
      </c>
      <c r="C734" s="255" t="s">
        <v>167</v>
      </c>
      <c r="D734" s="255" t="s">
        <v>168</v>
      </c>
      <c r="E734" s="255" t="s">
        <v>765</v>
      </c>
      <c r="F734" s="256">
        <v>42478</v>
      </c>
      <c r="G734" s="257">
        <v>-61.18</v>
      </c>
      <c r="H734" s="255" t="s">
        <v>398</v>
      </c>
      <c r="I734" s="255" t="s">
        <v>147</v>
      </c>
      <c r="J734" s="266" t="s">
        <v>12677</v>
      </c>
      <c r="K734" s="256">
        <v>42478</v>
      </c>
      <c r="L734" s="255" t="s">
        <v>4</v>
      </c>
    </row>
    <row r="735" spans="1:20" s="255" customFormat="1" x14ac:dyDescent="0.2">
      <c r="A735" s="255" t="s">
        <v>278</v>
      </c>
      <c r="B735" s="255" t="s">
        <v>166</v>
      </c>
      <c r="C735" s="255" t="s">
        <v>167</v>
      </c>
      <c r="D735" s="255" t="s">
        <v>168</v>
      </c>
      <c r="E735" s="255" t="s">
        <v>766</v>
      </c>
      <c r="F735" s="256">
        <v>42478</v>
      </c>
      <c r="G735" s="257">
        <v>-14.06</v>
      </c>
      <c r="H735" s="255" t="s">
        <v>398</v>
      </c>
      <c r="I735" s="255" t="s">
        <v>147</v>
      </c>
      <c r="J735" s="266" t="s">
        <v>12677</v>
      </c>
      <c r="K735" s="256">
        <v>42478</v>
      </c>
      <c r="L735" s="255" t="s">
        <v>4</v>
      </c>
    </row>
    <row r="736" spans="1:20" s="255" customFormat="1" x14ac:dyDescent="0.2">
      <c r="A736" s="255" t="s">
        <v>508</v>
      </c>
      <c r="B736" s="255" t="s">
        <v>558</v>
      </c>
      <c r="C736" s="255" t="s">
        <v>2031</v>
      </c>
      <c r="D736" s="255" t="s">
        <v>559</v>
      </c>
      <c r="E736" s="255" t="s">
        <v>1506</v>
      </c>
      <c r="F736" s="256">
        <v>43026</v>
      </c>
      <c r="G736" s="257">
        <v>82.95</v>
      </c>
      <c r="H736" s="255" t="s">
        <v>398</v>
      </c>
      <c r="I736" s="255" t="s">
        <v>147</v>
      </c>
      <c r="J736" s="266" t="s">
        <v>12677</v>
      </c>
      <c r="K736" s="256">
        <v>43027</v>
      </c>
      <c r="L736" s="255" t="s">
        <v>4</v>
      </c>
    </row>
    <row r="737" spans="1:20" s="255" customFormat="1" x14ac:dyDescent="0.2">
      <c r="A737" s="255" t="s">
        <v>508</v>
      </c>
      <c r="B737" s="255" t="s">
        <v>558</v>
      </c>
      <c r="C737" s="255" t="s">
        <v>2031</v>
      </c>
      <c r="D737" s="255" t="s">
        <v>559</v>
      </c>
      <c r="E737" s="255" t="s">
        <v>1485</v>
      </c>
      <c r="F737" s="256">
        <v>42853</v>
      </c>
      <c r="G737" s="257">
        <v>34.65</v>
      </c>
      <c r="H737" s="255" t="s">
        <v>398</v>
      </c>
      <c r="I737" s="255" t="s">
        <v>147</v>
      </c>
      <c r="J737" s="266" t="s">
        <v>12677</v>
      </c>
      <c r="K737" s="256">
        <v>43049</v>
      </c>
      <c r="L737" s="255" t="s">
        <v>4</v>
      </c>
    </row>
    <row r="738" spans="1:20" s="255" customFormat="1" x14ac:dyDescent="0.2">
      <c r="A738" s="255" t="s">
        <v>508</v>
      </c>
      <c r="B738" s="255" t="s">
        <v>558</v>
      </c>
      <c r="C738" s="255" t="s">
        <v>2031</v>
      </c>
      <c r="D738" s="255" t="s">
        <v>559</v>
      </c>
      <c r="E738" s="255" t="s">
        <v>1487</v>
      </c>
      <c r="F738" s="256">
        <v>42853</v>
      </c>
      <c r="G738" s="257">
        <v>31.05</v>
      </c>
      <c r="H738" s="255" t="s">
        <v>398</v>
      </c>
      <c r="I738" s="255" t="s">
        <v>147</v>
      </c>
      <c r="J738" s="266" t="s">
        <v>12677</v>
      </c>
      <c r="K738" s="256">
        <v>43049</v>
      </c>
      <c r="L738" s="255" t="s">
        <v>4</v>
      </c>
    </row>
    <row r="739" spans="1:20" s="255" customFormat="1" x14ac:dyDescent="0.2">
      <c r="A739" s="255" t="s">
        <v>508</v>
      </c>
      <c r="B739" s="255" t="s">
        <v>558</v>
      </c>
      <c r="C739" s="255" t="s">
        <v>2031</v>
      </c>
      <c r="D739" s="255" t="s">
        <v>559</v>
      </c>
      <c r="E739" s="255" t="s">
        <v>1558</v>
      </c>
      <c r="F739" s="256">
        <v>43091</v>
      </c>
      <c r="G739" s="257">
        <v>46.35</v>
      </c>
      <c r="H739" s="255" t="s">
        <v>398</v>
      </c>
      <c r="I739" s="255" t="s">
        <v>147</v>
      </c>
      <c r="J739" s="266" t="s">
        <v>12677</v>
      </c>
      <c r="K739" s="256">
        <v>43092</v>
      </c>
      <c r="L739" s="255" t="s">
        <v>70</v>
      </c>
    </row>
    <row r="740" spans="1:20" s="255" customFormat="1" x14ac:dyDescent="0.2">
      <c r="A740" s="255" t="s">
        <v>508</v>
      </c>
      <c r="B740" s="255" t="s">
        <v>558</v>
      </c>
      <c r="C740" s="255" t="s">
        <v>2031</v>
      </c>
      <c r="D740" s="255" t="s">
        <v>559</v>
      </c>
      <c r="E740" s="255" t="s">
        <v>1560</v>
      </c>
      <c r="F740" s="256">
        <v>43091</v>
      </c>
      <c r="G740" s="257">
        <v>46.35</v>
      </c>
      <c r="H740" s="255" t="s">
        <v>398</v>
      </c>
      <c r="I740" s="255" t="s">
        <v>147</v>
      </c>
      <c r="J740" s="266" t="s">
        <v>12677</v>
      </c>
      <c r="K740" s="256">
        <v>43092</v>
      </c>
      <c r="L740" s="255" t="s">
        <v>70</v>
      </c>
    </row>
    <row r="741" spans="1:20" s="255" customFormat="1" x14ac:dyDescent="0.2">
      <c r="A741" s="255" t="s">
        <v>508</v>
      </c>
      <c r="B741" s="255" t="s">
        <v>558</v>
      </c>
      <c r="C741" s="255" t="s">
        <v>2031</v>
      </c>
      <c r="D741" s="255" t="s">
        <v>559</v>
      </c>
      <c r="E741" s="255" t="s">
        <v>1669</v>
      </c>
      <c r="F741" s="256">
        <v>43083</v>
      </c>
      <c r="G741" s="257">
        <v>76</v>
      </c>
      <c r="H741" s="255" t="s">
        <v>398</v>
      </c>
      <c r="I741" s="255" t="s">
        <v>147</v>
      </c>
      <c r="J741" s="266" t="s">
        <v>12677</v>
      </c>
      <c r="K741" s="256">
        <v>43084</v>
      </c>
      <c r="L741" s="255" t="s">
        <v>70</v>
      </c>
    </row>
    <row r="742" spans="1:20" s="255" customFormat="1" x14ac:dyDescent="0.2">
      <c r="A742" s="255" t="s">
        <v>508</v>
      </c>
      <c r="B742" s="255" t="s">
        <v>558</v>
      </c>
      <c r="C742" s="255" t="s">
        <v>2031</v>
      </c>
      <c r="D742" s="255" t="s">
        <v>559</v>
      </c>
      <c r="E742" s="255" t="s">
        <v>1561</v>
      </c>
      <c r="F742" s="256">
        <v>43091</v>
      </c>
      <c r="G742" s="257">
        <v>179.98</v>
      </c>
      <c r="H742" s="255" t="s">
        <v>398</v>
      </c>
      <c r="I742" s="255" t="s">
        <v>147</v>
      </c>
      <c r="J742" s="266" t="s">
        <v>12677</v>
      </c>
      <c r="K742" s="256">
        <v>43092</v>
      </c>
      <c r="L742" s="255" t="s">
        <v>4</v>
      </c>
    </row>
    <row r="743" spans="1:20" s="255" customFormat="1" x14ac:dyDescent="0.2">
      <c r="A743" s="255" t="s">
        <v>508</v>
      </c>
      <c r="B743" s="255" t="s">
        <v>558</v>
      </c>
      <c r="C743" s="255" t="s">
        <v>2031</v>
      </c>
      <c r="D743" s="255" t="s">
        <v>559</v>
      </c>
      <c r="E743" s="255" t="s">
        <v>1589</v>
      </c>
      <c r="F743" s="256">
        <v>43083</v>
      </c>
      <c r="G743" s="257">
        <v>59.48</v>
      </c>
      <c r="H743" s="255" t="s">
        <v>398</v>
      </c>
      <c r="I743" s="255" t="s">
        <v>147</v>
      </c>
      <c r="J743" s="266" t="s">
        <v>12677</v>
      </c>
      <c r="K743" s="256">
        <v>43084</v>
      </c>
      <c r="L743" s="255" t="s">
        <v>4</v>
      </c>
    </row>
    <row r="744" spans="1:20" s="255" customFormat="1" x14ac:dyDescent="0.2">
      <c r="A744" s="255" t="s">
        <v>508</v>
      </c>
      <c r="B744" s="255" t="s">
        <v>558</v>
      </c>
      <c r="C744" s="255" t="s">
        <v>2031</v>
      </c>
      <c r="D744" s="255" t="s">
        <v>559</v>
      </c>
      <c r="E744" s="255" t="s">
        <v>1590</v>
      </c>
      <c r="F744" s="256">
        <v>43083</v>
      </c>
      <c r="G744" s="257">
        <v>44.99</v>
      </c>
      <c r="H744" s="255" t="s">
        <v>398</v>
      </c>
      <c r="I744" s="255" t="s">
        <v>147</v>
      </c>
      <c r="J744" s="266" t="s">
        <v>12677</v>
      </c>
      <c r="K744" s="256">
        <v>43084</v>
      </c>
      <c r="L744" s="255" t="s">
        <v>4</v>
      </c>
    </row>
    <row r="745" spans="1:20" s="255" customFormat="1" x14ac:dyDescent="0.2">
      <c r="A745" s="255" t="s">
        <v>508</v>
      </c>
      <c r="B745" s="255" t="s">
        <v>558</v>
      </c>
      <c r="C745" s="255" t="s">
        <v>2031</v>
      </c>
      <c r="D745" s="255" t="s">
        <v>559</v>
      </c>
      <c r="E745" s="255" t="s">
        <v>1666</v>
      </c>
      <c r="F745" s="256">
        <v>43084</v>
      </c>
      <c r="G745" s="257">
        <v>89.56</v>
      </c>
      <c r="H745" s="255" t="s">
        <v>398</v>
      </c>
      <c r="I745" s="255" t="s">
        <v>147</v>
      </c>
      <c r="J745" s="266" t="s">
        <v>12677</v>
      </c>
      <c r="K745" s="256">
        <v>43085</v>
      </c>
      <c r="L745" s="255" t="s">
        <v>4</v>
      </c>
    </row>
    <row r="746" spans="1:20" s="255" customFormat="1" x14ac:dyDescent="0.2">
      <c r="A746" s="266" t="s">
        <v>2063</v>
      </c>
      <c r="B746" s="266" t="s">
        <v>558</v>
      </c>
      <c r="C746" s="266" t="s">
        <v>2031</v>
      </c>
      <c r="D746" s="266" t="s">
        <v>559</v>
      </c>
      <c r="E746" s="266" t="s">
        <v>2350</v>
      </c>
      <c r="F746" s="269">
        <v>43111</v>
      </c>
      <c r="G746" s="270">
        <v>41.95</v>
      </c>
      <c r="H746" s="266" t="s">
        <v>3126</v>
      </c>
      <c r="I746" s="266" t="s">
        <v>147</v>
      </c>
      <c r="J746" s="266" t="s">
        <v>12677</v>
      </c>
      <c r="K746" s="269">
        <v>43112</v>
      </c>
      <c r="L746" s="266" t="s">
        <v>70</v>
      </c>
      <c r="M746" s="266"/>
      <c r="N746" s="266"/>
      <c r="O746" s="266"/>
      <c r="P746" s="266"/>
      <c r="Q746" s="266"/>
      <c r="R746" s="266"/>
      <c r="S746" s="266"/>
      <c r="T746" s="266"/>
    </row>
    <row r="747" spans="1:20" s="255" customFormat="1" x14ac:dyDescent="0.2">
      <c r="A747" s="266" t="s">
        <v>2063</v>
      </c>
      <c r="B747" s="266" t="s">
        <v>558</v>
      </c>
      <c r="C747" s="266" t="s">
        <v>2031</v>
      </c>
      <c r="D747" s="266" t="s">
        <v>559</v>
      </c>
      <c r="E747" s="266" t="s">
        <v>2351</v>
      </c>
      <c r="F747" s="269">
        <v>43111</v>
      </c>
      <c r="G747" s="270">
        <v>31.35</v>
      </c>
      <c r="H747" s="266" t="s">
        <v>3126</v>
      </c>
      <c r="I747" s="266" t="s">
        <v>147</v>
      </c>
      <c r="J747" s="266" t="s">
        <v>12677</v>
      </c>
      <c r="K747" s="269">
        <v>43112</v>
      </c>
      <c r="L747" s="266" t="s">
        <v>70</v>
      </c>
      <c r="M747" s="266"/>
      <c r="N747" s="266"/>
      <c r="O747" s="266"/>
      <c r="P747" s="266"/>
      <c r="Q747" s="266"/>
      <c r="R747" s="266"/>
      <c r="S747" s="266"/>
      <c r="T747" s="266"/>
    </row>
    <row r="748" spans="1:20" s="255" customFormat="1" x14ac:dyDescent="0.2">
      <c r="A748" s="266" t="s">
        <v>508</v>
      </c>
      <c r="B748" s="266" t="s">
        <v>2864</v>
      </c>
      <c r="C748" s="266" t="s">
        <v>2865</v>
      </c>
      <c r="D748" s="266" t="s">
        <v>2866</v>
      </c>
      <c r="E748" s="266" t="s">
        <v>2867</v>
      </c>
      <c r="F748" s="269">
        <v>42943</v>
      </c>
      <c r="G748" s="270">
        <v>82.5</v>
      </c>
      <c r="H748" s="266" t="s">
        <v>398</v>
      </c>
      <c r="I748" s="266" t="s">
        <v>147</v>
      </c>
      <c r="J748" s="266" t="s">
        <v>12677</v>
      </c>
      <c r="K748" s="269">
        <v>43116</v>
      </c>
      <c r="L748" s="266" t="s">
        <v>70</v>
      </c>
      <c r="M748" s="266"/>
      <c r="N748" s="266"/>
      <c r="O748" s="266"/>
      <c r="P748" s="266"/>
      <c r="Q748" s="266"/>
      <c r="R748" s="266"/>
      <c r="S748" s="266"/>
      <c r="T748" s="266"/>
    </row>
    <row r="749" spans="1:20" s="255" customFormat="1" x14ac:dyDescent="0.2">
      <c r="A749" s="266" t="s">
        <v>508</v>
      </c>
      <c r="B749" s="266" t="s">
        <v>2864</v>
      </c>
      <c r="C749" s="266" t="s">
        <v>2865</v>
      </c>
      <c r="D749" s="266" t="s">
        <v>2866</v>
      </c>
      <c r="E749" s="266" t="s">
        <v>2868</v>
      </c>
      <c r="F749" s="269">
        <v>43028</v>
      </c>
      <c r="G749" s="270">
        <v>82.5</v>
      </c>
      <c r="H749" s="266" t="s">
        <v>398</v>
      </c>
      <c r="I749" s="266" t="s">
        <v>147</v>
      </c>
      <c r="J749" s="266" t="s">
        <v>12677</v>
      </c>
      <c r="K749" s="269">
        <v>43116</v>
      </c>
      <c r="L749" s="266" t="s">
        <v>70</v>
      </c>
      <c r="M749" s="266"/>
      <c r="N749" s="266"/>
      <c r="O749" s="266"/>
      <c r="P749" s="266"/>
      <c r="Q749" s="266"/>
      <c r="R749" s="266"/>
      <c r="S749" s="266"/>
      <c r="T749" s="266"/>
    </row>
    <row r="750" spans="1:20" s="255" customFormat="1" x14ac:dyDescent="0.2">
      <c r="A750" s="255" t="s">
        <v>508</v>
      </c>
      <c r="B750" s="255" t="s">
        <v>447</v>
      </c>
      <c r="C750" s="255" t="s">
        <v>448</v>
      </c>
      <c r="D750" s="255" t="s">
        <v>449</v>
      </c>
      <c r="E750" s="255" t="s">
        <v>2135</v>
      </c>
      <c r="F750" s="256">
        <v>43089</v>
      </c>
      <c r="G750" s="257">
        <v>-53.77</v>
      </c>
      <c r="H750" s="255" t="s">
        <v>398</v>
      </c>
      <c r="I750" s="255" t="s">
        <v>147</v>
      </c>
      <c r="J750" s="266" t="s">
        <v>12677</v>
      </c>
      <c r="K750" s="256">
        <v>43109</v>
      </c>
      <c r="L750" s="255" t="s">
        <v>4</v>
      </c>
    </row>
    <row r="751" spans="1:20" s="255" customFormat="1" x14ac:dyDescent="0.2">
      <c r="A751" s="255" t="s">
        <v>508</v>
      </c>
      <c r="B751" s="255" t="s">
        <v>157</v>
      </c>
      <c r="C751" s="255" t="s">
        <v>158</v>
      </c>
      <c r="D751" s="255" t="s">
        <v>159</v>
      </c>
      <c r="E751" s="255" t="s">
        <v>530</v>
      </c>
      <c r="F751" s="256">
        <v>42752</v>
      </c>
      <c r="G751" s="257">
        <v>20.27</v>
      </c>
      <c r="H751" s="255" t="s">
        <v>398</v>
      </c>
      <c r="I751" s="255" t="s">
        <v>437</v>
      </c>
      <c r="J751" s="266" t="s">
        <v>12678</v>
      </c>
      <c r="K751" s="256">
        <v>42755</v>
      </c>
      <c r="L751" s="255" t="s">
        <v>70</v>
      </c>
    </row>
    <row r="752" spans="1:20" s="255" customFormat="1" x14ac:dyDescent="0.2">
      <c r="A752" s="255" t="s">
        <v>508</v>
      </c>
      <c r="B752" s="255" t="s">
        <v>148</v>
      </c>
      <c r="C752" s="255" t="s">
        <v>149</v>
      </c>
      <c r="D752" s="255" t="s">
        <v>150</v>
      </c>
      <c r="E752" s="255" t="s">
        <v>1803</v>
      </c>
      <c r="F752" s="256">
        <v>43074</v>
      </c>
      <c r="G752" s="257">
        <v>50.82</v>
      </c>
      <c r="H752" s="255" t="s">
        <v>398</v>
      </c>
      <c r="I752" s="255" t="s">
        <v>437</v>
      </c>
      <c r="J752" s="266" t="s">
        <v>12678</v>
      </c>
      <c r="K752" s="256">
        <v>43080</v>
      </c>
      <c r="L752" s="255" t="s">
        <v>70</v>
      </c>
    </row>
    <row r="753" spans="1:20" s="255" customFormat="1" x14ac:dyDescent="0.2">
      <c r="A753" s="255" t="s">
        <v>508</v>
      </c>
      <c r="B753" s="255" t="s">
        <v>896</v>
      </c>
      <c r="C753" s="255" t="s">
        <v>897</v>
      </c>
      <c r="D753" s="255" t="s">
        <v>898</v>
      </c>
      <c r="E753" s="255" t="s">
        <v>1819</v>
      </c>
      <c r="F753" s="256">
        <v>43069</v>
      </c>
      <c r="G753" s="257">
        <v>30.73</v>
      </c>
      <c r="H753" s="255" t="s">
        <v>1820</v>
      </c>
      <c r="I753" s="255" t="s">
        <v>437</v>
      </c>
      <c r="J753" s="266" t="s">
        <v>12678</v>
      </c>
      <c r="K753" s="256">
        <v>43080</v>
      </c>
      <c r="L753" s="255" t="s">
        <v>70</v>
      </c>
    </row>
    <row r="754" spans="1:20" s="255" customFormat="1" x14ac:dyDescent="0.2">
      <c r="A754" s="255" t="s">
        <v>508</v>
      </c>
      <c r="B754" s="255" t="s">
        <v>896</v>
      </c>
      <c r="C754" s="255" t="s">
        <v>897</v>
      </c>
      <c r="D754" s="255" t="s">
        <v>898</v>
      </c>
      <c r="E754" s="255" t="s">
        <v>1821</v>
      </c>
      <c r="F754" s="256">
        <v>43069</v>
      </c>
      <c r="G754" s="257">
        <v>19.2</v>
      </c>
      <c r="H754" s="255" t="s">
        <v>1822</v>
      </c>
      <c r="I754" s="255" t="s">
        <v>437</v>
      </c>
      <c r="J754" s="266" t="s">
        <v>12678</v>
      </c>
      <c r="K754" s="256">
        <v>43080</v>
      </c>
      <c r="L754" s="255" t="s">
        <v>70</v>
      </c>
    </row>
    <row r="755" spans="1:20" s="255" customFormat="1" x14ac:dyDescent="0.2">
      <c r="A755" s="255" t="s">
        <v>169</v>
      </c>
      <c r="B755" s="255" t="s">
        <v>531</v>
      </c>
      <c r="C755" s="255" t="s">
        <v>532</v>
      </c>
      <c r="D755" s="255" t="s">
        <v>398</v>
      </c>
      <c r="E755" s="255" t="s">
        <v>533</v>
      </c>
      <c r="F755" s="256">
        <v>42214</v>
      </c>
      <c r="G755" s="257">
        <v>299.2</v>
      </c>
      <c r="H755" s="255" t="s">
        <v>398</v>
      </c>
      <c r="I755" s="255" t="s">
        <v>316</v>
      </c>
      <c r="J755" s="266" t="s">
        <v>12679</v>
      </c>
      <c r="K755" s="256">
        <v>42487</v>
      </c>
      <c r="L755" s="255" t="s">
        <v>4</v>
      </c>
    </row>
    <row r="756" spans="1:20" s="255" customFormat="1" x14ac:dyDescent="0.2">
      <c r="A756" s="255" t="s">
        <v>278</v>
      </c>
      <c r="B756" s="255" t="s">
        <v>166</v>
      </c>
      <c r="C756" s="255" t="s">
        <v>167</v>
      </c>
      <c r="D756" s="255" t="s">
        <v>168</v>
      </c>
      <c r="E756" s="255" t="s">
        <v>304</v>
      </c>
      <c r="F756" s="256">
        <v>42478</v>
      </c>
      <c r="G756" s="257">
        <v>-218.16</v>
      </c>
      <c r="H756" s="255" t="s">
        <v>398</v>
      </c>
      <c r="I756" s="255" t="s">
        <v>176</v>
      </c>
      <c r="J756" s="255" t="s">
        <v>12781</v>
      </c>
      <c r="K756" s="256">
        <v>42478</v>
      </c>
      <c r="L756" s="255" t="s">
        <v>70</v>
      </c>
    </row>
    <row r="757" spans="1:20" s="255" customFormat="1" x14ac:dyDescent="0.2">
      <c r="A757" s="255" t="s">
        <v>169</v>
      </c>
      <c r="B757" s="255" t="s">
        <v>499</v>
      </c>
      <c r="C757" s="255" t="s">
        <v>500</v>
      </c>
      <c r="D757" s="255" t="s">
        <v>501</v>
      </c>
      <c r="E757" s="255" t="s">
        <v>502</v>
      </c>
      <c r="F757" s="256">
        <v>42330</v>
      </c>
      <c r="G757" s="257">
        <v>295</v>
      </c>
      <c r="H757" s="255" t="s">
        <v>398</v>
      </c>
      <c r="I757" s="255" t="s">
        <v>176</v>
      </c>
      <c r="J757" s="255" t="s">
        <v>12781</v>
      </c>
      <c r="K757" s="256">
        <v>42572</v>
      </c>
      <c r="L757" s="255" t="s">
        <v>4</v>
      </c>
    </row>
    <row r="758" spans="1:20" s="255" customFormat="1" x14ac:dyDescent="0.2">
      <c r="A758" s="255" t="s">
        <v>169</v>
      </c>
      <c r="B758" s="255" t="s">
        <v>499</v>
      </c>
      <c r="C758" s="255" t="s">
        <v>500</v>
      </c>
      <c r="D758" s="255" t="s">
        <v>501</v>
      </c>
      <c r="E758" s="255" t="s">
        <v>503</v>
      </c>
      <c r="F758" s="256">
        <v>42299</v>
      </c>
      <c r="G758" s="257">
        <v>354</v>
      </c>
      <c r="H758" s="255" t="s">
        <v>398</v>
      </c>
      <c r="I758" s="255" t="s">
        <v>176</v>
      </c>
      <c r="J758" s="255" t="s">
        <v>12781</v>
      </c>
      <c r="K758" s="256">
        <v>42572</v>
      </c>
      <c r="L758" s="255" t="s">
        <v>4</v>
      </c>
    </row>
    <row r="759" spans="1:20" s="255" customFormat="1" x14ac:dyDescent="0.2">
      <c r="A759" s="255" t="s">
        <v>169</v>
      </c>
      <c r="B759" s="255" t="s">
        <v>403</v>
      </c>
      <c r="C759" s="255" t="s">
        <v>404</v>
      </c>
      <c r="D759" s="255" t="s">
        <v>405</v>
      </c>
      <c r="E759" s="255" t="s">
        <v>406</v>
      </c>
      <c r="F759" s="256">
        <v>42205</v>
      </c>
      <c r="G759" s="257">
        <v>2720</v>
      </c>
      <c r="H759" s="255" t="s">
        <v>398</v>
      </c>
      <c r="I759" s="255" t="s">
        <v>176</v>
      </c>
      <c r="J759" s="255" t="s">
        <v>12781</v>
      </c>
      <c r="K759" s="256">
        <v>42657</v>
      </c>
      <c r="L759" s="255" t="s">
        <v>4</v>
      </c>
    </row>
    <row r="760" spans="1:20" s="255" customFormat="1" x14ac:dyDescent="0.2">
      <c r="A760" s="255" t="s">
        <v>508</v>
      </c>
      <c r="B760" s="255" t="s">
        <v>558</v>
      </c>
      <c r="C760" s="255" t="s">
        <v>2031</v>
      </c>
      <c r="D760" s="255" t="s">
        <v>559</v>
      </c>
      <c r="E760" s="255" t="s">
        <v>649</v>
      </c>
      <c r="F760" s="256">
        <v>42884</v>
      </c>
      <c r="G760" s="257">
        <v>286.94</v>
      </c>
      <c r="H760" s="255" t="s">
        <v>398</v>
      </c>
      <c r="I760" s="255" t="s">
        <v>176</v>
      </c>
      <c r="J760" s="255" t="s">
        <v>12781</v>
      </c>
      <c r="K760" s="256">
        <v>42885</v>
      </c>
      <c r="L760" s="255" t="s">
        <v>70</v>
      </c>
    </row>
    <row r="761" spans="1:20" s="255" customFormat="1" x14ac:dyDescent="0.2">
      <c r="A761" s="255" t="s">
        <v>508</v>
      </c>
      <c r="B761" s="255" t="s">
        <v>558</v>
      </c>
      <c r="C761" s="255" t="s">
        <v>2031</v>
      </c>
      <c r="D761" s="255" t="s">
        <v>559</v>
      </c>
      <c r="E761" s="255" t="s">
        <v>650</v>
      </c>
      <c r="F761" s="256">
        <v>42884</v>
      </c>
      <c r="G761" s="257">
        <v>286.94</v>
      </c>
      <c r="H761" s="255" t="s">
        <v>398</v>
      </c>
      <c r="I761" s="255" t="s">
        <v>176</v>
      </c>
      <c r="J761" s="255" t="s">
        <v>12781</v>
      </c>
      <c r="K761" s="256">
        <v>42885</v>
      </c>
      <c r="L761" s="255" t="s">
        <v>70</v>
      </c>
    </row>
    <row r="762" spans="1:20" s="255" customFormat="1" x14ac:dyDescent="0.2">
      <c r="A762" s="255" t="s">
        <v>508</v>
      </c>
      <c r="B762" s="255" t="s">
        <v>727</v>
      </c>
      <c r="C762" s="255" t="s">
        <v>728</v>
      </c>
      <c r="D762" s="255" t="s">
        <v>729</v>
      </c>
      <c r="E762" s="255" t="s">
        <v>730</v>
      </c>
      <c r="F762" s="256">
        <v>42896</v>
      </c>
      <c r="G762" s="257">
        <v>110.49</v>
      </c>
      <c r="H762" s="255" t="s">
        <v>398</v>
      </c>
      <c r="I762" s="255" t="s">
        <v>176</v>
      </c>
      <c r="J762" s="255" t="s">
        <v>12781</v>
      </c>
      <c r="K762" s="256">
        <v>42900</v>
      </c>
      <c r="L762" s="255" t="s">
        <v>70</v>
      </c>
    </row>
    <row r="763" spans="1:20" s="255" customFormat="1" x14ac:dyDescent="0.2">
      <c r="A763" s="255" t="s">
        <v>508</v>
      </c>
      <c r="B763" s="255" t="s">
        <v>558</v>
      </c>
      <c r="C763" s="255" t="s">
        <v>2031</v>
      </c>
      <c r="D763" s="255" t="s">
        <v>559</v>
      </c>
      <c r="E763" s="255" t="s">
        <v>1092</v>
      </c>
      <c r="F763" s="256">
        <v>43021</v>
      </c>
      <c r="G763" s="257">
        <v>115</v>
      </c>
      <c r="H763" s="255" t="s">
        <v>398</v>
      </c>
      <c r="I763" s="255" t="s">
        <v>176</v>
      </c>
      <c r="J763" s="255" t="s">
        <v>12781</v>
      </c>
      <c r="K763" s="256">
        <v>43022</v>
      </c>
      <c r="L763" s="255" t="s">
        <v>70</v>
      </c>
    </row>
    <row r="764" spans="1:20" s="255" customFormat="1" x14ac:dyDescent="0.2">
      <c r="A764" s="255" t="s">
        <v>508</v>
      </c>
      <c r="B764" s="255" t="s">
        <v>558</v>
      </c>
      <c r="C764" s="255" t="s">
        <v>2031</v>
      </c>
      <c r="D764" s="255" t="s">
        <v>559</v>
      </c>
      <c r="E764" s="255" t="s">
        <v>1091</v>
      </c>
      <c r="F764" s="256">
        <v>43021</v>
      </c>
      <c r="G764" s="257">
        <v>115</v>
      </c>
      <c r="H764" s="255" t="s">
        <v>398</v>
      </c>
      <c r="I764" s="255" t="s">
        <v>176</v>
      </c>
      <c r="J764" s="255" t="s">
        <v>12781</v>
      </c>
      <c r="K764" s="256">
        <v>43022</v>
      </c>
      <c r="L764" s="255" t="s">
        <v>4</v>
      </c>
    </row>
    <row r="765" spans="1:20" s="255" customFormat="1" x14ac:dyDescent="0.2">
      <c r="A765" s="255" t="s">
        <v>508</v>
      </c>
      <c r="B765" s="255" t="s">
        <v>558</v>
      </c>
      <c r="C765" s="255" t="s">
        <v>2031</v>
      </c>
      <c r="D765" s="255" t="s">
        <v>559</v>
      </c>
      <c r="E765" s="255" t="s">
        <v>1588</v>
      </c>
      <c r="F765" s="256">
        <v>43083</v>
      </c>
      <c r="G765" s="257">
        <v>966.45</v>
      </c>
      <c r="H765" s="255" t="s">
        <v>398</v>
      </c>
      <c r="I765" s="255" t="s">
        <v>176</v>
      </c>
      <c r="J765" s="255" t="s">
        <v>12781</v>
      </c>
      <c r="K765" s="256">
        <v>43084</v>
      </c>
      <c r="L765" s="255" t="s">
        <v>70</v>
      </c>
    </row>
    <row r="766" spans="1:20" s="255" customFormat="1" x14ac:dyDescent="0.2">
      <c r="A766" s="255" t="s">
        <v>508</v>
      </c>
      <c r="B766" s="255" t="s">
        <v>558</v>
      </c>
      <c r="C766" s="255" t="s">
        <v>2031</v>
      </c>
      <c r="D766" s="255" t="s">
        <v>559</v>
      </c>
      <c r="E766" s="255" t="s">
        <v>1665</v>
      </c>
      <c r="F766" s="256">
        <v>43084</v>
      </c>
      <c r="G766" s="257">
        <v>62.22</v>
      </c>
      <c r="H766" s="255" t="s">
        <v>398</v>
      </c>
      <c r="I766" s="255" t="s">
        <v>176</v>
      </c>
      <c r="J766" s="255" t="s">
        <v>12781</v>
      </c>
      <c r="K766" s="256">
        <v>43085</v>
      </c>
      <c r="L766" s="255" t="s">
        <v>70</v>
      </c>
    </row>
    <row r="767" spans="1:20" s="255" customFormat="1" x14ac:dyDescent="0.2">
      <c r="A767" s="266" t="s">
        <v>2063</v>
      </c>
      <c r="B767" s="266" t="s">
        <v>558</v>
      </c>
      <c r="C767" s="266" t="s">
        <v>2031</v>
      </c>
      <c r="D767" s="266" t="s">
        <v>559</v>
      </c>
      <c r="E767" s="266" t="s">
        <v>2097</v>
      </c>
      <c r="F767" s="269">
        <v>43109</v>
      </c>
      <c r="G767" s="270">
        <v>-115</v>
      </c>
      <c r="H767" s="266" t="s">
        <v>398</v>
      </c>
      <c r="I767" s="266" t="s">
        <v>176</v>
      </c>
      <c r="J767" s="255" t="s">
        <v>12781</v>
      </c>
      <c r="K767" s="269">
        <v>43110</v>
      </c>
      <c r="L767" s="266" t="s">
        <v>70</v>
      </c>
      <c r="M767" s="266"/>
      <c r="N767" s="266"/>
      <c r="O767" s="266"/>
      <c r="P767" s="266"/>
      <c r="Q767" s="266"/>
      <c r="R767" s="266"/>
      <c r="S767" s="266"/>
      <c r="T767" s="266"/>
    </row>
    <row r="768" spans="1:20" s="255" customFormat="1" x14ac:dyDescent="0.2">
      <c r="A768" s="255" t="s">
        <v>2063</v>
      </c>
      <c r="B768" s="255" t="s">
        <v>558</v>
      </c>
      <c r="C768" s="255" t="s">
        <v>2031</v>
      </c>
      <c r="D768" s="255" t="s">
        <v>559</v>
      </c>
      <c r="E768" s="255" t="s">
        <v>2096</v>
      </c>
      <c r="F768" s="256">
        <v>43109</v>
      </c>
      <c r="G768" s="257">
        <v>-115</v>
      </c>
      <c r="H768" s="255" t="s">
        <v>398</v>
      </c>
      <c r="I768" s="255" t="s">
        <v>176</v>
      </c>
      <c r="J768" s="255" t="s">
        <v>12781</v>
      </c>
      <c r="K768" s="256">
        <v>43110</v>
      </c>
      <c r="L768" s="255" t="s">
        <v>4</v>
      </c>
    </row>
    <row r="769" spans="1:20" s="255" customFormat="1" x14ac:dyDescent="0.2">
      <c r="A769" s="255" t="s">
        <v>2063</v>
      </c>
      <c r="B769" s="255" t="s">
        <v>558</v>
      </c>
      <c r="C769" s="255" t="s">
        <v>2031</v>
      </c>
      <c r="D769" s="255" t="s">
        <v>559</v>
      </c>
      <c r="E769" s="255" t="s">
        <v>2102</v>
      </c>
      <c r="F769" s="256">
        <v>43112</v>
      </c>
      <c r="G769" s="257">
        <v>-75</v>
      </c>
      <c r="H769" s="255" t="s">
        <v>3052</v>
      </c>
      <c r="I769" s="255" t="s">
        <v>176</v>
      </c>
      <c r="J769" s="255" t="s">
        <v>12781</v>
      </c>
      <c r="K769" s="256">
        <v>43113</v>
      </c>
      <c r="L769" s="255" t="s">
        <v>4</v>
      </c>
    </row>
    <row r="770" spans="1:20" s="255" customFormat="1" x14ac:dyDescent="0.2">
      <c r="A770" s="255" t="s">
        <v>2063</v>
      </c>
      <c r="B770" s="255" t="s">
        <v>558</v>
      </c>
      <c r="C770" s="255" t="s">
        <v>2031</v>
      </c>
      <c r="D770" s="255" t="s">
        <v>559</v>
      </c>
      <c r="E770" s="255" t="s">
        <v>2267</v>
      </c>
      <c r="F770" s="256">
        <v>43122</v>
      </c>
      <c r="G770" s="257">
        <v>291.31</v>
      </c>
      <c r="H770" s="255" t="s">
        <v>3093</v>
      </c>
      <c r="I770" s="255" t="s">
        <v>176</v>
      </c>
      <c r="J770" s="255" t="s">
        <v>12781</v>
      </c>
      <c r="K770" s="256">
        <v>43124</v>
      </c>
      <c r="L770" s="255" t="s">
        <v>4</v>
      </c>
    </row>
    <row r="771" spans="1:20" s="255" customFormat="1" x14ac:dyDescent="0.2">
      <c r="A771" s="255" t="s">
        <v>2063</v>
      </c>
      <c r="B771" s="255" t="s">
        <v>558</v>
      </c>
      <c r="C771" s="255" t="s">
        <v>2031</v>
      </c>
      <c r="D771" s="255" t="s">
        <v>559</v>
      </c>
      <c r="E771" s="255" t="s">
        <v>2329</v>
      </c>
      <c r="F771" s="256">
        <v>43112</v>
      </c>
      <c r="G771" s="257">
        <v>100</v>
      </c>
      <c r="H771" s="255" t="s">
        <v>3147</v>
      </c>
      <c r="I771" s="255" t="s">
        <v>176</v>
      </c>
      <c r="J771" s="255" t="s">
        <v>12781</v>
      </c>
      <c r="K771" s="256">
        <v>43113</v>
      </c>
      <c r="L771" s="255" t="s">
        <v>4</v>
      </c>
    </row>
    <row r="772" spans="1:20" s="255" customFormat="1" x14ac:dyDescent="0.2">
      <c r="A772" s="255" t="s">
        <v>2063</v>
      </c>
      <c r="B772" s="255" t="s">
        <v>558</v>
      </c>
      <c r="C772" s="255" t="s">
        <v>2031</v>
      </c>
      <c r="D772" s="255" t="s">
        <v>559</v>
      </c>
      <c r="E772" s="255" t="s">
        <v>2449</v>
      </c>
      <c r="F772" s="256">
        <v>43112</v>
      </c>
      <c r="G772" s="257">
        <v>75</v>
      </c>
      <c r="H772" s="255" t="s">
        <v>3052</v>
      </c>
      <c r="I772" s="255" t="s">
        <v>176</v>
      </c>
      <c r="J772" s="255" t="s">
        <v>12781</v>
      </c>
      <c r="K772" s="256">
        <v>43113</v>
      </c>
      <c r="L772" s="255" t="s">
        <v>4</v>
      </c>
    </row>
    <row r="773" spans="1:20" s="255" customFormat="1" x14ac:dyDescent="0.2">
      <c r="A773" s="255" t="s">
        <v>508</v>
      </c>
      <c r="B773" s="255" t="s">
        <v>3011</v>
      </c>
      <c r="C773" s="255" t="s">
        <v>3012</v>
      </c>
      <c r="D773" s="255" t="s">
        <v>3013</v>
      </c>
      <c r="E773" s="255" t="s">
        <v>3014</v>
      </c>
      <c r="F773" s="256">
        <v>43081</v>
      </c>
      <c r="G773" s="257">
        <v>484</v>
      </c>
      <c r="H773" s="255" t="s">
        <v>398</v>
      </c>
      <c r="I773" s="255" t="s">
        <v>176</v>
      </c>
      <c r="J773" s="255" t="s">
        <v>12781</v>
      </c>
      <c r="K773" s="256">
        <v>43116</v>
      </c>
      <c r="L773" s="255" t="s">
        <v>4</v>
      </c>
    </row>
    <row r="774" spans="1:20" s="255" customFormat="1" x14ac:dyDescent="0.2">
      <c r="A774" s="255" t="s">
        <v>278</v>
      </c>
      <c r="B774" s="255" t="s">
        <v>1213</v>
      </c>
      <c r="C774" s="255" t="s">
        <v>1214</v>
      </c>
      <c r="D774" s="255" t="s">
        <v>1215</v>
      </c>
      <c r="E774" s="255" t="s">
        <v>1216</v>
      </c>
      <c r="F774" s="256">
        <v>42691</v>
      </c>
      <c r="G774" s="257">
        <v>35.86</v>
      </c>
      <c r="H774" s="255" t="s">
        <v>398</v>
      </c>
      <c r="I774" s="255" t="s">
        <v>1217</v>
      </c>
      <c r="J774" s="255" t="s">
        <v>12782</v>
      </c>
      <c r="K774" s="256">
        <v>43035</v>
      </c>
      <c r="L774" s="255" t="s">
        <v>70</v>
      </c>
    </row>
    <row r="775" spans="1:20" s="255" customFormat="1" x14ac:dyDescent="0.2">
      <c r="A775" s="255" t="s">
        <v>508</v>
      </c>
      <c r="B775" s="255" t="s">
        <v>896</v>
      </c>
      <c r="C775" s="255" t="s">
        <v>897</v>
      </c>
      <c r="D775" s="255" t="s">
        <v>898</v>
      </c>
      <c r="E775" s="255" t="s">
        <v>899</v>
      </c>
      <c r="F775" s="256">
        <v>42916</v>
      </c>
      <c r="G775" s="257">
        <v>33.75</v>
      </c>
      <c r="H775" s="255" t="s">
        <v>900</v>
      </c>
      <c r="I775" s="255" t="s">
        <v>901</v>
      </c>
      <c r="J775" s="255" t="s">
        <v>12783</v>
      </c>
      <c r="K775" s="256">
        <v>42926</v>
      </c>
      <c r="L775" s="255" t="s">
        <v>70</v>
      </c>
    </row>
    <row r="776" spans="1:20" s="255" customFormat="1" x14ac:dyDescent="0.2">
      <c r="A776" s="255" t="s">
        <v>508</v>
      </c>
      <c r="B776" s="255" t="s">
        <v>558</v>
      </c>
      <c r="C776" s="255" t="s">
        <v>2031</v>
      </c>
      <c r="D776" s="255" t="s">
        <v>559</v>
      </c>
      <c r="E776" s="255" t="s">
        <v>749</v>
      </c>
      <c r="F776" s="256">
        <v>42901</v>
      </c>
      <c r="G776" s="257">
        <v>203.18</v>
      </c>
      <c r="H776" s="255" t="s">
        <v>398</v>
      </c>
      <c r="I776" s="255" t="s">
        <v>300</v>
      </c>
      <c r="J776" s="255" t="s">
        <v>12784</v>
      </c>
      <c r="K776" s="256">
        <v>42902</v>
      </c>
      <c r="L776" s="255" t="s">
        <v>70</v>
      </c>
    </row>
    <row r="777" spans="1:20" s="255" customFormat="1" x14ac:dyDescent="0.2">
      <c r="A777" s="255" t="s">
        <v>267</v>
      </c>
      <c r="B777" s="255" t="s">
        <v>543</v>
      </c>
      <c r="C777" s="255" t="s">
        <v>544</v>
      </c>
      <c r="D777" s="255" t="s">
        <v>545</v>
      </c>
      <c r="E777" s="255" t="s">
        <v>546</v>
      </c>
      <c r="F777" s="256">
        <v>41220</v>
      </c>
      <c r="G777" s="257">
        <v>55</v>
      </c>
      <c r="H777" s="255" t="s">
        <v>398</v>
      </c>
      <c r="I777" s="255" t="s">
        <v>441</v>
      </c>
      <c r="J777" s="255" t="s">
        <v>12785</v>
      </c>
      <c r="K777" s="256">
        <v>42762</v>
      </c>
      <c r="L777" s="255" t="s">
        <v>70</v>
      </c>
    </row>
    <row r="778" spans="1:20" s="255" customFormat="1" x14ac:dyDescent="0.2">
      <c r="A778" s="255" t="s">
        <v>508</v>
      </c>
      <c r="B778" s="255" t="s">
        <v>558</v>
      </c>
      <c r="C778" s="255" t="s">
        <v>2031</v>
      </c>
      <c r="D778" s="255" t="s">
        <v>559</v>
      </c>
      <c r="E778" s="255" t="s">
        <v>2035</v>
      </c>
      <c r="F778" s="256">
        <v>42877</v>
      </c>
      <c r="G778" s="257">
        <v>174</v>
      </c>
      <c r="H778" s="255" t="s">
        <v>398</v>
      </c>
      <c r="I778" s="255" t="s">
        <v>2036</v>
      </c>
      <c r="J778" s="255" t="s">
        <v>12785</v>
      </c>
      <c r="K778" s="256">
        <v>42921</v>
      </c>
      <c r="L778" s="255" t="s">
        <v>70</v>
      </c>
    </row>
    <row r="779" spans="1:20" s="255" customFormat="1" x14ac:dyDescent="0.2">
      <c r="A779" s="255" t="s">
        <v>169</v>
      </c>
      <c r="B779" s="255" t="s">
        <v>1040</v>
      </c>
      <c r="C779" s="255" t="s">
        <v>1041</v>
      </c>
      <c r="D779" s="255" t="s">
        <v>1042</v>
      </c>
      <c r="E779" s="255" t="s">
        <v>398</v>
      </c>
      <c r="F779" s="256">
        <v>42078</v>
      </c>
      <c r="G779" s="257">
        <v>97.95</v>
      </c>
      <c r="H779" s="255" t="s">
        <v>398</v>
      </c>
      <c r="I779" s="255" t="s">
        <v>644</v>
      </c>
      <c r="J779" s="255" t="s">
        <v>12786</v>
      </c>
      <c r="K779" s="256">
        <v>42838</v>
      </c>
      <c r="L779" s="255" t="s">
        <v>4</v>
      </c>
    </row>
    <row r="780" spans="1:20" ht="13.5" customHeight="1" x14ac:dyDescent="0.2">
      <c r="A780" s="3"/>
    </row>
    <row r="781" spans="1:20" ht="13.5" customHeight="1" x14ac:dyDescent="0.25">
      <c r="A781" s="46" t="s">
        <v>492</v>
      </c>
      <c r="B781" s="52"/>
      <c r="C781" s="51"/>
      <c r="D781" s="52"/>
      <c r="E781" s="53"/>
      <c r="F781" s="54"/>
      <c r="G781" s="55"/>
      <c r="H781" s="52"/>
      <c r="I781" s="147"/>
      <c r="J781" s="54"/>
      <c r="K781" s="52"/>
      <c r="L781" s="52"/>
    </row>
    <row r="782" spans="1:20" ht="13.5" customHeight="1" x14ac:dyDescent="0.25">
      <c r="A782" s="46"/>
      <c r="B782" s="52"/>
      <c r="C782" s="51"/>
      <c r="D782" s="52"/>
      <c r="E782" s="53"/>
      <c r="F782" s="54"/>
      <c r="G782" s="55"/>
      <c r="H782" s="52"/>
      <c r="I782" s="147"/>
      <c r="J782" s="54"/>
      <c r="K782" s="52"/>
      <c r="L782" s="52"/>
    </row>
    <row r="783" spans="1:20" s="255" customFormat="1" x14ac:dyDescent="0.2">
      <c r="A783" s="266" t="s">
        <v>2063</v>
      </c>
      <c r="B783" s="266" t="s">
        <v>558</v>
      </c>
      <c r="C783" s="266" t="s">
        <v>2031</v>
      </c>
      <c r="D783" s="266" t="s">
        <v>559</v>
      </c>
      <c r="E783" s="266" t="s">
        <v>2237</v>
      </c>
      <c r="F783" s="269">
        <v>43124</v>
      </c>
      <c r="G783" s="270">
        <v>49.99</v>
      </c>
      <c r="H783" s="266" t="s">
        <v>3085</v>
      </c>
      <c r="I783" s="266" t="s">
        <v>321</v>
      </c>
      <c r="J783" s="266" t="s">
        <v>12669</v>
      </c>
      <c r="K783" s="269">
        <v>43125</v>
      </c>
      <c r="L783" s="266" t="s">
        <v>486</v>
      </c>
      <c r="M783" s="266"/>
      <c r="N783" s="266"/>
      <c r="O783" s="266"/>
      <c r="P783" s="266"/>
      <c r="Q783" s="266"/>
      <c r="R783" s="266"/>
      <c r="S783" s="266"/>
      <c r="T783" s="266"/>
    </row>
    <row r="784" spans="1:20" s="255" customFormat="1" x14ac:dyDescent="0.2">
      <c r="A784" s="266" t="s">
        <v>2063</v>
      </c>
      <c r="B784" s="266" t="s">
        <v>558</v>
      </c>
      <c r="C784" s="266" t="s">
        <v>2031</v>
      </c>
      <c r="D784" s="266" t="s">
        <v>559</v>
      </c>
      <c r="E784" s="266" t="s">
        <v>2238</v>
      </c>
      <c r="F784" s="269">
        <v>43124</v>
      </c>
      <c r="G784" s="270">
        <v>160.91999999999999</v>
      </c>
      <c r="H784" s="266" t="s">
        <v>3085</v>
      </c>
      <c r="I784" s="266" t="s">
        <v>321</v>
      </c>
      <c r="J784" s="266" t="s">
        <v>12669</v>
      </c>
      <c r="K784" s="269">
        <v>43125</v>
      </c>
      <c r="L784" s="266" t="s">
        <v>486</v>
      </c>
      <c r="M784" s="266"/>
      <c r="N784" s="266"/>
      <c r="O784" s="266"/>
      <c r="P784" s="266"/>
      <c r="Q784" s="266"/>
      <c r="R784" s="266"/>
      <c r="S784" s="266"/>
      <c r="T784" s="266"/>
    </row>
    <row r="785" spans="1:20" s="255" customFormat="1" x14ac:dyDescent="0.2">
      <c r="A785" s="266" t="s">
        <v>2063</v>
      </c>
      <c r="B785" s="266" t="s">
        <v>558</v>
      </c>
      <c r="C785" s="266" t="s">
        <v>2031</v>
      </c>
      <c r="D785" s="266" t="s">
        <v>559</v>
      </c>
      <c r="E785" s="266" t="s">
        <v>2273</v>
      </c>
      <c r="F785" s="269">
        <v>43119</v>
      </c>
      <c r="G785" s="270">
        <v>41.35</v>
      </c>
      <c r="H785" s="266" t="s">
        <v>3096</v>
      </c>
      <c r="I785" s="266" t="s">
        <v>321</v>
      </c>
      <c r="J785" s="266" t="s">
        <v>12669</v>
      </c>
      <c r="K785" s="269">
        <v>43120</v>
      </c>
      <c r="L785" s="266" t="s">
        <v>486</v>
      </c>
      <c r="M785" s="266"/>
      <c r="N785" s="266"/>
      <c r="O785" s="266"/>
      <c r="P785" s="266"/>
      <c r="Q785" s="266"/>
      <c r="R785" s="266"/>
      <c r="S785" s="266"/>
      <c r="T785" s="266"/>
    </row>
    <row r="786" spans="1:20" s="255" customFormat="1" x14ac:dyDescent="0.2">
      <c r="A786" s="266" t="s">
        <v>2063</v>
      </c>
      <c r="B786" s="266" t="s">
        <v>558</v>
      </c>
      <c r="C786" s="266" t="s">
        <v>2031</v>
      </c>
      <c r="D786" s="266" t="s">
        <v>559</v>
      </c>
      <c r="E786" s="266" t="s">
        <v>2274</v>
      </c>
      <c r="F786" s="269">
        <v>43119</v>
      </c>
      <c r="G786" s="270">
        <v>41.35</v>
      </c>
      <c r="H786" s="266" t="s">
        <v>3096</v>
      </c>
      <c r="I786" s="266" t="s">
        <v>321</v>
      </c>
      <c r="J786" s="266" t="s">
        <v>12669</v>
      </c>
      <c r="K786" s="269">
        <v>43120</v>
      </c>
      <c r="L786" s="266" t="s">
        <v>486</v>
      </c>
      <c r="M786" s="266"/>
      <c r="N786" s="266"/>
      <c r="O786" s="266"/>
      <c r="P786" s="266"/>
      <c r="Q786" s="266"/>
      <c r="R786" s="266"/>
      <c r="S786" s="266"/>
      <c r="T786" s="266"/>
    </row>
    <row r="787" spans="1:20" s="255" customFormat="1" x14ac:dyDescent="0.2">
      <c r="A787" s="266" t="s">
        <v>2063</v>
      </c>
      <c r="B787" s="266" t="s">
        <v>558</v>
      </c>
      <c r="C787" s="266" t="s">
        <v>2031</v>
      </c>
      <c r="D787" s="266" t="s">
        <v>559</v>
      </c>
      <c r="E787" s="266" t="s">
        <v>2338</v>
      </c>
      <c r="F787" s="269">
        <v>43112</v>
      </c>
      <c r="G787" s="270">
        <v>36.6</v>
      </c>
      <c r="H787" s="266" t="s">
        <v>3121</v>
      </c>
      <c r="I787" s="266" t="s">
        <v>321</v>
      </c>
      <c r="J787" s="266" t="s">
        <v>12669</v>
      </c>
      <c r="K787" s="269">
        <v>43113</v>
      </c>
      <c r="L787" s="266" t="s">
        <v>70</v>
      </c>
      <c r="M787" s="266"/>
      <c r="N787" s="266"/>
      <c r="O787" s="266"/>
      <c r="P787" s="266"/>
      <c r="Q787" s="266"/>
      <c r="R787" s="266"/>
      <c r="S787" s="266"/>
      <c r="T787" s="266"/>
    </row>
    <row r="788" spans="1:20" s="255" customFormat="1" x14ac:dyDescent="0.2">
      <c r="A788" s="266" t="s">
        <v>2063</v>
      </c>
      <c r="B788" s="266" t="s">
        <v>558</v>
      </c>
      <c r="C788" s="266" t="s">
        <v>2031</v>
      </c>
      <c r="D788" s="266" t="s">
        <v>559</v>
      </c>
      <c r="E788" s="266" t="s">
        <v>2339</v>
      </c>
      <c r="F788" s="269">
        <v>43112</v>
      </c>
      <c r="G788" s="270">
        <v>36.6</v>
      </c>
      <c r="H788" s="266" t="s">
        <v>3121</v>
      </c>
      <c r="I788" s="266" t="s">
        <v>321</v>
      </c>
      <c r="J788" s="266" t="s">
        <v>12669</v>
      </c>
      <c r="K788" s="269">
        <v>43113</v>
      </c>
      <c r="L788" s="266" t="s">
        <v>70</v>
      </c>
      <c r="M788" s="266"/>
      <c r="N788" s="266"/>
      <c r="O788" s="266"/>
      <c r="P788" s="266"/>
      <c r="Q788" s="266"/>
      <c r="R788" s="266"/>
      <c r="S788" s="266"/>
      <c r="T788" s="266"/>
    </row>
    <row r="789" spans="1:20" s="255" customFormat="1" x14ac:dyDescent="0.2">
      <c r="A789" s="255" t="s">
        <v>278</v>
      </c>
      <c r="B789" s="255" t="s">
        <v>384</v>
      </c>
      <c r="C789" s="255" t="s">
        <v>385</v>
      </c>
      <c r="D789" s="255" t="s">
        <v>386</v>
      </c>
      <c r="E789" s="255" t="s">
        <v>408</v>
      </c>
      <c r="F789" s="256">
        <v>42667</v>
      </c>
      <c r="G789" s="270">
        <v>-94.69</v>
      </c>
      <c r="H789" s="255" t="s">
        <v>398</v>
      </c>
      <c r="I789" s="255" t="s">
        <v>422</v>
      </c>
      <c r="J789" s="266" t="s">
        <v>12670</v>
      </c>
      <c r="K789" s="256">
        <v>42677</v>
      </c>
      <c r="L789" s="255" t="s">
        <v>70</v>
      </c>
    </row>
    <row r="790" spans="1:20" s="266" customFormat="1" ht="12" customHeight="1" x14ac:dyDescent="0.2">
      <c r="A790" s="255" t="s">
        <v>508</v>
      </c>
      <c r="B790" s="255" t="s">
        <v>558</v>
      </c>
      <c r="C790" s="255" t="s">
        <v>2031</v>
      </c>
      <c r="D790" s="255" t="s">
        <v>559</v>
      </c>
      <c r="E790" s="255" t="s">
        <v>1677</v>
      </c>
      <c r="F790" s="256">
        <v>43073</v>
      </c>
      <c r="G790" s="257">
        <v>183.6</v>
      </c>
      <c r="H790" s="255" t="s">
        <v>398</v>
      </c>
      <c r="I790" s="255" t="s">
        <v>221</v>
      </c>
      <c r="J790" s="266" t="s">
        <v>12750</v>
      </c>
      <c r="K790" s="256">
        <v>43075</v>
      </c>
      <c r="L790" s="255" t="s">
        <v>70</v>
      </c>
      <c r="M790" s="255"/>
      <c r="N790" s="255"/>
      <c r="O790" s="255"/>
      <c r="P790" s="255"/>
      <c r="Q790" s="255"/>
      <c r="R790" s="255"/>
      <c r="S790" s="255"/>
      <c r="T790" s="255"/>
    </row>
    <row r="791" spans="1:20" s="266" customFormat="1" ht="12" customHeight="1" x14ac:dyDescent="0.2">
      <c r="A791" s="255" t="s">
        <v>508</v>
      </c>
      <c r="B791" s="255" t="s">
        <v>67</v>
      </c>
      <c r="C791" s="255" t="s">
        <v>68</v>
      </c>
      <c r="D791" s="255" t="s">
        <v>69</v>
      </c>
      <c r="E791" s="255" t="s">
        <v>1863</v>
      </c>
      <c r="F791" s="256">
        <v>43089</v>
      </c>
      <c r="G791" s="257">
        <v>863.42</v>
      </c>
      <c r="H791" s="255" t="s">
        <v>398</v>
      </c>
      <c r="I791" s="255" t="s">
        <v>221</v>
      </c>
      <c r="J791" s="266" t="s">
        <v>12750</v>
      </c>
      <c r="K791" s="256">
        <v>43089</v>
      </c>
      <c r="L791" s="255" t="s">
        <v>70</v>
      </c>
      <c r="M791" s="255"/>
      <c r="N791" s="255"/>
      <c r="O791" s="255"/>
      <c r="P791" s="255"/>
      <c r="Q791" s="255"/>
      <c r="R791" s="255"/>
      <c r="S791" s="255"/>
      <c r="T791" s="255"/>
    </row>
    <row r="792" spans="1:20" s="266" customFormat="1" ht="12" customHeight="1" x14ac:dyDescent="0.2">
      <c r="A792" s="255" t="s">
        <v>508</v>
      </c>
      <c r="B792" s="255" t="s">
        <v>67</v>
      </c>
      <c r="C792" s="255" t="s">
        <v>68</v>
      </c>
      <c r="D792" s="255" t="s">
        <v>69</v>
      </c>
      <c r="E792" s="255" t="s">
        <v>1864</v>
      </c>
      <c r="F792" s="256">
        <v>43089</v>
      </c>
      <c r="G792" s="257">
        <v>9480.32</v>
      </c>
      <c r="H792" s="255" t="s">
        <v>398</v>
      </c>
      <c r="I792" s="255" t="s">
        <v>221</v>
      </c>
      <c r="J792" s="266" t="s">
        <v>12750</v>
      </c>
      <c r="K792" s="256">
        <v>43089</v>
      </c>
      <c r="L792" s="255" t="s">
        <v>70</v>
      </c>
      <c r="M792" s="255"/>
      <c r="N792" s="255"/>
      <c r="O792" s="255"/>
      <c r="P792" s="255"/>
      <c r="Q792" s="255"/>
      <c r="R792" s="255"/>
      <c r="S792" s="255"/>
      <c r="T792" s="255"/>
    </row>
    <row r="793" spans="1:20" s="266" customFormat="1" ht="12" customHeight="1" x14ac:dyDescent="0.2">
      <c r="A793" s="255" t="s">
        <v>508</v>
      </c>
      <c r="B793" s="255" t="s">
        <v>163</v>
      </c>
      <c r="C793" s="255" t="s">
        <v>399</v>
      </c>
      <c r="D793" s="255" t="s">
        <v>164</v>
      </c>
      <c r="E793" s="255" t="s">
        <v>1386</v>
      </c>
      <c r="F793" s="256">
        <v>43055</v>
      </c>
      <c r="G793" s="257">
        <v>41.48</v>
      </c>
      <c r="H793" s="255" t="s">
        <v>398</v>
      </c>
      <c r="I793" s="255" t="s">
        <v>91</v>
      </c>
      <c r="J793" s="266" t="s">
        <v>12751</v>
      </c>
      <c r="K793" s="256">
        <v>43060</v>
      </c>
      <c r="L793" s="255" t="s">
        <v>70</v>
      </c>
      <c r="M793" s="255"/>
      <c r="N793" s="255"/>
      <c r="O793" s="255"/>
      <c r="P793" s="255"/>
      <c r="Q793" s="255"/>
      <c r="R793" s="255"/>
      <c r="S793" s="255"/>
      <c r="T793" s="255"/>
    </row>
    <row r="794" spans="1:20" s="266" customFormat="1" ht="12" customHeight="1" x14ac:dyDescent="0.2">
      <c r="A794" s="255" t="s">
        <v>508</v>
      </c>
      <c r="B794" s="255" t="s">
        <v>163</v>
      </c>
      <c r="C794" s="255" t="s">
        <v>399</v>
      </c>
      <c r="D794" s="255" t="s">
        <v>164</v>
      </c>
      <c r="E794" s="255" t="s">
        <v>1393</v>
      </c>
      <c r="F794" s="256">
        <v>43031</v>
      </c>
      <c r="G794" s="257">
        <v>84.83</v>
      </c>
      <c r="H794" s="255" t="s">
        <v>398</v>
      </c>
      <c r="I794" s="255" t="s">
        <v>91</v>
      </c>
      <c r="J794" s="266" t="s">
        <v>12751</v>
      </c>
      <c r="K794" s="256">
        <v>43052</v>
      </c>
      <c r="L794" s="255" t="s">
        <v>70</v>
      </c>
      <c r="M794" s="255"/>
      <c r="N794" s="255"/>
      <c r="O794" s="255"/>
      <c r="P794" s="255"/>
      <c r="Q794" s="255"/>
      <c r="R794" s="255"/>
      <c r="S794" s="255"/>
      <c r="T794" s="255"/>
    </row>
    <row r="795" spans="1:20" s="266" customFormat="1" ht="12" customHeight="1" x14ac:dyDescent="0.2">
      <c r="A795" s="255" t="s">
        <v>508</v>
      </c>
      <c r="B795" s="255" t="s">
        <v>237</v>
      </c>
      <c r="C795" s="255" t="s">
        <v>238</v>
      </c>
      <c r="D795" s="255" t="s">
        <v>239</v>
      </c>
      <c r="E795" s="255" t="s">
        <v>1873</v>
      </c>
      <c r="F795" s="256">
        <v>43080</v>
      </c>
      <c r="G795" s="257">
        <v>86</v>
      </c>
      <c r="H795" s="255" t="s">
        <v>398</v>
      </c>
      <c r="I795" s="255" t="s">
        <v>91</v>
      </c>
      <c r="J795" s="266" t="s">
        <v>12751</v>
      </c>
      <c r="K795" s="256">
        <v>43083</v>
      </c>
      <c r="L795" s="255" t="s">
        <v>70</v>
      </c>
      <c r="M795" s="255"/>
      <c r="N795" s="255"/>
      <c r="O795" s="255"/>
      <c r="P795" s="255"/>
      <c r="Q795" s="255"/>
      <c r="R795" s="255"/>
      <c r="S795" s="255"/>
      <c r="T795" s="255"/>
    </row>
    <row r="796" spans="1:20" s="266" customFormat="1" ht="12" customHeight="1" x14ac:dyDescent="0.2">
      <c r="A796" s="266" t="s">
        <v>2063</v>
      </c>
      <c r="B796" s="266" t="s">
        <v>917</v>
      </c>
      <c r="C796" s="266" t="s">
        <v>918</v>
      </c>
      <c r="D796" s="266" t="s">
        <v>919</v>
      </c>
      <c r="E796" s="266" t="s">
        <v>2582</v>
      </c>
      <c r="F796" s="269">
        <v>43124</v>
      </c>
      <c r="G796" s="270">
        <v>65.73</v>
      </c>
      <c r="H796" s="266" t="s">
        <v>2583</v>
      </c>
      <c r="I796" s="266" t="s">
        <v>91</v>
      </c>
      <c r="J796" s="266" t="s">
        <v>12751</v>
      </c>
      <c r="K796" s="269">
        <v>43125</v>
      </c>
      <c r="L796" s="266" t="s">
        <v>70</v>
      </c>
    </row>
    <row r="797" spans="1:20" s="266" customFormat="1" ht="12" customHeight="1" x14ac:dyDescent="0.2">
      <c r="A797" s="266" t="s">
        <v>508</v>
      </c>
      <c r="B797" s="266" t="s">
        <v>476</v>
      </c>
      <c r="C797" s="266" t="s">
        <v>477</v>
      </c>
      <c r="D797" s="266" t="s">
        <v>478</v>
      </c>
      <c r="E797" s="266" t="s">
        <v>2628</v>
      </c>
      <c r="F797" s="269">
        <v>43100</v>
      </c>
      <c r="G797" s="270">
        <v>889.89</v>
      </c>
      <c r="H797" s="266" t="s">
        <v>398</v>
      </c>
      <c r="I797" s="266" t="s">
        <v>1537</v>
      </c>
      <c r="J797" s="266" t="s">
        <v>12752</v>
      </c>
      <c r="K797" s="269">
        <v>43104</v>
      </c>
      <c r="L797" s="266" t="s">
        <v>70</v>
      </c>
    </row>
    <row r="798" spans="1:20" s="266" customFormat="1" ht="12" customHeight="1" x14ac:dyDescent="0.2">
      <c r="A798" s="255" t="s">
        <v>268</v>
      </c>
      <c r="B798" s="255" t="s">
        <v>329</v>
      </c>
      <c r="C798" s="255" t="s">
        <v>330</v>
      </c>
      <c r="D798" s="255" t="s">
        <v>331</v>
      </c>
      <c r="E798" s="255" t="s">
        <v>401</v>
      </c>
      <c r="F798" s="256">
        <v>40645</v>
      </c>
      <c r="G798" s="257">
        <v>554.69000000000005</v>
      </c>
      <c r="H798" s="255" t="s">
        <v>398</v>
      </c>
      <c r="I798" s="255" t="s">
        <v>235</v>
      </c>
      <c r="J798" s="266" t="s">
        <v>12753</v>
      </c>
      <c r="K798" s="256">
        <v>42661</v>
      </c>
      <c r="L798" s="255" t="s">
        <v>70</v>
      </c>
      <c r="M798" s="255"/>
      <c r="N798" s="255"/>
      <c r="O798" s="255"/>
      <c r="P798" s="255"/>
      <c r="Q798" s="255"/>
      <c r="R798" s="255"/>
      <c r="S798" s="255"/>
      <c r="T798" s="255"/>
    </row>
    <row r="799" spans="1:20" s="266" customFormat="1" ht="12" customHeight="1" x14ac:dyDescent="0.2">
      <c r="A799" s="266" t="s">
        <v>2063</v>
      </c>
      <c r="B799" s="266" t="s">
        <v>558</v>
      </c>
      <c r="C799" s="266" t="s">
        <v>2031</v>
      </c>
      <c r="D799" s="266" t="s">
        <v>559</v>
      </c>
      <c r="E799" s="266" t="s">
        <v>2223</v>
      </c>
      <c r="F799" s="269">
        <v>43124</v>
      </c>
      <c r="G799" s="270">
        <v>26.5</v>
      </c>
      <c r="H799" s="266" t="s">
        <v>3079</v>
      </c>
      <c r="I799" s="266" t="s">
        <v>235</v>
      </c>
      <c r="J799" s="266" t="s">
        <v>12753</v>
      </c>
      <c r="K799" s="269">
        <v>43125</v>
      </c>
      <c r="L799" s="266" t="s">
        <v>70</v>
      </c>
    </row>
    <row r="800" spans="1:20" s="266" customFormat="1" ht="12" customHeight="1" x14ac:dyDescent="0.2">
      <c r="A800" s="266" t="s">
        <v>2063</v>
      </c>
      <c r="B800" s="266" t="s">
        <v>558</v>
      </c>
      <c r="C800" s="266" t="s">
        <v>2031</v>
      </c>
      <c r="D800" s="266" t="s">
        <v>559</v>
      </c>
      <c r="E800" s="266" t="s">
        <v>2224</v>
      </c>
      <c r="F800" s="269">
        <v>43124</v>
      </c>
      <c r="G800" s="270">
        <v>46.35</v>
      </c>
      <c r="H800" s="266" t="s">
        <v>3079</v>
      </c>
      <c r="I800" s="266" t="s">
        <v>235</v>
      </c>
      <c r="J800" s="266" t="s">
        <v>12753</v>
      </c>
      <c r="K800" s="269">
        <v>43125</v>
      </c>
      <c r="L800" s="266" t="s">
        <v>70</v>
      </c>
    </row>
    <row r="801" spans="1:20" s="266" customFormat="1" ht="12" customHeight="1" x14ac:dyDescent="0.2">
      <c r="A801" s="266" t="s">
        <v>2063</v>
      </c>
      <c r="B801" s="266" t="s">
        <v>558</v>
      </c>
      <c r="C801" s="266" t="s">
        <v>2031</v>
      </c>
      <c r="D801" s="266" t="s">
        <v>559</v>
      </c>
      <c r="E801" s="266" t="s">
        <v>2225</v>
      </c>
      <c r="F801" s="269">
        <v>43124</v>
      </c>
      <c r="G801" s="270">
        <v>46.35</v>
      </c>
      <c r="H801" s="266" t="s">
        <v>3080</v>
      </c>
      <c r="I801" s="266" t="s">
        <v>235</v>
      </c>
      <c r="J801" s="266" t="s">
        <v>12753</v>
      </c>
      <c r="K801" s="269">
        <v>43125</v>
      </c>
      <c r="L801" s="266" t="s">
        <v>70</v>
      </c>
    </row>
    <row r="802" spans="1:20" s="266" customFormat="1" ht="12" customHeight="1" x14ac:dyDescent="0.2">
      <c r="A802" s="266" t="s">
        <v>2063</v>
      </c>
      <c r="B802" s="266" t="s">
        <v>558</v>
      </c>
      <c r="C802" s="266" t="s">
        <v>2031</v>
      </c>
      <c r="D802" s="266" t="s">
        <v>559</v>
      </c>
      <c r="E802" s="266" t="s">
        <v>2226</v>
      </c>
      <c r="F802" s="269">
        <v>43124</v>
      </c>
      <c r="G802" s="270">
        <v>46.35</v>
      </c>
      <c r="H802" s="266" t="s">
        <v>3080</v>
      </c>
      <c r="I802" s="266" t="s">
        <v>235</v>
      </c>
      <c r="J802" s="266" t="s">
        <v>12753</v>
      </c>
      <c r="K802" s="269">
        <v>43125</v>
      </c>
      <c r="L802" s="266" t="s">
        <v>70</v>
      </c>
    </row>
    <row r="803" spans="1:20" s="266" customFormat="1" ht="12" customHeight="1" x14ac:dyDescent="0.2">
      <c r="A803" s="266" t="s">
        <v>2063</v>
      </c>
      <c r="B803" s="266" t="s">
        <v>558</v>
      </c>
      <c r="C803" s="266" t="s">
        <v>2031</v>
      </c>
      <c r="D803" s="266" t="s">
        <v>559</v>
      </c>
      <c r="E803" s="266" t="s">
        <v>2409</v>
      </c>
      <c r="F803" s="269">
        <v>43126</v>
      </c>
      <c r="G803" s="270">
        <v>48.91</v>
      </c>
      <c r="H803" s="266" t="s">
        <v>3079</v>
      </c>
      <c r="I803" s="266" t="s">
        <v>235</v>
      </c>
      <c r="J803" s="266" t="s">
        <v>12753</v>
      </c>
      <c r="K803" s="269">
        <v>43127</v>
      </c>
      <c r="L803" s="266" t="s">
        <v>70</v>
      </c>
    </row>
    <row r="804" spans="1:20" s="266" customFormat="1" ht="12" customHeight="1" x14ac:dyDescent="0.2">
      <c r="A804" s="266" t="s">
        <v>2063</v>
      </c>
      <c r="B804" s="266" t="s">
        <v>558</v>
      </c>
      <c r="C804" s="266" t="s">
        <v>2031</v>
      </c>
      <c r="D804" s="266" t="s">
        <v>559</v>
      </c>
      <c r="E804" s="266" t="s">
        <v>2416</v>
      </c>
      <c r="F804" s="269">
        <v>43124</v>
      </c>
      <c r="G804" s="270">
        <v>100</v>
      </c>
      <c r="H804" s="266" t="s">
        <v>3140</v>
      </c>
      <c r="I804" s="266" t="s">
        <v>235</v>
      </c>
      <c r="J804" s="266" t="s">
        <v>12753</v>
      </c>
      <c r="K804" s="269">
        <v>43125</v>
      </c>
      <c r="L804" s="266" t="s">
        <v>70</v>
      </c>
    </row>
    <row r="805" spans="1:20" s="266" customFormat="1" ht="12" customHeight="1" x14ac:dyDescent="0.2">
      <c r="A805" s="266" t="s">
        <v>2063</v>
      </c>
      <c r="B805" s="266" t="s">
        <v>558</v>
      </c>
      <c r="C805" s="266" t="s">
        <v>2031</v>
      </c>
      <c r="D805" s="266" t="s">
        <v>559</v>
      </c>
      <c r="E805" s="266" t="s">
        <v>2417</v>
      </c>
      <c r="F805" s="269">
        <v>43124</v>
      </c>
      <c r="G805" s="270">
        <v>100</v>
      </c>
      <c r="H805" s="266" t="s">
        <v>3080</v>
      </c>
      <c r="I805" s="266" t="s">
        <v>235</v>
      </c>
      <c r="J805" s="266" t="s">
        <v>12753</v>
      </c>
      <c r="K805" s="269">
        <v>43125</v>
      </c>
      <c r="L805" s="266" t="s">
        <v>70</v>
      </c>
    </row>
    <row r="806" spans="1:20" s="266" customFormat="1" ht="12" customHeight="1" x14ac:dyDescent="0.2">
      <c r="A806" s="266" t="s">
        <v>2063</v>
      </c>
      <c r="B806" s="266" t="s">
        <v>1161</v>
      </c>
      <c r="C806" s="266" t="s">
        <v>1162</v>
      </c>
      <c r="D806" s="266" t="s">
        <v>1163</v>
      </c>
      <c r="E806" s="266" t="s">
        <v>2694</v>
      </c>
      <c r="F806" s="269">
        <v>43116</v>
      </c>
      <c r="G806" s="270">
        <v>26.45</v>
      </c>
      <c r="H806" s="266" t="s">
        <v>398</v>
      </c>
      <c r="I806" s="266" t="s">
        <v>235</v>
      </c>
      <c r="J806" s="266" t="s">
        <v>12753</v>
      </c>
      <c r="K806" s="269">
        <v>43117</v>
      </c>
      <c r="L806" s="266" t="s">
        <v>70</v>
      </c>
    </row>
    <row r="807" spans="1:20" s="266" customFormat="1" ht="12" customHeight="1" x14ac:dyDescent="0.2">
      <c r="A807" s="266" t="s">
        <v>2063</v>
      </c>
      <c r="B807" s="266" t="s">
        <v>558</v>
      </c>
      <c r="C807" s="266" t="s">
        <v>2031</v>
      </c>
      <c r="D807" s="266" t="s">
        <v>559</v>
      </c>
      <c r="E807" s="266" t="s">
        <v>2281</v>
      </c>
      <c r="F807" s="269">
        <v>43118</v>
      </c>
      <c r="G807" s="270">
        <v>398.9</v>
      </c>
      <c r="H807" s="266" t="s">
        <v>3099</v>
      </c>
      <c r="I807" s="266" t="s">
        <v>617</v>
      </c>
      <c r="J807" s="266" t="s">
        <v>12754</v>
      </c>
      <c r="K807" s="269">
        <v>43122</v>
      </c>
      <c r="L807" s="266" t="s">
        <v>70</v>
      </c>
    </row>
    <row r="808" spans="1:20" s="266" customFormat="1" ht="12" customHeight="1" x14ac:dyDescent="0.2">
      <c r="A808" s="255" t="s">
        <v>508</v>
      </c>
      <c r="B808" s="255" t="s">
        <v>88</v>
      </c>
      <c r="C808" s="255" t="s">
        <v>89</v>
      </c>
      <c r="D808" s="255" t="s">
        <v>90</v>
      </c>
      <c r="E808" s="255" t="s">
        <v>2911</v>
      </c>
      <c r="F808" s="256">
        <v>43046</v>
      </c>
      <c r="G808" s="257">
        <v>20.87</v>
      </c>
      <c r="H808" s="255" t="s">
        <v>398</v>
      </c>
      <c r="I808" s="255" t="s">
        <v>383</v>
      </c>
      <c r="J808" s="266" t="s">
        <v>12755</v>
      </c>
      <c r="K808" s="256">
        <v>43111</v>
      </c>
      <c r="L808" s="255" t="s">
        <v>4</v>
      </c>
      <c r="M808" s="255"/>
      <c r="N808" s="255"/>
      <c r="O808" s="255"/>
      <c r="P808" s="255"/>
      <c r="Q808" s="255"/>
      <c r="R808" s="255"/>
      <c r="S808" s="255"/>
      <c r="T808" s="255"/>
    </row>
    <row r="809" spans="1:20" s="266" customFormat="1" ht="12" customHeight="1" x14ac:dyDescent="0.2">
      <c r="A809" s="255" t="s">
        <v>508</v>
      </c>
      <c r="B809" s="255" t="s">
        <v>88</v>
      </c>
      <c r="C809" s="255" t="s">
        <v>89</v>
      </c>
      <c r="D809" s="255" t="s">
        <v>90</v>
      </c>
      <c r="E809" s="255" t="s">
        <v>2912</v>
      </c>
      <c r="F809" s="256">
        <v>43035</v>
      </c>
      <c r="G809" s="257">
        <v>33.58</v>
      </c>
      <c r="H809" s="255" t="s">
        <v>398</v>
      </c>
      <c r="I809" s="255" t="s">
        <v>383</v>
      </c>
      <c r="J809" s="266" t="s">
        <v>12755</v>
      </c>
      <c r="K809" s="256">
        <v>43111</v>
      </c>
      <c r="L809" s="255" t="s">
        <v>4</v>
      </c>
      <c r="M809" s="255"/>
      <c r="N809" s="255"/>
      <c r="O809" s="255"/>
      <c r="P809" s="255"/>
      <c r="Q809" s="255"/>
      <c r="R809" s="255"/>
      <c r="S809" s="255"/>
      <c r="T809" s="255"/>
    </row>
    <row r="810" spans="1:20" s="266" customFormat="1" ht="12" customHeight="1" x14ac:dyDescent="0.2">
      <c r="A810" s="266" t="s">
        <v>508</v>
      </c>
      <c r="B810" s="266" t="s">
        <v>476</v>
      </c>
      <c r="C810" s="266" t="s">
        <v>477</v>
      </c>
      <c r="D810" s="266" t="s">
        <v>478</v>
      </c>
      <c r="E810" s="266" t="s">
        <v>2629</v>
      </c>
      <c r="F810" s="269">
        <v>43097</v>
      </c>
      <c r="G810" s="270">
        <v>489.5</v>
      </c>
      <c r="H810" s="266" t="s">
        <v>398</v>
      </c>
      <c r="I810" s="266" t="s">
        <v>1848</v>
      </c>
      <c r="J810" s="266" t="s">
        <v>12756</v>
      </c>
      <c r="K810" s="269">
        <v>43104</v>
      </c>
      <c r="L810" s="266" t="s">
        <v>70</v>
      </c>
    </row>
    <row r="811" spans="1:20" s="266" customFormat="1" ht="12" customHeight="1" x14ac:dyDescent="0.2">
      <c r="A811" s="255" t="s">
        <v>508</v>
      </c>
      <c r="B811" s="255" t="s">
        <v>1219</v>
      </c>
      <c r="C811" s="255" t="s">
        <v>1220</v>
      </c>
      <c r="D811" s="255" t="s">
        <v>1221</v>
      </c>
      <c r="E811" s="255" t="s">
        <v>1222</v>
      </c>
      <c r="F811" s="256">
        <v>43002</v>
      </c>
      <c r="G811" s="257">
        <v>200</v>
      </c>
      <c r="H811" s="255" t="s">
        <v>398</v>
      </c>
      <c r="I811" s="255" t="s">
        <v>875</v>
      </c>
      <c r="J811" s="266" t="s">
        <v>12757</v>
      </c>
      <c r="K811" s="256">
        <v>43031</v>
      </c>
      <c r="L811" s="255" t="s">
        <v>4</v>
      </c>
      <c r="M811" s="255"/>
      <c r="N811" s="255"/>
      <c r="O811" s="255"/>
      <c r="P811" s="255"/>
      <c r="Q811" s="255"/>
      <c r="R811" s="255"/>
      <c r="S811" s="255"/>
      <c r="T811" s="255"/>
    </row>
    <row r="812" spans="1:20" s="266" customFormat="1" ht="12" customHeight="1" x14ac:dyDescent="0.2">
      <c r="A812" s="255" t="s">
        <v>508</v>
      </c>
      <c r="B812" s="255" t="s">
        <v>88</v>
      </c>
      <c r="C812" s="255" t="s">
        <v>89</v>
      </c>
      <c r="D812" s="255" t="s">
        <v>90</v>
      </c>
      <c r="E812" s="255" t="s">
        <v>1129</v>
      </c>
      <c r="F812" s="256">
        <v>43010</v>
      </c>
      <c r="G812" s="257">
        <v>458.59</v>
      </c>
      <c r="H812" s="255" t="s">
        <v>1130</v>
      </c>
      <c r="I812" s="255" t="s">
        <v>373</v>
      </c>
      <c r="J812" s="266" t="s">
        <v>12758</v>
      </c>
      <c r="K812" s="256">
        <v>43010</v>
      </c>
      <c r="L812" s="255" t="s">
        <v>70</v>
      </c>
      <c r="M812" s="255"/>
      <c r="N812" s="255"/>
      <c r="O812" s="255"/>
      <c r="P812" s="255"/>
      <c r="Q812" s="255"/>
      <c r="R812" s="255"/>
      <c r="S812" s="255"/>
      <c r="T812" s="255"/>
    </row>
    <row r="813" spans="1:20" s="266" customFormat="1" ht="12" customHeight="1" x14ac:dyDescent="0.2">
      <c r="A813" s="266" t="s">
        <v>2063</v>
      </c>
      <c r="B813" s="266" t="s">
        <v>88</v>
      </c>
      <c r="C813" s="266" t="s">
        <v>89</v>
      </c>
      <c r="D813" s="266" t="s">
        <v>90</v>
      </c>
      <c r="E813" s="266" t="s">
        <v>2466</v>
      </c>
      <c r="F813" s="269">
        <v>43104</v>
      </c>
      <c r="G813" s="270">
        <v>254.1</v>
      </c>
      <c r="H813" s="266" t="s">
        <v>2467</v>
      </c>
      <c r="I813" s="266" t="s">
        <v>373</v>
      </c>
      <c r="J813" s="266" t="s">
        <v>12758</v>
      </c>
      <c r="K813" s="269">
        <v>43104</v>
      </c>
      <c r="L813" s="266" t="s">
        <v>70</v>
      </c>
    </row>
    <row r="814" spans="1:20" s="266" customFormat="1" ht="12" customHeight="1" x14ac:dyDescent="0.2">
      <c r="A814" s="255" t="s">
        <v>508</v>
      </c>
      <c r="B814" s="255" t="s">
        <v>923</v>
      </c>
      <c r="C814" s="255" t="s">
        <v>924</v>
      </c>
      <c r="D814" s="255" t="s">
        <v>925</v>
      </c>
      <c r="E814" s="255" t="s">
        <v>1754</v>
      </c>
      <c r="F814" s="256">
        <v>43091</v>
      </c>
      <c r="G814" s="257">
        <v>14977.38</v>
      </c>
      <c r="H814" s="255" t="s">
        <v>1755</v>
      </c>
      <c r="I814" s="255" t="s">
        <v>2053</v>
      </c>
      <c r="J814" s="266" t="s">
        <v>12758</v>
      </c>
      <c r="K814" s="256">
        <v>43091</v>
      </c>
      <c r="L814" s="255" t="s">
        <v>4</v>
      </c>
      <c r="M814" s="255"/>
      <c r="N814" s="255"/>
      <c r="O814" s="255"/>
      <c r="P814" s="255"/>
      <c r="Q814" s="255"/>
      <c r="R814" s="255"/>
      <c r="S814" s="255"/>
      <c r="T814" s="255"/>
    </row>
    <row r="815" spans="1:20" ht="13.5" customHeight="1" x14ac:dyDescent="0.25">
      <c r="A815" s="46"/>
      <c r="B815" s="52"/>
      <c r="C815" s="51"/>
      <c r="D815" s="52"/>
      <c r="E815" s="53"/>
      <c r="F815" s="54"/>
      <c r="G815" s="55"/>
      <c r="H815" s="52"/>
      <c r="I815" s="147"/>
      <c r="J815" s="54"/>
      <c r="K815" s="52"/>
      <c r="L815" s="52"/>
    </row>
    <row r="816" spans="1:20" s="157" customFormat="1" ht="13.5" customHeight="1" x14ac:dyDescent="0.25">
      <c r="A816" s="46" t="s">
        <v>493</v>
      </c>
      <c r="B816" s="52"/>
      <c r="C816" s="51"/>
      <c r="D816" s="52"/>
      <c r="E816" s="53"/>
      <c r="F816" s="54"/>
      <c r="G816" s="55"/>
      <c r="H816" s="52"/>
      <c r="I816" s="48"/>
      <c r="J816" s="54"/>
      <c r="K816" s="52"/>
      <c r="L816" s="52"/>
    </row>
    <row r="817" spans="1:12" s="157" customFormat="1" ht="13.5" customHeight="1" x14ac:dyDescent="0.25">
      <c r="A817" s="46"/>
      <c r="B817" s="52"/>
      <c r="C817" s="51"/>
      <c r="D817" s="52"/>
      <c r="E817" s="53"/>
      <c r="F817" s="54"/>
      <c r="G817" s="55"/>
      <c r="H817" s="52"/>
      <c r="I817" s="48"/>
      <c r="J817" s="54"/>
      <c r="K817" s="52"/>
      <c r="L817" s="52"/>
    </row>
    <row r="818" spans="1:12" s="255" customFormat="1" x14ac:dyDescent="0.2">
      <c r="A818" s="255" t="s">
        <v>508</v>
      </c>
      <c r="B818" s="255" t="s">
        <v>295</v>
      </c>
      <c r="C818" s="255" t="s">
        <v>6617</v>
      </c>
      <c r="D818" s="255" t="s">
        <v>296</v>
      </c>
      <c r="E818" s="255" t="s">
        <v>670</v>
      </c>
      <c r="F818" s="256">
        <v>42874</v>
      </c>
      <c r="G818" s="257">
        <v>312.8</v>
      </c>
      <c r="H818" s="255" t="s">
        <v>671</v>
      </c>
      <c r="I818" s="255" t="s">
        <v>556</v>
      </c>
      <c r="J818" s="266" t="s">
        <v>6738</v>
      </c>
      <c r="K818" s="256">
        <v>42878</v>
      </c>
      <c r="L818" s="255" t="s">
        <v>70</v>
      </c>
    </row>
    <row r="819" spans="1:12" s="255" customFormat="1" x14ac:dyDescent="0.2">
      <c r="A819" s="255" t="s">
        <v>508</v>
      </c>
      <c r="B819" s="255" t="s">
        <v>558</v>
      </c>
      <c r="C819" s="255" t="s">
        <v>2031</v>
      </c>
      <c r="D819" s="255" t="s">
        <v>559</v>
      </c>
      <c r="E819" s="255" t="s">
        <v>700</v>
      </c>
      <c r="F819" s="256">
        <v>42899</v>
      </c>
      <c r="G819" s="257">
        <v>194.99</v>
      </c>
      <c r="H819" s="255" t="s">
        <v>398</v>
      </c>
      <c r="I819" s="255" t="s">
        <v>556</v>
      </c>
      <c r="J819" s="266" t="s">
        <v>6738</v>
      </c>
      <c r="K819" s="256">
        <v>42900</v>
      </c>
      <c r="L819" s="255" t="s">
        <v>70</v>
      </c>
    </row>
    <row r="820" spans="1:12" s="255" customFormat="1" x14ac:dyDescent="0.2">
      <c r="A820" s="255" t="s">
        <v>508</v>
      </c>
      <c r="B820" s="255" t="s">
        <v>558</v>
      </c>
      <c r="C820" s="255" t="s">
        <v>2031</v>
      </c>
      <c r="D820" s="255" t="s">
        <v>559</v>
      </c>
      <c r="E820" s="255" t="s">
        <v>702</v>
      </c>
      <c r="F820" s="256">
        <v>42898</v>
      </c>
      <c r="G820" s="257">
        <v>216.68</v>
      </c>
      <c r="H820" s="255" t="s">
        <v>398</v>
      </c>
      <c r="I820" s="255" t="s">
        <v>556</v>
      </c>
      <c r="J820" s="266" t="s">
        <v>6738</v>
      </c>
      <c r="K820" s="256">
        <v>42899</v>
      </c>
      <c r="L820" s="255" t="s">
        <v>70</v>
      </c>
    </row>
    <row r="821" spans="1:12" s="255" customFormat="1" x14ac:dyDescent="0.2">
      <c r="A821" s="255" t="s">
        <v>508</v>
      </c>
      <c r="B821" s="255" t="s">
        <v>558</v>
      </c>
      <c r="C821" s="255" t="s">
        <v>2031</v>
      </c>
      <c r="D821" s="255" t="s">
        <v>559</v>
      </c>
      <c r="E821" s="255" t="s">
        <v>704</v>
      </c>
      <c r="F821" s="256">
        <v>42898</v>
      </c>
      <c r="G821" s="257">
        <v>193.68</v>
      </c>
      <c r="H821" s="255" t="s">
        <v>398</v>
      </c>
      <c r="I821" s="255" t="s">
        <v>556</v>
      </c>
      <c r="J821" s="266" t="s">
        <v>6738</v>
      </c>
      <c r="K821" s="256">
        <v>42899</v>
      </c>
      <c r="L821" s="255" t="s">
        <v>70</v>
      </c>
    </row>
    <row r="822" spans="1:12" s="255" customFormat="1" x14ac:dyDescent="0.2">
      <c r="A822" s="255" t="s">
        <v>508</v>
      </c>
      <c r="B822" s="255" t="s">
        <v>558</v>
      </c>
      <c r="C822" s="255" t="s">
        <v>2031</v>
      </c>
      <c r="D822" s="255" t="s">
        <v>559</v>
      </c>
      <c r="E822" s="255" t="s">
        <v>710</v>
      </c>
      <c r="F822" s="256">
        <v>42909</v>
      </c>
      <c r="G822" s="257">
        <v>44.8</v>
      </c>
      <c r="H822" s="255" t="s">
        <v>398</v>
      </c>
      <c r="I822" s="255" t="s">
        <v>556</v>
      </c>
      <c r="J822" s="266" t="s">
        <v>6738</v>
      </c>
      <c r="K822" s="256">
        <v>42910</v>
      </c>
      <c r="L822" s="255" t="s">
        <v>70</v>
      </c>
    </row>
    <row r="823" spans="1:12" s="255" customFormat="1" x14ac:dyDescent="0.2">
      <c r="A823" s="255" t="s">
        <v>508</v>
      </c>
      <c r="B823" s="255" t="s">
        <v>558</v>
      </c>
      <c r="C823" s="255" t="s">
        <v>2031</v>
      </c>
      <c r="D823" s="255" t="s">
        <v>559</v>
      </c>
      <c r="E823" s="255" t="s">
        <v>711</v>
      </c>
      <c r="F823" s="256">
        <v>42900</v>
      </c>
      <c r="G823" s="257">
        <v>158.6</v>
      </c>
      <c r="H823" s="255" t="s">
        <v>398</v>
      </c>
      <c r="I823" s="255" t="s">
        <v>556</v>
      </c>
      <c r="J823" s="266" t="s">
        <v>6738</v>
      </c>
      <c r="K823" s="256">
        <v>42901</v>
      </c>
      <c r="L823" s="255" t="s">
        <v>70</v>
      </c>
    </row>
    <row r="824" spans="1:12" s="255" customFormat="1" x14ac:dyDescent="0.2">
      <c r="A824" s="255" t="s">
        <v>508</v>
      </c>
      <c r="B824" s="255" t="s">
        <v>558</v>
      </c>
      <c r="C824" s="255" t="s">
        <v>2031</v>
      </c>
      <c r="D824" s="255" t="s">
        <v>559</v>
      </c>
      <c r="E824" s="255" t="s">
        <v>713</v>
      </c>
      <c r="F824" s="256">
        <v>42900</v>
      </c>
      <c r="G824" s="257">
        <v>158.6</v>
      </c>
      <c r="H824" s="255" t="s">
        <v>398</v>
      </c>
      <c r="I824" s="255" t="s">
        <v>556</v>
      </c>
      <c r="J824" s="266" t="s">
        <v>6738</v>
      </c>
      <c r="K824" s="256">
        <v>42901</v>
      </c>
      <c r="L824" s="255" t="s">
        <v>70</v>
      </c>
    </row>
    <row r="825" spans="1:12" s="255" customFormat="1" x14ac:dyDescent="0.2">
      <c r="A825" s="255" t="s">
        <v>508</v>
      </c>
      <c r="B825" s="255" t="s">
        <v>558</v>
      </c>
      <c r="C825" s="255" t="s">
        <v>2031</v>
      </c>
      <c r="D825" s="255" t="s">
        <v>559</v>
      </c>
      <c r="E825" s="255" t="s">
        <v>714</v>
      </c>
      <c r="F825" s="256">
        <v>42895</v>
      </c>
      <c r="G825" s="257">
        <v>294.83</v>
      </c>
      <c r="H825" s="255" t="s">
        <v>398</v>
      </c>
      <c r="I825" s="255" t="s">
        <v>556</v>
      </c>
      <c r="J825" s="266" t="s">
        <v>6738</v>
      </c>
      <c r="K825" s="256">
        <v>42898</v>
      </c>
      <c r="L825" s="255" t="s">
        <v>4</v>
      </c>
    </row>
    <row r="826" spans="1:12" s="255" customFormat="1" x14ac:dyDescent="0.2">
      <c r="A826" s="255" t="s">
        <v>508</v>
      </c>
      <c r="B826" s="255" t="s">
        <v>558</v>
      </c>
      <c r="C826" s="255" t="s">
        <v>2031</v>
      </c>
      <c r="D826" s="255" t="s">
        <v>559</v>
      </c>
      <c r="E826" s="255" t="s">
        <v>808</v>
      </c>
      <c r="F826" s="256">
        <v>42944</v>
      </c>
      <c r="G826" s="257">
        <v>229.98</v>
      </c>
      <c r="H826" s="255" t="s">
        <v>398</v>
      </c>
      <c r="I826" s="255" t="s">
        <v>556</v>
      </c>
      <c r="J826" s="266" t="s">
        <v>6738</v>
      </c>
      <c r="K826" s="256">
        <v>42945</v>
      </c>
      <c r="L826" s="255" t="s">
        <v>70</v>
      </c>
    </row>
    <row r="827" spans="1:12" s="255" customFormat="1" x14ac:dyDescent="0.2">
      <c r="A827" s="255" t="s">
        <v>508</v>
      </c>
      <c r="B827" s="255" t="s">
        <v>558</v>
      </c>
      <c r="C827" s="255" t="s">
        <v>2031</v>
      </c>
      <c r="D827" s="255" t="s">
        <v>559</v>
      </c>
      <c r="E827" s="255" t="s">
        <v>840</v>
      </c>
      <c r="F827" s="256">
        <v>42919</v>
      </c>
      <c r="G827" s="257">
        <v>23.5</v>
      </c>
      <c r="H827" s="255" t="s">
        <v>398</v>
      </c>
      <c r="I827" s="255" t="s">
        <v>556</v>
      </c>
      <c r="J827" s="266" t="s">
        <v>6738</v>
      </c>
      <c r="K827" s="256">
        <v>42920</v>
      </c>
      <c r="L827" s="255" t="s">
        <v>70</v>
      </c>
    </row>
    <row r="828" spans="1:12" s="255" customFormat="1" x14ac:dyDescent="0.2">
      <c r="A828" s="255" t="s">
        <v>508</v>
      </c>
      <c r="B828" s="255" t="s">
        <v>558</v>
      </c>
      <c r="C828" s="255" t="s">
        <v>2031</v>
      </c>
      <c r="D828" s="255" t="s">
        <v>559</v>
      </c>
      <c r="E828" s="255" t="s">
        <v>842</v>
      </c>
      <c r="F828" s="256">
        <v>42919</v>
      </c>
      <c r="G828" s="257">
        <v>23.5</v>
      </c>
      <c r="H828" s="255" t="s">
        <v>398</v>
      </c>
      <c r="I828" s="255" t="s">
        <v>556</v>
      </c>
      <c r="J828" s="266" t="s">
        <v>6738</v>
      </c>
      <c r="K828" s="256">
        <v>42920</v>
      </c>
      <c r="L828" s="255" t="s">
        <v>70</v>
      </c>
    </row>
    <row r="829" spans="1:12" s="255" customFormat="1" x14ac:dyDescent="0.2">
      <c r="A829" s="255" t="s">
        <v>508</v>
      </c>
      <c r="B829" s="255" t="s">
        <v>558</v>
      </c>
      <c r="C829" s="255" t="s">
        <v>2031</v>
      </c>
      <c r="D829" s="255" t="s">
        <v>559</v>
      </c>
      <c r="E829" s="255" t="s">
        <v>851</v>
      </c>
      <c r="F829" s="256">
        <v>42874</v>
      </c>
      <c r="G829" s="257">
        <v>95</v>
      </c>
      <c r="H829" s="255" t="s">
        <v>398</v>
      </c>
      <c r="I829" s="255" t="s">
        <v>556</v>
      </c>
      <c r="J829" s="266" t="s">
        <v>6738</v>
      </c>
      <c r="K829" s="256">
        <v>42921</v>
      </c>
      <c r="L829" s="255" t="s">
        <v>70</v>
      </c>
    </row>
    <row r="830" spans="1:12" s="255" customFormat="1" x14ac:dyDescent="0.2">
      <c r="A830" s="255" t="s">
        <v>508</v>
      </c>
      <c r="B830" s="255" t="s">
        <v>558</v>
      </c>
      <c r="C830" s="255" t="s">
        <v>2031</v>
      </c>
      <c r="D830" s="255" t="s">
        <v>559</v>
      </c>
      <c r="E830" s="255" t="s">
        <v>848</v>
      </c>
      <c r="F830" s="256">
        <v>42877</v>
      </c>
      <c r="G830" s="257">
        <v>105</v>
      </c>
      <c r="H830" s="255" t="s">
        <v>398</v>
      </c>
      <c r="I830" s="255" t="s">
        <v>556</v>
      </c>
      <c r="J830" s="266" t="s">
        <v>6738</v>
      </c>
      <c r="K830" s="256">
        <v>42921</v>
      </c>
      <c r="L830" s="255" t="s">
        <v>4</v>
      </c>
    </row>
    <row r="831" spans="1:12" s="255" customFormat="1" x14ac:dyDescent="0.2">
      <c r="A831" s="255" t="s">
        <v>508</v>
      </c>
      <c r="B831" s="255" t="s">
        <v>558</v>
      </c>
      <c r="C831" s="255" t="s">
        <v>2031</v>
      </c>
      <c r="D831" s="255" t="s">
        <v>559</v>
      </c>
      <c r="E831" s="255" t="s">
        <v>849</v>
      </c>
      <c r="F831" s="256">
        <v>42877</v>
      </c>
      <c r="G831" s="257">
        <v>82.95</v>
      </c>
      <c r="H831" s="255" t="s">
        <v>398</v>
      </c>
      <c r="I831" s="255" t="s">
        <v>556</v>
      </c>
      <c r="J831" s="266" t="s">
        <v>6738</v>
      </c>
      <c r="K831" s="256">
        <v>42921</v>
      </c>
      <c r="L831" s="255" t="s">
        <v>4</v>
      </c>
    </row>
    <row r="832" spans="1:12" s="255" customFormat="1" x14ac:dyDescent="0.2">
      <c r="A832" s="255" t="s">
        <v>508</v>
      </c>
      <c r="B832" s="255" t="s">
        <v>558</v>
      </c>
      <c r="C832" s="255" t="s">
        <v>2031</v>
      </c>
      <c r="D832" s="255" t="s">
        <v>559</v>
      </c>
      <c r="E832" s="255" t="s">
        <v>850</v>
      </c>
      <c r="F832" s="256">
        <v>42877</v>
      </c>
      <c r="G832" s="257">
        <v>82.95</v>
      </c>
      <c r="H832" s="255" t="s">
        <v>398</v>
      </c>
      <c r="I832" s="255" t="s">
        <v>556</v>
      </c>
      <c r="J832" s="266" t="s">
        <v>6738</v>
      </c>
      <c r="K832" s="256">
        <v>42921</v>
      </c>
      <c r="L832" s="255" t="s">
        <v>4</v>
      </c>
    </row>
    <row r="833" spans="1:20" s="255" customFormat="1" x14ac:dyDescent="0.2">
      <c r="A833" s="255" t="s">
        <v>508</v>
      </c>
      <c r="B833" s="255" t="s">
        <v>558</v>
      </c>
      <c r="C833" s="255" t="s">
        <v>2031</v>
      </c>
      <c r="D833" s="255" t="s">
        <v>559</v>
      </c>
      <c r="E833" s="255" t="s">
        <v>936</v>
      </c>
      <c r="F833" s="256">
        <v>42957</v>
      </c>
      <c r="G833" s="257">
        <v>49.99</v>
      </c>
      <c r="H833" s="255" t="s">
        <v>398</v>
      </c>
      <c r="I833" s="255" t="s">
        <v>556</v>
      </c>
      <c r="J833" s="266" t="s">
        <v>6738</v>
      </c>
      <c r="K833" s="256">
        <v>42959</v>
      </c>
      <c r="L833" s="255" t="s">
        <v>70</v>
      </c>
    </row>
    <row r="834" spans="1:20" s="255" customFormat="1" x14ac:dyDescent="0.2">
      <c r="A834" s="255" t="s">
        <v>508</v>
      </c>
      <c r="B834" s="255" t="s">
        <v>558</v>
      </c>
      <c r="C834" s="255" t="s">
        <v>2031</v>
      </c>
      <c r="D834" s="255" t="s">
        <v>559</v>
      </c>
      <c r="E834" s="255" t="s">
        <v>944</v>
      </c>
      <c r="F834" s="256">
        <v>42948</v>
      </c>
      <c r="G834" s="257">
        <v>271.33</v>
      </c>
      <c r="H834" s="255" t="s">
        <v>398</v>
      </c>
      <c r="I834" s="255" t="s">
        <v>556</v>
      </c>
      <c r="J834" s="266" t="s">
        <v>6738</v>
      </c>
      <c r="K834" s="256">
        <v>42949</v>
      </c>
      <c r="L834" s="255" t="s">
        <v>70</v>
      </c>
    </row>
    <row r="835" spans="1:20" s="266" customFormat="1" x14ac:dyDescent="0.2">
      <c r="A835" s="255" t="s">
        <v>508</v>
      </c>
      <c r="B835" s="255" t="s">
        <v>558</v>
      </c>
      <c r="C835" s="255" t="s">
        <v>2031</v>
      </c>
      <c r="D835" s="255" t="s">
        <v>559</v>
      </c>
      <c r="E835" s="255" t="s">
        <v>945</v>
      </c>
      <c r="F835" s="256">
        <v>42948</v>
      </c>
      <c r="G835" s="257">
        <v>-271.33</v>
      </c>
      <c r="H835" s="255" t="s">
        <v>398</v>
      </c>
      <c r="I835" s="255" t="s">
        <v>556</v>
      </c>
      <c r="J835" s="266" t="s">
        <v>6738</v>
      </c>
      <c r="K835" s="256">
        <v>42949</v>
      </c>
      <c r="L835" s="255" t="s">
        <v>70</v>
      </c>
      <c r="M835" s="255"/>
      <c r="N835" s="255"/>
      <c r="O835" s="255"/>
      <c r="P835" s="255"/>
      <c r="Q835" s="255"/>
      <c r="R835" s="255"/>
      <c r="S835" s="255"/>
      <c r="T835" s="255"/>
    </row>
    <row r="836" spans="1:20" s="266" customFormat="1" x14ac:dyDescent="0.2">
      <c r="A836" s="255" t="s">
        <v>508</v>
      </c>
      <c r="B836" s="255" t="s">
        <v>558</v>
      </c>
      <c r="C836" s="255" t="s">
        <v>2031</v>
      </c>
      <c r="D836" s="255" t="s">
        <v>559</v>
      </c>
      <c r="E836" s="255" t="s">
        <v>955</v>
      </c>
      <c r="F836" s="256">
        <v>42950</v>
      </c>
      <c r="G836" s="257">
        <v>-122.87</v>
      </c>
      <c r="H836" s="255" t="s">
        <v>398</v>
      </c>
      <c r="I836" s="255" t="s">
        <v>556</v>
      </c>
      <c r="J836" s="266" t="s">
        <v>6738</v>
      </c>
      <c r="K836" s="256">
        <v>42951</v>
      </c>
      <c r="L836" s="255" t="s">
        <v>70</v>
      </c>
      <c r="M836" s="255"/>
      <c r="N836" s="255"/>
      <c r="O836" s="255"/>
      <c r="P836" s="255"/>
      <c r="Q836" s="255"/>
      <c r="R836" s="255"/>
      <c r="S836" s="255"/>
      <c r="T836" s="255"/>
    </row>
    <row r="837" spans="1:20" s="266" customFormat="1" x14ac:dyDescent="0.2">
      <c r="A837" s="255" t="s">
        <v>508</v>
      </c>
      <c r="B837" s="255" t="s">
        <v>558</v>
      </c>
      <c r="C837" s="255" t="s">
        <v>2031</v>
      </c>
      <c r="D837" s="255" t="s">
        <v>559</v>
      </c>
      <c r="E837" s="255" t="s">
        <v>958</v>
      </c>
      <c r="F837" s="256">
        <v>42948</v>
      </c>
      <c r="G837" s="257">
        <v>360</v>
      </c>
      <c r="H837" s="255" t="s">
        <v>398</v>
      </c>
      <c r="I837" s="255" t="s">
        <v>556</v>
      </c>
      <c r="J837" s="266" t="s">
        <v>6738</v>
      </c>
      <c r="K837" s="256">
        <v>42949</v>
      </c>
      <c r="L837" s="255" t="s">
        <v>70</v>
      </c>
      <c r="M837" s="255"/>
      <c r="N837" s="255"/>
      <c r="O837" s="255"/>
      <c r="P837" s="255"/>
      <c r="Q837" s="255"/>
      <c r="R837" s="255"/>
      <c r="S837" s="255"/>
      <c r="T837" s="255"/>
    </row>
    <row r="838" spans="1:20" s="266" customFormat="1" x14ac:dyDescent="0.2">
      <c r="A838" s="255" t="s">
        <v>508</v>
      </c>
      <c r="B838" s="255" t="s">
        <v>558</v>
      </c>
      <c r="C838" s="255" t="s">
        <v>2031</v>
      </c>
      <c r="D838" s="255" t="s">
        <v>559</v>
      </c>
      <c r="E838" s="255" t="s">
        <v>960</v>
      </c>
      <c r="F838" s="256">
        <v>42948</v>
      </c>
      <c r="G838" s="257">
        <v>-90</v>
      </c>
      <c r="H838" s="255" t="s">
        <v>398</v>
      </c>
      <c r="I838" s="255" t="s">
        <v>556</v>
      </c>
      <c r="J838" s="266" t="s">
        <v>6738</v>
      </c>
      <c r="K838" s="256">
        <v>42949</v>
      </c>
      <c r="L838" s="255" t="s">
        <v>70</v>
      </c>
      <c r="M838" s="255"/>
      <c r="N838" s="255"/>
      <c r="O838" s="255"/>
      <c r="P838" s="255"/>
      <c r="Q838" s="255"/>
      <c r="R838" s="255"/>
      <c r="S838" s="255"/>
      <c r="T838" s="255"/>
    </row>
    <row r="839" spans="1:20" s="266" customFormat="1" x14ac:dyDescent="0.2">
      <c r="A839" s="255" t="s">
        <v>508</v>
      </c>
      <c r="B839" s="255" t="s">
        <v>558</v>
      </c>
      <c r="C839" s="255" t="s">
        <v>2031</v>
      </c>
      <c r="D839" s="255" t="s">
        <v>559</v>
      </c>
      <c r="E839" s="255" t="s">
        <v>986</v>
      </c>
      <c r="F839" s="256">
        <v>42993</v>
      </c>
      <c r="G839" s="257">
        <v>100</v>
      </c>
      <c r="H839" s="255" t="s">
        <v>398</v>
      </c>
      <c r="I839" s="255" t="s">
        <v>556</v>
      </c>
      <c r="J839" s="266" t="s">
        <v>6738</v>
      </c>
      <c r="K839" s="256">
        <v>42994</v>
      </c>
      <c r="L839" s="255" t="s">
        <v>70</v>
      </c>
      <c r="M839" s="255"/>
      <c r="N839" s="255"/>
      <c r="O839" s="255"/>
      <c r="P839" s="255"/>
      <c r="Q839" s="255"/>
      <c r="R839" s="255"/>
      <c r="S839" s="255"/>
      <c r="T839" s="255"/>
    </row>
    <row r="840" spans="1:20" s="266" customFormat="1" x14ac:dyDescent="0.2">
      <c r="A840" s="255" t="s">
        <v>508</v>
      </c>
      <c r="B840" s="255" t="s">
        <v>558</v>
      </c>
      <c r="C840" s="255" t="s">
        <v>2031</v>
      </c>
      <c r="D840" s="255" t="s">
        <v>559</v>
      </c>
      <c r="E840" s="255" t="s">
        <v>998</v>
      </c>
      <c r="F840" s="256">
        <v>42769</v>
      </c>
      <c r="G840" s="257">
        <v>668.23</v>
      </c>
      <c r="H840" s="255" t="s">
        <v>398</v>
      </c>
      <c r="I840" s="255" t="s">
        <v>556</v>
      </c>
      <c r="J840" s="266" t="s">
        <v>6738</v>
      </c>
      <c r="K840" s="256">
        <v>42999</v>
      </c>
      <c r="L840" s="255" t="s">
        <v>70</v>
      </c>
      <c r="M840" s="255"/>
      <c r="N840" s="255"/>
      <c r="O840" s="255"/>
      <c r="P840" s="255"/>
      <c r="Q840" s="255"/>
      <c r="R840" s="255"/>
      <c r="S840" s="255"/>
      <c r="T840" s="255"/>
    </row>
    <row r="841" spans="1:20" s="266" customFormat="1" x14ac:dyDescent="0.2">
      <c r="A841" s="255" t="s">
        <v>508</v>
      </c>
      <c r="B841" s="255" t="s">
        <v>558</v>
      </c>
      <c r="C841" s="255" t="s">
        <v>2031</v>
      </c>
      <c r="D841" s="255" t="s">
        <v>559</v>
      </c>
      <c r="E841" s="255" t="s">
        <v>1001</v>
      </c>
      <c r="F841" s="256">
        <v>42986</v>
      </c>
      <c r="G841" s="257">
        <v>13.14</v>
      </c>
      <c r="H841" s="255" t="s">
        <v>398</v>
      </c>
      <c r="I841" s="255" t="s">
        <v>556</v>
      </c>
      <c r="J841" s="266" t="s">
        <v>6738</v>
      </c>
      <c r="K841" s="256">
        <v>42987</v>
      </c>
      <c r="L841" s="255" t="s">
        <v>70</v>
      </c>
      <c r="M841" s="255"/>
      <c r="N841" s="255"/>
      <c r="O841" s="255"/>
      <c r="P841" s="255"/>
      <c r="Q841" s="255"/>
      <c r="R841" s="255"/>
      <c r="S841" s="255"/>
      <c r="T841" s="255"/>
    </row>
    <row r="842" spans="1:20" s="266" customFormat="1" x14ac:dyDescent="0.2">
      <c r="A842" s="255" t="s">
        <v>508</v>
      </c>
      <c r="B842" s="255" t="s">
        <v>558</v>
      </c>
      <c r="C842" s="255" t="s">
        <v>2031</v>
      </c>
      <c r="D842" s="255" t="s">
        <v>559</v>
      </c>
      <c r="E842" s="255" t="s">
        <v>1003</v>
      </c>
      <c r="F842" s="256">
        <v>42978</v>
      </c>
      <c r="G842" s="257">
        <v>90</v>
      </c>
      <c r="H842" s="255" t="s">
        <v>398</v>
      </c>
      <c r="I842" s="255" t="s">
        <v>556</v>
      </c>
      <c r="J842" s="266" t="s">
        <v>6738</v>
      </c>
      <c r="K842" s="256">
        <v>42979</v>
      </c>
      <c r="L842" s="255" t="s">
        <v>70</v>
      </c>
      <c r="M842" s="255"/>
      <c r="N842" s="255"/>
      <c r="O842" s="255"/>
      <c r="P842" s="255"/>
      <c r="Q842" s="255"/>
      <c r="R842" s="255"/>
      <c r="S842" s="255"/>
      <c r="T842" s="255"/>
    </row>
    <row r="843" spans="1:20" s="266" customFormat="1" x14ac:dyDescent="0.2">
      <c r="A843" s="255" t="s">
        <v>508</v>
      </c>
      <c r="B843" s="255" t="s">
        <v>558</v>
      </c>
      <c r="C843" s="255" t="s">
        <v>2031</v>
      </c>
      <c r="D843" s="255" t="s">
        <v>559</v>
      </c>
      <c r="E843" s="255" t="s">
        <v>1004</v>
      </c>
      <c r="F843" s="256">
        <v>42852</v>
      </c>
      <c r="G843" s="257">
        <v>12.95</v>
      </c>
      <c r="H843" s="255" t="s">
        <v>398</v>
      </c>
      <c r="I843" s="255" t="s">
        <v>556</v>
      </c>
      <c r="J843" s="266" t="s">
        <v>6738</v>
      </c>
      <c r="K843" s="256">
        <v>42999</v>
      </c>
      <c r="L843" s="255" t="s">
        <v>70</v>
      </c>
      <c r="M843" s="255"/>
      <c r="N843" s="255"/>
      <c r="O843" s="255"/>
      <c r="P843" s="255"/>
      <c r="Q843" s="255"/>
      <c r="R843" s="255"/>
      <c r="S843" s="255"/>
      <c r="T843" s="255"/>
    </row>
    <row r="844" spans="1:20" s="266" customFormat="1" x14ac:dyDescent="0.2">
      <c r="A844" s="255" t="s">
        <v>508</v>
      </c>
      <c r="B844" s="255" t="s">
        <v>558</v>
      </c>
      <c r="C844" s="255" t="s">
        <v>2031</v>
      </c>
      <c r="D844" s="255" t="s">
        <v>559</v>
      </c>
      <c r="E844" s="255" t="s">
        <v>1006</v>
      </c>
      <c r="F844" s="256">
        <v>42852</v>
      </c>
      <c r="G844" s="257">
        <v>12.95</v>
      </c>
      <c r="H844" s="255" t="s">
        <v>398</v>
      </c>
      <c r="I844" s="255" t="s">
        <v>556</v>
      </c>
      <c r="J844" s="266" t="s">
        <v>6738</v>
      </c>
      <c r="K844" s="256">
        <v>42999</v>
      </c>
      <c r="L844" s="255" t="s">
        <v>70</v>
      </c>
      <c r="M844" s="255"/>
      <c r="N844" s="255"/>
      <c r="O844" s="255"/>
      <c r="P844" s="255"/>
      <c r="Q844" s="255"/>
      <c r="R844" s="255"/>
      <c r="S844" s="255"/>
      <c r="T844" s="255"/>
    </row>
    <row r="845" spans="1:20" s="266" customFormat="1" x14ac:dyDescent="0.2">
      <c r="A845" s="255" t="s">
        <v>508</v>
      </c>
      <c r="B845" s="255" t="s">
        <v>558</v>
      </c>
      <c r="C845" s="255" t="s">
        <v>2031</v>
      </c>
      <c r="D845" s="255" t="s">
        <v>559</v>
      </c>
      <c r="E845" s="255" t="s">
        <v>1007</v>
      </c>
      <c r="F845" s="256">
        <v>42822</v>
      </c>
      <c r="G845" s="257">
        <v>81.349999999999994</v>
      </c>
      <c r="H845" s="255" t="s">
        <v>398</v>
      </c>
      <c r="I845" s="255" t="s">
        <v>556</v>
      </c>
      <c r="J845" s="266" t="s">
        <v>6738</v>
      </c>
      <c r="K845" s="256">
        <v>42999</v>
      </c>
      <c r="L845" s="255" t="s">
        <v>70</v>
      </c>
      <c r="M845" s="255"/>
      <c r="N845" s="255"/>
      <c r="O845" s="255"/>
      <c r="P845" s="255"/>
      <c r="Q845" s="255"/>
      <c r="R845" s="255"/>
      <c r="S845" s="255"/>
      <c r="T845" s="255"/>
    </row>
    <row r="846" spans="1:20" s="255" customFormat="1" x14ac:dyDescent="0.2">
      <c r="A846" s="255" t="s">
        <v>508</v>
      </c>
      <c r="B846" s="255" t="s">
        <v>558</v>
      </c>
      <c r="C846" s="255" t="s">
        <v>2031</v>
      </c>
      <c r="D846" s="255" t="s">
        <v>559</v>
      </c>
      <c r="E846" s="255" t="s">
        <v>1009</v>
      </c>
      <c r="F846" s="256">
        <v>42822</v>
      </c>
      <c r="G846" s="257">
        <v>81.349999999999994</v>
      </c>
      <c r="H846" s="255" t="s">
        <v>398</v>
      </c>
      <c r="I846" s="255" t="s">
        <v>556</v>
      </c>
      <c r="J846" s="266" t="s">
        <v>6738</v>
      </c>
      <c r="K846" s="256">
        <v>42999</v>
      </c>
      <c r="L846" s="255" t="s">
        <v>70</v>
      </c>
    </row>
    <row r="847" spans="1:20" s="255" customFormat="1" x14ac:dyDescent="0.2">
      <c r="A847" s="255" t="s">
        <v>508</v>
      </c>
      <c r="B847" s="255" t="s">
        <v>558</v>
      </c>
      <c r="C847" s="255" t="s">
        <v>2031</v>
      </c>
      <c r="D847" s="255" t="s">
        <v>559</v>
      </c>
      <c r="E847" s="255" t="s">
        <v>996</v>
      </c>
      <c r="F847" s="256">
        <v>42822</v>
      </c>
      <c r="G847" s="257">
        <v>257.31</v>
      </c>
      <c r="H847" s="255" t="s">
        <v>398</v>
      </c>
      <c r="I847" s="255" t="s">
        <v>556</v>
      </c>
      <c r="J847" s="266" t="s">
        <v>6738</v>
      </c>
      <c r="K847" s="256">
        <v>42999</v>
      </c>
      <c r="L847" s="255" t="s">
        <v>4</v>
      </c>
    </row>
    <row r="848" spans="1:20" s="255" customFormat="1" x14ac:dyDescent="0.2">
      <c r="A848" s="266" t="s">
        <v>508</v>
      </c>
      <c r="B848" s="266" t="s">
        <v>558</v>
      </c>
      <c r="C848" s="266" t="s">
        <v>2031</v>
      </c>
      <c r="D848" s="266" t="s">
        <v>559</v>
      </c>
      <c r="E848" s="266" t="s">
        <v>1068</v>
      </c>
      <c r="F848" s="269">
        <v>43034</v>
      </c>
      <c r="G848" s="270">
        <v>-109.18</v>
      </c>
      <c r="H848" s="266" t="s">
        <v>398</v>
      </c>
      <c r="I848" s="266" t="s">
        <v>556</v>
      </c>
      <c r="J848" s="266" t="s">
        <v>6738</v>
      </c>
      <c r="K848" s="269">
        <v>43035</v>
      </c>
      <c r="L848" s="266" t="s">
        <v>70</v>
      </c>
      <c r="M848" s="266"/>
      <c r="N848" s="266"/>
      <c r="O848" s="266"/>
      <c r="P848" s="266"/>
      <c r="Q848" s="266"/>
      <c r="R848" s="266"/>
      <c r="S848" s="266"/>
      <c r="T848" s="266"/>
    </row>
    <row r="849" spans="1:20" s="255" customFormat="1" x14ac:dyDescent="0.2">
      <c r="A849" s="266" t="s">
        <v>508</v>
      </c>
      <c r="B849" s="266" t="s">
        <v>558</v>
      </c>
      <c r="C849" s="266" t="s">
        <v>2031</v>
      </c>
      <c r="D849" s="266" t="s">
        <v>559</v>
      </c>
      <c r="E849" s="266" t="s">
        <v>1070</v>
      </c>
      <c r="F849" s="269">
        <v>43026</v>
      </c>
      <c r="G849" s="270">
        <v>-37.32</v>
      </c>
      <c r="H849" s="266" t="s">
        <v>398</v>
      </c>
      <c r="I849" s="266" t="s">
        <v>556</v>
      </c>
      <c r="J849" s="266" t="s">
        <v>6738</v>
      </c>
      <c r="K849" s="269">
        <v>43027</v>
      </c>
      <c r="L849" s="266" t="s">
        <v>70</v>
      </c>
      <c r="M849" s="266"/>
      <c r="N849" s="266"/>
      <c r="O849" s="266"/>
      <c r="P849" s="266"/>
      <c r="Q849" s="266"/>
      <c r="R849" s="266"/>
      <c r="S849" s="266"/>
      <c r="T849" s="266"/>
    </row>
    <row r="850" spans="1:20" s="255" customFormat="1" x14ac:dyDescent="0.2">
      <c r="A850" s="266" t="s">
        <v>508</v>
      </c>
      <c r="B850" s="266" t="s">
        <v>558</v>
      </c>
      <c r="C850" s="266" t="s">
        <v>2031</v>
      </c>
      <c r="D850" s="266" t="s">
        <v>559</v>
      </c>
      <c r="E850" s="266" t="s">
        <v>1073</v>
      </c>
      <c r="F850" s="269">
        <v>43014</v>
      </c>
      <c r="G850" s="270">
        <v>-40.200000000000003</v>
      </c>
      <c r="H850" s="266" t="s">
        <v>398</v>
      </c>
      <c r="I850" s="266" t="s">
        <v>556</v>
      </c>
      <c r="J850" s="266" t="s">
        <v>6738</v>
      </c>
      <c r="K850" s="269">
        <v>43015</v>
      </c>
      <c r="L850" s="266" t="s">
        <v>70</v>
      </c>
      <c r="M850" s="266"/>
      <c r="N850" s="266"/>
      <c r="O850" s="266"/>
      <c r="P850" s="266"/>
      <c r="Q850" s="266"/>
      <c r="R850" s="266"/>
      <c r="S850" s="266"/>
      <c r="T850" s="266"/>
    </row>
    <row r="851" spans="1:20" s="255" customFormat="1" x14ac:dyDescent="0.2">
      <c r="A851" s="255" t="s">
        <v>508</v>
      </c>
      <c r="B851" s="255" t="s">
        <v>558</v>
      </c>
      <c r="C851" s="255" t="s">
        <v>2031</v>
      </c>
      <c r="D851" s="255" t="s">
        <v>559</v>
      </c>
      <c r="E851" s="255" t="s">
        <v>1085</v>
      </c>
      <c r="F851" s="256">
        <v>43026</v>
      </c>
      <c r="G851" s="257">
        <v>82.95</v>
      </c>
      <c r="H851" s="255" t="s">
        <v>398</v>
      </c>
      <c r="I851" s="255" t="s">
        <v>556</v>
      </c>
      <c r="J851" s="266" t="s">
        <v>6738</v>
      </c>
      <c r="K851" s="256">
        <v>43027</v>
      </c>
      <c r="L851" s="255" t="s">
        <v>70</v>
      </c>
    </row>
    <row r="852" spans="1:20" s="255" customFormat="1" x14ac:dyDescent="0.2">
      <c r="A852" s="255" t="s">
        <v>508</v>
      </c>
      <c r="B852" s="255" t="s">
        <v>558</v>
      </c>
      <c r="C852" s="255" t="s">
        <v>2031</v>
      </c>
      <c r="D852" s="255" t="s">
        <v>559</v>
      </c>
      <c r="E852" s="255" t="s">
        <v>1087</v>
      </c>
      <c r="F852" s="256">
        <v>43026</v>
      </c>
      <c r="G852" s="257">
        <v>97.85</v>
      </c>
      <c r="H852" s="255" t="s">
        <v>398</v>
      </c>
      <c r="I852" s="255" t="s">
        <v>556</v>
      </c>
      <c r="J852" s="266" t="s">
        <v>6738</v>
      </c>
      <c r="K852" s="256">
        <v>43027</v>
      </c>
      <c r="L852" s="255" t="s">
        <v>70</v>
      </c>
    </row>
    <row r="853" spans="1:20" s="255" customFormat="1" x14ac:dyDescent="0.2">
      <c r="A853" s="255" t="s">
        <v>508</v>
      </c>
      <c r="B853" s="255" t="s">
        <v>558</v>
      </c>
      <c r="C853" s="255" t="s">
        <v>2031</v>
      </c>
      <c r="D853" s="255" t="s">
        <v>559</v>
      </c>
      <c r="E853" s="255" t="s">
        <v>1094</v>
      </c>
      <c r="F853" s="256">
        <v>43017</v>
      </c>
      <c r="G853" s="257">
        <v>133.22999999999999</v>
      </c>
      <c r="H853" s="255" t="s">
        <v>398</v>
      </c>
      <c r="I853" s="255" t="s">
        <v>556</v>
      </c>
      <c r="J853" s="266" t="s">
        <v>6738</v>
      </c>
      <c r="K853" s="256">
        <v>43018</v>
      </c>
      <c r="L853" s="255" t="s">
        <v>70</v>
      </c>
    </row>
    <row r="854" spans="1:20" s="255" customFormat="1" x14ac:dyDescent="0.2">
      <c r="A854" s="255" t="s">
        <v>508</v>
      </c>
      <c r="B854" s="255" t="s">
        <v>558</v>
      </c>
      <c r="C854" s="255" t="s">
        <v>2031</v>
      </c>
      <c r="D854" s="255" t="s">
        <v>559</v>
      </c>
      <c r="E854" s="255" t="s">
        <v>1116</v>
      </c>
      <c r="F854" s="256">
        <v>43034</v>
      </c>
      <c r="G854" s="257">
        <v>190.18</v>
      </c>
      <c r="H854" s="255" t="s">
        <v>398</v>
      </c>
      <c r="I854" s="255" t="s">
        <v>556</v>
      </c>
      <c r="J854" s="266" t="s">
        <v>6738</v>
      </c>
      <c r="K854" s="256">
        <v>43035</v>
      </c>
      <c r="L854" s="255" t="s">
        <v>70</v>
      </c>
    </row>
    <row r="855" spans="1:20" s="255" customFormat="1" x14ac:dyDescent="0.2">
      <c r="A855" s="255" t="s">
        <v>508</v>
      </c>
      <c r="B855" s="255" t="s">
        <v>558</v>
      </c>
      <c r="C855" s="255" t="s">
        <v>2031</v>
      </c>
      <c r="D855" s="255" t="s">
        <v>559</v>
      </c>
      <c r="E855" s="255" t="s">
        <v>1121</v>
      </c>
      <c r="F855" s="256">
        <v>43017</v>
      </c>
      <c r="G855" s="257">
        <v>327.60000000000002</v>
      </c>
      <c r="H855" s="255" t="s">
        <v>398</v>
      </c>
      <c r="I855" s="255" t="s">
        <v>556</v>
      </c>
      <c r="J855" s="266" t="s">
        <v>6738</v>
      </c>
      <c r="K855" s="256">
        <v>43018</v>
      </c>
      <c r="L855" s="255" t="s">
        <v>70</v>
      </c>
    </row>
    <row r="856" spans="1:20" s="255" customFormat="1" x14ac:dyDescent="0.2">
      <c r="A856" s="255" t="s">
        <v>508</v>
      </c>
      <c r="B856" s="255" t="s">
        <v>558</v>
      </c>
      <c r="C856" s="255" t="s">
        <v>2031</v>
      </c>
      <c r="D856" s="255" t="s">
        <v>559</v>
      </c>
      <c r="E856" s="255" t="s">
        <v>1069</v>
      </c>
      <c r="F856" s="256">
        <v>43026</v>
      </c>
      <c r="G856" s="257">
        <v>-42</v>
      </c>
      <c r="H856" s="255" t="s">
        <v>398</v>
      </c>
      <c r="I856" s="255" t="s">
        <v>556</v>
      </c>
      <c r="J856" s="266" t="s">
        <v>6738</v>
      </c>
      <c r="K856" s="256">
        <v>43027</v>
      </c>
      <c r="L856" s="255" t="s">
        <v>4</v>
      </c>
    </row>
    <row r="857" spans="1:20" s="255" customFormat="1" x14ac:dyDescent="0.2">
      <c r="A857" s="255" t="s">
        <v>508</v>
      </c>
      <c r="B857" s="255" t="s">
        <v>558</v>
      </c>
      <c r="C857" s="255" t="s">
        <v>2031</v>
      </c>
      <c r="D857" s="255" t="s">
        <v>559</v>
      </c>
      <c r="E857" s="255" t="s">
        <v>1120</v>
      </c>
      <c r="F857" s="256">
        <v>43017</v>
      </c>
      <c r="G857" s="257">
        <v>162</v>
      </c>
      <c r="H857" s="255" t="s">
        <v>398</v>
      </c>
      <c r="I857" s="255" t="s">
        <v>556</v>
      </c>
      <c r="J857" s="266" t="s">
        <v>6738</v>
      </c>
      <c r="K857" s="256">
        <v>43018</v>
      </c>
      <c r="L857" s="255" t="s">
        <v>4</v>
      </c>
    </row>
    <row r="858" spans="1:20" s="255" customFormat="1" x14ac:dyDescent="0.2">
      <c r="A858" s="255" t="s">
        <v>508</v>
      </c>
      <c r="B858" s="255" t="s">
        <v>558</v>
      </c>
      <c r="C858" s="255" t="s">
        <v>2031</v>
      </c>
      <c r="D858" s="255" t="s">
        <v>559</v>
      </c>
      <c r="E858" s="255" t="s">
        <v>1251</v>
      </c>
      <c r="F858" s="256">
        <v>43041</v>
      </c>
      <c r="G858" s="257">
        <v>-73.58</v>
      </c>
      <c r="H858" s="255" t="s">
        <v>398</v>
      </c>
      <c r="I858" s="255" t="s">
        <v>556</v>
      </c>
      <c r="J858" s="266" t="s">
        <v>6738</v>
      </c>
      <c r="K858" s="256">
        <v>43042</v>
      </c>
      <c r="L858" s="255" t="s">
        <v>70</v>
      </c>
    </row>
    <row r="859" spans="1:20" s="255" customFormat="1" x14ac:dyDescent="0.2">
      <c r="A859" s="255" t="s">
        <v>508</v>
      </c>
      <c r="B859" s="255" t="s">
        <v>558</v>
      </c>
      <c r="C859" s="255" t="s">
        <v>2031</v>
      </c>
      <c r="D859" s="255" t="s">
        <v>559</v>
      </c>
      <c r="E859" s="255" t="s">
        <v>1290</v>
      </c>
      <c r="F859" s="256">
        <v>43056</v>
      </c>
      <c r="G859" s="257">
        <v>290.83</v>
      </c>
      <c r="H859" s="255" t="s">
        <v>398</v>
      </c>
      <c r="I859" s="255" t="s">
        <v>556</v>
      </c>
      <c r="J859" s="266" t="s">
        <v>6738</v>
      </c>
      <c r="K859" s="256">
        <v>43057</v>
      </c>
      <c r="L859" s="255" t="s">
        <v>70</v>
      </c>
    </row>
    <row r="860" spans="1:20" s="255" customFormat="1" x14ac:dyDescent="0.2">
      <c r="A860" s="255" t="s">
        <v>508</v>
      </c>
      <c r="B860" s="255" t="s">
        <v>558</v>
      </c>
      <c r="C860" s="255" t="s">
        <v>2031</v>
      </c>
      <c r="D860" s="255" t="s">
        <v>559</v>
      </c>
      <c r="E860" s="255" t="s">
        <v>1296</v>
      </c>
      <c r="F860" s="256">
        <v>43053</v>
      </c>
      <c r="G860" s="257">
        <v>1542.36</v>
      </c>
      <c r="H860" s="255" t="s">
        <v>398</v>
      </c>
      <c r="I860" s="255" t="s">
        <v>556</v>
      </c>
      <c r="J860" s="266" t="s">
        <v>6738</v>
      </c>
      <c r="K860" s="256">
        <v>43054</v>
      </c>
      <c r="L860" s="255" t="s">
        <v>70</v>
      </c>
    </row>
    <row r="861" spans="1:20" s="255" customFormat="1" x14ac:dyDescent="0.2">
      <c r="A861" s="255" t="s">
        <v>508</v>
      </c>
      <c r="B861" s="255" t="s">
        <v>558</v>
      </c>
      <c r="C861" s="255" t="s">
        <v>2031</v>
      </c>
      <c r="D861" s="255" t="s">
        <v>559</v>
      </c>
      <c r="E861" s="255" t="s">
        <v>1301</v>
      </c>
      <c r="F861" s="256">
        <v>43047</v>
      </c>
      <c r="G861" s="257">
        <v>65.92</v>
      </c>
      <c r="H861" s="255" t="s">
        <v>398</v>
      </c>
      <c r="I861" s="255" t="s">
        <v>556</v>
      </c>
      <c r="J861" s="266" t="s">
        <v>6738</v>
      </c>
      <c r="K861" s="256">
        <v>43048</v>
      </c>
      <c r="L861" s="255" t="s">
        <v>70</v>
      </c>
    </row>
    <row r="862" spans="1:20" s="255" customFormat="1" x14ac:dyDescent="0.2">
      <c r="A862" s="255" t="s">
        <v>508</v>
      </c>
      <c r="B862" s="255" t="s">
        <v>558</v>
      </c>
      <c r="C862" s="255" t="s">
        <v>2031</v>
      </c>
      <c r="D862" s="255" t="s">
        <v>559</v>
      </c>
      <c r="E862" s="255" t="s">
        <v>1304</v>
      </c>
      <c r="F862" s="256">
        <v>43047</v>
      </c>
      <c r="G862" s="257">
        <v>83.18</v>
      </c>
      <c r="H862" s="255" t="s">
        <v>398</v>
      </c>
      <c r="I862" s="255" t="s">
        <v>556</v>
      </c>
      <c r="J862" s="266" t="s">
        <v>6738</v>
      </c>
      <c r="K862" s="256">
        <v>43048</v>
      </c>
      <c r="L862" s="255" t="s">
        <v>70</v>
      </c>
    </row>
    <row r="863" spans="1:20" s="255" customFormat="1" x14ac:dyDescent="0.2">
      <c r="A863" s="255" t="s">
        <v>508</v>
      </c>
      <c r="B863" s="255" t="s">
        <v>558</v>
      </c>
      <c r="C863" s="255" t="s">
        <v>2031</v>
      </c>
      <c r="D863" s="255" t="s">
        <v>559</v>
      </c>
      <c r="E863" s="255" t="s">
        <v>1315</v>
      </c>
      <c r="F863" s="256">
        <v>43063</v>
      </c>
      <c r="G863" s="257">
        <v>182.3</v>
      </c>
      <c r="H863" s="255" t="s">
        <v>398</v>
      </c>
      <c r="I863" s="255" t="s">
        <v>556</v>
      </c>
      <c r="J863" s="266" t="s">
        <v>6738</v>
      </c>
      <c r="K863" s="256">
        <v>43064</v>
      </c>
      <c r="L863" s="255" t="s">
        <v>70</v>
      </c>
    </row>
    <row r="864" spans="1:20" s="255" customFormat="1" x14ac:dyDescent="0.2">
      <c r="A864" s="255" t="s">
        <v>508</v>
      </c>
      <c r="B864" s="255" t="s">
        <v>558</v>
      </c>
      <c r="C864" s="255" t="s">
        <v>2031</v>
      </c>
      <c r="D864" s="255" t="s">
        <v>559</v>
      </c>
      <c r="E864" s="255" t="s">
        <v>1318</v>
      </c>
      <c r="F864" s="256">
        <v>43052</v>
      </c>
      <c r="G864" s="257">
        <v>1.5</v>
      </c>
      <c r="H864" s="255" t="s">
        <v>398</v>
      </c>
      <c r="I864" s="255" t="s">
        <v>556</v>
      </c>
      <c r="J864" s="266" t="s">
        <v>6738</v>
      </c>
      <c r="K864" s="256">
        <v>43053</v>
      </c>
      <c r="L864" s="255" t="s">
        <v>70</v>
      </c>
    </row>
    <row r="865" spans="1:12" s="255" customFormat="1" x14ac:dyDescent="0.2">
      <c r="A865" s="255" t="s">
        <v>508</v>
      </c>
      <c r="B865" s="255" t="s">
        <v>558</v>
      </c>
      <c r="C865" s="255" t="s">
        <v>2031</v>
      </c>
      <c r="D865" s="255" t="s">
        <v>559</v>
      </c>
      <c r="E865" s="255" t="s">
        <v>1320</v>
      </c>
      <c r="F865" s="256">
        <v>43052</v>
      </c>
      <c r="G865" s="257">
        <v>1.5</v>
      </c>
      <c r="H865" s="255" t="s">
        <v>398</v>
      </c>
      <c r="I865" s="255" t="s">
        <v>556</v>
      </c>
      <c r="J865" s="266" t="s">
        <v>6738</v>
      </c>
      <c r="K865" s="256">
        <v>43053</v>
      </c>
      <c r="L865" s="255" t="s">
        <v>70</v>
      </c>
    </row>
    <row r="866" spans="1:12" s="255" customFormat="1" x14ac:dyDescent="0.2">
      <c r="A866" s="255" t="s">
        <v>508</v>
      </c>
      <c r="B866" s="255" t="s">
        <v>558</v>
      </c>
      <c r="C866" s="255" t="s">
        <v>2031</v>
      </c>
      <c r="D866" s="255" t="s">
        <v>559</v>
      </c>
      <c r="E866" s="255" t="s">
        <v>1323</v>
      </c>
      <c r="F866" s="256">
        <v>43049</v>
      </c>
      <c r="G866" s="257">
        <v>715.2</v>
      </c>
      <c r="H866" s="255" t="s">
        <v>398</v>
      </c>
      <c r="I866" s="255" t="s">
        <v>556</v>
      </c>
      <c r="J866" s="266" t="s">
        <v>6738</v>
      </c>
      <c r="K866" s="256">
        <v>43050</v>
      </c>
      <c r="L866" s="255" t="s">
        <v>70</v>
      </c>
    </row>
    <row r="867" spans="1:12" s="255" customFormat="1" x14ac:dyDescent="0.2">
      <c r="A867" s="255" t="s">
        <v>508</v>
      </c>
      <c r="B867" s="255" t="s">
        <v>558</v>
      </c>
      <c r="C867" s="255" t="s">
        <v>2031</v>
      </c>
      <c r="D867" s="255" t="s">
        <v>559</v>
      </c>
      <c r="E867" s="255" t="s">
        <v>1329</v>
      </c>
      <c r="F867" s="256">
        <v>43039</v>
      </c>
      <c r="G867" s="257">
        <v>98</v>
      </c>
      <c r="H867" s="255" t="s">
        <v>398</v>
      </c>
      <c r="I867" s="255" t="s">
        <v>556</v>
      </c>
      <c r="J867" s="266" t="s">
        <v>6738</v>
      </c>
      <c r="K867" s="256">
        <v>43040</v>
      </c>
      <c r="L867" s="255" t="s">
        <v>70</v>
      </c>
    </row>
    <row r="868" spans="1:12" s="255" customFormat="1" x14ac:dyDescent="0.2">
      <c r="A868" s="255" t="s">
        <v>508</v>
      </c>
      <c r="B868" s="255" t="s">
        <v>558</v>
      </c>
      <c r="C868" s="255" t="s">
        <v>2031</v>
      </c>
      <c r="D868" s="255" t="s">
        <v>559</v>
      </c>
      <c r="E868" s="255" t="s">
        <v>1331</v>
      </c>
      <c r="F868" s="256">
        <v>43039</v>
      </c>
      <c r="G868" s="257">
        <v>98</v>
      </c>
      <c r="H868" s="255" t="s">
        <v>398</v>
      </c>
      <c r="I868" s="255" t="s">
        <v>556</v>
      </c>
      <c r="J868" s="266" t="s">
        <v>6738</v>
      </c>
      <c r="K868" s="256">
        <v>43040</v>
      </c>
      <c r="L868" s="255" t="s">
        <v>70</v>
      </c>
    </row>
    <row r="869" spans="1:12" s="255" customFormat="1" x14ac:dyDescent="0.2">
      <c r="A869" s="255" t="s">
        <v>508</v>
      </c>
      <c r="B869" s="255" t="s">
        <v>558</v>
      </c>
      <c r="C869" s="255" t="s">
        <v>2031</v>
      </c>
      <c r="D869" s="255" t="s">
        <v>559</v>
      </c>
      <c r="E869" s="255" t="s">
        <v>1544</v>
      </c>
      <c r="F869" s="256">
        <v>43097</v>
      </c>
      <c r="G869" s="257">
        <v>214.98</v>
      </c>
      <c r="H869" s="255" t="s">
        <v>398</v>
      </c>
      <c r="I869" s="255" t="s">
        <v>556</v>
      </c>
      <c r="J869" s="266" t="s">
        <v>6738</v>
      </c>
      <c r="K869" s="256">
        <v>43098</v>
      </c>
      <c r="L869" s="255" t="s">
        <v>70</v>
      </c>
    </row>
    <row r="870" spans="1:12" s="255" customFormat="1" x14ac:dyDescent="0.2">
      <c r="A870" s="255" t="s">
        <v>508</v>
      </c>
      <c r="B870" s="255" t="s">
        <v>558</v>
      </c>
      <c r="C870" s="255" t="s">
        <v>2031</v>
      </c>
      <c r="D870" s="255" t="s">
        <v>559</v>
      </c>
      <c r="E870" s="255" t="s">
        <v>1569</v>
      </c>
      <c r="F870" s="256">
        <v>43089</v>
      </c>
      <c r="G870" s="257">
        <v>89.98</v>
      </c>
      <c r="H870" s="255" t="s">
        <v>398</v>
      </c>
      <c r="I870" s="255" t="s">
        <v>556</v>
      </c>
      <c r="J870" s="266" t="s">
        <v>6738</v>
      </c>
      <c r="K870" s="256">
        <v>43090</v>
      </c>
      <c r="L870" s="255" t="s">
        <v>70</v>
      </c>
    </row>
    <row r="871" spans="1:12" s="255" customFormat="1" x14ac:dyDescent="0.2">
      <c r="A871" s="255" t="s">
        <v>508</v>
      </c>
      <c r="B871" s="255" t="s">
        <v>558</v>
      </c>
      <c r="C871" s="255" t="s">
        <v>2031</v>
      </c>
      <c r="D871" s="255" t="s">
        <v>559</v>
      </c>
      <c r="E871" s="255" t="s">
        <v>1570</v>
      </c>
      <c r="F871" s="256">
        <v>43089</v>
      </c>
      <c r="G871" s="257">
        <v>26.29</v>
      </c>
      <c r="H871" s="255" t="s">
        <v>398</v>
      </c>
      <c r="I871" s="255" t="s">
        <v>556</v>
      </c>
      <c r="J871" s="266" t="s">
        <v>6738</v>
      </c>
      <c r="K871" s="256">
        <v>43090</v>
      </c>
      <c r="L871" s="255" t="s">
        <v>70</v>
      </c>
    </row>
    <row r="872" spans="1:12" s="255" customFormat="1" x14ac:dyDescent="0.2">
      <c r="A872" s="255" t="s">
        <v>508</v>
      </c>
      <c r="B872" s="255" t="s">
        <v>558</v>
      </c>
      <c r="C872" s="255" t="s">
        <v>2031</v>
      </c>
      <c r="D872" s="255" t="s">
        <v>559</v>
      </c>
      <c r="E872" s="255" t="s">
        <v>1571</v>
      </c>
      <c r="F872" s="256">
        <v>43089</v>
      </c>
      <c r="G872" s="257">
        <v>44.99</v>
      </c>
      <c r="H872" s="255" t="s">
        <v>398</v>
      </c>
      <c r="I872" s="255" t="s">
        <v>556</v>
      </c>
      <c r="J872" s="266" t="s">
        <v>6738</v>
      </c>
      <c r="K872" s="256">
        <v>43090</v>
      </c>
      <c r="L872" s="255" t="s">
        <v>70</v>
      </c>
    </row>
    <row r="873" spans="1:12" s="255" customFormat="1" x14ac:dyDescent="0.2">
      <c r="A873" s="255" t="s">
        <v>508</v>
      </c>
      <c r="B873" s="255" t="s">
        <v>558</v>
      </c>
      <c r="C873" s="255" t="s">
        <v>2031</v>
      </c>
      <c r="D873" s="255" t="s">
        <v>559</v>
      </c>
      <c r="E873" s="255" t="s">
        <v>1592</v>
      </c>
      <c r="F873" s="256">
        <v>43083</v>
      </c>
      <c r="G873" s="257">
        <v>82.95</v>
      </c>
      <c r="H873" s="255" t="s">
        <v>398</v>
      </c>
      <c r="I873" s="255" t="s">
        <v>556</v>
      </c>
      <c r="J873" s="266" t="s">
        <v>6738</v>
      </c>
      <c r="K873" s="256">
        <v>43084</v>
      </c>
      <c r="L873" s="255" t="s">
        <v>70</v>
      </c>
    </row>
    <row r="874" spans="1:12" s="255" customFormat="1" x14ac:dyDescent="0.2">
      <c r="A874" s="255" t="s">
        <v>508</v>
      </c>
      <c r="B874" s="255" t="s">
        <v>558</v>
      </c>
      <c r="C874" s="255" t="s">
        <v>2031</v>
      </c>
      <c r="D874" s="255" t="s">
        <v>559</v>
      </c>
      <c r="E874" s="255" t="s">
        <v>1599</v>
      </c>
      <c r="F874" s="256">
        <v>43076</v>
      </c>
      <c r="G874" s="257">
        <v>89.55</v>
      </c>
      <c r="H874" s="255" t="s">
        <v>398</v>
      </c>
      <c r="I874" s="255" t="s">
        <v>556</v>
      </c>
      <c r="J874" s="266" t="s">
        <v>6738</v>
      </c>
      <c r="K874" s="256">
        <v>43077</v>
      </c>
      <c r="L874" s="255" t="s">
        <v>70</v>
      </c>
    </row>
    <row r="875" spans="1:12" s="255" customFormat="1" x14ac:dyDescent="0.2">
      <c r="A875" s="255" t="s">
        <v>508</v>
      </c>
      <c r="B875" s="255" t="s">
        <v>558</v>
      </c>
      <c r="C875" s="255" t="s">
        <v>2031</v>
      </c>
      <c r="D875" s="255" t="s">
        <v>559</v>
      </c>
      <c r="E875" s="255" t="s">
        <v>1601</v>
      </c>
      <c r="F875" s="256">
        <v>43076</v>
      </c>
      <c r="G875" s="257">
        <v>93.05</v>
      </c>
      <c r="H875" s="255" t="s">
        <v>398</v>
      </c>
      <c r="I875" s="255" t="s">
        <v>556</v>
      </c>
      <c r="J875" s="266" t="s">
        <v>6738</v>
      </c>
      <c r="K875" s="256">
        <v>43077</v>
      </c>
      <c r="L875" s="255" t="s">
        <v>70</v>
      </c>
    </row>
    <row r="876" spans="1:12" s="255" customFormat="1" x14ac:dyDescent="0.2">
      <c r="A876" s="255" t="s">
        <v>508</v>
      </c>
      <c r="B876" s="255" t="s">
        <v>558</v>
      </c>
      <c r="C876" s="255" t="s">
        <v>2031</v>
      </c>
      <c r="D876" s="255" t="s">
        <v>559</v>
      </c>
      <c r="E876" s="255" t="s">
        <v>1611</v>
      </c>
      <c r="F876" s="256">
        <v>43069</v>
      </c>
      <c r="G876" s="257">
        <v>31.35</v>
      </c>
      <c r="H876" s="255" t="s">
        <v>398</v>
      </c>
      <c r="I876" s="255" t="s">
        <v>556</v>
      </c>
      <c r="J876" s="266" t="s">
        <v>6738</v>
      </c>
      <c r="K876" s="256">
        <v>43070</v>
      </c>
      <c r="L876" s="255" t="s">
        <v>70</v>
      </c>
    </row>
    <row r="877" spans="1:12" s="255" customFormat="1" x14ac:dyDescent="0.2">
      <c r="A877" s="255" t="s">
        <v>508</v>
      </c>
      <c r="B877" s="255" t="s">
        <v>558</v>
      </c>
      <c r="C877" s="255" t="s">
        <v>2031</v>
      </c>
      <c r="D877" s="255" t="s">
        <v>559</v>
      </c>
      <c r="E877" s="255" t="s">
        <v>1623</v>
      </c>
      <c r="F877" s="256">
        <v>43097</v>
      </c>
      <c r="G877" s="257">
        <v>214.98</v>
      </c>
      <c r="H877" s="255" t="s">
        <v>398</v>
      </c>
      <c r="I877" s="255" t="s">
        <v>556</v>
      </c>
      <c r="J877" s="266" t="s">
        <v>6738</v>
      </c>
      <c r="K877" s="256">
        <v>43098</v>
      </c>
      <c r="L877" s="255" t="s">
        <v>70</v>
      </c>
    </row>
    <row r="878" spans="1:12" s="255" customFormat="1" x14ac:dyDescent="0.2">
      <c r="A878" s="255" t="s">
        <v>508</v>
      </c>
      <c r="B878" s="255" t="s">
        <v>558</v>
      </c>
      <c r="C878" s="255" t="s">
        <v>2031</v>
      </c>
      <c r="D878" s="255" t="s">
        <v>559</v>
      </c>
      <c r="E878" s="255" t="s">
        <v>1671</v>
      </c>
      <c r="F878" s="256">
        <v>43083</v>
      </c>
      <c r="G878" s="257">
        <v>96.99</v>
      </c>
      <c r="H878" s="255" t="s">
        <v>398</v>
      </c>
      <c r="I878" s="255" t="s">
        <v>556</v>
      </c>
      <c r="J878" s="266" t="s">
        <v>6738</v>
      </c>
      <c r="K878" s="256">
        <v>43084</v>
      </c>
      <c r="L878" s="255" t="s">
        <v>70</v>
      </c>
    </row>
    <row r="879" spans="1:12" s="255" customFormat="1" x14ac:dyDescent="0.2">
      <c r="A879" s="255" t="s">
        <v>508</v>
      </c>
      <c r="B879" s="255" t="s">
        <v>558</v>
      </c>
      <c r="C879" s="255" t="s">
        <v>2031</v>
      </c>
      <c r="D879" s="255" t="s">
        <v>559</v>
      </c>
      <c r="E879" s="255" t="s">
        <v>1672</v>
      </c>
      <c r="F879" s="256">
        <v>43076</v>
      </c>
      <c r="G879" s="257">
        <v>282</v>
      </c>
      <c r="H879" s="255" t="s">
        <v>398</v>
      </c>
      <c r="I879" s="255" t="s">
        <v>556</v>
      </c>
      <c r="J879" s="266" t="s">
        <v>6738</v>
      </c>
      <c r="K879" s="256">
        <v>43077</v>
      </c>
      <c r="L879" s="255" t="s">
        <v>70</v>
      </c>
    </row>
    <row r="880" spans="1:12" s="255" customFormat="1" x14ac:dyDescent="0.2">
      <c r="A880" s="255" t="s">
        <v>508</v>
      </c>
      <c r="B880" s="255" t="s">
        <v>558</v>
      </c>
      <c r="C880" s="255" t="s">
        <v>2031</v>
      </c>
      <c r="D880" s="255" t="s">
        <v>559</v>
      </c>
      <c r="E880" s="255" t="s">
        <v>1610</v>
      </c>
      <c r="F880" s="256">
        <v>43069</v>
      </c>
      <c r="G880" s="257">
        <v>34.950000000000003</v>
      </c>
      <c r="H880" s="255" t="s">
        <v>398</v>
      </c>
      <c r="I880" s="255" t="s">
        <v>556</v>
      </c>
      <c r="J880" s="266" t="s">
        <v>6738</v>
      </c>
      <c r="K880" s="256">
        <v>43070</v>
      </c>
      <c r="L880" s="255" t="s">
        <v>4</v>
      </c>
    </row>
    <row r="881" spans="1:20" s="255" customFormat="1" x14ac:dyDescent="0.2">
      <c r="A881" s="266" t="s">
        <v>2063</v>
      </c>
      <c r="B881" s="266" t="s">
        <v>558</v>
      </c>
      <c r="C881" s="266" t="s">
        <v>2031</v>
      </c>
      <c r="D881" s="266" t="s">
        <v>559</v>
      </c>
      <c r="E881" s="266" t="s">
        <v>2073</v>
      </c>
      <c r="F881" s="269">
        <v>43129</v>
      </c>
      <c r="G881" s="270">
        <v>-20.65</v>
      </c>
      <c r="H881" s="266" t="s">
        <v>398</v>
      </c>
      <c r="I881" s="266" t="s">
        <v>556</v>
      </c>
      <c r="J881" s="266" t="s">
        <v>6738</v>
      </c>
      <c r="K881" s="269">
        <v>43130</v>
      </c>
      <c r="L881" s="266" t="s">
        <v>70</v>
      </c>
      <c r="M881" s="266"/>
      <c r="N881" s="266"/>
      <c r="O881" s="266"/>
      <c r="P881" s="266"/>
      <c r="Q881" s="266"/>
      <c r="R881" s="266"/>
      <c r="S881" s="266"/>
      <c r="T881" s="266"/>
    </row>
    <row r="882" spans="1:20" s="255" customFormat="1" x14ac:dyDescent="0.2">
      <c r="A882" s="266" t="s">
        <v>2063</v>
      </c>
      <c r="B882" s="266" t="s">
        <v>558</v>
      </c>
      <c r="C882" s="266" t="s">
        <v>2031</v>
      </c>
      <c r="D882" s="266" t="s">
        <v>559</v>
      </c>
      <c r="E882" s="266" t="s">
        <v>2094</v>
      </c>
      <c r="F882" s="269">
        <v>43109</v>
      </c>
      <c r="G882" s="270">
        <v>-114.98</v>
      </c>
      <c r="H882" s="266" t="s">
        <v>398</v>
      </c>
      <c r="I882" s="266" t="s">
        <v>556</v>
      </c>
      <c r="J882" s="266" t="s">
        <v>6738</v>
      </c>
      <c r="K882" s="269">
        <v>43110</v>
      </c>
      <c r="L882" s="266" t="s">
        <v>70</v>
      </c>
      <c r="M882" s="266"/>
      <c r="N882" s="266"/>
      <c r="O882" s="266"/>
      <c r="P882" s="266"/>
      <c r="Q882" s="266"/>
      <c r="R882" s="266"/>
      <c r="S882" s="266"/>
      <c r="T882" s="266"/>
    </row>
    <row r="883" spans="1:20" s="255" customFormat="1" x14ac:dyDescent="0.2">
      <c r="A883" s="266" t="s">
        <v>2063</v>
      </c>
      <c r="B883" s="266" t="s">
        <v>558</v>
      </c>
      <c r="C883" s="266" t="s">
        <v>2031</v>
      </c>
      <c r="D883" s="266" t="s">
        <v>559</v>
      </c>
      <c r="E883" s="266" t="s">
        <v>2222</v>
      </c>
      <c r="F883" s="269">
        <v>43124</v>
      </c>
      <c r="G883" s="270">
        <v>61</v>
      </c>
      <c r="H883" s="266" t="s">
        <v>3078</v>
      </c>
      <c r="I883" s="266" t="s">
        <v>556</v>
      </c>
      <c r="J883" s="266" t="s">
        <v>6738</v>
      </c>
      <c r="K883" s="269">
        <v>43125</v>
      </c>
      <c r="L883" s="266" t="s">
        <v>70</v>
      </c>
      <c r="M883" s="266"/>
      <c r="N883" s="266"/>
      <c r="O883" s="266"/>
      <c r="P883" s="266"/>
      <c r="Q883" s="266"/>
      <c r="R883" s="266"/>
      <c r="S883" s="266"/>
      <c r="T883" s="266"/>
    </row>
    <row r="884" spans="1:20" s="255" customFormat="1" x14ac:dyDescent="0.2">
      <c r="A884" s="266" t="s">
        <v>2063</v>
      </c>
      <c r="B884" s="266" t="s">
        <v>558</v>
      </c>
      <c r="C884" s="266" t="s">
        <v>2031</v>
      </c>
      <c r="D884" s="266" t="s">
        <v>559</v>
      </c>
      <c r="E884" s="266" t="s">
        <v>2241</v>
      </c>
      <c r="F884" s="269">
        <v>43124</v>
      </c>
      <c r="G884" s="270">
        <v>45</v>
      </c>
      <c r="H884" s="266" t="s">
        <v>3078</v>
      </c>
      <c r="I884" s="266" t="s">
        <v>556</v>
      </c>
      <c r="J884" s="266" t="s">
        <v>6738</v>
      </c>
      <c r="K884" s="269">
        <v>43125</v>
      </c>
      <c r="L884" s="266" t="s">
        <v>70</v>
      </c>
      <c r="M884" s="266"/>
      <c r="N884" s="266"/>
      <c r="O884" s="266"/>
      <c r="P884" s="266"/>
      <c r="Q884" s="266"/>
      <c r="R884" s="266"/>
      <c r="S884" s="266"/>
      <c r="T884" s="266"/>
    </row>
    <row r="885" spans="1:20" s="255" customFormat="1" x14ac:dyDescent="0.2">
      <c r="A885" s="266" t="s">
        <v>2063</v>
      </c>
      <c r="B885" s="266" t="s">
        <v>558</v>
      </c>
      <c r="C885" s="266" t="s">
        <v>2031</v>
      </c>
      <c r="D885" s="266" t="s">
        <v>559</v>
      </c>
      <c r="E885" s="266" t="s">
        <v>2242</v>
      </c>
      <c r="F885" s="269">
        <v>43124</v>
      </c>
      <c r="G885" s="270">
        <v>28.5</v>
      </c>
      <c r="H885" s="266" t="s">
        <v>3078</v>
      </c>
      <c r="I885" s="266" t="s">
        <v>556</v>
      </c>
      <c r="J885" s="266" t="s">
        <v>6738</v>
      </c>
      <c r="K885" s="269">
        <v>43125</v>
      </c>
      <c r="L885" s="266" t="s">
        <v>70</v>
      </c>
      <c r="M885" s="266"/>
      <c r="N885" s="266"/>
      <c r="O885" s="266"/>
      <c r="P885" s="266"/>
      <c r="Q885" s="266"/>
      <c r="R885" s="266"/>
      <c r="S885" s="266"/>
      <c r="T885" s="266"/>
    </row>
    <row r="886" spans="1:20" s="255" customFormat="1" x14ac:dyDescent="0.2">
      <c r="A886" s="266" t="s">
        <v>2063</v>
      </c>
      <c r="B886" s="266" t="s">
        <v>558</v>
      </c>
      <c r="C886" s="266" t="s">
        <v>2031</v>
      </c>
      <c r="D886" s="266" t="s">
        <v>559</v>
      </c>
      <c r="E886" s="266" t="s">
        <v>2342</v>
      </c>
      <c r="F886" s="269">
        <v>43111</v>
      </c>
      <c r="G886" s="270">
        <v>28</v>
      </c>
      <c r="H886" s="266" t="s">
        <v>398</v>
      </c>
      <c r="I886" s="266" t="s">
        <v>556</v>
      </c>
      <c r="J886" s="266" t="s">
        <v>6738</v>
      </c>
      <c r="K886" s="269">
        <v>43112</v>
      </c>
      <c r="L886" s="266" t="s">
        <v>70</v>
      </c>
      <c r="M886" s="266"/>
      <c r="N886" s="266"/>
      <c r="O886" s="266"/>
      <c r="P886" s="266"/>
      <c r="Q886" s="266"/>
      <c r="R886" s="266"/>
      <c r="S886" s="266"/>
      <c r="T886" s="266"/>
    </row>
    <row r="887" spans="1:20" s="255" customFormat="1" x14ac:dyDescent="0.2">
      <c r="A887" s="266" t="s">
        <v>2063</v>
      </c>
      <c r="B887" s="266" t="s">
        <v>558</v>
      </c>
      <c r="C887" s="266" t="s">
        <v>2031</v>
      </c>
      <c r="D887" s="266" t="s">
        <v>559</v>
      </c>
      <c r="E887" s="266" t="s">
        <v>2385</v>
      </c>
      <c r="F887" s="269">
        <v>43109</v>
      </c>
      <c r="G887" s="270">
        <v>114.98</v>
      </c>
      <c r="H887" s="266" t="s">
        <v>398</v>
      </c>
      <c r="I887" s="266" t="s">
        <v>556</v>
      </c>
      <c r="J887" s="266" t="s">
        <v>6738</v>
      </c>
      <c r="K887" s="269">
        <v>43110</v>
      </c>
      <c r="L887" s="266" t="s">
        <v>70</v>
      </c>
      <c r="M887" s="266"/>
      <c r="N887" s="266"/>
      <c r="O887" s="266"/>
      <c r="P887" s="266"/>
      <c r="Q887" s="266"/>
      <c r="R887" s="266"/>
      <c r="S887" s="266"/>
      <c r="T887" s="266"/>
    </row>
    <row r="888" spans="1:20" s="255" customFormat="1" x14ac:dyDescent="0.2">
      <c r="A888" s="266" t="s">
        <v>2063</v>
      </c>
      <c r="B888" s="266" t="s">
        <v>558</v>
      </c>
      <c r="C888" s="266" t="s">
        <v>2031</v>
      </c>
      <c r="D888" s="266" t="s">
        <v>559</v>
      </c>
      <c r="E888" s="266" t="s">
        <v>2425</v>
      </c>
      <c r="F888" s="269">
        <v>43123</v>
      </c>
      <c r="G888" s="270">
        <v>115.93</v>
      </c>
      <c r="H888" s="266" t="s">
        <v>3078</v>
      </c>
      <c r="I888" s="266" t="s">
        <v>556</v>
      </c>
      <c r="J888" s="266" t="s">
        <v>6738</v>
      </c>
      <c r="K888" s="269">
        <v>43124</v>
      </c>
      <c r="L888" s="266" t="s">
        <v>70</v>
      </c>
      <c r="M888" s="266"/>
      <c r="N888" s="266"/>
      <c r="O888" s="266"/>
      <c r="P888" s="266"/>
      <c r="Q888" s="266"/>
      <c r="R888" s="266"/>
      <c r="S888" s="266"/>
      <c r="T888" s="266"/>
    </row>
    <row r="889" spans="1:20" s="255" customFormat="1" x14ac:dyDescent="0.2">
      <c r="A889" s="266" t="s">
        <v>2063</v>
      </c>
      <c r="B889" s="266" t="s">
        <v>558</v>
      </c>
      <c r="C889" s="266" t="s">
        <v>2031</v>
      </c>
      <c r="D889" s="266" t="s">
        <v>559</v>
      </c>
      <c r="E889" s="266" t="s">
        <v>2461</v>
      </c>
      <c r="F889" s="269">
        <v>43102</v>
      </c>
      <c r="G889" s="270">
        <v>272.45</v>
      </c>
      <c r="H889" s="266" t="s">
        <v>398</v>
      </c>
      <c r="I889" s="266" t="s">
        <v>556</v>
      </c>
      <c r="J889" s="266" t="s">
        <v>6738</v>
      </c>
      <c r="K889" s="269">
        <v>43103</v>
      </c>
      <c r="L889" s="266" t="s">
        <v>70</v>
      </c>
      <c r="M889" s="266"/>
      <c r="N889" s="266"/>
      <c r="O889" s="266"/>
      <c r="P889" s="266"/>
      <c r="Q889" s="266"/>
      <c r="R889" s="266"/>
      <c r="S889" s="266"/>
      <c r="T889" s="266"/>
    </row>
    <row r="890" spans="1:20" s="255" customFormat="1" x14ac:dyDescent="0.2">
      <c r="A890" s="255" t="s">
        <v>2063</v>
      </c>
      <c r="B890" s="255" t="s">
        <v>558</v>
      </c>
      <c r="C890" s="255" t="s">
        <v>2031</v>
      </c>
      <c r="D890" s="255" t="s">
        <v>559</v>
      </c>
      <c r="E890" s="255" t="s">
        <v>2386</v>
      </c>
      <c r="F890" s="256">
        <v>43103</v>
      </c>
      <c r="G890" s="257">
        <v>56.3</v>
      </c>
      <c r="H890" s="255" t="s">
        <v>398</v>
      </c>
      <c r="I890" s="255" t="s">
        <v>556</v>
      </c>
      <c r="J890" s="266" t="s">
        <v>6738</v>
      </c>
      <c r="K890" s="256">
        <v>43104</v>
      </c>
      <c r="L890" s="255" t="s">
        <v>4</v>
      </c>
    </row>
    <row r="891" spans="1:20" s="255" customFormat="1" x14ac:dyDescent="0.2">
      <c r="A891" s="255" t="s">
        <v>2063</v>
      </c>
      <c r="B891" s="255" t="s">
        <v>558</v>
      </c>
      <c r="C891" s="255" t="s">
        <v>2031</v>
      </c>
      <c r="D891" s="255" t="s">
        <v>559</v>
      </c>
      <c r="E891" s="255" t="s">
        <v>2387</v>
      </c>
      <c r="F891" s="256">
        <v>43103</v>
      </c>
      <c r="G891" s="257">
        <v>56.3</v>
      </c>
      <c r="H891" s="255" t="s">
        <v>398</v>
      </c>
      <c r="I891" s="255" t="s">
        <v>556</v>
      </c>
      <c r="J891" s="266" t="s">
        <v>6738</v>
      </c>
      <c r="K891" s="256">
        <v>43104</v>
      </c>
      <c r="L891" s="255" t="s">
        <v>4</v>
      </c>
    </row>
    <row r="892" spans="1:20" s="255" customFormat="1" x14ac:dyDescent="0.2">
      <c r="A892" s="255" t="s">
        <v>508</v>
      </c>
      <c r="B892" s="255" t="s">
        <v>558</v>
      </c>
      <c r="C892" s="255" t="s">
        <v>2031</v>
      </c>
      <c r="D892" s="255" t="s">
        <v>559</v>
      </c>
      <c r="E892" s="255" t="s">
        <v>1303</v>
      </c>
      <c r="F892" s="256">
        <v>43047</v>
      </c>
      <c r="G892" s="257">
        <v>65.92</v>
      </c>
      <c r="H892" s="255" t="s">
        <v>398</v>
      </c>
      <c r="I892" s="255" t="s">
        <v>6636</v>
      </c>
      <c r="J892" s="266" t="s">
        <v>12664</v>
      </c>
      <c r="K892" s="256">
        <v>43048</v>
      </c>
      <c r="L892" s="255" t="s">
        <v>4</v>
      </c>
    </row>
    <row r="893" spans="1:20" s="255" customFormat="1" x14ac:dyDescent="0.2">
      <c r="A893" s="255" t="s">
        <v>508</v>
      </c>
      <c r="B893" s="255" t="s">
        <v>558</v>
      </c>
      <c r="C893" s="255" t="s">
        <v>2031</v>
      </c>
      <c r="D893" s="255" t="s">
        <v>559</v>
      </c>
      <c r="E893" s="255" t="s">
        <v>1305</v>
      </c>
      <c r="F893" s="256">
        <v>43047</v>
      </c>
      <c r="G893" s="257">
        <v>83.18</v>
      </c>
      <c r="H893" s="255" t="s">
        <v>398</v>
      </c>
      <c r="I893" s="255" t="s">
        <v>6636</v>
      </c>
      <c r="J893" s="266" t="s">
        <v>12664</v>
      </c>
      <c r="K893" s="256">
        <v>43048</v>
      </c>
      <c r="L893" s="255" t="s">
        <v>4</v>
      </c>
    </row>
    <row r="894" spans="1:20" s="255" customFormat="1" x14ac:dyDescent="0.2">
      <c r="A894" s="255" t="s">
        <v>508</v>
      </c>
      <c r="B894" s="255" t="s">
        <v>558</v>
      </c>
      <c r="C894" s="255" t="s">
        <v>2031</v>
      </c>
      <c r="D894" s="255" t="s">
        <v>559</v>
      </c>
      <c r="E894" s="255" t="s">
        <v>1324</v>
      </c>
      <c r="F894" s="256">
        <v>43047</v>
      </c>
      <c r="G894" s="257">
        <v>82.49</v>
      </c>
      <c r="H894" s="255" t="s">
        <v>398</v>
      </c>
      <c r="I894" s="255" t="s">
        <v>6636</v>
      </c>
      <c r="J894" s="266" t="s">
        <v>12664</v>
      </c>
      <c r="K894" s="256">
        <v>43048</v>
      </c>
      <c r="L894" s="255" t="s">
        <v>4</v>
      </c>
    </row>
    <row r="895" spans="1:20" s="266" customFormat="1" ht="12" customHeight="1" x14ac:dyDescent="0.2">
      <c r="A895" s="266" t="s">
        <v>508</v>
      </c>
      <c r="B895" s="266" t="s">
        <v>885</v>
      </c>
      <c r="C895" s="266" t="s">
        <v>886</v>
      </c>
      <c r="D895" s="266" t="s">
        <v>887</v>
      </c>
      <c r="E895" s="266" t="s">
        <v>2882</v>
      </c>
      <c r="F895" s="269">
        <v>42760</v>
      </c>
      <c r="G895" s="270">
        <v>60.13</v>
      </c>
      <c r="H895" s="266" t="s">
        <v>2883</v>
      </c>
      <c r="I895" s="266" t="s">
        <v>463</v>
      </c>
      <c r="J895" s="266" t="s">
        <v>12690</v>
      </c>
      <c r="K895" s="269">
        <v>43112</v>
      </c>
      <c r="L895" s="266" t="s">
        <v>70</v>
      </c>
    </row>
    <row r="896" spans="1:20" s="266" customFormat="1" ht="12" customHeight="1" x14ac:dyDescent="0.2">
      <c r="A896" s="266" t="s">
        <v>2063</v>
      </c>
      <c r="B896" s="266" t="s">
        <v>558</v>
      </c>
      <c r="C896" s="266" t="s">
        <v>2031</v>
      </c>
      <c r="D896" s="266" t="s">
        <v>559</v>
      </c>
      <c r="E896" s="266" t="s">
        <v>2291</v>
      </c>
      <c r="F896" s="269">
        <v>43117</v>
      </c>
      <c r="G896" s="270">
        <v>37.24</v>
      </c>
      <c r="H896" s="266" t="s">
        <v>3101</v>
      </c>
      <c r="I896" s="266" t="s">
        <v>343</v>
      </c>
      <c r="J896" s="266" t="s">
        <v>12691</v>
      </c>
      <c r="K896" s="269">
        <v>43118</v>
      </c>
      <c r="L896" s="266" t="s">
        <v>70</v>
      </c>
    </row>
    <row r="897" spans="1:20" s="266" customFormat="1" ht="12" customHeight="1" x14ac:dyDescent="0.2">
      <c r="A897" s="266" t="s">
        <v>2063</v>
      </c>
      <c r="B897" s="266" t="s">
        <v>558</v>
      </c>
      <c r="C897" s="266" t="s">
        <v>2031</v>
      </c>
      <c r="D897" s="266" t="s">
        <v>559</v>
      </c>
      <c r="E897" s="266" t="s">
        <v>2292</v>
      </c>
      <c r="F897" s="269">
        <v>43117</v>
      </c>
      <c r="G897" s="270">
        <v>37.1</v>
      </c>
      <c r="H897" s="266" t="s">
        <v>3101</v>
      </c>
      <c r="I897" s="266" t="s">
        <v>343</v>
      </c>
      <c r="J897" s="266" t="s">
        <v>12691</v>
      </c>
      <c r="K897" s="269">
        <v>43118</v>
      </c>
      <c r="L897" s="266" t="s">
        <v>70</v>
      </c>
    </row>
    <row r="898" spans="1:20" s="266" customFormat="1" ht="12" customHeight="1" x14ac:dyDescent="0.2">
      <c r="A898" s="266" t="s">
        <v>2063</v>
      </c>
      <c r="B898" s="266" t="s">
        <v>558</v>
      </c>
      <c r="C898" s="266" t="s">
        <v>2031</v>
      </c>
      <c r="D898" s="266" t="s">
        <v>559</v>
      </c>
      <c r="E898" s="266" t="s">
        <v>2220</v>
      </c>
      <c r="F898" s="269">
        <v>43124</v>
      </c>
      <c r="G898" s="270">
        <v>69.98</v>
      </c>
      <c r="H898" s="266" t="s">
        <v>3077</v>
      </c>
      <c r="I898" s="266" t="s">
        <v>2739</v>
      </c>
      <c r="J898" s="266" t="s">
        <v>12692</v>
      </c>
      <c r="K898" s="269">
        <v>43125</v>
      </c>
      <c r="L898" s="266" t="s">
        <v>70</v>
      </c>
    </row>
    <row r="899" spans="1:20" s="266" customFormat="1" ht="12" customHeight="1" x14ac:dyDescent="0.2">
      <c r="A899" s="266" t="s">
        <v>2063</v>
      </c>
      <c r="B899" s="266" t="s">
        <v>558</v>
      </c>
      <c r="C899" s="266" t="s">
        <v>2031</v>
      </c>
      <c r="D899" s="266" t="s">
        <v>559</v>
      </c>
      <c r="E899" s="266" t="s">
        <v>2221</v>
      </c>
      <c r="F899" s="269">
        <v>43124</v>
      </c>
      <c r="G899" s="270">
        <v>69.98</v>
      </c>
      <c r="H899" s="266" t="s">
        <v>3077</v>
      </c>
      <c r="I899" s="266" t="s">
        <v>2739</v>
      </c>
      <c r="J899" s="266" t="s">
        <v>12692</v>
      </c>
      <c r="K899" s="269">
        <v>43125</v>
      </c>
      <c r="L899" s="266" t="s">
        <v>70</v>
      </c>
    </row>
    <row r="900" spans="1:20" s="266" customFormat="1" ht="12" customHeight="1" x14ac:dyDescent="0.2">
      <c r="A900" s="266" t="s">
        <v>2063</v>
      </c>
      <c r="B900" s="266" t="s">
        <v>558</v>
      </c>
      <c r="C900" s="266" t="s">
        <v>2031</v>
      </c>
      <c r="D900" s="266" t="s">
        <v>559</v>
      </c>
      <c r="E900" s="266" t="s">
        <v>2410</v>
      </c>
      <c r="F900" s="269">
        <v>43126</v>
      </c>
      <c r="G900" s="270">
        <v>70</v>
      </c>
      <c r="H900" s="266" t="s">
        <v>3139</v>
      </c>
      <c r="I900" s="266" t="s">
        <v>2739</v>
      </c>
      <c r="J900" s="266" t="s">
        <v>12692</v>
      </c>
      <c r="K900" s="269">
        <v>43127</v>
      </c>
      <c r="L900" s="266" t="s">
        <v>70</v>
      </c>
    </row>
    <row r="901" spans="1:20" s="266" customFormat="1" ht="12" customHeight="1" x14ac:dyDescent="0.2">
      <c r="A901" s="266" t="s">
        <v>2063</v>
      </c>
      <c r="B901" s="266" t="s">
        <v>558</v>
      </c>
      <c r="C901" s="266" t="s">
        <v>2031</v>
      </c>
      <c r="D901" s="266" t="s">
        <v>559</v>
      </c>
      <c r="E901" s="266" t="s">
        <v>2411</v>
      </c>
      <c r="F901" s="269">
        <v>43126</v>
      </c>
      <c r="G901" s="270">
        <v>70</v>
      </c>
      <c r="H901" s="266" t="s">
        <v>3139</v>
      </c>
      <c r="I901" s="266" t="s">
        <v>2739</v>
      </c>
      <c r="J901" s="266" t="s">
        <v>12692</v>
      </c>
      <c r="K901" s="269">
        <v>43127</v>
      </c>
      <c r="L901" s="266" t="s">
        <v>70</v>
      </c>
    </row>
    <row r="902" spans="1:20" s="266" customFormat="1" ht="12" customHeight="1" x14ac:dyDescent="0.2">
      <c r="A902" s="266" t="s">
        <v>2063</v>
      </c>
      <c r="B902" s="266" t="s">
        <v>558</v>
      </c>
      <c r="C902" s="266" t="s">
        <v>2031</v>
      </c>
      <c r="D902" s="266" t="s">
        <v>559</v>
      </c>
      <c r="E902" s="266" t="s">
        <v>2414</v>
      </c>
      <c r="F902" s="269">
        <v>43125</v>
      </c>
      <c r="G902" s="270">
        <v>70</v>
      </c>
      <c r="H902" s="266" t="s">
        <v>3139</v>
      </c>
      <c r="I902" s="266" t="s">
        <v>2739</v>
      </c>
      <c r="J902" s="266" t="s">
        <v>12692</v>
      </c>
      <c r="K902" s="269">
        <v>43126</v>
      </c>
      <c r="L902" s="266" t="s">
        <v>70</v>
      </c>
    </row>
    <row r="903" spans="1:20" s="266" customFormat="1" ht="12" customHeight="1" x14ac:dyDescent="0.2">
      <c r="A903" s="266" t="s">
        <v>2063</v>
      </c>
      <c r="B903" s="266" t="s">
        <v>558</v>
      </c>
      <c r="C903" s="266" t="s">
        <v>2031</v>
      </c>
      <c r="D903" s="266" t="s">
        <v>559</v>
      </c>
      <c r="E903" s="266" t="s">
        <v>2415</v>
      </c>
      <c r="F903" s="269">
        <v>43125</v>
      </c>
      <c r="G903" s="270">
        <v>70</v>
      </c>
      <c r="H903" s="266" t="s">
        <v>3139</v>
      </c>
      <c r="I903" s="266" t="s">
        <v>2739</v>
      </c>
      <c r="J903" s="266" t="s">
        <v>12692</v>
      </c>
      <c r="K903" s="269">
        <v>43126</v>
      </c>
      <c r="L903" s="266" t="s">
        <v>70</v>
      </c>
    </row>
    <row r="904" spans="1:20" s="266" customFormat="1" ht="12" customHeight="1" x14ac:dyDescent="0.2">
      <c r="A904" s="266" t="s">
        <v>2063</v>
      </c>
      <c r="B904" s="266" t="s">
        <v>558</v>
      </c>
      <c r="C904" s="266" t="s">
        <v>2031</v>
      </c>
      <c r="D904" s="266" t="s">
        <v>559</v>
      </c>
      <c r="E904" s="266" t="s">
        <v>2418</v>
      </c>
      <c r="F904" s="269">
        <v>43124</v>
      </c>
      <c r="G904" s="270">
        <v>251.6</v>
      </c>
      <c r="H904" s="266" t="s">
        <v>3077</v>
      </c>
      <c r="I904" s="266" t="s">
        <v>2739</v>
      </c>
      <c r="J904" s="266" t="s">
        <v>12692</v>
      </c>
      <c r="K904" s="269">
        <v>43125</v>
      </c>
      <c r="L904" s="266" t="s">
        <v>70</v>
      </c>
    </row>
    <row r="905" spans="1:20" s="266" customFormat="1" ht="12" customHeight="1" x14ac:dyDescent="0.2">
      <c r="A905" s="343">
        <v>2017</v>
      </c>
      <c r="B905" s="255" t="s">
        <v>558</v>
      </c>
      <c r="C905" s="255" t="s">
        <v>2031</v>
      </c>
      <c r="D905" s="255" t="s">
        <v>559</v>
      </c>
      <c r="E905" s="255" t="s">
        <v>1511</v>
      </c>
      <c r="F905" s="256">
        <v>43084</v>
      </c>
      <c r="G905" s="257">
        <v>-53.02</v>
      </c>
      <c r="H905" s="255" t="s">
        <v>398</v>
      </c>
      <c r="I905" s="255" t="s">
        <v>427</v>
      </c>
      <c r="J905" s="266" t="s">
        <v>12693</v>
      </c>
      <c r="K905" s="256">
        <v>43085</v>
      </c>
      <c r="L905" s="255" t="s">
        <v>70</v>
      </c>
      <c r="M905" s="255"/>
      <c r="N905" s="255"/>
      <c r="O905" s="255"/>
      <c r="P905" s="255"/>
      <c r="Q905" s="255"/>
      <c r="R905" s="255"/>
      <c r="S905" s="255"/>
      <c r="T905" s="255"/>
    </row>
    <row r="906" spans="1:20" s="266" customFormat="1" ht="12" customHeight="1" x14ac:dyDescent="0.2">
      <c r="A906" s="255" t="s">
        <v>508</v>
      </c>
      <c r="B906" s="255" t="s">
        <v>558</v>
      </c>
      <c r="C906" s="255" t="s">
        <v>2031</v>
      </c>
      <c r="D906" s="255" t="s">
        <v>559</v>
      </c>
      <c r="E906" s="255" t="s">
        <v>1585</v>
      </c>
      <c r="F906" s="256">
        <v>43084</v>
      </c>
      <c r="G906" s="257">
        <v>229.99</v>
      </c>
      <c r="H906" s="255" t="s">
        <v>398</v>
      </c>
      <c r="I906" s="255" t="s">
        <v>427</v>
      </c>
      <c r="J906" s="266" t="s">
        <v>12693</v>
      </c>
      <c r="K906" s="256">
        <v>43085</v>
      </c>
      <c r="L906" s="255" t="s">
        <v>70</v>
      </c>
      <c r="M906" s="255"/>
      <c r="N906" s="255"/>
      <c r="O906" s="255"/>
      <c r="P906" s="255"/>
      <c r="Q906" s="255"/>
      <c r="R906" s="255"/>
      <c r="S906" s="255"/>
      <c r="T906" s="255"/>
    </row>
    <row r="907" spans="1:20" s="266" customFormat="1" ht="12" customHeight="1" x14ac:dyDescent="0.2">
      <c r="A907" s="266" t="s">
        <v>2063</v>
      </c>
      <c r="B907" s="266" t="s">
        <v>558</v>
      </c>
      <c r="C907" s="266" t="s">
        <v>2031</v>
      </c>
      <c r="D907" s="266" t="s">
        <v>559</v>
      </c>
      <c r="E907" s="266" t="s">
        <v>2232</v>
      </c>
      <c r="F907" s="269">
        <v>43124</v>
      </c>
      <c r="G907" s="270">
        <v>69.98</v>
      </c>
      <c r="H907" s="266" t="s">
        <v>3082</v>
      </c>
      <c r="I907" s="266" t="s">
        <v>427</v>
      </c>
      <c r="J907" s="266" t="s">
        <v>12693</v>
      </c>
      <c r="K907" s="269">
        <v>43125</v>
      </c>
      <c r="L907" s="266" t="s">
        <v>70</v>
      </c>
    </row>
    <row r="908" spans="1:20" s="266" customFormat="1" ht="12" customHeight="1" x14ac:dyDescent="0.2">
      <c r="A908" s="266" t="s">
        <v>2063</v>
      </c>
      <c r="B908" s="266" t="s">
        <v>558</v>
      </c>
      <c r="C908" s="266" t="s">
        <v>2031</v>
      </c>
      <c r="D908" s="266" t="s">
        <v>559</v>
      </c>
      <c r="E908" s="266" t="s">
        <v>2420</v>
      </c>
      <c r="F908" s="269">
        <v>43124</v>
      </c>
      <c r="G908" s="270">
        <v>202.5</v>
      </c>
      <c r="H908" s="266" t="s">
        <v>3082</v>
      </c>
      <c r="I908" s="266" t="s">
        <v>427</v>
      </c>
      <c r="J908" s="266" t="s">
        <v>12693</v>
      </c>
      <c r="K908" s="269">
        <v>43125</v>
      </c>
      <c r="L908" s="266" t="s">
        <v>70</v>
      </c>
    </row>
    <row r="909" spans="1:20" s="266" customFormat="1" ht="12" customHeight="1" x14ac:dyDescent="0.2">
      <c r="A909" s="266" t="s">
        <v>2063</v>
      </c>
      <c r="B909" s="266" t="s">
        <v>885</v>
      </c>
      <c r="C909" s="266" t="s">
        <v>886</v>
      </c>
      <c r="D909" s="266" t="s">
        <v>887</v>
      </c>
      <c r="E909" s="266" t="s">
        <v>2696</v>
      </c>
      <c r="F909" s="269">
        <v>43124</v>
      </c>
      <c r="G909" s="270">
        <v>6.08</v>
      </c>
      <c r="H909" s="266" t="s">
        <v>398</v>
      </c>
      <c r="I909" s="266" t="s">
        <v>427</v>
      </c>
      <c r="J909" s="266" t="s">
        <v>12693</v>
      </c>
      <c r="K909" s="269">
        <v>43124</v>
      </c>
      <c r="L909" s="266" t="s">
        <v>70</v>
      </c>
    </row>
    <row r="910" spans="1:20" s="266" customFormat="1" ht="12" customHeight="1" x14ac:dyDescent="0.2">
      <c r="A910" s="255" t="s">
        <v>508</v>
      </c>
      <c r="B910" s="255" t="s">
        <v>871</v>
      </c>
      <c r="C910" s="255" t="s">
        <v>872</v>
      </c>
      <c r="D910" s="255" t="s">
        <v>873</v>
      </c>
      <c r="E910" s="255" t="s">
        <v>1384</v>
      </c>
      <c r="F910" s="256">
        <v>43066</v>
      </c>
      <c r="G910" s="257">
        <v>532.4</v>
      </c>
      <c r="H910" s="255" t="s">
        <v>398</v>
      </c>
      <c r="I910" s="255" t="s">
        <v>1504</v>
      </c>
      <c r="J910" s="266" t="s">
        <v>12694</v>
      </c>
      <c r="K910" s="256">
        <v>43067</v>
      </c>
      <c r="L910" s="255" t="s">
        <v>70</v>
      </c>
      <c r="M910" s="255"/>
      <c r="N910" s="255"/>
      <c r="O910" s="255"/>
      <c r="P910" s="255"/>
      <c r="Q910" s="255"/>
      <c r="R910" s="255"/>
      <c r="S910" s="255"/>
      <c r="T910" s="255"/>
    </row>
    <row r="911" spans="1:20" s="266" customFormat="1" ht="12" customHeight="1" x14ac:dyDescent="0.2">
      <c r="A911" s="266" t="s">
        <v>2063</v>
      </c>
      <c r="B911" s="266" t="s">
        <v>558</v>
      </c>
      <c r="C911" s="266" t="s">
        <v>2031</v>
      </c>
      <c r="D911" s="266" t="s">
        <v>559</v>
      </c>
      <c r="E911" s="266" t="s">
        <v>2444</v>
      </c>
      <c r="F911" s="269">
        <v>43119</v>
      </c>
      <c r="G911" s="270">
        <v>100</v>
      </c>
      <c r="H911" s="266" t="s">
        <v>3143</v>
      </c>
      <c r="I911" s="266" t="s">
        <v>1504</v>
      </c>
      <c r="J911" s="266" t="s">
        <v>12694</v>
      </c>
      <c r="K911" s="269">
        <v>43120</v>
      </c>
      <c r="L911" s="266" t="s">
        <v>70</v>
      </c>
    </row>
    <row r="912" spans="1:20" s="266" customFormat="1" ht="12" customHeight="1" x14ac:dyDescent="0.2">
      <c r="A912" s="266" t="s">
        <v>2063</v>
      </c>
      <c r="B912" s="266" t="s">
        <v>558</v>
      </c>
      <c r="C912" s="266" t="s">
        <v>2031</v>
      </c>
      <c r="D912" s="266" t="s">
        <v>559</v>
      </c>
      <c r="E912" s="266" t="s">
        <v>2276</v>
      </c>
      <c r="F912" s="269">
        <v>43119</v>
      </c>
      <c r="G912" s="270">
        <v>84</v>
      </c>
      <c r="H912" s="266" t="s">
        <v>3097</v>
      </c>
      <c r="I912" s="266" t="s">
        <v>1160</v>
      </c>
      <c r="J912" s="266" t="s">
        <v>12695</v>
      </c>
      <c r="K912" s="269">
        <v>43120</v>
      </c>
      <c r="L912" s="266" t="s">
        <v>70</v>
      </c>
    </row>
    <row r="913" spans="1:12" s="266" customFormat="1" ht="12" customHeight="1" x14ac:dyDescent="0.2">
      <c r="A913" s="266" t="s">
        <v>2063</v>
      </c>
      <c r="B913" s="266" t="s">
        <v>558</v>
      </c>
      <c r="C913" s="266" t="s">
        <v>2031</v>
      </c>
      <c r="D913" s="266" t="s">
        <v>559</v>
      </c>
      <c r="E913" s="266" t="s">
        <v>2340</v>
      </c>
      <c r="F913" s="269">
        <v>43112</v>
      </c>
      <c r="G913" s="270">
        <v>159.75</v>
      </c>
      <c r="H913" s="266" t="s">
        <v>3097</v>
      </c>
      <c r="I913" s="266" t="s">
        <v>1160</v>
      </c>
      <c r="J913" s="266" t="s">
        <v>12695</v>
      </c>
      <c r="K913" s="269">
        <v>43113</v>
      </c>
      <c r="L913" s="266" t="s">
        <v>70</v>
      </c>
    </row>
    <row r="914" spans="1:12" s="266" customFormat="1" ht="12" customHeight="1" x14ac:dyDescent="0.2">
      <c r="A914" s="266" t="s">
        <v>2063</v>
      </c>
      <c r="B914" s="266" t="s">
        <v>558</v>
      </c>
      <c r="C914" s="266" t="s">
        <v>2031</v>
      </c>
      <c r="D914" s="266" t="s">
        <v>559</v>
      </c>
      <c r="E914" s="266" t="s">
        <v>2343</v>
      </c>
      <c r="F914" s="269">
        <v>43111</v>
      </c>
      <c r="G914" s="270">
        <v>105.98</v>
      </c>
      <c r="H914" s="266" t="s">
        <v>3097</v>
      </c>
      <c r="I914" s="266" t="s">
        <v>1160</v>
      </c>
      <c r="J914" s="266" t="s">
        <v>12695</v>
      </c>
      <c r="K914" s="269">
        <v>43112</v>
      </c>
      <c r="L914" s="266" t="s">
        <v>70</v>
      </c>
    </row>
    <row r="915" spans="1:12" s="266" customFormat="1" ht="12" customHeight="1" x14ac:dyDescent="0.2">
      <c r="A915" s="266" t="s">
        <v>2063</v>
      </c>
      <c r="B915" s="266" t="s">
        <v>558</v>
      </c>
      <c r="C915" s="266" t="s">
        <v>2031</v>
      </c>
      <c r="D915" s="266" t="s">
        <v>559</v>
      </c>
      <c r="E915" s="266" t="s">
        <v>2347</v>
      </c>
      <c r="F915" s="269">
        <v>43111</v>
      </c>
      <c r="G915" s="270">
        <v>44.8</v>
      </c>
      <c r="H915" s="266" t="s">
        <v>3124</v>
      </c>
      <c r="I915" s="266" t="s">
        <v>1160</v>
      </c>
      <c r="J915" s="266" t="s">
        <v>12695</v>
      </c>
      <c r="K915" s="269">
        <v>43112</v>
      </c>
      <c r="L915" s="266" t="s">
        <v>70</v>
      </c>
    </row>
    <row r="916" spans="1:12" s="266" customFormat="1" ht="12" customHeight="1" x14ac:dyDescent="0.2">
      <c r="A916" s="266" t="s">
        <v>2063</v>
      </c>
      <c r="B916" s="266" t="s">
        <v>558</v>
      </c>
      <c r="C916" s="266" t="s">
        <v>2031</v>
      </c>
      <c r="D916" s="266" t="s">
        <v>559</v>
      </c>
      <c r="E916" s="266" t="s">
        <v>2348</v>
      </c>
      <c r="F916" s="269">
        <v>43111</v>
      </c>
      <c r="G916" s="270">
        <v>44.8</v>
      </c>
      <c r="H916" s="266" t="s">
        <v>3124</v>
      </c>
      <c r="I916" s="266" t="s">
        <v>1160</v>
      </c>
      <c r="J916" s="266" t="s">
        <v>12695</v>
      </c>
      <c r="K916" s="269">
        <v>43112</v>
      </c>
      <c r="L916" s="266" t="s">
        <v>70</v>
      </c>
    </row>
    <row r="917" spans="1:12" s="266" customFormat="1" ht="12" customHeight="1" x14ac:dyDescent="0.2">
      <c r="A917" s="266" t="s">
        <v>2063</v>
      </c>
      <c r="B917" s="266" t="s">
        <v>558</v>
      </c>
      <c r="C917" s="266" t="s">
        <v>2031</v>
      </c>
      <c r="D917" s="266" t="s">
        <v>559</v>
      </c>
      <c r="E917" s="266" t="s">
        <v>2360</v>
      </c>
      <c r="F917" s="269">
        <v>43110</v>
      </c>
      <c r="G917" s="270">
        <v>97.85</v>
      </c>
      <c r="H917" s="266" t="s">
        <v>3129</v>
      </c>
      <c r="I917" s="266" t="s">
        <v>1160</v>
      </c>
      <c r="J917" s="266" t="s">
        <v>12695</v>
      </c>
      <c r="K917" s="269">
        <v>43111</v>
      </c>
      <c r="L917" s="266" t="s">
        <v>70</v>
      </c>
    </row>
    <row r="918" spans="1:12" s="266" customFormat="1" ht="12" customHeight="1" x14ac:dyDescent="0.2">
      <c r="A918" s="266" t="s">
        <v>2063</v>
      </c>
      <c r="B918" s="266" t="s">
        <v>558</v>
      </c>
      <c r="C918" s="266" t="s">
        <v>2031</v>
      </c>
      <c r="D918" s="266" t="s">
        <v>559</v>
      </c>
      <c r="E918" s="266" t="s">
        <v>2361</v>
      </c>
      <c r="F918" s="269">
        <v>43110</v>
      </c>
      <c r="G918" s="270">
        <v>82.95</v>
      </c>
      <c r="H918" s="266" t="s">
        <v>3129</v>
      </c>
      <c r="I918" s="266" t="s">
        <v>1160</v>
      </c>
      <c r="J918" s="266" t="s">
        <v>12695</v>
      </c>
      <c r="K918" s="269">
        <v>43111</v>
      </c>
      <c r="L918" s="266" t="s">
        <v>70</v>
      </c>
    </row>
    <row r="919" spans="1:12" s="266" customFormat="1" ht="12" customHeight="1" x14ac:dyDescent="0.2">
      <c r="A919" s="266" t="s">
        <v>2063</v>
      </c>
      <c r="B919" s="266" t="s">
        <v>558</v>
      </c>
      <c r="C919" s="266" t="s">
        <v>2031</v>
      </c>
      <c r="D919" s="266" t="s">
        <v>559</v>
      </c>
      <c r="E919" s="266" t="s">
        <v>2362</v>
      </c>
      <c r="F919" s="269">
        <v>43110</v>
      </c>
      <c r="G919" s="270">
        <v>106.15</v>
      </c>
      <c r="H919" s="266" t="s">
        <v>3130</v>
      </c>
      <c r="I919" s="266" t="s">
        <v>1160</v>
      </c>
      <c r="J919" s="266" t="s">
        <v>12695</v>
      </c>
      <c r="K919" s="269">
        <v>43111</v>
      </c>
      <c r="L919" s="266" t="s">
        <v>70</v>
      </c>
    </row>
    <row r="920" spans="1:12" s="266" customFormat="1" ht="12" customHeight="1" x14ac:dyDescent="0.2">
      <c r="A920" s="266" t="s">
        <v>2063</v>
      </c>
      <c r="B920" s="266" t="s">
        <v>558</v>
      </c>
      <c r="C920" s="266" t="s">
        <v>2031</v>
      </c>
      <c r="D920" s="266" t="s">
        <v>559</v>
      </c>
      <c r="E920" s="266" t="s">
        <v>2363</v>
      </c>
      <c r="F920" s="269">
        <v>43110</v>
      </c>
      <c r="G920" s="270">
        <v>90.65</v>
      </c>
      <c r="H920" s="266" t="s">
        <v>3130</v>
      </c>
      <c r="I920" s="266" t="s">
        <v>1160</v>
      </c>
      <c r="J920" s="266" t="s">
        <v>12695</v>
      </c>
      <c r="K920" s="269">
        <v>43111</v>
      </c>
      <c r="L920" s="266" t="s">
        <v>70</v>
      </c>
    </row>
    <row r="921" spans="1:12" s="266" customFormat="1" ht="12" customHeight="1" x14ac:dyDescent="0.2">
      <c r="A921" s="266" t="s">
        <v>2063</v>
      </c>
      <c r="B921" s="266" t="s">
        <v>558</v>
      </c>
      <c r="C921" s="266" t="s">
        <v>2031</v>
      </c>
      <c r="D921" s="266" t="s">
        <v>559</v>
      </c>
      <c r="E921" s="266" t="s">
        <v>2364</v>
      </c>
      <c r="F921" s="269">
        <v>43110</v>
      </c>
      <c r="G921" s="270">
        <v>99.98</v>
      </c>
      <c r="H921" s="266" t="s">
        <v>3131</v>
      </c>
      <c r="I921" s="266" t="s">
        <v>1160</v>
      </c>
      <c r="J921" s="266" t="s">
        <v>12695</v>
      </c>
      <c r="K921" s="269">
        <v>43111</v>
      </c>
      <c r="L921" s="266" t="s">
        <v>70</v>
      </c>
    </row>
    <row r="922" spans="1:12" s="266" customFormat="1" ht="12" customHeight="1" x14ac:dyDescent="0.2">
      <c r="A922" s="266" t="s">
        <v>2063</v>
      </c>
      <c r="B922" s="266" t="s">
        <v>558</v>
      </c>
      <c r="C922" s="266" t="s">
        <v>2031</v>
      </c>
      <c r="D922" s="266" t="s">
        <v>559</v>
      </c>
      <c r="E922" s="266" t="s">
        <v>2365</v>
      </c>
      <c r="F922" s="269">
        <v>43110</v>
      </c>
      <c r="G922" s="270">
        <v>89.98</v>
      </c>
      <c r="H922" s="266" t="s">
        <v>3132</v>
      </c>
      <c r="I922" s="266" t="s">
        <v>1160</v>
      </c>
      <c r="J922" s="266" t="s">
        <v>12695</v>
      </c>
      <c r="K922" s="269">
        <v>43111</v>
      </c>
      <c r="L922" s="266" t="s">
        <v>70</v>
      </c>
    </row>
    <row r="923" spans="1:12" s="266" customFormat="1" ht="12" customHeight="1" x14ac:dyDescent="0.2">
      <c r="A923" s="266" t="s">
        <v>2063</v>
      </c>
      <c r="B923" s="266" t="s">
        <v>558</v>
      </c>
      <c r="C923" s="266" t="s">
        <v>2031</v>
      </c>
      <c r="D923" s="266" t="s">
        <v>559</v>
      </c>
      <c r="E923" s="266" t="s">
        <v>2366</v>
      </c>
      <c r="F923" s="269">
        <v>43110</v>
      </c>
      <c r="G923" s="270">
        <v>89.98</v>
      </c>
      <c r="H923" s="266" t="s">
        <v>3133</v>
      </c>
      <c r="I923" s="266" t="s">
        <v>1160</v>
      </c>
      <c r="J923" s="266" t="s">
        <v>12695</v>
      </c>
      <c r="K923" s="269">
        <v>43111</v>
      </c>
      <c r="L923" s="266" t="s">
        <v>70</v>
      </c>
    </row>
    <row r="924" spans="1:12" s="266" customFormat="1" ht="12" customHeight="1" x14ac:dyDescent="0.2">
      <c r="A924" s="266" t="s">
        <v>2063</v>
      </c>
      <c r="B924" s="266" t="s">
        <v>558</v>
      </c>
      <c r="C924" s="266" t="s">
        <v>2031</v>
      </c>
      <c r="D924" s="266" t="s">
        <v>559</v>
      </c>
      <c r="E924" s="266" t="s">
        <v>2451</v>
      </c>
      <c r="F924" s="269">
        <v>43111</v>
      </c>
      <c r="G924" s="270">
        <v>110.62</v>
      </c>
      <c r="H924" s="266" t="s">
        <v>3097</v>
      </c>
      <c r="I924" s="266" t="s">
        <v>1160</v>
      </c>
      <c r="J924" s="266" t="s">
        <v>12695</v>
      </c>
      <c r="K924" s="269">
        <v>43112</v>
      </c>
      <c r="L924" s="266" t="s">
        <v>70</v>
      </c>
    </row>
    <row r="925" spans="1:12" s="266" customFormat="1" ht="12" customHeight="1" x14ac:dyDescent="0.2">
      <c r="A925" s="266" t="s">
        <v>2063</v>
      </c>
      <c r="B925" s="266" t="s">
        <v>558</v>
      </c>
      <c r="C925" s="266" t="s">
        <v>2031</v>
      </c>
      <c r="D925" s="266" t="s">
        <v>559</v>
      </c>
      <c r="E925" s="266" t="s">
        <v>2452</v>
      </c>
      <c r="F925" s="269">
        <v>43111</v>
      </c>
      <c r="G925" s="270">
        <v>55.31</v>
      </c>
      <c r="H925" s="266" t="s">
        <v>3097</v>
      </c>
      <c r="I925" s="266" t="s">
        <v>1160</v>
      </c>
      <c r="J925" s="266" t="s">
        <v>12695</v>
      </c>
      <c r="K925" s="269">
        <v>43112</v>
      </c>
      <c r="L925" s="266" t="s">
        <v>70</v>
      </c>
    </row>
    <row r="926" spans="1:12" s="266" customFormat="1" ht="12" customHeight="1" x14ac:dyDescent="0.2">
      <c r="A926" s="266" t="s">
        <v>2063</v>
      </c>
      <c r="B926" s="266" t="s">
        <v>558</v>
      </c>
      <c r="C926" s="266" t="s">
        <v>2031</v>
      </c>
      <c r="D926" s="266" t="s">
        <v>559</v>
      </c>
      <c r="E926" s="266" t="s">
        <v>2169</v>
      </c>
      <c r="F926" s="269">
        <v>43130</v>
      </c>
      <c r="G926" s="270">
        <v>79.989999999999995</v>
      </c>
      <c r="H926" s="266" t="s">
        <v>3055</v>
      </c>
      <c r="I926" s="266" t="s">
        <v>725</v>
      </c>
      <c r="J926" s="266" t="s">
        <v>12696</v>
      </c>
      <c r="K926" s="269">
        <v>43131</v>
      </c>
      <c r="L926" s="266" t="s">
        <v>70</v>
      </c>
    </row>
    <row r="927" spans="1:12" s="266" customFormat="1" ht="12" customHeight="1" x14ac:dyDescent="0.2">
      <c r="A927" s="266" t="s">
        <v>2063</v>
      </c>
      <c r="B927" s="266" t="s">
        <v>558</v>
      </c>
      <c r="C927" s="266" t="s">
        <v>2031</v>
      </c>
      <c r="D927" s="266" t="s">
        <v>559</v>
      </c>
      <c r="E927" s="266" t="s">
        <v>2170</v>
      </c>
      <c r="F927" s="269">
        <v>43130</v>
      </c>
      <c r="G927" s="270">
        <v>154.96</v>
      </c>
      <c r="H927" s="266" t="s">
        <v>3055</v>
      </c>
      <c r="I927" s="266" t="s">
        <v>725</v>
      </c>
      <c r="J927" s="266" t="s">
        <v>12696</v>
      </c>
      <c r="K927" s="269">
        <v>43131</v>
      </c>
      <c r="L927" s="266" t="s">
        <v>70</v>
      </c>
    </row>
    <row r="928" spans="1:12" s="266" customFormat="1" ht="12" customHeight="1" x14ac:dyDescent="0.2">
      <c r="A928" s="266" t="s">
        <v>2063</v>
      </c>
      <c r="B928" s="266" t="s">
        <v>558</v>
      </c>
      <c r="C928" s="266" t="s">
        <v>2031</v>
      </c>
      <c r="D928" s="266" t="s">
        <v>559</v>
      </c>
      <c r="E928" s="266" t="s">
        <v>2171</v>
      </c>
      <c r="F928" s="269">
        <v>43130</v>
      </c>
      <c r="G928" s="270">
        <v>79.989999999999995</v>
      </c>
      <c r="H928" s="266" t="s">
        <v>3056</v>
      </c>
      <c r="I928" s="266" t="s">
        <v>725</v>
      </c>
      <c r="J928" s="266" t="s">
        <v>12696</v>
      </c>
      <c r="K928" s="269">
        <v>43131</v>
      </c>
      <c r="L928" s="266" t="s">
        <v>70</v>
      </c>
    </row>
    <row r="929" spans="1:12" s="266" customFormat="1" ht="12" customHeight="1" x14ac:dyDescent="0.2">
      <c r="A929" s="266" t="s">
        <v>2063</v>
      </c>
      <c r="B929" s="266" t="s">
        <v>558</v>
      </c>
      <c r="C929" s="266" t="s">
        <v>2031</v>
      </c>
      <c r="D929" s="266" t="s">
        <v>559</v>
      </c>
      <c r="E929" s="266" t="s">
        <v>2172</v>
      </c>
      <c r="F929" s="269">
        <v>43130</v>
      </c>
      <c r="G929" s="270">
        <v>154.96</v>
      </c>
      <c r="H929" s="266" t="s">
        <v>3056</v>
      </c>
      <c r="I929" s="266" t="s">
        <v>725</v>
      </c>
      <c r="J929" s="266" t="s">
        <v>12696</v>
      </c>
      <c r="K929" s="269">
        <v>43131</v>
      </c>
      <c r="L929" s="266" t="s">
        <v>70</v>
      </c>
    </row>
    <row r="930" spans="1:12" s="266" customFormat="1" ht="12" customHeight="1" x14ac:dyDescent="0.2">
      <c r="A930" s="266" t="s">
        <v>2063</v>
      </c>
      <c r="B930" s="266" t="s">
        <v>558</v>
      </c>
      <c r="C930" s="266" t="s">
        <v>2031</v>
      </c>
      <c r="D930" s="266" t="s">
        <v>559</v>
      </c>
      <c r="E930" s="266" t="s">
        <v>2173</v>
      </c>
      <c r="F930" s="269">
        <v>43130</v>
      </c>
      <c r="G930" s="270">
        <v>194.99</v>
      </c>
      <c r="H930" s="266" t="s">
        <v>3057</v>
      </c>
      <c r="I930" s="266" t="s">
        <v>725</v>
      </c>
      <c r="J930" s="266" t="s">
        <v>12696</v>
      </c>
      <c r="K930" s="269">
        <v>43131</v>
      </c>
      <c r="L930" s="266" t="s">
        <v>70</v>
      </c>
    </row>
    <row r="931" spans="1:12" s="266" customFormat="1" ht="12" customHeight="1" x14ac:dyDescent="0.2">
      <c r="A931" s="266" t="s">
        <v>2063</v>
      </c>
      <c r="B931" s="266" t="s">
        <v>558</v>
      </c>
      <c r="C931" s="266" t="s">
        <v>2031</v>
      </c>
      <c r="D931" s="266" t="s">
        <v>559</v>
      </c>
      <c r="E931" s="266" t="s">
        <v>2174</v>
      </c>
      <c r="F931" s="269">
        <v>43130</v>
      </c>
      <c r="G931" s="270">
        <v>194.99</v>
      </c>
      <c r="H931" s="266" t="s">
        <v>3058</v>
      </c>
      <c r="I931" s="266" t="s">
        <v>725</v>
      </c>
      <c r="J931" s="266" t="s">
        <v>12696</v>
      </c>
      <c r="K931" s="269">
        <v>43131</v>
      </c>
      <c r="L931" s="266" t="s">
        <v>70</v>
      </c>
    </row>
    <row r="932" spans="1:12" s="266" customFormat="1" ht="12" customHeight="1" x14ac:dyDescent="0.2">
      <c r="A932" s="266" t="s">
        <v>2063</v>
      </c>
      <c r="B932" s="266" t="s">
        <v>558</v>
      </c>
      <c r="C932" s="266" t="s">
        <v>2031</v>
      </c>
      <c r="D932" s="266" t="s">
        <v>559</v>
      </c>
      <c r="E932" s="266" t="s">
        <v>2233</v>
      </c>
      <c r="F932" s="269">
        <v>43124</v>
      </c>
      <c r="G932" s="270">
        <v>666.14</v>
      </c>
      <c r="H932" s="266" t="s">
        <v>3083</v>
      </c>
      <c r="I932" s="266" t="s">
        <v>725</v>
      </c>
      <c r="J932" s="266" t="s">
        <v>12696</v>
      </c>
      <c r="K932" s="269">
        <v>43125</v>
      </c>
      <c r="L932" s="266" t="s">
        <v>70</v>
      </c>
    </row>
    <row r="933" spans="1:12" s="266" customFormat="1" ht="12" customHeight="1" x14ac:dyDescent="0.2">
      <c r="A933" s="266" t="s">
        <v>2063</v>
      </c>
      <c r="B933" s="266" t="s">
        <v>558</v>
      </c>
      <c r="C933" s="266" t="s">
        <v>2031</v>
      </c>
      <c r="D933" s="266" t="s">
        <v>559</v>
      </c>
      <c r="E933" s="266" t="s">
        <v>2293</v>
      </c>
      <c r="F933" s="269">
        <v>43117</v>
      </c>
      <c r="G933" s="270">
        <v>159.71</v>
      </c>
      <c r="H933" s="266" t="s">
        <v>3102</v>
      </c>
      <c r="I933" s="266" t="s">
        <v>725</v>
      </c>
      <c r="J933" s="266" t="s">
        <v>12696</v>
      </c>
      <c r="K933" s="269">
        <v>43118</v>
      </c>
      <c r="L933" s="266" t="s">
        <v>70</v>
      </c>
    </row>
    <row r="934" spans="1:12" s="266" customFormat="1" ht="12" customHeight="1" x14ac:dyDescent="0.2">
      <c r="A934" s="266" t="s">
        <v>2063</v>
      </c>
      <c r="B934" s="266" t="s">
        <v>558</v>
      </c>
      <c r="C934" s="266" t="s">
        <v>2031</v>
      </c>
      <c r="D934" s="266" t="s">
        <v>559</v>
      </c>
      <c r="E934" s="266" t="s">
        <v>2295</v>
      </c>
      <c r="F934" s="269">
        <v>43117</v>
      </c>
      <c r="G934" s="270">
        <v>38.9</v>
      </c>
      <c r="H934" s="266" t="s">
        <v>3105</v>
      </c>
      <c r="I934" s="266" t="s">
        <v>725</v>
      </c>
      <c r="J934" s="266" t="s">
        <v>12696</v>
      </c>
      <c r="K934" s="269">
        <v>43118</v>
      </c>
      <c r="L934" s="266" t="s">
        <v>70</v>
      </c>
    </row>
    <row r="935" spans="1:12" s="266" customFormat="1" ht="12" customHeight="1" x14ac:dyDescent="0.2">
      <c r="A935" s="266" t="s">
        <v>2063</v>
      </c>
      <c r="B935" s="266" t="s">
        <v>558</v>
      </c>
      <c r="C935" s="266" t="s">
        <v>2031</v>
      </c>
      <c r="D935" s="266" t="s">
        <v>559</v>
      </c>
      <c r="E935" s="266" t="s">
        <v>2296</v>
      </c>
      <c r="F935" s="269">
        <v>43117</v>
      </c>
      <c r="G935" s="270">
        <v>82.95</v>
      </c>
      <c r="H935" s="266" t="s">
        <v>3106</v>
      </c>
      <c r="I935" s="266" t="s">
        <v>725</v>
      </c>
      <c r="J935" s="266" t="s">
        <v>12696</v>
      </c>
      <c r="K935" s="269">
        <v>43118</v>
      </c>
      <c r="L935" s="266" t="s">
        <v>70</v>
      </c>
    </row>
    <row r="936" spans="1:12" s="266" customFormat="1" ht="12" customHeight="1" x14ac:dyDescent="0.2">
      <c r="A936" s="266" t="s">
        <v>2063</v>
      </c>
      <c r="B936" s="266" t="s">
        <v>558</v>
      </c>
      <c r="C936" s="266" t="s">
        <v>2031</v>
      </c>
      <c r="D936" s="266" t="s">
        <v>559</v>
      </c>
      <c r="E936" s="266" t="s">
        <v>2297</v>
      </c>
      <c r="F936" s="269">
        <v>43117</v>
      </c>
      <c r="G936" s="270">
        <v>82.95</v>
      </c>
      <c r="H936" s="266" t="s">
        <v>3106</v>
      </c>
      <c r="I936" s="266" t="s">
        <v>725</v>
      </c>
      <c r="J936" s="266" t="s">
        <v>12696</v>
      </c>
      <c r="K936" s="269">
        <v>43118</v>
      </c>
      <c r="L936" s="266" t="s">
        <v>70</v>
      </c>
    </row>
    <row r="937" spans="1:12" s="266" customFormat="1" ht="12" customHeight="1" x14ac:dyDescent="0.2">
      <c r="A937" s="266" t="s">
        <v>2063</v>
      </c>
      <c r="B937" s="266" t="s">
        <v>558</v>
      </c>
      <c r="C937" s="266" t="s">
        <v>2031</v>
      </c>
      <c r="D937" s="266" t="s">
        <v>559</v>
      </c>
      <c r="E937" s="266" t="s">
        <v>2328</v>
      </c>
      <c r="F937" s="269">
        <v>43112</v>
      </c>
      <c r="G937" s="270">
        <v>42.01</v>
      </c>
      <c r="H937" s="266" t="s">
        <v>3116</v>
      </c>
      <c r="I937" s="266" t="s">
        <v>725</v>
      </c>
      <c r="J937" s="266" t="s">
        <v>12696</v>
      </c>
      <c r="K937" s="269">
        <v>43113</v>
      </c>
      <c r="L937" s="266" t="s">
        <v>70</v>
      </c>
    </row>
    <row r="938" spans="1:12" s="266" customFormat="1" ht="12" customHeight="1" x14ac:dyDescent="0.2">
      <c r="A938" s="266" t="s">
        <v>2063</v>
      </c>
      <c r="B938" s="266" t="s">
        <v>558</v>
      </c>
      <c r="C938" s="266" t="s">
        <v>2031</v>
      </c>
      <c r="D938" s="266" t="s">
        <v>559</v>
      </c>
      <c r="E938" s="266" t="s">
        <v>2330</v>
      </c>
      <c r="F938" s="269">
        <v>43112</v>
      </c>
      <c r="G938" s="270">
        <v>89.8</v>
      </c>
      <c r="H938" s="266" t="s">
        <v>3116</v>
      </c>
      <c r="I938" s="266" t="s">
        <v>725</v>
      </c>
      <c r="J938" s="266" t="s">
        <v>12696</v>
      </c>
      <c r="K938" s="269">
        <v>43113</v>
      </c>
      <c r="L938" s="266" t="s">
        <v>70</v>
      </c>
    </row>
    <row r="939" spans="1:12" s="266" customFormat="1" ht="12" customHeight="1" x14ac:dyDescent="0.2">
      <c r="A939" s="266" t="s">
        <v>2063</v>
      </c>
      <c r="B939" s="266" t="s">
        <v>558</v>
      </c>
      <c r="C939" s="266" t="s">
        <v>2031</v>
      </c>
      <c r="D939" s="266" t="s">
        <v>559</v>
      </c>
      <c r="E939" s="266" t="s">
        <v>2446</v>
      </c>
      <c r="F939" s="269">
        <v>43117</v>
      </c>
      <c r="G939" s="270">
        <v>102.56</v>
      </c>
      <c r="H939" s="266" t="s">
        <v>3105</v>
      </c>
      <c r="I939" s="266" t="s">
        <v>725</v>
      </c>
      <c r="J939" s="266" t="s">
        <v>12696</v>
      </c>
      <c r="K939" s="269">
        <v>43118</v>
      </c>
      <c r="L939" s="266" t="s">
        <v>70</v>
      </c>
    </row>
    <row r="940" spans="1:12" s="266" customFormat="1" ht="12" customHeight="1" x14ac:dyDescent="0.2">
      <c r="A940" s="266" t="s">
        <v>2063</v>
      </c>
      <c r="B940" s="266" t="s">
        <v>558</v>
      </c>
      <c r="C940" s="266" t="s">
        <v>2031</v>
      </c>
      <c r="D940" s="266" t="s">
        <v>559</v>
      </c>
      <c r="E940" s="266" t="s">
        <v>2447</v>
      </c>
      <c r="F940" s="269">
        <v>43117</v>
      </c>
      <c r="G940" s="270">
        <v>102.56</v>
      </c>
      <c r="H940" s="266" t="s">
        <v>3106</v>
      </c>
      <c r="I940" s="266" t="s">
        <v>725</v>
      </c>
      <c r="J940" s="266" t="s">
        <v>12696</v>
      </c>
      <c r="K940" s="269">
        <v>43118</v>
      </c>
      <c r="L940" s="266" t="s">
        <v>70</v>
      </c>
    </row>
    <row r="941" spans="1:12" s="266" customFormat="1" ht="12" customHeight="1" x14ac:dyDescent="0.2">
      <c r="A941" s="266" t="s">
        <v>2063</v>
      </c>
      <c r="B941" s="266" t="s">
        <v>558</v>
      </c>
      <c r="C941" s="266" t="s">
        <v>2031</v>
      </c>
      <c r="D941" s="266" t="s">
        <v>559</v>
      </c>
      <c r="E941" s="266" t="s">
        <v>2164</v>
      </c>
      <c r="F941" s="269">
        <v>43130</v>
      </c>
      <c r="G941" s="270">
        <v>32</v>
      </c>
      <c r="H941" s="266" t="s">
        <v>3053</v>
      </c>
      <c r="I941" s="266" t="s">
        <v>1801</v>
      </c>
      <c r="J941" s="266" t="s">
        <v>12696</v>
      </c>
      <c r="K941" s="269">
        <v>43131</v>
      </c>
      <c r="L941" s="266" t="s">
        <v>70</v>
      </c>
    </row>
    <row r="942" spans="1:12" s="266" customFormat="1" ht="12" customHeight="1" x14ac:dyDescent="0.2">
      <c r="A942" s="266" t="s">
        <v>2063</v>
      </c>
      <c r="B942" s="266" t="s">
        <v>558</v>
      </c>
      <c r="C942" s="266" t="s">
        <v>2031</v>
      </c>
      <c r="D942" s="266" t="s">
        <v>559</v>
      </c>
      <c r="E942" s="266" t="s">
        <v>2165</v>
      </c>
      <c r="F942" s="269">
        <v>43130</v>
      </c>
      <c r="G942" s="270">
        <f>--32</f>
        <v>32</v>
      </c>
      <c r="H942" s="266" t="s">
        <v>3054</v>
      </c>
      <c r="I942" s="266" t="s">
        <v>1801</v>
      </c>
      <c r="J942" s="266" t="s">
        <v>12696</v>
      </c>
      <c r="K942" s="269">
        <v>43131</v>
      </c>
      <c r="L942" s="266" t="s">
        <v>70</v>
      </c>
    </row>
    <row r="943" spans="1:12" s="266" customFormat="1" ht="12" customHeight="1" x14ac:dyDescent="0.2">
      <c r="A943" s="266" t="s">
        <v>2063</v>
      </c>
      <c r="B943" s="266" t="s">
        <v>558</v>
      </c>
      <c r="C943" s="266" t="s">
        <v>2031</v>
      </c>
      <c r="D943" s="266" t="s">
        <v>559</v>
      </c>
      <c r="E943" s="266" t="s">
        <v>2166</v>
      </c>
      <c r="F943" s="269">
        <v>43130</v>
      </c>
      <c r="G943" s="270">
        <f>--26</f>
        <v>26</v>
      </c>
      <c r="H943" s="266" t="s">
        <v>3054</v>
      </c>
      <c r="I943" s="266" t="s">
        <v>1801</v>
      </c>
      <c r="J943" s="266" t="s">
        <v>12696</v>
      </c>
      <c r="K943" s="269">
        <v>43131</v>
      </c>
      <c r="L943" s="266" t="s">
        <v>70</v>
      </c>
    </row>
    <row r="944" spans="1:12" s="266" customFormat="1" ht="12" customHeight="1" x14ac:dyDescent="0.2">
      <c r="A944" s="266" t="s">
        <v>2063</v>
      </c>
      <c r="B944" s="266" t="s">
        <v>558</v>
      </c>
      <c r="C944" s="266" t="s">
        <v>2031</v>
      </c>
      <c r="D944" s="266" t="s">
        <v>559</v>
      </c>
      <c r="E944" s="266" t="s">
        <v>2167</v>
      </c>
      <c r="F944" s="269">
        <v>43130</v>
      </c>
      <c r="G944" s="270">
        <v>26</v>
      </c>
      <c r="H944" s="266" t="s">
        <v>3054</v>
      </c>
      <c r="I944" s="266" t="s">
        <v>1801</v>
      </c>
      <c r="J944" s="266" t="s">
        <v>12696</v>
      </c>
      <c r="K944" s="269">
        <v>43131</v>
      </c>
      <c r="L944" s="266" t="s">
        <v>70</v>
      </c>
    </row>
    <row r="945" spans="1:20" s="266" customFormat="1" ht="12" customHeight="1" x14ac:dyDescent="0.2">
      <c r="A945" s="266" t="s">
        <v>2063</v>
      </c>
      <c r="B945" s="266" t="s">
        <v>558</v>
      </c>
      <c r="C945" s="266" t="s">
        <v>2031</v>
      </c>
      <c r="D945" s="266" t="s">
        <v>559</v>
      </c>
      <c r="E945" s="266" t="s">
        <v>2210</v>
      </c>
      <c r="F945" s="269">
        <v>43126</v>
      </c>
      <c r="G945" s="270">
        <v>611.21</v>
      </c>
      <c r="H945" s="266" t="s">
        <v>3074</v>
      </c>
      <c r="I945" s="266" t="s">
        <v>1801</v>
      </c>
      <c r="J945" s="266" t="s">
        <v>12696</v>
      </c>
      <c r="K945" s="269">
        <v>43127</v>
      </c>
      <c r="L945" s="266" t="s">
        <v>70</v>
      </c>
    </row>
    <row r="946" spans="1:20" s="266" customFormat="1" ht="12" customHeight="1" x14ac:dyDescent="0.2">
      <c r="A946" s="266" t="s">
        <v>2063</v>
      </c>
      <c r="B946" s="266" t="s">
        <v>558</v>
      </c>
      <c r="C946" s="266" t="s">
        <v>2031</v>
      </c>
      <c r="D946" s="266" t="s">
        <v>559</v>
      </c>
      <c r="E946" s="266" t="s">
        <v>2251</v>
      </c>
      <c r="F946" s="269">
        <v>43123</v>
      </c>
      <c r="G946" s="270">
        <v>1324.1</v>
      </c>
      <c r="H946" s="266" t="s">
        <v>3090</v>
      </c>
      <c r="I946" s="266" t="s">
        <v>1801</v>
      </c>
      <c r="J946" s="266" t="s">
        <v>12696</v>
      </c>
      <c r="K946" s="269">
        <v>43124</v>
      </c>
      <c r="L946" s="266" t="s">
        <v>70</v>
      </c>
    </row>
    <row r="947" spans="1:20" s="266" customFormat="1" ht="12" customHeight="1" x14ac:dyDescent="0.2">
      <c r="A947" s="266" t="s">
        <v>2063</v>
      </c>
      <c r="B947" s="266" t="s">
        <v>558</v>
      </c>
      <c r="C947" s="266" t="s">
        <v>2031</v>
      </c>
      <c r="D947" s="266" t="s">
        <v>559</v>
      </c>
      <c r="E947" s="266" t="s">
        <v>2252</v>
      </c>
      <c r="F947" s="269">
        <v>43123</v>
      </c>
      <c r="G947" s="270">
        <v>1324.1</v>
      </c>
      <c r="H947" s="266" t="s">
        <v>3091</v>
      </c>
      <c r="I947" s="266" t="s">
        <v>1801</v>
      </c>
      <c r="J947" s="266" t="s">
        <v>12696</v>
      </c>
      <c r="K947" s="269">
        <v>43124</v>
      </c>
      <c r="L947" s="266" t="s">
        <v>70</v>
      </c>
    </row>
    <row r="948" spans="1:20" s="266" customFormat="1" ht="12" customHeight="1" x14ac:dyDescent="0.2">
      <c r="A948" s="266" t="s">
        <v>2063</v>
      </c>
      <c r="B948" s="266" t="s">
        <v>558</v>
      </c>
      <c r="C948" s="266" t="s">
        <v>2031</v>
      </c>
      <c r="D948" s="266" t="s">
        <v>559</v>
      </c>
      <c r="E948" s="266" t="s">
        <v>2426</v>
      </c>
      <c r="F948" s="269">
        <v>43122</v>
      </c>
      <c r="G948" s="270">
        <v>297.5</v>
      </c>
      <c r="H948" s="266" t="s">
        <v>3091</v>
      </c>
      <c r="I948" s="266" t="s">
        <v>1801</v>
      </c>
      <c r="J948" s="266" t="s">
        <v>12696</v>
      </c>
      <c r="K948" s="269">
        <v>43124</v>
      </c>
      <c r="L948" s="266" t="s">
        <v>70</v>
      </c>
    </row>
    <row r="949" spans="1:20" s="266" customFormat="1" ht="12" customHeight="1" x14ac:dyDescent="0.2">
      <c r="A949" s="266" t="s">
        <v>2063</v>
      </c>
      <c r="B949" s="266" t="s">
        <v>558</v>
      </c>
      <c r="C949" s="266" t="s">
        <v>2031</v>
      </c>
      <c r="D949" s="266" t="s">
        <v>559</v>
      </c>
      <c r="E949" s="266" t="s">
        <v>2427</v>
      </c>
      <c r="F949" s="269">
        <v>43122</v>
      </c>
      <c r="G949" s="270">
        <v>297.5</v>
      </c>
      <c r="H949" s="266" t="s">
        <v>3090</v>
      </c>
      <c r="I949" s="266" t="s">
        <v>1801</v>
      </c>
      <c r="J949" s="266" t="s">
        <v>12696</v>
      </c>
      <c r="K949" s="269">
        <v>43124</v>
      </c>
      <c r="L949" s="266" t="s">
        <v>70</v>
      </c>
    </row>
    <row r="950" spans="1:20" s="266" customFormat="1" ht="12" customHeight="1" x14ac:dyDescent="0.2">
      <c r="A950" s="266" t="s">
        <v>2063</v>
      </c>
      <c r="B950" s="266" t="s">
        <v>558</v>
      </c>
      <c r="C950" s="266" t="s">
        <v>2031</v>
      </c>
      <c r="D950" s="266" t="s">
        <v>559</v>
      </c>
      <c r="E950" s="266" t="s">
        <v>2428</v>
      </c>
      <c r="F950" s="269">
        <v>43122</v>
      </c>
      <c r="G950" s="270">
        <v>65.5</v>
      </c>
      <c r="H950" s="266" t="s">
        <v>3091</v>
      </c>
      <c r="I950" s="266" t="s">
        <v>1801</v>
      </c>
      <c r="J950" s="266" t="s">
        <v>12696</v>
      </c>
      <c r="K950" s="269">
        <v>43124</v>
      </c>
      <c r="L950" s="266" t="s">
        <v>70</v>
      </c>
    </row>
    <row r="951" spans="1:20" s="266" customFormat="1" ht="12" customHeight="1" x14ac:dyDescent="0.2">
      <c r="A951" s="266" t="s">
        <v>2063</v>
      </c>
      <c r="B951" s="266" t="s">
        <v>558</v>
      </c>
      <c r="C951" s="266" t="s">
        <v>2031</v>
      </c>
      <c r="D951" s="266" t="s">
        <v>559</v>
      </c>
      <c r="E951" s="266" t="s">
        <v>2429</v>
      </c>
      <c r="F951" s="269">
        <v>43122</v>
      </c>
      <c r="G951" s="270">
        <v>65.5</v>
      </c>
      <c r="H951" s="266" t="s">
        <v>3090</v>
      </c>
      <c r="I951" s="266" t="s">
        <v>1801</v>
      </c>
      <c r="J951" s="266" t="s">
        <v>12696</v>
      </c>
      <c r="K951" s="269">
        <v>43124</v>
      </c>
      <c r="L951" s="266" t="s">
        <v>70</v>
      </c>
    </row>
    <row r="952" spans="1:20" s="266" customFormat="1" ht="12" customHeight="1" x14ac:dyDescent="0.2">
      <c r="A952" s="255" t="s">
        <v>508</v>
      </c>
      <c r="B952" s="255" t="s">
        <v>558</v>
      </c>
      <c r="C952" s="255" t="s">
        <v>2031</v>
      </c>
      <c r="D952" s="255" t="s">
        <v>559</v>
      </c>
      <c r="E952" s="255" t="s">
        <v>817</v>
      </c>
      <c r="F952" s="256">
        <v>42942</v>
      </c>
      <c r="G952" s="257">
        <v>42.1</v>
      </c>
      <c r="H952" s="255" t="s">
        <v>398</v>
      </c>
      <c r="I952" s="255" t="s">
        <v>435</v>
      </c>
      <c r="J952" s="266" t="s">
        <v>12697</v>
      </c>
      <c r="K952" s="256">
        <v>42943</v>
      </c>
      <c r="L952" s="255" t="s">
        <v>4</v>
      </c>
      <c r="M952" s="255"/>
      <c r="N952" s="255"/>
      <c r="O952" s="255"/>
      <c r="P952" s="255"/>
      <c r="Q952" s="255"/>
      <c r="R952" s="255"/>
      <c r="S952" s="255"/>
      <c r="T952" s="255"/>
    </row>
    <row r="953" spans="1:20" s="266" customFormat="1" ht="12" customHeight="1" x14ac:dyDescent="0.2">
      <c r="A953" s="255" t="s">
        <v>508</v>
      </c>
      <c r="B953" s="255" t="s">
        <v>558</v>
      </c>
      <c r="C953" s="255" t="s">
        <v>2031</v>
      </c>
      <c r="D953" s="255" t="s">
        <v>559</v>
      </c>
      <c r="E953" s="255" t="s">
        <v>820</v>
      </c>
      <c r="F953" s="256">
        <v>42941</v>
      </c>
      <c r="G953" s="257">
        <v>179.77</v>
      </c>
      <c r="H953" s="255" t="s">
        <v>398</v>
      </c>
      <c r="I953" s="255" t="s">
        <v>435</v>
      </c>
      <c r="J953" s="266" t="s">
        <v>12697</v>
      </c>
      <c r="K953" s="256">
        <v>42942</v>
      </c>
      <c r="L953" s="255" t="s">
        <v>4</v>
      </c>
      <c r="M953" s="255"/>
      <c r="N953" s="255"/>
      <c r="O953" s="255"/>
      <c r="P953" s="255"/>
      <c r="Q953" s="255"/>
      <c r="R953" s="255"/>
      <c r="S953" s="255"/>
      <c r="T953" s="255"/>
    </row>
    <row r="954" spans="1:20" s="266" customFormat="1" ht="12" customHeight="1" x14ac:dyDescent="0.2">
      <c r="A954" s="255" t="s">
        <v>508</v>
      </c>
      <c r="B954" s="255" t="s">
        <v>558</v>
      </c>
      <c r="C954" s="255" t="s">
        <v>2031</v>
      </c>
      <c r="D954" s="255" t="s">
        <v>559</v>
      </c>
      <c r="E954" s="255" t="s">
        <v>821</v>
      </c>
      <c r="F954" s="256">
        <v>42941</v>
      </c>
      <c r="G954" s="257">
        <v>50.33</v>
      </c>
      <c r="H954" s="255" t="s">
        <v>398</v>
      </c>
      <c r="I954" s="255" t="s">
        <v>435</v>
      </c>
      <c r="J954" s="266" t="s">
        <v>12697</v>
      </c>
      <c r="K954" s="256">
        <v>42942</v>
      </c>
      <c r="L954" s="255" t="s">
        <v>4</v>
      </c>
      <c r="M954" s="255"/>
      <c r="N954" s="255"/>
      <c r="O954" s="255"/>
      <c r="P954" s="255"/>
      <c r="Q954" s="255"/>
      <c r="R954" s="255"/>
      <c r="S954" s="255"/>
      <c r="T954" s="255"/>
    </row>
    <row r="955" spans="1:20" s="266" customFormat="1" ht="12" customHeight="1" x14ac:dyDescent="0.2">
      <c r="A955" s="255" t="s">
        <v>508</v>
      </c>
      <c r="B955" s="255" t="s">
        <v>558</v>
      </c>
      <c r="C955" s="255" t="s">
        <v>2031</v>
      </c>
      <c r="D955" s="255" t="s">
        <v>559</v>
      </c>
      <c r="E955" s="255" t="s">
        <v>836</v>
      </c>
      <c r="F955" s="256">
        <v>42941</v>
      </c>
      <c r="G955" s="257">
        <v>245.61</v>
      </c>
      <c r="H955" s="255" t="s">
        <v>398</v>
      </c>
      <c r="I955" s="255" t="s">
        <v>435</v>
      </c>
      <c r="J955" s="266" t="s">
        <v>12697</v>
      </c>
      <c r="K955" s="256">
        <v>42942</v>
      </c>
      <c r="L955" s="255" t="s">
        <v>4</v>
      </c>
      <c r="M955" s="255"/>
      <c r="N955" s="255"/>
      <c r="O955" s="255"/>
      <c r="P955" s="255"/>
      <c r="Q955" s="255"/>
      <c r="R955" s="255"/>
      <c r="S955" s="255"/>
      <c r="T955" s="255"/>
    </row>
    <row r="956" spans="1:20" s="266" customFormat="1" ht="12" customHeight="1" x14ac:dyDescent="0.2">
      <c r="A956" s="255" t="s">
        <v>508</v>
      </c>
      <c r="B956" s="255" t="s">
        <v>1191</v>
      </c>
      <c r="C956" s="255" t="s">
        <v>1192</v>
      </c>
      <c r="D956" s="255" t="s">
        <v>1193</v>
      </c>
      <c r="E956" s="255" t="s">
        <v>458</v>
      </c>
      <c r="F956" s="256">
        <v>43055</v>
      </c>
      <c r="G956" s="257">
        <v>277.99</v>
      </c>
      <c r="H956" s="255" t="s">
        <v>1733</v>
      </c>
      <c r="I956" s="255" t="s">
        <v>435</v>
      </c>
      <c r="J956" s="266" t="s">
        <v>12697</v>
      </c>
      <c r="K956" s="256">
        <v>43090</v>
      </c>
      <c r="L956" s="255" t="s">
        <v>70</v>
      </c>
      <c r="M956" s="255"/>
      <c r="N956" s="255"/>
      <c r="O956" s="255"/>
      <c r="P956" s="255"/>
      <c r="Q956" s="255"/>
      <c r="R956" s="255"/>
      <c r="S956" s="255"/>
      <c r="T956" s="255"/>
    </row>
    <row r="957" spans="1:20" s="266" customFormat="1" ht="12" customHeight="1" x14ac:dyDescent="0.2">
      <c r="A957" s="255" t="s">
        <v>508</v>
      </c>
      <c r="B957" s="255" t="s">
        <v>1191</v>
      </c>
      <c r="C957" s="255" t="s">
        <v>1192</v>
      </c>
      <c r="D957" s="255" t="s">
        <v>1193</v>
      </c>
      <c r="E957" s="255" t="s">
        <v>1737</v>
      </c>
      <c r="F957" s="256">
        <v>43097</v>
      </c>
      <c r="G957" s="257">
        <v>85.75</v>
      </c>
      <c r="H957" s="255" t="s">
        <v>1733</v>
      </c>
      <c r="I957" s="255" t="s">
        <v>435</v>
      </c>
      <c r="J957" s="266" t="s">
        <v>12697</v>
      </c>
      <c r="K957" s="256">
        <v>43098</v>
      </c>
      <c r="L957" s="255" t="s">
        <v>70</v>
      </c>
      <c r="M957" s="255"/>
      <c r="N957" s="255"/>
      <c r="O957" s="255"/>
      <c r="P957" s="255"/>
      <c r="Q957" s="255"/>
      <c r="R957" s="255"/>
      <c r="S957" s="255"/>
      <c r="T957" s="255"/>
    </row>
    <row r="958" spans="1:20" s="266" customFormat="1" ht="12" customHeight="1" x14ac:dyDescent="0.2">
      <c r="A958" s="266" t="s">
        <v>508</v>
      </c>
      <c r="B958" s="266" t="s">
        <v>558</v>
      </c>
      <c r="C958" s="266" t="s">
        <v>2031</v>
      </c>
      <c r="D958" s="266" t="s">
        <v>559</v>
      </c>
      <c r="E958" s="266" t="s">
        <v>2130</v>
      </c>
      <c r="F958" s="269">
        <v>43084</v>
      </c>
      <c r="G958" s="270">
        <v>-146.41999999999999</v>
      </c>
      <c r="H958" s="266" t="s">
        <v>398</v>
      </c>
      <c r="I958" s="266" t="s">
        <v>435</v>
      </c>
      <c r="J958" s="266" t="s">
        <v>12697</v>
      </c>
      <c r="K958" s="269">
        <v>43129</v>
      </c>
      <c r="L958" s="266" t="s">
        <v>70</v>
      </c>
    </row>
    <row r="959" spans="1:20" s="266" customFormat="1" ht="12" customHeight="1" x14ac:dyDescent="0.2">
      <c r="A959" s="255" t="s">
        <v>508</v>
      </c>
      <c r="B959" s="255" t="s">
        <v>558</v>
      </c>
      <c r="C959" s="255" t="s">
        <v>2031</v>
      </c>
      <c r="D959" s="255" t="s">
        <v>559</v>
      </c>
      <c r="E959" s="255" t="s">
        <v>6620</v>
      </c>
      <c r="F959" s="256">
        <v>42928</v>
      </c>
      <c r="G959" s="257">
        <v>80.569999999999993</v>
      </c>
      <c r="H959" s="255" t="s">
        <v>398</v>
      </c>
      <c r="I959" s="255" t="s">
        <v>335</v>
      </c>
      <c r="J959" s="266" t="s">
        <v>12698</v>
      </c>
      <c r="K959" s="256">
        <v>42929</v>
      </c>
      <c r="L959" s="255" t="s">
        <v>4</v>
      </c>
      <c r="M959" s="255"/>
      <c r="N959" s="255"/>
      <c r="O959" s="255"/>
      <c r="P959" s="255"/>
      <c r="Q959" s="255"/>
      <c r="R959" s="255"/>
      <c r="S959" s="255"/>
      <c r="T959" s="255"/>
    </row>
    <row r="960" spans="1:20" s="266" customFormat="1" ht="12" customHeight="1" x14ac:dyDescent="0.2">
      <c r="A960" s="255" t="s">
        <v>508</v>
      </c>
      <c r="B960" s="255" t="s">
        <v>558</v>
      </c>
      <c r="C960" s="255" t="s">
        <v>2031</v>
      </c>
      <c r="D960" s="255" t="s">
        <v>559</v>
      </c>
      <c r="E960" s="255" t="s">
        <v>6622</v>
      </c>
      <c r="F960" s="256">
        <v>42928</v>
      </c>
      <c r="G960" s="257">
        <v>86.69</v>
      </c>
      <c r="H960" s="255" t="s">
        <v>398</v>
      </c>
      <c r="I960" s="255" t="s">
        <v>335</v>
      </c>
      <c r="J960" s="266" t="s">
        <v>12698</v>
      </c>
      <c r="K960" s="256">
        <v>42929</v>
      </c>
      <c r="L960" s="255" t="s">
        <v>4</v>
      </c>
      <c r="M960" s="255"/>
      <c r="N960" s="255"/>
      <c r="O960" s="255"/>
      <c r="P960" s="255"/>
      <c r="Q960" s="255"/>
      <c r="R960" s="255"/>
      <c r="S960" s="255"/>
      <c r="T960" s="255"/>
    </row>
    <row r="961" spans="1:20" s="266" customFormat="1" ht="12" customHeight="1" x14ac:dyDescent="0.2">
      <c r="A961" s="255" t="s">
        <v>508</v>
      </c>
      <c r="B961" s="255" t="s">
        <v>558</v>
      </c>
      <c r="C961" s="255" t="s">
        <v>2031</v>
      </c>
      <c r="D961" s="255" t="s">
        <v>559</v>
      </c>
      <c r="E961" s="255" t="s">
        <v>6623</v>
      </c>
      <c r="F961" s="256">
        <v>42943</v>
      </c>
      <c r="G961" s="257">
        <v>6.5</v>
      </c>
      <c r="H961" s="255" t="s">
        <v>398</v>
      </c>
      <c r="I961" s="255" t="s">
        <v>335</v>
      </c>
      <c r="J961" s="266" t="s">
        <v>12698</v>
      </c>
      <c r="K961" s="256">
        <v>42944</v>
      </c>
      <c r="L961" s="255" t="s">
        <v>4</v>
      </c>
      <c r="M961" s="255"/>
      <c r="N961" s="255"/>
      <c r="O961" s="255"/>
      <c r="P961" s="255"/>
      <c r="Q961" s="255"/>
      <c r="R961" s="255"/>
      <c r="S961" s="255"/>
      <c r="T961" s="255"/>
    </row>
    <row r="962" spans="1:20" s="266" customFormat="1" ht="12" customHeight="1" x14ac:dyDescent="0.2">
      <c r="A962" s="255" t="s">
        <v>508</v>
      </c>
      <c r="B962" s="255" t="s">
        <v>558</v>
      </c>
      <c r="C962" s="255" t="s">
        <v>2031</v>
      </c>
      <c r="D962" s="255" t="s">
        <v>559</v>
      </c>
      <c r="E962" s="255" t="s">
        <v>1018</v>
      </c>
      <c r="F962" s="256">
        <v>42955</v>
      </c>
      <c r="G962" s="257">
        <v>283.62</v>
      </c>
      <c r="H962" s="255" t="s">
        <v>398</v>
      </c>
      <c r="I962" s="255" t="s">
        <v>335</v>
      </c>
      <c r="J962" s="266" t="s">
        <v>12698</v>
      </c>
      <c r="K962" s="256">
        <v>42984</v>
      </c>
      <c r="L962" s="255" t="s">
        <v>70</v>
      </c>
      <c r="M962" s="255"/>
      <c r="N962" s="255"/>
      <c r="O962" s="255"/>
      <c r="P962" s="255"/>
      <c r="Q962" s="255"/>
      <c r="R962" s="255"/>
      <c r="S962" s="255"/>
      <c r="T962" s="255"/>
    </row>
    <row r="963" spans="1:20" s="266" customFormat="1" ht="12" customHeight="1" x14ac:dyDescent="0.2">
      <c r="A963" s="255" t="s">
        <v>508</v>
      </c>
      <c r="B963" s="255" t="s">
        <v>558</v>
      </c>
      <c r="C963" s="255" t="s">
        <v>2031</v>
      </c>
      <c r="D963" s="255" t="s">
        <v>559</v>
      </c>
      <c r="E963" s="255" t="s">
        <v>1021</v>
      </c>
      <c r="F963" s="256">
        <v>42986</v>
      </c>
      <c r="G963" s="257">
        <v>75.28</v>
      </c>
      <c r="H963" s="255" t="s">
        <v>398</v>
      </c>
      <c r="I963" s="255" t="s">
        <v>335</v>
      </c>
      <c r="J963" s="266" t="s">
        <v>12698</v>
      </c>
      <c r="K963" s="256">
        <v>42990</v>
      </c>
      <c r="L963" s="255" t="s">
        <v>70</v>
      </c>
      <c r="M963" s="255"/>
      <c r="N963" s="255"/>
      <c r="O963" s="255"/>
      <c r="P963" s="255"/>
      <c r="Q963" s="255"/>
      <c r="R963" s="255"/>
      <c r="S963" s="255"/>
      <c r="T963" s="255"/>
    </row>
    <row r="964" spans="1:20" s="266" customFormat="1" ht="12" customHeight="1" x14ac:dyDescent="0.2">
      <c r="A964" s="255" t="s">
        <v>508</v>
      </c>
      <c r="B964" s="255" t="s">
        <v>558</v>
      </c>
      <c r="C964" s="255" t="s">
        <v>2031</v>
      </c>
      <c r="D964" s="255" t="s">
        <v>559</v>
      </c>
      <c r="E964" s="255" t="s">
        <v>1022</v>
      </c>
      <c r="F964" s="256">
        <v>42955</v>
      </c>
      <c r="G964" s="257">
        <v>679.59</v>
      </c>
      <c r="H964" s="255" t="s">
        <v>398</v>
      </c>
      <c r="I964" s="255" t="s">
        <v>335</v>
      </c>
      <c r="J964" s="266" t="s">
        <v>12698</v>
      </c>
      <c r="K964" s="256">
        <v>42984</v>
      </c>
      <c r="L964" s="255" t="s">
        <v>70</v>
      </c>
      <c r="M964" s="255"/>
      <c r="N964" s="255"/>
      <c r="O964" s="255"/>
      <c r="P964" s="255"/>
      <c r="Q964" s="255"/>
      <c r="R964" s="255"/>
      <c r="S964" s="255"/>
      <c r="T964" s="255"/>
    </row>
    <row r="965" spans="1:20" s="266" customFormat="1" ht="12" customHeight="1" x14ac:dyDescent="0.2">
      <c r="A965" s="255" t="s">
        <v>508</v>
      </c>
      <c r="B965" s="255" t="s">
        <v>558</v>
      </c>
      <c r="C965" s="255" t="s">
        <v>2031</v>
      </c>
      <c r="D965" s="255" t="s">
        <v>559</v>
      </c>
      <c r="E965" s="255" t="s">
        <v>1023</v>
      </c>
      <c r="F965" s="256">
        <v>42955</v>
      </c>
      <c r="G965" s="257">
        <v>612</v>
      </c>
      <c r="H965" s="255" t="s">
        <v>398</v>
      </c>
      <c r="I965" s="255" t="s">
        <v>335</v>
      </c>
      <c r="J965" s="266" t="s">
        <v>12698</v>
      </c>
      <c r="K965" s="256">
        <v>42983</v>
      </c>
      <c r="L965" s="255" t="s">
        <v>70</v>
      </c>
      <c r="M965" s="255"/>
      <c r="N965" s="255"/>
      <c r="O965" s="255"/>
      <c r="P965" s="255"/>
      <c r="Q965" s="255"/>
      <c r="R965" s="255"/>
      <c r="S965" s="255"/>
      <c r="T965" s="255"/>
    </row>
    <row r="966" spans="1:20" s="266" customFormat="1" ht="12" customHeight="1" x14ac:dyDescent="0.2">
      <c r="A966" s="255" t="s">
        <v>508</v>
      </c>
      <c r="B966" s="255" t="s">
        <v>1164</v>
      </c>
      <c r="C966" s="255" t="s">
        <v>1165</v>
      </c>
      <c r="D966" s="255" t="s">
        <v>1166</v>
      </c>
      <c r="E966" s="255" t="s">
        <v>1167</v>
      </c>
      <c r="F966" s="256">
        <v>43025</v>
      </c>
      <c r="G966" s="257">
        <v>3637.14</v>
      </c>
      <c r="H966" s="255" t="s">
        <v>398</v>
      </c>
      <c r="I966" s="255" t="s">
        <v>335</v>
      </c>
      <c r="J966" s="266" t="s">
        <v>12698</v>
      </c>
      <c r="K966" s="256">
        <v>43025</v>
      </c>
      <c r="L966" s="255" t="s">
        <v>70</v>
      </c>
      <c r="M966" s="255"/>
      <c r="N966" s="255"/>
      <c r="O966" s="255"/>
      <c r="P966" s="255"/>
      <c r="Q966" s="255"/>
      <c r="R966" s="255"/>
      <c r="S966" s="255"/>
      <c r="T966" s="255"/>
    </row>
    <row r="967" spans="1:20" s="266" customFormat="1" ht="12" customHeight="1" x14ac:dyDescent="0.2">
      <c r="A967" s="266" t="s">
        <v>2063</v>
      </c>
      <c r="B967" s="266" t="s">
        <v>558</v>
      </c>
      <c r="C967" s="266" t="s">
        <v>2031</v>
      </c>
      <c r="D967" s="266" t="s">
        <v>559</v>
      </c>
      <c r="E967" s="266" t="s">
        <v>2271</v>
      </c>
      <c r="F967" s="269">
        <v>43122</v>
      </c>
      <c r="G967" s="270">
        <v>28.5</v>
      </c>
      <c r="H967" s="266" t="s">
        <v>3095</v>
      </c>
      <c r="I967" s="266" t="s">
        <v>335</v>
      </c>
      <c r="J967" s="266" t="s">
        <v>12698</v>
      </c>
      <c r="K967" s="269">
        <v>43124</v>
      </c>
      <c r="L967" s="266" t="s">
        <v>70</v>
      </c>
    </row>
    <row r="968" spans="1:20" s="266" customFormat="1" ht="12" customHeight="1" x14ac:dyDescent="0.2">
      <c r="A968" s="266" t="s">
        <v>2063</v>
      </c>
      <c r="B968" s="266" t="s">
        <v>558</v>
      </c>
      <c r="C968" s="266" t="s">
        <v>2031</v>
      </c>
      <c r="D968" s="266" t="s">
        <v>559</v>
      </c>
      <c r="E968" s="266" t="s">
        <v>2272</v>
      </c>
      <c r="F968" s="269">
        <v>43122</v>
      </c>
      <c r="G968" s="270">
        <v>12.5</v>
      </c>
      <c r="H968" s="266" t="s">
        <v>3095</v>
      </c>
      <c r="I968" s="266" t="s">
        <v>335</v>
      </c>
      <c r="J968" s="266" t="s">
        <v>12698</v>
      </c>
      <c r="K968" s="269">
        <v>43124</v>
      </c>
      <c r="L968" s="266" t="s">
        <v>70</v>
      </c>
    </row>
    <row r="969" spans="1:20" s="266" customFormat="1" ht="12" customHeight="1" x14ac:dyDescent="0.2">
      <c r="A969" s="266" t="s">
        <v>2063</v>
      </c>
      <c r="B969" s="266" t="s">
        <v>558</v>
      </c>
      <c r="C969" s="266" t="s">
        <v>2031</v>
      </c>
      <c r="D969" s="266" t="s">
        <v>559</v>
      </c>
      <c r="E969" s="266" t="s">
        <v>2275</v>
      </c>
      <c r="F969" s="269">
        <v>43119</v>
      </c>
      <c r="G969" s="270">
        <v>206.27</v>
      </c>
      <c r="H969" s="266" t="s">
        <v>3095</v>
      </c>
      <c r="I969" s="266" t="s">
        <v>335</v>
      </c>
      <c r="J969" s="266" t="s">
        <v>12698</v>
      </c>
      <c r="K969" s="269">
        <v>43120</v>
      </c>
      <c r="L969" s="266" t="s">
        <v>70</v>
      </c>
    </row>
    <row r="970" spans="1:20" s="266" customFormat="1" ht="12" customHeight="1" x14ac:dyDescent="0.2">
      <c r="A970" s="266" t="s">
        <v>2063</v>
      </c>
      <c r="B970" s="266" t="s">
        <v>558</v>
      </c>
      <c r="C970" s="266" t="s">
        <v>2031</v>
      </c>
      <c r="D970" s="266" t="s">
        <v>559</v>
      </c>
      <c r="E970" s="266" t="s">
        <v>2341</v>
      </c>
      <c r="F970" s="269">
        <v>43112</v>
      </c>
      <c r="G970" s="270">
        <v>873.37</v>
      </c>
      <c r="H970" s="266" t="s">
        <v>3122</v>
      </c>
      <c r="I970" s="266" t="s">
        <v>335</v>
      </c>
      <c r="J970" s="266" t="s">
        <v>12698</v>
      </c>
      <c r="K970" s="269">
        <v>43113</v>
      </c>
      <c r="L970" s="266" t="s">
        <v>70</v>
      </c>
    </row>
    <row r="971" spans="1:20" s="266" customFormat="1" ht="12" customHeight="1" x14ac:dyDescent="0.2">
      <c r="A971" s="266" t="s">
        <v>2063</v>
      </c>
      <c r="B971" s="266" t="s">
        <v>558</v>
      </c>
      <c r="C971" s="266" t="s">
        <v>2031</v>
      </c>
      <c r="D971" s="266" t="s">
        <v>559</v>
      </c>
      <c r="E971" s="266" t="s">
        <v>2438</v>
      </c>
      <c r="F971" s="269">
        <v>43122</v>
      </c>
      <c r="G971" s="270">
        <v>205</v>
      </c>
      <c r="H971" s="266" t="s">
        <v>3095</v>
      </c>
      <c r="I971" s="266" t="s">
        <v>335</v>
      </c>
      <c r="J971" s="266" t="s">
        <v>12698</v>
      </c>
      <c r="K971" s="269">
        <v>43124</v>
      </c>
      <c r="L971" s="266" t="s">
        <v>70</v>
      </c>
    </row>
    <row r="972" spans="1:20" s="266" customFormat="1" ht="12" customHeight="1" x14ac:dyDescent="0.2">
      <c r="A972" s="266" t="s">
        <v>2063</v>
      </c>
      <c r="B972" s="266" t="s">
        <v>558</v>
      </c>
      <c r="C972" s="266" t="s">
        <v>2031</v>
      </c>
      <c r="D972" s="266" t="s">
        <v>559</v>
      </c>
      <c r="E972" s="266" t="s">
        <v>2439</v>
      </c>
      <c r="F972" s="269">
        <v>43122</v>
      </c>
      <c r="G972" s="270">
        <v>324</v>
      </c>
      <c r="H972" s="266" t="s">
        <v>3095</v>
      </c>
      <c r="I972" s="266" t="s">
        <v>335</v>
      </c>
      <c r="J972" s="266" t="s">
        <v>12698</v>
      </c>
      <c r="K972" s="269">
        <v>43124</v>
      </c>
      <c r="L972" s="266" t="s">
        <v>70</v>
      </c>
    </row>
    <row r="973" spans="1:20" s="266" customFormat="1" ht="12" customHeight="1" x14ac:dyDescent="0.2">
      <c r="A973" s="266" t="s">
        <v>2063</v>
      </c>
      <c r="B973" s="266" t="s">
        <v>879</v>
      </c>
      <c r="C973" s="266" t="s">
        <v>880</v>
      </c>
      <c r="D973" s="266" t="s">
        <v>881</v>
      </c>
      <c r="E973" s="266" t="s">
        <v>2691</v>
      </c>
      <c r="F973" s="269">
        <v>43111</v>
      </c>
      <c r="G973" s="270">
        <v>429.89</v>
      </c>
      <c r="H973" s="266" t="s">
        <v>2692</v>
      </c>
      <c r="I973" s="266" t="s">
        <v>335</v>
      </c>
      <c r="J973" s="266" t="s">
        <v>12698</v>
      </c>
      <c r="K973" s="269">
        <v>43112</v>
      </c>
      <c r="L973" s="266" t="s">
        <v>70</v>
      </c>
    </row>
    <row r="974" spans="1:20" s="266" customFormat="1" ht="12" customHeight="1" x14ac:dyDescent="0.2">
      <c r="A974" s="255" t="s">
        <v>508</v>
      </c>
      <c r="B974" s="255" t="s">
        <v>558</v>
      </c>
      <c r="C974" s="255" t="s">
        <v>2031</v>
      </c>
      <c r="D974" s="255" t="s">
        <v>559</v>
      </c>
      <c r="E974" s="255" t="s">
        <v>686</v>
      </c>
      <c r="F974" s="256">
        <v>42909</v>
      </c>
      <c r="G974" s="257">
        <v>-44.8</v>
      </c>
      <c r="H974" s="255" t="s">
        <v>398</v>
      </c>
      <c r="I974" s="255" t="s">
        <v>443</v>
      </c>
      <c r="J974" s="266" t="s">
        <v>12699</v>
      </c>
      <c r="K974" s="256">
        <v>42910</v>
      </c>
      <c r="L974" s="255" t="s">
        <v>4</v>
      </c>
      <c r="M974" s="255"/>
      <c r="N974" s="255"/>
      <c r="O974" s="255"/>
      <c r="P974" s="255"/>
      <c r="Q974" s="255"/>
      <c r="R974" s="255"/>
      <c r="S974" s="255"/>
      <c r="T974" s="255"/>
    </row>
    <row r="975" spans="1:20" s="266" customFormat="1" ht="12" customHeight="1" x14ac:dyDescent="0.2">
      <c r="A975" s="255" t="s">
        <v>508</v>
      </c>
      <c r="B975" s="255" t="s">
        <v>558</v>
      </c>
      <c r="C975" s="255" t="s">
        <v>2031</v>
      </c>
      <c r="D975" s="255" t="s">
        <v>559</v>
      </c>
      <c r="E975" s="255" t="s">
        <v>1000</v>
      </c>
      <c r="F975" s="256">
        <v>42998</v>
      </c>
      <c r="G975" s="257">
        <v>130.5</v>
      </c>
      <c r="H975" s="255" t="s">
        <v>398</v>
      </c>
      <c r="I975" s="255" t="s">
        <v>443</v>
      </c>
      <c r="J975" s="266" t="s">
        <v>12699</v>
      </c>
      <c r="K975" s="256">
        <v>42999</v>
      </c>
      <c r="L975" s="255" t="s">
        <v>70</v>
      </c>
      <c r="M975" s="255"/>
      <c r="N975" s="255"/>
      <c r="O975" s="255"/>
      <c r="P975" s="255"/>
      <c r="Q975" s="255"/>
      <c r="R975" s="255"/>
      <c r="S975" s="255"/>
      <c r="T975" s="255"/>
    </row>
    <row r="976" spans="1:20" s="266" customFormat="1" ht="12" customHeight="1" x14ac:dyDescent="0.2">
      <c r="A976" s="266" t="s">
        <v>2063</v>
      </c>
      <c r="B976" s="266" t="s">
        <v>157</v>
      </c>
      <c r="C976" s="266" t="s">
        <v>158</v>
      </c>
      <c r="D976" s="266" t="s">
        <v>159</v>
      </c>
      <c r="E976" s="266" t="s">
        <v>2814</v>
      </c>
      <c r="F976" s="269">
        <v>43129</v>
      </c>
      <c r="G976" s="270">
        <v>5.5</v>
      </c>
      <c r="H976" s="266" t="s">
        <v>398</v>
      </c>
      <c r="I976" s="266" t="s">
        <v>443</v>
      </c>
      <c r="J976" s="266" t="s">
        <v>12699</v>
      </c>
      <c r="K976" s="269">
        <v>43130</v>
      </c>
      <c r="L976" s="266" t="s">
        <v>70</v>
      </c>
    </row>
    <row r="977" spans="1:20" s="266" customFormat="1" ht="12" customHeight="1" x14ac:dyDescent="0.2">
      <c r="A977" s="266" t="s">
        <v>2063</v>
      </c>
      <c r="B977" s="266" t="s">
        <v>157</v>
      </c>
      <c r="C977" s="266" t="s">
        <v>158</v>
      </c>
      <c r="D977" s="266" t="s">
        <v>159</v>
      </c>
      <c r="E977" s="266" t="s">
        <v>2813</v>
      </c>
      <c r="F977" s="269">
        <v>43129</v>
      </c>
      <c r="G977" s="270">
        <v>50</v>
      </c>
      <c r="H977" s="266" t="s">
        <v>398</v>
      </c>
      <c r="I977" s="266" t="s">
        <v>509</v>
      </c>
      <c r="J977" s="266" t="s">
        <v>12700</v>
      </c>
      <c r="K977" s="269">
        <v>43130</v>
      </c>
      <c r="L977" s="266" t="s">
        <v>70</v>
      </c>
    </row>
    <row r="978" spans="1:20" s="266" customFormat="1" ht="12" customHeight="1" x14ac:dyDescent="0.2">
      <c r="A978" s="255" t="s">
        <v>508</v>
      </c>
      <c r="B978" s="255" t="s">
        <v>157</v>
      </c>
      <c r="C978" s="255" t="s">
        <v>158</v>
      </c>
      <c r="D978" s="255" t="s">
        <v>159</v>
      </c>
      <c r="E978" s="255" t="s">
        <v>1194</v>
      </c>
      <c r="F978" s="256">
        <v>43014</v>
      </c>
      <c r="G978" s="257">
        <v>1.87</v>
      </c>
      <c r="H978" s="255" t="s">
        <v>398</v>
      </c>
      <c r="I978" s="255" t="s">
        <v>396</v>
      </c>
      <c r="J978" s="266" t="s">
        <v>12701</v>
      </c>
      <c r="K978" s="256">
        <v>43018</v>
      </c>
      <c r="L978" s="255" t="s">
        <v>70</v>
      </c>
      <c r="M978" s="255"/>
      <c r="N978" s="255"/>
      <c r="O978" s="255"/>
      <c r="P978" s="255"/>
      <c r="Q978" s="255"/>
      <c r="R978" s="255"/>
      <c r="S978" s="255"/>
      <c r="T978" s="255"/>
    </row>
    <row r="979" spans="1:20" s="266" customFormat="1" ht="12" customHeight="1" x14ac:dyDescent="0.2">
      <c r="A979" s="255" t="s">
        <v>508</v>
      </c>
      <c r="B979" s="255" t="s">
        <v>313</v>
      </c>
      <c r="C979" s="255" t="s">
        <v>314</v>
      </c>
      <c r="D979" s="255" t="s">
        <v>315</v>
      </c>
      <c r="E979" s="255" t="s">
        <v>1379</v>
      </c>
      <c r="F979" s="256">
        <v>43039</v>
      </c>
      <c r="G979" s="257">
        <v>132.53</v>
      </c>
      <c r="H979" s="255" t="s">
        <v>398</v>
      </c>
      <c r="I979" s="255" t="s">
        <v>396</v>
      </c>
      <c r="J979" s="266" t="s">
        <v>12701</v>
      </c>
      <c r="K979" s="256">
        <v>43048</v>
      </c>
      <c r="L979" s="255" t="s">
        <v>70</v>
      </c>
      <c r="M979" s="255"/>
      <c r="N979" s="255"/>
      <c r="O979" s="255"/>
      <c r="P979" s="255"/>
      <c r="Q979" s="255"/>
      <c r="R979" s="255"/>
      <c r="S979" s="255"/>
      <c r="T979" s="255"/>
    </row>
    <row r="980" spans="1:20" s="266" customFormat="1" ht="12" customHeight="1" x14ac:dyDescent="0.2">
      <c r="A980" s="255" t="s">
        <v>278</v>
      </c>
      <c r="B980" s="255" t="s">
        <v>745</v>
      </c>
      <c r="C980" s="255" t="s">
        <v>746</v>
      </c>
      <c r="D980" s="255" t="s">
        <v>747</v>
      </c>
      <c r="E980" s="255" t="s">
        <v>748</v>
      </c>
      <c r="F980" s="256">
        <v>42557</v>
      </c>
      <c r="G980" s="257">
        <v>120</v>
      </c>
      <c r="H980" s="255" t="s">
        <v>398</v>
      </c>
      <c r="I980" s="255" t="s">
        <v>1230</v>
      </c>
      <c r="J980" s="266" t="s">
        <v>12702</v>
      </c>
      <c r="K980" s="256">
        <v>42901</v>
      </c>
      <c r="L980" s="255" t="s">
        <v>4</v>
      </c>
      <c r="M980" s="255"/>
      <c r="N980" s="255"/>
      <c r="O980" s="255"/>
      <c r="P980" s="255"/>
      <c r="Q980" s="255"/>
      <c r="R980" s="255"/>
      <c r="S980" s="255"/>
      <c r="T980" s="255"/>
    </row>
    <row r="981" spans="1:20" x14ac:dyDescent="0.2">
      <c r="A981" s="134"/>
      <c r="B981" s="139"/>
      <c r="C981" s="134"/>
      <c r="D981" s="139"/>
      <c r="E981" s="134"/>
      <c r="F981" s="140"/>
      <c r="G981" s="136"/>
      <c r="H981" s="139"/>
      <c r="I981" s="134"/>
      <c r="J981" s="140"/>
      <c r="K981" s="139"/>
      <c r="L981" s="134"/>
    </row>
    <row r="982" spans="1:20" s="157" customFormat="1" ht="15.75" x14ac:dyDescent="0.25">
      <c r="A982" s="46" t="s">
        <v>495</v>
      </c>
      <c r="B982" s="52"/>
      <c r="C982" s="51"/>
      <c r="D982" s="52"/>
      <c r="E982" s="53"/>
      <c r="F982" s="54"/>
      <c r="G982" s="55"/>
      <c r="H982" s="52"/>
      <c r="I982" s="48"/>
      <c r="J982" s="54"/>
      <c r="K982" s="3"/>
      <c r="L982" s="3"/>
    </row>
    <row r="983" spans="1:20" s="157" customFormat="1" ht="15.75" x14ac:dyDescent="0.25">
      <c r="A983" s="46"/>
      <c r="B983" s="52"/>
      <c r="C983" s="51"/>
      <c r="D983" s="52"/>
      <c r="E983" s="53"/>
      <c r="F983" s="54"/>
      <c r="G983" s="55"/>
      <c r="H983" s="52"/>
      <c r="I983" s="48"/>
      <c r="J983" s="54"/>
      <c r="K983" s="3"/>
      <c r="L983" s="3"/>
    </row>
    <row r="984" spans="1:20" s="255" customFormat="1" x14ac:dyDescent="0.2">
      <c r="A984" s="255" t="s">
        <v>278</v>
      </c>
      <c r="B984" s="255" t="s">
        <v>141</v>
      </c>
      <c r="C984" s="255" t="s">
        <v>334</v>
      </c>
      <c r="D984" s="255" t="s">
        <v>142</v>
      </c>
      <c r="E984" s="255" t="s">
        <v>344</v>
      </c>
      <c r="F984" s="256">
        <v>42538</v>
      </c>
      <c r="G984" s="257">
        <v>254.92</v>
      </c>
      <c r="H984" s="255" t="s">
        <v>398</v>
      </c>
      <c r="I984" s="255" t="s">
        <v>217</v>
      </c>
      <c r="J984" s="266" t="s">
        <v>6714</v>
      </c>
      <c r="K984" s="256">
        <v>42544</v>
      </c>
      <c r="L984" s="255" t="s">
        <v>70</v>
      </c>
    </row>
    <row r="985" spans="1:20" s="255" customFormat="1" x14ac:dyDescent="0.2">
      <c r="A985" s="255" t="s">
        <v>278</v>
      </c>
      <c r="B985" s="255" t="s">
        <v>240</v>
      </c>
      <c r="C985" s="255" t="s">
        <v>241</v>
      </c>
      <c r="D985" s="255" t="s">
        <v>242</v>
      </c>
      <c r="E985" s="255" t="s">
        <v>372</v>
      </c>
      <c r="F985" s="256">
        <v>42445</v>
      </c>
      <c r="G985" s="257">
        <v>-545.66</v>
      </c>
      <c r="H985" s="255" t="s">
        <v>398</v>
      </c>
      <c r="I985" s="255" t="s">
        <v>217</v>
      </c>
      <c r="J985" s="266" t="s">
        <v>6714</v>
      </c>
      <c r="K985" s="256">
        <v>42579</v>
      </c>
      <c r="L985" s="255" t="s">
        <v>70</v>
      </c>
    </row>
    <row r="986" spans="1:20" s="255" customFormat="1" x14ac:dyDescent="0.2">
      <c r="A986" s="255" t="s">
        <v>278</v>
      </c>
      <c r="B986" s="255" t="s">
        <v>163</v>
      </c>
      <c r="C986" s="255" t="s">
        <v>399</v>
      </c>
      <c r="D986" s="255" t="s">
        <v>164</v>
      </c>
      <c r="E986" s="255" t="s">
        <v>555</v>
      </c>
      <c r="F986" s="256">
        <v>42720</v>
      </c>
      <c r="G986" s="257">
        <v>168.8</v>
      </c>
      <c r="H986" s="255" t="s">
        <v>554</v>
      </c>
      <c r="I986" s="255" t="s">
        <v>217</v>
      </c>
      <c r="J986" s="266" t="s">
        <v>6714</v>
      </c>
      <c r="K986" s="256">
        <v>42786</v>
      </c>
      <c r="L986" s="255" t="s">
        <v>70</v>
      </c>
    </row>
    <row r="987" spans="1:20" s="255" customFormat="1" x14ac:dyDescent="0.2">
      <c r="A987" s="255" t="s">
        <v>508</v>
      </c>
      <c r="B987" s="255" t="s">
        <v>558</v>
      </c>
      <c r="C987" s="255" t="s">
        <v>2031</v>
      </c>
      <c r="D987" s="255" t="s">
        <v>559</v>
      </c>
      <c r="E987" s="255" t="s">
        <v>606</v>
      </c>
      <c r="F987" s="256">
        <v>42832</v>
      </c>
      <c r="G987" s="257">
        <v>59.99</v>
      </c>
      <c r="H987" s="255" t="s">
        <v>398</v>
      </c>
      <c r="I987" s="255" t="s">
        <v>217</v>
      </c>
      <c r="J987" s="266" t="s">
        <v>6714</v>
      </c>
      <c r="K987" s="256">
        <v>42837</v>
      </c>
      <c r="L987" s="255" t="s">
        <v>70</v>
      </c>
    </row>
    <row r="988" spans="1:20" s="255" customFormat="1" x14ac:dyDescent="0.2">
      <c r="A988" s="255" t="s">
        <v>508</v>
      </c>
      <c r="B988" s="255" t="s">
        <v>558</v>
      </c>
      <c r="C988" s="255" t="s">
        <v>2031</v>
      </c>
      <c r="D988" s="255" t="s">
        <v>559</v>
      </c>
      <c r="E988" s="255" t="s">
        <v>645</v>
      </c>
      <c r="F988" s="256">
        <v>42859</v>
      </c>
      <c r="G988" s="257">
        <v>-93</v>
      </c>
      <c r="H988" s="255" t="s">
        <v>398</v>
      </c>
      <c r="I988" s="255" t="s">
        <v>217</v>
      </c>
      <c r="J988" s="266" t="s">
        <v>6714</v>
      </c>
      <c r="K988" s="256">
        <v>42860</v>
      </c>
      <c r="L988" s="255" t="s">
        <v>70</v>
      </c>
    </row>
    <row r="989" spans="1:20" s="255" customFormat="1" x14ac:dyDescent="0.2">
      <c r="A989" s="255" t="s">
        <v>508</v>
      </c>
      <c r="B989" s="255" t="s">
        <v>558</v>
      </c>
      <c r="C989" s="255" t="s">
        <v>2031</v>
      </c>
      <c r="D989" s="255" t="s">
        <v>559</v>
      </c>
      <c r="E989" s="255" t="s">
        <v>707</v>
      </c>
      <c r="F989" s="256">
        <v>42913</v>
      </c>
      <c r="G989" s="257">
        <v>97.85</v>
      </c>
      <c r="H989" s="255" t="s">
        <v>398</v>
      </c>
      <c r="I989" s="255" t="s">
        <v>217</v>
      </c>
      <c r="J989" s="266" t="s">
        <v>6714</v>
      </c>
      <c r="K989" s="256">
        <v>42914</v>
      </c>
      <c r="L989" s="255" t="s">
        <v>70</v>
      </c>
    </row>
    <row r="990" spans="1:20" s="255" customFormat="1" x14ac:dyDescent="0.2">
      <c r="A990" s="255" t="s">
        <v>508</v>
      </c>
      <c r="B990" s="255" t="s">
        <v>141</v>
      </c>
      <c r="C990" s="255" t="s">
        <v>334</v>
      </c>
      <c r="D990" s="255" t="s">
        <v>142</v>
      </c>
      <c r="E990" s="255" t="s">
        <v>797</v>
      </c>
      <c r="F990" s="256">
        <v>42934</v>
      </c>
      <c r="G990" s="257">
        <v>-1252.71</v>
      </c>
      <c r="H990" s="255" t="s">
        <v>398</v>
      </c>
      <c r="I990" s="255" t="s">
        <v>217</v>
      </c>
      <c r="J990" s="266" t="s">
        <v>6714</v>
      </c>
      <c r="K990" s="256">
        <v>42940</v>
      </c>
      <c r="L990" s="255" t="s">
        <v>70</v>
      </c>
    </row>
    <row r="991" spans="1:20" s="255" customFormat="1" x14ac:dyDescent="0.2">
      <c r="A991" s="255" t="s">
        <v>508</v>
      </c>
      <c r="B991" s="255" t="s">
        <v>141</v>
      </c>
      <c r="C991" s="255" t="s">
        <v>334</v>
      </c>
      <c r="D991" s="255" t="s">
        <v>142</v>
      </c>
      <c r="E991" s="255" t="s">
        <v>798</v>
      </c>
      <c r="F991" s="256">
        <v>42928</v>
      </c>
      <c r="G991" s="257">
        <v>-342.88</v>
      </c>
      <c r="H991" s="255" t="s">
        <v>398</v>
      </c>
      <c r="I991" s="255" t="s">
        <v>217</v>
      </c>
      <c r="J991" s="266" t="s">
        <v>6714</v>
      </c>
      <c r="K991" s="256">
        <v>42940</v>
      </c>
      <c r="L991" s="255" t="s">
        <v>70</v>
      </c>
    </row>
    <row r="992" spans="1:20" s="255" customFormat="1" x14ac:dyDescent="0.2">
      <c r="A992" s="255" t="s">
        <v>508</v>
      </c>
      <c r="B992" s="255" t="s">
        <v>141</v>
      </c>
      <c r="C992" s="255" t="s">
        <v>334</v>
      </c>
      <c r="D992" s="255" t="s">
        <v>142</v>
      </c>
      <c r="E992" s="255" t="s">
        <v>1143</v>
      </c>
      <c r="F992" s="256">
        <v>43028</v>
      </c>
      <c r="G992" s="257">
        <v>5823.91</v>
      </c>
      <c r="H992" s="255" t="s">
        <v>1144</v>
      </c>
      <c r="I992" s="255" t="s">
        <v>217</v>
      </c>
      <c r="J992" s="266" t="s">
        <v>6714</v>
      </c>
      <c r="K992" s="256">
        <v>43032</v>
      </c>
      <c r="L992" s="255" t="s">
        <v>70</v>
      </c>
    </row>
    <row r="993" spans="1:20" s="255" customFormat="1" x14ac:dyDescent="0.2">
      <c r="A993" s="255" t="s">
        <v>508</v>
      </c>
      <c r="B993" s="255" t="s">
        <v>80</v>
      </c>
      <c r="C993" s="255" t="s">
        <v>81</v>
      </c>
      <c r="D993" s="255" t="s">
        <v>82</v>
      </c>
      <c r="E993" s="255" t="s">
        <v>1176</v>
      </c>
      <c r="F993" s="256">
        <v>43023</v>
      </c>
      <c r="G993" s="257">
        <v>2601.7800000000002</v>
      </c>
      <c r="H993" s="255" t="s">
        <v>398</v>
      </c>
      <c r="I993" s="255" t="s">
        <v>217</v>
      </c>
      <c r="J993" s="266" t="s">
        <v>6714</v>
      </c>
      <c r="K993" s="256">
        <v>43025</v>
      </c>
      <c r="L993" s="255" t="s">
        <v>70</v>
      </c>
    </row>
    <row r="994" spans="1:20" s="255" customFormat="1" x14ac:dyDescent="0.2">
      <c r="A994" s="255" t="s">
        <v>508</v>
      </c>
      <c r="B994" s="255" t="s">
        <v>80</v>
      </c>
      <c r="C994" s="255" t="s">
        <v>81</v>
      </c>
      <c r="D994" s="255" t="s">
        <v>82</v>
      </c>
      <c r="E994" s="255" t="s">
        <v>1178</v>
      </c>
      <c r="F994" s="256">
        <v>43008</v>
      </c>
      <c r="G994" s="257">
        <v>134.31</v>
      </c>
      <c r="H994" s="255" t="s">
        <v>398</v>
      </c>
      <c r="I994" s="255" t="s">
        <v>217</v>
      </c>
      <c r="J994" s="266" t="s">
        <v>6714</v>
      </c>
      <c r="K994" s="256">
        <v>43013</v>
      </c>
      <c r="L994" s="255" t="s">
        <v>70</v>
      </c>
    </row>
    <row r="995" spans="1:20" s="255" customFormat="1" x14ac:dyDescent="0.2">
      <c r="A995" s="255" t="s">
        <v>508</v>
      </c>
      <c r="B995" s="255" t="s">
        <v>80</v>
      </c>
      <c r="C995" s="255" t="s">
        <v>81</v>
      </c>
      <c r="D995" s="255" t="s">
        <v>82</v>
      </c>
      <c r="E995" s="255" t="s">
        <v>1182</v>
      </c>
      <c r="F995" s="256">
        <v>43008</v>
      </c>
      <c r="G995" s="257">
        <v>1627.9</v>
      </c>
      <c r="H995" s="255" t="s">
        <v>398</v>
      </c>
      <c r="I995" s="255" t="s">
        <v>217</v>
      </c>
      <c r="J995" s="266" t="s">
        <v>6714</v>
      </c>
      <c r="K995" s="256">
        <v>43013</v>
      </c>
      <c r="L995" s="255" t="s">
        <v>70</v>
      </c>
    </row>
    <row r="996" spans="1:20" s="255" customFormat="1" x14ac:dyDescent="0.2">
      <c r="A996" s="255" t="s">
        <v>508</v>
      </c>
      <c r="B996" s="255" t="s">
        <v>340</v>
      </c>
      <c r="C996" s="255" t="s">
        <v>341</v>
      </c>
      <c r="D996" s="255" t="s">
        <v>342</v>
      </c>
      <c r="E996" s="255" t="s">
        <v>1260</v>
      </c>
      <c r="F996" s="256">
        <v>43042</v>
      </c>
      <c r="G996" s="257">
        <v>42.35</v>
      </c>
      <c r="H996" s="255" t="s">
        <v>1261</v>
      </c>
      <c r="I996" s="255" t="s">
        <v>217</v>
      </c>
      <c r="J996" s="266" t="s">
        <v>6714</v>
      </c>
      <c r="K996" s="256">
        <v>43053</v>
      </c>
      <c r="L996" s="255" t="s">
        <v>70</v>
      </c>
    </row>
    <row r="997" spans="1:20" s="255" customFormat="1" x14ac:dyDescent="0.2">
      <c r="A997" s="255" t="s">
        <v>508</v>
      </c>
      <c r="B997" s="255" t="s">
        <v>141</v>
      </c>
      <c r="C997" s="255" t="s">
        <v>334</v>
      </c>
      <c r="D997" s="255" t="s">
        <v>142</v>
      </c>
      <c r="E997" s="255" t="s">
        <v>1349</v>
      </c>
      <c r="F997" s="256">
        <v>43060</v>
      </c>
      <c r="G997" s="257">
        <v>7724.99</v>
      </c>
      <c r="H997" s="255" t="s">
        <v>1350</v>
      </c>
      <c r="I997" s="255" t="s">
        <v>217</v>
      </c>
      <c r="J997" s="266" t="s">
        <v>6714</v>
      </c>
      <c r="K997" s="256">
        <v>43063</v>
      </c>
      <c r="L997" s="255" t="s">
        <v>70</v>
      </c>
    </row>
    <row r="998" spans="1:20" s="255" customFormat="1" x14ac:dyDescent="0.2">
      <c r="A998" s="255" t="s">
        <v>508</v>
      </c>
      <c r="B998" s="255" t="s">
        <v>80</v>
      </c>
      <c r="C998" s="255" t="s">
        <v>81</v>
      </c>
      <c r="D998" s="255" t="s">
        <v>82</v>
      </c>
      <c r="E998" s="255" t="s">
        <v>1437</v>
      </c>
      <c r="F998" s="256">
        <v>43054</v>
      </c>
      <c r="G998" s="257">
        <v>1917.5</v>
      </c>
      <c r="H998" s="255" t="s">
        <v>398</v>
      </c>
      <c r="I998" s="255" t="s">
        <v>217</v>
      </c>
      <c r="J998" s="266" t="s">
        <v>6714</v>
      </c>
      <c r="K998" s="256">
        <v>43059</v>
      </c>
      <c r="L998" s="255" t="s">
        <v>70</v>
      </c>
    </row>
    <row r="999" spans="1:20" s="255" customFormat="1" x14ac:dyDescent="0.2">
      <c r="A999" s="255" t="s">
        <v>508</v>
      </c>
      <c r="B999" s="255" t="s">
        <v>80</v>
      </c>
      <c r="C999" s="255" t="s">
        <v>81</v>
      </c>
      <c r="D999" s="255" t="s">
        <v>82</v>
      </c>
      <c r="E999" s="255" t="s">
        <v>1448</v>
      </c>
      <c r="F999" s="256">
        <v>43039</v>
      </c>
      <c r="G999" s="257">
        <v>134.31</v>
      </c>
      <c r="H999" s="255" t="s">
        <v>398</v>
      </c>
      <c r="I999" s="255" t="s">
        <v>217</v>
      </c>
      <c r="J999" s="266" t="s">
        <v>6714</v>
      </c>
      <c r="K999" s="256">
        <v>43042</v>
      </c>
      <c r="L999" s="255" t="s">
        <v>70</v>
      </c>
    </row>
    <row r="1000" spans="1:20" s="255" customFormat="1" x14ac:dyDescent="0.2">
      <c r="A1000" s="255" t="s">
        <v>508</v>
      </c>
      <c r="B1000" s="255" t="s">
        <v>80</v>
      </c>
      <c r="C1000" s="255" t="s">
        <v>81</v>
      </c>
      <c r="D1000" s="255" t="s">
        <v>82</v>
      </c>
      <c r="E1000" s="255" t="s">
        <v>1449</v>
      </c>
      <c r="F1000" s="256">
        <v>43039</v>
      </c>
      <c r="G1000" s="257">
        <v>1685.29</v>
      </c>
      <c r="H1000" s="255" t="s">
        <v>398</v>
      </c>
      <c r="I1000" s="255" t="s">
        <v>217</v>
      </c>
      <c r="J1000" s="266" t="s">
        <v>6714</v>
      </c>
      <c r="K1000" s="256">
        <v>43042</v>
      </c>
      <c r="L1000" s="255" t="s">
        <v>70</v>
      </c>
    </row>
    <row r="1001" spans="1:20" s="255" customFormat="1" x14ac:dyDescent="0.2">
      <c r="A1001" s="255" t="s">
        <v>508</v>
      </c>
      <c r="B1001" s="255" t="s">
        <v>141</v>
      </c>
      <c r="C1001" s="255" t="s">
        <v>334</v>
      </c>
      <c r="D1001" s="255" t="s">
        <v>142</v>
      </c>
      <c r="E1001" s="255" t="s">
        <v>1710</v>
      </c>
      <c r="F1001" s="256">
        <v>43084</v>
      </c>
      <c r="G1001" s="257">
        <v>1694.34</v>
      </c>
      <c r="H1001" s="255" t="s">
        <v>1711</v>
      </c>
      <c r="I1001" s="255" t="s">
        <v>217</v>
      </c>
      <c r="J1001" s="266" t="s">
        <v>6714</v>
      </c>
      <c r="K1001" s="256">
        <v>43087</v>
      </c>
      <c r="L1001" s="255" t="s">
        <v>70</v>
      </c>
    </row>
    <row r="1002" spans="1:20" s="255" customFormat="1" x14ac:dyDescent="0.2">
      <c r="A1002" s="255" t="s">
        <v>508</v>
      </c>
      <c r="B1002" s="255" t="s">
        <v>141</v>
      </c>
      <c r="C1002" s="255" t="s">
        <v>334</v>
      </c>
      <c r="D1002" s="255" t="s">
        <v>142</v>
      </c>
      <c r="E1002" s="255" t="s">
        <v>1716</v>
      </c>
      <c r="F1002" s="256">
        <v>43084</v>
      </c>
      <c r="G1002" s="257">
        <v>283.81</v>
      </c>
      <c r="H1002" s="255" t="s">
        <v>1717</v>
      </c>
      <c r="I1002" s="255" t="s">
        <v>217</v>
      </c>
      <c r="J1002" s="266" t="s">
        <v>6714</v>
      </c>
      <c r="K1002" s="256">
        <v>43087</v>
      </c>
      <c r="L1002" s="255" t="s">
        <v>70</v>
      </c>
    </row>
    <row r="1003" spans="1:20" s="255" customFormat="1" x14ac:dyDescent="0.2">
      <c r="A1003" s="255" t="s">
        <v>508</v>
      </c>
      <c r="B1003" s="255" t="s">
        <v>141</v>
      </c>
      <c r="C1003" s="255" t="s">
        <v>334</v>
      </c>
      <c r="D1003" s="255" t="s">
        <v>142</v>
      </c>
      <c r="E1003" s="255" t="s">
        <v>1719</v>
      </c>
      <c r="F1003" s="256">
        <v>43084</v>
      </c>
      <c r="G1003" s="257">
        <v>1216.56</v>
      </c>
      <c r="H1003" s="255" t="s">
        <v>1720</v>
      </c>
      <c r="I1003" s="255" t="s">
        <v>217</v>
      </c>
      <c r="J1003" s="266" t="s">
        <v>6714</v>
      </c>
      <c r="K1003" s="256">
        <v>43087</v>
      </c>
      <c r="L1003" s="255" t="s">
        <v>70</v>
      </c>
    </row>
    <row r="1004" spans="1:20" s="255" customFormat="1" x14ac:dyDescent="0.2">
      <c r="A1004" s="255" t="s">
        <v>508</v>
      </c>
      <c r="B1004" s="255" t="s">
        <v>80</v>
      </c>
      <c r="C1004" s="255" t="s">
        <v>81</v>
      </c>
      <c r="D1004" s="255" t="s">
        <v>82</v>
      </c>
      <c r="E1004" s="255" t="s">
        <v>1826</v>
      </c>
      <c r="F1004" s="256">
        <v>43084</v>
      </c>
      <c r="G1004" s="257">
        <v>1856.17</v>
      </c>
      <c r="H1004" s="255" t="s">
        <v>398</v>
      </c>
      <c r="I1004" s="255" t="s">
        <v>217</v>
      </c>
      <c r="J1004" s="266" t="s">
        <v>6714</v>
      </c>
      <c r="K1004" s="256">
        <v>43088</v>
      </c>
      <c r="L1004" s="255" t="s">
        <v>70</v>
      </c>
    </row>
    <row r="1005" spans="1:20" s="255" customFormat="1" x14ac:dyDescent="0.2">
      <c r="A1005" s="255" t="s">
        <v>508</v>
      </c>
      <c r="B1005" s="255" t="s">
        <v>80</v>
      </c>
      <c r="C1005" s="255" t="s">
        <v>81</v>
      </c>
      <c r="D1005" s="255" t="s">
        <v>82</v>
      </c>
      <c r="E1005" s="255" t="s">
        <v>1832</v>
      </c>
      <c r="F1005" s="256">
        <v>43069</v>
      </c>
      <c r="G1005" s="257">
        <v>134.31</v>
      </c>
      <c r="H1005" s="255" t="s">
        <v>398</v>
      </c>
      <c r="I1005" s="255" t="s">
        <v>217</v>
      </c>
      <c r="J1005" s="266" t="s">
        <v>6714</v>
      </c>
      <c r="K1005" s="256">
        <v>43074</v>
      </c>
      <c r="L1005" s="255" t="s">
        <v>70</v>
      </c>
    </row>
    <row r="1006" spans="1:20" s="255" customFormat="1" x14ac:dyDescent="0.2">
      <c r="A1006" s="255" t="s">
        <v>508</v>
      </c>
      <c r="B1006" s="255" t="s">
        <v>80</v>
      </c>
      <c r="C1006" s="255" t="s">
        <v>81</v>
      </c>
      <c r="D1006" s="255" t="s">
        <v>82</v>
      </c>
      <c r="E1006" s="255" t="s">
        <v>1833</v>
      </c>
      <c r="F1006" s="256">
        <v>43069</v>
      </c>
      <c r="G1006" s="257">
        <v>1473.74</v>
      </c>
      <c r="H1006" s="255" t="s">
        <v>398</v>
      </c>
      <c r="I1006" s="255" t="s">
        <v>217</v>
      </c>
      <c r="J1006" s="266" t="s">
        <v>6714</v>
      </c>
      <c r="K1006" s="256">
        <v>43074</v>
      </c>
      <c r="L1006" s="255" t="s">
        <v>70</v>
      </c>
    </row>
    <row r="1007" spans="1:20" s="255" customFormat="1" x14ac:dyDescent="0.2">
      <c r="A1007" s="266" t="s">
        <v>2063</v>
      </c>
      <c r="B1007" s="266" t="s">
        <v>558</v>
      </c>
      <c r="C1007" s="266" t="s">
        <v>2031</v>
      </c>
      <c r="D1007" s="266" t="s">
        <v>559</v>
      </c>
      <c r="E1007" s="266" t="s">
        <v>2077</v>
      </c>
      <c r="F1007" s="269">
        <v>43118</v>
      </c>
      <c r="G1007" s="270">
        <v>-33</v>
      </c>
      <c r="H1007" s="266" t="s">
        <v>398</v>
      </c>
      <c r="I1007" s="266" t="s">
        <v>217</v>
      </c>
      <c r="J1007" s="266" t="s">
        <v>6714</v>
      </c>
      <c r="K1007" s="269">
        <v>43119</v>
      </c>
      <c r="L1007" s="266" t="s">
        <v>70</v>
      </c>
      <c r="M1007" s="266"/>
      <c r="N1007" s="266"/>
      <c r="O1007" s="266"/>
      <c r="P1007" s="266"/>
      <c r="Q1007" s="266"/>
      <c r="R1007" s="266"/>
      <c r="S1007" s="266"/>
      <c r="T1007" s="266"/>
    </row>
    <row r="1008" spans="1:20" s="255" customFormat="1" x14ac:dyDescent="0.2">
      <c r="A1008" s="266" t="s">
        <v>2063</v>
      </c>
      <c r="B1008" s="266" t="s">
        <v>558</v>
      </c>
      <c r="C1008" s="266" t="s">
        <v>2031</v>
      </c>
      <c r="D1008" s="266" t="s">
        <v>559</v>
      </c>
      <c r="E1008" s="266" t="s">
        <v>2082</v>
      </c>
      <c r="F1008" s="269">
        <v>43110</v>
      </c>
      <c r="G1008" s="270">
        <v>-234.46</v>
      </c>
      <c r="H1008" s="266" t="s">
        <v>398</v>
      </c>
      <c r="I1008" s="266" t="s">
        <v>217</v>
      </c>
      <c r="J1008" s="266" t="s">
        <v>6714</v>
      </c>
      <c r="K1008" s="269">
        <v>43111</v>
      </c>
      <c r="L1008" s="266" t="s">
        <v>70</v>
      </c>
      <c r="M1008" s="266"/>
      <c r="N1008" s="266"/>
      <c r="O1008" s="266"/>
      <c r="P1008" s="266"/>
      <c r="Q1008" s="266"/>
      <c r="R1008" s="266"/>
      <c r="S1008" s="266"/>
      <c r="T1008" s="266"/>
    </row>
    <row r="1009" spans="1:20" s="255" customFormat="1" x14ac:dyDescent="0.2">
      <c r="A1009" s="266" t="s">
        <v>2063</v>
      </c>
      <c r="B1009" s="266" t="s">
        <v>805</v>
      </c>
      <c r="C1009" s="266" t="s">
        <v>806</v>
      </c>
      <c r="D1009" s="266" t="s">
        <v>807</v>
      </c>
      <c r="E1009" s="266" t="s">
        <v>2149</v>
      </c>
      <c r="F1009" s="269">
        <v>43104</v>
      </c>
      <c r="G1009" s="270">
        <f>--807.66</f>
        <v>807.66</v>
      </c>
      <c r="H1009" s="266" t="s">
        <v>2150</v>
      </c>
      <c r="I1009" s="266" t="s">
        <v>217</v>
      </c>
      <c r="J1009" s="266" t="s">
        <v>6714</v>
      </c>
      <c r="K1009" s="269">
        <v>43105</v>
      </c>
      <c r="L1009" s="266" t="s">
        <v>70</v>
      </c>
      <c r="M1009" s="266"/>
      <c r="N1009" s="266"/>
      <c r="O1009" s="266"/>
      <c r="P1009" s="266"/>
      <c r="Q1009" s="266"/>
      <c r="R1009" s="266"/>
      <c r="S1009" s="266"/>
      <c r="T1009" s="266"/>
    </row>
    <row r="1010" spans="1:20" s="255" customFormat="1" x14ac:dyDescent="0.2">
      <c r="A1010" s="266" t="s">
        <v>2063</v>
      </c>
      <c r="B1010" s="266" t="s">
        <v>558</v>
      </c>
      <c r="C1010" s="266" t="s">
        <v>2031</v>
      </c>
      <c r="D1010" s="266" t="s">
        <v>559</v>
      </c>
      <c r="E1010" s="266" t="s">
        <v>2261</v>
      </c>
      <c r="F1010" s="269">
        <v>43123</v>
      </c>
      <c r="G1010" s="270">
        <v>119.98</v>
      </c>
      <c r="H1010" s="266" t="s">
        <v>398</v>
      </c>
      <c r="I1010" s="266" t="s">
        <v>217</v>
      </c>
      <c r="J1010" s="266" t="s">
        <v>6714</v>
      </c>
      <c r="K1010" s="269">
        <v>43124</v>
      </c>
      <c r="L1010" s="266" t="s">
        <v>70</v>
      </c>
      <c r="M1010" s="266"/>
      <c r="N1010" s="266"/>
      <c r="O1010" s="266"/>
      <c r="P1010" s="266"/>
      <c r="Q1010" s="266"/>
      <c r="R1010" s="266"/>
      <c r="S1010" s="266"/>
      <c r="T1010" s="266"/>
    </row>
    <row r="1011" spans="1:20" s="255" customFormat="1" x14ac:dyDescent="0.2">
      <c r="A1011" s="266" t="s">
        <v>2063</v>
      </c>
      <c r="B1011" s="266" t="s">
        <v>558</v>
      </c>
      <c r="C1011" s="266" t="s">
        <v>2031</v>
      </c>
      <c r="D1011" s="266" t="s">
        <v>559</v>
      </c>
      <c r="E1011" s="266" t="s">
        <v>2282</v>
      </c>
      <c r="F1011" s="269">
        <v>43118</v>
      </c>
      <c r="G1011" s="270">
        <v>16.5</v>
      </c>
      <c r="H1011" s="266" t="s">
        <v>398</v>
      </c>
      <c r="I1011" s="266" t="s">
        <v>217</v>
      </c>
      <c r="J1011" s="266" t="s">
        <v>6714</v>
      </c>
      <c r="K1011" s="269">
        <v>43119</v>
      </c>
      <c r="L1011" s="266" t="s">
        <v>70</v>
      </c>
      <c r="M1011" s="266"/>
      <c r="N1011" s="266"/>
      <c r="O1011" s="266"/>
      <c r="P1011" s="266"/>
      <c r="Q1011" s="266"/>
      <c r="R1011" s="266"/>
      <c r="S1011" s="266"/>
      <c r="T1011" s="266"/>
    </row>
    <row r="1012" spans="1:20" s="255" customFormat="1" x14ac:dyDescent="0.2">
      <c r="A1012" s="266" t="s">
        <v>2063</v>
      </c>
      <c r="B1012" s="266" t="s">
        <v>558</v>
      </c>
      <c r="C1012" s="266" t="s">
        <v>2031</v>
      </c>
      <c r="D1012" s="266" t="s">
        <v>559</v>
      </c>
      <c r="E1012" s="266" t="s">
        <v>2284</v>
      </c>
      <c r="F1012" s="269">
        <v>43118</v>
      </c>
      <c r="G1012" s="270">
        <v>16.5</v>
      </c>
      <c r="H1012" s="266" t="s">
        <v>398</v>
      </c>
      <c r="I1012" s="266" t="s">
        <v>217</v>
      </c>
      <c r="J1012" s="266" t="s">
        <v>6714</v>
      </c>
      <c r="K1012" s="269">
        <v>43119</v>
      </c>
      <c r="L1012" s="266" t="s">
        <v>70</v>
      </c>
      <c r="M1012" s="266"/>
      <c r="N1012" s="266"/>
      <c r="O1012" s="266"/>
      <c r="P1012" s="266"/>
      <c r="Q1012" s="266"/>
      <c r="R1012" s="266"/>
      <c r="S1012" s="266"/>
      <c r="T1012" s="266"/>
    </row>
    <row r="1013" spans="1:20" s="255" customFormat="1" x14ac:dyDescent="0.2">
      <c r="A1013" s="266" t="s">
        <v>2063</v>
      </c>
      <c r="B1013" s="266" t="s">
        <v>558</v>
      </c>
      <c r="C1013" s="266" t="s">
        <v>2031</v>
      </c>
      <c r="D1013" s="266" t="s">
        <v>559</v>
      </c>
      <c r="E1013" s="266" t="s">
        <v>2285</v>
      </c>
      <c r="F1013" s="269">
        <v>43118</v>
      </c>
      <c r="G1013" s="270">
        <v>16.5</v>
      </c>
      <c r="H1013" s="266" t="s">
        <v>398</v>
      </c>
      <c r="I1013" s="266" t="s">
        <v>217</v>
      </c>
      <c r="J1013" s="266" t="s">
        <v>6714</v>
      </c>
      <c r="K1013" s="269">
        <v>43119</v>
      </c>
      <c r="L1013" s="266" t="s">
        <v>70</v>
      </c>
      <c r="M1013" s="266"/>
      <c r="N1013" s="266"/>
      <c r="O1013" s="266"/>
      <c r="P1013" s="266"/>
      <c r="Q1013" s="266"/>
      <c r="R1013" s="266"/>
      <c r="S1013" s="266"/>
      <c r="T1013" s="266"/>
    </row>
    <row r="1014" spans="1:20" s="255" customFormat="1" x14ac:dyDescent="0.2">
      <c r="A1014" s="266" t="s">
        <v>2063</v>
      </c>
      <c r="B1014" s="266" t="s">
        <v>558</v>
      </c>
      <c r="C1014" s="266" t="s">
        <v>2031</v>
      </c>
      <c r="D1014" s="266" t="s">
        <v>559</v>
      </c>
      <c r="E1014" s="266" t="s">
        <v>2286</v>
      </c>
      <c r="F1014" s="269">
        <v>43118</v>
      </c>
      <c r="G1014" s="270">
        <v>16.5</v>
      </c>
      <c r="H1014" s="266" t="s">
        <v>398</v>
      </c>
      <c r="I1014" s="266" t="s">
        <v>217</v>
      </c>
      <c r="J1014" s="266" t="s">
        <v>6714</v>
      </c>
      <c r="K1014" s="269">
        <v>43119</v>
      </c>
      <c r="L1014" s="266" t="s">
        <v>70</v>
      </c>
      <c r="M1014" s="266"/>
      <c r="N1014" s="266"/>
      <c r="O1014" s="266"/>
      <c r="P1014" s="266"/>
      <c r="Q1014" s="266"/>
      <c r="R1014" s="266"/>
      <c r="S1014" s="266"/>
      <c r="T1014" s="266"/>
    </row>
    <row r="1015" spans="1:20" s="255" customFormat="1" x14ac:dyDescent="0.2">
      <c r="A1015" s="266" t="s">
        <v>2063</v>
      </c>
      <c r="B1015" s="266" t="s">
        <v>558</v>
      </c>
      <c r="C1015" s="266" t="s">
        <v>2031</v>
      </c>
      <c r="D1015" s="266" t="s">
        <v>559</v>
      </c>
      <c r="E1015" s="266" t="s">
        <v>2300</v>
      </c>
      <c r="F1015" s="269">
        <v>43116</v>
      </c>
      <c r="G1015" s="270">
        <v>97.85</v>
      </c>
      <c r="H1015" s="266" t="s">
        <v>398</v>
      </c>
      <c r="I1015" s="266" t="s">
        <v>217</v>
      </c>
      <c r="J1015" s="266" t="s">
        <v>6714</v>
      </c>
      <c r="K1015" s="269">
        <v>43117</v>
      </c>
      <c r="L1015" s="266" t="s">
        <v>70</v>
      </c>
      <c r="M1015" s="266"/>
      <c r="N1015" s="266"/>
      <c r="O1015" s="266"/>
      <c r="P1015" s="266"/>
      <c r="Q1015" s="266"/>
      <c r="R1015" s="266"/>
      <c r="S1015" s="266"/>
      <c r="T1015" s="266"/>
    </row>
    <row r="1016" spans="1:20" s="255" customFormat="1" x14ac:dyDescent="0.2">
      <c r="A1016" s="266" t="s">
        <v>2063</v>
      </c>
      <c r="B1016" s="266" t="s">
        <v>558</v>
      </c>
      <c r="C1016" s="266" t="s">
        <v>2031</v>
      </c>
      <c r="D1016" s="266" t="s">
        <v>559</v>
      </c>
      <c r="E1016" s="266" t="s">
        <v>2302</v>
      </c>
      <c r="F1016" s="269">
        <v>43116</v>
      </c>
      <c r="G1016" s="270">
        <v>97.85</v>
      </c>
      <c r="H1016" s="266" t="s">
        <v>398</v>
      </c>
      <c r="I1016" s="266" t="s">
        <v>217</v>
      </c>
      <c r="J1016" s="266" t="s">
        <v>6714</v>
      </c>
      <c r="K1016" s="269">
        <v>43117</v>
      </c>
      <c r="L1016" s="266" t="s">
        <v>70</v>
      </c>
      <c r="M1016" s="266"/>
      <c r="N1016" s="266"/>
      <c r="O1016" s="266"/>
      <c r="P1016" s="266"/>
      <c r="Q1016" s="266"/>
      <c r="R1016" s="266"/>
      <c r="S1016" s="266"/>
      <c r="T1016" s="266"/>
    </row>
    <row r="1017" spans="1:20" s="255" customFormat="1" x14ac:dyDescent="0.2">
      <c r="A1017" s="266" t="s">
        <v>2063</v>
      </c>
      <c r="B1017" s="266" t="s">
        <v>558</v>
      </c>
      <c r="C1017" s="266" t="s">
        <v>2031</v>
      </c>
      <c r="D1017" s="266" t="s">
        <v>559</v>
      </c>
      <c r="E1017" s="266" t="s">
        <v>2367</v>
      </c>
      <c r="F1017" s="269">
        <v>43110</v>
      </c>
      <c r="G1017" s="270">
        <v>179.24</v>
      </c>
      <c r="H1017" s="266" t="s">
        <v>398</v>
      </c>
      <c r="I1017" s="266" t="s">
        <v>217</v>
      </c>
      <c r="J1017" s="266" t="s">
        <v>6714</v>
      </c>
      <c r="K1017" s="269">
        <v>43111</v>
      </c>
      <c r="L1017" s="266" t="s">
        <v>70</v>
      </c>
      <c r="M1017" s="266"/>
      <c r="N1017" s="266"/>
      <c r="O1017" s="266"/>
      <c r="P1017" s="266"/>
      <c r="Q1017" s="266"/>
      <c r="R1017" s="266"/>
      <c r="S1017" s="266"/>
      <c r="T1017" s="266"/>
    </row>
    <row r="1018" spans="1:20" s="255" customFormat="1" x14ac:dyDescent="0.2">
      <c r="A1018" s="266" t="s">
        <v>2063</v>
      </c>
      <c r="B1018" s="266" t="s">
        <v>558</v>
      </c>
      <c r="C1018" s="266" t="s">
        <v>2031</v>
      </c>
      <c r="D1018" s="266" t="s">
        <v>559</v>
      </c>
      <c r="E1018" s="266" t="s">
        <v>2368</v>
      </c>
      <c r="F1018" s="269">
        <v>43110</v>
      </c>
      <c r="G1018" s="270">
        <v>179.25</v>
      </c>
      <c r="H1018" s="266" t="s">
        <v>398</v>
      </c>
      <c r="I1018" s="266" t="s">
        <v>217</v>
      </c>
      <c r="J1018" s="266" t="s">
        <v>6714</v>
      </c>
      <c r="K1018" s="269">
        <v>43111</v>
      </c>
      <c r="L1018" s="266" t="s">
        <v>70</v>
      </c>
      <c r="M1018" s="266"/>
      <c r="N1018" s="266"/>
      <c r="O1018" s="266"/>
      <c r="P1018" s="266"/>
      <c r="Q1018" s="266"/>
      <c r="R1018" s="266"/>
      <c r="S1018" s="266"/>
      <c r="T1018" s="266"/>
    </row>
    <row r="1019" spans="1:20" s="255" customFormat="1" x14ac:dyDescent="0.2">
      <c r="A1019" s="266" t="s">
        <v>2063</v>
      </c>
      <c r="B1019" s="266" t="s">
        <v>558</v>
      </c>
      <c r="C1019" s="266" t="s">
        <v>2031</v>
      </c>
      <c r="D1019" s="266" t="s">
        <v>559</v>
      </c>
      <c r="E1019" s="266" t="s">
        <v>2369</v>
      </c>
      <c r="F1019" s="269">
        <v>43110</v>
      </c>
      <c r="G1019" s="270">
        <v>234.46</v>
      </c>
      <c r="H1019" s="266" t="s">
        <v>398</v>
      </c>
      <c r="I1019" s="266" t="s">
        <v>217</v>
      </c>
      <c r="J1019" s="266" t="s">
        <v>6714</v>
      </c>
      <c r="K1019" s="269">
        <v>43111</v>
      </c>
      <c r="L1019" s="266" t="s">
        <v>70</v>
      </c>
      <c r="M1019" s="266"/>
      <c r="N1019" s="266"/>
      <c r="O1019" s="266"/>
      <c r="P1019" s="266"/>
      <c r="Q1019" s="266"/>
      <c r="R1019" s="266"/>
      <c r="S1019" s="266"/>
      <c r="T1019" s="266"/>
    </row>
    <row r="1020" spans="1:20" s="255" customFormat="1" x14ac:dyDescent="0.2">
      <c r="A1020" s="266" t="s">
        <v>2063</v>
      </c>
      <c r="B1020" s="266" t="s">
        <v>1363</v>
      </c>
      <c r="C1020" s="266" t="s">
        <v>1364</v>
      </c>
      <c r="D1020" s="266" t="s">
        <v>1365</v>
      </c>
      <c r="E1020" s="266" t="s">
        <v>2554</v>
      </c>
      <c r="F1020" s="269">
        <v>43129</v>
      </c>
      <c r="G1020" s="270">
        <v>1749.85</v>
      </c>
      <c r="H1020" s="266" t="s">
        <v>2555</v>
      </c>
      <c r="I1020" s="266" t="s">
        <v>217</v>
      </c>
      <c r="J1020" s="266" t="s">
        <v>6714</v>
      </c>
      <c r="K1020" s="269">
        <v>43129</v>
      </c>
      <c r="L1020" s="266" t="s">
        <v>70</v>
      </c>
      <c r="M1020" s="266"/>
      <c r="N1020" s="266"/>
      <c r="O1020" s="266"/>
      <c r="P1020" s="266"/>
      <c r="Q1020" s="266"/>
      <c r="R1020" s="266"/>
      <c r="S1020" s="266"/>
      <c r="T1020" s="266"/>
    </row>
    <row r="1021" spans="1:20" s="255" customFormat="1" x14ac:dyDescent="0.2">
      <c r="A1021" s="266" t="s">
        <v>2063</v>
      </c>
      <c r="B1021" s="266" t="s">
        <v>2781</v>
      </c>
      <c r="C1021" s="266" t="s">
        <v>2782</v>
      </c>
      <c r="D1021" s="266" t="s">
        <v>2783</v>
      </c>
      <c r="E1021" s="266" t="s">
        <v>2784</v>
      </c>
      <c r="F1021" s="269">
        <v>43109</v>
      </c>
      <c r="G1021" s="270">
        <v>428.11</v>
      </c>
      <c r="H1021" s="266" t="s">
        <v>2785</v>
      </c>
      <c r="I1021" s="266" t="s">
        <v>217</v>
      </c>
      <c r="J1021" s="266" t="s">
        <v>6714</v>
      </c>
      <c r="K1021" s="269">
        <v>43110</v>
      </c>
      <c r="L1021" s="266" t="s">
        <v>70</v>
      </c>
      <c r="M1021" s="266"/>
      <c r="N1021" s="266"/>
      <c r="O1021" s="266"/>
      <c r="P1021" s="266"/>
      <c r="Q1021" s="266"/>
      <c r="R1021" s="266"/>
      <c r="S1021" s="266"/>
      <c r="T1021" s="266"/>
    </row>
    <row r="1022" spans="1:20" s="255" customFormat="1" x14ac:dyDescent="0.2">
      <c r="A1022" s="266" t="s">
        <v>2063</v>
      </c>
      <c r="B1022" s="266" t="s">
        <v>110</v>
      </c>
      <c r="C1022" s="266" t="s">
        <v>111</v>
      </c>
      <c r="D1022" s="266" t="s">
        <v>112</v>
      </c>
      <c r="E1022" s="266" t="s">
        <v>2792</v>
      </c>
      <c r="F1022" s="269">
        <v>43123</v>
      </c>
      <c r="G1022" s="270">
        <v>105.27</v>
      </c>
      <c r="H1022" s="266" t="s">
        <v>2793</v>
      </c>
      <c r="I1022" s="266" t="s">
        <v>217</v>
      </c>
      <c r="J1022" s="266" t="s">
        <v>6714</v>
      </c>
      <c r="K1022" s="269">
        <v>43124</v>
      </c>
      <c r="L1022" s="266" t="s">
        <v>70</v>
      </c>
      <c r="M1022" s="266"/>
      <c r="N1022" s="266"/>
      <c r="O1022" s="266"/>
      <c r="P1022" s="266"/>
      <c r="Q1022" s="266"/>
      <c r="R1022" s="266"/>
      <c r="S1022" s="266"/>
      <c r="T1022" s="266"/>
    </row>
    <row r="1023" spans="1:20" s="255" customFormat="1" x14ac:dyDescent="0.2">
      <c r="A1023" s="266" t="s">
        <v>2063</v>
      </c>
      <c r="B1023" s="266" t="s">
        <v>256</v>
      </c>
      <c r="C1023" s="266" t="s">
        <v>257</v>
      </c>
      <c r="D1023" s="266" t="s">
        <v>258</v>
      </c>
      <c r="E1023" s="266" t="s">
        <v>2804</v>
      </c>
      <c r="F1023" s="269">
        <v>43116</v>
      </c>
      <c r="G1023" s="270">
        <v>5994.22</v>
      </c>
      <c r="H1023" s="266" t="s">
        <v>2805</v>
      </c>
      <c r="I1023" s="266" t="s">
        <v>217</v>
      </c>
      <c r="J1023" s="266" t="s">
        <v>6714</v>
      </c>
      <c r="K1023" s="269">
        <v>43117</v>
      </c>
      <c r="L1023" s="266" t="s">
        <v>70</v>
      </c>
      <c r="M1023" s="266"/>
      <c r="N1023" s="266"/>
      <c r="O1023" s="266"/>
      <c r="P1023" s="266"/>
      <c r="Q1023" s="266"/>
      <c r="R1023" s="266"/>
      <c r="S1023" s="266"/>
      <c r="T1023" s="266"/>
    </row>
    <row r="1024" spans="1:20" s="255" customFormat="1" x14ac:dyDescent="0.2">
      <c r="A1024" s="266" t="s">
        <v>2063</v>
      </c>
      <c r="B1024" s="266" t="s">
        <v>281</v>
      </c>
      <c r="C1024" s="266" t="s">
        <v>282</v>
      </c>
      <c r="D1024" s="266" t="s">
        <v>283</v>
      </c>
      <c r="E1024" s="266" t="s">
        <v>2834</v>
      </c>
      <c r="F1024" s="269">
        <v>43131</v>
      </c>
      <c r="G1024" s="270">
        <v>573.54</v>
      </c>
      <c r="H1024" s="266" t="s">
        <v>2835</v>
      </c>
      <c r="I1024" s="266" t="s">
        <v>217</v>
      </c>
      <c r="J1024" s="266" t="s">
        <v>6714</v>
      </c>
      <c r="K1024" s="269">
        <v>43131</v>
      </c>
      <c r="L1024" s="266" t="s">
        <v>70</v>
      </c>
      <c r="M1024" s="266"/>
      <c r="N1024" s="266"/>
      <c r="O1024" s="266"/>
      <c r="P1024" s="266"/>
      <c r="Q1024" s="266"/>
      <c r="R1024" s="266"/>
      <c r="S1024" s="266"/>
      <c r="T1024" s="266"/>
    </row>
    <row r="1025" spans="1:20" s="255" customFormat="1" x14ac:dyDescent="0.2">
      <c r="A1025" s="266" t="s">
        <v>2063</v>
      </c>
      <c r="B1025" s="266" t="s">
        <v>281</v>
      </c>
      <c r="C1025" s="266" t="s">
        <v>282</v>
      </c>
      <c r="D1025" s="266" t="s">
        <v>283</v>
      </c>
      <c r="E1025" s="266" t="s">
        <v>2837</v>
      </c>
      <c r="F1025" s="269">
        <v>43130</v>
      </c>
      <c r="G1025" s="270">
        <v>436.81</v>
      </c>
      <c r="H1025" s="266" t="s">
        <v>2838</v>
      </c>
      <c r="I1025" s="266" t="s">
        <v>217</v>
      </c>
      <c r="J1025" s="266" t="s">
        <v>6714</v>
      </c>
      <c r="K1025" s="269">
        <v>43130</v>
      </c>
      <c r="L1025" s="266" t="s">
        <v>70</v>
      </c>
      <c r="M1025" s="266"/>
      <c r="N1025" s="266"/>
      <c r="O1025" s="266"/>
      <c r="P1025" s="266"/>
      <c r="Q1025" s="266"/>
      <c r="R1025" s="266"/>
      <c r="S1025" s="266"/>
      <c r="T1025" s="266"/>
    </row>
    <row r="1026" spans="1:20" s="255" customFormat="1" x14ac:dyDescent="0.2">
      <c r="A1026" s="266" t="s">
        <v>2063</v>
      </c>
      <c r="B1026" s="266" t="s">
        <v>281</v>
      </c>
      <c r="C1026" s="266" t="s">
        <v>282</v>
      </c>
      <c r="D1026" s="266" t="s">
        <v>283</v>
      </c>
      <c r="E1026" s="266" t="s">
        <v>2840</v>
      </c>
      <c r="F1026" s="269">
        <v>43118</v>
      </c>
      <c r="G1026" s="270">
        <v>94.57</v>
      </c>
      <c r="H1026" s="266" t="s">
        <v>2841</v>
      </c>
      <c r="I1026" s="266" t="s">
        <v>217</v>
      </c>
      <c r="J1026" s="266" t="s">
        <v>6714</v>
      </c>
      <c r="K1026" s="269">
        <v>43118</v>
      </c>
      <c r="L1026" s="266" t="s">
        <v>70</v>
      </c>
      <c r="M1026" s="266"/>
      <c r="N1026" s="266"/>
      <c r="O1026" s="266"/>
      <c r="P1026" s="266"/>
      <c r="Q1026" s="266"/>
      <c r="R1026" s="266"/>
      <c r="S1026" s="266"/>
      <c r="T1026" s="266"/>
    </row>
    <row r="1027" spans="1:20" s="255" customFormat="1" x14ac:dyDescent="0.2">
      <c r="A1027" s="266" t="s">
        <v>2063</v>
      </c>
      <c r="B1027" s="266" t="s">
        <v>281</v>
      </c>
      <c r="C1027" s="266" t="s">
        <v>282</v>
      </c>
      <c r="D1027" s="266" t="s">
        <v>283</v>
      </c>
      <c r="E1027" s="266" t="s">
        <v>2843</v>
      </c>
      <c r="F1027" s="269">
        <v>43118</v>
      </c>
      <c r="G1027" s="270">
        <v>267.01</v>
      </c>
      <c r="H1027" s="266" t="s">
        <v>2844</v>
      </c>
      <c r="I1027" s="266" t="s">
        <v>217</v>
      </c>
      <c r="J1027" s="266" t="s">
        <v>6714</v>
      </c>
      <c r="K1027" s="269">
        <v>43118</v>
      </c>
      <c r="L1027" s="266" t="s">
        <v>70</v>
      </c>
      <c r="M1027" s="266"/>
      <c r="N1027" s="266"/>
      <c r="O1027" s="266"/>
      <c r="P1027" s="266"/>
      <c r="Q1027" s="266"/>
      <c r="R1027" s="266"/>
      <c r="S1027" s="266"/>
      <c r="T1027" s="266"/>
    </row>
    <row r="1028" spans="1:20" s="255" customFormat="1" x14ac:dyDescent="0.2">
      <c r="A1028" s="266" t="s">
        <v>508</v>
      </c>
      <c r="B1028" s="266" t="s">
        <v>80</v>
      </c>
      <c r="C1028" s="266" t="s">
        <v>81</v>
      </c>
      <c r="D1028" s="266" t="s">
        <v>82</v>
      </c>
      <c r="E1028" s="266" t="s">
        <v>2930</v>
      </c>
      <c r="F1028" s="269">
        <v>43100</v>
      </c>
      <c r="G1028" s="270">
        <v>1838.45</v>
      </c>
      <c r="H1028" s="266" t="s">
        <v>398</v>
      </c>
      <c r="I1028" s="266" t="s">
        <v>217</v>
      </c>
      <c r="J1028" s="266" t="s">
        <v>6714</v>
      </c>
      <c r="K1028" s="269">
        <v>43109</v>
      </c>
      <c r="L1028" s="266" t="s">
        <v>70</v>
      </c>
      <c r="M1028" s="266"/>
      <c r="N1028" s="266"/>
      <c r="O1028" s="266"/>
      <c r="P1028" s="266"/>
      <c r="Q1028" s="266"/>
      <c r="R1028" s="266"/>
      <c r="S1028" s="266"/>
      <c r="T1028" s="266"/>
    </row>
    <row r="1029" spans="1:20" s="255" customFormat="1" x14ac:dyDescent="0.2">
      <c r="A1029" s="266" t="s">
        <v>508</v>
      </c>
      <c r="B1029" s="266" t="s">
        <v>74</v>
      </c>
      <c r="C1029" s="266" t="s">
        <v>75</v>
      </c>
      <c r="D1029" s="266" t="s">
        <v>76</v>
      </c>
      <c r="E1029" s="266" t="s">
        <v>2933</v>
      </c>
      <c r="F1029" s="269">
        <v>43100</v>
      </c>
      <c r="G1029" s="270">
        <v>136.61000000000001</v>
      </c>
      <c r="H1029" s="266" t="s">
        <v>398</v>
      </c>
      <c r="I1029" s="266" t="s">
        <v>217</v>
      </c>
      <c r="J1029" s="266" t="s">
        <v>6714</v>
      </c>
      <c r="K1029" s="269">
        <v>43108</v>
      </c>
      <c r="L1029" s="266" t="s">
        <v>70</v>
      </c>
      <c r="M1029" s="266"/>
      <c r="N1029" s="266"/>
      <c r="O1029" s="266"/>
      <c r="P1029" s="266"/>
      <c r="Q1029" s="266"/>
      <c r="R1029" s="266"/>
      <c r="S1029" s="266"/>
      <c r="T1029" s="266"/>
    </row>
    <row r="1030" spans="1:20" s="255" customFormat="1" x14ac:dyDescent="0.2">
      <c r="A1030" s="255" t="s">
        <v>278</v>
      </c>
      <c r="B1030" s="255" t="s">
        <v>125</v>
      </c>
      <c r="C1030" s="255" t="s">
        <v>126</v>
      </c>
      <c r="D1030" s="255" t="s">
        <v>127</v>
      </c>
      <c r="E1030" s="255" t="s">
        <v>363</v>
      </c>
      <c r="F1030" s="256">
        <v>42422</v>
      </c>
      <c r="G1030" s="257">
        <v>18.149999999999999</v>
      </c>
      <c r="H1030" s="255" t="s">
        <v>364</v>
      </c>
      <c r="I1030" s="255" t="s">
        <v>277</v>
      </c>
      <c r="J1030" s="266" t="s">
        <v>6714</v>
      </c>
      <c r="K1030" s="256">
        <v>42424</v>
      </c>
      <c r="L1030" s="255" t="s">
        <v>4</v>
      </c>
    </row>
    <row r="1031" spans="1:20" s="255" customFormat="1" x14ac:dyDescent="0.2">
      <c r="A1031" s="255" t="s">
        <v>278</v>
      </c>
      <c r="B1031" s="255" t="s">
        <v>246</v>
      </c>
      <c r="C1031" s="255" t="s">
        <v>247</v>
      </c>
      <c r="D1031" s="255" t="s">
        <v>248</v>
      </c>
      <c r="E1031" s="255" t="s">
        <v>291</v>
      </c>
      <c r="F1031" s="256">
        <v>42429</v>
      </c>
      <c r="G1031" s="257">
        <v>580.28</v>
      </c>
      <c r="H1031" s="255" t="s">
        <v>398</v>
      </c>
      <c r="I1031" s="255" t="s">
        <v>277</v>
      </c>
      <c r="J1031" s="266" t="s">
        <v>6714</v>
      </c>
      <c r="K1031" s="256">
        <v>42430</v>
      </c>
      <c r="L1031" s="255" t="s">
        <v>70</v>
      </c>
    </row>
    <row r="1032" spans="1:20" s="255" customFormat="1" x14ac:dyDescent="0.2">
      <c r="A1032" s="255" t="s">
        <v>278</v>
      </c>
      <c r="B1032" s="255" t="s">
        <v>125</v>
      </c>
      <c r="C1032" s="255" t="s">
        <v>126</v>
      </c>
      <c r="D1032" s="255" t="s">
        <v>127</v>
      </c>
      <c r="E1032" s="255" t="s">
        <v>366</v>
      </c>
      <c r="F1032" s="256">
        <v>42520</v>
      </c>
      <c r="G1032" s="257">
        <v>156.94</v>
      </c>
      <c r="H1032" s="255" t="s">
        <v>367</v>
      </c>
      <c r="I1032" s="255" t="s">
        <v>277</v>
      </c>
      <c r="J1032" s="266" t="s">
        <v>6714</v>
      </c>
      <c r="K1032" s="256">
        <v>42522</v>
      </c>
      <c r="L1032" s="255" t="s">
        <v>4</v>
      </c>
    </row>
    <row r="1033" spans="1:20" s="255" customFormat="1" x14ac:dyDescent="0.2">
      <c r="A1033" s="255" t="s">
        <v>278</v>
      </c>
      <c r="B1033" s="255" t="s">
        <v>125</v>
      </c>
      <c r="C1033" s="255" t="s">
        <v>126</v>
      </c>
      <c r="D1033" s="255" t="s">
        <v>127</v>
      </c>
      <c r="E1033" s="255" t="s">
        <v>368</v>
      </c>
      <c r="F1033" s="256">
        <v>42520</v>
      </c>
      <c r="G1033" s="257">
        <v>32.07</v>
      </c>
      <c r="H1033" s="255" t="s">
        <v>369</v>
      </c>
      <c r="I1033" s="255" t="s">
        <v>277</v>
      </c>
      <c r="J1033" s="266" t="s">
        <v>6714</v>
      </c>
      <c r="K1033" s="256">
        <v>42522</v>
      </c>
      <c r="L1033" s="255" t="s">
        <v>4</v>
      </c>
    </row>
    <row r="1034" spans="1:20" s="255" customFormat="1" x14ac:dyDescent="0.2">
      <c r="A1034" s="255" t="s">
        <v>508</v>
      </c>
      <c r="B1034" s="255" t="s">
        <v>141</v>
      </c>
      <c r="C1034" s="255" t="s">
        <v>334</v>
      </c>
      <c r="D1034" s="255" t="s">
        <v>142</v>
      </c>
      <c r="E1034" s="255" t="s">
        <v>1500</v>
      </c>
      <c r="F1034" s="256">
        <v>42928</v>
      </c>
      <c r="G1034" s="257">
        <v>342.88</v>
      </c>
      <c r="H1034" s="255" t="s">
        <v>398</v>
      </c>
      <c r="I1034" s="255" t="s">
        <v>277</v>
      </c>
      <c r="J1034" s="266" t="s">
        <v>6714</v>
      </c>
      <c r="K1034" s="256">
        <v>42929</v>
      </c>
      <c r="L1034" s="255" t="s">
        <v>70</v>
      </c>
    </row>
    <row r="1035" spans="1:20" s="255" customFormat="1" x14ac:dyDescent="0.2">
      <c r="A1035" s="255" t="s">
        <v>508</v>
      </c>
      <c r="B1035" s="255" t="s">
        <v>141</v>
      </c>
      <c r="C1035" s="255" t="s">
        <v>334</v>
      </c>
      <c r="D1035" s="255" t="s">
        <v>142</v>
      </c>
      <c r="E1035" s="255" t="s">
        <v>1237</v>
      </c>
      <c r="F1035" s="256">
        <v>42936</v>
      </c>
      <c r="G1035" s="257">
        <v>5524.71</v>
      </c>
      <c r="H1035" s="255" t="s">
        <v>860</v>
      </c>
      <c r="I1035" s="255" t="s">
        <v>277</v>
      </c>
      <c r="J1035" s="266" t="s">
        <v>6714</v>
      </c>
      <c r="K1035" s="256">
        <v>42940</v>
      </c>
      <c r="L1035" s="255" t="s">
        <v>4</v>
      </c>
    </row>
    <row r="1036" spans="1:20" s="255" customFormat="1" x14ac:dyDescent="0.2">
      <c r="A1036" s="255" t="s">
        <v>508</v>
      </c>
      <c r="B1036" s="255" t="s">
        <v>374</v>
      </c>
      <c r="C1036" s="255" t="s">
        <v>375</v>
      </c>
      <c r="D1036" s="255" t="s">
        <v>376</v>
      </c>
      <c r="E1036" s="255" t="s">
        <v>1505</v>
      </c>
      <c r="F1036" s="256">
        <v>42986</v>
      </c>
      <c r="G1036" s="257">
        <v>339.01</v>
      </c>
      <c r="H1036" s="255" t="s">
        <v>1032</v>
      </c>
      <c r="I1036" s="255" t="s">
        <v>277</v>
      </c>
      <c r="J1036" s="266" t="s">
        <v>6714</v>
      </c>
      <c r="K1036" s="256">
        <v>42991</v>
      </c>
      <c r="L1036" s="255" t="s">
        <v>70</v>
      </c>
    </row>
    <row r="1037" spans="1:20" s="255" customFormat="1" x14ac:dyDescent="0.2">
      <c r="A1037" s="255" t="s">
        <v>508</v>
      </c>
      <c r="B1037" s="255" t="s">
        <v>125</v>
      </c>
      <c r="C1037" s="255" t="s">
        <v>126</v>
      </c>
      <c r="D1037" s="255" t="s">
        <v>127</v>
      </c>
      <c r="E1037" s="255" t="s">
        <v>3033</v>
      </c>
      <c r="F1037" s="256">
        <v>43055</v>
      </c>
      <c r="G1037" s="257">
        <v>46.46</v>
      </c>
      <c r="H1037" s="255" t="s">
        <v>3034</v>
      </c>
      <c r="I1037" s="255" t="s">
        <v>277</v>
      </c>
      <c r="J1037" s="266" t="s">
        <v>6714</v>
      </c>
      <c r="K1037" s="256">
        <v>43055</v>
      </c>
      <c r="L1037" s="255" t="s">
        <v>70</v>
      </c>
    </row>
    <row r="1038" spans="1:20" s="255" customFormat="1" x14ac:dyDescent="0.2">
      <c r="A1038" s="255" t="s">
        <v>508</v>
      </c>
      <c r="B1038" s="255" t="s">
        <v>125</v>
      </c>
      <c r="C1038" s="255" t="s">
        <v>126</v>
      </c>
      <c r="D1038" s="255" t="s">
        <v>127</v>
      </c>
      <c r="E1038" s="255" t="s">
        <v>3035</v>
      </c>
      <c r="F1038" s="256">
        <v>43055</v>
      </c>
      <c r="G1038" s="257">
        <v>22.08</v>
      </c>
      <c r="H1038" s="255" t="s">
        <v>3036</v>
      </c>
      <c r="I1038" s="255" t="s">
        <v>277</v>
      </c>
      <c r="J1038" s="266" t="s">
        <v>6714</v>
      </c>
      <c r="K1038" s="256">
        <v>43055</v>
      </c>
      <c r="L1038" s="255" t="s">
        <v>70</v>
      </c>
    </row>
    <row r="1039" spans="1:20" s="255" customFormat="1" x14ac:dyDescent="0.2">
      <c r="A1039" s="255" t="s">
        <v>508</v>
      </c>
      <c r="B1039" s="255" t="s">
        <v>125</v>
      </c>
      <c r="C1039" s="255" t="s">
        <v>126</v>
      </c>
      <c r="D1039" s="255" t="s">
        <v>127</v>
      </c>
      <c r="E1039" s="255" t="s">
        <v>3037</v>
      </c>
      <c r="F1039" s="256">
        <v>43055</v>
      </c>
      <c r="G1039" s="257">
        <v>50.82</v>
      </c>
      <c r="H1039" s="255" t="s">
        <v>3038</v>
      </c>
      <c r="I1039" s="255" t="s">
        <v>277</v>
      </c>
      <c r="J1039" s="266" t="s">
        <v>6714</v>
      </c>
      <c r="K1039" s="256">
        <v>43055</v>
      </c>
      <c r="L1039" s="255" t="s">
        <v>70</v>
      </c>
    </row>
    <row r="1040" spans="1:20" s="255" customFormat="1" x14ac:dyDescent="0.2">
      <c r="A1040" s="255" t="s">
        <v>508</v>
      </c>
      <c r="B1040" s="255" t="s">
        <v>125</v>
      </c>
      <c r="C1040" s="255" t="s">
        <v>126</v>
      </c>
      <c r="D1040" s="255" t="s">
        <v>127</v>
      </c>
      <c r="E1040" s="255" t="s">
        <v>3039</v>
      </c>
      <c r="F1040" s="256">
        <v>43055</v>
      </c>
      <c r="G1040" s="257">
        <v>46.91</v>
      </c>
      <c r="H1040" s="255" t="s">
        <v>3040</v>
      </c>
      <c r="I1040" s="255" t="s">
        <v>277</v>
      </c>
      <c r="J1040" s="266" t="s">
        <v>6714</v>
      </c>
      <c r="K1040" s="256">
        <v>43055</v>
      </c>
      <c r="L1040" s="255" t="s">
        <v>70</v>
      </c>
    </row>
    <row r="1041" spans="1:20" s="255" customFormat="1" x14ac:dyDescent="0.2">
      <c r="A1041" s="255" t="s">
        <v>508</v>
      </c>
      <c r="B1041" s="255" t="s">
        <v>340</v>
      </c>
      <c r="C1041" s="255" t="s">
        <v>341</v>
      </c>
      <c r="D1041" s="255" t="s">
        <v>342</v>
      </c>
      <c r="E1041" s="255" t="s">
        <v>3044</v>
      </c>
      <c r="F1041" s="256">
        <v>43096</v>
      </c>
      <c r="G1041" s="257">
        <v>211.75</v>
      </c>
      <c r="H1041" s="255" t="s">
        <v>1539</v>
      </c>
      <c r="I1041" s="255" t="s">
        <v>277</v>
      </c>
      <c r="J1041" s="266" t="s">
        <v>6714</v>
      </c>
      <c r="K1041" s="256">
        <v>43096</v>
      </c>
      <c r="L1041" s="255" t="s">
        <v>4</v>
      </c>
    </row>
    <row r="1042" spans="1:20" s="255" customFormat="1" x14ac:dyDescent="0.2">
      <c r="A1042" s="255" t="s">
        <v>508</v>
      </c>
      <c r="B1042" s="255" t="s">
        <v>340</v>
      </c>
      <c r="C1042" s="255" t="s">
        <v>341</v>
      </c>
      <c r="D1042" s="255" t="s">
        <v>342</v>
      </c>
      <c r="E1042" s="255" t="s">
        <v>6650</v>
      </c>
      <c r="F1042" s="256">
        <v>43092</v>
      </c>
      <c r="G1042" s="257">
        <v>127.05</v>
      </c>
      <c r="H1042" s="255" t="s">
        <v>6649</v>
      </c>
      <c r="I1042" s="255" t="s">
        <v>277</v>
      </c>
      <c r="J1042" s="266" t="s">
        <v>6714</v>
      </c>
      <c r="K1042" s="256">
        <v>43096</v>
      </c>
      <c r="L1042" s="255" t="s">
        <v>4</v>
      </c>
    </row>
    <row r="1043" spans="1:20" s="255" customFormat="1" x14ac:dyDescent="0.2">
      <c r="A1043" s="255" t="s">
        <v>278</v>
      </c>
      <c r="B1043" s="255" t="s">
        <v>963</v>
      </c>
      <c r="C1043" s="255" t="s">
        <v>964</v>
      </c>
      <c r="D1043" s="255" t="s">
        <v>965</v>
      </c>
      <c r="E1043" s="255" t="s">
        <v>2027</v>
      </c>
      <c r="F1043" s="256">
        <v>42643</v>
      </c>
      <c r="G1043" s="257">
        <v>299.11</v>
      </c>
      <c r="H1043" s="255" t="s">
        <v>398</v>
      </c>
      <c r="I1043" s="255" t="s">
        <v>143</v>
      </c>
      <c r="J1043" s="266" t="s">
        <v>6714</v>
      </c>
      <c r="K1043" s="256">
        <v>42688</v>
      </c>
      <c r="L1043" s="255" t="s">
        <v>4</v>
      </c>
    </row>
    <row r="1044" spans="1:20" s="255" customFormat="1" x14ac:dyDescent="0.2">
      <c r="A1044" s="255" t="s">
        <v>278</v>
      </c>
      <c r="B1044" s="255" t="s">
        <v>163</v>
      </c>
      <c r="C1044" s="255" t="s">
        <v>399</v>
      </c>
      <c r="D1044" s="255" t="s">
        <v>164</v>
      </c>
      <c r="E1044" s="255" t="s">
        <v>2028</v>
      </c>
      <c r="F1044" s="256">
        <v>42697</v>
      </c>
      <c r="G1044" s="257">
        <v>100.83</v>
      </c>
      <c r="H1044" s="255" t="s">
        <v>398</v>
      </c>
      <c r="I1044" s="255" t="s">
        <v>143</v>
      </c>
      <c r="J1044" s="266" t="s">
        <v>6714</v>
      </c>
      <c r="K1044" s="256">
        <v>42698</v>
      </c>
      <c r="L1044" s="255" t="s">
        <v>4</v>
      </c>
    </row>
    <row r="1045" spans="1:20" s="255" customFormat="1" x14ac:dyDescent="0.2">
      <c r="A1045" s="255" t="s">
        <v>278</v>
      </c>
      <c r="B1045" s="255" t="s">
        <v>144</v>
      </c>
      <c r="C1045" s="255" t="s">
        <v>145</v>
      </c>
      <c r="D1045" s="255" t="s">
        <v>146</v>
      </c>
      <c r="E1045" s="255" t="s">
        <v>2029</v>
      </c>
      <c r="F1045" s="256">
        <v>42717</v>
      </c>
      <c r="G1045" s="257">
        <v>302.22000000000003</v>
      </c>
      <c r="H1045" s="255" t="s">
        <v>398</v>
      </c>
      <c r="I1045" s="255" t="s">
        <v>143</v>
      </c>
      <c r="J1045" s="266" t="s">
        <v>6714</v>
      </c>
      <c r="K1045" s="256">
        <v>42718</v>
      </c>
      <c r="L1045" s="255" t="s">
        <v>4</v>
      </c>
    </row>
    <row r="1046" spans="1:20" s="255" customFormat="1" x14ac:dyDescent="0.2">
      <c r="A1046" s="255" t="s">
        <v>508</v>
      </c>
      <c r="B1046" s="255" t="s">
        <v>163</v>
      </c>
      <c r="C1046" s="255" t="s">
        <v>399</v>
      </c>
      <c r="D1046" s="255" t="s">
        <v>164</v>
      </c>
      <c r="E1046" s="255" t="s">
        <v>1387</v>
      </c>
      <c r="F1046" s="256">
        <v>43039</v>
      </c>
      <c r="G1046" s="257">
        <v>799.81</v>
      </c>
      <c r="H1046" s="255" t="s">
        <v>1388</v>
      </c>
      <c r="I1046" s="255" t="s">
        <v>143</v>
      </c>
      <c r="J1046" s="266" t="s">
        <v>6714</v>
      </c>
      <c r="K1046" s="256">
        <v>43045</v>
      </c>
      <c r="L1046" s="255" t="s">
        <v>70</v>
      </c>
    </row>
    <row r="1047" spans="1:20" s="255" customFormat="1" x14ac:dyDescent="0.2">
      <c r="A1047" s="255" t="s">
        <v>508</v>
      </c>
      <c r="B1047" s="255" t="s">
        <v>163</v>
      </c>
      <c r="C1047" s="255" t="s">
        <v>399</v>
      </c>
      <c r="D1047" s="255" t="s">
        <v>164</v>
      </c>
      <c r="E1047" s="255" t="s">
        <v>1390</v>
      </c>
      <c r="F1047" s="256">
        <v>43039</v>
      </c>
      <c r="G1047" s="257">
        <v>1792.6</v>
      </c>
      <c r="H1047" s="255" t="s">
        <v>1391</v>
      </c>
      <c r="I1047" s="255" t="s">
        <v>143</v>
      </c>
      <c r="J1047" s="266" t="s">
        <v>6714</v>
      </c>
      <c r="K1047" s="256">
        <v>43045</v>
      </c>
      <c r="L1047" s="255" t="s">
        <v>70</v>
      </c>
    </row>
    <row r="1048" spans="1:20" s="255" customFormat="1" x14ac:dyDescent="0.2">
      <c r="A1048" s="255" t="s">
        <v>278</v>
      </c>
      <c r="B1048" s="255" t="s">
        <v>191</v>
      </c>
      <c r="C1048" s="255" t="s">
        <v>192</v>
      </c>
      <c r="D1048" s="255" t="s">
        <v>193</v>
      </c>
      <c r="E1048" s="255" t="s">
        <v>382</v>
      </c>
      <c r="F1048" s="256">
        <v>42562</v>
      </c>
      <c r="G1048" s="257">
        <v>297</v>
      </c>
      <c r="H1048" s="255" t="s">
        <v>398</v>
      </c>
      <c r="I1048" s="255" t="s">
        <v>243</v>
      </c>
      <c r="J1048" s="266" t="s">
        <v>6714</v>
      </c>
      <c r="K1048" s="256">
        <v>42571</v>
      </c>
      <c r="L1048" s="255" t="s">
        <v>70</v>
      </c>
    </row>
    <row r="1049" spans="1:20" s="255" customFormat="1" x14ac:dyDescent="0.2">
      <c r="A1049" s="255" t="s">
        <v>508</v>
      </c>
      <c r="B1049" s="255" t="s">
        <v>594</v>
      </c>
      <c r="C1049" s="255" t="s">
        <v>629</v>
      </c>
      <c r="D1049" s="255" t="s">
        <v>595</v>
      </c>
      <c r="E1049" s="255" t="s">
        <v>596</v>
      </c>
      <c r="F1049" s="256">
        <v>42794</v>
      </c>
      <c r="G1049" s="257">
        <v>208.45</v>
      </c>
      <c r="H1049" s="255" t="s">
        <v>398</v>
      </c>
      <c r="I1049" s="255" t="s">
        <v>243</v>
      </c>
      <c r="J1049" s="266" t="s">
        <v>6714</v>
      </c>
      <c r="K1049" s="256">
        <v>42803</v>
      </c>
      <c r="L1049" s="255" t="s">
        <v>70</v>
      </c>
    </row>
    <row r="1050" spans="1:20" s="255" customFormat="1" x14ac:dyDescent="0.2">
      <c r="A1050" s="255" t="s">
        <v>508</v>
      </c>
      <c r="B1050" s="255" t="s">
        <v>539</v>
      </c>
      <c r="C1050" s="255" t="s">
        <v>540</v>
      </c>
      <c r="D1050" s="255" t="s">
        <v>541</v>
      </c>
      <c r="E1050" s="255" t="s">
        <v>1452</v>
      </c>
      <c r="F1050" s="256">
        <v>43039</v>
      </c>
      <c r="G1050" s="257">
        <v>1058.95</v>
      </c>
      <c r="H1050" s="255" t="s">
        <v>398</v>
      </c>
      <c r="I1050" s="255" t="s">
        <v>243</v>
      </c>
      <c r="J1050" s="266" t="s">
        <v>6714</v>
      </c>
      <c r="K1050" s="256">
        <v>43042</v>
      </c>
      <c r="L1050" s="255" t="s">
        <v>70</v>
      </c>
    </row>
    <row r="1051" spans="1:20" s="255" customFormat="1" x14ac:dyDescent="0.2">
      <c r="A1051" s="255" t="s">
        <v>278</v>
      </c>
      <c r="B1051" s="255" t="s">
        <v>256</v>
      </c>
      <c r="C1051" s="255" t="s">
        <v>257</v>
      </c>
      <c r="D1051" s="255" t="s">
        <v>258</v>
      </c>
      <c r="E1051" s="255" t="s">
        <v>772</v>
      </c>
      <c r="F1051" s="256">
        <v>42492</v>
      </c>
      <c r="G1051" s="257">
        <v>1385.09</v>
      </c>
      <c r="H1051" s="255" t="s">
        <v>773</v>
      </c>
      <c r="I1051" s="255" t="s">
        <v>317</v>
      </c>
      <c r="J1051" s="266" t="s">
        <v>6714</v>
      </c>
      <c r="K1051" s="256">
        <v>42493</v>
      </c>
      <c r="L1051" s="255" t="s">
        <v>4</v>
      </c>
    </row>
    <row r="1052" spans="1:20" s="255" customFormat="1" x14ac:dyDescent="0.2">
      <c r="A1052" s="255" t="s">
        <v>508</v>
      </c>
      <c r="B1052" s="255" t="s">
        <v>141</v>
      </c>
      <c r="C1052" s="255" t="s">
        <v>334</v>
      </c>
      <c r="D1052" s="255" t="s">
        <v>142</v>
      </c>
      <c r="E1052" s="255" t="s">
        <v>1227</v>
      </c>
      <c r="F1052" s="256">
        <v>42828</v>
      </c>
      <c r="G1052" s="257">
        <v>2048.06</v>
      </c>
      <c r="H1052" s="255" t="s">
        <v>398</v>
      </c>
      <c r="I1052" s="255" t="s">
        <v>317</v>
      </c>
      <c r="J1052" s="266" t="s">
        <v>6714</v>
      </c>
      <c r="K1052" s="256">
        <v>42829</v>
      </c>
      <c r="L1052" s="255" t="s">
        <v>4</v>
      </c>
    </row>
    <row r="1053" spans="1:20" s="255" customFormat="1" x14ac:dyDescent="0.2">
      <c r="A1053" s="255" t="s">
        <v>508</v>
      </c>
      <c r="B1053" s="255" t="s">
        <v>77</v>
      </c>
      <c r="C1053" s="255" t="s">
        <v>78</v>
      </c>
      <c r="D1053" s="255" t="s">
        <v>79</v>
      </c>
      <c r="E1053" s="255" t="s">
        <v>1344</v>
      </c>
      <c r="F1053" s="256">
        <v>43039</v>
      </c>
      <c r="G1053" s="257">
        <v>58.06</v>
      </c>
      <c r="H1053" s="255" t="s">
        <v>398</v>
      </c>
      <c r="I1053" s="255" t="s">
        <v>1509</v>
      </c>
      <c r="J1053" s="266" t="s">
        <v>12668</v>
      </c>
      <c r="K1053" s="256">
        <v>43045</v>
      </c>
      <c r="L1053" s="255" t="s">
        <v>70</v>
      </c>
    </row>
    <row r="1054" spans="1:20" s="255" customFormat="1" x14ac:dyDescent="0.2">
      <c r="A1054" s="266" t="s">
        <v>508</v>
      </c>
      <c r="B1054" s="266" t="s">
        <v>74</v>
      </c>
      <c r="C1054" s="266" t="s">
        <v>75</v>
      </c>
      <c r="D1054" s="266" t="s">
        <v>76</v>
      </c>
      <c r="E1054" s="266" t="s">
        <v>2935</v>
      </c>
      <c r="F1054" s="269">
        <v>43100</v>
      </c>
      <c r="G1054" s="270">
        <v>434</v>
      </c>
      <c r="H1054" s="266" t="s">
        <v>398</v>
      </c>
      <c r="I1054" s="266" t="s">
        <v>1509</v>
      </c>
      <c r="J1054" s="266" t="s">
        <v>12668</v>
      </c>
      <c r="K1054" s="269">
        <v>43108</v>
      </c>
      <c r="L1054" s="266" t="s">
        <v>70</v>
      </c>
      <c r="M1054" s="266"/>
      <c r="N1054" s="266"/>
      <c r="O1054" s="266"/>
      <c r="P1054" s="266"/>
      <c r="Q1054" s="266"/>
      <c r="R1054" s="266"/>
      <c r="S1054" s="266"/>
      <c r="T1054" s="266"/>
    </row>
    <row r="1055" spans="1:20" s="266" customFormat="1" ht="12" customHeight="1" x14ac:dyDescent="0.2">
      <c r="A1055" s="255" t="s">
        <v>508</v>
      </c>
      <c r="B1055" s="255" t="s">
        <v>352</v>
      </c>
      <c r="C1055" s="255" t="s">
        <v>353</v>
      </c>
      <c r="D1055" s="255" t="s">
        <v>354</v>
      </c>
      <c r="E1055" s="255" t="s">
        <v>1846</v>
      </c>
      <c r="F1055" s="256">
        <v>42759</v>
      </c>
      <c r="G1055" s="257">
        <v>42.62</v>
      </c>
      <c r="H1055" s="255" t="s">
        <v>398</v>
      </c>
      <c r="I1055" s="255" t="s">
        <v>170</v>
      </c>
      <c r="J1055" s="266" t="s">
        <v>12730</v>
      </c>
      <c r="K1055" s="256">
        <v>43090</v>
      </c>
      <c r="L1055" s="255" t="s">
        <v>70</v>
      </c>
      <c r="M1055" s="255"/>
      <c r="N1055" s="255"/>
      <c r="O1055" s="255"/>
      <c r="P1055" s="255"/>
      <c r="Q1055" s="255"/>
      <c r="R1055" s="255"/>
      <c r="S1055" s="255"/>
      <c r="T1055" s="255"/>
    </row>
    <row r="1056" spans="1:20" s="266" customFormat="1" ht="12" customHeight="1" x14ac:dyDescent="0.2">
      <c r="A1056" s="266" t="s">
        <v>2063</v>
      </c>
      <c r="B1056" s="266" t="s">
        <v>2683</v>
      </c>
      <c r="C1056" s="266" t="s">
        <v>2684</v>
      </c>
      <c r="D1056" s="266" t="s">
        <v>2685</v>
      </c>
      <c r="E1056" s="266" t="s">
        <v>2666</v>
      </c>
      <c r="F1056" s="269">
        <v>43109</v>
      </c>
      <c r="G1056" s="270">
        <v>1360</v>
      </c>
      <c r="H1056" s="266" t="s">
        <v>398</v>
      </c>
      <c r="I1056" s="266" t="s">
        <v>170</v>
      </c>
      <c r="J1056" s="266" t="s">
        <v>12730</v>
      </c>
      <c r="K1056" s="269">
        <v>43116</v>
      </c>
      <c r="L1056" s="266" t="s">
        <v>70</v>
      </c>
    </row>
    <row r="1057" spans="1:20" s="266" customFormat="1" ht="12" customHeight="1" x14ac:dyDescent="0.2">
      <c r="A1057" s="266" t="s">
        <v>2063</v>
      </c>
      <c r="B1057" s="266" t="s">
        <v>2683</v>
      </c>
      <c r="C1057" s="266" t="s">
        <v>2684</v>
      </c>
      <c r="D1057" s="266" t="s">
        <v>2685</v>
      </c>
      <c r="E1057" s="266" t="s">
        <v>2686</v>
      </c>
      <c r="F1057" s="269">
        <v>43109</v>
      </c>
      <c r="G1057" s="270">
        <v>1870</v>
      </c>
      <c r="H1057" s="266" t="s">
        <v>398</v>
      </c>
      <c r="I1057" s="266" t="s">
        <v>170</v>
      </c>
      <c r="J1057" s="266" t="s">
        <v>12730</v>
      </c>
      <c r="K1057" s="269">
        <v>43116</v>
      </c>
      <c r="L1057" s="266" t="s">
        <v>70</v>
      </c>
    </row>
    <row r="1058" spans="1:20" s="266" customFormat="1" ht="12" customHeight="1" x14ac:dyDescent="0.2">
      <c r="A1058" s="255" t="s">
        <v>270</v>
      </c>
      <c r="B1058" s="255" t="s">
        <v>173</v>
      </c>
      <c r="C1058" s="255" t="s">
        <v>174</v>
      </c>
      <c r="D1058" s="255" t="s">
        <v>175</v>
      </c>
      <c r="E1058" s="255" t="s">
        <v>279</v>
      </c>
      <c r="F1058" s="256">
        <v>40231</v>
      </c>
      <c r="G1058" s="257">
        <f>170.52*-1</f>
        <v>-170.52</v>
      </c>
      <c r="H1058" s="255" t="s">
        <v>398</v>
      </c>
      <c r="I1058" s="255" t="s">
        <v>128</v>
      </c>
      <c r="J1058" s="266" t="s">
        <v>12731</v>
      </c>
      <c r="K1058" s="256">
        <v>42381</v>
      </c>
      <c r="L1058" s="255" t="s">
        <v>70</v>
      </c>
      <c r="M1058" s="255"/>
      <c r="N1058" s="255"/>
      <c r="O1058" s="255"/>
      <c r="P1058" s="255"/>
      <c r="Q1058" s="255"/>
      <c r="R1058" s="255"/>
      <c r="S1058" s="255"/>
      <c r="T1058" s="255"/>
    </row>
    <row r="1059" spans="1:20" s="266" customFormat="1" ht="12" customHeight="1" x14ac:dyDescent="0.2">
      <c r="A1059" s="255" t="s">
        <v>278</v>
      </c>
      <c r="B1059" s="255" t="s">
        <v>67</v>
      </c>
      <c r="C1059" s="255" t="s">
        <v>68</v>
      </c>
      <c r="D1059" s="255" t="s">
        <v>69</v>
      </c>
      <c r="E1059" s="255" t="s">
        <v>779</v>
      </c>
      <c r="F1059" s="256">
        <v>42702</v>
      </c>
      <c r="G1059" s="257">
        <v>-302.2</v>
      </c>
      <c r="H1059" s="255" t="s">
        <v>398</v>
      </c>
      <c r="I1059" s="255" t="s">
        <v>128</v>
      </c>
      <c r="J1059" s="266" t="s">
        <v>12731</v>
      </c>
      <c r="K1059" s="256">
        <v>42705</v>
      </c>
      <c r="L1059" s="255" t="s">
        <v>4</v>
      </c>
      <c r="M1059" s="255"/>
      <c r="N1059" s="255"/>
      <c r="O1059" s="255"/>
      <c r="P1059" s="255"/>
      <c r="Q1059" s="255"/>
      <c r="R1059" s="255"/>
      <c r="S1059" s="255"/>
      <c r="T1059" s="255"/>
    </row>
    <row r="1060" spans="1:20" s="266" customFormat="1" ht="12" customHeight="1" x14ac:dyDescent="0.2">
      <c r="A1060" s="255" t="s">
        <v>508</v>
      </c>
      <c r="B1060" s="255" t="s">
        <v>80</v>
      </c>
      <c r="C1060" s="255" t="s">
        <v>81</v>
      </c>
      <c r="D1060" s="255" t="s">
        <v>82</v>
      </c>
      <c r="E1060" s="255" t="s">
        <v>1177</v>
      </c>
      <c r="F1060" s="256">
        <v>43023</v>
      </c>
      <c r="G1060" s="257">
        <v>272.08999999999997</v>
      </c>
      <c r="H1060" s="255" t="s">
        <v>398</v>
      </c>
      <c r="I1060" s="255" t="s">
        <v>128</v>
      </c>
      <c r="J1060" s="266" t="s">
        <v>12731</v>
      </c>
      <c r="K1060" s="256">
        <v>43025</v>
      </c>
      <c r="L1060" s="255" t="s">
        <v>70</v>
      </c>
      <c r="M1060" s="255"/>
      <c r="N1060" s="255"/>
      <c r="O1060" s="255"/>
      <c r="P1060" s="255"/>
      <c r="Q1060" s="255"/>
      <c r="R1060" s="255"/>
      <c r="S1060" s="255"/>
      <c r="T1060" s="255"/>
    </row>
    <row r="1061" spans="1:20" s="266" customFormat="1" ht="12" customHeight="1" x14ac:dyDescent="0.2">
      <c r="A1061" s="255" t="s">
        <v>508</v>
      </c>
      <c r="B1061" s="255" t="s">
        <v>80</v>
      </c>
      <c r="C1061" s="255" t="s">
        <v>81</v>
      </c>
      <c r="D1061" s="255" t="s">
        <v>82</v>
      </c>
      <c r="E1061" s="255" t="s">
        <v>1179</v>
      </c>
      <c r="F1061" s="256">
        <v>43008</v>
      </c>
      <c r="G1061" s="257">
        <v>348.01</v>
      </c>
      <c r="H1061" s="255" t="s">
        <v>398</v>
      </c>
      <c r="I1061" s="255" t="s">
        <v>128</v>
      </c>
      <c r="J1061" s="266" t="s">
        <v>12731</v>
      </c>
      <c r="K1061" s="256">
        <v>43013</v>
      </c>
      <c r="L1061" s="255" t="s">
        <v>70</v>
      </c>
      <c r="M1061" s="255"/>
      <c r="N1061" s="255"/>
      <c r="O1061" s="255"/>
      <c r="P1061" s="255"/>
      <c r="Q1061" s="255"/>
      <c r="R1061" s="255"/>
      <c r="S1061" s="255"/>
      <c r="T1061" s="255"/>
    </row>
    <row r="1062" spans="1:20" s="266" customFormat="1" ht="12" customHeight="1" x14ac:dyDescent="0.2">
      <c r="A1062" s="255" t="s">
        <v>508</v>
      </c>
      <c r="B1062" s="255" t="s">
        <v>80</v>
      </c>
      <c r="C1062" s="255" t="s">
        <v>81</v>
      </c>
      <c r="D1062" s="255" t="s">
        <v>82</v>
      </c>
      <c r="E1062" s="255" t="s">
        <v>1180</v>
      </c>
      <c r="F1062" s="256">
        <v>43008</v>
      </c>
      <c r="G1062" s="257">
        <v>271.52999999999997</v>
      </c>
      <c r="H1062" s="255" t="s">
        <v>398</v>
      </c>
      <c r="I1062" s="255" t="s">
        <v>128</v>
      </c>
      <c r="J1062" s="266" t="s">
        <v>12731</v>
      </c>
      <c r="K1062" s="256">
        <v>43013</v>
      </c>
      <c r="L1062" s="255" t="s">
        <v>70</v>
      </c>
      <c r="M1062" s="255"/>
      <c r="N1062" s="255"/>
      <c r="O1062" s="255"/>
      <c r="P1062" s="255"/>
      <c r="Q1062" s="255"/>
      <c r="R1062" s="255"/>
      <c r="S1062" s="255"/>
      <c r="T1062" s="255"/>
    </row>
    <row r="1063" spans="1:20" s="266" customFormat="1" ht="12" customHeight="1" x14ac:dyDescent="0.2">
      <c r="A1063" s="255" t="s">
        <v>508</v>
      </c>
      <c r="B1063" s="255" t="s">
        <v>80</v>
      </c>
      <c r="C1063" s="255" t="s">
        <v>81</v>
      </c>
      <c r="D1063" s="255" t="s">
        <v>82</v>
      </c>
      <c r="E1063" s="255" t="s">
        <v>1181</v>
      </c>
      <c r="F1063" s="256">
        <v>43008</v>
      </c>
      <c r="G1063" s="257">
        <v>271.52999999999997</v>
      </c>
      <c r="H1063" s="255" t="s">
        <v>398</v>
      </c>
      <c r="I1063" s="255" t="s">
        <v>128</v>
      </c>
      <c r="J1063" s="266" t="s">
        <v>12731</v>
      </c>
      <c r="K1063" s="256">
        <v>43013</v>
      </c>
      <c r="L1063" s="255" t="s">
        <v>70</v>
      </c>
      <c r="M1063" s="255"/>
      <c r="N1063" s="255"/>
      <c r="O1063" s="255"/>
      <c r="P1063" s="255"/>
      <c r="Q1063" s="255"/>
      <c r="R1063" s="255"/>
      <c r="S1063" s="255"/>
      <c r="T1063" s="255"/>
    </row>
    <row r="1064" spans="1:20" s="266" customFormat="1" ht="12" customHeight="1" x14ac:dyDescent="0.2">
      <c r="A1064" s="255" t="s">
        <v>508</v>
      </c>
      <c r="B1064" s="255" t="s">
        <v>80</v>
      </c>
      <c r="C1064" s="255" t="s">
        <v>81</v>
      </c>
      <c r="D1064" s="255" t="s">
        <v>82</v>
      </c>
      <c r="E1064" s="255" t="s">
        <v>1438</v>
      </c>
      <c r="F1064" s="256">
        <v>43054</v>
      </c>
      <c r="G1064" s="257">
        <v>78.23</v>
      </c>
      <c r="H1064" s="255" t="s">
        <v>398</v>
      </c>
      <c r="I1064" s="255" t="s">
        <v>128</v>
      </c>
      <c r="J1064" s="266" t="s">
        <v>12731</v>
      </c>
      <c r="K1064" s="256">
        <v>43059</v>
      </c>
      <c r="L1064" s="255" t="s">
        <v>70</v>
      </c>
      <c r="M1064" s="255"/>
      <c r="N1064" s="255"/>
      <c r="O1064" s="255"/>
      <c r="P1064" s="255"/>
      <c r="Q1064" s="255"/>
      <c r="R1064" s="255"/>
      <c r="S1064" s="255"/>
      <c r="T1064" s="255"/>
    </row>
    <row r="1065" spans="1:20" s="266" customFormat="1" ht="12" customHeight="1" x14ac:dyDescent="0.2">
      <c r="A1065" s="255" t="s">
        <v>508</v>
      </c>
      <c r="B1065" s="255" t="s">
        <v>80</v>
      </c>
      <c r="C1065" s="255" t="s">
        <v>81</v>
      </c>
      <c r="D1065" s="255" t="s">
        <v>82</v>
      </c>
      <c r="E1065" s="255" t="s">
        <v>1439</v>
      </c>
      <c r="F1065" s="256">
        <v>43054</v>
      </c>
      <c r="G1065" s="257">
        <v>271.52999999999997</v>
      </c>
      <c r="H1065" s="255" t="s">
        <v>398</v>
      </c>
      <c r="I1065" s="255" t="s">
        <v>128</v>
      </c>
      <c r="J1065" s="266" t="s">
        <v>12731</v>
      </c>
      <c r="K1065" s="256">
        <v>43059</v>
      </c>
      <c r="L1065" s="255" t="s">
        <v>70</v>
      </c>
      <c r="M1065" s="255"/>
      <c r="N1065" s="255"/>
      <c r="O1065" s="255"/>
      <c r="P1065" s="255"/>
      <c r="Q1065" s="255"/>
      <c r="R1065" s="255"/>
      <c r="S1065" s="255"/>
      <c r="T1065" s="255"/>
    </row>
    <row r="1066" spans="1:20" s="266" customFormat="1" ht="12" customHeight="1" x14ac:dyDescent="0.2">
      <c r="A1066" s="255" t="s">
        <v>508</v>
      </c>
      <c r="B1066" s="255" t="s">
        <v>80</v>
      </c>
      <c r="C1066" s="255" t="s">
        <v>81</v>
      </c>
      <c r="D1066" s="255" t="s">
        <v>82</v>
      </c>
      <c r="E1066" s="255" t="s">
        <v>1440</v>
      </c>
      <c r="F1066" s="256">
        <v>43054</v>
      </c>
      <c r="G1066" s="257">
        <v>272.08999999999997</v>
      </c>
      <c r="H1066" s="255" t="s">
        <v>398</v>
      </c>
      <c r="I1066" s="255" t="s">
        <v>128</v>
      </c>
      <c r="J1066" s="266" t="s">
        <v>12731</v>
      </c>
      <c r="K1066" s="256">
        <v>43059</v>
      </c>
      <c r="L1066" s="255" t="s">
        <v>70</v>
      </c>
      <c r="M1066" s="255"/>
      <c r="N1066" s="255"/>
      <c r="O1066" s="255"/>
      <c r="P1066" s="255"/>
      <c r="Q1066" s="255"/>
      <c r="R1066" s="255"/>
      <c r="S1066" s="255"/>
      <c r="T1066" s="255"/>
    </row>
    <row r="1067" spans="1:20" s="266" customFormat="1" ht="12" customHeight="1" x14ac:dyDescent="0.2">
      <c r="A1067" s="255" t="s">
        <v>508</v>
      </c>
      <c r="B1067" s="255" t="s">
        <v>80</v>
      </c>
      <c r="C1067" s="255" t="s">
        <v>81</v>
      </c>
      <c r="D1067" s="255" t="s">
        <v>82</v>
      </c>
      <c r="E1067" s="255" t="s">
        <v>1441</v>
      </c>
      <c r="F1067" s="256">
        <v>43054</v>
      </c>
      <c r="G1067" s="257">
        <v>78.23</v>
      </c>
      <c r="H1067" s="255" t="s">
        <v>398</v>
      </c>
      <c r="I1067" s="255" t="s">
        <v>128</v>
      </c>
      <c r="J1067" s="266" t="s">
        <v>12731</v>
      </c>
      <c r="K1067" s="256">
        <v>43059</v>
      </c>
      <c r="L1067" s="255" t="s">
        <v>70</v>
      </c>
      <c r="M1067" s="255"/>
      <c r="N1067" s="255"/>
      <c r="O1067" s="255"/>
      <c r="P1067" s="255"/>
      <c r="Q1067" s="255"/>
      <c r="R1067" s="255"/>
      <c r="S1067" s="255"/>
      <c r="T1067" s="255"/>
    </row>
    <row r="1068" spans="1:20" s="266" customFormat="1" ht="12" customHeight="1" x14ac:dyDescent="0.2">
      <c r="A1068" s="255" t="s">
        <v>508</v>
      </c>
      <c r="B1068" s="255" t="s">
        <v>80</v>
      </c>
      <c r="C1068" s="255" t="s">
        <v>81</v>
      </c>
      <c r="D1068" s="255" t="s">
        <v>82</v>
      </c>
      <c r="E1068" s="255" t="s">
        <v>1442</v>
      </c>
      <c r="F1068" s="256">
        <v>43039</v>
      </c>
      <c r="G1068" s="257">
        <v>181.62</v>
      </c>
      <c r="H1068" s="255" t="s">
        <v>398</v>
      </c>
      <c r="I1068" s="255" t="s">
        <v>128</v>
      </c>
      <c r="J1068" s="266" t="s">
        <v>12731</v>
      </c>
      <c r="K1068" s="256">
        <v>43042</v>
      </c>
      <c r="L1068" s="255" t="s">
        <v>70</v>
      </c>
      <c r="M1068" s="255"/>
      <c r="N1068" s="255"/>
      <c r="O1068" s="255"/>
      <c r="P1068" s="255"/>
      <c r="Q1068" s="255"/>
      <c r="R1068" s="255"/>
      <c r="S1068" s="255"/>
      <c r="T1068" s="255"/>
    </row>
    <row r="1069" spans="1:20" s="266" customFormat="1" ht="12" customHeight="1" x14ac:dyDescent="0.2">
      <c r="A1069" s="255" t="s">
        <v>508</v>
      </c>
      <c r="B1069" s="255" t="s">
        <v>80</v>
      </c>
      <c r="C1069" s="255" t="s">
        <v>81</v>
      </c>
      <c r="D1069" s="255" t="s">
        <v>82</v>
      </c>
      <c r="E1069" s="255" t="s">
        <v>1443</v>
      </c>
      <c r="F1069" s="256">
        <v>43039</v>
      </c>
      <c r="G1069" s="257">
        <v>543.04999999999995</v>
      </c>
      <c r="H1069" s="255" t="s">
        <v>398</v>
      </c>
      <c r="I1069" s="255" t="s">
        <v>128</v>
      </c>
      <c r="J1069" s="266" t="s">
        <v>12731</v>
      </c>
      <c r="K1069" s="256">
        <v>43042</v>
      </c>
      <c r="L1069" s="255" t="s">
        <v>70</v>
      </c>
      <c r="M1069" s="255"/>
      <c r="N1069" s="255"/>
      <c r="O1069" s="255"/>
      <c r="P1069" s="255"/>
      <c r="Q1069" s="255"/>
      <c r="R1069" s="255"/>
      <c r="S1069" s="255"/>
      <c r="T1069" s="255"/>
    </row>
    <row r="1070" spans="1:20" s="266" customFormat="1" ht="12" customHeight="1" x14ac:dyDescent="0.2">
      <c r="A1070" s="255" t="s">
        <v>508</v>
      </c>
      <c r="B1070" s="255" t="s">
        <v>80</v>
      </c>
      <c r="C1070" s="255" t="s">
        <v>81</v>
      </c>
      <c r="D1070" s="255" t="s">
        <v>82</v>
      </c>
      <c r="E1070" s="255" t="s">
        <v>1444</v>
      </c>
      <c r="F1070" s="256">
        <v>43039</v>
      </c>
      <c r="G1070" s="257">
        <v>271.52999999999997</v>
      </c>
      <c r="H1070" s="255" t="s">
        <v>398</v>
      </c>
      <c r="I1070" s="255" t="s">
        <v>128</v>
      </c>
      <c r="J1070" s="266" t="s">
        <v>12731</v>
      </c>
      <c r="K1070" s="256">
        <v>43042</v>
      </c>
      <c r="L1070" s="255" t="s">
        <v>70</v>
      </c>
      <c r="M1070" s="255"/>
      <c r="N1070" s="255"/>
      <c r="O1070" s="255"/>
      <c r="P1070" s="255"/>
      <c r="Q1070" s="255"/>
      <c r="R1070" s="255"/>
      <c r="S1070" s="255"/>
      <c r="T1070" s="255"/>
    </row>
    <row r="1071" spans="1:20" s="266" customFormat="1" ht="12" customHeight="1" x14ac:dyDescent="0.2">
      <c r="A1071" s="255" t="s">
        <v>508</v>
      </c>
      <c r="B1071" s="255" t="s">
        <v>80</v>
      </c>
      <c r="C1071" s="255" t="s">
        <v>81</v>
      </c>
      <c r="D1071" s="255" t="s">
        <v>82</v>
      </c>
      <c r="E1071" s="255" t="s">
        <v>1445</v>
      </c>
      <c r="F1071" s="256">
        <v>43039</v>
      </c>
      <c r="G1071" s="257">
        <v>272.08999999999997</v>
      </c>
      <c r="H1071" s="255" t="s">
        <v>398</v>
      </c>
      <c r="I1071" s="255" t="s">
        <v>128</v>
      </c>
      <c r="J1071" s="266" t="s">
        <v>12731</v>
      </c>
      <c r="K1071" s="256">
        <v>43042</v>
      </c>
      <c r="L1071" s="255" t="s">
        <v>70</v>
      </c>
      <c r="M1071" s="255"/>
      <c r="N1071" s="255"/>
      <c r="O1071" s="255"/>
      <c r="P1071" s="255"/>
      <c r="Q1071" s="255"/>
      <c r="R1071" s="255"/>
      <c r="S1071" s="255"/>
      <c r="T1071" s="255"/>
    </row>
    <row r="1072" spans="1:20" s="266" customFormat="1" ht="12" customHeight="1" x14ac:dyDescent="0.2">
      <c r="A1072" s="255" t="s">
        <v>508</v>
      </c>
      <c r="B1072" s="255" t="s">
        <v>80</v>
      </c>
      <c r="C1072" s="255" t="s">
        <v>81</v>
      </c>
      <c r="D1072" s="255" t="s">
        <v>82</v>
      </c>
      <c r="E1072" s="255" t="s">
        <v>1446</v>
      </c>
      <c r="F1072" s="256">
        <v>43039</v>
      </c>
      <c r="G1072" s="257">
        <v>295.58999999999997</v>
      </c>
      <c r="H1072" s="255" t="s">
        <v>398</v>
      </c>
      <c r="I1072" s="255" t="s">
        <v>128</v>
      </c>
      <c r="J1072" s="266" t="s">
        <v>12731</v>
      </c>
      <c r="K1072" s="256">
        <v>43042</v>
      </c>
      <c r="L1072" s="255" t="s">
        <v>70</v>
      </c>
      <c r="M1072" s="255"/>
      <c r="N1072" s="255"/>
      <c r="O1072" s="255"/>
      <c r="P1072" s="255"/>
      <c r="Q1072" s="255"/>
      <c r="R1072" s="255"/>
      <c r="S1072" s="255"/>
      <c r="T1072" s="255"/>
    </row>
    <row r="1073" spans="1:20" s="266" customFormat="1" ht="12" customHeight="1" x14ac:dyDescent="0.2">
      <c r="A1073" s="255" t="s">
        <v>508</v>
      </c>
      <c r="B1073" s="255" t="s">
        <v>80</v>
      </c>
      <c r="C1073" s="255" t="s">
        <v>81</v>
      </c>
      <c r="D1073" s="255" t="s">
        <v>82</v>
      </c>
      <c r="E1073" s="255" t="s">
        <v>1447</v>
      </c>
      <c r="F1073" s="256">
        <v>43039</v>
      </c>
      <c r="G1073" s="257">
        <v>544.17999999999995</v>
      </c>
      <c r="H1073" s="255" t="s">
        <v>398</v>
      </c>
      <c r="I1073" s="255" t="s">
        <v>128</v>
      </c>
      <c r="J1073" s="266" t="s">
        <v>12731</v>
      </c>
      <c r="K1073" s="256">
        <v>43042</v>
      </c>
      <c r="L1073" s="255" t="s">
        <v>70</v>
      </c>
      <c r="M1073" s="255"/>
      <c r="N1073" s="255"/>
      <c r="O1073" s="255"/>
      <c r="P1073" s="255"/>
      <c r="Q1073" s="255"/>
      <c r="R1073" s="255"/>
      <c r="S1073" s="255"/>
      <c r="T1073" s="255"/>
    </row>
    <row r="1074" spans="1:20" s="266" customFormat="1" ht="12" customHeight="1" x14ac:dyDescent="0.2">
      <c r="A1074" s="255" t="s">
        <v>508</v>
      </c>
      <c r="B1074" s="255" t="s">
        <v>80</v>
      </c>
      <c r="C1074" s="255" t="s">
        <v>81</v>
      </c>
      <c r="D1074" s="255" t="s">
        <v>82</v>
      </c>
      <c r="E1074" s="255" t="s">
        <v>1450</v>
      </c>
      <c r="F1074" s="256">
        <v>43039</v>
      </c>
      <c r="G1074" s="257">
        <v>0.24</v>
      </c>
      <c r="H1074" s="255" t="s">
        <v>398</v>
      </c>
      <c r="I1074" s="255" t="s">
        <v>128</v>
      </c>
      <c r="J1074" s="266" t="s">
        <v>12731</v>
      </c>
      <c r="K1074" s="256">
        <v>43042</v>
      </c>
      <c r="L1074" s="255" t="s">
        <v>70</v>
      </c>
      <c r="M1074" s="255"/>
      <c r="N1074" s="255"/>
      <c r="O1074" s="255"/>
      <c r="P1074" s="255"/>
      <c r="Q1074" s="255"/>
      <c r="R1074" s="255"/>
      <c r="S1074" s="255"/>
      <c r="T1074" s="255"/>
    </row>
    <row r="1075" spans="1:20" s="266" customFormat="1" ht="12" customHeight="1" x14ac:dyDescent="0.2">
      <c r="A1075" s="255" t="s">
        <v>508</v>
      </c>
      <c r="B1075" s="255" t="s">
        <v>80</v>
      </c>
      <c r="C1075" s="255" t="s">
        <v>81</v>
      </c>
      <c r="D1075" s="255" t="s">
        <v>82</v>
      </c>
      <c r="E1075" s="255" t="s">
        <v>1451</v>
      </c>
      <c r="F1075" s="256">
        <v>43039</v>
      </c>
      <c r="G1075" s="257">
        <v>41.62</v>
      </c>
      <c r="H1075" s="255" t="s">
        <v>398</v>
      </c>
      <c r="I1075" s="255" t="s">
        <v>128</v>
      </c>
      <c r="J1075" s="266" t="s">
        <v>12731</v>
      </c>
      <c r="K1075" s="256">
        <v>43042</v>
      </c>
      <c r="L1075" s="255" t="s">
        <v>70</v>
      </c>
      <c r="M1075" s="255"/>
      <c r="N1075" s="255"/>
      <c r="O1075" s="255"/>
      <c r="P1075" s="255"/>
      <c r="Q1075" s="255"/>
      <c r="R1075" s="255"/>
      <c r="S1075" s="255"/>
      <c r="T1075" s="255"/>
    </row>
    <row r="1076" spans="1:20" s="266" customFormat="1" ht="12" customHeight="1" x14ac:dyDescent="0.2">
      <c r="A1076" s="255" t="s">
        <v>508</v>
      </c>
      <c r="B1076" s="255" t="s">
        <v>153</v>
      </c>
      <c r="C1076" s="255" t="s">
        <v>154</v>
      </c>
      <c r="D1076" s="255" t="s">
        <v>155</v>
      </c>
      <c r="E1076" s="255" t="s">
        <v>1462</v>
      </c>
      <c r="F1076" s="256">
        <v>43047</v>
      </c>
      <c r="G1076" s="257">
        <v>18.670000000000002</v>
      </c>
      <c r="H1076" s="255" t="s">
        <v>398</v>
      </c>
      <c r="I1076" s="255" t="s">
        <v>128</v>
      </c>
      <c r="J1076" s="266" t="s">
        <v>12731</v>
      </c>
      <c r="K1076" s="256">
        <v>43063</v>
      </c>
      <c r="L1076" s="255" t="s">
        <v>70</v>
      </c>
      <c r="M1076" s="255"/>
      <c r="N1076" s="255"/>
      <c r="O1076" s="255"/>
      <c r="P1076" s="255"/>
      <c r="Q1076" s="255"/>
      <c r="R1076" s="255"/>
      <c r="S1076" s="255"/>
      <c r="T1076" s="255"/>
    </row>
    <row r="1077" spans="1:20" s="266" customFormat="1" ht="12" customHeight="1" x14ac:dyDescent="0.2">
      <c r="A1077" s="255" t="s">
        <v>508</v>
      </c>
      <c r="B1077" s="255" t="s">
        <v>80</v>
      </c>
      <c r="C1077" s="255" t="s">
        <v>81</v>
      </c>
      <c r="D1077" s="255" t="s">
        <v>82</v>
      </c>
      <c r="E1077" s="255" t="s">
        <v>1532</v>
      </c>
      <c r="F1077" s="256">
        <v>43083</v>
      </c>
      <c r="G1077" s="257">
        <v>-178.35</v>
      </c>
      <c r="H1077" s="255" t="s">
        <v>398</v>
      </c>
      <c r="I1077" s="255" t="s">
        <v>128</v>
      </c>
      <c r="J1077" s="266" t="s">
        <v>12731</v>
      </c>
      <c r="K1077" s="256">
        <v>43083</v>
      </c>
      <c r="L1077" s="255" t="s">
        <v>70</v>
      </c>
      <c r="M1077" s="255"/>
      <c r="N1077" s="255"/>
      <c r="O1077" s="255"/>
      <c r="P1077" s="255"/>
      <c r="Q1077" s="255"/>
      <c r="R1077" s="255"/>
      <c r="S1077" s="255"/>
      <c r="T1077" s="255"/>
    </row>
    <row r="1078" spans="1:20" s="266" customFormat="1" ht="12" customHeight="1" x14ac:dyDescent="0.2">
      <c r="A1078" s="255" t="s">
        <v>508</v>
      </c>
      <c r="B1078" s="255" t="s">
        <v>80</v>
      </c>
      <c r="C1078" s="255" t="s">
        <v>81</v>
      </c>
      <c r="D1078" s="255" t="s">
        <v>82</v>
      </c>
      <c r="E1078" s="255" t="s">
        <v>1827</v>
      </c>
      <c r="F1078" s="256">
        <v>43084</v>
      </c>
      <c r="G1078" s="257">
        <v>348.01</v>
      </c>
      <c r="H1078" s="255" t="s">
        <v>398</v>
      </c>
      <c r="I1078" s="255" t="s">
        <v>128</v>
      </c>
      <c r="J1078" s="266" t="s">
        <v>12731</v>
      </c>
      <c r="K1078" s="256">
        <v>43088</v>
      </c>
      <c r="L1078" s="255" t="s">
        <v>70</v>
      </c>
      <c r="M1078" s="255"/>
      <c r="N1078" s="255"/>
      <c r="O1078" s="255"/>
      <c r="P1078" s="255"/>
      <c r="Q1078" s="255"/>
      <c r="R1078" s="255"/>
      <c r="S1078" s="255"/>
      <c r="T1078" s="255"/>
    </row>
    <row r="1079" spans="1:20" s="266" customFormat="1" ht="12" customHeight="1" x14ac:dyDescent="0.2">
      <c r="A1079" s="255" t="s">
        <v>508</v>
      </c>
      <c r="B1079" s="255" t="s">
        <v>80</v>
      </c>
      <c r="C1079" s="255" t="s">
        <v>81</v>
      </c>
      <c r="D1079" s="255" t="s">
        <v>82</v>
      </c>
      <c r="E1079" s="255" t="s">
        <v>1828</v>
      </c>
      <c r="F1079" s="256">
        <v>43084</v>
      </c>
      <c r="G1079" s="257">
        <v>181.62</v>
      </c>
      <c r="H1079" s="255" t="s">
        <v>398</v>
      </c>
      <c r="I1079" s="255" t="s">
        <v>128</v>
      </c>
      <c r="J1079" s="266" t="s">
        <v>12731</v>
      </c>
      <c r="K1079" s="256">
        <v>43088</v>
      </c>
      <c r="L1079" s="255" t="s">
        <v>70</v>
      </c>
      <c r="M1079" s="255"/>
      <c r="N1079" s="255"/>
      <c r="O1079" s="255"/>
      <c r="P1079" s="255"/>
      <c r="Q1079" s="255"/>
      <c r="R1079" s="255"/>
      <c r="S1079" s="255"/>
      <c r="T1079" s="255"/>
    </row>
    <row r="1080" spans="1:20" s="266" customFormat="1" ht="12" customHeight="1" x14ac:dyDescent="0.2">
      <c r="A1080" s="255" t="s">
        <v>508</v>
      </c>
      <c r="B1080" s="255" t="s">
        <v>80</v>
      </c>
      <c r="C1080" s="255" t="s">
        <v>81</v>
      </c>
      <c r="D1080" s="255" t="s">
        <v>82</v>
      </c>
      <c r="E1080" s="255" t="s">
        <v>1829</v>
      </c>
      <c r="F1080" s="256">
        <v>43084</v>
      </c>
      <c r="G1080" s="257">
        <v>271.52999999999997</v>
      </c>
      <c r="H1080" s="255" t="s">
        <v>398</v>
      </c>
      <c r="I1080" s="255" t="s">
        <v>128</v>
      </c>
      <c r="J1080" s="266" t="s">
        <v>12731</v>
      </c>
      <c r="K1080" s="256">
        <v>43088</v>
      </c>
      <c r="L1080" s="255" t="s">
        <v>70</v>
      </c>
      <c r="M1080" s="255"/>
      <c r="N1080" s="255"/>
      <c r="O1080" s="255"/>
      <c r="P1080" s="255"/>
      <c r="Q1080" s="255"/>
      <c r="R1080" s="255"/>
      <c r="S1080" s="255"/>
      <c r="T1080" s="255"/>
    </row>
    <row r="1081" spans="1:20" s="266" customFormat="1" ht="12" customHeight="1" x14ac:dyDescent="0.2">
      <c r="A1081" s="255" t="s">
        <v>508</v>
      </c>
      <c r="B1081" s="255" t="s">
        <v>80</v>
      </c>
      <c r="C1081" s="255" t="s">
        <v>81</v>
      </c>
      <c r="D1081" s="255" t="s">
        <v>82</v>
      </c>
      <c r="E1081" s="255" t="s">
        <v>1830</v>
      </c>
      <c r="F1081" s="256">
        <v>43084</v>
      </c>
      <c r="G1081" s="257">
        <v>348.01</v>
      </c>
      <c r="H1081" s="255" t="s">
        <v>398</v>
      </c>
      <c r="I1081" s="255" t="s">
        <v>128</v>
      </c>
      <c r="J1081" s="266" t="s">
        <v>12731</v>
      </c>
      <c r="K1081" s="256">
        <v>43088</v>
      </c>
      <c r="L1081" s="255" t="s">
        <v>70</v>
      </c>
      <c r="M1081" s="255"/>
      <c r="N1081" s="255"/>
      <c r="O1081" s="255"/>
      <c r="P1081" s="255"/>
      <c r="Q1081" s="255"/>
      <c r="R1081" s="255"/>
      <c r="S1081" s="255"/>
      <c r="T1081" s="255"/>
    </row>
    <row r="1082" spans="1:20" s="266" customFormat="1" ht="12" customHeight="1" x14ac:dyDescent="0.2">
      <c r="A1082" s="255" t="s">
        <v>508</v>
      </c>
      <c r="B1082" s="255" t="s">
        <v>80</v>
      </c>
      <c r="C1082" s="255" t="s">
        <v>81</v>
      </c>
      <c r="D1082" s="255" t="s">
        <v>82</v>
      </c>
      <c r="E1082" s="255" t="s">
        <v>1831</v>
      </c>
      <c r="F1082" s="256">
        <v>43084</v>
      </c>
      <c r="G1082" s="257">
        <v>295.58999999999997</v>
      </c>
      <c r="H1082" s="255" t="s">
        <v>398</v>
      </c>
      <c r="I1082" s="255" t="s">
        <v>128</v>
      </c>
      <c r="J1082" s="266" t="s">
        <v>12731</v>
      </c>
      <c r="K1082" s="256">
        <v>43088</v>
      </c>
      <c r="L1082" s="255" t="s">
        <v>70</v>
      </c>
      <c r="M1082" s="255"/>
      <c r="N1082" s="255"/>
      <c r="O1082" s="255"/>
      <c r="P1082" s="255"/>
      <c r="Q1082" s="255"/>
      <c r="R1082" s="255"/>
      <c r="S1082" s="255"/>
      <c r="T1082" s="255"/>
    </row>
    <row r="1083" spans="1:20" s="266" customFormat="1" ht="12" customHeight="1" x14ac:dyDescent="0.2">
      <c r="A1083" s="255" t="s">
        <v>508</v>
      </c>
      <c r="B1083" s="255" t="s">
        <v>80</v>
      </c>
      <c r="C1083" s="255" t="s">
        <v>81</v>
      </c>
      <c r="D1083" s="255" t="s">
        <v>82</v>
      </c>
      <c r="E1083" s="255" t="s">
        <v>1834</v>
      </c>
      <c r="F1083" s="256">
        <v>43069</v>
      </c>
      <c r="G1083" s="257">
        <v>181.62</v>
      </c>
      <c r="H1083" s="255" t="s">
        <v>398</v>
      </c>
      <c r="I1083" s="255" t="s">
        <v>128</v>
      </c>
      <c r="J1083" s="266" t="s">
        <v>12731</v>
      </c>
      <c r="K1083" s="256">
        <v>43074</v>
      </c>
      <c r="L1083" s="255" t="s">
        <v>70</v>
      </c>
      <c r="M1083" s="255"/>
      <c r="N1083" s="255"/>
      <c r="O1083" s="255"/>
      <c r="P1083" s="255"/>
      <c r="Q1083" s="255"/>
      <c r="R1083" s="255"/>
      <c r="S1083" s="255"/>
      <c r="T1083" s="255"/>
    </row>
    <row r="1084" spans="1:20" s="266" customFormat="1" ht="12" customHeight="1" x14ac:dyDescent="0.2">
      <c r="A1084" s="255" t="s">
        <v>508</v>
      </c>
      <c r="B1084" s="255" t="s">
        <v>80</v>
      </c>
      <c r="C1084" s="255" t="s">
        <v>81</v>
      </c>
      <c r="D1084" s="255" t="s">
        <v>82</v>
      </c>
      <c r="E1084" s="255" t="s">
        <v>1835</v>
      </c>
      <c r="F1084" s="256">
        <v>43069</v>
      </c>
      <c r="G1084" s="257">
        <v>272.08999999999997</v>
      </c>
      <c r="H1084" s="255" t="s">
        <v>398</v>
      </c>
      <c r="I1084" s="255" t="s">
        <v>128</v>
      </c>
      <c r="J1084" s="266" t="s">
        <v>12731</v>
      </c>
      <c r="K1084" s="256">
        <v>43074</v>
      </c>
      <c r="L1084" s="255" t="s">
        <v>70</v>
      </c>
      <c r="M1084" s="255"/>
      <c r="N1084" s="255"/>
      <c r="O1084" s="255"/>
      <c r="P1084" s="255"/>
      <c r="Q1084" s="255"/>
      <c r="R1084" s="255"/>
      <c r="S1084" s="255"/>
      <c r="T1084" s="255"/>
    </row>
    <row r="1085" spans="1:20" s="266" customFormat="1" ht="12" customHeight="1" x14ac:dyDescent="0.2">
      <c r="A1085" s="255" t="s">
        <v>508</v>
      </c>
      <c r="B1085" s="255" t="s">
        <v>80</v>
      </c>
      <c r="C1085" s="255" t="s">
        <v>81</v>
      </c>
      <c r="D1085" s="255" t="s">
        <v>82</v>
      </c>
      <c r="E1085" s="255" t="s">
        <v>1836</v>
      </c>
      <c r="F1085" s="256">
        <v>43069</v>
      </c>
      <c r="G1085" s="257">
        <v>348.01</v>
      </c>
      <c r="H1085" s="255" t="s">
        <v>398</v>
      </c>
      <c r="I1085" s="255" t="s">
        <v>128</v>
      </c>
      <c r="J1085" s="266" t="s">
        <v>12731</v>
      </c>
      <c r="K1085" s="256">
        <v>43074</v>
      </c>
      <c r="L1085" s="255" t="s">
        <v>70</v>
      </c>
      <c r="M1085" s="255"/>
      <c r="N1085" s="255"/>
      <c r="O1085" s="255"/>
      <c r="P1085" s="255"/>
      <c r="Q1085" s="255"/>
      <c r="R1085" s="255"/>
      <c r="S1085" s="255"/>
      <c r="T1085" s="255"/>
    </row>
    <row r="1086" spans="1:20" s="266" customFormat="1" ht="12" customHeight="1" x14ac:dyDescent="0.2">
      <c r="A1086" s="255" t="s">
        <v>508</v>
      </c>
      <c r="B1086" s="255" t="s">
        <v>80</v>
      </c>
      <c r="C1086" s="255" t="s">
        <v>81</v>
      </c>
      <c r="D1086" s="255" t="s">
        <v>82</v>
      </c>
      <c r="E1086" s="255" t="s">
        <v>1837</v>
      </c>
      <c r="F1086" s="256">
        <v>43069</v>
      </c>
      <c r="G1086" s="257">
        <v>43.32</v>
      </c>
      <c r="H1086" s="255" t="s">
        <v>398</v>
      </c>
      <c r="I1086" s="255" t="s">
        <v>128</v>
      </c>
      <c r="J1086" s="266" t="s">
        <v>12731</v>
      </c>
      <c r="K1086" s="256">
        <v>43074</v>
      </c>
      <c r="L1086" s="255" t="s">
        <v>70</v>
      </c>
      <c r="M1086" s="255"/>
      <c r="N1086" s="255"/>
      <c r="O1086" s="255"/>
      <c r="P1086" s="255"/>
      <c r="Q1086" s="255"/>
      <c r="R1086" s="255"/>
      <c r="S1086" s="255"/>
      <c r="T1086" s="255"/>
    </row>
    <row r="1087" spans="1:20" s="266" customFormat="1" ht="12" customHeight="1" x14ac:dyDescent="0.2">
      <c r="A1087" s="266" t="s">
        <v>508</v>
      </c>
      <c r="B1087" s="266" t="s">
        <v>74</v>
      </c>
      <c r="C1087" s="266" t="s">
        <v>75</v>
      </c>
      <c r="D1087" s="266" t="s">
        <v>76</v>
      </c>
      <c r="E1087" s="266" t="s">
        <v>2132</v>
      </c>
      <c r="F1087" s="269">
        <v>43098</v>
      </c>
      <c r="G1087" s="270">
        <v>-419.63</v>
      </c>
      <c r="H1087" s="266" t="s">
        <v>398</v>
      </c>
      <c r="I1087" s="266" t="s">
        <v>128</v>
      </c>
      <c r="J1087" s="266" t="s">
        <v>12731</v>
      </c>
      <c r="K1087" s="269">
        <v>43108</v>
      </c>
      <c r="L1087" s="266" t="s">
        <v>70</v>
      </c>
    </row>
    <row r="1088" spans="1:20" s="266" customFormat="1" ht="12" customHeight="1" x14ac:dyDescent="0.2">
      <c r="A1088" s="266" t="s">
        <v>508</v>
      </c>
      <c r="B1088" s="266" t="s">
        <v>74</v>
      </c>
      <c r="C1088" s="266" t="s">
        <v>75</v>
      </c>
      <c r="D1088" s="266" t="s">
        <v>76</v>
      </c>
      <c r="E1088" s="266" t="s">
        <v>2133</v>
      </c>
      <c r="F1088" s="269">
        <v>43098</v>
      </c>
      <c r="G1088" s="270">
        <v>-479.54</v>
      </c>
      <c r="H1088" s="266" t="s">
        <v>398</v>
      </c>
      <c r="I1088" s="266" t="s">
        <v>128</v>
      </c>
      <c r="J1088" s="266" t="s">
        <v>12731</v>
      </c>
      <c r="K1088" s="269">
        <v>43108</v>
      </c>
      <c r="L1088" s="266" t="s">
        <v>70</v>
      </c>
    </row>
    <row r="1089" spans="1:20" s="266" customFormat="1" ht="12" customHeight="1" x14ac:dyDescent="0.2">
      <c r="A1089" s="266" t="s">
        <v>508</v>
      </c>
      <c r="B1089" s="266" t="s">
        <v>74</v>
      </c>
      <c r="C1089" s="266" t="s">
        <v>75</v>
      </c>
      <c r="D1089" s="266" t="s">
        <v>76</v>
      </c>
      <c r="E1089" s="266" t="s">
        <v>2134</v>
      </c>
      <c r="F1089" s="269">
        <v>43098</v>
      </c>
      <c r="G1089" s="270">
        <v>-434.87</v>
      </c>
      <c r="H1089" s="266" t="s">
        <v>398</v>
      </c>
      <c r="I1089" s="266" t="s">
        <v>128</v>
      </c>
      <c r="J1089" s="266" t="s">
        <v>12731</v>
      </c>
      <c r="K1089" s="269">
        <v>43108</v>
      </c>
      <c r="L1089" s="266" t="s">
        <v>70</v>
      </c>
    </row>
    <row r="1090" spans="1:20" s="266" customFormat="1" ht="12" customHeight="1" x14ac:dyDescent="0.2">
      <c r="A1090" s="266" t="s">
        <v>2063</v>
      </c>
      <c r="B1090" s="266" t="s">
        <v>153</v>
      </c>
      <c r="C1090" s="266" t="s">
        <v>154</v>
      </c>
      <c r="D1090" s="266" t="s">
        <v>155</v>
      </c>
      <c r="E1090" s="266" t="s">
        <v>2595</v>
      </c>
      <c r="F1090" s="269">
        <v>43115</v>
      </c>
      <c r="G1090" s="270">
        <v>7.6</v>
      </c>
      <c r="H1090" s="266" t="s">
        <v>398</v>
      </c>
      <c r="I1090" s="266" t="s">
        <v>128</v>
      </c>
      <c r="J1090" s="266" t="s">
        <v>12731</v>
      </c>
      <c r="K1090" s="269">
        <v>43126</v>
      </c>
      <c r="L1090" s="266" t="s">
        <v>70</v>
      </c>
    </row>
    <row r="1091" spans="1:20" s="266" customFormat="1" ht="12" customHeight="1" x14ac:dyDescent="0.2">
      <c r="A1091" s="266" t="s">
        <v>2063</v>
      </c>
      <c r="B1091" s="266" t="s">
        <v>80</v>
      </c>
      <c r="C1091" s="266" t="s">
        <v>81</v>
      </c>
      <c r="D1091" s="266" t="s">
        <v>82</v>
      </c>
      <c r="E1091" s="266" t="s">
        <v>2753</v>
      </c>
      <c r="F1091" s="269">
        <v>43115</v>
      </c>
      <c r="G1091" s="270">
        <v>348.37</v>
      </c>
      <c r="H1091" s="266" t="s">
        <v>398</v>
      </c>
      <c r="I1091" s="266" t="s">
        <v>128</v>
      </c>
      <c r="J1091" s="266" t="s">
        <v>12731</v>
      </c>
      <c r="K1091" s="269">
        <v>43117</v>
      </c>
      <c r="L1091" s="266" t="s">
        <v>70</v>
      </c>
    </row>
    <row r="1092" spans="1:20" s="266" customFormat="1" ht="12" customHeight="1" x14ac:dyDescent="0.2">
      <c r="A1092" s="266" t="s">
        <v>2063</v>
      </c>
      <c r="B1092" s="266" t="s">
        <v>80</v>
      </c>
      <c r="C1092" s="266" t="s">
        <v>81</v>
      </c>
      <c r="D1092" s="266" t="s">
        <v>82</v>
      </c>
      <c r="E1092" s="266" t="s">
        <v>2754</v>
      </c>
      <c r="F1092" s="269">
        <v>43115</v>
      </c>
      <c r="G1092" s="270">
        <v>181.86</v>
      </c>
      <c r="H1092" s="266" t="s">
        <v>398</v>
      </c>
      <c r="I1092" s="266" t="s">
        <v>128</v>
      </c>
      <c r="J1092" s="266" t="s">
        <v>12731</v>
      </c>
      <c r="K1092" s="269">
        <v>43117</v>
      </c>
      <c r="L1092" s="266" t="s">
        <v>70</v>
      </c>
    </row>
    <row r="1093" spans="1:20" s="266" customFormat="1" ht="12" customHeight="1" x14ac:dyDescent="0.2">
      <c r="A1093" s="266" t="s">
        <v>508</v>
      </c>
      <c r="B1093" s="266" t="s">
        <v>80</v>
      </c>
      <c r="C1093" s="266" t="s">
        <v>81</v>
      </c>
      <c r="D1093" s="266" t="s">
        <v>82</v>
      </c>
      <c r="E1093" s="266" t="s">
        <v>2927</v>
      </c>
      <c r="F1093" s="269">
        <v>43100</v>
      </c>
      <c r="G1093" s="270">
        <v>295.58999999999997</v>
      </c>
      <c r="H1093" s="266" t="s">
        <v>398</v>
      </c>
      <c r="I1093" s="266" t="s">
        <v>128</v>
      </c>
      <c r="J1093" s="266" t="s">
        <v>12731</v>
      </c>
      <c r="K1093" s="269">
        <v>43109</v>
      </c>
      <c r="L1093" s="266" t="s">
        <v>70</v>
      </c>
    </row>
    <row r="1094" spans="1:20" s="266" customFormat="1" ht="12" customHeight="1" x14ac:dyDescent="0.2">
      <c r="A1094" s="266" t="s">
        <v>508</v>
      </c>
      <c r="B1094" s="266" t="s">
        <v>80</v>
      </c>
      <c r="C1094" s="266" t="s">
        <v>81</v>
      </c>
      <c r="D1094" s="266" t="s">
        <v>82</v>
      </c>
      <c r="E1094" s="266" t="s">
        <v>2928</v>
      </c>
      <c r="F1094" s="269">
        <v>43100</v>
      </c>
      <c r="G1094" s="270">
        <v>78.23</v>
      </c>
      <c r="H1094" s="266" t="s">
        <v>398</v>
      </c>
      <c r="I1094" s="266" t="s">
        <v>128</v>
      </c>
      <c r="J1094" s="266" t="s">
        <v>12731</v>
      </c>
      <c r="K1094" s="269">
        <v>43109</v>
      </c>
      <c r="L1094" s="266" t="s">
        <v>70</v>
      </c>
    </row>
    <row r="1095" spans="1:20" s="266" customFormat="1" ht="12" customHeight="1" x14ac:dyDescent="0.2">
      <c r="A1095" s="266" t="s">
        <v>508</v>
      </c>
      <c r="B1095" s="266" t="s">
        <v>80</v>
      </c>
      <c r="C1095" s="266" t="s">
        <v>81</v>
      </c>
      <c r="D1095" s="266" t="s">
        <v>82</v>
      </c>
      <c r="E1095" s="266" t="s">
        <v>2929</v>
      </c>
      <c r="F1095" s="269">
        <v>43100</v>
      </c>
      <c r="G1095" s="270">
        <v>543.04999999999995</v>
      </c>
      <c r="H1095" s="266" t="s">
        <v>398</v>
      </c>
      <c r="I1095" s="266" t="s">
        <v>128</v>
      </c>
      <c r="J1095" s="266" t="s">
        <v>12731</v>
      </c>
      <c r="K1095" s="269">
        <v>43109</v>
      </c>
      <c r="L1095" s="266" t="s">
        <v>70</v>
      </c>
    </row>
    <row r="1096" spans="1:20" s="266" customFormat="1" ht="12" customHeight="1" x14ac:dyDescent="0.2">
      <c r="A1096" s="255" t="s">
        <v>2063</v>
      </c>
      <c r="B1096" s="255" t="s">
        <v>2705</v>
      </c>
      <c r="C1096" s="255" t="s">
        <v>2706</v>
      </c>
      <c r="D1096" s="255" t="s">
        <v>398</v>
      </c>
      <c r="E1096" s="255" t="s">
        <v>2707</v>
      </c>
      <c r="F1096" s="256">
        <v>43123</v>
      </c>
      <c r="G1096" s="257">
        <v>485.88</v>
      </c>
      <c r="H1096" s="255" t="s">
        <v>2708</v>
      </c>
      <c r="I1096" s="255" t="s">
        <v>128</v>
      </c>
      <c r="J1096" s="266" t="s">
        <v>12731</v>
      </c>
      <c r="K1096" s="256">
        <v>43123</v>
      </c>
      <c r="L1096" s="255" t="s">
        <v>4</v>
      </c>
      <c r="M1096" s="255"/>
      <c r="N1096" s="255"/>
      <c r="O1096" s="255"/>
      <c r="P1096" s="255"/>
      <c r="Q1096" s="255"/>
      <c r="R1096" s="255"/>
      <c r="S1096" s="255"/>
      <c r="T1096" s="255"/>
    </row>
    <row r="1097" spans="1:20" s="266" customFormat="1" ht="12" customHeight="1" x14ac:dyDescent="0.2">
      <c r="A1097" s="266" t="s">
        <v>508</v>
      </c>
      <c r="B1097" s="266" t="s">
        <v>558</v>
      </c>
      <c r="C1097" s="266" t="s">
        <v>2031</v>
      </c>
      <c r="D1097" s="266" t="s">
        <v>559</v>
      </c>
      <c r="E1097" s="266" t="s">
        <v>980</v>
      </c>
      <c r="F1097" s="269">
        <v>42999</v>
      </c>
      <c r="G1097" s="270">
        <v>-64.41</v>
      </c>
      <c r="H1097" s="266" t="s">
        <v>398</v>
      </c>
      <c r="I1097" s="266" t="s">
        <v>442</v>
      </c>
      <c r="J1097" s="266" t="s">
        <v>12732</v>
      </c>
      <c r="K1097" s="269">
        <v>43000</v>
      </c>
      <c r="L1097" s="266" t="s">
        <v>70</v>
      </c>
    </row>
    <row r="1098" spans="1:20" s="266" customFormat="1" ht="12" customHeight="1" x14ac:dyDescent="0.2">
      <c r="A1098" s="266" t="s">
        <v>508</v>
      </c>
      <c r="B1098" s="266" t="s">
        <v>558</v>
      </c>
      <c r="C1098" s="266" t="s">
        <v>2031</v>
      </c>
      <c r="D1098" s="266" t="s">
        <v>559</v>
      </c>
      <c r="E1098" s="266" t="s">
        <v>981</v>
      </c>
      <c r="F1098" s="269">
        <v>42999</v>
      </c>
      <c r="G1098" s="270">
        <v>-616.33000000000004</v>
      </c>
      <c r="H1098" s="266" t="s">
        <v>398</v>
      </c>
      <c r="I1098" s="266" t="s">
        <v>442</v>
      </c>
      <c r="J1098" s="266" t="s">
        <v>12732</v>
      </c>
      <c r="K1098" s="269">
        <v>43000</v>
      </c>
      <c r="L1098" s="266" t="s">
        <v>70</v>
      </c>
    </row>
    <row r="1099" spans="1:20" s="266" customFormat="1" ht="12" customHeight="1" x14ac:dyDescent="0.2">
      <c r="A1099" s="255" t="s">
        <v>508</v>
      </c>
      <c r="B1099" s="255" t="s">
        <v>1195</v>
      </c>
      <c r="C1099" s="255" t="s">
        <v>1196</v>
      </c>
      <c r="D1099" s="255" t="s">
        <v>1197</v>
      </c>
      <c r="E1099" s="255" t="s">
        <v>1198</v>
      </c>
      <c r="F1099" s="256">
        <v>43027</v>
      </c>
      <c r="G1099" s="257">
        <v>202.07</v>
      </c>
      <c r="H1099" s="255" t="s">
        <v>398</v>
      </c>
      <c r="I1099" s="255" t="s">
        <v>442</v>
      </c>
      <c r="J1099" s="266" t="s">
        <v>12732</v>
      </c>
      <c r="K1099" s="256">
        <v>43027</v>
      </c>
      <c r="L1099" s="255" t="s">
        <v>70</v>
      </c>
      <c r="M1099" s="255"/>
      <c r="N1099" s="255"/>
      <c r="O1099" s="255"/>
      <c r="P1099" s="255"/>
      <c r="Q1099" s="255"/>
      <c r="R1099" s="255"/>
      <c r="S1099" s="255"/>
      <c r="T1099" s="255"/>
    </row>
    <row r="1100" spans="1:20" s="266" customFormat="1" ht="12" customHeight="1" x14ac:dyDescent="0.2">
      <c r="A1100" s="266" t="s">
        <v>2063</v>
      </c>
      <c r="B1100" s="266" t="s">
        <v>558</v>
      </c>
      <c r="C1100" s="266" t="s">
        <v>2031</v>
      </c>
      <c r="D1100" s="266" t="s">
        <v>559</v>
      </c>
      <c r="E1100" s="266" t="s">
        <v>2081</v>
      </c>
      <c r="F1100" s="269">
        <v>43110</v>
      </c>
      <c r="G1100" s="270">
        <v>-149.97999999999999</v>
      </c>
      <c r="H1100" s="266" t="s">
        <v>398</v>
      </c>
      <c r="I1100" s="266" t="s">
        <v>442</v>
      </c>
      <c r="J1100" s="266" t="s">
        <v>12732</v>
      </c>
      <c r="K1100" s="269">
        <v>43111</v>
      </c>
      <c r="L1100" s="266" t="s">
        <v>70</v>
      </c>
    </row>
    <row r="1101" spans="1:20" s="266" customFormat="1" ht="12" customHeight="1" x14ac:dyDescent="0.2">
      <c r="A1101" s="266" t="s">
        <v>2063</v>
      </c>
      <c r="B1101" s="266" t="s">
        <v>558</v>
      </c>
      <c r="C1101" s="266" t="s">
        <v>2031</v>
      </c>
      <c r="D1101" s="266" t="s">
        <v>559</v>
      </c>
      <c r="E1101" s="266" t="s">
        <v>2355</v>
      </c>
      <c r="F1101" s="269">
        <v>43110</v>
      </c>
      <c r="G1101" s="270">
        <v>149.97999999999999</v>
      </c>
      <c r="H1101" s="266" t="s">
        <v>398</v>
      </c>
      <c r="I1101" s="266" t="s">
        <v>442</v>
      </c>
      <c r="J1101" s="266" t="s">
        <v>12732</v>
      </c>
      <c r="K1101" s="269">
        <v>43111</v>
      </c>
      <c r="L1101" s="266" t="s">
        <v>70</v>
      </c>
    </row>
    <row r="1102" spans="1:20" s="266" customFormat="1" ht="12" customHeight="1" x14ac:dyDescent="0.2">
      <c r="A1102" s="255" t="s">
        <v>508</v>
      </c>
      <c r="B1102" s="255" t="s">
        <v>558</v>
      </c>
      <c r="C1102" s="255" t="s">
        <v>2031</v>
      </c>
      <c r="D1102" s="255" t="s">
        <v>559</v>
      </c>
      <c r="E1102" s="255" t="s">
        <v>994</v>
      </c>
      <c r="F1102" s="256">
        <v>42978</v>
      </c>
      <c r="G1102" s="257">
        <v>101.75</v>
      </c>
      <c r="H1102" s="255" t="s">
        <v>398</v>
      </c>
      <c r="I1102" s="255" t="s">
        <v>430</v>
      </c>
      <c r="J1102" s="266" t="s">
        <v>12733</v>
      </c>
      <c r="K1102" s="256">
        <v>42979</v>
      </c>
      <c r="L1102" s="255" t="s">
        <v>70</v>
      </c>
      <c r="M1102" s="255"/>
      <c r="N1102" s="255"/>
      <c r="O1102" s="255"/>
      <c r="P1102" s="255"/>
      <c r="Q1102" s="255"/>
      <c r="R1102" s="255"/>
      <c r="S1102" s="255"/>
      <c r="T1102" s="255"/>
    </row>
    <row r="1103" spans="1:20" s="266" customFormat="1" ht="12" customHeight="1" x14ac:dyDescent="0.2">
      <c r="A1103" s="255" t="s">
        <v>508</v>
      </c>
      <c r="B1103" s="255" t="s">
        <v>558</v>
      </c>
      <c r="C1103" s="255" t="s">
        <v>2031</v>
      </c>
      <c r="D1103" s="255" t="s">
        <v>559</v>
      </c>
      <c r="E1103" s="255" t="s">
        <v>995</v>
      </c>
      <c r="F1103" s="256">
        <v>42978</v>
      </c>
      <c r="G1103" s="257">
        <v>40</v>
      </c>
      <c r="H1103" s="255" t="s">
        <v>398</v>
      </c>
      <c r="I1103" s="255" t="s">
        <v>430</v>
      </c>
      <c r="J1103" s="266" t="s">
        <v>12733</v>
      </c>
      <c r="K1103" s="256">
        <v>42979</v>
      </c>
      <c r="L1103" s="255" t="s">
        <v>70</v>
      </c>
      <c r="M1103" s="255"/>
      <c r="N1103" s="255"/>
      <c r="O1103" s="255"/>
      <c r="P1103" s="255"/>
      <c r="Q1103" s="255"/>
      <c r="R1103" s="255"/>
      <c r="S1103" s="255"/>
      <c r="T1103" s="255"/>
    </row>
    <row r="1104" spans="1:20" s="266" customFormat="1" ht="12" customHeight="1" x14ac:dyDescent="0.2">
      <c r="A1104" s="255" t="s">
        <v>508</v>
      </c>
      <c r="B1104" s="255" t="s">
        <v>1014</v>
      </c>
      <c r="C1104" s="255" t="s">
        <v>1015</v>
      </c>
      <c r="D1104" s="255" t="s">
        <v>1016</v>
      </c>
      <c r="E1104" s="255" t="s">
        <v>1429</v>
      </c>
      <c r="F1104" s="256">
        <v>43008</v>
      </c>
      <c r="G1104" s="257">
        <v>11.63</v>
      </c>
      <c r="H1104" s="255" t="s">
        <v>398</v>
      </c>
      <c r="I1104" s="255" t="s">
        <v>430</v>
      </c>
      <c r="J1104" s="266" t="s">
        <v>12733</v>
      </c>
      <c r="K1104" s="256">
        <v>43062</v>
      </c>
      <c r="L1104" s="255" t="s">
        <v>70</v>
      </c>
      <c r="M1104" s="255"/>
      <c r="N1104" s="255"/>
      <c r="O1104" s="255"/>
      <c r="P1104" s="255"/>
      <c r="Q1104" s="255"/>
      <c r="R1104" s="255"/>
      <c r="S1104" s="255"/>
      <c r="T1104" s="255"/>
    </row>
    <row r="1105" spans="1:20" s="266" customFormat="1" ht="12" customHeight="1" x14ac:dyDescent="0.2">
      <c r="A1105" s="255" t="s">
        <v>508</v>
      </c>
      <c r="B1105" s="255" t="s">
        <v>558</v>
      </c>
      <c r="C1105" s="255" t="s">
        <v>2031</v>
      </c>
      <c r="D1105" s="255" t="s">
        <v>559</v>
      </c>
      <c r="E1105" s="255" t="s">
        <v>1612</v>
      </c>
      <c r="F1105" s="256">
        <v>42996</v>
      </c>
      <c r="G1105" s="257">
        <v>88.35</v>
      </c>
      <c r="H1105" s="255" t="s">
        <v>398</v>
      </c>
      <c r="I1105" s="255" t="s">
        <v>430</v>
      </c>
      <c r="J1105" s="266" t="s">
        <v>12733</v>
      </c>
      <c r="K1105" s="256">
        <v>43083</v>
      </c>
      <c r="L1105" s="255" t="s">
        <v>70</v>
      </c>
      <c r="M1105" s="255"/>
      <c r="N1105" s="255"/>
      <c r="O1105" s="255"/>
      <c r="P1105" s="255"/>
      <c r="Q1105" s="255"/>
      <c r="R1105" s="255"/>
      <c r="S1105" s="255"/>
      <c r="T1105" s="255"/>
    </row>
    <row r="1106" spans="1:20" s="266" customFormat="1" ht="12" customHeight="1" x14ac:dyDescent="0.2">
      <c r="A1106" s="266" t="s">
        <v>2063</v>
      </c>
      <c r="B1106" s="266" t="s">
        <v>153</v>
      </c>
      <c r="C1106" s="266" t="s">
        <v>154</v>
      </c>
      <c r="D1106" s="266" t="s">
        <v>155</v>
      </c>
      <c r="E1106" s="266" t="s">
        <v>1010</v>
      </c>
      <c r="F1106" s="269">
        <v>43117</v>
      </c>
      <c r="G1106" s="270">
        <v>7.26</v>
      </c>
      <c r="H1106" s="266" t="s">
        <v>398</v>
      </c>
      <c r="I1106" s="266" t="s">
        <v>430</v>
      </c>
      <c r="J1106" s="266" t="s">
        <v>12733</v>
      </c>
      <c r="K1106" s="269">
        <v>43129</v>
      </c>
      <c r="L1106" s="266" t="s">
        <v>70</v>
      </c>
    </row>
    <row r="1107" spans="1:20" s="266" customFormat="1" ht="12" customHeight="1" x14ac:dyDescent="0.2">
      <c r="A1107" s="266" t="s">
        <v>508</v>
      </c>
      <c r="B1107" s="266" t="s">
        <v>77</v>
      </c>
      <c r="C1107" s="266" t="s">
        <v>78</v>
      </c>
      <c r="D1107" s="266" t="s">
        <v>79</v>
      </c>
      <c r="E1107" s="266" t="s">
        <v>2645</v>
      </c>
      <c r="F1107" s="269">
        <v>43100</v>
      </c>
      <c r="G1107" s="270">
        <v>0.5</v>
      </c>
      <c r="H1107" s="266" t="s">
        <v>398</v>
      </c>
      <c r="I1107" s="266" t="s">
        <v>430</v>
      </c>
      <c r="J1107" s="266" t="s">
        <v>12733</v>
      </c>
      <c r="K1107" s="269">
        <v>43104</v>
      </c>
      <c r="L1107" s="266" t="s">
        <v>70</v>
      </c>
    </row>
    <row r="1108" spans="1:20" s="266" customFormat="1" ht="12" customHeight="1" x14ac:dyDescent="0.2">
      <c r="A1108" s="255" t="s">
        <v>508</v>
      </c>
      <c r="B1108" s="255" t="s">
        <v>470</v>
      </c>
      <c r="C1108" s="255" t="s">
        <v>471</v>
      </c>
      <c r="D1108" s="255" t="s">
        <v>472</v>
      </c>
      <c r="E1108" s="255" t="s">
        <v>1708</v>
      </c>
      <c r="F1108" s="256">
        <v>43097</v>
      </c>
      <c r="G1108" s="257">
        <v>358.43</v>
      </c>
      <c r="H1108" s="255" t="s">
        <v>1709</v>
      </c>
      <c r="I1108" s="255" t="s">
        <v>824</v>
      </c>
      <c r="J1108" s="266" t="s">
        <v>12734</v>
      </c>
      <c r="K1108" s="256">
        <v>43097</v>
      </c>
      <c r="L1108" s="255" t="s">
        <v>70</v>
      </c>
      <c r="M1108" s="255"/>
      <c r="N1108" s="255"/>
      <c r="O1108" s="255"/>
      <c r="P1108" s="255"/>
      <c r="Q1108" s="255"/>
      <c r="R1108" s="255"/>
      <c r="S1108" s="255"/>
      <c r="T1108" s="255"/>
    </row>
    <row r="1109" spans="1:20" s="266" customFormat="1" ht="12" customHeight="1" x14ac:dyDescent="0.2">
      <c r="A1109" s="266" t="s">
        <v>2063</v>
      </c>
      <c r="B1109" s="266" t="s">
        <v>558</v>
      </c>
      <c r="C1109" s="266" t="s">
        <v>2031</v>
      </c>
      <c r="D1109" s="266" t="s">
        <v>559</v>
      </c>
      <c r="E1109" s="266" t="s">
        <v>2326</v>
      </c>
      <c r="F1109" s="269">
        <v>43112</v>
      </c>
      <c r="G1109" s="270">
        <v>29.1</v>
      </c>
      <c r="H1109" s="266" t="s">
        <v>3115</v>
      </c>
      <c r="I1109" s="266" t="s">
        <v>668</v>
      </c>
      <c r="J1109" s="266" t="s">
        <v>12735</v>
      </c>
      <c r="K1109" s="269">
        <v>43113</v>
      </c>
      <c r="L1109" s="266" t="s">
        <v>70</v>
      </c>
    </row>
    <row r="1110" spans="1:20" s="266" customFormat="1" ht="12" customHeight="1" x14ac:dyDescent="0.2">
      <c r="A1110" s="266" t="s">
        <v>2063</v>
      </c>
      <c r="B1110" s="266" t="s">
        <v>558</v>
      </c>
      <c r="C1110" s="266" t="s">
        <v>2031</v>
      </c>
      <c r="D1110" s="266" t="s">
        <v>559</v>
      </c>
      <c r="E1110" s="266" t="s">
        <v>2327</v>
      </c>
      <c r="F1110" s="269">
        <v>43112</v>
      </c>
      <c r="G1110" s="270">
        <v>40.75</v>
      </c>
      <c r="H1110" s="266" t="s">
        <v>3115</v>
      </c>
      <c r="I1110" s="266" t="s">
        <v>668</v>
      </c>
      <c r="J1110" s="266" t="s">
        <v>12735</v>
      </c>
      <c r="K1110" s="269">
        <v>43113</v>
      </c>
      <c r="L1110" s="266" t="s">
        <v>70</v>
      </c>
    </row>
    <row r="1111" spans="1:20" s="266" customFormat="1" ht="12" customHeight="1" x14ac:dyDescent="0.2">
      <c r="A1111" s="266" t="s">
        <v>2063</v>
      </c>
      <c r="B1111" s="266" t="s">
        <v>558</v>
      </c>
      <c r="C1111" s="266" t="s">
        <v>2031</v>
      </c>
      <c r="D1111" s="266" t="s">
        <v>559</v>
      </c>
      <c r="E1111" s="266" t="s">
        <v>2334</v>
      </c>
      <c r="F1111" s="269">
        <v>43112</v>
      </c>
      <c r="G1111" s="270">
        <v>29.1</v>
      </c>
      <c r="H1111" s="266" t="s">
        <v>3118</v>
      </c>
      <c r="I1111" s="266" t="s">
        <v>668</v>
      </c>
      <c r="J1111" s="266" t="s">
        <v>12735</v>
      </c>
      <c r="K1111" s="269">
        <v>43113</v>
      </c>
      <c r="L1111" s="266" t="s">
        <v>70</v>
      </c>
    </row>
    <row r="1112" spans="1:20" s="266" customFormat="1" ht="12" customHeight="1" x14ac:dyDescent="0.2">
      <c r="A1112" s="266" t="s">
        <v>2063</v>
      </c>
      <c r="B1112" s="266" t="s">
        <v>558</v>
      </c>
      <c r="C1112" s="266" t="s">
        <v>2031</v>
      </c>
      <c r="D1112" s="266" t="s">
        <v>559</v>
      </c>
      <c r="E1112" s="266" t="s">
        <v>2335</v>
      </c>
      <c r="F1112" s="269">
        <v>43112</v>
      </c>
      <c r="G1112" s="270">
        <v>43.65</v>
      </c>
      <c r="H1112" s="266" t="s">
        <v>3118</v>
      </c>
      <c r="I1112" s="266" t="s">
        <v>668</v>
      </c>
      <c r="J1112" s="266" t="s">
        <v>12735</v>
      </c>
      <c r="K1112" s="269">
        <v>43113</v>
      </c>
      <c r="L1112" s="266" t="s">
        <v>70</v>
      </c>
    </row>
    <row r="1113" spans="1:20" s="266" customFormat="1" ht="12" customHeight="1" x14ac:dyDescent="0.2">
      <c r="A1113" s="266" t="s">
        <v>2063</v>
      </c>
      <c r="B1113" s="266" t="s">
        <v>558</v>
      </c>
      <c r="C1113" s="266" t="s">
        <v>2031</v>
      </c>
      <c r="D1113" s="266" t="s">
        <v>559</v>
      </c>
      <c r="E1113" s="266" t="s">
        <v>2336</v>
      </c>
      <c r="F1113" s="269">
        <v>43112</v>
      </c>
      <c r="G1113" s="270">
        <v>29.1</v>
      </c>
      <c r="H1113" s="266" t="s">
        <v>3119</v>
      </c>
      <c r="I1113" s="266" t="s">
        <v>668</v>
      </c>
      <c r="J1113" s="266" t="s">
        <v>12735</v>
      </c>
      <c r="K1113" s="269">
        <v>43113</v>
      </c>
      <c r="L1113" s="266" t="s">
        <v>70</v>
      </c>
    </row>
    <row r="1114" spans="1:20" s="266" customFormat="1" ht="12" customHeight="1" x14ac:dyDescent="0.2">
      <c r="A1114" s="266" t="s">
        <v>2063</v>
      </c>
      <c r="B1114" s="266" t="s">
        <v>558</v>
      </c>
      <c r="C1114" s="266" t="s">
        <v>2031</v>
      </c>
      <c r="D1114" s="266" t="s">
        <v>559</v>
      </c>
      <c r="E1114" s="266" t="s">
        <v>2337</v>
      </c>
      <c r="F1114" s="269">
        <v>43112</v>
      </c>
      <c r="G1114" s="270">
        <v>17.45</v>
      </c>
      <c r="H1114" s="266" t="s">
        <v>3120</v>
      </c>
      <c r="I1114" s="266" t="s">
        <v>668</v>
      </c>
      <c r="J1114" s="266" t="s">
        <v>12735</v>
      </c>
      <c r="K1114" s="269">
        <v>43113</v>
      </c>
      <c r="L1114" s="266" t="s">
        <v>70</v>
      </c>
    </row>
    <row r="1115" spans="1:20" s="266" customFormat="1" ht="12" customHeight="1" x14ac:dyDescent="0.2">
      <c r="A1115" s="255" t="s">
        <v>508</v>
      </c>
      <c r="B1115" s="255" t="s">
        <v>163</v>
      </c>
      <c r="C1115" s="255" t="s">
        <v>399</v>
      </c>
      <c r="D1115" s="255" t="s">
        <v>164</v>
      </c>
      <c r="E1115" s="255" t="s">
        <v>1148</v>
      </c>
      <c r="F1115" s="256">
        <v>43027</v>
      </c>
      <c r="G1115" s="257">
        <v>52.15</v>
      </c>
      <c r="H1115" s="255" t="s">
        <v>1149</v>
      </c>
      <c r="I1115" s="255" t="s">
        <v>113</v>
      </c>
      <c r="J1115" s="266" t="s">
        <v>12736</v>
      </c>
      <c r="K1115" s="256">
        <v>43031</v>
      </c>
      <c r="L1115" s="255" t="s">
        <v>70</v>
      </c>
      <c r="M1115" s="255"/>
      <c r="N1115" s="255"/>
      <c r="O1115" s="255"/>
      <c r="P1115" s="255"/>
      <c r="Q1115" s="255"/>
      <c r="R1115" s="255"/>
      <c r="S1115" s="255"/>
      <c r="T1115" s="255"/>
    </row>
    <row r="1116" spans="1:20" s="266" customFormat="1" ht="12" customHeight="1" x14ac:dyDescent="0.2">
      <c r="A1116" s="255" t="s">
        <v>508</v>
      </c>
      <c r="B1116" s="255" t="s">
        <v>163</v>
      </c>
      <c r="C1116" s="255" t="s">
        <v>399</v>
      </c>
      <c r="D1116" s="255" t="s">
        <v>164</v>
      </c>
      <c r="E1116" s="255" t="s">
        <v>1151</v>
      </c>
      <c r="F1116" s="256">
        <v>43027</v>
      </c>
      <c r="G1116" s="257">
        <v>154.53</v>
      </c>
      <c r="H1116" s="255" t="s">
        <v>1149</v>
      </c>
      <c r="I1116" s="255" t="s">
        <v>113</v>
      </c>
      <c r="J1116" s="266" t="s">
        <v>12736</v>
      </c>
      <c r="K1116" s="256">
        <v>43031</v>
      </c>
      <c r="L1116" s="255" t="s">
        <v>70</v>
      </c>
      <c r="M1116" s="255"/>
      <c r="N1116" s="255"/>
      <c r="O1116" s="255"/>
      <c r="P1116" s="255"/>
      <c r="Q1116" s="255"/>
      <c r="R1116" s="255"/>
      <c r="S1116" s="255"/>
      <c r="T1116" s="255"/>
    </row>
    <row r="1117" spans="1:20" s="266" customFormat="1" ht="12" customHeight="1" x14ac:dyDescent="0.2">
      <c r="A1117" s="266" t="s">
        <v>2063</v>
      </c>
      <c r="B1117" s="266" t="s">
        <v>181</v>
      </c>
      <c r="C1117" s="266" t="s">
        <v>182</v>
      </c>
      <c r="D1117" s="266" t="s">
        <v>183</v>
      </c>
      <c r="E1117" s="266" t="s">
        <v>2578</v>
      </c>
      <c r="F1117" s="269">
        <v>43122</v>
      </c>
      <c r="G1117" s="270">
        <v>43.78</v>
      </c>
      <c r="H1117" s="266" t="s">
        <v>2577</v>
      </c>
      <c r="I1117" s="266" t="s">
        <v>165</v>
      </c>
      <c r="J1117" s="266" t="s">
        <v>12737</v>
      </c>
      <c r="K1117" s="269">
        <v>43125</v>
      </c>
      <c r="L1117" s="266" t="s">
        <v>70</v>
      </c>
    </row>
    <row r="1118" spans="1:20" s="266" customFormat="1" ht="12" customHeight="1" x14ac:dyDescent="0.2">
      <c r="A1118" s="255" t="s">
        <v>508</v>
      </c>
      <c r="B1118" s="255" t="s">
        <v>412</v>
      </c>
      <c r="C1118" s="255" t="s">
        <v>413</v>
      </c>
      <c r="D1118" s="255" t="s">
        <v>414</v>
      </c>
      <c r="E1118" s="255" t="s">
        <v>1409</v>
      </c>
      <c r="F1118" s="256">
        <v>43067</v>
      </c>
      <c r="G1118" s="257">
        <v>135</v>
      </c>
      <c r="H1118" s="255" t="s">
        <v>398</v>
      </c>
      <c r="I1118" s="255" t="s">
        <v>227</v>
      </c>
      <c r="J1118" s="266" t="s">
        <v>12738</v>
      </c>
      <c r="K1118" s="256">
        <v>43069</v>
      </c>
      <c r="L1118" s="255" t="s">
        <v>70</v>
      </c>
      <c r="M1118" s="255"/>
      <c r="N1118" s="255"/>
      <c r="O1118" s="255"/>
      <c r="P1118" s="255"/>
      <c r="Q1118" s="255"/>
      <c r="R1118" s="255"/>
      <c r="S1118" s="255"/>
      <c r="T1118" s="255"/>
    </row>
    <row r="1119" spans="1:20" s="266" customFormat="1" ht="12" customHeight="1" x14ac:dyDescent="0.2">
      <c r="A1119" s="255" t="s">
        <v>508</v>
      </c>
      <c r="B1119" s="255" t="s">
        <v>558</v>
      </c>
      <c r="C1119" s="255" t="s">
        <v>2031</v>
      </c>
      <c r="D1119" s="255" t="s">
        <v>559</v>
      </c>
      <c r="E1119" s="255" t="s">
        <v>1316</v>
      </c>
      <c r="F1119" s="256">
        <v>43061</v>
      </c>
      <c r="G1119" s="257">
        <v>1.43</v>
      </c>
      <c r="H1119" s="255" t="s">
        <v>398</v>
      </c>
      <c r="I1119" s="255" t="s">
        <v>351</v>
      </c>
      <c r="J1119" s="266" t="s">
        <v>12739</v>
      </c>
      <c r="K1119" s="256">
        <v>43062</v>
      </c>
      <c r="L1119" s="255" t="s">
        <v>70</v>
      </c>
      <c r="M1119" s="255"/>
      <c r="N1119" s="255"/>
      <c r="O1119" s="255"/>
      <c r="P1119" s="255"/>
      <c r="Q1119" s="255"/>
      <c r="R1119" s="255"/>
      <c r="S1119" s="255"/>
      <c r="T1119" s="255"/>
    </row>
    <row r="1120" spans="1:20" s="266" customFormat="1" ht="12" customHeight="1" x14ac:dyDescent="0.2">
      <c r="A1120" s="255" t="s">
        <v>508</v>
      </c>
      <c r="B1120" s="255" t="s">
        <v>558</v>
      </c>
      <c r="C1120" s="255" t="s">
        <v>2031</v>
      </c>
      <c r="D1120" s="255" t="s">
        <v>559</v>
      </c>
      <c r="E1120" s="255" t="s">
        <v>1516</v>
      </c>
      <c r="F1120" s="256">
        <v>43070</v>
      </c>
      <c r="G1120" s="257">
        <v>-45.89</v>
      </c>
      <c r="H1120" s="255" t="s">
        <v>398</v>
      </c>
      <c r="I1120" s="255" t="s">
        <v>517</v>
      </c>
      <c r="J1120" s="266" t="s">
        <v>12740</v>
      </c>
      <c r="K1120" s="256">
        <v>43071</v>
      </c>
      <c r="L1120" s="255" t="s">
        <v>70</v>
      </c>
      <c r="M1120" s="255"/>
      <c r="N1120" s="255"/>
      <c r="O1120" s="255"/>
      <c r="P1120" s="255"/>
      <c r="Q1120" s="255"/>
      <c r="R1120" s="255"/>
      <c r="S1120" s="255"/>
      <c r="T1120" s="255"/>
    </row>
    <row r="1121" spans="1:20" s="266" customFormat="1" ht="12" customHeight="1" x14ac:dyDescent="0.2">
      <c r="A1121" s="255" t="s">
        <v>508</v>
      </c>
      <c r="B1121" s="255" t="s">
        <v>153</v>
      </c>
      <c r="C1121" s="255" t="s">
        <v>154</v>
      </c>
      <c r="D1121" s="255" t="s">
        <v>155</v>
      </c>
      <c r="E1121" s="255" t="s">
        <v>626</v>
      </c>
      <c r="F1121" s="256">
        <v>42831</v>
      </c>
      <c r="G1121" s="257">
        <v>-75.989999999999995</v>
      </c>
      <c r="H1121" s="255" t="s">
        <v>398</v>
      </c>
      <c r="I1121" s="255" t="s">
        <v>488</v>
      </c>
      <c r="J1121" s="266" t="s">
        <v>12741</v>
      </c>
      <c r="K1121" s="256">
        <v>42844</v>
      </c>
      <c r="L1121" s="255" t="s">
        <v>70</v>
      </c>
      <c r="M1121" s="255"/>
      <c r="N1121" s="255"/>
      <c r="O1121" s="255"/>
      <c r="P1121" s="255"/>
      <c r="Q1121" s="255"/>
      <c r="R1121" s="255"/>
      <c r="S1121" s="255"/>
      <c r="T1121" s="255"/>
    </row>
    <row r="1122" spans="1:20" s="266" customFormat="1" ht="12" customHeight="1" x14ac:dyDescent="0.2">
      <c r="A1122" s="255" t="s">
        <v>508</v>
      </c>
      <c r="B1122" s="255" t="s">
        <v>80</v>
      </c>
      <c r="C1122" s="255" t="s">
        <v>81</v>
      </c>
      <c r="D1122" s="255" t="s">
        <v>82</v>
      </c>
      <c r="E1122" s="255" t="s">
        <v>1531</v>
      </c>
      <c r="F1122" s="256">
        <v>43083</v>
      </c>
      <c r="G1122" s="257">
        <v>-0.24</v>
      </c>
      <c r="H1122" s="255" t="s">
        <v>398</v>
      </c>
      <c r="I1122" s="255" t="s">
        <v>488</v>
      </c>
      <c r="J1122" s="266" t="s">
        <v>12741</v>
      </c>
      <c r="K1122" s="256">
        <v>43084</v>
      </c>
      <c r="L1122" s="255" t="s">
        <v>70</v>
      </c>
      <c r="M1122" s="255"/>
      <c r="N1122" s="255"/>
      <c r="O1122" s="255"/>
      <c r="P1122" s="255"/>
      <c r="Q1122" s="255"/>
      <c r="R1122" s="255"/>
      <c r="S1122" s="255"/>
      <c r="T1122" s="255"/>
    </row>
    <row r="1123" spans="1:20" s="266" customFormat="1" ht="12" customHeight="1" x14ac:dyDescent="0.2">
      <c r="A1123" s="255" t="s">
        <v>508</v>
      </c>
      <c r="B1123" s="255" t="s">
        <v>209</v>
      </c>
      <c r="C1123" s="255" t="s">
        <v>1231</v>
      </c>
      <c r="D1123" s="255" t="s">
        <v>210</v>
      </c>
      <c r="E1123" s="255" t="s">
        <v>796</v>
      </c>
      <c r="F1123" s="256">
        <v>42935</v>
      </c>
      <c r="G1123" s="257">
        <v>-40.97</v>
      </c>
      <c r="H1123" s="255" t="s">
        <v>398</v>
      </c>
      <c r="I1123" s="255" t="s">
        <v>318</v>
      </c>
      <c r="J1123" s="266" t="s">
        <v>12742</v>
      </c>
      <c r="K1123" s="256">
        <v>42935</v>
      </c>
      <c r="L1123" s="255" t="s">
        <v>4</v>
      </c>
      <c r="M1123" s="255"/>
      <c r="N1123" s="255"/>
      <c r="O1123" s="255"/>
      <c r="P1123" s="255"/>
      <c r="Q1123" s="255"/>
      <c r="R1123" s="255"/>
      <c r="S1123" s="255"/>
      <c r="T1123" s="255"/>
    </row>
    <row r="1124" spans="1:20" s="266" customFormat="1" ht="12" customHeight="1" x14ac:dyDescent="0.2">
      <c r="A1124" s="255" t="s">
        <v>508</v>
      </c>
      <c r="B1124" s="255" t="s">
        <v>602</v>
      </c>
      <c r="C1124" s="255" t="s">
        <v>603</v>
      </c>
      <c r="D1124" s="255" t="s">
        <v>604</v>
      </c>
      <c r="E1124" s="255" t="s">
        <v>982</v>
      </c>
      <c r="F1124" s="256">
        <v>42976</v>
      </c>
      <c r="G1124" s="257">
        <v>44.77</v>
      </c>
      <c r="H1124" s="255" t="s">
        <v>983</v>
      </c>
      <c r="I1124" s="255" t="s">
        <v>318</v>
      </c>
      <c r="J1124" s="266" t="s">
        <v>12742</v>
      </c>
      <c r="K1124" s="256">
        <v>42982</v>
      </c>
      <c r="L1124" s="255" t="s">
        <v>70</v>
      </c>
      <c r="M1124" s="255"/>
      <c r="N1124" s="255"/>
      <c r="O1124" s="255"/>
      <c r="P1124" s="255"/>
      <c r="Q1124" s="255"/>
      <c r="R1124" s="255"/>
      <c r="S1124" s="255"/>
      <c r="T1124" s="255"/>
    </row>
    <row r="1125" spans="1:20" s="266" customFormat="1" ht="12" customHeight="1" x14ac:dyDescent="0.2">
      <c r="A1125" s="255" t="s">
        <v>508</v>
      </c>
      <c r="B1125" s="255" t="s">
        <v>110</v>
      </c>
      <c r="C1125" s="255" t="s">
        <v>111</v>
      </c>
      <c r="D1125" s="255" t="s">
        <v>112</v>
      </c>
      <c r="E1125" s="255" t="s">
        <v>2022</v>
      </c>
      <c r="F1125" s="256">
        <v>43087</v>
      </c>
      <c r="G1125" s="257">
        <v>471.78</v>
      </c>
      <c r="H1125" s="255" t="s">
        <v>2023</v>
      </c>
      <c r="I1125" s="255" t="s">
        <v>318</v>
      </c>
      <c r="J1125" s="266" t="s">
        <v>12742</v>
      </c>
      <c r="K1125" s="256">
        <v>43088</v>
      </c>
      <c r="L1125" s="255" t="s">
        <v>4</v>
      </c>
      <c r="M1125" s="255"/>
      <c r="N1125" s="255"/>
      <c r="O1125" s="255"/>
      <c r="P1125" s="255"/>
      <c r="Q1125" s="255"/>
      <c r="R1125" s="255"/>
      <c r="S1125" s="255"/>
      <c r="T1125" s="255"/>
    </row>
    <row r="1126" spans="1:20" s="266" customFormat="1" ht="12" customHeight="1" x14ac:dyDescent="0.2">
      <c r="A1126" s="266" t="s">
        <v>2063</v>
      </c>
      <c r="B1126" s="266" t="s">
        <v>558</v>
      </c>
      <c r="C1126" s="266" t="s">
        <v>2031</v>
      </c>
      <c r="D1126" s="266" t="s">
        <v>559</v>
      </c>
      <c r="E1126" s="266" t="s">
        <v>2072</v>
      </c>
      <c r="F1126" s="269">
        <v>43129</v>
      </c>
      <c r="G1126" s="270">
        <v>-12.7</v>
      </c>
      <c r="H1126" s="266" t="s">
        <v>2047</v>
      </c>
      <c r="I1126" s="266" t="s">
        <v>318</v>
      </c>
      <c r="J1126" s="266" t="s">
        <v>12742</v>
      </c>
      <c r="K1126" s="269">
        <v>43130</v>
      </c>
      <c r="L1126" s="266" t="s">
        <v>70</v>
      </c>
    </row>
    <row r="1127" spans="1:20" s="266" customFormat="1" ht="12" customHeight="1" x14ac:dyDescent="0.2">
      <c r="A1127" s="266" t="s">
        <v>2063</v>
      </c>
      <c r="B1127" s="266" t="s">
        <v>558</v>
      </c>
      <c r="C1127" s="266" t="s">
        <v>2031</v>
      </c>
      <c r="D1127" s="266" t="s">
        <v>559</v>
      </c>
      <c r="E1127" s="266" t="s">
        <v>2279</v>
      </c>
      <c r="F1127" s="269">
        <v>43119</v>
      </c>
      <c r="G1127" s="270">
        <v>97.85</v>
      </c>
      <c r="H1127" s="266" t="s">
        <v>3098</v>
      </c>
      <c r="I1127" s="266" t="s">
        <v>318</v>
      </c>
      <c r="J1127" s="266" t="s">
        <v>12742</v>
      </c>
      <c r="K1127" s="269">
        <v>43120</v>
      </c>
      <c r="L1127" s="266" t="s">
        <v>70</v>
      </c>
    </row>
    <row r="1128" spans="1:20" s="266" customFormat="1" ht="12" customHeight="1" x14ac:dyDescent="0.2">
      <c r="A1128" s="266" t="s">
        <v>2063</v>
      </c>
      <c r="B1128" s="266" t="s">
        <v>558</v>
      </c>
      <c r="C1128" s="266" t="s">
        <v>2031</v>
      </c>
      <c r="D1128" s="266" t="s">
        <v>559</v>
      </c>
      <c r="E1128" s="266" t="s">
        <v>2280</v>
      </c>
      <c r="F1128" s="269">
        <v>43119</v>
      </c>
      <c r="G1128" s="270">
        <v>97.85</v>
      </c>
      <c r="H1128" s="266" t="s">
        <v>3098</v>
      </c>
      <c r="I1128" s="266" t="s">
        <v>318</v>
      </c>
      <c r="J1128" s="266" t="s">
        <v>12742</v>
      </c>
      <c r="K1128" s="269">
        <v>43120</v>
      </c>
      <c r="L1128" s="266" t="s">
        <v>70</v>
      </c>
    </row>
    <row r="1129" spans="1:20" s="266" customFormat="1" ht="12" customHeight="1" x14ac:dyDescent="0.2">
      <c r="A1129" s="266" t="s">
        <v>2063</v>
      </c>
      <c r="B1129" s="266" t="s">
        <v>2512</v>
      </c>
      <c r="C1129" s="266" t="s">
        <v>2513</v>
      </c>
      <c r="D1129" s="266" t="s">
        <v>2514</v>
      </c>
      <c r="E1129" s="266" t="s">
        <v>2515</v>
      </c>
      <c r="F1129" s="269">
        <v>43108</v>
      </c>
      <c r="G1129" s="270">
        <v>928.07</v>
      </c>
      <c r="H1129" s="266" t="s">
        <v>2516</v>
      </c>
      <c r="I1129" s="266" t="s">
        <v>318</v>
      </c>
      <c r="J1129" s="266" t="s">
        <v>12742</v>
      </c>
      <c r="K1129" s="269">
        <v>43108</v>
      </c>
      <c r="L1129" s="266" t="s">
        <v>70</v>
      </c>
    </row>
    <row r="1130" spans="1:20" s="266" customFormat="1" ht="12" customHeight="1" x14ac:dyDescent="0.2">
      <c r="A1130" s="266" t="s">
        <v>2063</v>
      </c>
      <c r="B1130" s="266" t="s">
        <v>181</v>
      </c>
      <c r="C1130" s="266" t="s">
        <v>182</v>
      </c>
      <c r="D1130" s="266" t="s">
        <v>183</v>
      </c>
      <c r="E1130" s="266" t="s">
        <v>2576</v>
      </c>
      <c r="F1130" s="269">
        <v>43129</v>
      </c>
      <c r="G1130" s="270">
        <v>131.33000000000001</v>
      </c>
      <c r="H1130" s="266" t="s">
        <v>398</v>
      </c>
      <c r="I1130" s="266" t="s">
        <v>318</v>
      </c>
      <c r="J1130" s="266" t="s">
        <v>12742</v>
      </c>
      <c r="K1130" s="269">
        <v>43129</v>
      </c>
      <c r="L1130" s="266" t="s">
        <v>70</v>
      </c>
    </row>
    <row r="1131" spans="1:20" s="266" customFormat="1" ht="12" customHeight="1" x14ac:dyDescent="0.2">
      <c r="A1131" s="266" t="s">
        <v>2063</v>
      </c>
      <c r="B1131" s="266" t="s">
        <v>181</v>
      </c>
      <c r="C1131" s="266" t="s">
        <v>182</v>
      </c>
      <c r="D1131" s="266" t="s">
        <v>183</v>
      </c>
      <c r="E1131" s="266" t="s">
        <v>2809</v>
      </c>
      <c r="F1131" s="269">
        <v>43122</v>
      </c>
      <c r="G1131" s="270">
        <v>43.78</v>
      </c>
      <c r="H1131" s="266" t="s">
        <v>398</v>
      </c>
      <c r="I1131" s="266" t="s">
        <v>318</v>
      </c>
      <c r="J1131" s="266" t="s">
        <v>12742</v>
      </c>
      <c r="K1131" s="269">
        <v>43122</v>
      </c>
      <c r="L1131" s="266" t="s">
        <v>70</v>
      </c>
    </row>
    <row r="1132" spans="1:20" s="266" customFormat="1" ht="12" customHeight="1" x14ac:dyDescent="0.2">
      <c r="A1132" s="266" t="s">
        <v>2063</v>
      </c>
      <c r="B1132" s="266" t="s">
        <v>125</v>
      </c>
      <c r="C1132" s="266" t="s">
        <v>126</v>
      </c>
      <c r="D1132" s="266" t="s">
        <v>127</v>
      </c>
      <c r="E1132" s="266" t="s">
        <v>2853</v>
      </c>
      <c r="F1132" s="269">
        <v>43130</v>
      </c>
      <c r="G1132" s="270">
        <v>6.2</v>
      </c>
      <c r="H1132" s="266" t="s">
        <v>398</v>
      </c>
      <c r="I1132" s="266" t="s">
        <v>318</v>
      </c>
      <c r="J1132" s="266" t="s">
        <v>12742</v>
      </c>
      <c r="K1132" s="269">
        <v>43130</v>
      </c>
      <c r="L1132" s="266" t="s">
        <v>70</v>
      </c>
    </row>
    <row r="1133" spans="1:20" s="266" customFormat="1" ht="12" customHeight="1" x14ac:dyDescent="0.2">
      <c r="A1133" s="255" t="s">
        <v>2063</v>
      </c>
      <c r="B1133" s="255" t="s">
        <v>558</v>
      </c>
      <c r="C1133" s="255" t="s">
        <v>2031</v>
      </c>
      <c r="D1133" s="255" t="s">
        <v>559</v>
      </c>
      <c r="E1133" s="255" t="s">
        <v>6666</v>
      </c>
      <c r="F1133" s="256">
        <v>43129</v>
      </c>
      <c r="G1133" s="257">
        <v>254</v>
      </c>
      <c r="H1133" s="255" t="s">
        <v>398</v>
      </c>
      <c r="I1133" s="255" t="s">
        <v>318</v>
      </c>
      <c r="J1133" s="266" t="s">
        <v>12742</v>
      </c>
      <c r="K1133" s="256">
        <v>43130</v>
      </c>
      <c r="L1133" s="255" t="s">
        <v>4</v>
      </c>
      <c r="M1133" s="255"/>
      <c r="N1133" s="255"/>
      <c r="O1133" s="255"/>
      <c r="P1133" s="255"/>
      <c r="Q1133" s="255"/>
      <c r="R1133" s="255"/>
      <c r="S1133" s="255"/>
      <c r="T1133" s="255"/>
    </row>
    <row r="1134" spans="1:20" s="266" customFormat="1" ht="12" customHeight="1" x14ac:dyDescent="0.2">
      <c r="A1134" s="255" t="s">
        <v>2063</v>
      </c>
      <c r="B1134" s="255" t="s">
        <v>2749</v>
      </c>
      <c r="C1134" s="255" t="s">
        <v>2750</v>
      </c>
      <c r="D1134" s="255" t="s">
        <v>2751</v>
      </c>
      <c r="E1134" s="255" t="s">
        <v>4387</v>
      </c>
      <c r="F1134" s="256">
        <v>43116</v>
      </c>
      <c r="G1134" s="257">
        <v>109.99</v>
      </c>
      <c r="H1134" s="255" t="s">
        <v>398</v>
      </c>
      <c r="I1134" s="255" t="s">
        <v>318</v>
      </c>
      <c r="J1134" s="266" t="s">
        <v>12742</v>
      </c>
      <c r="K1134" s="256">
        <v>43117</v>
      </c>
      <c r="L1134" s="255" t="s">
        <v>4</v>
      </c>
      <c r="M1134" s="255"/>
      <c r="N1134" s="255"/>
      <c r="O1134" s="255"/>
      <c r="P1134" s="255"/>
      <c r="Q1134" s="255"/>
      <c r="R1134" s="255"/>
      <c r="S1134" s="255"/>
      <c r="T1134" s="255"/>
    </row>
    <row r="1135" spans="1:20" s="266" customFormat="1" ht="12" customHeight="1" x14ac:dyDescent="0.2">
      <c r="A1135" s="266" t="s">
        <v>2063</v>
      </c>
      <c r="B1135" s="266" t="s">
        <v>153</v>
      </c>
      <c r="C1135" s="266" t="s">
        <v>154</v>
      </c>
      <c r="D1135" s="266" t="s">
        <v>155</v>
      </c>
      <c r="E1135" s="266" t="s">
        <v>2597</v>
      </c>
      <c r="F1135" s="269">
        <v>43115</v>
      </c>
      <c r="G1135" s="270">
        <v>240.6</v>
      </c>
      <c r="H1135" s="266" t="s">
        <v>398</v>
      </c>
      <c r="I1135" s="266" t="s">
        <v>370</v>
      </c>
      <c r="J1135" s="266" t="s">
        <v>12742</v>
      </c>
      <c r="K1135" s="269">
        <v>43126</v>
      </c>
      <c r="L1135" s="266" t="s">
        <v>70</v>
      </c>
    </row>
    <row r="1136" spans="1:20" s="266" customFormat="1" ht="12" customHeight="1" x14ac:dyDescent="0.2">
      <c r="A1136" s="266" t="s">
        <v>2063</v>
      </c>
      <c r="B1136" s="266" t="s">
        <v>2116</v>
      </c>
      <c r="C1136" s="266" t="s">
        <v>2117</v>
      </c>
      <c r="D1136" s="266" t="s">
        <v>2118</v>
      </c>
      <c r="E1136" s="266" t="s">
        <v>2779</v>
      </c>
      <c r="F1136" s="269">
        <v>43112</v>
      </c>
      <c r="G1136" s="270">
        <v>214.72</v>
      </c>
      <c r="H1136" s="266" t="s">
        <v>398</v>
      </c>
      <c r="I1136" s="266" t="s">
        <v>365</v>
      </c>
      <c r="J1136" s="266" t="s">
        <v>12742</v>
      </c>
      <c r="K1136" s="269">
        <v>43115</v>
      </c>
      <c r="L1136" s="266" t="s">
        <v>70</v>
      </c>
    </row>
    <row r="1137" spans="1:20" s="266" customFormat="1" ht="12" customHeight="1" x14ac:dyDescent="0.2">
      <c r="A1137" s="255" t="s">
        <v>508</v>
      </c>
      <c r="B1137" s="255" t="s">
        <v>518</v>
      </c>
      <c r="C1137" s="255" t="s">
        <v>601</v>
      </c>
      <c r="D1137" s="255" t="s">
        <v>519</v>
      </c>
      <c r="E1137" s="255" t="s">
        <v>520</v>
      </c>
      <c r="F1137" s="256">
        <v>42763</v>
      </c>
      <c r="G1137" s="257">
        <v>986.87</v>
      </c>
      <c r="H1137" s="255" t="s">
        <v>398</v>
      </c>
      <c r="I1137" s="255" t="s">
        <v>485</v>
      </c>
      <c r="J1137" s="266" t="s">
        <v>12743</v>
      </c>
      <c r="K1137" s="256">
        <v>42765</v>
      </c>
      <c r="L1137" s="255" t="s">
        <v>70</v>
      </c>
      <c r="M1137" s="255"/>
      <c r="N1137" s="255"/>
      <c r="O1137" s="255"/>
      <c r="P1137" s="255"/>
      <c r="Q1137" s="255"/>
      <c r="R1137" s="255"/>
      <c r="S1137" s="255"/>
      <c r="T1137" s="255"/>
    </row>
    <row r="1138" spans="1:20" s="266" customFormat="1" ht="12" customHeight="1" x14ac:dyDescent="0.2">
      <c r="A1138" s="255" t="s">
        <v>508</v>
      </c>
      <c r="B1138" s="255" t="s">
        <v>518</v>
      </c>
      <c r="C1138" s="255" t="s">
        <v>601</v>
      </c>
      <c r="D1138" s="255" t="s">
        <v>519</v>
      </c>
      <c r="E1138" s="255" t="s">
        <v>621</v>
      </c>
      <c r="F1138" s="256">
        <v>42763</v>
      </c>
      <c r="G1138" s="257">
        <v>-1085.56</v>
      </c>
      <c r="H1138" s="255" t="s">
        <v>398</v>
      </c>
      <c r="I1138" s="255" t="s">
        <v>485</v>
      </c>
      <c r="J1138" s="266" t="s">
        <v>12743</v>
      </c>
      <c r="K1138" s="256">
        <v>42830</v>
      </c>
      <c r="L1138" s="255" t="s">
        <v>70</v>
      </c>
      <c r="M1138" s="255"/>
      <c r="N1138" s="255"/>
      <c r="O1138" s="255"/>
      <c r="P1138" s="255"/>
      <c r="Q1138" s="255"/>
      <c r="R1138" s="255"/>
      <c r="S1138" s="255"/>
      <c r="T1138" s="255"/>
    </row>
    <row r="1139" spans="1:20" s="266" customFormat="1" ht="12" customHeight="1" x14ac:dyDescent="0.2">
      <c r="A1139" s="255" t="s">
        <v>508</v>
      </c>
      <c r="B1139" s="255" t="s">
        <v>558</v>
      </c>
      <c r="C1139" s="255" t="s">
        <v>2031</v>
      </c>
      <c r="D1139" s="255" t="s">
        <v>559</v>
      </c>
      <c r="E1139" s="255" t="s">
        <v>946</v>
      </c>
      <c r="F1139" s="256">
        <v>42948</v>
      </c>
      <c r="G1139" s="257">
        <v>158.65</v>
      </c>
      <c r="H1139" s="255" t="s">
        <v>398</v>
      </c>
      <c r="I1139" s="255" t="s">
        <v>485</v>
      </c>
      <c r="J1139" s="266" t="s">
        <v>12743</v>
      </c>
      <c r="K1139" s="256">
        <v>42949</v>
      </c>
      <c r="L1139" s="255" t="s">
        <v>70</v>
      </c>
      <c r="M1139" s="255"/>
      <c r="N1139" s="255"/>
      <c r="O1139" s="255"/>
      <c r="P1139" s="255"/>
      <c r="Q1139" s="255"/>
      <c r="R1139" s="255"/>
      <c r="S1139" s="255"/>
      <c r="T1139" s="255"/>
    </row>
    <row r="1140" spans="1:20" s="266" customFormat="1" ht="12" customHeight="1" x14ac:dyDescent="0.2">
      <c r="A1140" s="266" t="s">
        <v>2063</v>
      </c>
      <c r="B1140" s="266" t="s">
        <v>558</v>
      </c>
      <c r="C1140" s="266" t="s">
        <v>2031</v>
      </c>
      <c r="D1140" s="266" t="s">
        <v>559</v>
      </c>
      <c r="E1140" s="266" t="s">
        <v>2349</v>
      </c>
      <c r="F1140" s="269">
        <v>43111</v>
      </c>
      <c r="G1140" s="270">
        <v>338.53</v>
      </c>
      <c r="H1140" s="266" t="s">
        <v>3125</v>
      </c>
      <c r="I1140" s="266" t="s">
        <v>485</v>
      </c>
      <c r="J1140" s="266" t="s">
        <v>12743</v>
      </c>
      <c r="K1140" s="269">
        <v>43112</v>
      </c>
      <c r="L1140" s="266" t="s">
        <v>70</v>
      </c>
    </row>
    <row r="1141" spans="1:20" s="266" customFormat="1" ht="12" customHeight="1" x14ac:dyDescent="0.2">
      <c r="A1141" s="255" t="s">
        <v>508</v>
      </c>
      <c r="B1141" s="255" t="s">
        <v>558</v>
      </c>
      <c r="C1141" s="255" t="s">
        <v>2031</v>
      </c>
      <c r="D1141" s="255" t="s">
        <v>559</v>
      </c>
      <c r="E1141" s="255" t="s">
        <v>1234</v>
      </c>
      <c r="F1141" s="256">
        <v>42877</v>
      </c>
      <c r="G1141" s="257">
        <v>247.2</v>
      </c>
      <c r="H1141" s="255" t="s">
        <v>398</v>
      </c>
      <c r="I1141" s="255" t="s">
        <v>1235</v>
      </c>
      <c r="J1141" s="266" t="s">
        <v>12744</v>
      </c>
      <c r="K1141" s="256">
        <v>42921</v>
      </c>
      <c r="L1141" s="255" t="s">
        <v>4</v>
      </c>
      <c r="M1141" s="255"/>
      <c r="N1141" s="255"/>
      <c r="O1141" s="255"/>
      <c r="P1141" s="255"/>
      <c r="Q1141" s="255"/>
      <c r="R1141" s="255"/>
      <c r="S1141" s="255"/>
      <c r="T1141" s="255"/>
    </row>
    <row r="1142" spans="1:20" s="266" customFormat="1" ht="12" customHeight="1" x14ac:dyDescent="0.2">
      <c r="A1142" s="255" t="s">
        <v>508</v>
      </c>
      <c r="B1142" s="255" t="s">
        <v>163</v>
      </c>
      <c r="C1142" s="255" t="s">
        <v>399</v>
      </c>
      <c r="D1142" s="255" t="s">
        <v>164</v>
      </c>
      <c r="E1142" s="255" t="s">
        <v>1397</v>
      </c>
      <c r="F1142" s="256">
        <v>42787</v>
      </c>
      <c r="G1142" s="257">
        <v>273.94</v>
      </c>
      <c r="H1142" s="255" t="s">
        <v>1398</v>
      </c>
      <c r="I1142" s="255" t="s">
        <v>1199</v>
      </c>
      <c r="J1142" s="266" t="s">
        <v>12745</v>
      </c>
      <c r="K1142" s="256">
        <v>43063</v>
      </c>
      <c r="L1142" s="255" t="s">
        <v>70</v>
      </c>
      <c r="M1142" s="255"/>
      <c r="N1142" s="255"/>
      <c r="O1142" s="255"/>
      <c r="P1142" s="255"/>
      <c r="Q1142" s="255"/>
      <c r="R1142" s="255"/>
      <c r="S1142" s="255"/>
      <c r="T1142" s="255"/>
    </row>
    <row r="1143" spans="1:20" s="266" customFormat="1" ht="12" customHeight="1" x14ac:dyDescent="0.2">
      <c r="A1143" s="255" t="s">
        <v>508</v>
      </c>
      <c r="B1143" s="255" t="s">
        <v>163</v>
      </c>
      <c r="C1143" s="255" t="s">
        <v>399</v>
      </c>
      <c r="D1143" s="255" t="s">
        <v>164</v>
      </c>
      <c r="E1143" s="255" t="s">
        <v>1400</v>
      </c>
      <c r="F1143" s="256">
        <v>42753</v>
      </c>
      <c r="G1143" s="257">
        <v>18.84</v>
      </c>
      <c r="H1143" s="255" t="s">
        <v>1398</v>
      </c>
      <c r="I1143" s="255" t="s">
        <v>1199</v>
      </c>
      <c r="J1143" s="266" t="s">
        <v>12745</v>
      </c>
      <c r="K1143" s="256">
        <v>43063</v>
      </c>
      <c r="L1143" s="255" t="s">
        <v>70</v>
      </c>
      <c r="M1143" s="255"/>
      <c r="N1143" s="255"/>
      <c r="O1143" s="255"/>
      <c r="P1143" s="255"/>
      <c r="Q1143" s="255"/>
      <c r="R1143" s="255"/>
      <c r="S1143" s="255"/>
      <c r="T1143" s="255"/>
    </row>
    <row r="1144" spans="1:20" s="266" customFormat="1" ht="12" customHeight="1" x14ac:dyDescent="0.2">
      <c r="A1144" s="266" t="s">
        <v>2063</v>
      </c>
      <c r="B1144" s="266" t="s">
        <v>240</v>
      </c>
      <c r="C1144" s="266" t="s">
        <v>241</v>
      </c>
      <c r="D1144" s="266" t="s">
        <v>242</v>
      </c>
      <c r="E1144" s="266" t="s">
        <v>2827</v>
      </c>
      <c r="F1144" s="269">
        <v>43112</v>
      </c>
      <c r="G1144" s="270">
        <v>439.23</v>
      </c>
      <c r="H1144" s="266" t="s">
        <v>2828</v>
      </c>
      <c r="I1144" s="266" t="s">
        <v>1199</v>
      </c>
      <c r="J1144" s="266" t="s">
        <v>12745</v>
      </c>
      <c r="K1144" s="269">
        <v>43115</v>
      </c>
      <c r="L1144" s="266" t="s">
        <v>70</v>
      </c>
    </row>
    <row r="1145" spans="1:20" s="157" customFormat="1" ht="15.75" x14ac:dyDescent="0.25">
      <c r="A1145" s="46"/>
      <c r="B1145" s="52"/>
      <c r="C1145" s="51"/>
      <c r="D1145" s="52"/>
      <c r="E1145" s="53"/>
      <c r="F1145" s="54"/>
      <c r="G1145" s="55"/>
      <c r="H1145" s="52"/>
      <c r="I1145" s="48"/>
      <c r="J1145" s="54"/>
      <c r="K1145" s="3"/>
      <c r="L1145" s="3"/>
    </row>
    <row r="1146" spans="1:20" ht="18" customHeight="1" x14ac:dyDescent="0.25">
      <c r="A1146" s="46" t="s">
        <v>494</v>
      </c>
      <c r="B1146" s="52"/>
      <c r="C1146" s="51"/>
      <c r="D1146" s="52"/>
      <c r="E1146" s="53"/>
      <c r="F1146" s="54"/>
      <c r="G1146" s="55"/>
      <c r="H1146" s="52"/>
      <c r="I1146" s="146"/>
      <c r="J1146" s="54"/>
      <c r="K1146" s="52"/>
      <c r="L1146" s="52"/>
    </row>
    <row r="1147" spans="1:20" s="128" customFormat="1" ht="13.5" customHeight="1" x14ac:dyDescent="0.25">
      <c r="A1147" s="46"/>
      <c r="B1147" s="52"/>
      <c r="C1147" s="51"/>
      <c r="D1147" s="52"/>
      <c r="E1147" s="53"/>
      <c r="F1147" s="54"/>
      <c r="G1147" s="55"/>
      <c r="H1147" s="52"/>
      <c r="I1147" s="146"/>
      <c r="J1147" s="54"/>
      <c r="K1147" s="52"/>
      <c r="L1147" s="52"/>
    </row>
    <row r="1148" spans="1:20" s="255" customFormat="1" x14ac:dyDescent="0.2">
      <c r="A1148" s="255" t="s">
        <v>508</v>
      </c>
      <c r="B1148" s="255" t="s">
        <v>558</v>
      </c>
      <c r="C1148" s="255" t="s">
        <v>2031</v>
      </c>
      <c r="D1148" s="255" t="s">
        <v>559</v>
      </c>
      <c r="E1148" s="255" t="s">
        <v>1002</v>
      </c>
      <c r="F1148" s="256">
        <v>42979</v>
      </c>
      <c r="G1148" s="257">
        <v>149.22</v>
      </c>
      <c r="H1148" s="255" t="s">
        <v>398</v>
      </c>
      <c r="I1148" s="255" t="s">
        <v>640</v>
      </c>
      <c r="J1148" s="266" t="s">
        <v>6737</v>
      </c>
      <c r="K1148" s="256">
        <v>42980</v>
      </c>
      <c r="L1148" s="255" t="s">
        <v>70</v>
      </c>
    </row>
    <row r="1149" spans="1:20" s="255" customFormat="1" x14ac:dyDescent="0.2">
      <c r="A1149" s="255" t="s">
        <v>508</v>
      </c>
      <c r="B1149" s="255" t="s">
        <v>558</v>
      </c>
      <c r="C1149" s="255" t="s">
        <v>2031</v>
      </c>
      <c r="D1149" s="255" t="s">
        <v>559</v>
      </c>
      <c r="E1149" s="255" t="s">
        <v>6626</v>
      </c>
      <c r="F1149" s="256">
        <v>43006</v>
      </c>
      <c r="G1149" s="257">
        <v>-20.8</v>
      </c>
      <c r="H1149" s="255" t="s">
        <v>398</v>
      </c>
      <c r="I1149" s="255" t="s">
        <v>391</v>
      </c>
      <c r="J1149" s="266" t="s">
        <v>12686</v>
      </c>
      <c r="K1149" s="256">
        <v>43007</v>
      </c>
      <c r="L1149" s="255" t="s">
        <v>4</v>
      </c>
    </row>
    <row r="1150" spans="1:20" s="255" customFormat="1" x14ac:dyDescent="0.2">
      <c r="A1150" s="255" t="s">
        <v>508</v>
      </c>
      <c r="B1150" s="255" t="s">
        <v>558</v>
      </c>
      <c r="C1150" s="255" t="s">
        <v>2031</v>
      </c>
      <c r="D1150" s="255" t="s">
        <v>559</v>
      </c>
      <c r="E1150" s="255" t="s">
        <v>6629</v>
      </c>
      <c r="F1150" s="256">
        <v>43003</v>
      </c>
      <c r="G1150" s="257">
        <v>89.8</v>
      </c>
      <c r="H1150" s="255" t="s">
        <v>398</v>
      </c>
      <c r="I1150" s="255" t="s">
        <v>391</v>
      </c>
      <c r="J1150" s="266" t="s">
        <v>12686</v>
      </c>
      <c r="K1150" s="256">
        <v>43032</v>
      </c>
      <c r="L1150" s="255" t="s">
        <v>4</v>
      </c>
    </row>
    <row r="1151" spans="1:20" s="255" customFormat="1" x14ac:dyDescent="0.2">
      <c r="A1151" s="266" t="s">
        <v>508</v>
      </c>
      <c r="B1151" s="266" t="s">
        <v>85</v>
      </c>
      <c r="C1151" s="266" t="s">
        <v>86</v>
      </c>
      <c r="D1151" s="266" t="s">
        <v>87</v>
      </c>
      <c r="E1151" s="266" t="s">
        <v>2965</v>
      </c>
      <c r="F1151" s="269">
        <v>43100</v>
      </c>
      <c r="G1151" s="270">
        <v>50.9</v>
      </c>
      <c r="H1151" s="266" t="s">
        <v>2966</v>
      </c>
      <c r="I1151" s="266" t="s">
        <v>391</v>
      </c>
      <c r="J1151" s="266" t="s">
        <v>12686</v>
      </c>
      <c r="K1151" s="269">
        <v>43108</v>
      </c>
      <c r="L1151" s="266" t="s">
        <v>70</v>
      </c>
      <c r="M1151" s="266"/>
      <c r="N1151" s="266"/>
      <c r="O1151" s="266"/>
      <c r="P1151" s="266"/>
      <c r="Q1151" s="266"/>
      <c r="R1151" s="266"/>
      <c r="S1151" s="266"/>
      <c r="T1151" s="266"/>
    </row>
    <row r="1152" spans="1:20" s="255" customFormat="1" x14ac:dyDescent="0.2">
      <c r="A1152" s="255" t="s">
        <v>508</v>
      </c>
      <c r="B1152" s="255" t="s">
        <v>1345</v>
      </c>
      <c r="C1152" s="255" t="s">
        <v>1346</v>
      </c>
      <c r="D1152" s="255" t="s">
        <v>1347</v>
      </c>
      <c r="E1152" s="255" t="s">
        <v>2647</v>
      </c>
      <c r="F1152" s="256">
        <v>43100</v>
      </c>
      <c r="G1152" s="257">
        <v>374.07</v>
      </c>
      <c r="H1152" s="255" t="s">
        <v>2648</v>
      </c>
      <c r="I1152" s="255" t="s">
        <v>391</v>
      </c>
      <c r="J1152" s="266" t="s">
        <v>12686</v>
      </c>
      <c r="K1152" s="256">
        <v>43103</v>
      </c>
      <c r="L1152" s="255" t="s">
        <v>4</v>
      </c>
    </row>
    <row r="1153" spans="1:20" s="255" customFormat="1" x14ac:dyDescent="0.2">
      <c r="A1153" s="255" t="s">
        <v>508</v>
      </c>
      <c r="B1153" s="255" t="s">
        <v>558</v>
      </c>
      <c r="C1153" s="255" t="s">
        <v>2031</v>
      </c>
      <c r="D1153" s="255" t="s">
        <v>559</v>
      </c>
      <c r="E1153" s="255" t="s">
        <v>812</v>
      </c>
      <c r="F1153" s="256">
        <v>42943</v>
      </c>
      <c r="G1153" s="257">
        <v>149.97999999999999</v>
      </c>
      <c r="H1153" s="255" t="s">
        <v>398</v>
      </c>
      <c r="I1153" s="255" t="s">
        <v>967</v>
      </c>
      <c r="J1153" s="266" t="s">
        <v>12687</v>
      </c>
      <c r="K1153" s="256">
        <v>42944</v>
      </c>
      <c r="L1153" s="255" t="s">
        <v>70</v>
      </c>
    </row>
    <row r="1154" spans="1:20" s="255" customFormat="1" x14ac:dyDescent="0.2">
      <c r="A1154" s="255" t="s">
        <v>508</v>
      </c>
      <c r="B1154" s="255" t="s">
        <v>558</v>
      </c>
      <c r="C1154" s="255" t="s">
        <v>2031</v>
      </c>
      <c r="D1154" s="255" t="s">
        <v>559</v>
      </c>
      <c r="E1154" s="255" t="s">
        <v>819</v>
      </c>
      <c r="F1154" s="256">
        <v>42942</v>
      </c>
      <c r="G1154" s="257">
        <v>149.97999999999999</v>
      </c>
      <c r="H1154" s="255" t="s">
        <v>398</v>
      </c>
      <c r="I1154" s="255" t="s">
        <v>967</v>
      </c>
      <c r="J1154" s="266" t="s">
        <v>12687</v>
      </c>
      <c r="K1154" s="256">
        <v>42943</v>
      </c>
      <c r="L1154" s="255" t="s">
        <v>70</v>
      </c>
    </row>
    <row r="1155" spans="1:20" s="255" customFormat="1" x14ac:dyDescent="0.2">
      <c r="A1155" s="255" t="s">
        <v>508</v>
      </c>
      <c r="B1155" s="255" t="s">
        <v>1425</v>
      </c>
      <c r="C1155" s="255" t="s">
        <v>1426</v>
      </c>
      <c r="D1155" s="255" t="s">
        <v>1427</v>
      </c>
      <c r="E1155" s="255" t="s">
        <v>2019</v>
      </c>
      <c r="F1155" s="256">
        <v>42847</v>
      </c>
      <c r="G1155" s="257">
        <v>510.59</v>
      </c>
      <c r="H1155" s="255" t="s">
        <v>398</v>
      </c>
      <c r="I1155" s="255" t="s">
        <v>349</v>
      </c>
      <c r="J1155" s="266" t="s">
        <v>12688</v>
      </c>
      <c r="K1155" s="256">
        <v>43074</v>
      </c>
      <c r="L1155" s="255" t="s">
        <v>4</v>
      </c>
    </row>
    <row r="1156" spans="1:20" s="266" customFormat="1" ht="12" customHeight="1" x14ac:dyDescent="0.2">
      <c r="A1156" s="266" t="s">
        <v>2063</v>
      </c>
      <c r="B1156" s="266" t="s">
        <v>558</v>
      </c>
      <c r="C1156" s="266" t="s">
        <v>2031</v>
      </c>
      <c r="D1156" s="266" t="s">
        <v>559</v>
      </c>
      <c r="E1156" s="266" t="s">
        <v>2256</v>
      </c>
      <c r="F1156" s="269">
        <v>43123</v>
      </c>
      <c r="G1156" s="270">
        <v>97.85</v>
      </c>
      <c r="H1156" s="266" t="s">
        <v>398</v>
      </c>
      <c r="I1156" s="266" t="s">
        <v>349</v>
      </c>
      <c r="J1156" s="266" t="s">
        <v>12688</v>
      </c>
      <c r="K1156" s="269">
        <v>43124</v>
      </c>
      <c r="L1156" s="266" t="s">
        <v>70</v>
      </c>
    </row>
    <row r="1157" spans="1:20" s="266" customFormat="1" ht="12" customHeight="1" x14ac:dyDescent="0.2">
      <c r="A1157" s="266" t="s">
        <v>2063</v>
      </c>
      <c r="B1157" s="266" t="s">
        <v>558</v>
      </c>
      <c r="C1157" s="266" t="s">
        <v>2031</v>
      </c>
      <c r="D1157" s="266" t="s">
        <v>559</v>
      </c>
      <c r="E1157" s="266" t="s">
        <v>2259</v>
      </c>
      <c r="F1157" s="269">
        <v>43123</v>
      </c>
      <c r="G1157" s="270">
        <v>97.85</v>
      </c>
      <c r="H1157" s="266" t="s">
        <v>398</v>
      </c>
      <c r="I1157" s="266" t="s">
        <v>349</v>
      </c>
      <c r="J1157" s="266" t="s">
        <v>12688</v>
      </c>
      <c r="K1157" s="269">
        <v>43124</v>
      </c>
      <c r="L1157" s="266" t="s">
        <v>70</v>
      </c>
    </row>
    <row r="1158" spans="1:20" s="266" customFormat="1" ht="12" customHeight="1" x14ac:dyDescent="0.2">
      <c r="A1158" s="255" t="s">
        <v>508</v>
      </c>
      <c r="B1158" s="255" t="s">
        <v>558</v>
      </c>
      <c r="C1158" s="255" t="s">
        <v>2031</v>
      </c>
      <c r="D1158" s="255" t="s">
        <v>559</v>
      </c>
      <c r="E1158" s="255" t="s">
        <v>1493</v>
      </c>
      <c r="F1158" s="256">
        <v>42807</v>
      </c>
      <c r="G1158" s="257">
        <v>234.07</v>
      </c>
      <c r="H1158" s="255" t="s">
        <v>398</v>
      </c>
      <c r="I1158" s="255" t="s">
        <v>322</v>
      </c>
      <c r="J1158" s="266" t="s">
        <v>12689</v>
      </c>
      <c r="K1158" s="256">
        <v>42818</v>
      </c>
      <c r="L1158" s="255" t="s">
        <v>70</v>
      </c>
      <c r="M1158" s="255"/>
      <c r="N1158" s="255"/>
      <c r="O1158" s="255"/>
      <c r="P1158" s="255"/>
      <c r="Q1158" s="255"/>
      <c r="R1158" s="255"/>
      <c r="S1158" s="255"/>
      <c r="T1158" s="255"/>
    </row>
    <row r="1159" spans="1:20" s="266" customFormat="1" ht="12" customHeight="1" x14ac:dyDescent="0.2">
      <c r="A1159" s="266" t="s">
        <v>508</v>
      </c>
      <c r="B1159" s="266" t="s">
        <v>203</v>
      </c>
      <c r="C1159" s="266" t="s">
        <v>204</v>
      </c>
      <c r="D1159" s="266" t="s">
        <v>205</v>
      </c>
      <c r="E1159" s="266" t="s">
        <v>2943</v>
      </c>
      <c r="F1159" s="269">
        <v>43100</v>
      </c>
      <c r="G1159" s="270">
        <v>11</v>
      </c>
      <c r="H1159" s="266" t="s">
        <v>398</v>
      </c>
      <c r="I1159" s="266" t="s">
        <v>322</v>
      </c>
      <c r="J1159" s="266" t="s">
        <v>12689</v>
      </c>
      <c r="K1159" s="269">
        <v>43109</v>
      </c>
      <c r="L1159" s="266" t="s">
        <v>70</v>
      </c>
    </row>
    <row r="1160" spans="1:20" s="157" customFormat="1" ht="15.75" x14ac:dyDescent="0.25">
      <c r="A1160" s="144"/>
      <c r="B1160" s="137"/>
      <c r="C1160" s="143"/>
      <c r="D1160" s="137"/>
      <c r="E1160" s="138"/>
      <c r="F1160" s="133"/>
      <c r="G1160" s="142"/>
      <c r="H1160" s="137"/>
      <c r="I1160" s="141"/>
      <c r="J1160" s="133"/>
      <c r="K1160" s="137"/>
      <c r="L1160" s="137"/>
    </row>
    <row r="1161" spans="1:20" ht="15.75" x14ac:dyDescent="0.25">
      <c r="A1161" s="46" t="s">
        <v>496</v>
      </c>
      <c r="B1161" s="47"/>
      <c r="C1161" s="48"/>
      <c r="D1161" s="47"/>
      <c r="E1161" s="49"/>
      <c r="F1161" s="47"/>
      <c r="G1161" s="50"/>
      <c r="H1161" s="47"/>
      <c r="I1161" s="48"/>
      <c r="J1161" s="47"/>
    </row>
    <row r="1162" spans="1:20" ht="15.75" x14ac:dyDescent="0.25">
      <c r="A1162" s="46"/>
      <c r="B1162" s="47"/>
      <c r="C1162" s="48"/>
      <c r="D1162" s="47"/>
      <c r="E1162" s="49"/>
      <c r="F1162" s="47"/>
      <c r="G1162" s="50"/>
      <c r="H1162" s="47"/>
      <c r="I1162" s="48"/>
      <c r="J1162" s="47"/>
    </row>
    <row r="1163" spans="1:20" s="255" customFormat="1" x14ac:dyDescent="0.2">
      <c r="A1163" s="255" t="s">
        <v>508</v>
      </c>
      <c r="B1163" s="255" t="s">
        <v>1337</v>
      </c>
      <c r="C1163" s="255" t="s">
        <v>1338</v>
      </c>
      <c r="D1163" s="255" t="s">
        <v>1339</v>
      </c>
      <c r="E1163" s="255" t="s">
        <v>1340</v>
      </c>
      <c r="F1163" s="256">
        <v>43061</v>
      </c>
      <c r="G1163" s="257">
        <v>133.1</v>
      </c>
      <c r="H1163" s="255" t="s">
        <v>1341</v>
      </c>
      <c r="I1163" s="255" t="s">
        <v>525</v>
      </c>
      <c r="J1163" s="266" t="s">
        <v>6713</v>
      </c>
      <c r="K1163" s="256">
        <v>43061</v>
      </c>
      <c r="L1163" s="255" t="s">
        <v>70</v>
      </c>
    </row>
    <row r="1164" spans="1:20" s="255" customFormat="1" x14ac:dyDescent="0.2">
      <c r="A1164" s="255" t="s">
        <v>508</v>
      </c>
      <c r="B1164" s="255" t="s">
        <v>141</v>
      </c>
      <c r="C1164" s="255" t="s">
        <v>334</v>
      </c>
      <c r="D1164" s="255" t="s">
        <v>142</v>
      </c>
      <c r="E1164" s="255" t="s">
        <v>1352</v>
      </c>
      <c r="F1164" s="256">
        <v>43045</v>
      </c>
      <c r="G1164" s="257">
        <v>342.7</v>
      </c>
      <c r="H1164" s="255" t="s">
        <v>1353</v>
      </c>
      <c r="I1164" s="255" t="s">
        <v>525</v>
      </c>
      <c r="J1164" s="266" t="s">
        <v>6713</v>
      </c>
      <c r="K1164" s="256">
        <v>43046</v>
      </c>
      <c r="L1164" s="255" t="s">
        <v>70</v>
      </c>
    </row>
    <row r="1165" spans="1:20" s="255" customFormat="1" x14ac:dyDescent="0.2">
      <c r="A1165" s="255" t="s">
        <v>508</v>
      </c>
      <c r="B1165" s="255" t="s">
        <v>141</v>
      </c>
      <c r="C1165" s="255" t="s">
        <v>334</v>
      </c>
      <c r="D1165" s="255" t="s">
        <v>142</v>
      </c>
      <c r="E1165" s="255" t="s">
        <v>1355</v>
      </c>
      <c r="F1165" s="256">
        <v>43045</v>
      </c>
      <c r="G1165" s="257">
        <v>342.7</v>
      </c>
      <c r="H1165" s="255" t="s">
        <v>1353</v>
      </c>
      <c r="I1165" s="255" t="s">
        <v>525</v>
      </c>
      <c r="J1165" s="266" t="s">
        <v>6713</v>
      </c>
      <c r="K1165" s="256">
        <v>43046</v>
      </c>
      <c r="L1165" s="255" t="s">
        <v>70</v>
      </c>
    </row>
    <row r="1166" spans="1:20" s="255" customFormat="1" x14ac:dyDescent="0.2">
      <c r="A1166" s="255" t="s">
        <v>508</v>
      </c>
      <c r="B1166" s="255" t="s">
        <v>141</v>
      </c>
      <c r="C1166" s="255" t="s">
        <v>334</v>
      </c>
      <c r="D1166" s="255" t="s">
        <v>142</v>
      </c>
      <c r="E1166" s="255" t="s">
        <v>1713</v>
      </c>
      <c r="F1166" s="256">
        <v>43084</v>
      </c>
      <c r="G1166" s="257">
        <v>503.15</v>
      </c>
      <c r="H1166" s="255" t="s">
        <v>1714</v>
      </c>
      <c r="I1166" s="255" t="s">
        <v>525</v>
      </c>
      <c r="J1166" s="266" t="s">
        <v>6713</v>
      </c>
      <c r="K1166" s="256">
        <v>43087</v>
      </c>
      <c r="L1166" s="255" t="s">
        <v>70</v>
      </c>
    </row>
    <row r="1167" spans="1:20" s="255" customFormat="1" x14ac:dyDescent="0.2">
      <c r="A1167" s="266" t="s">
        <v>2063</v>
      </c>
      <c r="B1167" s="266" t="s">
        <v>2152</v>
      </c>
      <c r="C1167" s="266" t="s">
        <v>2153</v>
      </c>
      <c r="D1167" s="266" t="s">
        <v>2154</v>
      </c>
      <c r="E1167" s="266" t="s">
        <v>2155</v>
      </c>
      <c r="F1167" s="269">
        <v>43123</v>
      </c>
      <c r="G1167" s="270">
        <f>--4791.6</f>
        <v>4791.6000000000004</v>
      </c>
      <c r="H1167" s="266" t="s">
        <v>2156</v>
      </c>
      <c r="I1167" s="266" t="s">
        <v>525</v>
      </c>
      <c r="J1167" s="266" t="s">
        <v>6713</v>
      </c>
      <c r="K1167" s="269">
        <v>43123</v>
      </c>
      <c r="L1167" s="266" t="s">
        <v>70</v>
      </c>
      <c r="M1167" s="266"/>
      <c r="N1167" s="266"/>
      <c r="O1167" s="266"/>
      <c r="P1167" s="266"/>
      <c r="Q1167" s="266"/>
      <c r="R1167" s="266"/>
      <c r="S1167" s="266"/>
      <c r="T1167" s="266"/>
    </row>
    <row r="1168" spans="1:20" s="255" customFormat="1" x14ac:dyDescent="0.2">
      <c r="A1168" s="266" t="s">
        <v>2063</v>
      </c>
      <c r="B1168" s="266" t="s">
        <v>2158</v>
      </c>
      <c r="C1168" s="266" t="s">
        <v>2159</v>
      </c>
      <c r="D1168" s="266" t="s">
        <v>2160</v>
      </c>
      <c r="E1168" s="266" t="s">
        <v>2161</v>
      </c>
      <c r="F1168" s="269">
        <v>43118</v>
      </c>
      <c r="G1168" s="270">
        <f>--8077.96</f>
        <v>8077.96</v>
      </c>
      <c r="H1168" s="266" t="s">
        <v>2162</v>
      </c>
      <c r="I1168" s="266" t="s">
        <v>525</v>
      </c>
      <c r="J1168" s="266" t="s">
        <v>6713</v>
      </c>
      <c r="K1168" s="269">
        <v>43118</v>
      </c>
      <c r="L1168" s="266" t="s">
        <v>70</v>
      </c>
      <c r="M1168" s="266"/>
      <c r="N1168" s="266"/>
      <c r="O1168" s="266"/>
      <c r="P1168" s="266"/>
      <c r="Q1168" s="266"/>
      <c r="R1168" s="266"/>
      <c r="S1168" s="266"/>
      <c r="T1168" s="266"/>
    </row>
    <row r="1169" spans="1:20" s="255" customFormat="1" x14ac:dyDescent="0.2">
      <c r="A1169" s="266" t="s">
        <v>2063</v>
      </c>
      <c r="B1169" s="266" t="s">
        <v>77</v>
      </c>
      <c r="C1169" s="266" t="s">
        <v>78</v>
      </c>
      <c r="D1169" s="266" t="s">
        <v>79</v>
      </c>
      <c r="E1169" s="266" t="s">
        <v>2488</v>
      </c>
      <c r="F1169" s="269">
        <v>43115</v>
      </c>
      <c r="G1169" s="270">
        <v>5829.96</v>
      </c>
      <c r="H1169" s="266" t="s">
        <v>2489</v>
      </c>
      <c r="I1169" s="266" t="s">
        <v>525</v>
      </c>
      <c r="J1169" s="266" t="s">
        <v>6713</v>
      </c>
      <c r="K1169" s="269">
        <v>43115</v>
      </c>
      <c r="L1169" s="266" t="s">
        <v>70</v>
      </c>
      <c r="M1169" s="266"/>
      <c r="N1169" s="266"/>
      <c r="O1169" s="266"/>
      <c r="P1169" s="266"/>
      <c r="Q1169" s="266"/>
      <c r="R1169" s="266"/>
      <c r="S1169" s="266"/>
      <c r="T1169" s="266"/>
    </row>
    <row r="1170" spans="1:20" s="255" customFormat="1" x14ac:dyDescent="0.2">
      <c r="A1170" s="266" t="s">
        <v>2063</v>
      </c>
      <c r="B1170" s="266" t="s">
        <v>619</v>
      </c>
      <c r="C1170" s="266" t="s">
        <v>3042</v>
      </c>
      <c r="D1170" s="266" t="s">
        <v>620</v>
      </c>
      <c r="E1170" s="266" t="s">
        <v>2518</v>
      </c>
      <c r="F1170" s="269">
        <v>43124</v>
      </c>
      <c r="G1170" s="270">
        <v>3043.15</v>
      </c>
      <c r="H1170" s="266" t="s">
        <v>2519</v>
      </c>
      <c r="I1170" s="266" t="s">
        <v>525</v>
      </c>
      <c r="J1170" s="266" t="s">
        <v>6713</v>
      </c>
      <c r="K1170" s="269">
        <v>43124</v>
      </c>
      <c r="L1170" s="266" t="s">
        <v>70</v>
      </c>
      <c r="M1170" s="266"/>
      <c r="N1170" s="266"/>
      <c r="O1170" s="266"/>
      <c r="P1170" s="266"/>
      <c r="Q1170" s="266"/>
      <c r="R1170" s="266"/>
      <c r="S1170" s="266"/>
      <c r="T1170" s="266"/>
    </row>
    <row r="1171" spans="1:20" s="255" customFormat="1" x14ac:dyDescent="0.2">
      <c r="A1171" s="266" t="s">
        <v>2063</v>
      </c>
      <c r="B1171" s="266" t="s">
        <v>619</v>
      </c>
      <c r="C1171" s="266" t="s">
        <v>3042</v>
      </c>
      <c r="D1171" s="266" t="s">
        <v>620</v>
      </c>
      <c r="E1171" s="266" t="s">
        <v>2521</v>
      </c>
      <c r="F1171" s="269">
        <v>43124</v>
      </c>
      <c r="G1171" s="270">
        <v>924.44</v>
      </c>
      <c r="H1171" s="266" t="s">
        <v>2522</v>
      </c>
      <c r="I1171" s="266" t="s">
        <v>525</v>
      </c>
      <c r="J1171" s="266" t="s">
        <v>6713</v>
      </c>
      <c r="K1171" s="269">
        <v>43124</v>
      </c>
      <c r="L1171" s="266" t="s">
        <v>70</v>
      </c>
      <c r="M1171" s="266"/>
      <c r="N1171" s="266"/>
      <c r="O1171" s="266"/>
      <c r="P1171" s="266"/>
      <c r="Q1171" s="266"/>
      <c r="R1171" s="266"/>
      <c r="S1171" s="266"/>
      <c r="T1171" s="266"/>
    </row>
    <row r="1172" spans="1:20" s="255" customFormat="1" x14ac:dyDescent="0.2">
      <c r="A1172" s="266" t="s">
        <v>2063</v>
      </c>
      <c r="B1172" s="266" t="s">
        <v>619</v>
      </c>
      <c r="C1172" s="266" t="s">
        <v>3042</v>
      </c>
      <c r="D1172" s="266" t="s">
        <v>620</v>
      </c>
      <c r="E1172" s="266" t="s">
        <v>2525</v>
      </c>
      <c r="F1172" s="269">
        <v>43103</v>
      </c>
      <c r="G1172" s="270">
        <v>586.85</v>
      </c>
      <c r="H1172" s="266" t="s">
        <v>2526</v>
      </c>
      <c r="I1172" s="266" t="s">
        <v>525</v>
      </c>
      <c r="J1172" s="266" t="s">
        <v>6713</v>
      </c>
      <c r="K1172" s="269">
        <v>43103</v>
      </c>
      <c r="L1172" s="266" t="s">
        <v>70</v>
      </c>
      <c r="M1172" s="266"/>
      <c r="N1172" s="266"/>
      <c r="O1172" s="266"/>
      <c r="P1172" s="266"/>
      <c r="Q1172" s="266"/>
      <c r="R1172" s="266"/>
      <c r="S1172" s="266"/>
      <c r="T1172" s="266"/>
    </row>
    <row r="1173" spans="1:20" s="255" customFormat="1" x14ac:dyDescent="0.2">
      <c r="A1173" s="266" t="s">
        <v>2063</v>
      </c>
      <c r="B1173" s="266" t="s">
        <v>467</v>
      </c>
      <c r="C1173" s="266" t="s">
        <v>468</v>
      </c>
      <c r="D1173" s="266" t="s">
        <v>469</v>
      </c>
      <c r="E1173" s="266" t="s">
        <v>2617</v>
      </c>
      <c r="F1173" s="269">
        <v>43117</v>
      </c>
      <c r="G1173" s="270">
        <v>111.72</v>
      </c>
      <c r="H1173" s="266" t="s">
        <v>398</v>
      </c>
      <c r="I1173" s="266" t="s">
        <v>525</v>
      </c>
      <c r="J1173" s="266" t="s">
        <v>6713</v>
      </c>
      <c r="K1173" s="269">
        <v>43129</v>
      </c>
      <c r="L1173" s="266" t="s">
        <v>70</v>
      </c>
      <c r="M1173" s="266"/>
      <c r="N1173" s="266"/>
      <c r="O1173" s="266"/>
      <c r="P1173" s="266"/>
      <c r="Q1173" s="266"/>
      <c r="R1173" s="266"/>
      <c r="S1173" s="266"/>
      <c r="T1173" s="266"/>
    </row>
    <row r="1174" spans="1:20" s="255" customFormat="1" x14ac:dyDescent="0.2">
      <c r="A1174" s="266" t="s">
        <v>508</v>
      </c>
      <c r="B1174" s="266" t="s">
        <v>2636</v>
      </c>
      <c r="C1174" s="266" t="s">
        <v>2637</v>
      </c>
      <c r="D1174" s="266" t="s">
        <v>2638</v>
      </c>
      <c r="E1174" s="266" t="s">
        <v>2639</v>
      </c>
      <c r="F1174" s="269">
        <v>43099</v>
      </c>
      <c r="G1174" s="270">
        <v>263.63</v>
      </c>
      <c r="H1174" s="266" t="s">
        <v>2640</v>
      </c>
      <c r="I1174" s="266" t="s">
        <v>525</v>
      </c>
      <c r="J1174" s="266" t="s">
        <v>6713</v>
      </c>
      <c r="K1174" s="269">
        <v>43111</v>
      </c>
      <c r="L1174" s="266" t="s">
        <v>70</v>
      </c>
      <c r="M1174" s="266"/>
      <c r="N1174" s="266"/>
      <c r="O1174" s="266"/>
      <c r="P1174" s="266"/>
      <c r="Q1174" s="266"/>
      <c r="R1174" s="266"/>
      <c r="S1174" s="266"/>
      <c r="T1174" s="266"/>
    </row>
    <row r="1175" spans="1:20" s="255" customFormat="1" x14ac:dyDescent="0.2">
      <c r="A1175" s="266" t="s">
        <v>2063</v>
      </c>
      <c r="B1175" s="266" t="s">
        <v>2716</v>
      </c>
      <c r="C1175" s="266" t="s">
        <v>2717</v>
      </c>
      <c r="D1175" s="266" t="s">
        <v>2718</v>
      </c>
      <c r="E1175" s="266" t="s">
        <v>2719</v>
      </c>
      <c r="F1175" s="269">
        <v>43122</v>
      </c>
      <c r="G1175" s="270">
        <v>229.9</v>
      </c>
      <c r="H1175" s="266" t="s">
        <v>2720</v>
      </c>
      <c r="I1175" s="266" t="s">
        <v>525</v>
      </c>
      <c r="J1175" s="266" t="s">
        <v>6713</v>
      </c>
      <c r="K1175" s="269">
        <v>43122</v>
      </c>
      <c r="L1175" s="266" t="s">
        <v>70</v>
      </c>
      <c r="M1175" s="266"/>
      <c r="N1175" s="266"/>
      <c r="O1175" s="266"/>
      <c r="P1175" s="266"/>
      <c r="Q1175" s="266"/>
      <c r="R1175" s="266"/>
      <c r="S1175" s="266"/>
      <c r="T1175" s="266"/>
    </row>
    <row r="1176" spans="1:20" s="255" customFormat="1" x14ac:dyDescent="0.2">
      <c r="A1176" s="266" t="s">
        <v>2063</v>
      </c>
      <c r="B1176" s="266" t="s">
        <v>2716</v>
      </c>
      <c r="C1176" s="266" t="s">
        <v>2717</v>
      </c>
      <c r="D1176" s="266" t="s">
        <v>2718</v>
      </c>
      <c r="E1176" s="266" t="s">
        <v>2722</v>
      </c>
      <c r="F1176" s="269">
        <v>43122</v>
      </c>
      <c r="G1176" s="270">
        <v>205.7</v>
      </c>
      <c r="H1176" s="266" t="s">
        <v>2723</v>
      </c>
      <c r="I1176" s="266" t="s">
        <v>525</v>
      </c>
      <c r="J1176" s="266" t="s">
        <v>6713</v>
      </c>
      <c r="K1176" s="269">
        <v>43122</v>
      </c>
      <c r="L1176" s="266" t="s">
        <v>70</v>
      </c>
      <c r="M1176" s="266"/>
      <c r="N1176" s="266"/>
      <c r="O1176" s="266"/>
      <c r="P1176" s="266"/>
      <c r="Q1176" s="266"/>
      <c r="R1176" s="266"/>
      <c r="S1176" s="266"/>
      <c r="T1176" s="266"/>
    </row>
    <row r="1177" spans="1:20" s="255" customFormat="1" x14ac:dyDescent="0.2">
      <c r="A1177" s="266" t="s">
        <v>2063</v>
      </c>
      <c r="B1177" s="266" t="s">
        <v>2763</v>
      </c>
      <c r="C1177" s="266" t="s">
        <v>2764</v>
      </c>
      <c r="D1177" s="266" t="s">
        <v>2765</v>
      </c>
      <c r="E1177" s="266" t="s">
        <v>2766</v>
      </c>
      <c r="F1177" s="269">
        <v>43102</v>
      </c>
      <c r="G1177" s="270">
        <v>888.77</v>
      </c>
      <c r="H1177" s="266" t="s">
        <v>398</v>
      </c>
      <c r="I1177" s="266" t="s">
        <v>525</v>
      </c>
      <c r="J1177" s="266" t="s">
        <v>6713</v>
      </c>
      <c r="K1177" s="269">
        <v>43108</v>
      </c>
      <c r="L1177" s="266" t="s">
        <v>70</v>
      </c>
      <c r="M1177" s="266"/>
      <c r="N1177" s="266"/>
      <c r="O1177" s="266"/>
      <c r="P1177" s="266"/>
      <c r="Q1177" s="266"/>
      <c r="R1177" s="266"/>
      <c r="S1177" s="266"/>
      <c r="T1177" s="266"/>
    </row>
    <row r="1178" spans="1:20" s="255" customFormat="1" x14ac:dyDescent="0.2">
      <c r="A1178" s="266" t="s">
        <v>2063</v>
      </c>
      <c r="B1178" s="266" t="s">
        <v>157</v>
      </c>
      <c r="C1178" s="266" t="s">
        <v>158</v>
      </c>
      <c r="D1178" s="266" t="s">
        <v>159</v>
      </c>
      <c r="E1178" s="266" t="s">
        <v>2812</v>
      </c>
      <c r="F1178" s="269">
        <v>43129</v>
      </c>
      <c r="G1178" s="270">
        <v>6.65</v>
      </c>
      <c r="H1178" s="266" t="s">
        <v>398</v>
      </c>
      <c r="I1178" s="266" t="s">
        <v>525</v>
      </c>
      <c r="J1178" s="266" t="s">
        <v>6713</v>
      </c>
      <c r="K1178" s="269">
        <v>43130</v>
      </c>
      <c r="L1178" s="266" t="s">
        <v>70</v>
      </c>
      <c r="M1178" s="266"/>
      <c r="N1178" s="266"/>
      <c r="O1178" s="266"/>
      <c r="P1178" s="266"/>
      <c r="Q1178" s="266"/>
      <c r="R1178" s="266"/>
      <c r="S1178" s="266"/>
      <c r="T1178" s="266"/>
    </row>
    <row r="1179" spans="1:20" s="255" customFormat="1" x14ac:dyDescent="0.2">
      <c r="A1179" s="266" t="s">
        <v>508</v>
      </c>
      <c r="B1179" s="266" t="s">
        <v>2913</v>
      </c>
      <c r="C1179" s="266" t="s">
        <v>2914</v>
      </c>
      <c r="D1179" s="266" t="s">
        <v>2915</v>
      </c>
      <c r="E1179" s="266" t="s">
        <v>2916</v>
      </c>
      <c r="F1179" s="269">
        <v>43100</v>
      </c>
      <c r="G1179" s="270">
        <v>72</v>
      </c>
      <c r="H1179" s="266" t="s">
        <v>398</v>
      </c>
      <c r="I1179" s="266" t="s">
        <v>525</v>
      </c>
      <c r="J1179" s="266" t="s">
        <v>6713</v>
      </c>
      <c r="K1179" s="269">
        <v>43116</v>
      </c>
      <c r="L1179" s="266" t="s">
        <v>70</v>
      </c>
      <c r="M1179" s="266"/>
      <c r="N1179" s="266"/>
      <c r="O1179" s="266"/>
      <c r="P1179" s="266"/>
      <c r="Q1179" s="266"/>
      <c r="R1179" s="266"/>
      <c r="S1179" s="266"/>
      <c r="T1179" s="266"/>
    </row>
    <row r="1180" spans="1:20" s="255" customFormat="1" x14ac:dyDescent="0.2">
      <c r="A1180" s="266" t="s">
        <v>508</v>
      </c>
      <c r="B1180" s="266" t="s">
        <v>2913</v>
      </c>
      <c r="C1180" s="266" t="s">
        <v>2914</v>
      </c>
      <c r="D1180" s="266" t="s">
        <v>2915</v>
      </c>
      <c r="E1180" s="266" t="s">
        <v>2917</v>
      </c>
      <c r="F1180" s="269">
        <v>43100</v>
      </c>
      <c r="G1180" s="270">
        <v>728</v>
      </c>
      <c r="H1180" s="266" t="s">
        <v>398</v>
      </c>
      <c r="I1180" s="266" t="s">
        <v>525</v>
      </c>
      <c r="J1180" s="266" t="s">
        <v>6713</v>
      </c>
      <c r="K1180" s="269">
        <v>43116</v>
      </c>
      <c r="L1180" s="266" t="s">
        <v>70</v>
      </c>
      <c r="M1180" s="266"/>
      <c r="N1180" s="266"/>
      <c r="O1180" s="266"/>
      <c r="P1180" s="266"/>
      <c r="Q1180" s="266"/>
      <c r="R1180" s="266"/>
      <c r="S1180" s="266"/>
      <c r="T1180" s="266"/>
    </row>
    <row r="1181" spans="1:20" s="255" customFormat="1" x14ac:dyDescent="0.2">
      <c r="A1181" s="266" t="s">
        <v>508</v>
      </c>
      <c r="B1181" s="266" t="s">
        <v>447</v>
      </c>
      <c r="C1181" s="266" t="s">
        <v>448</v>
      </c>
      <c r="D1181" s="266" t="s">
        <v>449</v>
      </c>
      <c r="E1181" s="266" t="s">
        <v>2945</v>
      </c>
      <c r="F1181" s="269">
        <v>43100</v>
      </c>
      <c r="G1181" s="270">
        <v>35.43</v>
      </c>
      <c r="H1181" s="266" t="s">
        <v>398</v>
      </c>
      <c r="I1181" s="266" t="s">
        <v>525</v>
      </c>
      <c r="J1181" s="266" t="s">
        <v>6713</v>
      </c>
      <c r="K1181" s="269">
        <v>43109</v>
      </c>
      <c r="L1181" s="266" t="s">
        <v>70</v>
      </c>
      <c r="M1181" s="266"/>
      <c r="N1181" s="266"/>
      <c r="O1181" s="266"/>
      <c r="P1181" s="266"/>
      <c r="Q1181" s="266"/>
      <c r="R1181" s="266"/>
      <c r="S1181" s="266"/>
      <c r="T1181" s="266"/>
    </row>
    <row r="1182" spans="1:20" s="255" customFormat="1" x14ac:dyDescent="0.2">
      <c r="A1182" s="255" t="s">
        <v>508</v>
      </c>
      <c r="B1182" s="255" t="s">
        <v>1402</v>
      </c>
      <c r="C1182" s="255" t="s">
        <v>1403</v>
      </c>
      <c r="D1182" s="255" t="s">
        <v>1404</v>
      </c>
      <c r="E1182" s="255" t="s">
        <v>1405</v>
      </c>
      <c r="F1182" s="256">
        <v>43011</v>
      </c>
      <c r="G1182" s="257">
        <v>8</v>
      </c>
      <c r="H1182" s="255" t="s">
        <v>398</v>
      </c>
      <c r="I1182" s="255" t="s">
        <v>526</v>
      </c>
      <c r="J1182" s="266" t="s">
        <v>6755</v>
      </c>
      <c r="K1182" s="256">
        <v>43053</v>
      </c>
      <c r="L1182" s="255" t="s">
        <v>70</v>
      </c>
    </row>
    <row r="1183" spans="1:20" s="255" customFormat="1" x14ac:dyDescent="0.2">
      <c r="A1183" s="255" t="s">
        <v>508</v>
      </c>
      <c r="B1183" s="255" t="s">
        <v>1402</v>
      </c>
      <c r="C1183" s="255" t="s">
        <v>1403</v>
      </c>
      <c r="D1183" s="255" t="s">
        <v>1404</v>
      </c>
      <c r="E1183" s="255" t="s">
        <v>1406</v>
      </c>
      <c r="F1183" s="256">
        <v>43011</v>
      </c>
      <c r="G1183" s="257">
        <v>8.6</v>
      </c>
      <c r="H1183" s="255" t="s">
        <v>398</v>
      </c>
      <c r="I1183" s="255" t="s">
        <v>526</v>
      </c>
      <c r="J1183" s="266" t="s">
        <v>6755</v>
      </c>
      <c r="K1183" s="256">
        <v>43053</v>
      </c>
      <c r="L1183" s="255" t="s">
        <v>70</v>
      </c>
    </row>
    <row r="1184" spans="1:20" s="255" customFormat="1" x14ac:dyDescent="0.2">
      <c r="A1184" s="255" t="s">
        <v>508</v>
      </c>
      <c r="B1184" s="255" t="s">
        <v>157</v>
      </c>
      <c r="C1184" s="255" t="s">
        <v>158</v>
      </c>
      <c r="D1184" s="255" t="s">
        <v>159</v>
      </c>
      <c r="E1184" s="255" t="s">
        <v>1862</v>
      </c>
      <c r="F1184" s="256">
        <v>43081</v>
      </c>
      <c r="G1184" s="257">
        <v>3.2</v>
      </c>
      <c r="H1184" s="255" t="s">
        <v>398</v>
      </c>
      <c r="I1184" s="255" t="s">
        <v>526</v>
      </c>
      <c r="J1184" s="266" t="s">
        <v>6755</v>
      </c>
      <c r="K1184" s="256">
        <v>43083</v>
      </c>
      <c r="L1184" s="255" t="s">
        <v>70</v>
      </c>
    </row>
    <row r="1185" spans="1:20" s="255" customFormat="1" x14ac:dyDescent="0.2">
      <c r="A1185" s="266" t="s">
        <v>2063</v>
      </c>
      <c r="B1185" s="266" t="s">
        <v>467</v>
      </c>
      <c r="C1185" s="266" t="s">
        <v>468</v>
      </c>
      <c r="D1185" s="266" t="s">
        <v>469</v>
      </c>
      <c r="E1185" s="266" t="s">
        <v>2616</v>
      </c>
      <c r="F1185" s="269">
        <v>43117</v>
      </c>
      <c r="G1185" s="270">
        <v>79.5</v>
      </c>
      <c r="H1185" s="266" t="s">
        <v>398</v>
      </c>
      <c r="I1185" s="266" t="s">
        <v>526</v>
      </c>
      <c r="J1185" s="266" t="s">
        <v>6755</v>
      </c>
      <c r="K1185" s="269">
        <v>43129</v>
      </c>
      <c r="L1185" s="266" t="s">
        <v>70</v>
      </c>
      <c r="M1185" s="266"/>
      <c r="N1185" s="266"/>
      <c r="O1185" s="266"/>
      <c r="P1185" s="266"/>
      <c r="Q1185" s="266"/>
      <c r="R1185" s="266"/>
      <c r="S1185" s="266"/>
      <c r="T1185" s="266"/>
    </row>
    <row r="1186" spans="1:20" s="255" customFormat="1" x14ac:dyDescent="0.2">
      <c r="A1186" s="266" t="s">
        <v>2063</v>
      </c>
      <c r="B1186" s="266" t="s">
        <v>467</v>
      </c>
      <c r="C1186" s="266" t="s">
        <v>468</v>
      </c>
      <c r="D1186" s="266" t="s">
        <v>469</v>
      </c>
      <c r="E1186" s="266" t="s">
        <v>2619</v>
      </c>
      <c r="F1186" s="269">
        <v>43117</v>
      </c>
      <c r="G1186" s="270">
        <v>97.38</v>
      </c>
      <c r="H1186" s="266" t="s">
        <v>2620</v>
      </c>
      <c r="I1186" s="266" t="s">
        <v>2621</v>
      </c>
      <c r="J1186" s="266" t="s">
        <v>6756</v>
      </c>
      <c r="K1186" s="269">
        <v>43118</v>
      </c>
      <c r="L1186" s="266" t="s">
        <v>70</v>
      </c>
      <c r="M1186" s="266"/>
      <c r="N1186" s="266"/>
      <c r="O1186" s="266"/>
      <c r="P1186" s="266"/>
      <c r="Q1186" s="266"/>
      <c r="R1186" s="266"/>
      <c r="S1186" s="266"/>
      <c r="T1186" s="266"/>
    </row>
    <row r="1187" spans="1:20" s="255" customFormat="1" x14ac:dyDescent="0.2">
      <c r="A1187" s="266" t="s">
        <v>2063</v>
      </c>
      <c r="B1187" s="266" t="s">
        <v>467</v>
      </c>
      <c r="C1187" s="266" t="s">
        <v>468</v>
      </c>
      <c r="D1187" s="266" t="s">
        <v>469</v>
      </c>
      <c r="E1187" s="266" t="s">
        <v>2624</v>
      </c>
      <c r="F1187" s="269">
        <v>43117</v>
      </c>
      <c r="G1187" s="270">
        <v>95.86</v>
      </c>
      <c r="H1187" s="266" t="s">
        <v>2625</v>
      </c>
      <c r="I1187" s="266" t="s">
        <v>2621</v>
      </c>
      <c r="J1187" s="266" t="s">
        <v>6756</v>
      </c>
      <c r="K1187" s="269">
        <v>43118</v>
      </c>
      <c r="L1187" s="266" t="s">
        <v>70</v>
      </c>
      <c r="M1187" s="266"/>
      <c r="N1187" s="266"/>
      <c r="O1187" s="266"/>
      <c r="P1187" s="266"/>
      <c r="Q1187" s="266"/>
      <c r="R1187" s="266"/>
      <c r="S1187" s="266"/>
      <c r="T1187" s="266"/>
    </row>
    <row r="1188" spans="1:20" s="255" customFormat="1" x14ac:dyDescent="0.2">
      <c r="A1188" s="255" t="s">
        <v>508</v>
      </c>
      <c r="B1188" s="255" t="s">
        <v>558</v>
      </c>
      <c r="C1188" s="255" t="s">
        <v>2031</v>
      </c>
      <c r="D1188" s="255" t="s">
        <v>559</v>
      </c>
      <c r="E1188" s="255" t="s">
        <v>561</v>
      </c>
      <c r="F1188" s="256">
        <v>42788</v>
      </c>
      <c r="G1188" s="257">
        <v>98.2</v>
      </c>
      <c r="H1188" s="255" t="s">
        <v>398</v>
      </c>
      <c r="I1188" s="255" t="s">
        <v>694</v>
      </c>
      <c r="J1188" s="266" t="s">
        <v>6757</v>
      </c>
      <c r="K1188" s="256">
        <v>42794</v>
      </c>
      <c r="L1188" s="255" t="s">
        <v>70</v>
      </c>
    </row>
    <row r="1189" spans="1:20" s="255" customFormat="1" x14ac:dyDescent="0.2">
      <c r="A1189" s="255" t="s">
        <v>508</v>
      </c>
      <c r="B1189" s="255" t="s">
        <v>558</v>
      </c>
      <c r="C1189" s="255" t="s">
        <v>2031</v>
      </c>
      <c r="D1189" s="255" t="s">
        <v>559</v>
      </c>
      <c r="E1189" s="255" t="s">
        <v>789</v>
      </c>
      <c r="F1189" s="256">
        <v>42928</v>
      </c>
      <c r="G1189" s="257">
        <v>-812</v>
      </c>
      <c r="H1189" s="255" t="s">
        <v>398</v>
      </c>
      <c r="I1189" s="255" t="s">
        <v>694</v>
      </c>
      <c r="J1189" s="266" t="s">
        <v>6757</v>
      </c>
      <c r="K1189" s="256">
        <v>42929</v>
      </c>
      <c r="L1189" s="255" t="s">
        <v>70</v>
      </c>
    </row>
    <row r="1190" spans="1:20" s="255" customFormat="1" x14ac:dyDescent="0.2">
      <c r="A1190" s="255" t="s">
        <v>508</v>
      </c>
      <c r="B1190" s="255" t="s">
        <v>558</v>
      </c>
      <c r="C1190" s="255" t="s">
        <v>2031</v>
      </c>
      <c r="D1190" s="255" t="s">
        <v>559</v>
      </c>
      <c r="E1190" s="255" t="s">
        <v>815</v>
      </c>
      <c r="F1190" s="256">
        <v>42942</v>
      </c>
      <c r="G1190" s="257">
        <v>129</v>
      </c>
      <c r="H1190" s="255" t="s">
        <v>398</v>
      </c>
      <c r="I1190" s="255" t="s">
        <v>694</v>
      </c>
      <c r="J1190" s="266" t="s">
        <v>6757</v>
      </c>
      <c r="K1190" s="256">
        <v>42943</v>
      </c>
      <c r="L1190" s="255" t="s">
        <v>70</v>
      </c>
    </row>
    <row r="1191" spans="1:20" s="255" customFormat="1" x14ac:dyDescent="0.2">
      <c r="A1191" s="255" t="s">
        <v>508</v>
      </c>
      <c r="B1191" s="255" t="s">
        <v>558</v>
      </c>
      <c r="C1191" s="255" t="s">
        <v>2031</v>
      </c>
      <c r="D1191" s="255" t="s">
        <v>559</v>
      </c>
      <c r="E1191" s="255" t="s">
        <v>839</v>
      </c>
      <c r="F1191" s="256">
        <v>42920</v>
      </c>
      <c r="G1191" s="257">
        <v>812</v>
      </c>
      <c r="H1191" s="255" t="s">
        <v>398</v>
      </c>
      <c r="I1191" s="255" t="s">
        <v>694</v>
      </c>
      <c r="J1191" s="266" t="s">
        <v>6757</v>
      </c>
      <c r="K1191" s="256">
        <v>42921</v>
      </c>
      <c r="L1191" s="255" t="s">
        <v>70</v>
      </c>
    </row>
    <row r="1192" spans="1:20" s="255" customFormat="1" x14ac:dyDescent="0.2">
      <c r="A1192" s="266" t="s">
        <v>508</v>
      </c>
      <c r="B1192" s="266" t="s">
        <v>558</v>
      </c>
      <c r="C1192" s="266" t="s">
        <v>2031</v>
      </c>
      <c r="D1192" s="266" t="s">
        <v>559</v>
      </c>
      <c r="E1192" s="266" t="s">
        <v>976</v>
      </c>
      <c r="F1192" s="269">
        <v>43000</v>
      </c>
      <c r="G1192" s="270">
        <v>-129</v>
      </c>
      <c r="H1192" s="266" t="s">
        <v>398</v>
      </c>
      <c r="I1192" s="266" t="s">
        <v>694</v>
      </c>
      <c r="J1192" s="266" t="s">
        <v>6757</v>
      </c>
      <c r="K1192" s="269">
        <v>43001</v>
      </c>
      <c r="L1192" s="266" t="s">
        <v>70</v>
      </c>
      <c r="M1192" s="266"/>
      <c r="N1192" s="266"/>
      <c r="O1192" s="266"/>
      <c r="P1192" s="266"/>
      <c r="Q1192" s="266"/>
      <c r="R1192" s="266"/>
      <c r="S1192" s="266"/>
      <c r="T1192" s="266"/>
    </row>
    <row r="1193" spans="1:20" s="255" customFormat="1" x14ac:dyDescent="0.2">
      <c r="A1193" s="266" t="s">
        <v>508</v>
      </c>
      <c r="B1193" s="266" t="s">
        <v>558</v>
      </c>
      <c r="C1193" s="266" t="s">
        <v>2031</v>
      </c>
      <c r="D1193" s="266" t="s">
        <v>559</v>
      </c>
      <c r="E1193" s="266" t="s">
        <v>1062</v>
      </c>
      <c r="F1193" s="269">
        <v>43018</v>
      </c>
      <c r="G1193" s="270">
        <v>-54.99</v>
      </c>
      <c r="H1193" s="266" t="s">
        <v>398</v>
      </c>
      <c r="I1193" s="266" t="s">
        <v>694</v>
      </c>
      <c r="J1193" s="266" t="s">
        <v>6757</v>
      </c>
      <c r="K1193" s="269">
        <v>43019</v>
      </c>
      <c r="L1193" s="266" t="s">
        <v>70</v>
      </c>
      <c r="M1193" s="266"/>
      <c r="N1193" s="266"/>
      <c r="O1193" s="266"/>
      <c r="P1193" s="266"/>
      <c r="Q1193" s="266"/>
      <c r="R1193" s="266"/>
      <c r="S1193" s="266"/>
      <c r="T1193" s="266"/>
    </row>
    <row r="1194" spans="1:20" s="255" customFormat="1" x14ac:dyDescent="0.2">
      <c r="A1194" s="266" t="s">
        <v>508</v>
      </c>
      <c r="B1194" s="266" t="s">
        <v>558</v>
      </c>
      <c r="C1194" s="266" t="s">
        <v>2031</v>
      </c>
      <c r="D1194" s="266" t="s">
        <v>559</v>
      </c>
      <c r="E1194" s="266" t="s">
        <v>1063</v>
      </c>
      <c r="F1194" s="269">
        <v>43018</v>
      </c>
      <c r="G1194" s="270">
        <v>-24.78</v>
      </c>
      <c r="H1194" s="266" t="s">
        <v>398</v>
      </c>
      <c r="I1194" s="266" t="s">
        <v>694</v>
      </c>
      <c r="J1194" s="266" t="s">
        <v>6757</v>
      </c>
      <c r="K1194" s="269">
        <v>43019</v>
      </c>
      <c r="L1194" s="266" t="s">
        <v>70</v>
      </c>
      <c r="M1194" s="266"/>
      <c r="N1194" s="266"/>
      <c r="O1194" s="266"/>
      <c r="P1194" s="266"/>
      <c r="Q1194" s="266"/>
      <c r="R1194" s="266"/>
      <c r="S1194" s="266"/>
      <c r="T1194" s="266"/>
    </row>
    <row r="1195" spans="1:20" s="255" customFormat="1" x14ac:dyDescent="0.2">
      <c r="A1195" s="266" t="s">
        <v>508</v>
      </c>
      <c r="B1195" s="266" t="s">
        <v>558</v>
      </c>
      <c r="C1195" s="266" t="s">
        <v>2031</v>
      </c>
      <c r="D1195" s="266" t="s">
        <v>559</v>
      </c>
      <c r="E1195" s="266" t="s">
        <v>1072</v>
      </c>
      <c r="F1195" s="269">
        <v>43018</v>
      </c>
      <c r="G1195" s="270">
        <v>-125.52</v>
      </c>
      <c r="H1195" s="266" t="s">
        <v>398</v>
      </c>
      <c r="I1195" s="266" t="s">
        <v>694</v>
      </c>
      <c r="J1195" s="266" t="s">
        <v>6757</v>
      </c>
      <c r="K1195" s="269">
        <v>43019</v>
      </c>
      <c r="L1195" s="266" t="s">
        <v>70</v>
      </c>
      <c r="M1195" s="266"/>
      <c r="N1195" s="266"/>
      <c r="O1195" s="266"/>
      <c r="P1195" s="266"/>
      <c r="Q1195" s="266"/>
      <c r="R1195" s="266"/>
      <c r="S1195" s="266"/>
      <c r="T1195" s="266"/>
    </row>
    <row r="1196" spans="1:20" s="255" customFormat="1" x14ac:dyDescent="0.2">
      <c r="A1196" s="255" t="s">
        <v>508</v>
      </c>
      <c r="B1196" s="255" t="s">
        <v>558</v>
      </c>
      <c r="C1196" s="255" t="s">
        <v>2031</v>
      </c>
      <c r="D1196" s="255" t="s">
        <v>559</v>
      </c>
      <c r="E1196" s="255" t="s">
        <v>1082</v>
      </c>
      <c r="F1196" s="256">
        <v>43031</v>
      </c>
      <c r="G1196" s="257">
        <v>69.19</v>
      </c>
      <c r="H1196" s="255" t="s">
        <v>398</v>
      </c>
      <c r="I1196" s="255" t="s">
        <v>694</v>
      </c>
      <c r="J1196" s="266" t="s">
        <v>6757</v>
      </c>
      <c r="K1196" s="256">
        <v>43032</v>
      </c>
      <c r="L1196" s="255" t="s">
        <v>70</v>
      </c>
    </row>
    <row r="1197" spans="1:20" s="255" customFormat="1" x14ac:dyDescent="0.2">
      <c r="A1197" s="255" t="s">
        <v>508</v>
      </c>
      <c r="B1197" s="255" t="s">
        <v>558</v>
      </c>
      <c r="C1197" s="255" t="s">
        <v>2031</v>
      </c>
      <c r="D1197" s="255" t="s">
        <v>559</v>
      </c>
      <c r="E1197" s="255" t="s">
        <v>1084</v>
      </c>
      <c r="F1197" s="256">
        <v>43031</v>
      </c>
      <c r="G1197" s="257">
        <v>130</v>
      </c>
      <c r="H1197" s="255" t="s">
        <v>398</v>
      </c>
      <c r="I1197" s="255" t="s">
        <v>694</v>
      </c>
      <c r="J1197" s="266" t="s">
        <v>6757</v>
      </c>
      <c r="K1197" s="256">
        <v>43032</v>
      </c>
      <c r="L1197" s="255" t="s">
        <v>70</v>
      </c>
    </row>
    <row r="1198" spans="1:20" s="255" customFormat="1" x14ac:dyDescent="0.2">
      <c r="A1198" s="255" t="s">
        <v>508</v>
      </c>
      <c r="B1198" s="255" t="s">
        <v>558</v>
      </c>
      <c r="C1198" s="255" t="s">
        <v>2031</v>
      </c>
      <c r="D1198" s="255" t="s">
        <v>559</v>
      </c>
      <c r="E1198" s="255" t="s">
        <v>1306</v>
      </c>
      <c r="F1198" s="256">
        <v>43046</v>
      </c>
      <c r="G1198" s="257">
        <v>151.97999999999999</v>
      </c>
      <c r="H1198" s="255" t="s">
        <v>398</v>
      </c>
      <c r="I1198" s="255" t="s">
        <v>694</v>
      </c>
      <c r="J1198" s="266" t="s">
        <v>6757</v>
      </c>
      <c r="K1198" s="256">
        <v>43047</v>
      </c>
      <c r="L1198" s="255" t="s">
        <v>70</v>
      </c>
    </row>
    <row r="1199" spans="1:20" s="255" customFormat="1" x14ac:dyDescent="0.2">
      <c r="A1199" s="255" t="s">
        <v>508</v>
      </c>
      <c r="B1199" s="255" t="s">
        <v>558</v>
      </c>
      <c r="C1199" s="255" t="s">
        <v>2031</v>
      </c>
      <c r="D1199" s="255" t="s">
        <v>559</v>
      </c>
      <c r="E1199" s="255" t="s">
        <v>1310</v>
      </c>
      <c r="F1199" s="256">
        <v>43039</v>
      </c>
      <c r="G1199" s="257">
        <v>523.84</v>
      </c>
      <c r="H1199" s="255" t="s">
        <v>398</v>
      </c>
      <c r="I1199" s="255" t="s">
        <v>694</v>
      </c>
      <c r="J1199" s="266" t="s">
        <v>6757</v>
      </c>
      <c r="K1199" s="256">
        <v>43040</v>
      </c>
      <c r="L1199" s="255" t="s">
        <v>70</v>
      </c>
    </row>
    <row r="1200" spans="1:20" s="255" customFormat="1" x14ac:dyDescent="0.2">
      <c r="A1200" s="255" t="s">
        <v>508</v>
      </c>
      <c r="B1200" s="255" t="s">
        <v>558</v>
      </c>
      <c r="C1200" s="255" t="s">
        <v>2031</v>
      </c>
      <c r="D1200" s="255" t="s">
        <v>559</v>
      </c>
      <c r="E1200" s="255" t="s">
        <v>1312</v>
      </c>
      <c r="F1200" s="256">
        <v>43039</v>
      </c>
      <c r="G1200" s="257">
        <v>389.91</v>
      </c>
      <c r="H1200" s="255" t="s">
        <v>398</v>
      </c>
      <c r="I1200" s="255" t="s">
        <v>694</v>
      </c>
      <c r="J1200" s="266" t="s">
        <v>6757</v>
      </c>
      <c r="K1200" s="256">
        <v>43040</v>
      </c>
      <c r="L1200" s="255" t="s">
        <v>70</v>
      </c>
    </row>
    <row r="1201" spans="1:20" s="255" customFormat="1" x14ac:dyDescent="0.2">
      <c r="A1201" s="255" t="s">
        <v>508</v>
      </c>
      <c r="B1201" s="255" t="s">
        <v>558</v>
      </c>
      <c r="C1201" s="255" t="s">
        <v>2031</v>
      </c>
      <c r="D1201" s="255" t="s">
        <v>559</v>
      </c>
      <c r="E1201" s="255" t="s">
        <v>1513</v>
      </c>
      <c r="F1201" s="256">
        <v>43081</v>
      </c>
      <c r="G1201" s="257">
        <v>-10.35</v>
      </c>
      <c r="H1201" s="255" t="s">
        <v>398</v>
      </c>
      <c r="I1201" s="255" t="s">
        <v>694</v>
      </c>
      <c r="J1201" s="266" t="s">
        <v>6757</v>
      </c>
      <c r="K1201" s="256">
        <v>43082</v>
      </c>
      <c r="L1201" s="255" t="s">
        <v>70</v>
      </c>
    </row>
    <row r="1202" spans="1:20" s="255" customFormat="1" x14ac:dyDescent="0.2">
      <c r="A1202" s="255" t="s">
        <v>508</v>
      </c>
      <c r="B1202" s="255" t="s">
        <v>558</v>
      </c>
      <c r="C1202" s="255" t="s">
        <v>2031</v>
      </c>
      <c r="D1202" s="255" t="s">
        <v>559</v>
      </c>
      <c r="E1202" s="255" t="s">
        <v>1515</v>
      </c>
      <c r="F1202" s="256">
        <v>43081</v>
      </c>
      <c r="G1202" s="257">
        <v>-10.35</v>
      </c>
      <c r="H1202" s="255" t="s">
        <v>398</v>
      </c>
      <c r="I1202" s="255" t="s">
        <v>694</v>
      </c>
      <c r="J1202" s="266" t="s">
        <v>6757</v>
      </c>
      <c r="K1202" s="256">
        <v>43082</v>
      </c>
      <c r="L1202" s="255" t="s">
        <v>70</v>
      </c>
    </row>
    <row r="1203" spans="1:20" s="255" customFormat="1" x14ac:dyDescent="0.2">
      <c r="A1203" s="255" t="s">
        <v>508</v>
      </c>
      <c r="B1203" s="255" t="s">
        <v>558</v>
      </c>
      <c r="C1203" s="255" t="s">
        <v>2031</v>
      </c>
      <c r="D1203" s="255" t="s">
        <v>559</v>
      </c>
      <c r="E1203" s="255" t="s">
        <v>1597</v>
      </c>
      <c r="F1203" s="256">
        <v>43080</v>
      </c>
      <c r="G1203" s="257">
        <v>10.35</v>
      </c>
      <c r="H1203" s="255" t="s">
        <v>398</v>
      </c>
      <c r="I1203" s="255" t="s">
        <v>694</v>
      </c>
      <c r="J1203" s="266" t="s">
        <v>6757</v>
      </c>
      <c r="K1203" s="256">
        <v>43081</v>
      </c>
      <c r="L1203" s="255" t="s">
        <v>70</v>
      </c>
    </row>
    <row r="1204" spans="1:20" s="255" customFormat="1" x14ac:dyDescent="0.2">
      <c r="A1204" s="255" t="s">
        <v>508</v>
      </c>
      <c r="B1204" s="255" t="s">
        <v>558</v>
      </c>
      <c r="C1204" s="255" t="s">
        <v>2031</v>
      </c>
      <c r="D1204" s="255" t="s">
        <v>559</v>
      </c>
      <c r="E1204" s="255" t="s">
        <v>1598</v>
      </c>
      <c r="F1204" s="256">
        <v>43080</v>
      </c>
      <c r="G1204" s="257">
        <v>10.35</v>
      </c>
      <c r="H1204" s="255" t="s">
        <v>398</v>
      </c>
      <c r="I1204" s="255" t="s">
        <v>694</v>
      </c>
      <c r="J1204" s="266" t="s">
        <v>6757</v>
      </c>
      <c r="K1204" s="256">
        <v>43081</v>
      </c>
      <c r="L1204" s="255" t="s">
        <v>70</v>
      </c>
    </row>
    <row r="1205" spans="1:20" s="255" customFormat="1" x14ac:dyDescent="0.2">
      <c r="A1205" s="266" t="s">
        <v>2063</v>
      </c>
      <c r="B1205" s="266" t="s">
        <v>558</v>
      </c>
      <c r="C1205" s="266" t="s">
        <v>2031</v>
      </c>
      <c r="D1205" s="266" t="s">
        <v>559</v>
      </c>
      <c r="E1205" s="266" t="s">
        <v>2066</v>
      </c>
      <c r="F1205" s="269">
        <v>43130</v>
      </c>
      <c r="G1205" s="270">
        <v>-126.64</v>
      </c>
      <c r="H1205" s="266" t="s">
        <v>398</v>
      </c>
      <c r="I1205" s="266" t="s">
        <v>694</v>
      </c>
      <c r="J1205" s="266" t="s">
        <v>6757</v>
      </c>
      <c r="K1205" s="269">
        <v>43131</v>
      </c>
      <c r="L1205" s="266" t="s">
        <v>70</v>
      </c>
      <c r="M1205" s="266"/>
      <c r="N1205" s="266"/>
      <c r="O1205" s="266"/>
      <c r="P1205" s="266"/>
      <c r="Q1205" s="266"/>
      <c r="R1205" s="266"/>
      <c r="S1205" s="266"/>
      <c r="T1205" s="266"/>
    </row>
    <row r="1206" spans="1:20" s="255" customFormat="1" x14ac:dyDescent="0.2">
      <c r="A1206" s="266" t="s">
        <v>2063</v>
      </c>
      <c r="B1206" s="266" t="s">
        <v>558</v>
      </c>
      <c r="C1206" s="266" t="s">
        <v>2031</v>
      </c>
      <c r="D1206" s="266" t="s">
        <v>559</v>
      </c>
      <c r="E1206" s="266" t="s">
        <v>2075</v>
      </c>
      <c r="F1206" s="269">
        <v>43126</v>
      </c>
      <c r="G1206" s="270">
        <v>-34.950000000000003</v>
      </c>
      <c r="H1206" s="266" t="s">
        <v>3049</v>
      </c>
      <c r="I1206" s="266" t="s">
        <v>694</v>
      </c>
      <c r="J1206" s="266" t="s">
        <v>6757</v>
      </c>
      <c r="K1206" s="269">
        <v>43127</v>
      </c>
      <c r="L1206" s="266" t="s">
        <v>70</v>
      </c>
      <c r="M1206" s="266"/>
      <c r="N1206" s="266"/>
      <c r="O1206" s="266"/>
      <c r="P1206" s="266"/>
      <c r="Q1206" s="266"/>
      <c r="R1206" s="266"/>
      <c r="S1206" s="266"/>
      <c r="T1206" s="266"/>
    </row>
    <row r="1207" spans="1:20" s="255" customFormat="1" x14ac:dyDescent="0.2">
      <c r="A1207" s="266" t="s">
        <v>2063</v>
      </c>
      <c r="B1207" s="266" t="s">
        <v>558</v>
      </c>
      <c r="C1207" s="266" t="s">
        <v>2031</v>
      </c>
      <c r="D1207" s="266" t="s">
        <v>559</v>
      </c>
      <c r="E1207" s="266" t="s">
        <v>2076</v>
      </c>
      <c r="F1207" s="269">
        <v>43126</v>
      </c>
      <c r="G1207" s="270">
        <v>-34.950000000000003</v>
      </c>
      <c r="H1207" s="266" t="s">
        <v>3049</v>
      </c>
      <c r="I1207" s="266" t="s">
        <v>694</v>
      </c>
      <c r="J1207" s="266" t="s">
        <v>6757</v>
      </c>
      <c r="K1207" s="269">
        <v>43127</v>
      </c>
      <c r="L1207" s="266" t="s">
        <v>70</v>
      </c>
      <c r="M1207" s="266"/>
      <c r="N1207" s="266"/>
      <c r="O1207" s="266"/>
      <c r="P1207" s="266"/>
      <c r="Q1207" s="266"/>
      <c r="R1207" s="266"/>
      <c r="S1207" s="266"/>
      <c r="T1207" s="266"/>
    </row>
    <row r="1208" spans="1:20" s="255" customFormat="1" x14ac:dyDescent="0.2">
      <c r="A1208" s="266" t="s">
        <v>2063</v>
      </c>
      <c r="B1208" s="266" t="s">
        <v>558</v>
      </c>
      <c r="C1208" s="266" t="s">
        <v>2031</v>
      </c>
      <c r="D1208" s="266" t="s">
        <v>559</v>
      </c>
      <c r="E1208" s="266" t="s">
        <v>2168</v>
      </c>
      <c r="F1208" s="269">
        <v>43130</v>
      </c>
      <c r="G1208" s="270">
        <v>126.64</v>
      </c>
      <c r="H1208" s="266" t="s">
        <v>398</v>
      </c>
      <c r="I1208" s="266" t="s">
        <v>694</v>
      </c>
      <c r="J1208" s="266" t="s">
        <v>6757</v>
      </c>
      <c r="K1208" s="269">
        <v>43131</v>
      </c>
      <c r="L1208" s="266" t="s">
        <v>70</v>
      </c>
      <c r="M1208" s="266"/>
      <c r="N1208" s="266"/>
      <c r="O1208" s="266"/>
      <c r="P1208" s="266"/>
      <c r="Q1208" s="266"/>
      <c r="R1208" s="266"/>
      <c r="S1208" s="266"/>
      <c r="T1208" s="266"/>
    </row>
    <row r="1209" spans="1:20" s="255" customFormat="1" x14ac:dyDescent="0.2">
      <c r="A1209" s="266" t="s">
        <v>2063</v>
      </c>
      <c r="B1209" s="266" t="s">
        <v>558</v>
      </c>
      <c r="C1209" s="266" t="s">
        <v>2031</v>
      </c>
      <c r="D1209" s="266" t="s">
        <v>559</v>
      </c>
      <c r="E1209" s="266" t="s">
        <v>2193</v>
      </c>
      <c r="F1209" s="269">
        <v>43129</v>
      </c>
      <c r="G1209" s="270">
        <v>68.95</v>
      </c>
      <c r="H1209" s="266" t="s">
        <v>398</v>
      </c>
      <c r="I1209" s="266" t="s">
        <v>694</v>
      </c>
      <c r="J1209" s="266" t="s">
        <v>6757</v>
      </c>
      <c r="K1209" s="269">
        <v>43130</v>
      </c>
      <c r="L1209" s="266" t="s">
        <v>70</v>
      </c>
      <c r="M1209" s="266"/>
      <c r="N1209" s="266"/>
      <c r="O1209" s="266"/>
      <c r="P1209" s="266"/>
      <c r="Q1209" s="266"/>
      <c r="R1209" s="266"/>
      <c r="S1209" s="266"/>
      <c r="T1209" s="266"/>
    </row>
    <row r="1210" spans="1:20" s="255" customFormat="1" x14ac:dyDescent="0.2">
      <c r="A1210" s="266" t="s">
        <v>2063</v>
      </c>
      <c r="B1210" s="266" t="s">
        <v>558</v>
      </c>
      <c r="C1210" s="266" t="s">
        <v>2031</v>
      </c>
      <c r="D1210" s="266" t="s">
        <v>559</v>
      </c>
      <c r="E1210" s="266" t="s">
        <v>2195</v>
      </c>
      <c r="F1210" s="269">
        <v>43129</v>
      </c>
      <c r="G1210" s="270">
        <v>82.95</v>
      </c>
      <c r="H1210" s="266" t="s">
        <v>398</v>
      </c>
      <c r="I1210" s="266" t="s">
        <v>694</v>
      </c>
      <c r="J1210" s="266" t="s">
        <v>6757</v>
      </c>
      <c r="K1210" s="269">
        <v>43130</v>
      </c>
      <c r="L1210" s="266" t="s">
        <v>70</v>
      </c>
      <c r="M1210" s="266"/>
      <c r="N1210" s="266"/>
      <c r="O1210" s="266"/>
      <c r="P1210" s="266"/>
      <c r="Q1210" s="266"/>
      <c r="R1210" s="266"/>
      <c r="S1210" s="266"/>
      <c r="T1210" s="266"/>
    </row>
    <row r="1211" spans="1:20" s="255" customFormat="1" x14ac:dyDescent="0.2">
      <c r="A1211" s="266" t="s">
        <v>2063</v>
      </c>
      <c r="B1211" s="266" t="s">
        <v>558</v>
      </c>
      <c r="C1211" s="266" t="s">
        <v>2031</v>
      </c>
      <c r="D1211" s="266" t="s">
        <v>559</v>
      </c>
      <c r="E1211" s="266" t="s">
        <v>2197</v>
      </c>
      <c r="F1211" s="269">
        <v>43129</v>
      </c>
      <c r="G1211" s="270">
        <v>81.349999999999994</v>
      </c>
      <c r="H1211" s="266" t="s">
        <v>398</v>
      </c>
      <c r="I1211" s="266" t="s">
        <v>694</v>
      </c>
      <c r="J1211" s="266" t="s">
        <v>6757</v>
      </c>
      <c r="K1211" s="269">
        <v>43130</v>
      </c>
      <c r="L1211" s="266" t="s">
        <v>70</v>
      </c>
      <c r="M1211" s="266"/>
      <c r="N1211" s="266"/>
      <c r="O1211" s="266"/>
      <c r="P1211" s="266"/>
      <c r="Q1211" s="266"/>
      <c r="R1211" s="266"/>
      <c r="S1211" s="266"/>
      <c r="T1211" s="266"/>
    </row>
    <row r="1212" spans="1:20" s="255" customFormat="1" x14ac:dyDescent="0.2">
      <c r="A1212" s="266" t="s">
        <v>2063</v>
      </c>
      <c r="B1212" s="266" t="s">
        <v>558</v>
      </c>
      <c r="C1212" s="266" t="s">
        <v>2031</v>
      </c>
      <c r="D1212" s="266" t="s">
        <v>559</v>
      </c>
      <c r="E1212" s="266" t="s">
        <v>2199</v>
      </c>
      <c r="F1212" s="269">
        <v>43129</v>
      </c>
      <c r="G1212" s="270">
        <v>97.85</v>
      </c>
      <c r="H1212" s="266" t="s">
        <v>398</v>
      </c>
      <c r="I1212" s="266" t="s">
        <v>694</v>
      </c>
      <c r="J1212" s="266" t="s">
        <v>6757</v>
      </c>
      <c r="K1212" s="269">
        <v>43130</v>
      </c>
      <c r="L1212" s="266" t="s">
        <v>70</v>
      </c>
      <c r="M1212" s="266"/>
      <c r="N1212" s="266"/>
      <c r="O1212" s="266"/>
      <c r="P1212" s="266"/>
      <c r="Q1212" s="266"/>
      <c r="R1212" s="266"/>
      <c r="S1212" s="266"/>
      <c r="T1212" s="266"/>
    </row>
    <row r="1213" spans="1:20" s="255" customFormat="1" x14ac:dyDescent="0.2">
      <c r="A1213" s="266" t="s">
        <v>2063</v>
      </c>
      <c r="B1213" s="266" t="s">
        <v>558</v>
      </c>
      <c r="C1213" s="266" t="s">
        <v>2031</v>
      </c>
      <c r="D1213" s="266" t="s">
        <v>559</v>
      </c>
      <c r="E1213" s="266" t="s">
        <v>2200</v>
      </c>
      <c r="F1213" s="269">
        <v>43129</v>
      </c>
      <c r="G1213" s="270">
        <v>68.95</v>
      </c>
      <c r="H1213" s="266" t="s">
        <v>398</v>
      </c>
      <c r="I1213" s="266" t="s">
        <v>694</v>
      </c>
      <c r="J1213" s="266" t="s">
        <v>6757</v>
      </c>
      <c r="K1213" s="269">
        <v>43130</v>
      </c>
      <c r="L1213" s="266" t="s">
        <v>70</v>
      </c>
      <c r="M1213" s="266"/>
      <c r="N1213" s="266"/>
      <c r="O1213" s="266"/>
      <c r="P1213" s="266"/>
      <c r="Q1213" s="266"/>
      <c r="R1213" s="266"/>
      <c r="S1213" s="266"/>
      <c r="T1213" s="266"/>
    </row>
    <row r="1214" spans="1:20" s="255" customFormat="1" x14ac:dyDescent="0.2">
      <c r="A1214" s="266" t="s">
        <v>2063</v>
      </c>
      <c r="B1214" s="266" t="s">
        <v>558</v>
      </c>
      <c r="C1214" s="266" t="s">
        <v>2031</v>
      </c>
      <c r="D1214" s="266" t="s">
        <v>559</v>
      </c>
      <c r="E1214" s="266" t="s">
        <v>2201</v>
      </c>
      <c r="F1214" s="269">
        <v>43129</v>
      </c>
      <c r="G1214" s="270">
        <v>81.349999999999994</v>
      </c>
      <c r="H1214" s="266" t="s">
        <v>398</v>
      </c>
      <c r="I1214" s="266" t="s">
        <v>694</v>
      </c>
      <c r="J1214" s="266" t="s">
        <v>6757</v>
      </c>
      <c r="K1214" s="269">
        <v>43130</v>
      </c>
      <c r="L1214" s="266" t="s">
        <v>70</v>
      </c>
      <c r="M1214" s="266"/>
      <c r="N1214" s="266"/>
      <c r="O1214" s="266"/>
      <c r="P1214" s="266"/>
      <c r="Q1214" s="266"/>
      <c r="R1214" s="266"/>
      <c r="S1214" s="266"/>
      <c r="T1214" s="266"/>
    </row>
    <row r="1215" spans="1:20" s="255" customFormat="1" x14ac:dyDescent="0.2">
      <c r="A1215" s="266" t="s">
        <v>2063</v>
      </c>
      <c r="B1215" s="266" t="s">
        <v>558</v>
      </c>
      <c r="C1215" s="266" t="s">
        <v>2031</v>
      </c>
      <c r="D1215" s="266" t="s">
        <v>559</v>
      </c>
      <c r="E1215" s="266" t="s">
        <v>2202</v>
      </c>
      <c r="F1215" s="269">
        <v>43129</v>
      </c>
      <c r="G1215" s="270">
        <v>823.62</v>
      </c>
      <c r="H1215" s="266" t="s">
        <v>398</v>
      </c>
      <c r="I1215" s="266" t="s">
        <v>694</v>
      </c>
      <c r="J1215" s="266" t="s">
        <v>6757</v>
      </c>
      <c r="K1215" s="269">
        <v>43130</v>
      </c>
      <c r="L1215" s="266" t="s">
        <v>70</v>
      </c>
      <c r="M1215" s="266"/>
      <c r="N1215" s="266"/>
      <c r="O1215" s="266"/>
      <c r="P1215" s="266"/>
      <c r="Q1215" s="266"/>
      <c r="R1215" s="266"/>
      <c r="S1215" s="266"/>
      <c r="T1215" s="266"/>
    </row>
    <row r="1216" spans="1:20" s="255" customFormat="1" x14ac:dyDescent="0.2">
      <c r="A1216" s="266" t="s">
        <v>2063</v>
      </c>
      <c r="B1216" s="266" t="s">
        <v>558</v>
      </c>
      <c r="C1216" s="266" t="s">
        <v>2031</v>
      </c>
      <c r="D1216" s="266" t="s">
        <v>559</v>
      </c>
      <c r="E1216" s="266" t="s">
        <v>2216</v>
      </c>
      <c r="F1216" s="269">
        <v>43124</v>
      </c>
      <c r="G1216" s="270">
        <v>82.95</v>
      </c>
      <c r="H1216" s="266" t="s">
        <v>3076</v>
      </c>
      <c r="I1216" s="266" t="s">
        <v>694</v>
      </c>
      <c r="J1216" s="266" t="s">
        <v>6757</v>
      </c>
      <c r="K1216" s="269">
        <v>43125</v>
      </c>
      <c r="L1216" s="266" t="s">
        <v>70</v>
      </c>
      <c r="M1216" s="266"/>
      <c r="N1216" s="266"/>
      <c r="O1216" s="266"/>
      <c r="P1216" s="266"/>
      <c r="Q1216" s="266"/>
      <c r="R1216" s="266"/>
      <c r="S1216" s="266"/>
      <c r="T1216" s="266"/>
    </row>
    <row r="1217" spans="1:20" s="255" customFormat="1" x14ac:dyDescent="0.2">
      <c r="A1217" s="266" t="s">
        <v>2063</v>
      </c>
      <c r="B1217" s="266" t="s">
        <v>558</v>
      </c>
      <c r="C1217" s="266" t="s">
        <v>2031</v>
      </c>
      <c r="D1217" s="266" t="s">
        <v>559</v>
      </c>
      <c r="E1217" s="266" t="s">
        <v>2217</v>
      </c>
      <c r="F1217" s="269">
        <v>43124</v>
      </c>
      <c r="G1217" s="270">
        <v>82.95</v>
      </c>
      <c r="H1217" s="266" t="s">
        <v>3076</v>
      </c>
      <c r="I1217" s="266" t="s">
        <v>694</v>
      </c>
      <c r="J1217" s="266" t="s">
        <v>6757</v>
      </c>
      <c r="K1217" s="269">
        <v>43125</v>
      </c>
      <c r="L1217" s="266" t="s">
        <v>70</v>
      </c>
      <c r="M1217" s="266"/>
      <c r="N1217" s="266"/>
      <c r="O1217" s="266"/>
      <c r="P1217" s="266"/>
      <c r="Q1217" s="266"/>
      <c r="R1217" s="266"/>
      <c r="S1217" s="266"/>
      <c r="T1217" s="266"/>
    </row>
    <row r="1218" spans="1:20" s="255" customFormat="1" x14ac:dyDescent="0.2">
      <c r="A1218" s="266" t="s">
        <v>2063</v>
      </c>
      <c r="B1218" s="266" t="s">
        <v>558</v>
      </c>
      <c r="C1218" s="266" t="s">
        <v>2031</v>
      </c>
      <c r="D1218" s="266" t="s">
        <v>559</v>
      </c>
      <c r="E1218" s="266" t="s">
        <v>2243</v>
      </c>
      <c r="F1218" s="269">
        <v>43123</v>
      </c>
      <c r="G1218" s="270">
        <v>58.15</v>
      </c>
      <c r="H1218" s="266" t="s">
        <v>3086</v>
      </c>
      <c r="I1218" s="266" t="s">
        <v>694</v>
      </c>
      <c r="J1218" s="266" t="s">
        <v>6757</v>
      </c>
      <c r="K1218" s="269">
        <v>43124</v>
      </c>
      <c r="L1218" s="266" t="s">
        <v>70</v>
      </c>
      <c r="M1218" s="266"/>
      <c r="N1218" s="266"/>
      <c r="O1218" s="266"/>
      <c r="P1218" s="266"/>
      <c r="Q1218" s="266"/>
      <c r="R1218" s="266"/>
      <c r="S1218" s="266"/>
      <c r="T1218" s="266"/>
    </row>
    <row r="1219" spans="1:20" s="255" customFormat="1" x14ac:dyDescent="0.2">
      <c r="A1219" s="266" t="s">
        <v>2063</v>
      </c>
      <c r="B1219" s="266" t="s">
        <v>558</v>
      </c>
      <c r="C1219" s="266" t="s">
        <v>2031</v>
      </c>
      <c r="D1219" s="266" t="s">
        <v>559</v>
      </c>
      <c r="E1219" s="266" t="s">
        <v>2244</v>
      </c>
      <c r="F1219" s="269">
        <v>43123</v>
      </c>
      <c r="G1219" s="270">
        <v>97.85</v>
      </c>
      <c r="H1219" s="266" t="s">
        <v>3086</v>
      </c>
      <c r="I1219" s="266" t="s">
        <v>694</v>
      </c>
      <c r="J1219" s="266" t="s">
        <v>6757</v>
      </c>
      <c r="K1219" s="269">
        <v>43124</v>
      </c>
      <c r="L1219" s="266" t="s">
        <v>70</v>
      </c>
      <c r="M1219" s="266"/>
      <c r="N1219" s="266"/>
      <c r="O1219" s="266"/>
      <c r="P1219" s="266"/>
      <c r="Q1219" s="266"/>
      <c r="R1219" s="266"/>
      <c r="S1219" s="266"/>
      <c r="T1219" s="266"/>
    </row>
    <row r="1220" spans="1:20" s="255" customFormat="1" x14ac:dyDescent="0.2">
      <c r="A1220" s="266" t="s">
        <v>2063</v>
      </c>
      <c r="B1220" s="266" t="s">
        <v>558</v>
      </c>
      <c r="C1220" s="266" t="s">
        <v>2031</v>
      </c>
      <c r="D1220" s="266" t="s">
        <v>559</v>
      </c>
      <c r="E1220" s="266" t="s">
        <v>2245</v>
      </c>
      <c r="F1220" s="269">
        <v>43123</v>
      </c>
      <c r="G1220" s="270">
        <v>504.47</v>
      </c>
      <c r="H1220" s="266" t="s">
        <v>3087</v>
      </c>
      <c r="I1220" s="266" t="s">
        <v>694</v>
      </c>
      <c r="J1220" s="266" t="s">
        <v>6757</v>
      </c>
      <c r="K1220" s="269">
        <v>43124</v>
      </c>
      <c r="L1220" s="266" t="s">
        <v>70</v>
      </c>
      <c r="M1220" s="266"/>
      <c r="N1220" s="266"/>
      <c r="O1220" s="266"/>
      <c r="P1220" s="266"/>
      <c r="Q1220" s="266"/>
      <c r="R1220" s="266"/>
      <c r="S1220" s="266"/>
      <c r="T1220" s="266"/>
    </row>
    <row r="1221" spans="1:20" s="255" customFormat="1" x14ac:dyDescent="0.2">
      <c r="A1221" s="266" t="s">
        <v>2063</v>
      </c>
      <c r="B1221" s="266" t="s">
        <v>558</v>
      </c>
      <c r="C1221" s="266" t="s">
        <v>2031</v>
      </c>
      <c r="D1221" s="266" t="s">
        <v>559</v>
      </c>
      <c r="E1221" s="266" t="s">
        <v>2253</v>
      </c>
      <c r="F1221" s="269">
        <v>43123</v>
      </c>
      <c r="G1221" s="270">
        <v>34.950000000000003</v>
      </c>
      <c r="H1221" s="266" t="s">
        <v>3049</v>
      </c>
      <c r="I1221" s="266" t="s">
        <v>694</v>
      </c>
      <c r="J1221" s="266" t="s">
        <v>6757</v>
      </c>
      <c r="K1221" s="269">
        <v>43124</v>
      </c>
      <c r="L1221" s="266" t="s">
        <v>70</v>
      </c>
      <c r="M1221" s="266"/>
      <c r="N1221" s="266"/>
      <c r="O1221" s="266"/>
      <c r="P1221" s="266"/>
      <c r="Q1221" s="266"/>
      <c r="R1221" s="266"/>
      <c r="S1221" s="266"/>
      <c r="T1221" s="266"/>
    </row>
    <row r="1222" spans="1:20" s="255" customFormat="1" x14ac:dyDescent="0.2">
      <c r="A1222" s="266" t="s">
        <v>2063</v>
      </c>
      <c r="B1222" s="266" t="s">
        <v>558</v>
      </c>
      <c r="C1222" s="266" t="s">
        <v>2031</v>
      </c>
      <c r="D1222" s="266" t="s">
        <v>559</v>
      </c>
      <c r="E1222" s="266" t="s">
        <v>2254</v>
      </c>
      <c r="F1222" s="269">
        <v>43123</v>
      </c>
      <c r="G1222" s="270">
        <v>34.950000000000003</v>
      </c>
      <c r="H1222" s="266" t="s">
        <v>3049</v>
      </c>
      <c r="I1222" s="266" t="s">
        <v>694</v>
      </c>
      <c r="J1222" s="266" t="s">
        <v>6757</v>
      </c>
      <c r="K1222" s="269">
        <v>43124</v>
      </c>
      <c r="L1222" s="266" t="s">
        <v>70</v>
      </c>
      <c r="M1222" s="266"/>
      <c r="N1222" s="266"/>
      <c r="O1222" s="266"/>
      <c r="P1222" s="266"/>
      <c r="Q1222" s="266"/>
      <c r="R1222" s="266"/>
      <c r="S1222" s="266"/>
      <c r="T1222" s="266"/>
    </row>
    <row r="1223" spans="1:20" s="255" customFormat="1" x14ac:dyDescent="0.2">
      <c r="A1223" s="266" t="s">
        <v>2063</v>
      </c>
      <c r="B1223" s="266" t="s">
        <v>558</v>
      </c>
      <c r="C1223" s="266" t="s">
        <v>2031</v>
      </c>
      <c r="D1223" s="266" t="s">
        <v>559</v>
      </c>
      <c r="E1223" s="266" t="s">
        <v>2269</v>
      </c>
      <c r="F1223" s="269">
        <v>43122</v>
      </c>
      <c r="G1223" s="270">
        <v>94.98</v>
      </c>
      <c r="H1223" s="266" t="s">
        <v>398</v>
      </c>
      <c r="I1223" s="266" t="s">
        <v>694</v>
      </c>
      <c r="J1223" s="266" t="s">
        <v>6757</v>
      </c>
      <c r="K1223" s="269">
        <v>43124</v>
      </c>
      <c r="L1223" s="266" t="s">
        <v>70</v>
      </c>
      <c r="M1223" s="266"/>
      <c r="N1223" s="266"/>
      <c r="O1223" s="266"/>
      <c r="P1223" s="266"/>
      <c r="Q1223" s="266"/>
      <c r="R1223" s="266"/>
      <c r="S1223" s="266"/>
      <c r="T1223" s="266"/>
    </row>
    <row r="1224" spans="1:20" s="255" customFormat="1" x14ac:dyDescent="0.2">
      <c r="A1224" s="266" t="s">
        <v>2063</v>
      </c>
      <c r="B1224" s="266" t="s">
        <v>558</v>
      </c>
      <c r="C1224" s="266" t="s">
        <v>2031</v>
      </c>
      <c r="D1224" s="266" t="s">
        <v>559</v>
      </c>
      <c r="E1224" s="266" t="s">
        <v>2312</v>
      </c>
      <c r="F1224" s="269">
        <v>43116</v>
      </c>
      <c r="G1224" s="270">
        <v>114.98</v>
      </c>
      <c r="H1224" s="266" t="s">
        <v>398</v>
      </c>
      <c r="I1224" s="266" t="s">
        <v>694</v>
      </c>
      <c r="J1224" s="266" t="s">
        <v>6757</v>
      </c>
      <c r="K1224" s="269">
        <v>43117</v>
      </c>
      <c r="L1224" s="266" t="s">
        <v>70</v>
      </c>
      <c r="M1224" s="266"/>
      <c r="N1224" s="266"/>
      <c r="O1224" s="266"/>
      <c r="P1224" s="266"/>
      <c r="Q1224" s="266"/>
      <c r="R1224" s="266"/>
      <c r="S1224" s="266"/>
      <c r="T1224" s="266"/>
    </row>
    <row r="1225" spans="1:20" s="255" customFormat="1" x14ac:dyDescent="0.2">
      <c r="A1225" s="266" t="s">
        <v>2063</v>
      </c>
      <c r="B1225" s="266" t="s">
        <v>558</v>
      </c>
      <c r="C1225" s="266" t="s">
        <v>2031</v>
      </c>
      <c r="D1225" s="266" t="s">
        <v>559</v>
      </c>
      <c r="E1225" s="266" t="s">
        <v>2316</v>
      </c>
      <c r="F1225" s="269">
        <v>43116</v>
      </c>
      <c r="G1225" s="270">
        <v>97.85</v>
      </c>
      <c r="H1225" s="266" t="s">
        <v>398</v>
      </c>
      <c r="I1225" s="266" t="s">
        <v>694</v>
      </c>
      <c r="J1225" s="266" t="s">
        <v>6757</v>
      </c>
      <c r="K1225" s="269">
        <v>43117</v>
      </c>
      <c r="L1225" s="266" t="s">
        <v>70</v>
      </c>
      <c r="M1225" s="266"/>
      <c r="N1225" s="266"/>
      <c r="O1225" s="266"/>
      <c r="P1225" s="266"/>
      <c r="Q1225" s="266"/>
      <c r="R1225" s="266"/>
      <c r="S1225" s="266"/>
      <c r="T1225" s="266"/>
    </row>
    <row r="1226" spans="1:20" s="255" customFormat="1" x14ac:dyDescent="0.2">
      <c r="A1226" s="266" t="s">
        <v>2063</v>
      </c>
      <c r="B1226" s="266" t="s">
        <v>558</v>
      </c>
      <c r="C1226" s="266" t="s">
        <v>2031</v>
      </c>
      <c r="D1226" s="266" t="s">
        <v>559</v>
      </c>
      <c r="E1226" s="266" t="s">
        <v>2318</v>
      </c>
      <c r="F1226" s="269">
        <v>43116</v>
      </c>
      <c r="G1226" s="270">
        <v>97.85</v>
      </c>
      <c r="H1226" s="266" t="s">
        <v>398</v>
      </c>
      <c r="I1226" s="266" t="s">
        <v>694</v>
      </c>
      <c r="J1226" s="266" t="s">
        <v>6757</v>
      </c>
      <c r="K1226" s="269">
        <v>43117</v>
      </c>
      <c r="L1226" s="266" t="s">
        <v>70</v>
      </c>
      <c r="M1226" s="266"/>
      <c r="N1226" s="266"/>
      <c r="O1226" s="266"/>
      <c r="P1226" s="266"/>
      <c r="Q1226" s="266"/>
      <c r="R1226" s="266"/>
      <c r="S1226" s="266"/>
      <c r="T1226" s="266"/>
    </row>
    <row r="1227" spans="1:20" s="255" customFormat="1" x14ac:dyDescent="0.2">
      <c r="A1227" s="266" t="s">
        <v>2063</v>
      </c>
      <c r="B1227" s="266" t="s">
        <v>558</v>
      </c>
      <c r="C1227" s="266" t="s">
        <v>2031</v>
      </c>
      <c r="D1227" s="266" t="s">
        <v>559</v>
      </c>
      <c r="E1227" s="266" t="s">
        <v>2324</v>
      </c>
      <c r="F1227" s="269">
        <v>43115</v>
      </c>
      <c r="G1227" s="270">
        <v>662.37</v>
      </c>
      <c r="H1227" s="266" t="s">
        <v>398</v>
      </c>
      <c r="I1227" s="266" t="s">
        <v>694</v>
      </c>
      <c r="J1227" s="266" t="s">
        <v>6757</v>
      </c>
      <c r="K1227" s="269">
        <v>43116</v>
      </c>
      <c r="L1227" s="266" t="s">
        <v>70</v>
      </c>
      <c r="M1227" s="266"/>
      <c r="N1227" s="266"/>
      <c r="O1227" s="266"/>
      <c r="P1227" s="266"/>
      <c r="Q1227" s="266"/>
      <c r="R1227" s="266"/>
      <c r="S1227" s="266"/>
      <c r="T1227" s="266"/>
    </row>
    <row r="1228" spans="1:20" s="255" customFormat="1" x14ac:dyDescent="0.2">
      <c r="A1228" s="266" t="s">
        <v>2063</v>
      </c>
      <c r="B1228" s="266" t="s">
        <v>558</v>
      </c>
      <c r="C1228" s="266" t="s">
        <v>2031</v>
      </c>
      <c r="D1228" s="266" t="s">
        <v>559</v>
      </c>
      <c r="E1228" s="266" t="s">
        <v>2331</v>
      </c>
      <c r="F1228" s="269">
        <v>43112</v>
      </c>
      <c r="G1228" s="270">
        <v>168</v>
      </c>
      <c r="H1228" s="266" t="s">
        <v>398</v>
      </c>
      <c r="I1228" s="266" t="s">
        <v>694</v>
      </c>
      <c r="J1228" s="266" t="s">
        <v>6757</v>
      </c>
      <c r="K1228" s="269">
        <v>43113</v>
      </c>
      <c r="L1228" s="266" t="s">
        <v>70</v>
      </c>
      <c r="M1228" s="266"/>
      <c r="N1228" s="266"/>
      <c r="O1228" s="266"/>
      <c r="P1228" s="266"/>
      <c r="Q1228" s="266"/>
      <c r="R1228" s="266"/>
      <c r="S1228" s="266"/>
      <c r="T1228" s="266"/>
    </row>
    <row r="1229" spans="1:20" s="255" customFormat="1" x14ac:dyDescent="0.2">
      <c r="A1229" s="266" t="s">
        <v>2063</v>
      </c>
      <c r="B1229" s="266" t="s">
        <v>558</v>
      </c>
      <c r="C1229" s="266" t="s">
        <v>2031</v>
      </c>
      <c r="D1229" s="266" t="s">
        <v>559</v>
      </c>
      <c r="E1229" s="266" t="s">
        <v>2345</v>
      </c>
      <c r="F1229" s="269">
        <v>43111</v>
      </c>
      <c r="G1229" s="270">
        <v>316.45</v>
      </c>
      <c r="H1229" s="266" t="s">
        <v>398</v>
      </c>
      <c r="I1229" s="266" t="s">
        <v>694</v>
      </c>
      <c r="J1229" s="266" t="s">
        <v>6757</v>
      </c>
      <c r="K1229" s="269">
        <v>43112</v>
      </c>
      <c r="L1229" s="266" t="s">
        <v>70</v>
      </c>
      <c r="M1229" s="266"/>
      <c r="N1229" s="266"/>
      <c r="O1229" s="266"/>
      <c r="P1229" s="266"/>
      <c r="Q1229" s="266"/>
      <c r="R1229" s="266"/>
      <c r="S1229" s="266"/>
      <c r="T1229" s="266"/>
    </row>
    <row r="1230" spans="1:20" s="255" customFormat="1" x14ac:dyDescent="0.2">
      <c r="A1230" s="266" t="s">
        <v>2063</v>
      </c>
      <c r="B1230" s="266" t="s">
        <v>558</v>
      </c>
      <c r="C1230" s="266" t="s">
        <v>2031</v>
      </c>
      <c r="D1230" s="266" t="s">
        <v>559</v>
      </c>
      <c r="E1230" s="266" t="s">
        <v>2357</v>
      </c>
      <c r="F1230" s="269">
        <v>43110</v>
      </c>
      <c r="G1230" s="270">
        <v>34.950000000000003</v>
      </c>
      <c r="H1230" s="266" t="s">
        <v>398</v>
      </c>
      <c r="I1230" s="266" t="s">
        <v>694</v>
      </c>
      <c r="J1230" s="266" t="s">
        <v>6757</v>
      </c>
      <c r="K1230" s="269">
        <v>43111</v>
      </c>
      <c r="L1230" s="266" t="s">
        <v>70</v>
      </c>
      <c r="M1230" s="266"/>
      <c r="N1230" s="266"/>
      <c r="O1230" s="266"/>
      <c r="P1230" s="266"/>
      <c r="Q1230" s="266"/>
      <c r="R1230" s="266"/>
      <c r="S1230" s="266"/>
      <c r="T1230" s="266"/>
    </row>
    <row r="1231" spans="1:20" s="255" customFormat="1" x14ac:dyDescent="0.2">
      <c r="A1231" s="266" t="s">
        <v>2063</v>
      </c>
      <c r="B1231" s="266" t="s">
        <v>558</v>
      </c>
      <c r="C1231" s="266" t="s">
        <v>2031</v>
      </c>
      <c r="D1231" s="266" t="s">
        <v>559</v>
      </c>
      <c r="E1231" s="266" t="s">
        <v>2359</v>
      </c>
      <c r="F1231" s="269">
        <v>43110</v>
      </c>
      <c r="G1231" s="270">
        <v>31.35</v>
      </c>
      <c r="H1231" s="266" t="s">
        <v>398</v>
      </c>
      <c r="I1231" s="266" t="s">
        <v>694</v>
      </c>
      <c r="J1231" s="266" t="s">
        <v>6757</v>
      </c>
      <c r="K1231" s="269">
        <v>43111</v>
      </c>
      <c r="L1231" s="266" t="s">
        <v>70</v>
      </c>
      <c r="M1231" s="266"/>
      <c r="N1231" s="266"/>
      <c r="O1231" s="266"/>
      <c r="P1231" s="266"/>
      <c r="Q1231" s="266"/>
      <c r="R1231" s="266"/>
      <c r="S1231" s="266"/>
      <c r="T1231" s="266"/>
    </row>
    <row r="1232" spans="1:20" s="255" customFormat="1" x14ac:dyDescent="0.2">
      <c r="A1232" s="266" t="s">
        <v>2063</v>
      </c>
      <c r="B1232" s="266" t="s">
        <v>558</v>
      </c>
      <c r="C1232" s="266" t="s">
        <v>2031</v>
      </c>
      <c r="D1232" s="266" t="s">
        <v>559</v>
      </c>
      <c r="E1232" s="266" t="s">
        <v>2376</v>
      </c>
      <c r="F1232" s="269">
        <v>43110</v>
      </c>
      <c r="G1232" s="270">
        <v>195.88</v>
      </c>
      <c r="H1232" s="266" t="s">
        <v>398</v>
      </c>
      <c r="I1232" s="266" t="s">
        <v>694</v>
      </c>
      <c r="J1232" s="266" t="s">
        <v>6757</v>
      </c>
      <c r="K1232" s="269">
        <v>43111</v>
      </c>
      <c r="L1232" s="266" t="s">
        <v>70</v>
      </c>
      <c r="M1232" s="266"/>
      <c r="N1232" s="266"/>
      <c r="O1232" s="266"/>
      <c r="P1232" s="266"/>
      <c r="Q1232" s="266"/>
      <c r="R1232" s="266"/>
      <c r="S1232" s="266"/>
      <c r="T1232" s="266"/>
    </row>
    <row r="1233" spans="1:20" s="255" customFormat="1" x14ac:dyDescent="0.2">
      <c r="A1233" s="266" t="s">
        <v>2063</v>
      </c>
      <c r="B1233" s="266" t="s">
        <v>558</v>
      </c>
      <c r="C1233" s="266" t="s">
        <v>2031</v>
      </c>
      <c r="D1233" s="266" t="s">
        <v>559</v>
      </c>
      <c r="E1233" s="266" t="s">
        <v>2407</v>
      </c>
      <c r="F1233" s="269">
        <v>43126</v>
      </c>
      <c r="G1233" s="270">
        <v>450</v>
      </c>
      <c r="H1233" s="266" t="s">
        <v>398</v>
      </c>
      <c r="I1233" s="266" t="s">
        <v>694</v>
      </c>
      <c r="J1233" s="266" t="s">
        <v>6757</v>
      </c>
      <c r="K1233" s="269">
        <v>43127</v>
      </c>
      <c r="L1233" s="266" t="s">
        <v>70</v>
      </c>
      <c r="M1233" s="266"/>
      <c r="N1233" s="266"/>
      <c r="O1233" s="266"/>
      <c r="P1233" s="266"/>
      <c r="Q1233" s="266"/>
      <c r="R1233" s="266"/>
      <c r="S1233" s="266"/>
      <c r="T1233" s="266"/>
    </row>
    <row r="1234" spans="1:20" s="255" customFormat="1" x14ac:dyDescent="0.2">
      <c r="A1234" s="266" t="s">
        <v>2063</v>
      </c>
      <c r="B1234" s="266" t="s">
        <v>558</v>
      </c>
      <c r="C1234" s="266" t="s">
        <v>2031</v>
      </c>
      <c r="D1234" s="266" t="s">
        <v>559</v>
      </c>
      <c r="E1234" s="266" t="s">
        <v>2448</v>
      </c>
      <c r="F1234" s="269">
        <v>43116</v>
      </c>
      <c r="G1234" s="270">
        <v>65.239999999999995</v>
      </c>
      <c r="H1234" s="266" t="s">
        <v>398</v>
      </c>
      <c r="I1234" s="266" t="s">
        <v>694</v>
      </c>
      <c r="J1234" s="266" t="s">
        <v>6757</v>
      </c>
      <c r="K1234" s="269">
        <v>43117</v>
      </c>
      <c r="L1234" s="266" t="s">
        <v>70</v>
      </c>
      <c r="M1234" s="266"/>
      <c r="N1234" s="266"/>
      <c r="O1234" s="266"/>
      <c r="P1234" s="266"/>
      <c r="Q1234" s="266"/>
      <c r="R1234" s="266"/>
      <c r="S1234" s="266"/>
      <c r="T1234" s="266"/>
    </row>
    <row r="1235" spans="1:20" s="255" customFormat="1" x14ac:dyDescent="0.2">
      <c r="A1235" s="266" t="s">
        <v>2063</v>
      </c>
      <c r="B1235" s="266" t="s">
        <v>558</v>
      </c>
      <c r="C1235" s="266" t="s">
        <v>2031</v>
      </c>
      <c r="D1235" s="266" t="s">
        <v>559</v>
      </c>
      <c r="E1235" s="266" t="s">
        <v>2453</v>
      </c>
      <c r="F1235" s="269">
        <v>43111</v>
      </c>
      <c r="G1235" s="270">
        <v>67.5</v>
      </c>
      <c r="H1235" s="266" t="s">
        <v>398</v>
      </c>
      <c r="I1235" s="266" t="s">
        <v>694</v>
      </c>
      <c r="J1235" s="266" t="s">
        <v>6757</v>
      </c>
      <c r="K1235" s="269">
        <v>43112</v>
      </c>
      <c r="L1235" s="266" t="s">
        <v>70</v>
      </c>
      <c r="M1235" s="266"/>
      <c r="N1235" s="266"/>
      <c r="O1235" s="266"/>
      <c r="P1235" s="266"/>
      <c r="Q1235" s="266"/>
      <c r="R1235" s="266"/>
      <c r="S1235" s="266"/>
      <c r="T1235" s="266"/>
    </row>
    <row r="1236" spans="1:20" s="255" customFormat="1" x14ac:dyDescent="0.2">
      <c r="A1236" s="266" t="s">
        <v>2063</v>
      </c>
      <c r="B1236" s="266" t="s">
        <v>2731</v>
      </c>
      <c r="C1236" s="266" t="s">
        <v>2732</v>
      </c>
      <c r="D1236" s="266" t="s">
        <v>2733</v>
      </c>
      <c r="E1236" s="266" t="s">
        <v>2734</v>
      </c>
      <c r="F1236" s="269">
        <v>43126</v>
      </c>
      <c r="G1236" s="270">
        <v>143.99</v>
      </c>
      <c r="H1236" s="266" t="s">
        <v>398</v>
      </c>
      <c r="I1236" s="266" t="s">
        <v>694</v>
      </c>
      <c r="J1236" s="266" t="s">
        <v>6757</v>
      </c>
      <c r="K1236" s="269">
        <v>43129</v>
      </c>
      <c r="L1236" s="266" t="s">
        <v>70</v>
      </c>
      <c r="M1236" s="266"/>
      <c r="N1236" s="266"/>
      <c r="O1236" s="266"/>
      <c r="P1236" s="266"/>
      <c r="Q1236" s="266"/>
      <c r="R1236" s="266"/>
      <c r="S1236" s="266"/>
      <c r="T1236" s="266"/>
    </row>
    <row r="1237" spans="1:20" s="255" customFormat="1" ht="12" customHeight="1" x14ac:dyDescent="0.2">
      <c r="A1237" s="266" t="s">
        <v>2063</v>
      </c>
      <c r="B1237" s="266" t="s">
        <v>2745</v>
      </c>
      <c r="C1237" s="266" t="s">
        <v>2746</v>
      </c>
      <c r="D1237" s="266" t="s">
        <v>2747</v>
      </c>
      <c r="E1237" s="266" t="s">
        <v>2748</v>
      </c>
      <c r="F1237" s="269">
        <v>43118</v>
      </c>
      <c r="G1237" s="270">
        <v>89</v>
      </c>
      <c r="H1237" s="266" t="s">
        <v>398</v>
      </c>
      <c r="I1237" s="266" t="s">
        <v>694</v>
      </c>
      <c r="J1237" s="266" t="s">
        <v>6757</v>
      </c>
      <c r="K1237" s="269">
        <v>43119</v>
      </c>
      <c r="L1237" s="266" t="s">
        <v>70</v>
      </c>
      <c r="M1237" s="266"/>
      <c r="N1237" s="266"/>
      <c r="O1237" s="266"/>
      <c r="P1237" s="266"/>
      <c r="Q1237" s="266"/>
      <c r="R1237" s="266"/>
      <c r="S1237" s="266"/>
      <c r="T1237" s="266"/>
    </row>
    <row r="1238" spans="1:20" s="255" customFormat="1" x14ac:dyDescent="0.2">
      <c r="A1238" s="266" t="s">
        <v>2063</v>
      </c>
      <c r="B1238" s="266" t="s">
        <v>2749</v>
      </c>
      <c r="C1238" s="266" t="s">
        <v>2750</v>
      </c>
      <c r="D1238" s="266" t="s">
        <v>2751</v>
      </c>
      <c r="E1238" s="266" t="s">
        <v>2752</v>
      </c>
      <c r="F1238" s="269">
        <v>43112</v>
      </c>
      <c r="G1238" s="270">
        <v>165.48</v>
      </c>
      <c r="H1238" s="266" t="s">
        <v>398</v>
      </c>
      <c r="I1238" s="266" t="s">
        <v>694</v>
      </c>
      <c r="J1238" s="266" t="s">
        <v>6757</v>
      </c>
      <c r="K1238" s="269">
        <v>43129</v>
      </c>
      <c r="L1238" s="266" t="s">
        <v>70</v>
      </c>
      <c r="M1238" s="266"/>
      <c r="N1238" s="266"/>
      <c r="O1238" s="266"/>
      <c r="P1238" s="266"/>
      <c r="Q1238" s="266"/>
      <c r="R1238" s="266"/>
      <c r="S1238" s="266"/>
      <c r="T1238" s="266"/>
    </row>
    <row r="1239" spans="1:20" s="255" customFormat="1" x14ac:dyDescent="0.2">
      <c r="A1239" s="266" t="s">
        <v>2063</v>
      </c>
      <c r="B1239" s="266" t="s">
        <v>2830</v>
      </c>
      <c r="C1239" s="266" t="s">
        <v>2831</v>
      </c>
      <c r="D1239" s="266" t="s">
        <v>2832</v>
      </c>
      <c r="E1239" s="266" t="s">
        <v>2833</v>
      </c>
      <c r="F1239" s="269">
        <v>43126</v>
      </c>
      <c r="G1239" s="270">
        <v>333.47</v>
      </c>
      <c r="H1239" s="266" t="s">
        <v>398</v>
      </c>
      <c r="I1239" s="266" t="s">
        <v>694</v>
      </c>
      <c r="J1239" s="266" t="s">
        <v>6757</v>
      </c>
      <c r="K1239" s="269">
        <v>43130</v>
      </c>
      <c r="L1239" s="266" t="s">
        <v>70</v>
      </c>
      <c r="M1239" s="266"/>
      <c r="N1239" s="266"/>
      <c r="O1239" s="266"/>
      <c r="P1239" s="266"/>
      <c r="Q1239" s="266"/>
      <c r="R1239" s="266"/>
      <c r="S1239" s="266"/>
      <c r="T1239" s="266"/>
    </row>
    <row r="1240" spans="1:20" s="266" customFormat="1" ht="12" customHeight="1" x14ac:dyDescent="0.2">
      <c r="A1240" s="255" t="s">
        <v>508</v>
      </c>
      <c r="B1240" s="255" t="s">
        <v>1410</v>
      </c>
      <c r="C1240" s="255" t="s">
        <v>1411</v>
      </c>
      <c r="D1240" s="255" t="s">
        <v>1412</v>
      </c>
      <c r="E1240" s="255" t="s">
        <v>1413</v>
      </c>
      <c r="F1240" s="256">
        <v>43061</v>
      </c>
      <c r="G1240" s="257">
        <v>163.30000000000001</v>
      </c>
      <c r="H1240" s="255" t="s">
        <v>398</v>
      </c>
      <c r="I1240" s="255" t="s">
        <v>504</v>
      </c>
      <c r="J1240" s="266" t="s">
        <v>12746</v>
      </c>
      <c r="K1240" s="256">
        <v>43068</v>
      </c>
      <c r="L1240" s="255" t="s">
        <v>70</v>
      </c>
      <c r="M1240" s="255"/>
      <c r="N1240" s="255"/>
      <c r="O1240" s="255"/>
      <c r="P1240" s="255"/>
      <c r="Q1240" s="255"/>
      <c r="R1240" s="255"/>
      <c r="S1240" s="255"/>
      <c r="T1240" s="255"/>
    </row>
    <row r="1241" spans="1:20" s="266" customFormat="1" ht="12" customHeight="1" x14ac:dyDescent="0.2">
      <c r="A1241" s="255" t="s">
        <v>508</v>
      </c>
      <c r="B1241" s="255" t="s">
        <v>1410</v>
      </c>
      <c r="C1241" s="255" t="s">
        <v>1411</v>
      </c>
      <c r="D1241" s="255" t="s">
        <v>1412</v>
      </c>
      <c r="E1241" s="255" t="s">
        <v>1414</v>
      </c>
      <c r="F1241" s="256">
        <v>43054</v>
      </c>
      <c r="G1241" s="257">
        <v>238.8</v>
      </c>
      <c r="H1241" s="255" t="s">
        <v>398</v>
      </c>
      <c r="I1241" s="255" t="s">
        <v>504</v>
      </c>
      <c r="J1241" s="266" t="s">
        <v>12746</v>
      </c>
      <c r="K1241" s="256">
        <v>43061</v>
      </c>
      <c r="L1241" s="255" t="s">
        <v>70</v>
      </c>
      <c r="M1241" s="255"/>
      <c r="N1241" s="255"/>
      <c r="O1241" s="255"/>
      <c r="P1241" s="255"/>
      <c r="Q1241" s="255"/>
      <c r="R1241" s="255"/>
      <c r="S1241" s="255"/>
      <c r="T1241" s="255"/>
    </row>
    <row r="1242" spans="1:20" s="266" customFormat="1" ht="12" customHeight="1" x14ac:dyDescent="0.2">
      <c r="A1242" s="255" t="s">
        <v>508</v>
      </c>
      <c r="B1242" s="255" t="s">
        <v>160</v>
      </c>
      <c r="C1242" s="255" t="s">
        <v>161</v>
      </c>
      <c r="D1242" s="255" t="s">
        <v>162</v>
      </c>
      <c r="E1242" s="255" t="s">
        <v>2004</v>
      </c>
      <c r="F1242" s="256">
        <v>43089</v>
      </c>
      <c r="G1242" s="257">
        <v>712.25</v>
      </c>
      <c r="H1242" s="255" t="s">
        <v>2005</v>
      </c>
      <c r="I1242" s="255" t="s">
        <v>504</v>
      </c>
      <c r="J1242" s="266" t="s">
        <v>12746</v>
      </c>
      <c r="K1242" s="256">
        <v>43090</v>
      </c>
      <c r="L1242" s="255" t="s">
        <v>4</v>
      </c>
      <c r="M1242" s="255"/>
      <c r="N1242" s="255"/>
      <c r="O1242" s="255"/>
      <c r="P1242" s="255"/>
      <c r="Q1242" s="255"/>
      <c r="R1242" s="255"/>
      <c r="S1242" s="255"/>
      <c r="T1242" s="255"/>
    </row>
    <row r="1243" spans="1:20" s="266" customFormat="1" ht="12" customHeight="1" x14ac:dyDescent="0.2">
      <c r="A1243" s="266" t="s">
        <v>2063</v>
      </c>
      <c r="B1243" s="266" t="s">
        <v>2713</v>
      </c>
      <c r="C1243" s="266" t="s">
        <v>2714</v>
      </c>
      <c r="D1243" s="266" t="s">
        <v>398</v>
      </c>
      <c r="E1243" s="266" t="s">
        <v>2715</v>
      </c>
      <c r="F1243" s="269">
        <v>43112</v>
      </c>
      <c r="G1243" s="270">
        <v>450</v>
      </c>
      <c r="H1243" s="266" t="s">
        <v>398</v>
      </c>
      <c r="I1243" s="266" t="s">
        <v>504</v>
      </c>
      <c r="J1243" s="266" t="s">
        <v>12746</v>
      </c>
      <c r="K1243" s="269">
        <v>43126</v>
      </c>
      <c r="L1243" s="266" t="s">
        <v>70</v>
      </c>
    </row>
    <row r="1244" spans="1:20" s="266" customFormat="1" ht="12" customHeight="1" x14ac:dyDescent="0.2">
      <c r="A1244" s="266" t="s">
        <v>2063</v>
      </c>
      <c r="B1244" s="266" t="s">
        <v>2846</v>
      </c>
      <c r="C1244" s="266" t="s">
        <v>2847</v>
      </c>
      <c r="D1244" s="266" t="s">
        <v>2848</v>
      </c>
      <c r="E1244" s="266" t="s">
        <v>2849</v>
      </c>
      <c r="F1244" s="269">
        <v>43126</v>
      </c>
      <c r="G1244" s="270">
        <v>294</v>
      </c>
      <c r="H1244" s="266" t="s">
        <v>398</v>
      </c>
      <c r="I1244" s="266" t="s">
        <v>504</v>
      </c>
      <c r="J1244" s="266" t="s">
        <v>12746</v>
      </c>
      <c r="K1244" s="269">
        <v>43126</v>
      </c>
      <c r="L1244" s="266" t="s">
        <v>70</v>
      </c>
    </row>
    <row r="1245" spans="1:20" s="266" customFormat="1" ht="12" customHeight="1" x14ac:dyDescent="0.2">
      <c r="A1245" s="266" t="s">
        <v>508</v>
      </c>
      <c r="B1245" s="266" t="s">
        <v>211</v>
      </c>
      <c r="C1245" s="266" t="s">
        <v>212</v>
      </c>
      <c r="D1245" s="266" t="s">
        <v>213</v>
      </c>
      <c r="E1245" s="266" t="s">
        <v>2888</v>
      </c>
      <c r="F1245" s="269">
        <v>43100</v>
      </c>
      <c r="G1245" s="270">
        <v>11.01</v>
      </c>
      <c r="H1245" s="266" t="s">
        <v>398</v>
      </c>
      <c r="I1245" s="266" t="s">
        <v>504</v>
      </c>
      <c r="J1245" s="266" t="s">
        <v>12746</v>
      </c>
      <c r="K1245" s="269">
        <v>43112</v>
      </c>
      <c r="L1245" s="266" t="s">
        <v>70</v>
      </c>
    </row>
    <row r="1246" spans="1:20" s="266" customFormat="1" ht="12" customHeight="1" x14ac:dyDescent="0.2">
      <c r="A1246" s="266" t="s">
        <v>508</v>
      </c>
      <c r="B1246" s="266" t="s">
        <v>447</v>
      </c>
      <c r="C1246" s="266" t="s">
        <v>448</v>
      </c>
      <c r="D1246" s="266" t="s">
        <v>449</v>
      </c>
      <c r="E1246" s="266" t="s">
        <v>2944</v>
      </c>
      <c r="F1246" s="269">
        <v>43100</v>
      </c>
      <c r="G1246" s="270">
        <v>41.89</v>
      </c>
      <c r="H1246" s="266" t="s">
        <v>398</v>
      </c>
      <c r="I1246" s="266" t="s">
        <v>504</v>
      </c>
      <c r="J1246" s="266" t="s">
        <v>12746</v>
      </c>
      <c r="K1246" s="269">
        <v>43109</v>
      </c>
      <c r="L1246" s="266" t="s">
        <v>70</v>
      </c>
    </row>
    <row r="1247" spans="1:20" s="266" customFormat="1" ht="12" customHeight="1" x14ac:dyDescent="0.2">
      <c r="A1247" s="266" t="s">
        <v>508</v>
      </c>
      <c r="B1247" s="266" t="s">
        <v>85</v>
      </c>
      <c r="C1247" s="266" t="s">
        <v>86</v>
      </c>
      <c r="D1247" s="266" t="s">
        <v>87</v>
      </c>
      <c r="E1247" s="266" t="s">
        <v>2969</v>
      </c>
      <c r="F1247" s="269">
        <v>43100</v>
      </c>
      <c r="G1247" s="270">
        <v>338.11</v>
      </c>
      <c r="H1247" s="266" t="s">
        <v>2970</v>
      </c>
      <c r="I1247" s="266" t="s">
        <v>504</v>
      </c>
      <c r="J1247" s="266" t="s">
        <v>12746</v>
      </c>
      <c r="K1247" s="269">
        <v>43108</v>
      </c>
      <c r="L1247" s="266" t="s">
        <v>70</v>
      </c>
    </row>
    <row r="1248" spans="1:20" s="266" customFormat="1" ht="12" customHeight="1" x14ac:dyDescent="0.2">
      <c r="A1248" s="266" t="s">
        <v>508</v>
      </c>
      <c r="B1248" s="266" t="s">
        <v>2946</v>
      </c>
      <c r="C1248" s="266" t="s">
        <v>2947</v>
      </c>
      <c r="D1248" s="266" t="s">
        <v>2948</v>
      </c>
      <c r="E1248" s="266" t="s">
        <v>2949</v>
      </c>
      <c r="F1248" s="269">
        <v>43084</v>
      </c>
      <c r="G1248" s="270">
        <v>1072.42</v>
      </c>
      <c r="H1248" s="266" t="s">
        <v>2950</v>
      </c>
      <c r="I1248" s="266" t="s">
        <v>299</v>
      </c>
      <c r="J1248" s="266" t="s">
        <v>12747</v>
      </c>
      <c r="K1248" s="269">
        <v>43108</v>
      </c>
      <c r="L1248" s="266" t="s">
        <v>70</v>
      </c>
    </row>
    <row r="1249" spans="1:20" s="266" customFormat="1" ht="12" customHeight="1" x14ac:dyDescent="0.2">
      <c r="A1249" s="255" t="s">
        <v>508</v>
      </c>
      <c r="B1249" s="255" t="s">
        <v>558</v>
      </c>
      <c r="C1249" s="255" t="s">
        <v>2031</v>
      </c>
      <c r="D1249" s="255" t="s">
        <v>559</v>
      </c>
      <c r="E1249" s="255" t="s">
        <v>610</v>
      </c>
      <c r="F1249" s="256">
        <v>42853</v>
      </c>
      <c r="G1249" s="257">
        <v>200</v>
      </c>
      <c r="H1249" s="255" t="s">
        <v>398</v>
      </c>
      <c r="I1249" s="255" t="s">
        <v>332</v>
      </c>
      <c r="J1249" s="266" t="s">
        <v>12748</v>
      </c>
      <c r="K1249" s="256">
        <v>42854</v>
      </c>
      <c r="L1249" s="255" t="s">
        <v>70</v>
      </c>
      <c r="M1249" s="255"/>
      <c r="N1249" s="255"/>
      <c r="O1249" s="255"/>
      <c r="P1249" s="255"/>
      <c r="Q1249" s="255"/>
      <c r="R1249" s="255"/>
      <c r="S1249" s="255"/>
      <c r="T1249" s="255"/>
    </row>
    <row r="1250" spans="1:20" s="266" customFormat="1" ht="12" customHeight="1" x14ac:dyDescent="0.2">
      <c r="A1250" s="255" t="s">
        <v>508</v>
      </c>
      <c r="B1250" s="255" t="s">
        <v>558</v>
      </c>
      <c r="C1250" s="255" t="s">
        <v>2031</v>
      </c>
      <c r="D1250" s="255" t="s">
        <v>559</v>
      </c>
      <c r="E1250" s="255" t="s">
        <v>684</v>
      </c>
      <c r="F1250" s="256">
        <v>42914</v>
      </c>
      <c r="G1250" s="257">
        <v>-42.85</v>
      </c>
      <c r="H1250" s="255" t="s">
        <v>398</v>
      </c>
      <c r="I1250" s="255" t="s">
        <v>332</v>
      </c>
      <c r="J1250" s="266" t="s">
        <v>12748</v>
      </c>
      <c r="K1250" s="256">
        <v>42916</v>
      </c>
      <c r="L1250" s="255" t="s">
        <v>70</v>
      </c>
      <c r="M1250" s="255"/>
      <c r="N1250" s="255"/>
      <c r="O1250" s="255"/>
      <c r="P1250" s="255"/>
      <c r="Q1250" s="255"/>
      <c r="R1250" s="255"/>
      <c r="S1250" s="255"/>
      <c r="T1250" s="255"/>
    </row>
    <row r="1251" spans="1:20" s="266" customFormat="1" ht="12" customHeight="1" x14ac:dyDescent="0.2">
      <c r="A1251" s="255" t="s">
        <v>508</v>
      </c>
      <c r="B1251" s="255" t="s">
        <v>558</v>
      </c>
      <c r="C1251" s="255" t="s">
        <v>2031</v>
      </c>
      <c r="D1251" s="255" t="s">
        <v>559</v>
      </c>
      <c r="E1251" s="255" t="s">
        <v>786</v>
      </c>
      <c r="F1251" s="256">
        <v>42934</v>
      </c>
      <c r="G1251" s="257">
        <v>-37.56</v>
      </c>
      <c r="H1251" s="255" t="s">
        <v>398</v>
      </c>
      <c r="I1251" s="255" t="s">
        <v>332</v>
      </c>
      <c r="J1251" s="266" t="s">
        <v>12748</v>
      </c>
      <c r="K1251" s="256">
        <v>42935</v>
      </c>
      <c r="L1251" s="255" t="s">
        <v>70</v>
      </c>
      <c r="M1251" s="255"/>
      <c r="N1251" s="255"/>
      <c r="O1251" s="255"/>
      <c r="P1251" s="255"/>
      <c r="Q1251" s="255"/>
      <c r="R1251" s="255"/>
      <c r="S1251" s="255"/>
      <c r="T1251" s="255"/>
    </row>
    <row r="1252" spans="1:20" s="266" customFormat="1" ht="12" customHeight="1" x14ac:dyDescent="0.2">
      <c r="A1252" s="255" t="s">
        <v>508</v>
      </c>
      <c r="B1252" s="255" t="s">
        <v>558</v>
      </c>
      <c r="C1252" s="255" t="s">
        <v>2031</v>
      </c>
      <c r="D1252" s="255" t="s">
        <v>559</v>
      </c>
      <c r="E1252" s="255" t="s">
        <v>1019</v>
      </c>
      <c r="F1252" s="256">
        <v>42951</v>
      </c>
      <c r="G1252" s="257">
        <v>209.98</v>
      </c>
      <c r="H1252" s="255" t="s">
        <v>398</v>
      </c>
      <c r="I1252" s="255" t="s">
        <v>332</v>
      </c>
      <c r="J1252" s="266" t="s">
        <v>12748</v>
      </c>
      <c r="K1252" s="256">
        <v>42983</v>
      </c>
      <c r="L1252" s="255" t="s">
        <v>70</v>
      </c>
      <c r="M1252" s="255"/>
      <c r="N1252" s="255"/>
      <c r="O1252" s="255"/>
      <c r="P1252" s="255"/>
      <c r="Q1252" s="255"/>
      <c r="R1252" s="255"/>
      <c r="S1252" s="255"/>
      <c r="T1252" s="255"/>
    </row>
    <row r="1253" spans="1:20" s="266" customFormat="1" ht="12" customHeight="1" x14ac:dyDescent="0.2">
      <c r="A1253" s="255" t="s">
        <v>508</v>
      </c>
      <c r="B1253" s="255" t="s">
        <v>558</v>
      </c>
      <c r="C1253" s="255" t="s">
        <v>2031</v>
      </c>
      <c r="D1253" s="255" t="s">
        <v>559</v>
      </c>
      <c r="E1253" s="255" t="s">
        <v>1020</v>
      </c>
      <c r="F1253" s="256">
        <v>42951</v>
      </c>
      <c r="G1253" s="257">
        <v>140</v>
      </c>
      <c r="H1253" s="255" t="s">
        <v>398</v>
      </c>
      <c r="I1253" s="255" t="s">
        <v>332</v>
      </c>
      <c r="J1253" s="266" t="s">
        <v>12748</v>
      </c>
      <c r="K1253" s="256">
        <v>42991</v>
      </c>
      <c r="L1253" s="255" t="s">
        <v>70</v>
      </c>
      <c r="M1253" s="255"/>
      <c r="N1253" s="255"/>
      <c r="O1253" s="255"/>
      <c r="P1253" s="255"/>
      <c r="Q1253" s="255"/>
      <c r="R1253" s="255"/>
      <c r="S1253" s="255"/>
      <c r="T1253" s="255"/>
    </row>
    <row r="1254" spans="1:20" s="266" customFormat="1" ht="12" customHeight="1" x14ac:dyDescent="0.2">
      <c r="A1254" s="255" t="s">
        <v>508</v>
      </c>
      <c r="B1254" s="255" t="s">
        <v>558</v>
      </c>
      <c r="C1254" s="255" t="s">
        <v>2031</v>
      </c>
      <c r="D1254" s="255" t="s">
        <v>559</v>
      </c>
      <c r="E1254" s="255" t="s">
        <v>1024</v>
      </c>
      <c r="F1254" s="256">
        <v>42951</v>
      </c>
      <c r="G1254" s="257">
        <v>140</v>
      </c>
      <c r="H1254" s="255" t="s">
        <v>398</v>
      </c>
      <c r="I1254" s="255" t="s">
        <v>332</v>
      </c>
      <c r="J1254" s="266" t="s">
        <v>12748</v>
      </c>
      <c r="K1254" s="256">
        <v>42990</v>
      </c>
      <c r="L1254" s="255" t="s">
        <v>70</v>
      </c>
      <c r="M1254" s="255"/>
      <c r="N1254" s="255"/>
      <c r="O1254" s="255"/>
      <c r="P1254" s="255"/>
      <c r="Q1254" s="255"/>
      <c r="R1254" s="255"/>
      <c r="S1254" s="255"/>
      <c r="T1254" s="255"/>
    </row>
    <row r="1255" spans="1:20" s="266" customFormat="1" ht="12" customHeight="1" x14ac:dyDescent="0.2">
      <c r="A1255" s="266" t="s">
        <v>2063</v>
      </c>
      <c r="B1255" s="266" t="s">
        <v>558</v>
      </c>
      <c r="C1255" s="266" t="s">
        <v>2031</v>
      </c>
      <c r="D1255" s="266" t="s">
        <v>559</v>
      </c>
      <c r="E1255" s="266" t="s">
        <v>2101</v>
      </c>
      <c r="F1255" s="269">
        <v>43117</v>
      </c>
      <c r="G1255" s="270">
        <v>-200</v>
      </c>
      <c r="H1255" s="266" t="s">
        <v>398</v>
      </c>
      <c r="I1255" s="266" t="s">
        <v>332</v>
      </c>
      <c r="J1255" s="266" t="s">
        <v>12748</v>
      </c>
      <c r="K1255" s="269">
        <v>43118</v>
      </c>
      <c r="L1255" s="266" t="s">
        <v>70</v>
      </c>
    </row>
    <row r="1256" spans="1:20" s="266" customFormat="1" ht="12" customHeight="1" x14ac:dyDescent="0.2">
      <c r="A1256" s="266" t="s">
        <v>2063</v>
      </c>
      <c r="B1256" s="266" t="s">
        <v>558</v>
      </c>
      <c r="C1256" s="266" t="s">
        <v>2031</v>
      </c>
      <c r="D1256" s="266" t="s">
        <v>559</v>
      </c>
      <c r="E1256" s="266" t="s">
        <v>2227</v>
      </c>
      <c r="F1256" s="269">
        <v>43124</v>
      </c>
      <c r="G1256" s="270">
        <v>118.09</v>
      </c>
      <c r="H1256" s="266" t="s">
        <v>398</v>
      </c>
      <c r="I1256" s="266" t="s">
        <v>332</v>
      </c>
      <c r="J1256" s="266" t="s">
        <v>12748</v>
      </c>
      <c r="K1256" s="269">
        <v>43125</v>
      </c>
      <c r="L1256" s="266" t="s">
        <v>70</v>
      </c>
    </row>
    <row r="1257" spans="1:20" s="266" customFormat="1" ht="12" customHeight="1" x14ac:dyDescent="0.2">
      <c r="A1257" s="266" t="s">
        <v>2063</v>
      </c>
      <c r="B1257" s="266" t="s">
        <v>558</v>
      </c>
      <c r="C1257" s="266" t="s">
        <v>2031</v>
      </c>
      <c r="D1257" s="266" t="s">
        <v>559</v>
      </c>
      <c r="E1257" s="266" t="s">
        <v>2229</v>
      </c>
      <c r="F1257" s="269">
        <v>43124</v>
      </c>
      <c r="G1257" s="270">
        <v>554.5</v>
      </c>
      <c r="H1257" s="266" t="s">
        <v>398</v>
      </c>
      <c r="I1257" s="266" t="s">
        <v>332</v>
      </c>
      <c r="J1257" s="266" t="s">
        <v>12748</v>
      </c>
      <c r="K1257" s="269">
        <v>43129</v>
      </c>
      <c r="L1257" s="266" t="s">
        <v>70</v>
      </c>
    </row>
    <row r="1258" spans="1:20" s="266" customFormat="1" ht="12" customHeight="1" x14ac:dyDescent="0.2">
      <c r="A1258" s="266" t="s">
        <v>508</v>
      </c>
      <c r="B1258" s="266" t="s">
        <v>558</v>
      </c>
      <c r="C1258" s="266" t="s">
        <v>2031</v>
      </c>
      <c r="D1258" s="266" t="s">
        <v>559</v>
      </c>
      <c r="E1258" s="266" t="s">
        <v>2633</v>
      </c>
      <c r="F1258" s="269">
        <v>42769</v>
      </c>
      <c r="G1258" s="270">
        <v>207.56</v>
      </c>
      <c r="H1258" s="266" t="s">
        <v>398</v>
      </c>
      <c r="I1258" s="266" t="s">
        <v>332</v>
      </c>
      <c r="J1258" s="266" t="s">
        <v>12748</v>
      </c>
      <c r="K1258" s="269">
        <v>43106</v>
      </c>
      <c r="L1258" s="266" t="s">
        <v>70</v>
      </c>
    </row>
    <row r="1259" spans="1:20" s="266" customFormat="1" ht="12" customHeight="1" x14ac:dyDescent="0.2">
      <c r="A1259" s="266" t="s">
        <v>508</v>
      </c>
      <c r="B1259" s="266" t="s">
        <v>558</v>
      </c>
      <c r="C1259" s="266" t="s">
        <v>2031</v>
      </c>
      <c r="D1259" s="266" t="s">
        <v>559</v>
      </c>
      <c r="E1259" s="266" t="s">
        <v>2635</v>
      </c>
      <c r="F1259" s="269">
        <v>42769</v>
      </c>
      <c r="G1259" s="270">
        <v>23.8</v>
      </c>
      <c r="H1259" s="266" t="s">
        <v>1609</v>
      </c>
      <c r="I1259" s="266" t="s">
        <v>332</v>
      </c>
      <c r="J1259" s="266" t="s">
        <v>12748</v>
      </c>
      <c r="K1259" s="269">
        <v>43106</v>
      </c>
      <c r="L1259" s="266" t="s">
        <v>70</v>
      </c>
    </row>
    <row r="1260" spans="1:20" s="266" customFormat="1" ht="12" customHeight="1" x14ac:dyDescent="0.2">
      <c r="A1260" s="255" t="s">
        <v>508</v>
      </c>
      <c r="B1260" s="255" t="s">
        <v>558</v>
      </c>
      <c r="C1260" s="255" t="s">
        <v>1053</v>
      </c>
      <c r="D1260" s="255" t="s">
        <v>559</v>
      </c>
      <c r="E1260" s="255" t="s">
        <v>1490</v>
      </c>
      <c r="F1260" s="256">
        <v>42782</v>
      </c>
      <c r="G1260" s="257">
        <v>57.66</v>
      </c>
      <c r="H1260" s="255" t="s">
        <v>398</v>
      </c>
      <c r="I1260" s="255" t="s">
        <v>529</v>
      </c>
      <c r="J1260" s="266" t="s">
        <v>12749</v>
      </c>
      <c r="K1260" s="256">
        <v>42794</v>
      </c>
      <c r="L1260" s="255" t="s">
        <v>4</v>
      </c>
      <c r="M1260" s="255"/>
      <c r="N1260" s="255"/>
      <c r="O1260" s="255"/>
      <c r="P1260" s="255"/>
      <c r="Q1260" s="255"/>
      <c r="R1260" s="255"/>
      <c r="S1260" s="255"/>
      <c r="T1260" s="255"/>
    </row>
    <row r="1261" spans="1:20" s="266" customFormat="1" ht="12" customHeight="1" x14ac:dyDescent="0.2">
      <c r="A1261" s="255" t="s">
        <v>508</v>
      </c>
      <c r="B1261" s="255" t="s">
        <v>558</v>
      </c>
      <c r="C1261" s="255" t="s">
        <v>1053</v>
      </c>
      <c r="D1261" s="255" t="s">
        <v>559</v>
      </c>
      <c r="E1261" s="255" t="s">
        <v>1491</v>
      </c>
      <c r="F1261" s="256">
        <v>42787</v>
      </c>
      <c r="G1261" s="257">
        <v>115.2</v>
      </c>
      <c r="H1261" s="255" t="s">
        <v>398</v>
      </c>
      <c r="I1261" s="255" t="s">
        <v>529</v>
      </c>
      <c r="J1261" s="266" t="s">
        <v>12749</v>
      </c>
      <c r="K1261" s="256">
        <v>42794</v>
      </c>
      <c r="L1261" s="255" t="s">
        <v>4</v>
      </c>
      <c r="M1261" s="255"/>
      <c r="N1261" s="255"/>
      <c r="O1261" s="255"/>
      <c r="P1261" s="255"/>
      <c r="Q1261" s="255"/>
      <c r="R1261" s="255"/>
      <c r="S1261" s="255"/>
      <c r="T1261" s="255"/>
    </row>
    <row r="1262" spans="1:20" s="266" customFormat="1" ht="12" customHeight="1" x14ac:dyDescent="0.2">
      <c r="A1262" s="255" t="s">
        <v>508</v>
      </c>
      <c r="B1262" s="255" t="s">
        <v>558</v>
      </c>
      <c r="C1262" s="255" t="s">
        <v>2031</v>
      </c>
      <c r="D1262" s="255" t="s">
        <v>559</v>
      </c>
      <c r="E1262" s="255" t="s">
        <v>1494</v>
      </c>
      <c r="F1262" s="256">
        <v>42782</v>
      </c>
      <c r="G1262" s="257">
        <v>41.4</v>
      </c>
      <c r="H1262" s="255" t="s">
        <v>398</v>
      </c>
      <c r="I1262" s="255" t="s">
        <v>529</v>
      </c>
      <c r="J1262" s="266" t="s">
        <v>12749</v>
      </c>
      <c r="K1262" s="256">
        <v>42795</v>
      </c>
      <c r="L1262" s="255" t="s">
        <v>4</v>
      </c>
      <c r="M1262" s="255"/>
      <c r="N1262" s="255"/>
      <c r="O1262" s="255"/>
      <c r="P1262" s="255"/>
      <c r="Q1262" s="255"/>
      <c r="R1262" s="255"/>
      <c r="S1262" s="255"/>
      <c r="T1262" s="255"/>
    </row>
    <row r="1263" spans="1:20" s="266" customFormat="1" ht="12" customHeight="1" x14ac:dyDescent="0.2">
      <c r="A1263" s="255" t="s">
        <v>508</v>
      </c>
      <c r="B1263" s="255" t="s">
        <v>1011</v>
      </c>
      <c r="C1263" s="255" t="s">
        <v>1012</v>
      </c>
      <c r="D1263" s="255" t="s">
        <v>398</v>
      </c>
      <c r="E1263" s="255" t="s">
        <v>1013</v>
      </c>
      <c r="F1263" s="256">
        <v>42984</v>
      </c>
      <c r="G1263" s="257">
        <v>204.85</v>
      </c>
      <c r="H1263" s="255" t="s">
        <v>398</v>
      </c>
      <c r="I1263" s="255" t="s">
        <v>529</v>
      </c>
      <c r="J1263" s="266" t="s">
        <v>12749</v>
      </c>
      <c r="K1263" s="256">
        <v>42986</v>
      </c>
      <c r="L1263" s="255" t="s">
        <v>70</v>
      </c>
      <c r="M1263" s="255"/>
      <c r="N1263" s="255"/>
      <c r="O1263" s="255"/>
      <c r="P1263" s="255"/>
      <c r="Q1263" s="255"/>
      <c r="R1263" s="255"/>
      <c r="S1263" s="255"/>
      <c r="T1263" s="255"/>
    </row>
    <row r="1264" spans="1:20" s="266" customFormat="1" ht="12" customHeight="1" x14ac:dyDescent="0.2">
      <c r="A1264" s="255" t="s">
        <v>508</v>
      </c>
      <c r="B1264" s="255" t="s">
        <v>558</v>
      </c>
      <c r="C1264" s="255" t="s">
        <v>2031</v>
      </c>
      <c r="D1264" s="255" t="s">
        <v>559</v>
      </c>
      <c r="E1264" s="255" t="s">
        <v>1293</v>
      </c>
      <c r="F1264" s="256">
        <v>43056</v>
      </c>
      <c r="G1264" s="257">
        <v>123.96</v>
      </c>
      <c r="H1264" s="255" t="s">
        <v>398</v>
      </c>
      <c r="I1264" s="255" t="s">
        <v>529</v>
      </c>
      <c r="J1264" s="266" t="s">
        <v>12749</v>
      </c>
      <c r="K1264" s="256">
        <v>43057</v>
      </c>
      <c r="L1264" s="255" t="s">
        <v>4</v>
      </c>
      <c r="M1264" s="255"/>
      <c r="N1264" s="255"/>
      <c r="O1264" s="255"/>
      <c r="P1264" s="255"/>
      <c r="Q1264" s="255"/>
      <c r="R1264" s="255"/>
      <c r="S1264" s="255"/>
      <c r="T1264" s="255"/>
    </row>
    <row r="1265" spans="1:20" s="266" customFormat="1" ht="12" customHeight="1" x14ac:dyDescent="0.2">
      <c r="A1265" s="255" t="s">
        <v>508</v>
      </c>
      <c r="B1265" s="255" t="s">
        <v>558</v>
      </c>
      <c r="C1265" s="255" t="s">
        <v>2031</v>
      </c>
      <c r="D1265" s="255" t="s">
        <v>559</v>
      </c>
      <c r="E1265" s="255" t="s">
        <v>1932</v>
      </c>
      <c r="F1265" s="256">
        <v>43087</v>
      </c>
      <c r="G1265" s="257">
        <v>91.98</v>
      </c>
      <c r="H1265" s="255" t="s">
        <v>398</v>
      </c>
      <c r="I1265" s="255" t="s">
        <v>529</v>
      </c>
      <c r="J1265" s="266" t="s">
        <v>12749</v>
      </c>
      <c r="K1265" s="256">
        <v>43088</v>
      </c>
      <c r="L1265" s="255" t="s">
        <v>4</v>
      </c>
      <c r="M1265" s="255"/>
      <c r="N1265" s="255"/>
      <c r="O1265" s="255"/>
      <c r="P1265" s="255"/>
      <c r="Q1265" s="255"/>
      <c r="R1265" s="255"/>
      <c r="S1265" s="255"/>
      <c r="T1265" s="255"/>
    </row>
    <row r="1266" spans="1:20" s="266" customFormat="1" ht="12" customHeight="1" x14ac:dyDescent="0.2">
      <c r="A1266" s="266" t="s">
        <v>508</v>
      </c>
      <c r="B1266" s="266" t="s">
        <v>2918</v>
      </c>
      <c r="C1266" s="266" t="s">
        <v>2919</v>
      </c>
      <c r="D1266" s="266" t="s">
        <v>2920</v>
      </c>
      <c r="E1266" s="266" t="s">
        <v>2921</v>
      </c>
      <c r="F1266" s="269">
        <v>43097</v>
      </c>
      <c r="G1266" s="270">
        <v>399.3</v>
      </c>
      <c r="H1266" s="266" t="s">
        <v>398</v>
      </c>
      <c r="I1266" s="266" t="s">
        <v>529</v>
      </c>
      <c r="J1266" s="266" t="s">
        <v>12749</v>
      </c>
      <c r="K1266" s="269">
        <v>43112</v>
      </c>
      <c r="L1266" s="266" t="s">
        <v>70</v>
      </c>
    </row>
    <row r="1267" spans="1:20" s="266" customFormat="1" ht="12" customHeight="1" x14ac:dyDescent="0.2">
      <c r="A1267" s="266" t="s">
        <v>508</v>
      </c>
      <c r="B1267" s="266" t="s">
        <v>2918</v>
      </c>
      <c r="C1267" s="266" t="s">
        <v>2919</v>
      </c>
      <c r="D1267" s="266" t="s">
        <v>2920</v>
      </c>
      <c r="E1267" s="266" t="s">
        <v>2922</v>
      </c>
      <c r="F1267" s="269">
        <v>43097</v>
      </c>
      <c r="G1267" s="270">
        <v>314.60000000000002</v>
      </c>
      <c r="H1267" s="266" t="s">
        <v>398</v>
      </c>
      <c r="I1267" s="266" t="s">
        <v>529</v>
      </c>
      <c r="J1267" s="266" t="s">
        <v>12749</v>
      </c>
      <c r="K1267" s="269">
        <v>43112</v>
      </c>
      <c r="L1267" s="266" t="s">
        <v>70</v>
      </c>
    </row>
    <row r="1268" spans="1:20" s="266" customFormat="1" ht="12" customHeight="1" x14ac:dyDescent="0.2">
      <c r="A1268" s="255" t="s">
        <v>2063</v>
      </c>
      <c r="B1268" s="255" t="s">
        <v>2674</v>
      </c>
      <c r="C1268" s="255" t="s">
        <v>2675</v>
      </c>
      <c r="D1268" s="255" t="s">
        <v>2676</v>
      </c>
      <c r="E1268" s="255" t="s">
        <v>2677</v>
      </c>
      <c r="F1268" s="256">
        <v>43124</v>
      </c>
      <c r="G1268" s="257">
        <v>3101.77</v>
      </c>
      <c r="H1268" s="255" t="s">
        <v>2678</v>
      </c>
      <c r="I1268" s="255" t="s">
        <v>529</v>
      </c>
      <c r="J1268" s="266" t="s">
        <v>12749</v>
      </c>
      <c r="K1268" s="256">
        <v>43125</v>
      </c>
      <c r="L1268" s="255" t="s">
        <v>4</v>
      </c>
      <c r="M1268" s="255"/>
      <c r="N1268" s="255"/>
      <c r="O1268" s="255"/>
      <c r="P1268" s="255"/>
      <c r="Q1268" s="255"/>
      <c r="R1268" s="255"/>
      <c r="S1268" s="255"/>
      <c r="T1268" s="255"/>
    </row>
    <row r="1269" spans="1:20" s="266" customFormat="1" x14ac:dyDescent="0.2">
      <c r="F1269" s="269"/>
      <c r="G1269" s="270"/>
      <c r="J1269" s="157"/>
      <c r="K1269" s="269"/>
    </row>
    <row r="1270" spans="1:20" ht="15.75" x14ac:dyDescent="0.25">
      <c r="A1270" s="46" t="s">
        <v>497</v>
      </c>
      <c r="B1270" s="47"/>
      <c r="C1270" s="48"/>
      <c r="D1270" s="47"/>
      <c r="E1270" s="49"/>
      <c r="F1270" s="47"/>
      <c r="G1270" s="50"/>
      <c r="H1270" s="47"/>
      <c r="I1270" s="48"/>
      <c r="J1270" s="47"/>
    </row>
    <row r="1271" spans="1:20" ht="15.75" x14ac:dyDescent="0.25">
      <c r="A1271" s="46"/>
      <c r="B1271" s="47"/>
      <c r="C1271" s="48"/>
      <c r="D1271" s="47"/>
      <c r="E1271" s="49"/>
      <c r="F1271" s="47"/>
      <c r="G1271" s="50"/>
      <c r="H1271" s="47"/>
      <c r="I1271" s="48"/>
      <c r="J1271" s="47"/>
    </row>
    <row r="1272" spans="1:20" s="255" customFormat="1" x14ac:dyDescent="0.2">
      <c r="A1272" s="255" t="s">
        <v>508</v>
      </c>
      <c r="B1272" s="255" t="s">
        <v>558</v>
      </c>
      <c r="C1272" s="255" t="s">
        <v>2031</v>
      </c>
      <c r="D1272" s="255" t="s">
        <v>559</v>
      </c>
      <c r="E1272" s="255" t="s">
        <v>1521</v>
      </c>
      <c r="F1272" s="256">
        <v>43088</v>
      </c>
      <c r="G1272" s="257">
        <v>-100.94</v>
      </c>
      <c r="H1272" s="255" t="s">
        <v>398</v>
      </c>
      <c r="I1272" s="255" t="s">
        <v>512</v>
      </c>
      <c r="J1272" s="266" t="s">
        <v>6716</v>
      </c>
      <c r="K1272" s="256">
        <v>43089</v>
      </c>
      <c r="L1272" s="255" t="s">
        <v>70</v>
      </c>
    </row>
    <row r="1273" spans="1:20" s="255" customFormat="1" x14ac:dyDescent="0.2">
      <c r="A1273" s="255" t="s">
        <v>508</v>
      </c>
      <c r="B1273" s="255" t="s">
        <v>558</v>
      </c>
      <c r="C1273" s="255" t="s">
        <v>2031</v>
      </c>
      <c r="D1273" s="255" t="s">
        <v>559</v>
      </c>
      <c r="E1273" s="255" t="s">
        <v>1619</v>
      </c>
      <c r="F1273" s="256">
        <v>43097</v>
      </c>
      <c r="G1273" s="257">
        <v>104.08</v>
      </c>
      <c r="H1273" s="255" t="s">
        <v>398</v>
      </c>
      <c r="I1273" s="255" t="s">
        <v>512</v>
      </c>
      <c r="J1273" s="266" t="s">
        <v>6716</v>
      </c>
      <c r="K1273" s="256">
        <v>43098</v>
      </c>
      <c r="L1273" s="255" t="s">
        <v>70</v>
      </c>
    </row>
    <row r="1274" spans="1:20" s="255" customFormat="1" x14ac:dyDescent="0.2">
      <c r="A1274" s="255" t="s">
        <v>508</v>
      </c>
      <c r="B1274" s="255" t="s">
        <v>558</v>
      </c>
      <c r="C1274" s="255" t="s">
        <v>2031</v>
      </c>
      <c r="D1274" s="255" t="s">
        <v>559</v>
      </c>
      <c r="E1274" s="255" t="s">
        <v>1621</v>
      </c>
      <c r="F1274" s="256">
        <v>43097</v>
      </c>
      <c r="G1274" s="257">
        <v>93.39</v>
      </c>
      <c r="H1274" s="255" t="s">
        <v>398</v>
      </c>
      <c r="I1274" s="255" t="s">
        <v>512</v>
      </c>
      <c r="J1274" s="266" t="s">
        <v>6716</v>
      </c>
      <c r="K1274" s="256">
        <v>43098</v>
      </c>
      <c r="L1274" s="255" t="s">
        <v>70</v>
      </c>
    </row>
    <row r="1275" spans="1:20" s="255" customFormat="1" x14ac:dyDescent="0.2">
      <c r="A1275" s="255" t="s">
        <v>508</v>
      </c>
      <c r="B1275" s="255" t="s">
        <v>558</v>
      </c>
      <c r="C1275" s="255" t="s">
        <v>2031</v>
      </c>
      <c r="D1275" s="255" t="s">
        <v>559</v>
      </c>
      <c r="E1275" s="255" t="s">
        <v>1874</v>
      </c>
      <c r="F1275" s="256">
        <v>43089</v>
      </c>
      <c r="G1275" s="257">
        <v>-127.05</v>
      </c>
      <c r="H1275" s="255" t="s">
        <v>398</v>
      </c>
      <c r="I1275" s="255" t="s">
        <v>512</v>
      </c>
      <c r="J1275" s="266" t="s">
        <v>6716</v>
      </c>
      <c r="K1275" s="256">
        <v>43090</v>
      </c>
      <c r="L1275" s="255" t="s">
        <v>4</v>
      </c>
    </row>
    <row r="1276" spans="1:20" s="255" customFormat="1" x14ac:dyDescent="0.2">
      <c r="A1276" s="255" t="s">
        <v>508</v>
      </c>
      <c r="B1276" s="255" t="s">
        <v>558</v>
      </c>
      <c r="C1276" s="255" t="s">
        <v>2031</v>
      </c>
      <c r="D1276" s="255" t="s">
        <v>559</v>
      </c>
      <c r="E1276" s="255" t="s">
        <v>1892</v>
      </c>
      <c r="F1276" s="256">
        <v>43090</v>
      </c>
      <c r="G1276" s="257">
        <v>228.88</v>
      </c>
      <c r="H1276" s="255" t="s">
        <v>398</v>
      </c>
      <c r="I1276" s="255" t="s">
        <v>512</v>
      </c>
      <c r="J1276" s="266" t="s">
        <v>6716</v>
      </c>
      <c r="K1276" s="256">
        <v>43091</v>
      </c>
      <c r="L1276" s="255" t="s">
        <v>4</v>
      </c>
    </row>
    <row r="1277" spans="1:20" s="255" customFormat="1" x14ac:dyDescent="0.2">
      <c r="A1277" s="255" t="s">
        <v>508</v>
      </c>
      <c r="B1277" s="255" t="s">
        <v>558</v>
      </c>
      <c r="C1277" s="255" t="s">
        <v>2031</v>
      </c>
      <c r="D1277" s="255" t="s">
        <v>559</v>
      </c>
      <c r="E1277" s="255" t="s">
        <v>1918</v>
      </c>
      <c r="F1277" s="256">
        <v>43089</v>
      </c>
      <c r="G1277" s="257">
        <v>127.05</v>
      </c>
      <c r="H1277" s="255" t="s">
        <v>398</v>
      </c>
      <c r="I1277" s="255" t="s">
        <v>512</v>
      </c>
      <c r="J1277" s="266" t="s">
        <v>6716</v>
      </c>
      <c r="K1277" s="256">
        <v>43090</v>
      </c>
      <c r="L1277" s="255" t="s">
        <v>4</v>
      </c>
    </row>
    <row r="1278" spans="1:20" s="255" customFormat="1" x14ac:dyDescent="0.2">
      <c r="A1278" s="255" t="s">
        <v>508</v>
      </c>
      <c r="B1278" s="255" t="s">
        <v>558</v>
      </c>
      <c r="C1278" s="255" t="s">
        <v>2031</v>
      </c>
      <c r="D1278" s="255" t="s">
        <v>559</v>
      </c>
      <c r="E1278" s="255" t="s">
        <v>1663</v>
      </c>
      <c r="F1278" s="256">
        <v>43090</v>
      </c>
      <c r="G1278" s="257">
        <v>65.44</v>
      </c>
      <c r="H1278" s="255" t="s">
        <v>398</v>
      </c>
      <c r="I1278" s="255" t="s">
        <v>512</v>
      </c>
      <c r="J1278" s="266" t="s">
        <v>6716</v>
      </c>
      <c r="K1278" s="256">
        <v>43091</v>
      </c>
      <c r="L1278" s="255" t="s">
        <v>4</v>
      </c>
    </row>
    <row r="1279" spans="1:20" s="255" customFormat="1" x14ac:dyDescent="0.2">
      <c r="A1279" s="255" t="s">
        <v>508</v>
      </c>
      <c r="B1279" s="255" t="s">
        <v>558</v>
      </c>
      <c r="C1279" s="255" t="s">
        <v>2031</v>
      </c>
      <c r="D1279" s="255" t="s">
        <v>559</v>
      </c>
      <c r="E1279" s="255" t="s">
        <v>1985</v>
      </c>
      <c r="F1279" s="256">
        <v>43088</v>
      </c>
      <c r="G1279" s="257">
        <v>115.55</v>
      </c>
      <c r="H1279" s="255" t="s">
        <v>398</v>
      </c>
      <c r="I1279" s="255" t="s">
        <v>512</v>
      </c>
      <c r="J1279" s="266" t="s">
        <v>6716</v>
      </c>
      <c r="K1279" s="256">
        <v>43089</v>
      </c>
      <c r="L1279" s="255" t="s">
        <v>4</v>
      </c>
    </row>
    <row r="1280" spans="1:20" s="255" customFormat="1" x14ac:dyDescent="0.2">
      <c r="A1280" s="266" t="s">
        <v>2063</v>
      </c>
      <c r="B1280" s="266" t="s">
        <v>558</v>
      </c>
      <c r="C1280" s="266" t="s">
        <v>2031</v>
      </c>
      <c r="D1280" s="266" t="s">
        <v>559</v>
      </c>
      <c r="E1280" s="266" t="s">
        <v>2741</v>
      </c>
      <c r="F1280" s="269">
        <v>43104</v>
      </c>
      <c r="G1280" s="270">
        <v>70</v>
      </c>
      <c r="H1280" s="266" t="s">
        <v>398</v>
      </c>
      <c r="I1280" s="266" t="s">
        <v>512</v>
      </c>
      <c r="J1280" s="266" t="s">
        <v>6716</v>
      </c>
      <c r="K1280" s="269">
        <v>43109</v>
      </c>
      <c r="L1280" s="266" t="s">
        <v>70</v>
      </c>
      <c r="M1280" s="266"/>
      <c r="N1280" s="266"/>
      <c r="O1280" s="266"/>
      <c r="P1280" s="266"/>
      <c r="Q1280" s="266"/>
      <c r="R1280" s="266"/>
      <c r="S1280" s="266"/>
      <c r="T1280" s="266"/>
    </row>
    <row r="1281" spans="1:20" s="255" customFormat="1" x14ac:dyDescent="0.2">
      <c r="A1281" s="266" t="s">
        <v>2063</v>
      </c>
      <c r="B1281" s="266" t="s">
        <v>558</v>
      </c>
      <c r="C1281" s="266" t="s">
        <v>2031</v>
      </c>
      <c r="D1281" s="266" t="s">
        <v>559</v>
      </c>
      <c r="E1281" s="266" t="s">
        <v>2742</v>
      </c>
      <c r="F1281" s="269">
        <v>43104</v>
      </c>
      <c r="G1281" s="270">
        <v>25.13</v>
      </c>
      <c r="H1281" s="266" t="s">
        <v>398</v>
      </c>
      <c r="I1281" s="266" t="s">
        <v>512</v>
      </c>
      <c r="J1281" s="266" t="s">
        <v>6716</v>
      </c>
      <c r="K1281" s="269">
        <v>43109</v>
      </c>
      <c r="L1281" s="266" t="s">
        <v>70</v>
      </c>
      <c r="M1281" s="266"/>
      <c r="N1281" s="266"/>
      <c r="O1281" s="266"/>
      <c r="P1281" s="266"/>
      <c r="Q1281" s="266"/>
      <c r="R1281" s="266"/>
      <c r="S1281" s="266"/>
      <c r="T1281" s="266"/>
    </row>
    <row r="1282" spans="1:20" s="255" customFormat="1" x14ac:dyDescent="0.2">
      <c r="A1282" s="266" t="s">
        <v>2063</v>
      </c>
      <c r="B1282" s="266" t="s">
        <v>558</v>
      </c>
      <c r="C1282" s="266" t="s">
        <v>2031</v>
      </c>
      <c r="D1282" s="266" t="s">
        <v>559</v>
      </c>
      <c r="E1282" s="266" t="s">
        <v>2743</v>
      </c>
      <c r="F1282" s="269">
        <v>43102</v>
      </c>
      <c r="G1282" s="270">
        <v>369.62</v>
      </c>
      <c r="H1282" s="266" t="s">
        <v>398</v>
      </c>
      <c r="I1282" s="266" t="s">
        <v>512</v>
      </c>
      <c r="J1282" s="266" t="s">
        <v>6716</v>
      </c>
      <c r="K1282" s="269">
        <v>43109</v>
      </c>
      <c r="L1282" s="266" t="s">
        <v>70</v>
      </c>
      <c r="M1282" s="266"/>
      <c r="N1282" s="266"/>
      <c r="O1282" s="266"/>
      <c r="P1282" s="266"/>
      <c r="Q1282" s="266"/>
      <c r="R1282" s="266"/>
      <c r="S1282" s="266"/>
      <c r="T1282" s="266"/>
    </row>
    <row r="1283" spans="1:20" s="255" customFormat="1" x14ac:dyDescent="0.2">
      <c r="A1283" s="266" t="s">
        <v>508</v>
      </c>
      <c r="B1283" s="266" t="s">
        <v>558</v>
      </c>
      <c r="C1283" s="266" t="s">
        <v>2031</v>
      </c>
      <c r="D1283" s="266" t="s">
        <v>559</v>
      </c>
      <c r="E1283" s="266" t="s">
        <v>2905</v>
      </c>
      <c r="F1283" s="269">
        <v>43098</v>
      </c>
      <c r="G1283" s="270">
        <v>75.05</v>
      </c>
      <c r="H1283" s="266" t="s">
        <v>398</v>
      </c>
      <c r="I1283" s="266" t="s">
        <v>512</v>
      </c>
      <c r="J1283" s="266" t="s">
        <v>6716</v>
      </c>
      <c r="K1283" s="269">
        <v>43129</v>
      </c>
      <c r="L1283" s="266" t="s">
        <v>70</v>
      </c>
      <c r="M1283" s="266"/>
      <c r="N1283" s="266"/>
      <c r="O1283" s="266"/>
      <c r="P1283" s="266"/>
      <c r="Q1283" s="266"/>
      <c r="R1283" s="266"/>
      <c r="S1283" s="266"/>
      <c r="T1283" s="266"/>
    </row>
    <row r="1284" spans="1:20" s="255" customFormat="1" x14ac:dyDescent="0.2">
      <c r="A1284" s="266" t="s">
        <v>508</v>
      </c>
      <c r="B1284" s="266" t="s">
        <v>558</v>
      </c>
      <c r="C1284" s="266" t="s">
        <v>2031</v>
      </c>
      <c r="D1284" s="266" t="s">
        <v>559</v>
      </c>
      <c r="E1284" s="266" t="s">
        <v>2906</v>
      </c>
      <c r="F1284" s="269">
        <v>43098</v>
      </c>
      <c r="G1284" s="270">
        <v>75.05</v>
      </c>
      <c r="H1284" s="266" t="s">
        <v>398</v>
      </c>
      <c r="I1284" s="266" t="s">
        <v>512</v>
      </c>
      <c r="J1284" s="266" t="s">
        <v>6716</v>
      </c>
      <c r="K1284" s="269">
        <v>43108</v>
      </c>
      <c r="L1284" s="266" t="s">
        <v>70</v>
      </c>
      <c r="M1284" s="266"/>
      <c r="N1284" s="266"/>
      <c r="O1284" s="266"/>
      <c r="P1284" s="266"/>
      <c r="Q1284" s="266"/>
      <c r="R1284" s="266"/>
      <c r="S1284" s="266"/>
      <c r="T1284" s="266"/>
    </row>
    <row r="1285" spans="1:20" s="255" customFormat="1" x14ac:dyDescent="0.2">
      <c r="A1285" s="266" t="s">
        <v>508</v>
      </c>
      <c r="B1285" s="266" t="s">
        <v>558</v>
      </c>
      <c r="C1285" s="266" t="s">
        <v>2031</v>
      </c>
      <c r="D1285" s="266" t="s">
        <v>559</v>
      </c>
      <c r="E1285" s="266" t="s">
        <v>2909</v>
      </c>
      <c r="F1285" s="269">
        <v>42787</v>
      </c>
      <c r="G1285" s="270">
        <v>65.97</v>
      </c>
      <c r="H1285" s="266" t="s">
        <v>398</v>
      </c>
      <c r="I1285" s="266" t="s">
        <v>512</v>
      </c>
      <c r="J1285" s="266" t="s">
        <v>6716</v>
      </c>
      <c r="K1285" s="269">
        <v>43109</v>
      </c>
      <c r="L1285" s="266" t="s">
        <v>70</v>
      </c>
      <c r="M1285" s="266"/>
      <c r="N1285" s="266"/>
      <c r="O1285" s="266"/>
      <c r="P1285" s="266"/>
      <c r="Q1285" s="266"/>
      <c r="R1285" s="266"/>
      <c r="S1285" s="266"/>
      <c r="T1285" s="266"/>
    </row>
    <row r="1286" spans="1:20" s="255" customFormat="1" x14ac:dyDescent="0.2">
      <c r="A1286" s="255" t="s">
        <v>2063</v>
      </c>
      <c r="B1286" s="255" t="s">
        <v>558</v>
      </c>
      <c r="C1286" s="255" t="s">
        <v>2031</v>
      </c>
      <c r="D1286" s="255" t="s">
        <v>559</v>
      </c>
      <c r="E1286" s="255" t="s">
        <v>2088</v>
      </c>
      <c r="F1286" s="256">
        <v>43110</v>
      </c>
      <c r="G1286" s="257">
        <v>-206.42</v>
      </c>
      <c r="H1286" s="255" t="s">
        <v>398</v>
      </c>
      <c r="I1286" s="255" t="s">
        <v>512</v>
      </c>
      <c r="J1286" s="266" t="s">
        <v>6716</v>
      </c>
      <c r="K1286" s="256">
        <v>43111</v>
      </c>
      <c r="L1286" s="255" t="s">
        <v>4</v>
      </c>
    </row>
    <row r="1287" spans="1:20" s="255" customFormat="1" x14ac:dyDescent="0.2">
      <c r="A1287" s="255" t="s">
        <v>2063</v>
      </c>
      <c r="B1287" s="255" t="s">
        <v>558</v>
      </c>
      <c r="C1287" s="255" t="s">
        <v>2031</v>
      </c>
      <c r="D1287" s="255" t="s">
        <v>559</v>
      </c>
      <c r="E1287" s="255" t="s">
        <v>2093</v>
      </c>
      <c r="F1287" s="256">
        <v>43110</v>
      </c>
      <c r="G1287" s="257">
        <v>-900</v>
      </c>
      <c r="H1287" s="255" t="s">
        <v>398</v>
      </c>
      <c r="I1287" s="255" t="s">
        <v>512</v>
      </c>
      <c r="J1287" s="266" t="s">
        <v>6716</v>
      </c>
      <c r="K1287" s="256">
        <v>43111</v>
      </c>
      <c r="L1287" s="255" t="s">
        <v>4</v>
      </c>
    </row>
    <row r="1288" spans="1:20" s="255" customFormat="1" x14ac:dyDescent="0.2">
      <c r="A1288" s="255" t="s">
        <v>2063</v>
      </c>
      <c r="B1288" s="255" t="s">
        <v>558</v>
      </c>
      <c r="C1288" s="255" t="s">
        <v>2031</v>
      </c>
      <c r="D1288" s="255" t="s">
        <v>559</v>
      </c>
      <c r="E1288" s="255" t="s">
        <v>2211</v>
      </c>
      <c r="F1288" s="256">
        <v>43126</v>
      </c>
      <c r="G1288" s="257">
        <v>64.05</v>
      </c>
      <c r="H1288" s="255" t="s">
        <v>398</v>
      </c>
      <c r="I1288" s="255" t="s">
        <v>512</v>
      </c>
      <c r="J1288" s="266" t="s">
        <v>6716</v>
      </c>
      <c r="K1288" s="256">
        <v>43127</v>
      </c>
      <c r="L1288" s="255" t="s">
        <v>4</v>
      </c>
    </row>
    <row r="1289" spans="1:20" s="255" customFormat="1" x14ac:dyDescent="0.2">
      <c r="A1289" s="255" t="s">
        <v>2063</v>
      </c>
      <c r="B1289" s="255" t="s">
        <v>558</v>
      </c>
      <c r="C1289" s="255" t="s">
        <v>2031</v>
      </c>
      <c r="D1289" s="255" t="s">
        <v>559</v>
      </c>
      <c r="E1289" s="255" t="s">
        <v>2288</v>
      </c>
      <c r="F1289" s="256">
        <v>43118</v>
      </c>
      <c r="G1289" s="257">
        <v>54.75</v>
      </c>
      <c r="H1289" s="255" t="s">
        <v>398</v>
      </c>
      <c r="I1289" s="255" t="s">
        <v>512</v>
      </c>
      <c r="J1289" s="266" t="s">
        <v>6716</v>
      </c>
      <c r="K1289" s="256">
        <v>43119</v>
      </c>
      <c r="L1289" s="255" t="s">
        <v>4</v>
      </c>
    </row>
    <row r="1290" spans="1:20" s="255" customFormat="1" x14ac:dyDescent="0.2">
      <c r="A1290" s="255" t="s">
        <v>2063</v>
      </c>
      <c r="B1290" s="255" t="s">
        <v>558</v>
      </c>
      <c r="C1290" s="255" t="s">
        <v>2031</v>
      </c>
      <c r="D1290" s="255" t="s">
        <v>559</v>
      </c>
      <c r="E1290" s="255" t="s">
        <v>2381</v>
      </c>
      <c r="F1290" s="256">
        <v>43110</v>
      </c>
      <c r="G1290" s="257">
        <v>1106.42</v>
      </c>
      <c r="H1290" s="255" t="s">
        <v>398</v>
      </c>
      <c r="I1290" s="255" t="s">
        <v>512</v>
      </c>
      <c r="J1290" s="266" t="s">
        <v>6716</v>
      </c>
      <c r="K1290" s="256">
        <v>43111</v>
      </c>
      <c r="L1290" s="255" t="s">
        <v>4</v>
      </c>
    </row>
    <row r="1291" spans="1:20" s="255" customFormat="1" x14ac:dyDescent="0.2">
      <c r="A1291" s="266" t="s">
        <v>2063</v>
      </c>
      <c r="B1291" s="266" t="s">
        <v>558</v>
      </c>
      <c r="C1291" s="266" t="s">
        <v>2031</v>
      </c>
      <c r="D1291" s="266" t="s">
        <v>559</v>
      </c>
      <c r="E1291" s="266" t="s">
        <v>2218</v>
      </c>
      <c r="F1291" s="269">
        <v>43124</v>
      </c>
      <c r="G1291" s="270">
        <v>542.58000000000004</v>
      </c>
      <c r="H1291" s="266" t="s">
        <v>398</v>
      </c>
      <c r="I1291" s="266" t="s">
        <v>931</v>
      </c>
      <c r="J1291" s="266" t="s">
        <v>12671</v>
      </c>
      <c r="K1291" s="269">
        <v>43125</v>
      </c>
      <c r="L1291" s="266" t="s">
        <v>70</v>
      </c>
      <c r="M1291" s="266"/>
      <c r="N1291" s="266"/>
      <c r="O1291" s="266"/>
      <c r="P1291" s="266"/>
      <c r="Q1291" s="266"/>
      <c r="R1291" s="266"/>
      <c r="S1291" s="266"/>
      <c r="T1291" s="266"/>
    </row>
    <row r="1292" spans="1:20" s="255" customFormat="1" x14ac:dyDescent="0.2">
      <c r="A1292" s="266" t="s">
        <v>2063</v>
      </c>
      <c r="B1292" s="266" t="s">
        <v>558</v>
      </c>
      <c r="C1292" s="266" t="s">
        <v>2031</v>
      </c>
      <c r="D1292" s="266" t="s">
        <v>559</v>
      </c>
      <c r="E1292" s="266" t="s">
        <v>2219</v>
      </c>
      <c r="F1292" s="269">
        <v>43124</v>
      </c>
      <c r="G1292" s="270">
        <v>672.52</v>
      </c>
      <c r="H1292" s="266" t="s">
        <v>398</v>
      </c>
      <c r="I1292" s="266" t="s">
        <v>931</v>
      </c>
      <c r="J1292" s="266" t="s">
        <v>12671</v>
      </c>
      <c r="K1292" s="269">
        <v>43125</v>
      </c>
      <c r="L1292" s="266" t="s">
        <v>70</v>
      </c>
      <c r="M1292" s="266"/>
      <c r="N1292" s="266"/>
      <c r="O1292" s="266"/>
      <c r="P1292" s="266"/>
      <c r="Q1292" s="266"/>
      <c r="R1292" s="266"/>
      <c r="S1292" s="266"/>
      <c r="T1292" s="266"/>
    </row>
    <row r="1293" spans="1:20" s="255" customFormat="1" x14ac:dyDescent="0.2">
      <c r="A1293" s="255" t="s">
        <v>508</v>
      </c>
      <c r="B1293" s="255" t="s">
        <v>88</v>
      </c>
      <c r="C1293" s="255" t="s">
        <v>89</v>
      </c>
      <c r="D1293" s="255" t="s">
        <v>90</v>
      </c>
      <c r="E1293" s="255" t="s">
        <v>1684</v>
      </c>
      <c r="F1293" s="256">
        <v>43073</v>
      </c>
      <c r="G1293" s="257">
        <v>196.63</v>
      </c>
      <c r="H1293" s="255" t="s">
        <v>1685</v>
      </c>
      <c r="I1293" s="255" t="s">
        <v>249</v>
      </c>
      <c r="J1293" s="266" t="s">
        <v>12672</v>
      </c>
      <c r="K1293" s="256">
        <v>43074</v>
      </c>
      <c r="L1293" s="255" t="s">
        <v>70</v>
      </c>
    </row>
    <row r="1294" spans="1:20" s="255" customFormat="1" x14ac:dyDescent="0.2">
      <c r="A1294" s="255" t="s">
        <v>508</v>
      </c>
      <c r="B1294" s="255" t="s">
        <v>88</v>
      </c>
      <c r="C1294" s="255" t="s">
        <v>89</v>
      </c>
      <c r="D1294" s="255" t="s">
        <v>90</v>
      </c>
      <c r="E1294" s="255" t="s">
        <v>1687</v>
      </c>
      <c r="F1294" s="256">
        <v>43070</v>
      </c>
      <c r="G1294" s="257">
        <v>84.7</v>
      </c>
      <c r="H1294" s="255" t="s">
        <v>1685</v>
      </c>
      <c r="I1294" s="255" t="s">
        <v>249</v>
      </c>
      <c r="J1294" s="266" t="s">
        <v>12672</v>
      </c>
      <c r="K1294" s="256">
        <v>43070</v>
      </c>
      <c r="L1294" s="255" t="s">
        <v>70</v>
      </c>
    </row>
    <row r="1295" spans="1:20" s="255" customFormat="1" x14ac:dyDescent="0.2">
      <c r="A1295" s="255" t="s">
        <v>508</v>
      </c>
      <c r="B1295" s="255" t="s">
        <v>178</v>
      </c>
      <c r="C1295" s="255" t="s">
        <v>179</v>
      </c>
      <c r="D1295" s="255" t="s">
        <v>180</v>
      </c>
      <c r="E1295" s="255" t="s">
        <v>1859</v>
      </c>
      <c r="F1295" s="256">
        <v>43091</v>
      </c>
      <c r="G1295" s="257">
        <v>44.53</v>
      </c>
      <c r="H1295" s="255" t="s">
        <v>1860</v>
      </c>
      <c r="I1295" s="255" t="s">
        <v>249</v>
      </c>
      <c r="J1295" s="266" t="s">
        <v>12672</v>
      </c>
      <c r="K1295" s="256">
        <v>43091</v>
      </c>
      <c r="L1295" s="255" t="s">
        <v>70</v>
      </c>
    </row>
    <row r="1296" spans="1:20" s="255" customFormat="1" x14ac:dyDescent="0.2">
      <c r="A1296" s="266" t="s">
        <v>2063</v>
      </c>
      <c r="B1296" s="266" t="s">
        <v>558</v>
      </c>
      <c r="C1296" s="266" t="s">
        <v>2031</v>
      </c>
      <c r="D1296" s="266" t="s">
        <v>559</v>
      </c>
      <c r="E1296" s="266" t="s">
        <v>2304</v>
      </c>
      <c r="F1296" s="269">
        <v>43116</v>
      </c>
      <c r="G1296" s="270">
        <v>34.950000000000003</v>
      </c>
      <c r="H1296" s="266" t="s">
        <v>3108</v>
      </c>
      <c r="I1296" s="266" t="s">
        <v>249</v>
      </c>
      <c r="J1296" s="266" t="s">
        <v>12672</v>
      </c>
      <c r="K1296" s="269">
        <v>43117</v>
      </c>
      <c r="L1296" s="266" t="s">
        <v>70</v>
      </c>
      <c r="M1296" s="266"/>
      <c r="N1296" s="266"/>
      <c r="O1296" s="266"/>
      <c r="P1296" s="266"/>
      <c r="Q1296" s="266"/>
      <c r="R1296" s="266"/>
      <c r="S1296" s="266"/>
      <c r="T1296" s="266"/>
    </row>
    <row r="1297" spans="1:20" s="255" customFormat="1" x14ac:dyDescent="0.2">
      <c r="A1297" s="266" t="s">
        <v>2063</v>
      </c>
      <c r="B1297" s="266" t="s">
        <v>558</v>
      </c>
      <c r="C1297" s="266" t="s">
        <v>2031</v>
      </c>
      <c r="D1297" s="266" t="s">
        <v>559</v>
      </c>
      <c r="E1297" s="266" t="s">
        <v>2305</v>
      </c>
      <c r="F1297" s="269">
        <v>43116</v>
      </c>
      <c r="G1297" s="270">
        <v>34.950000000000003</v>
      </c>
      <c r="H1297" s="266" t="s">
        <v>3109</v>
      </c>
      <c r="I1297" s="266" t="s">
        <v>249</v>
      </c>
      <c r="J1297" s="266" t="s">
        <v>12672</v>
      </c>
      <c r="K1297" s="269">
        <v>43117</v>
      </c>
      <c r="L1297" s="266" t="s">
        <v>70</v>
      </c>
      <c r="M1297" s="266"/>
      <c r="N1297" s="266"/>
      <c r="O1297" s="266"/>
      <c r="P1297" s="266"/>
      <c r="Q1297" s="266"/>
      <c r="R1297" s="266"/>
      <c r="S1297" s="266"/>
      <c r="T1297" s="266"/>
    </row>
    <row r="1298" spans="1:20" s="255" customFormat="1" x14ac:dyDescent="0.2">
      <c r="A1298" s="266" t="s">
        <v>2063</v>
      </c>
      <c r="B1298" s="266" t="s">
        <v>558</v>
      </c>
      <c r="C1298" s="266" t="s">
        <v>2031</v>
      </c>
      <c r="D1298" s="266" t="s">
        <v>559</v>
      </c>
      <c r="E1298" s="266" t="s">
        <v>2306</v>
      </c>
      <c r="F1298" s="269">
        <v>43116</v>
      </c>
      <c r="G1298" s="270">
        <v>34.950000000000003</v>
      </c>
      <c r="H1298" s="266" t="s">
        <v>3110</v>
      </c>
      <c r="I1298" s="266" t="s">
        <v>249</v>
      </c>
      <c r="J1298" s="266" t="s">
        <v>12672</v>
      </c>
      <c r="K1298" s="269">
        <v>43117</v>
      </c>
      <c r="L1298" s="266" t="s">
        <v>70</v>
      </c>
      <c r="M1298" s="266"/>
      <c r="N1298" s="266"/>
      <c r="O1298" s="266"/>
      <c r="P1298" s="266"/>
      <c r="Q1298" s="266"/>
      <c r="R1298" s="266"/>
      <c r="S1298" s="266"/>
      <c r="T1298" s="266"/>
    </row>
    <row r="1299" spans="1:20" s="255" customFormat="1" x14ac:dyDescent="0.2">
      <c r="A1299" s="266" t="s">
        <v>2063</v>
      </c>
      <c r="B1299" s="266" t="s">
        <v>558</v>
      </c>
      <c r="C1299" s="266" t="s">
        <v>2031</v>
      </c>
      <c r="D1299" s="266" t="s">
        <v>559</v>
      </c>
      <c r="E1299" s="266" t="s">
        <v>2307</v>
      </c>
      <c r="F1299" s="269">
        <v>43116</v>
      </c>
      <c r="G1299" s="270">
        <v>34.950000000000003</v>
      </c>
      <c r="H1299" s="266" t="s">
        <v>3108</v>
      </c>
      <c r="I1299" s="266" t="s">
        <v>249</v>
      </c>
      <c r="J1299" s="266" t="s">
        <v>12672</v>
      </c>
      <c r="K1299" s="269">
        <v>43117</v>
      </c>
      <c r="L1299" s="266" t="s">
        <v>70</v>
      </c>
      <c r="M1299" s="266"/>
      <c r="N1299" s="266"/>
      <c r="O1299" s="266"/>
      <c r="P1299" s="266"/>
      <c r="Q1299" s="266"/>
      <c r="R1299" s="266"/>
      <c r="S1299" s="266"/>
      <c r="T1299" s="266"/>
    </row>
    <row r="1300" spans="1:20" s="255" customFormat="1" x14ac:dyDescent="0.2">
      <c r="A1300" s="266" t="s">
        <v>2063</v>
      </c>
      <c r="B1300" s="266" t="s">
        <v>558</v>
      </c>
      <c r="C1300" s="266" t="s">
        <v>2031</v>
      </c>
      <c r="D1300" s="266" t="s">
        <v>559</v>
      </c>
      <c r="E1300" s="266" t="s">
        <v>2308</v>
      </c>
      <c r="F1300" s="269">
        <v>43116</v>
      </c>
      <c r="G1300" s="270">
        <v>34.950000000000003</v>
      </c>
      <c r="H1300" s="266" t="s">
        <v>3109</v>
      </c>
      <c r="I1300" s="266" t="s">
        <v>249</v>
      </c>
      <c r="J1300" s="266" t="s">
        <v>12672</v>
      </c>
      <c r="K1300" s="269">
        <v>43117</v>
      </c>
      <c r="L1300" s="266" t="s">
        <v>70</v>
      </c>
      <c r="M1300" s="266"/>
      <c r="N1300" s="266"/>
      <c r="O1300" s="266"/>
      <c r="P1300" s="266"/>
      <c r="Q1300" s="266"/>
      <c r="R1300" s="266"/>
      <c r="S1300" s="266"/>
      <c r="T1300" s="266"/>
    </row>
    <row r="1301" spans="1:20" s="255" customFormat="1" x14ac:dyDescent="0.2">
      <c r="A1301" s="266" t="s">
        <v>2063</v>
      </c>
      <c r="B1301" s="266" t="s">
        <v>558</v>
      </c>
      <c r="C1301" s="266" t="s">
        <v>2031</v>
      </c>
      <c r="D1301" s="266" t="s">
        <v>559</v>
      </c>
      <c r="E1301" s="266" t="s">
        <v>2309</v>
      </c>
      <c r="F1301" s="269">
        <v>43116</v>
      </c>
      <c r="G1301" s="270">
        <v>34.950000000000003</v>
      </c>
      <c r="H1301" s="266" t="s">
        <v>3110</v>
      </c>
      <c r="I1301" s="266" t="s">
        <v>249</v>
      </c>
      <c r="J1301" s="266" t="s">
        <v>12672</v>
      </c>
      <c r="K1301" s="269">
        <v>43117</v>
      </c>
      <c r="L1301" s="266" t="s">
        <v>70</v>
      </c>
      <c r="M1301" s="266"/>
      <c r="N1301" s="266"/>
      <c r="O1301" s="266"/>
      <c r="P1301" s="266"/>
      <c r="Q1301" s="266"/>
      <c r="R1301" s="266"/>
      <c r="S1301" s="266"/>
      <c r="T1301" s="266"/>
    </row>
    <row r="1302" spans="1:20" s="255" customFormat="1" x14ac:dyDescent="0.2">
      <c r="A1302" s="266" t="s">
        <v>2063</v>
      </c>
      <c r="B1302" s="266" t="s">
        <v>178</v>
      </c>
      <c r="C1302" s="266" t="s">
        <v>179</v>
      </c>
      <c r="D1302" s="266" t="s">
        <v>180</v>
      </c>
      <c r="E1302" s="266" t="s">
        <v>2811</v>
      </c>
      <c r="F1302" s="269">
        <v>43122</v>
      </c>
      <c r="G1302" s="270">
        <v>3114.54</v>
      </c>
      <c r="H1302" s="266" t="s">
        <v>1860</v>
      </c>
      <c r="I1302" s="266" t="s">
        <v>249</v>
      </c>
      <c r="J1302" s="266" t="s">
        <v>12672</v>
      </c>
      <c r="K1302" s="269">
        <v>43125</v>
      </c>
      <c r="L1302" s="266" t="s">
        <v>70</v>
      </c>
      <c r="M1302" s="266"/>
      <c r="N1302" s="266"/>
      <c r="O1302" s="266"/>
      <c r="P1302" s="266"/>
      <c r="Q1302" s="266"/>
      <c r="R1302" s="266"/>
      <c r="S1302" s="266"/>
      <c r="T1302" s="266"/>
    </row>
    <row r="1303" spans="1:20" s="255" customFormat="1" x14ac:dyDescent="0.2">
      <c r="A1303" s="266" t="s">
        <v>508</v>
      </c>
      <c r="B1303" s="266" t="s">
        <v>444</v>
      </c>
      <c r="C1303" s="266" t="s">
        <v>445</v>
      </c>
      <c r="D1303" s="266" t="s">
        <v>446</v>
      </c>
      <c r="E1303" s="266" t="s">
        <v>2936</v>
      </c>
      <c r="F1303" s="269">
        <v>43052</v>
      </c>
      <c r="G1303" s="270">
        <v>125.12</v>
      </c>
      <c r="H1303" s="266" t="s">
        <v>2937</v>
      </c>
      <c r="I1303" s="266" t="s">
        <v>249</v>
      </c>
      <c r="J1303" s="266" t="s">
        <v>12672</v>
      </c>
      <c r="K1303" s="269">
        <v>43125</v>
      </c>
      <c r="L1303" s="266" t="s">
        <v>70</v>
      </c>
      <c r="M1303" s="266"/>
      <c r="N1303" s="266"/>
      <c r="O1303" s="266"/>
      <c r="P1303" s="266"/>
      <c r="Q1303" s="266"/>
      <c r="R1303" s="266"/>
      <c r="S1303" s="266"/>
      <c r="T1303" s="266"/>
    </row>
    <row r="1304" spans="1:20" s="255" customFormat="1" x14ac:dyDescent="0.2">
      <c r="A1304" s="255" t="s">
        <v>508</v>
      </c>
      <c r="B1304" s="255" t="s">
        <v>2605</v>
      </c>
      <c r="C1304" s="255" t="s">
        <v>2606</v>
      </c>
      <c r="D1304" s="255" t="s">
        <v>2607</v>
      </c>
      <c r="E1304" s="255" t="s">
        <v>2663</v>
      </c>
      <c r="F1304" s="256">
        <v>43098</v>
      </c>
      <c r="G1304" s="257">
        <v>2354.12</v>
      </c>
      <c r="H1304" s="255" t="s">
        <v>2664</v>
      </c>
      <c r="I1304" s="255" t="s">
        <v>249</v>
      </c>
      <c r="J1304" s="266" t="s">
        <v>12672</v>
      </c>
      <c r="K1304" s="256">
        <v>43104</v>
      </c>
      <c r="L1304" s="255" t="s">
        <v>4</v>
      </c>
    </row>
    <row r="1305" spans="1:20" s="255" customFormat="1" x14ac:dyDescent="0.2">
      <c r="A1305" s="255" t="s">
        <v>508</v>
      </c>
      <c r="B1305" s="255" t="s">
        <v>558</v>
      </c>
      <c r="C1305" s="255" t="s">
        <v>2031</v>
      </c>
      <c r="D1305" s="255" t="s">
        <v>559</v>
      </c>
      <c r="E1305" s="255" t="s">
        <v>1308</v>
      </c>
      <c r="F1305" s="256">
        <v>43046</v>
      </c>
      <c r="G1305" s="257">
        <v>89.98</v>
      </c>
      <c r="H1305" s="255" t="s">
        <v>398</v>
      </c>
      <c r="I1305" s="255" t="s">
        <v>957</v>
      </c>
      <c r="J1305" s="266" t="s">
        <v>12673</v>
      </c>
      <c r="K1305" s="256">
        <v>43047</v>
      </c>
      <c r="L1305" s="255" t="s">
        <v>70</v>
      </c>
    </row>
    <row r="1306" spans="1:20" s="255" customFormat="1" x14ac:dyDescent="0.2">
      <c r="A1306" s="255" t="s">
        <v>508</v>
      </c>
      <c r="B1306" s="255" t="s">
        <v>558</v>
      </c>
      <c r="C1306" s="255" t="s">
        <v>2031</v>
      </c>
      <c r="D1306" s="255" t="s">
        <v>559</v>
      </c>
      <c r="E1306" s="255" t="s">
        <v>1325</v>
      </c>
      <c r="F1306" s="256">
        <v>43046</v>
      </c>
      <c r="G1306" s="257">
        <v>164.06</v>
      </c>
      <c r="H1306" s="255" t="s">
        <v>398</v>
      </c>
      <c r="I1306" s="255" t="s">
        <v>957</v>
      </c>
      <c r="J1306" s="266" t="s">
        <v>12673</v>
      </c>
      <c r="K1306" s="256">
        <v>43047</v>
      </c>
      <c r="L1306" s="255" t="s">
        <v>70</v>
      </c>
    </row>
    <row r="1307" spans="1:20" s="255" customFormat="1" x14ac:dyDescent="0.2">
      <c r="A1307" s="266" t="s">
        <v>2063</v>
      </c>
      <c r="B1307" s="266" t="s">
        <v>558</v>
      </c>
      <c r="C1307" s="266" t="s">
        <v>2031</v>
      </c>
      <c r="D1307" s="266" t="s">
        <v>559</v>
      </c>
      <c r="E1307" s="266" t="s">
        <v>2430</v>
      </c>
      <c r="F1307" s="269">
        <v>43122</v>
      </c>
      <c r="G1307" s="270">
        <v>33</v>
      </c>
      <c r="H1307" s="266" t="s">
        <v>398</v>
      </c>
      <c r="I1307" s="266" t="s">
        <v>957</v>
      </c>
      <c r="J1307" s="266" t="s">
        <v>12673</v>
      </c>
      <c r="K1307" s="269">
        <v>43124</v>
      </c>
      <c r="L1307" s="266" t="s">
        <v>70</v>
      </c>
      <c r="M1307" s="266"/>
      <c r="N1307" s="266"/>
      <c r="O1307" s="266"/>
      <c r="P1307" s="266"/>
      <c r="Q1307" s="266"/>
      <c r="R1307" s="266"/>
      <c r="S1307" s="266"/>
      <c r="T1307" s="266"/>
    </row>
    <row r="1308" spans="1:20" s="255" customFormat="1" x14ac:dyDescent="0.2">
      <c r="A1308" s="255" t="s">
        <v>508</v>
      </c>
      <c r="B1308" s="255" t="s">
        <v>558</v>
      </c>
      <c r="C1308" s="255" t="s">
        <v>2031</v>
      </c>
      <c r="D1308" s="255" t="s">
        <v>559</v>
      </c>
      <c r="E1308" s="255" t="s">
        <v>784</v>
      </c>
      <c r="F1308" s="256">
        <v>42803</v>
      </c>
      <c r="G1308" s="257">
        <v>275</v>
      </c>
      <c r="H1308" s="255" t="s">
        <v>398</v>
      </c>
      <c r="I1308" s="255" t="s">
        <v>216</v>
      </c>
      <c r="J1308" s="266" t="s">
        <v>6717</v>
      </c>
      <c r="K1308" s="256">
        <v>42818</v>
      </c>
      <c r="L1308" s="255" t="s">
        <v>70</v>
      </c>
    </row>
    <row r="1309" spans="1:20" s="255" customFormat="1" x14ac:dyDescent="0.2">
      <c r="A1309" s="255" t="s">
        <v>508</v>
      </c>
      <c r="B1309" s="255" t="s">
        <v>558</v>
      </c>
      <c r="C1309" s="255" t="s">
        <v>2031</v>
      </c>
      <c r="D1309" s="255" t="s">
        <v>559</v>
      </c>
      <c r="E1309" s="255" t="s">
        <v>1523</v>
      </c>
      <c r="F1309" s="256">
        <v>43083</v>
      </c>
      <c r="G1309" s="257">
        <v>-62</v>
      </c>
      <c r="H1309" s="255" t="s">
        <v>398</v>
      </c>
      <c r="I1309" s="255" t="s">
        <v>216</v>
      </c>
      <c r="J1309" s="266" t="s">
        <v>6717</v>
      </c>
      <c r="K1309" s="256">
        <v>43084</v>
      </c>
      <c r="L1309" s="255" t="s">
        <v>70</v>
      </c>
    </row>
    <row r="1310" spans="1:20" s="255" customFormat="1" x14ac:dyDescent="0.2">
      <c r="A1310" s="266" t="s">
        <v>2063</v>
      </c>
      <c r="B1310" s="266" t="s">
        <v>558</v>
      </c>
      <c r="C1310" s="266" t="s">
        <v>2031</v>
      </c>
      <c r="D1310" s="266" t="s">
        <v>559</v>
      </c>
      <c r="E1310" s="266" t="s">
        <v>2175</v>
      </c>
      <c r="F1310" s="269">
        <v>43130</v>
      </c>
      <c r="G1310" s="270">
        <v>105.86</v>
      </c>
      <c r="H1310" s="266" t="s">
        <v>3059</v>
      </c>
      <c r="I1310" s="266" t="s">
        <v>216</v>
      </c>
      <c r="J1310" s="266" t="s">
        <v>6717</v>
      </c>
      <c r="K1310" s="269">
        <v>43131</v>
      </c>
      <c r="L1310" s="266" t="s">
        <v>70</v>
      </c>
      <c r="M1310" s="266"/>
      <c r="N1310" s="266"/>
      <c r="O1310" s="266"/>
      <c r="P1310" s="266"/>
      <c r="Q1310" s="266"/>
      <c r="R1310" s="266"/>
      <c r="S1310" s="266"/>
      <c r="T1310" s="266"/>
    </row>
    <row r="1311" spans="1:20" s="255" customFormat="1" x14ac:dyDescent="0.2">
      <c r="A1311" s="266" t="s">
        <v>2063</v>
      </c>
      <c r="B1311" s="266" t="s">
        <v>558</v>
      </c>
      <c r="C1311" s="266" t="s">
        <v>2031</v>
      </c>
      <c r="D1311" s="266" t="s">
        <v>559</v>
      </c>
      <c r="E1311" s="266" t="s">
        <v>2176</v>
      </c>
      <c r="F1311" s="269">
        <v>43130</v>
      </c>
      <c r="G1311" s="270">
        <v>105.86</v>
      </c>
      <c r="H1311" s="266" t="s">
        <v>3060</v>
      </c>
      <c r="I1311" s="266" t="s">
        <v>216</v>
      </c>
      <c r="J1311" s="266" t="s">
        <v>6717</v>
      </c>
      <c r="K1311" s="269">
        <v>43131</v>
      </c>
      <c r="L1311" s="266" t="s">
        <v>70</v>
      </c>
      <c r="M1311" s="266"/>
      <c r="N1311" s="266"/>
      <c r="O1311" s="266"/>
      <c r="P1311" s="266"/>
      <c r="Q1311" s="266"/>
      <c r="R1311" s="266"/>
      <c r="S1311" s="266"/>
      <c r="T1311" s="266"/>
    </row>
    <row r="1312" spans="1:20" s="255" customFormat="1" x14ac:dyDescent="0.2">
      <c r="A1312" s="266" t="s">
        <v>2063</v>
      </c>
      <c r="B1312" s="266" t="s">
        <v>558</v>
      </c>
      <c r="C1312" s="266" t="s">
        <v>2031</v>
      </c>
      <c r="D1312" s="266" t="s">
        <v>559</v>
      </c>
      <c r="E1312" s="266" t="s">
        <v>2177</v>
      </c>
      <c r="F1312" s="269">
        <v>43130</v>
      </c>
      <c r="G1312" s="270">
        <v>105.86</v>
      </c>
      <c r="H1312" s="266" t="s">
        <v>3061</v>
      </c>
      <c r="I1312" s="266" t="s">
        <v>216</v>
      </c>
      <c r="J1312" s="266" t="s">
        <v>6717</v>
      </c>
      <c r="K1312" s="269">
        <v>43131</v>
      </c>
      <c r="L1312" s="266" t="s">
        <v>70</v>
      </c>
      <c r="M1312" s="266"/>
      <c r="N1312" s="266"/>
      <c r="O1312" s="266"/>
      <c r="P1312" s="266"/>
      <c r="Q1312" s="266"/>
      <c r="R1312" s="266"/>
      <c r="S1312" s="266"/>
      <c r="T1312" s="266"/>
    </row>
    <row r="1313" spans="1:20" s="255" customFormat="1" x14ac:dyDescent="0.2">
      <c r="A1313" s="266" t="s">
        <v>2063</v>
      </c>
      <c r="B1313" s="266" t="s">
        <v>558</v>
      </c>
      <c r="C1313" s="266" t="s">
        <v>2031</v>
      </c>
      <c r="D1313" s="266" t="s">
        <v>559</v>
      </c>
      <c r="E1313" s="266" t="s">
        <v>2178</v>
      </c>
      <c r="F1313" s="269">
        <v>43130</v>
      </c>
      <c r="G1313" s="270">
        <v>183.4</v>
      </c>
      <c r="H1313" s="266" t="s">
        <v>3062</v>
      </c>
      <c r="I1313" s="266" t="s">
        <v>216</v>
      </c>
      <c r="J1313" s="266" t="s">
        <v>6717</v>
      </c>
      <c r="K1313" s="269">
        <v>43131</v>
      </c>
      <c r="L1313" s="266" t="s">
        <v>70</v>
      </c>
      <c r="M1313" s="266"/>
      <c r="N1313" s="266"/>
      <c r="O1313" s="266"/>
      <c r="P1313" s="266"/>
      <c r="Q1313" s="266"/>
      <c r="R1313" s="266"/>
      <c r="S1313" s="266"/>
      <c r="T1313" s="266"/>
    </row>
    <row r="1314" spans="1:20" s="255" customFormat="1" x14ac:dyDescent="0.2">
      <c r="A1314" s="266" t="s">
        <v>2063</v>
      </c>
      <c r="B1314" s="266" t="s">
        <v>558</v>
      </c>
      <c r="C1314" s="266" t="s">
        <v>2031</v>
      </c>
      <c r="D1314" s="266" t="s">
        <v>559</v>
      </c>
      <c r="E1314" s="266" t="s">
        <v>2182</v>
      </c>
      <c r="F1314" s="269">
        <v>43129</v>
      </c>
      <c r="G1314" s="270">
        <v>124.77</v>
      </c>
      <c r="H1314" s="266" t="s">
        <v>3063</v>
      </c>
      <c r="I1314" s="266" t="s">
        <v>216</v>
      </c>
      <c r="J1314" s="266" t="s">
        <v>6717</v>
      </c>
      <c r="K1314" s="269">
        <v>43130</v>
      </c>
      <c r="L1314" s="266" t="s">
        <v>70</v>
      </c>
      <c r="M1314" s="266"/>
      <c r="N1314" s="266"/>
      <c r="O1314" s="266"/>
      <c r="P1314" s="266"/>
      <c r="Q1314" s="266"/>
      <c r="R1314" s="266"/>
      <c r="S1314" s="266"/>
      <c r="T1314" s="266"/>
    </row>
    <row r="1315" spans="1:20" s="255" customFormat="1" x14ac:dyDescent="0.2">
      <c r="A1315" s="266" t="s">
        <v>2063</v>
      </c>
      <c r="B1315" s="266" t="s">
        <v>558</v>
      </c>
      <c r="C1315" s="266" t="s">
        <v>2031</v>
      </c>
      <c r="D1315" s="266" t="s">
        <v>559</v>
      </c>
      <c r="E1315" s="266" t="s">
        <v>2204</v>
      </c>
      <c r="F1315" s="269">
        <v>43129</v>
      </c>
      <c r="G1315" s="270">
        <v>123.98</v>
      </c>
      <c r="H1315" s="266" t="s">
        <v>3073</v>
      </c>
      <c r="I1315" s="266" t="s">
        <v>216</v>
      </c>
      <c r="J1315" s="266" t="s">
        <v>6717</v>
      </c>
      <c r="K1315" s="269">
        <v>43130</v>
      </c>
      <c r="L1315" s="266" t="s">
        <v>70</v>
      </c>
      <c r="M1315" s="266"/>
      <c r="N1315" s="266"/>
      <c r="O1315" s="266"/>
      <c r="P1315" s="266"/>
      <c r="Q1315" s="266"/>
      <c r="R1315" s="266"/>
      <c r="S1315" s="266"/>
      <c r="T1315" s="266"/>
    </row>
    <row r="1316" spans="1:20" s="255" customFormat="1" x14ac:dyDescent="0.2">
      <c r="A1316" s="266" t="s">
        <v>2063</v>
      </c>
      <c r="B1316" s="266" t="s">
        <v>558</v>
      </c>
      <c r="C1316" s="266" t="s">
        <v>2031</v>
      </c>
      <c r="D1316" s="266" t="s">
        <v>559</v>
      </c>
      <c r="E1316" s="266" t="s">
        <v>2246</v>
      </c>
      <c r="F1316" s="269">
        <v>43123</v>
      </c>
      <c r="G1316" s="270">
        <v>134.97999999999999</v>
      </c>
      <c r="H1316" s="266" t="s">
        <v>3088</v>
      </c>
      <c r="I1316" s="266" t="s">
        <v>216</v>
      </c>
      <c r="J1316" s="266" t="s">
        <v>6717</v>
      </c>
      <c r="K1316" s="269">
        <v>43124</v>
      </c>
      <c r="L1316" s="266" t="s">
        <v>70</v>
      </c>
      <c r="M1316" s="266"/>
      <c r="N1316" s="266"/>
      <c r="O1316" s="266"/>
      <c r="P1316" s="266"/>
      <c r="Q1316" s="266"/>
      <c r="R1316" s="266"/>
      <c r="S1316" s="266"/>
      <c r="T1316" s="266"/>
    </row>
    <row r="1317" spans="1:20" s="255" customFormat="1" x14ac:dyDescent="0.2">
      <c r="A1317" s="266" t="s">
        <v>2063</v>
      </c>
      <c r="B1317" s="266" t="s">
        <v>558</v>
      </c>
      <c r="C1317" s="266" t="s">
        <v>2031</v>
      </c>
      <c r="D1317" s="266" t="s">
        <v>559</v>
      </c>
      <c r="E1317" s="266" t="s">
        <v>2247</v>
      </c>
      <c r="F1317" s="269">
        <v>43123</v>
      </c>
      <c r="G1317" s="270">
        <v>97.85</v>
      </c>
      <c r="H1317" s="266" t="s">
        <v>3089</v>
      </c>
      <c r="I1317" s="266" t="s">
        <v>216</v>
      </c>
      <c r="J1317" s="266" t="s">
        <v>6717</v>
      </c>
      <c r="K1317" s="269">
        <v>43124</v>
      </c>
      <c r="L1317" s="266" t="s">
        <v>70</v>
      </c>
      <c r="M1317" s="266"/>
      <c r="N1317" s="266"/>
      <c r="O1317" s="266"/>
      <c r="P1317" s="266"/>
      <c r="Q1317" s="266"/>
      <c r="R1317" s="266"/>
      <c r="S1317" s="266"/>
      <c r="T1317" s="266"/>
    </row>
    <row r="1318" spans="1:20" s="255" customFormat="1" x14ac:dyDescent="0.2">
      <c r="A1318" s="266" t="s">
        <v>2063</v>
      </c>
      <c r="B1318" s="266" t="s">
        <v>558</v>
      </c>
      <c r="C1318" s="266" t="s">
        <v>2031</v>
      </c>
      <c r="D1318" s="266" t="s">
        <v>559</v>
      </c>
      <c r="E1318" s="266" t="s">
        <v>2248</v>
      </c>
      <c r="F1318" s="269">
        <v>43123</v>
      </c>
      <c r="G1318" s="270">
        <v>97.85</v>
      </c>
      <c r="H1318" s="266" t="s">
        <v>3089</v>
      </c>
      <c r="I1318" s="266" t="s">
        <v>216</v>
      </c>
      <c r="J1318" s="266" t="s">
        <v>6717</v>
      </c>
      <c r="K1318" s="269">
        <v>43124</v>
      </c>
      <c r="L1318" s="266" t="s">
        <v>70</v>
      </c>
      <c r="M1318" s="266"/>
      <c r="N1318" s="266"/>
      <c r="O1318" s="266"/>
      <c r="P1318" s="266"/>
      <c r="Q1318" s="266"/>
      <c r="R1318" s="266"/>
      <c r="S1318" s="266"/>
      <c r="T1318" s="266"/>
    </row>
    <row r="1319" spans="1:20" s="255" customFormat="1" x14ac:dyDescent="0.2">
      <c r="A1319" s="266" t="s">
        <v>2063</v>
      </c>
      <c r="B1319" s="266" t="s">
        <v>558</v>
      </c>
      <c r="C1319" s="266" t="s">
        <v>2031</v>
      </c>
      <c r="D1319" s="266" t="s">
        <v>559</v>
      </c>
      <c r="E1319" s="266" t="s">
        <v>2255</v>
      </c>
      <c r="F1319" s="269">
        <v>43123</v>
      </c>
      <c r="G1319" s="270">
        <v>135.99</v>
      </c>
      <c r="H1319" s="266" t="s">
        <v>3092</v>
      </c>
      <c r="I1319" s="266" t="s">
        <v>216</v>
      </c>
      <c r="J1319" s="266" t="s">
        <v>6717</v>
      </c>
      <c r="K1319" s="269">
        <v>43124</v>
      </c>
      <c r="L1319" s="266" t="s">
        <v>70</v>
      </c>
      <c r="M1319" s="266"/>
      <c r="N1319" s="266"/>
      <c r="O1319" s="266"/>
      <c r="P1319" s="266"/>
      <c r="Q1319" s="266"/>
      <c r="R1319" s="266"/>
      <c r="S1319" s="266"/>
      <c r="T1319" s="266"/>
    </row>
    <row r="1320" spans="1:20" s="255" customFormat="1" x14ac:dyDescent="0.2">
      <c r="A1320" s="266" t="s">
        <v>2063</v>
      </c>
      <c r="B1320" s="266" t="s">
        <v>558</v>
      </c>
      <c r="C1320" s="266" t="s">
        <v>2031</v>
      </c>
      <c r="D1320" s="266" t="s">
        <v>559</v>
      </c>
      <c r="E1320" s="266" t="s">
        <v>2258</v>
      </c>
      <c r="F1320" s="269">
        <v>43123</v>
      </c>
      <c r="G1320" s="270">
        <v>110.92</v>
      </c>
      <c r="H1320" s="266" t="s">
        <v>3092</v>
      </c>
      <c r="I1320" s="266" t="s">
        <v>216</v>
      </c>
      <c r="J1320" s="266" t="s">
        <v>6717</v>
      </c>
      <c r="K1320" s="269">
        <v>43124</v>
      </c>
      <c r="L1320" s="266" t="s">
        <v>70</v>
      </c>
      <c r="M1320" s="266"/>
      <c r="N1320" s="266"/>
      <c r="O1320" s="266"/>
      <c r="P1320" s="266"/>
      <c r="Q1320" s="266"/>
      <c r="R1320" s="266"/>
      <c r="S1320" s="266"/>
      <c r="T1320" s="266"/>
    </row>
    <row r="1321" spans="1:20" s="255" customFormat="1" x14ac:dyDescent="0.2">
      <c r="A1321" s="266" t="s">
        <v>2063</v>
      </c>
      <c r="B1321" s="266" t="s">
        <v>558</v>
      </c>
      <c r="C1321" s="266" t="s">
        <v>2031</v>
      </c>
      <c r="D1321" s="266" t="s">
        <v>559</v>
      </c>
      <c r="E1321" s="266" t="s">
        <v>2394</v>
      </c>
      <c r="F1321" s="269">
        <v>43130</v>
      </c>
      <c r="G1321" s="270">
        <v>226.25</v>
      </c>
      <c r="H1321" s="266" t="s">
        <v>3059</v>
      </c>
      <c r="I1321" s="266" t="s">
        <v>216</v>
      </c>
      <c r="J1321" s="266" t="s">
        <v>6717</v>
      </c>
      <c r="K1321" s="269">
        <v>43131</v>
      </c>
      <c r="L1321" s="266" t="s">
        <v>70</v>
      </c>
      <c r="M1321" s="266"/>
      <c r="N1321" s="266"/>
      <c r="O1321" s="266"/>
      <c r="P1321" s="266"/>
      <c r="Q1321" s="266"/>
      <c r="R1321" s="266"/>
      <c r="S1321" s="266"/>
      <c r="T1321" s="266"/>
    </row>
    <row r="1322" spans="1:20" s="255" customFormat="1" x14ac:dyDescent="0.2">
      <c r="A1322" s="266" t="s">
        <v>2063</v>
      </c>
      <c r="B1322" s="266" t="s">
        <v>558</v>
      </c>
      <c r="C1322" s="266" t="s">
        <v>2031</v>
      </c>
      <c r="D1322" s="266" t="s">
        <v>559</v>
      </c>
      <c r="E1322" s="266" t="s">
        <v>2395</v>
      </c>
      <c r="F1322" s="269">
        <v>43130</v>
      </c>
      <c r="G1322" s="270">
        <v>226.25</v>
      </c>
      <c r="H1322" s="266" t="s">
        <v>3060</v>
      </c>
      <c r="I1322" s="266" t="s">
        <v>216</v>
      </c>
      <c r="J1322" s="266" t="s">
        <v>6717</v>
      </c>
      <c r="K1322" s="269">
        <v>43131</v>
      </c>
      <c r="L1322" s="266" t="s">
        <v>70</v>
      </c>
      <c r="M1322" s="266"/>
      <c r="N1322" s="266"/>
      <c r="O1322" s="266"/>
      <c r="P1322" s="266"/>
      <c r="Q1322" s="266"/>
      <c r="R1322" s="266"/>
      <c r="S1322" s="266"/>
      <c r="T1322" s="266"/>
    </row>
    <row r="1323" spans="1:20" s="255" customFormat="1" x14ac:dyDescent="0.2">
      <c r="A1323" s="266" t="s">
        <v>2063</v>
      </c>
      <c r="B1323" s="266" t="s">
        <v>558</v>
      </c>
      <c r="C1323" s="266" t="s">
        <v>2031</v>
      </c>
      <c r="D1323" s="266" t="s">
        <v>559</v>
      </c>
      <c r="E1323" s="266" t="s">
        <v>2396</v>
      </c>
      <c r="F1323" s="269">
        <v>43130</v>
      </c>
      <c r="G1323" s="270">
        <v>226.25</v>
      </c>
      <c r="H1323" s="266" t="s">
        <v>3061</v>
      </c>
      <c r="I1323" s="266" t="s">
        <v>216</v>
      </c>
      <c r="J1323" s="266" t="s">
        <v>6717</v>
      </c>
      <c r="K1323" s="269">
        <v>43131</v>
      </c>
      <c r="L1323" s="266" t="s">
        <v>70</v>
      </c>
      <c r="M1323" s="266"/>
      <c r="N1323" s="266"/>
      <c r="O1323" s="266"/>
      <c r="P1323" s="266"/>
      <c r="Q1323" s="266"/>
      <c r="R1323" s="266"/>
      <c r="S1323" s="266"/>
      <c r="T1323" s="266"/>
    </row>
    <row r="1324" spans="1:20" s="255" customFormat="1" x14ac:dyDescent="0.2">
      <c r="A1324" s="266" t="s">
        <v>2063</v>
      </c>
      <c r="B1324" s="266" t="s">
        <v>558</v>
      </c>
      <c r="C1324" s="266" t="s">
        <v>2031</v>
      </c>
      <c r="D1324" s="266" t="s">
        <v>559</v>
      </c>
      <c r="E1324" s="266" t="s">
        <v>2397</v>
      </c>
      <c r="F1324" s="269">
        <v>43130</v>
      </c>
      <c r="G1324" s="270">
        <v>226.25</v>
      </c>
      <c r="H1324" s="266" t="s">
        <v>3062</v>
      </c>
      <c r="I1324" s="266" t="s">
        <v>216</v>
      </c>
      <c r="J1324" s="266" t="s">
        <v>6717</v>
      </c>
      <c r="K1324" s="269">
        <v>43131</v>
      </c>
      <c r="L1324" s="266" t="s">
        <v>70</v>
      </c>
      <c r="M1324" s="266"/>
      <c r="N1324" s="266"/>
      <c r="O1324" s="266"/>
      <c r="P1324" s="266"/>
      <c r="Q1324" s="266"/>
      <c r="R1324" s="266"/>
      <c r="S1324" s="266"/>
      <c r="T1324" s="266"/>
    </row>
    <row r="1325" spans="1:20" s="255" customFormat="1" x14ac:dyDescent="0.2">
      <c r="A1325" s="266" t="s">
        <v>2063</v>
      </c>
      <c r="B1325" s="266" t="s">
        <v>558</v>
      </c>
      <c r="C1325" s="266" t="s">
        <v>2031</v>
      </c>
      <c r="D1325" s="266" t="s">
        <v>559</v>
      </c>
      <c r="E1325" s="266" t="s">
        <v>2400</v>
      </c>
      <c r="F1325" s="269">
        <v>43129</v>
      </c>
      <c r="G1325" s="270">
        <v>295</v>
      </c>
      <c r="H1325" s="266" t="s">
        <v>3135</v>
      </c>
      <c r="I1325" s="266" t="s">
        <v>216</v>
      </c>
      <c r="J1325" s="266" t="s">
        <v>6717</v>
      </c>
      <c r="K1325" s="269">
        <v>43130</v>
      </c>
      <c r="L1325" s="266" t="s">
        <v>70</v>
      </c>
      <c r="M1325" s="266"/>
      <c r="N1325" s="266"/>
      <c r="O1325" s="266"/>
      <c r="P1325" s="266"/>
      <c r="Q1325" s="266"/>
      <c r="R1325" s="266"/>
      <c r="S1325" s="266"/>
      <c r="T1325" s="266"/>
    </row>
    <row r="1326" spans="1:20" s="255" customFormat="1" x14ac:dyDescent="0.2">
      <c r="A1326" s="266" t="s">
        <v>2063</v>
      </c>
      <c r="B1326" s="266" t="s">
        <v>558</v>
      </c>
      <c r="C1326" s="266" t="s">
        <v>2031</v>
      </c>
      <c r="D1326" s="266" t="s">
        <v>559</v>
      </c>
      <c r="E1326" s="266" t="s">
        <v>2401</v>
      </c>
      <c r="F1326" s="269">
        <v>43129</v>
      </c>
      <c r="G1326" s="270">
        <v>495</v>
      </c>
      <c r="H1326" s="266" t="s">
        <v>3136</v>
      </c>
      <c r="I1326" s="266" t="s">
        <v>216</v>
      </c>
      <c r="J1326" s="266" t="s">
        <v>6717</v>
      </c>
      <c r="K1326" s="269">
        <v>43130</v>
      </c>
      <c r="L1326" s="266" t="s">
        <v>70</v>
      </c>
      <c r="M1326" s="266"/>
      <c r="N1326" s="266"/>
      <c r="O1326" s="266"/>
      <c r="P1326" s="266"/>
      <c r="Q1326" s="266"/>
      <c r="R1326" s="266"/>
      <c r="S1326" s="266"/>
      <c r="T1326" s="266"/>
    </row>
    <row r="1327" spans="1:20" s="255" customFormat="1" x14ac:dyDescent="0.2">
      <c r="A1327" s="266" t="s">
        <v>2063</v>
      </c>
      <c r="B1327" s="266" t="s">
        <v>558</v>
      </c>
      <c r="C1327" s="266" t="s">
        <v>2031</v>
      </c>
      <c r="D1327" s="266" t="s">
        <v>559</v>
      </c>
      <c r="E1327" s="266" t="s">
        <v>2404</v>
      </c>
      <c r="F1327" s="269">
        <v>43129</v>
      </c>
      <c r="G1327" s="270">
        <v>260</v>
      </c>
      <c r="H1327" s="266" t="s">
        <v>3138</v>
      </c>
      <c r="I1327" s="266" t="s">
        <v>216</v>
      </c>
      <c r="J1327" s="266" t="s">
        <v>6717</v>
      </c>
      <c r="K1327" s="269">
        <v>43130</v>
      </c>
      <c r="L1327" s="266" t="s">
        <v>70</v>
      </c>
      <c r="M1327" s="266"/>
      <c r="N1327" s="266"/>
      <c r="O1327" s="266"/>
      <c r="P1327" s="266"/>
      <c r="Q1327" s="266"/>
      <c r="R1327" s="266"/>
      <c r="S1327" s="266"/>
      <c r="T1327" s="266"/>
    </row>
    <row r="1328" spans="1:20" s="255" customFormat="1" x14ac:dyDescent="0.2">
      <c r="A1328" s="266" t="s">
        <v>2063</v>
      </c>
      <c r="B1328" s="266" t="s">
        <v>558</v>
      </c>
      <c r="C1328" s="266" t="s">
        <v>2031</v>
      </c>
      <c r="D1328" s="266" t="s">
        <v>559</v>
      </c>
      <c r="E1328" s="266" t="s">
        <v>2405</v>
      </c>
      <c r="F1328" s="269">
        <v>43129</v>
      </c>
      <c r="G1328" s="270">
        <v>260</v>
      </c>
      <c r="H1328" s="266" t="s">
        <v>3073</v>
      </c>
      <c r="I1328" s="266" t="s">
        <v>216</v>
      </c>
      <c r="J1328" s="266" t="s">
        <v>6717</v>
      </c>
      <c r="K1328" s="269">
        <v>43130</v>
      </c>
      <c r="L1328" s="266" t="s">
        <v>70</v>
      </c>
      <c r="M1328" s="266"/>
      <c r="N1328" s="266"/>
      <c r="O1328" s="266"/>
      <c r="P1328" s="266"/>
      <c r="Q1328" s="266"/>
      <c r="R1328" s="266"/>
      <c r="S1328" s="266"/>
      <c r="T1328" s="266"/>
    </row>
    <row r="1329" spans="1:20" s="255" customFormat="1" x14ac:dyDescent="0.2">
      <c r="A1329" s="266" t="s">
        <v>2063</v>
      </c>
      <c r="B1329" s="266" t="s">
        <v>558</v>
      </c>
      <c r="C1329" s="266" t="s">
        <v>2031</v>
      </c>
      <c r="D1329" s="266" t="s">
        <v>559</v>
      </c>
      <c r="E1329" s="266" t="s">
        <v>2423</v>
      </c>
      <c r="F1329" s="269">
        <v>43123</v>
      </c>
      <c r="G1329" s="270">
        <v>222.6</v>
      </c>
      <c r="H1329" s="266" t="s">
        <v>3088</v>
      </c>
      <c r="I1329" s="266" t="s">
        <v>216</v>
      </c>
      <c r="J1329" s="266" t="s">
        <v>6717</v>
      </c>
      <c r="K1329" s="269">
        <v>43124</v>
      </c>
      <c r="L1329" s="266" t="s">
        <v>70</v>
      </c>
      <c r="M1329" s="266"/>
      <c r="N1329" s="266"/>
      <c r="O1329" s="266"/>
      <c r="P1329" s="266"/>
      <c r="Q1329" s="266"/>
      <c r="R1329" s="266"/>
      <c r="S1329" s="266"/>
      <c r="T1329" s="266"/>
    </row>
    <row r="1330" spans="1:20" s="255" customFormat="1" x14ac:dyDescent="0.2">
      <c r="A1330" s="255" t="s">
        <v>508</v>
      </c>
      <c r="B1330" s="255" t="s">
        <v>80</v>
      </c>
      <c r="C1330" s="255" t="s">
        <v>81</v>
      </c>
      <c r="D1330" s="255" t="s">
        <v>82</v>
      </c>
      <c r="E1330" s="255" t="s">
        <v>902</v>
      </c>
      <c r="F1330" s="256">
        <v>42916</v>
      </c>
      <c r="G1330" s="257">
        <v>43.56</v>
      </c>
      <c r="H1330" s="255" t="s">
        <v>398</v>
      </c>
      <c r="I1330" s="255" t="s">
        <v>903</v>
      </c>
      <c r="J1330" s="266" t="s">
        <v>12674</v>
      </c>
      <c r="K1330" s="256">
        <v>42921</v>
      </c>
      <c r="L1330" s="255" t="s">
        <v>70</v>
      </c>
    </row>
    <row r="1331" spans="1:20" s="266" customFormat="1" ht="12" customHeight="1" x14ac:dyDescent="0.2">
      <c r="A1331" s="255" t="s">
        <v>508</v>
      </c>
      <c r="B1331" s="255" t="s">
        <v>85</v>
      </c>
      <c r="C1331" s="255" t="s">
        <v>86</v>
      </c>
      <c r="D1331" s="255" t="s">
        <v>87</v>
      </c>
      <c r="E1331" s="255" t="s">
        <v>688</v>
      </c>
      <c r="F1331" s="256">
        <v>42909</v>
      </c>
      <c r="G1331" s="257">
        <v>-137.16999999999999</v>
      </c>
      <c r="H1331" s="255" t="s">
        <v>689</v>
      </c>
      <c r="I1331" s="255" t="s">
        <v>547</v>
      </c>
      <c r="J1331" s="266" t="s">
        <v>12759</v>
      </c>
      <c r="K1331" s="256">
        <v>42912</v>
      </c>
      <c r="L1331" s="255" t="s">
        <v>70</v>
      </c>
      <c r="M1331" s="255"/>
      <c r="N1331" s="255"/>
      <c r="O1331" s="255"/>
      <c r="P1331" s="255"/>
      <c r="Q1331" s="255"/>
      <c r="R1331" s="255"/>
      <c r="S1331" s="255"/>
      <c r="T1331" s="255"/>
    </row>
    <row r="1332" spans="1:20" s="266" customFormat="1" ht="12" customHeight="1" x14ac:dyDescent="0.2">
      <c r="A1332" s="255" t="s">
        <v>508</v>
      </c>
      <c r="B1332" s="255" t="s">
        <v>85</v>
      </c>
      <c r="C1332" s="255" t="s">
        <v>86</v>
      </c>
      <c r="D1332" s="255" t="s">
        <v>87</v>
      </c>
      <c r="E1332" s="255" t="s">
        <v>738</v>
      </c>
      <c r="F1332" s="256">
        <v>42886</v>
      </c>
      <c r="G1332" s="257">
        <v>575.84</v>
      </c>
      <c r="H1332" s="255" t="s">
        <v>689</v>
      </c>
      <c r="I1332" s="255" t="s">
        <v>547</v>
      </c>
      <c r="J1332" s="266" t="s">
        <v>12759</v>
      </c>
      <c r="K1332" s="256">
        <v>42892</v>
      </c>
      <c r="L1332" s="255" t="s">
        <v>70</v>
      </c>
      <c r="M1332" s="255"/>
      <c r="N1332" s="255"/>
      <c r="O1332" s="255"/>
      <c r="P1332" s="255"/>
      <c r="Q1332" s="255"/>
      <c r="R1332" s="255"/>
      <c r="S1332" s="255"/>
      <c r="T1332" s="255"/>
    </row>
    <row r="1333" spans="1:20" s="266" customFormat="1" ht="12" customHeight="1" x14ac:dyDescent="0.2">
      <c r="A1333" s="255" t="s">
        <v>508</v>
      </c>
      <c r="B1333" s="255" t="s">
        <v>558</v>
      </c>
      <c r="C1333" s="255" t="s">
        <v>2031</v>
      </c>
      <c r="D1333" s="255" t="s">
        <v>559</v>
      </c>
      <c r="E1333" s="255" t="s">
        <v>833</v>
      </c>
      <c r="F1333" s="256">
        <v>42923</v>
      </c>
      <c r="G1333" s="257">
        <v>104.02</v>
      </c>
      <c r="H1333" s="255" t="s">
        <v>398</v>
      </c>
      <c r="I1333" s="255" t="s">
        <v>547</v>
      </c>
      <c r="J1333" s="266" t="s">
        <v>12759</v>
      </c>
      <c r="K1333" s="256">
        <v>42924</v>
      </c>
      <c r="L1333" s="255" t="s">
        <v>70</v>
      </c>
      <c r="M1333" s="255"/>
      <c r="N1333" s="255"/>
      <c r="O1333" s="255"/>
      <c r="P1333" s="255"/>
      <c r="Q1333" s="255"/>
      <c r="R1333" s="255"/>
      <c r="S1333" s="255"/>
      <c r="T1333" s="255"/>
    </row>
    <row r="1334" spans="1:20" s="266" customFormat="1" ht="12" customHeight="1" x14ac:dyDescent="0.2">
      <c r="A1334" s="255" t="s">
        <v>508</v>
      </c>
      <c r="B1334" s="255" t="s">
        <v>558</v>
      </c>
      <c r="C1334" s="255" t="s">
        <v>2031</v>
      </c>
      <c r="D1334" s="255" t="s">
        <v>559</v>
      </c>
      <c r="E1334" s="255" t="s">
        <v>938</v>
      </c>
      <c r="F1334" s="256">
        <v>42949</v>
      </c>
      <c r="G1334" s="257">
        <v>245.2</v>
      </c>
      <c r="H1334" s="255" t="s">
        <v>398</v>
      </c>
      <c r="I1334" s="255" t="s">
        <v>547</v>
      </c>
      <c r="J1334" s="266" t="s">
        <v>12759</v>
      </c>
      <c r="K1334" s="256">
        <v>42950</v>
      </c>
      <c r="L1334" s="255" t="s">
        <v>4</v>
      </c>
      <c r="M1334" s="255"/>
      <c r="N1334" s="255"/>
      <c r="O1334" s="255"/>
      <c r="P1334" s="255"/>
      <c r="Q1334" s="255"/>
      <c r="R1334" s="255"/>
      <c r="S1334" s="255"/>
      <c r="T1334" s="255"/>
    </row>
    <row r="1335" spans="1:20" s="266" customFormat="1" ht="12" customHeight="1" x14ac:dyDescent="0.2">
      <c r="A1335" s="255" t="s">
        <v>508</v>
      </c>
      <c r="B1335" s="255" t="s">
        <v>558</v>
      </c>
      <c r="C1335" s="255" t="s">
        <v>2031</v>
      </c>
      <c r="D1335" s="255" t="s">
        <v>559</v>
      </c>
      <c r="E1335" s="255" t="s">
        <v>940</v>
      </c>
      <c r="F1335" s="256">
        <v>42949</v>
      </c>
      <c r="G1335" s="257">
        <v>245.2</v>
      </c>
      <c r="H1335" s="255" t="s">
        <v>398</v>
      </c>
      <c r="I1335" s="255" t="s">
        <v>547</v>
      </c>
      <c r="J1335" s="266" t="s">
        <v>12759</v>
      </c>
      <c r="K1335" s="256">
        <v>42950</v>
      </c>
      <c r="L1335" s="255" t="s">
        <v>4</v>
      </c>
      <c r="M1335" s="255"/>
      <c r="N1335" s="255"/>
      <c r="O1335" s="255"/>
      <c r="P1335" s="255"/>
      <c r="Q1335" s="255"/>
      <c r="R1335" s="255"/>
      <c r="S1335" s="255"/>
      <c r="T1335" s="255"/>
    </row>
    <row r="1336" spans="1:20" s="266" customFormat="1" ht="12" customHeight="1" x14ac:dyDescent="0.2">
      <c r="A1336" s="255" t="s">
        <v>508</v>
      </c>
      <c r="B1336" s="255" t="s">
        <v>558</v>
      </c>
      <c r="C1336" s="255" t="s">
        <v>2031</v>
      </c>
      <c r="D1336" s="255" t="s">
        <v>559</v>
      </c>
      <c r="E1336" s="255" t="s">
        <v>2038</v>
      </c>
      <c r="F1336" s="256">
        <v>42781</v>
      </c>
      <c r="G1336" s="257">
        <v>1701.63</v>
      </c>
      <c r="H1336" s="255" t="s">
        <v>398</v>
      </c>
      <c r="I1336" s="255" t="s">
        <v>547</v>
      </c>
      <c r="J1336" s="266" t="s">
        <v>12759</v>
      </c>
      <c r="K1336" s="256">
        <v>42999</v>
      </c>
      <c r="L1336" s="255" t="s">
        <v>4</v>
      </c>
      <c r="M1336" s="255"/>
      <c r="N1336" s="255"/>
      <c r="O1336" s="255"/>
      <c r="P1336" s="255"/>
      <c r="Q1336" s="255"/>
      <c r="R1336" s="255"/>
      <c r="S1336" s="255"/>
      <c r="T1336" s="255"/>
    </row>
    <row r="1337" spans="1:20" s="266" customFormat="1" ht="12" customHeight="1" x14ac:dyDescent="0.2">
      <c r="A1337" s="266" t="s">
        <v>508</v>
      </c>
      <c r="B1337" s="266" t="s">
        <v>582</v>
      </c>
      <c r="C1337" s="266" t="s">
        <v>583</v>
      </c>
      <c r="D1337" s="266" t="s">
        <v>584</v>
      </c>
      <c r="E1337" s="266" t="s">
        <v>1074</v>
      </c>
      <c r="F1337" s="269">
        <v>43028</v>
      </c>
      <c r="G1337" s="270">
        <v>-176.77</v>
      </c>
      <c r="H1337" s="266" t="s">
        <v>398</v>
      </c>
      <c r="I1337" s="266" t="s">
        <v>547</v>
      </c>
      <c r="J1337" s="266" t="s">
        <v>12759</v>
      </c>
      <c r="K1337" s="269">
        <v>43032</v>
      </c>
      <c r="L1337" s="266" t="s">
        <v>70</v>
      </c>
    </row>
    <row r="1338" spans="1:20" s="266" customFormat="1" ht="12" customHeight="1" x14ac:dyDescent="0.2">
      <c r="A1338" s="255" t="s">
        <v>508</v>
      </c>
      <c r="B1338" s="255" t="s">
        <v>558</v>
      </c>
      <c r="C1338" s="255" t="s">
        <v>2031</v>
      </c>
      <c r="D1338" s="255" t="s">
        <v>559</v>
      </c>
      <c r="E1338" s="255" t="s">
        <v>1095</v>
      </c>
      <c r="F1338" s="256">
        <v>43017</v>
      </c>
      <c r="G1338" s="257">
        <v>90.7</v>
      </c>
      <c r="H1338" s="255" t="s">
        <v>398</v>
      </c>
      <c r="I1338" s="255" t="s">
        <v>547</v>
      </c>
      <c r="J1338" s="266" t="s">
        <v>12759</v>
      </c>
      <c r="K1338" s="256">
        <v>43018</v>
      </c>
      <c r="L1338" s="255" t="s">
        <v>70</v>
      </c>
      <c r="M1338" s="255"/>
      <c r="N1338" s="255"/>
      <c r="O1338" s="255"/>
      <c r="P1338" s="255"/>
      <c r="Q1338" s="255"/>
      <c r="R1338" s="255"/>
      <c r="S1338" s="255"/>
      <c r="T1338" s="255"/>
    </row>
    <row r="1339" spans="1:20" s="266" customFormat="1" ht="12" customHeight="1" x14ac:dyDescent="0.2">
      <c r="A1339" s="255" t="s">
        <v>508</v>
      </c>
      <c r="B1339" s="255" t="s">
        <v>558</v>
      </c>
      <c r="C1339" s="255" t="s">
        <v>2031</v>
      </c>
      <c r="D1339" s="255" t="s">
        <v>559</v>
      </c>
      <c r="E1339" s="255" t="s">
        <v>1097</v>
      </c>
      <c r="F1339" s="256">
        <v>43017</v>
      </c>
      <c r="G1339" s="257">
        <v>95.1</v>
      </c>
      <c r="H1339" s="255" t="s">
        <v>398</v>
      </c>
      <c r="I1339" s="255" t="s">
        <v>547</v>
      </c>
      <c r="J1339" s="266" t="s">
        <v>12759</v>
      </c>
      <c r="K1339" s="256">
        <v>43018</v>
      </c>
      <c r="L1339" s="255" t="s">
        <v>70</v>
      </c>
      <c r="M1339" s="255"/>
      <c r="N1339" s="255"/>
      <c r="O1339" s="255"/>
      <c r="P1339" s="255"/>
      <c r="Q1339" s="255"/>
      <c r="R1339" s="255"/>
      <c r="S1339" s="255"/>
      <c r="T1339" s="255"/>
    </row>
    <row r="1340" spans="1:20" s="266" customFormat="1" ht="12" customHeight="1" x14ac:dyDescent="0.2">
      <c r="A1340" s="255" t="s">
        <v>508</v>
      </c>
      <c r="B1340" s="255" t="s">
        <v>558</v>
      </c>
      <c r="C1340" s="255" t="s">
        <v>2031</v>
      </c>
      <c r="D1340" s="255" t="s">
        <v>559</v>
      </c>
      <c r="E1340" s="255" t="s">
        <v>1273</v>
      </c>
      <c r="F1340" s="256">
        <v>43062</v>
      </c>
      <c r="G1340" s="257">
        <v>109.98</v>
      </c>
      <c r="H1340" s="255" t="s">
        <v>398</v>
      </c>
      <c r="I1340" s="255" t="s">
        <v>547</v>
      </c>
      <c r="J1340" s="266" t="s">
        <v>12759</v>
      </c>
      <c r="K1340" s="256">
        <v>43063</v>
      </c>
      <c r="L1340" s="255" t="s">
        <v>70</v>
      </c>
      <c r="M1340" s="255"/>
      <c r="N1340" s="255"/>
      <c r="O1340" s="255"/>
      <c r="P1340" s="255"/>
      <c r="Q1340" s="255"/>
      <c r="R1340" s="255"/>
      <c r="S1340" s="255"/>
      <c r="T1340" s="255"/>
    </row>
    <row r="1341" spans="1:20" s="266" customFormat="1" ht="12" customHeight="1" x14ac:dyDescent="0.2">
      <c r="A1341" s="255" t="s">
        <v>508</v>
      </c>
      <c r="B1341" s="255" t="s">
        <v>197</v>
      </c>
      <c r="C1341" s="255" t="s">
        <v>198</v>
      </c>
      <c r="D1341" s="255" t="s">
        <v>199</v>
      </c>
      <c r="E1341" s="255" t="s">
        <v>1358</v>
      </c>
      <c r="F1341" s="256">
        <v>43056</v>
      </c>
      <c r="G1341" s="257">
        <v>140.24</v>
      </c>
      <c r="H1341" s="255" t="s">
        <v>1359</v>
      </c>
      <c r="I1341" s="255" t="s">
        <v>547</v>
      </c>
      <c r="J1341" s="266" t="s">
        <v>12759</v>
      </c>
      <c r="K1341" s="256">
        <v>43057</v>
      </c>
      <c r="L1341" s="255" t="s">
        <v>70</v>
      </c>
      <c r="M1341" s="255"/>
      <c r="N1341" s="255"/>
      <c r="O1341" s="255"/>
      <c r="P1341" s="255"/>
      <c r="Q1341" s="255"/>
      <c r="R1341" s="255"/>
      <c r="S1341" s="255"/>
      <c r="T1341" s="255"/>
    </row>
    <row r="1342" spans="1:20" s="266" customFormat="1" ht="12" customHeight="1" x14ac:dyDescent="0.2">
      <c r="A1342" s="255" t="s">
        <v>508</v>
      </c>
      <c r="B1342" s="255" t="s">
        <v>88</v>
      </c>
      <c r="C1342" s="255" t="s">
        <v>89</v>
      </c>
      <c r="D1342" s="255" t="s">
        <v>90</v>
      </c>
      <c r="E1342" s="255" t="s">
        <v>1333</v>
      </c>
      <c r="F1342" s="256">
        <v>43066</v>
      </c>
      <c r="G1342" s="257">
        <v>259.42</v>
      </c>
      <c r="H1342" s="255" t="s">
        <v>4372</v>
      </c>
      <c r="I1342" s="255" t="s">
        <v>547</v>
      </c>
      <c r="J1342" s="266" t="s">
        <v>12759</v>
      </c>
      <c r="K1342" s="256">
        <v>43066</v>
      </c>
      <c r="L1342" s="255" t="s">
        <v>4</v>
      </c>
      <c r="M1342" s="255"/>
      <c r="N1342" s="255"/>
      <c r="O1342" s="255"/>
      <c r="P1342" s="255"/>
      <c r="Q1342" s="255"/>
      <c r="R1342" s="255"/>
      <c r="S1342" s="255"/>
      <c r="T1342" s="255"/>
    </row>
    <row r="1343" spans="1:20" s="266" customFormat="1" ht="12" customHeight="1" x14ac:dyDescent="0.2">
      <c r="A1343" s="255" t="s">
        <v>508</v>
      </c>
      <c r="B1343" s="255" t="s">
        <v>879</v>
      </c>
      <c r="C1343" s="255" t="s">
        <v>880</v>
      </c>
      <c r="D1343" s="255" t="s">
        <v>881</v>
      </c>
      <c r="E1343" s="255" t="s">
        <v>1527</v>
      </c>
      <c r="F1343" s="256">
        <v>43087</v>
      </c>
      <c r="G1343" s="257">
        <v>-319</v>
      </c>
      <c r="H1343" s="255" t="s">
        <v>1528</v>
      </c>
      <c r="I1343" s="255" t="s">
        <v>547</v>
      </c>
      <c r="J1343" s="266" t="s">
        <v>12759</v>
      </c>
      <c r="K1343" s="256">
        <v>43088</v>
      </c>
      <c r="L1343" s="255" t="s">
        <v>70</v>
      </c>
      <c r="M1343" s="255"/>
      <c r="N1343" s="255"/>
      <c r="O1343" s="255"/>
      <c r="P1343" s="255"/>
      <c r="Q1343" s="255"/>
      <c r="R1343" s="255"/>
      <c r="S1343" s="255"/>
      <c r="T1343" s="255"/>
    </row>
    <row r="1344" spans="1:20" s="266" customFormat="1" ht="12" customHeight="1" x14ac:dyDescent="0.2">
      <c r="A1344" s="255" t="s">
        <v>508</v>
      </c>
      <c r="B1344" s="255" t="s">
        <v>558</v>
      </c>
      <c r="C1344" s="255" t="s">
        <v>2031</v>
      </c>
      <c r="D1344" s="255" t="s">
        <v>559</v>
      </c>
      <c r="E1344" s="255" t="s">
        <v>1667</v>
      </c>
      <c r="F1344" s="256">
        <v>43084</v>
      </c>
      <c r="G1344" s="257">
        <v>0.72</v>
      </c>
      <c r="H1344" s="255" t="s">
        <v>398</v>
      </c>
      <c r="I1344" s="255" t="s">
        <v>547</v>
      </c>
      <c r="J1344" s="266" t="s">
        <v>12759</v>
      </c>
      <c r="K1344" s="256">
        <v>43085</v>
      </c>
      <c r="L1344" s="255" t="s">
        <v>70</v>
      </c>
      <c r="M1344" s="255"/>
      <c r="N1344" s="255"/>
      <c r="O1344" s="255"/>
      <c r="P1344" s="255"/>
      <c r="Q1344" s="255"/>
      <c r="R1344" s="255"/>
      <c r="S1344" s="255"/>
      <c r="T1344" s="255"/>
    </row>
    <row r="1345" spans="1:20" s="266" customFormat="1" ht="12" customHeight="1" x14ac:dyDescent="0.2">
      <c r="A1345" s="255" t="s">
        <v>508</v>
      </c>
      <c r="B1345" s="255" t="s">
        <v>558</v>
      </c>
      <c r="C1345" s="255" t="s">
        <v>2031</v>
      </c>
      <c r="D1345" s="255" t="s">
        <v>559</v>
      </c>
      <c r="E1345" s="255" t="s">
        <v>1668</v>
      </c>
      <c r="F1345" s="256">
        <v>43084</v>
      </c>
      <c r="G1345" s="257">
        <v>61</v>
      </c>
      <c r="H1345" s="255" t="s">
        <v>398</v>
      </c>
      <c r="I1345" s="255" t="s">
        <v>547</v>
      </c>
      <c r="J1345" s="266" t="s">
        <v>12759</v>
      </c>
      <c r="K1345" s="256">
        <v>43085</v>
      </c>
      <c r="L1345" s="255" t="s">
        <v>70</v>
      </c>
      <c r="M1345" s="255"/>
      <c r="N1345" s="255"/>
      <c r="O1345" s="255"/>
      <c r="P1345" s="255"/>
      <c r="Q1345" s="255"/>
      <c r="R1345" s="255"/>
      <c r="S1345" s="255"/>
      <c r="T1345" s="255"/>
    </row>
    <row r="1346" spans="1:20" s="266" customFormat="1" ht="12" customHeight="1" x14ac:dyDescent="0.2">
      <c r="A1346" s="255" t="s">
        <v>508</v>
      </c>
      <c r="B1346" s="255" t="s">
        <v>558</v>
      </c>
      <c r="C1346" s="255" t="s">
        <v>2031</v>
      </c>
      <c r="D1346" s="255" t="s">
        <v>559</v>
      </c>
      <c r="E1346" s="255" t="s">
        <v>1673</v>
      </c>
      <c r="F1346" s="256">
        <v>43076</v>
      </c>
      <c r="G1346" s="257">
        <v>80.099999999999994</v>
      </c>
      <c r="H1346" s="255" t="s">
        <v>398</v>
      </c>
      <c r="I1346" s="255" t="s">
        <v>547</v>
      </c>
      <c r="J1346" s="266" t="s">
        <v>12759</v>
      </c>
      <c r="K1346" s="256">
        <v>43077</v>
      </c>
      <c r="L1346" s="255" t="s">
        <v>4</v>
      </c>
      <c r="M1346" s="255"/>
      <c r="N1346" s="255"/>
      <c r="O1346" s="255"/>
      <c r="P1346" s="255"/>
      <c r="Q1346" s="255"/>
      <c r="R1346" s="255"/>
      <c r="S1346" s="255"/>
      <c r="T1346" s="255"/>
    </row>
    <row r="1347" spans="1:20" s="266" customFormat="1" ht="12" customHeight="1" x14ac:dyDescent="0.2">
      <c r="A1347" s="255" t="s">
        <v>508</v>
      </c>
      <c r="B1347" s="255" t="s">
        <v>88</v>
      </c>
      <c r="C1347" s="255" t="s">
        <v>89</v>
      </c>
      <c r="D1347" s="255" t="s">
        <v>90</v>
      </c>
      <c r="E1347" s="255" t="s">
        <v>1997</v>
      </c>
      <c r="F1347" s="256">
        <v>43074</v>
      </c>
      <c r="G1347" s="257">
        <v>317.02</v>
      </c>
      <c r="H1347" s="255" t="s">
        <v>4372</v>
      </c>
      <c r="I1347" s="255" t="s">
        <v>547</v>
      </c>
      <c r="J1347" s="266" t="s">
        <v>12759</v>
      </c>
      <c r="K1347" s="256">
        <v>43075</v>
      </c>
      <c r="L1347" s="255" t="s">
        <v>4</v>
      </c>
      <c r="M1347" s="255"/>
      <c r="N1347" s="255"/>
      <c r="O1347" s="255"/>
      <c r="P1347" s="255"/>
      <c r="Q1347" s="255"/>
      <c r="R1347" s="255"/>
      <c r="S1347" s="255"/>
      <c r="T1347" s="255"/>
    </row>
    <row r="1348" spans="1:20" s="266" customFormat="1" ht="12" customHeight="1" x14ac:dyDescent="0.2">
      <c r="A1348" s="255" t="s">
        <v>508</v>
      </c>
      <c r="B1348" s="255" t="s">
        <v>879</v>
      </c>
      <c r="C1348" s="255" t="s">
        <v>880</v>
      </c>
      <c r="D1348" s="255" t="s">
        <v>881</v>
      </c>
      <c r="E1348" s="255" t="s">
        <v>1788</v>
      </c>
      <c r="F1348" s="256">
        <v>43082</v>
      </c>
      <c r="G1348" s="257">
        <v>209.89</v>
      </c>
      <c r="H1348" s="255" t="s">
        <v>1789</v>
      </c>
      <c r="I1348" s="255" t="s">
        <v>547</v>
      </c>
      <c r="J1348" s="266" t="s">
        <v>12759</v>
      </c>
      <c r="K1348" s="256">
        <v>43083</v>
      </c>
      <c r="L1348" s="255" t="s">
        <v>4</v>
      </c>
      <c r="M1348" s="255"/>
      <c r="N1348" s="255"/>
      <c r="O1348" s="255"/>
      <c r="P1348" s="255"/>
      <c r="Q1348" s="255"/>
      <c r="R1348" s="255"/>
      <c r="S1348" s="255"/>
      <c r="T1348" s="255"/>
    </row>
    <row r="1349" spans="1:20" s="266" customFormat="1" ht="12" customHeight="1" x14ac:dyDescent="0.2">
      <c r="A1349" s="255" t="s">
        <v>508</v>
      </c>
      <c r="B1349" s="255" t="s">
        <v>110</v>
      </c>
      <c r="C1349" s="255" t="s">
        <v>111</v>
      </c>
      <c r="D1349" s="255" t="s">
        <v>112</v>
      </c>
      <c r="E1349" s="255" t="s">
        <v>1854</v>
      </c>
      <c r="F1349" s="256">
        <v>43076</v>
      </c>
      <c r="G1349" s="257">
        <v>5.89</v>
      </c>
      <c r="H1349" s="255" t="s">
        <v>1855</v>
      </c>
      <c r="I1349" s="255" t="s">
        <v>547</v>
      </c>
      <c r="J1349" s="266" t="s">
        <v>12759</v>
      </c>
      <c r="K1349" s="256">
        <v>43080</v>
      </c>
      <c r="L1349" s="255" t="s">
        <v>4</v>
      </c>
      <c r="M1349" s="255"/>
      <c r="N1349" s="255"/>
      <c r="O1349" s="255"/>
      <c r="P1349" s="255"/>
      <c r="Q1349" s="255"/>
      <c r="R1349" s="255"/>
      <c r="S1349" s="255"/>
      <c r="T1349" s="255"/>
    </row>
    <row r="1350" spans="1:20" s="266" customFormat="1" ht="12" customHeight="1" x14ac:dyDescent="0.2">
      <c r="A1350" s="266" t="s">
        <v>2063</v>
      </c>
      <c r="B1350" s="266" t="s">
        <v>558</v>
      </c>
      <c r="C1350" s="266" t="s">
        <v>2031</v>
      </c>
      <c r="D1350" s="266" t="s">
        <v>559</v>
      </c>
      <c r="E1350" s="266" t="s">
        <v>2084</v>
      </c>
      <c r="F1350" s="269">
        <v>43110</v>
      </c>
      <c r="G1350" s="270">
        <v>-74.209999999999994</v>
      </c>
      <c r="H1350" s="266" t="s">
        <v>398</v>
      </c>
      <c r="I1350" s="266" t="s">
        <v>547</v>
      </c>
      <c r="J1350" s="266" t="s">
        <v>12759</v>
      </c>
      <c r="K1350" s="269">
        <v>43111</v>
      </c>
      <c r="L1350" s="266" t="s">
        <v>70</v>
      </c>
    </row>
    <row r="1351" spans="1:20" s="266" customFormat="1" ht="12" customHeight="1" x14ac:dyDescent="0.2">
      <c r="A1351" s="266" t="s">
        <v>2063</v>
      </c>
      <c r="B1351" s="266" t="s">
        <v>558</v>
      </c>
      <c r="C1351" s="266" t="s">
        <v>2031</v>
      </c>
      <c r="D1351" s="266" t="s">
        <v>559</v>
      </c>
      <c r="E1351" s="266" t="s">
        <v>2086</v>
      </c>
      <c r="F1351" s="269">
        <v>43110</v>
      </c>
      <c r="G1351" s="270">
        <v>-74.209999999999994</v>
      </c>
      <c r="H1351" s="266" t="s">
        <v>398</v>
      </c>
      <c r="I1351" s="266" t="s">
        <v>547</v>
      </c>
      <c r="J1351" s="266" t="s">
        <v>12759</v>
      </c>
      <c r="K1351" s="269">
        <v>43111</v>
      </c>
      <c r="L1351" s="266" t="s">
        <v>70</v>
      </c>
    </row>
    <row r="1352" spans="1:20" s="266" customFormat="1" ht="12" customHeight="1" x14ac:dyDescent="0.2">
      <c r="A1352" s="266" t="s">
        <v>2063</v>
      </c>
      <c r="B1352" s="266" t="s">
        <v>558</v>
      </c>
      <c r="C1352" s="266" t="s">
        <v>2031</v>
      </c>
      <c r="D1352" s="266" t="s">
        <v>559</v>
      </c>
      <c r="E1352" s="266" t="s">
        <v>2310</v>
      </c>
      <c r="F1352" s="269">
        <v>43116</v>
      </c>
      <c r="G1352" s="270">
        <v>558.52</v>
      </c>
      <c r="H1352" s="266" t="s">
        <v>398</v>
      </c>
      <c r="I1352" s="266" t="s">
        <v>547</v>
      </c>
      <c r="J1352" s="266" t="s">
        <v>12759</v>
      </c>
      <c r="K1352" s="269">
        <v>43117</v>
      </c>
      <c r="L1352" s="266" t="s">
        <v>70</v>
      </c>
    </row>
    <row r="1353" spans="1:20" s="266" customFormat="1" ht="12" customHeight="1" x14ac:dyDescent="0.2">
      <c r="A1353" s="266" t="s">
        <v>2063</v>
      </c>
      <c r="B1353" s="266" t="s">
        <v>558</v>
      </c>
      <c r="C1353" s="266" t="s">
        <v>2031</v>
      </c>
      <c r="D1353" s="266" t="s">
        <v>559</v>
      </c>
      <c r="E1353" s="266" t="s">
        <v>2311</v>
      </c>
      <c r="F1353" s="269">
        <v>43116</v>
      </c>
      <c r="G1353" s="270">
        <v>558.52</v>
      </c>
      <c r="H1353" s="266" t="s">
        <v>398</v>
      </c>
      <c r="I1353" s="266" t="s">
        <v>547</v>
      </c>
      <c r="J1353" s="266" t="s">
        <v>12759</v>
      </c>
      <c r="K1353" s="269">
        <v>43117</v>
      </c>
      <c r="L1353" s="266" t="s">
        <v>70</v>
      </c>
    </row>
    <row r="1354" spans="1:20" s="266" customFormat="1" ht="12" customHeight="1" x14ac:dyDescent="0.2">
      <c r="A1354" s="266" t="s">
        <v>2063</v>
      </c>
      <c r="B1354" s="266" t="s">
        <v>558</v>
      </c>
      <c r="C1354" s="266" t="s">
        <v>2031</v>
      </c>
      <c r="D1354" s="266" t="s">
        <v>559</v>
      </c>
      <c r="E1354" s="266" t="s">
        <v>2371</v>
      </c>
      <c r="F1354" s="269">
        <v>43110</v>
      </c>
      <c r="G1354" s="270">
        <v>74.209999999999994</v>
      </c>
      <c r="H1354" s="266" t="s">
        <v>398</v>
      </c>
      <c r="I1354" s="266" t="s">
        <v>547</v>
      </c>
      <c r="J1354" s="266" t="s">
        <v>12759</v>
      </c>
      <c r="K1354" s="269">
        <v>43111</v>
      </c>
      <c r="L1354" s="266" t="s">
        <v>70</v>
      </c>
    </row>
    <row r="1355" spans="1:20" s="266" customFormat="1" ht="12" customHeight="1" x14ac:dyDescent="0.2">
      <c r="A1355" s="266" t="s">
        <v>2063</v>
      </c>
      <c r="B1355" s="266" t="s">
        <v>558</v>
      </c>
      <c r="C1355" s="266" t="s">
        <v>2031</v>
      </c>
      <c r="D1355" s="266" t="s">
        <v>559</v>
      </c>
      <c r="E1355" s="266" t="s">
        <v>2372</v>
      </c>
      <c r="F1355" s="269">
        <v>43110</v>
      </c>
      <c r="G1355" s="270">
        <v>74.209999999999994</v>
      </c>
      <c r="H1355" s="266" t="s">
        <v>398</v>
      </c>
      <c r="I1355" s="266" t="s">
        <v>547</v>
      </c>
      <c r="J1355" s="266" t="s">
        <v>12759</v>
      </c>
      <c r="K1355" s="269">
        <v>43111</v>
      </c>
      <c r="L1355" s="266" t="s">
        <v>70</v>
      </c>
    </row>
    <row r="1356" spans="1:20" s="266" customFormat="1" ht="12" customHeight="1" x14ac:dyDescent="0.2">
      <c r="A1356" s="266" t="s">
        <v>2063</v>
      </c>
      <c r="B1356" s="266" t="s">
        <v>558</v>
      </c>
      <c r="C1356" s="266" t="s">
        <v>2031</v>
      </c>
      <c r="D1356" s="266" t="s">
        <v>559</v>
      </c>
      <c r="E1356" s="266" t="s">
        <v>2402</v>
      </c>
      <c r="F1356" s="269">
        <v>43129</v>
      </c>
      <c r="G1356" s="270">
        <v>1.25</v>
      </c>
      <c r="H1356" s="266" t="s">
        <v>4381</v>
      </c>
      <c r="I1356" s="266" t="s">
        <v>547</v>
      </c>
      <c r="J1356" s="266" t="s">
        <v>12759</v>
      </c>
      <c r="K1356" s="269">
        <v>43130</v>
      </c>
      <c r="L1356" s="266" t="s">
        <v>70</v>
      </c>
    </row>
    <row r="1357" spans="1:20" s="266" customFormat="1" ht="12" customHeight="1" x14ac:dyDescent="0.2">
      <c r="A1357" s="266" t="s">
        <v>2063</v>
      </c>
      <c r="B1357" s="266" t="s">
        <v>558</v>
      </c>
      <c r="C1357" s="266" t="s">
        <v>2031</v>
      </c>
      <c r="D1357" s="266" t="s">
        <v>559</v>
      </c>
      <c r="E1357" s="266" t="s">
        <v>2403</v>
      </c>
      <c r="F1357" s="269">
        <v>43129</v>
      </c>
      <c r="G1357" s="270">
        <v>116.91</v>
      </c>
      <c r="H1357" s="266" t="s">
        <v>3137</v>
      </c>
      <c r="I1357" s="266" t="s">
        <v>547</v>
      </c>
      <c r="J1357" s="266" t="s">
        <v>12759</v>
      </c>
      <c r="K1357" s="269">
        <v>43130</v>
      </c>
      <c r="L1357" s="266" t="s">
        <v>70</v>
      </c>
    </row>
    <row r="1358" spans="1:20" s="266" customFormat="1" ht="12" customHeight="1" x14ac:dyDescent="0.2">
      <c r="A1358" s="266" t="s">
        <v>2063</v>
      </c>
      <c r="B1358" s="266" t="s">
        <v>558</v>
      </c>
      <c r="C1358" s="266" t="s">
        <v>2031</v>
      </c>
      <c r="D1358" s="266" t="s">
        <v>559</v>
      </c>
      <c r="E1358" s="266" t="s">
        <v>2440</v>
      </c>
      <c r="F1358" s="269">
        <v>43119</v>
      </c>
      <c r="G1358" s="270">
        <v>89.79</v>
      </c>
      <c r="H1358" s="266" t="s">
        <v>3141</v>
      </c>
      <c r="I1358" s="266" t="s">
        <v>547</v>
      </c>
      <c r="J1358" s="266" t="s">
        <v>12759</v>
      </c>
      <c r="K1358" s="269">
        <v>43120</v>
      </c>
      <c r="L1358" s="266" t="s">
        <v>70</v>
      </c>
    </row>
    <row r="1359" spans="1:20" s="266" customFormat="1" ht="12" customHeight="1" x14ac:dyDescent="0.2">
      <c r="A1359" s="266" t="s">
        <v>2063</v>
      </c>
      <c r="B1359" s="266" t="s">
        <v>862</v>
      </c>
      <c r="C1359" s="266" t="s">
        <v>863</v>
      </c>
      <c r="D1359" s="266" t="s">
        <v>864</v>
      </c>
      <c r="E1359" s="266" t="s">
        <v>2540</v>
      </c>
      <c r="F1359" s="269">
        <v>43126</v>
      </c>
      <c r="G1359" s="270">
        <v>81.61</v>
      </c>
      <c r="H1359" s="266" t="s">
        <v>1356</v>
      </c>
      <c r="I1359" s="266" t="s">
        <v>547</v>
      </c>
      <c r="J1359" s="266" t="s">
        <v>12759</v>
      </c>
      <c r="K1359" s="269">
        <v>43131</v>
      </c>
      <c r="L1359" s="266" t="s">
        <v>70</v>
      </c>
    </row>
    <row r="1360" spans="1:20" s="266" customFormat="1" ht="12" customHeight="1" x14ac:dyDescent="0.2">
      <c r="A1360" s="266" t="s">
        <v>2063</v>
      </c>
      <c r="B1360" s="266" t="s">
        <v>153</v>
      </c>
      <c r="C1360" s="266" t="s">
        <v>154</v>
      </c>
      <c r="D1360" s="266" t="s">
        <v>155</v>
      </c>
      <c r="E1360" s="266" t="s">
        <v>2602</v>
      </c>
      <c r="F1360" s="269">
        <v>43117</v>
      </c>
      <c r="G1360" s="270">
        <v>11.64</v>
      </c>
      <c r="H1360" s="266" t="s">
        <v>398</v>
      </c>
      <c r="I1360" s="266" t="s">
        <v>547</v>
      </c>
      <c r="J1360" s="266" t="s">
        <v>12759</v>
      </c>
      <c r="K1360" s="269">
        <v>43129</v>
      </c>
      <c r="L1360" s="266" t="s">
        <v>70</v>
      </c>
    </row>
    <row r="1361" spans="1:20" s="266" customFormat="1" ht="12" customHeight="1" x14ac:dyDescent="0.2">
      <c r="A1361" s="266" t="s">
        <v>2063</v>
      </c>
      <c r="B1361" s="266" t="s">
        <v>148</v>
      </c>
      <c r="C1361" s="266" t="s">
        <v>149</v>
      </c>
      <c r="D1361" s="266" t="s">
        <v>150</v>
      </c>
      <c r="E1361" s="266" t="s">
        <v>2700</v>
      </c>
      <c r="F1361" s="269">
        <v>43110</v>
      </c>
      <c r="G1361" s="270">
        <v>14.52</v>
      </c>
      <c r="H1361" s="266" t="s">
        <v>398</v>
      </c>
      <c r="I1361" s="266" t="s">
        <v>547</v>
      </c>
      <c r="J1361" s="266" t="s">
        <v>12759</v>
      </c>
      <c r="K1361" s="269">
        <v>43111</v>
      </c>
      <c r="L1361" s="266" t="s">
        <v>70</v>
      </c>
    </row>
    <row r="1362" spans="1:20" s="266" customFormat="1" ht="12" customHeight="1" x14ac:dyDescent="0.2">
      <c r="A1362" s="266" t="s">
        <v>2063</v>
      </c>
      <c r="B1362" s="266" t="s">
        <v>307</v>
      </c>
      <c r="C1362" s="266" t="s">
        <v>308</v>
      </c>
      <c r="D1362" s="266" t="s">
        <v>309</v>
      </c>
      <c r="E1362" s="266" t="s">
        <v>2796</v>
      </c>
      <c r="F1362" s="269">
        <v>43111</v>
      </c>
      <c r="G1362" s="270">
        <v>365.32</v>
      </c>
      <c r="H1362" s="266" t="s">
        <v>398</v>
      </c>
      <c r="I1362" s="266" t="s">
        <v>547</v>
      </c>
      <c r="J1362" s="266" t="s">
        <v>12759</v>
      </c>
      <c r="K1362" s="269">
        <v>43111</v>
      </c>
      <c r="L1362" s="266" t="s">
        <v>70</v>
      </c>
    </row>
    <row r="1363" spans="1:20" s="266" customFormat="1" ht="12" customHeight="1" x14ac:dyDescent="0.2">
      <c r="A1363" s="266" t="s">
        <v>508</v>
      </c>
      <c r="B1363" s="266" t="s">
        <v>85</v>
      </c>
      <c r="C1363" s="266" t="s">
        <v>86</v>
      </c>
      <c r="D1363" s="266" t="s">
        <v>87</v>
      </c>
      <c r="E1363" s="266" t="s">
        <v>2964</v>
      </c>
      <c r="F1363" s="269">
        <v>43100</v>
      </c>
      <c r="G1363" s="270">
        <v>342.91</v>
      </c>
      <c r="H1363" s="266" t="s">
        <v>689</v>
      </c>
      <c r="I1363" s="266" t="s">
        <v>547</v>
      </c>
      <c r="J1363" s="266" t="s">
        <v>12759</v>
      </c>
      <c r="K1363" s="269">
        <v>43108</v>
      </c>
      <c r="L1363" s="266" t="s">
        <v>70</v>
      </c>
    </row>
    <row r="1364" spans="1:20" s="266" customFormat="1" ht="12" customHeight="1" x14ac:dyDescent="0.2">
      <c r="A1364" s="255" t="s">
        <v>2063</v>
      </c>
      <c r="B1364" s="255" t="s">
        <v>558</v>
      </c>
      <c r="C1364" s="255" t="s">
        <v>2031</v>
      </c>
      <c r="D1364" s="255" t="s">
        <v>559</v>
      </c>
      <c r="E1364" s="255" t="s">
        <v>2289</v>
      </c>
      <c r="F1364" s="256">
        <v>43118</v>
      </c>
      <c r="G1364" s="257">
        <v>41.8</v>
      </c>
      <c r="H1364" s="255" t="s">
        <v>398</v>
      </c>
      <c r="I1364" s="255" t="s">
        <v>547</v>
      </c>
      <c r="J1364" s="266" t="s">
        <v>12759</v>
      </c>
      <c r="K1364" s="256">
        <v>43119</v>
      </c>
      <c r="L1364" s="255" t="s">
        <v>4</v>
      </c>
      <c r="M1364" s="255"/>
      <c r="N1364" s="255"/>
      <c r="O1364" s="255"/>
      <c r="P1364" s="255"/>
      <c r="Q1364" s="255"/>
      <c r="R1364" s="255"/>
      <c r="S1364" s="255"/>
      <c r="T1364" s="255"/>
    </row>
    <row r="1365" spans="1:20" s="266" customFormat="1" ht="12" customHeight="1" x14ac:dyDescent="0.2">
      <c r="A1365" s="255" t="s">
        <v>508</v>
      </c>
      <c r="B1365" s="255" t="s">
        <v>892</v>
      </c>
      <c r="C1365" s="255" t="s">
        <v>893</v>
      </c>
      <c r="D1365" s="255" t="s">
        <v>398</v>
      </c>
      <c r="E1365" s="255" t="s">
        <v>2018</v>
      </c>
      <c r="F1365" s="256">
        <v>43053</v>
      </c>
      <c r="G1365" s="257">
        <v>451</v>
      </c>
      <c r="H1365" s="255" t="s">
        <v>398</v>
      </c>
      <c r="I1365" s="255" t="s">
        <v>434</v>
      </c>
      <c r="J1365" s="266" t="s">
        <v>12760</v>
      </c>
      <c r="K1365" s="256">
        <v>43080</v>
      </c>
      <c r="L1365" s="255" t="s">
        <v>4</v>
      </c>
      <c r="M1365" s="255"/>
      <c r="N1365" s="255"/>
      <c r="O1365" s="255"/>
      <c r="P1365" s="255"/>
      <c r="Q1365" s="255"/>
      <c r="R1365" s="255"/>
      <c r="S1365" s="255"/>
      <c r="T1365" s="255"/>
    </row>
    <row r="1366" spans="1:20" s="266" customFormat="1" ht="12" customHeight="1" x14ac:dyDescent="0.2">
      <c r="A1366" s="266" t="s">
        <v>2063</v>
      </c>
      <c r="B1366" s="266" t="s">
        <v>558</v>
      </c>
      <c r="C1366" s="266" t="s">
        <v>2031</v>
      </c>
      <c r="D1366" s="266" t="s">
        <v>559</v>
      </c>
      <c r="E1366" s="266" t="s">
        <v>2277</v>
      </c>
      <c r="F1366" s="269">
        <v>43119</v>
      </c>
      <c r="G1366" s="270">
        <v>542.48</v>
      </c>
      <c r="H1366" s="266" t="s">
        <v>398</v>
      </c>
      <c r="I1366" s="266" t="s">
        <v>434</v>
      </c>
      <c r="J1366" s="266" t="s">
        <v>12760</v>
      </c>
      <c r="K1366" s="269">
        <v>43120</v>
      </c>
      <c r="L1366" s="266" t="s">
        <v>70</v>
      </c>
    </row>
    <row r="1367" spans="1:20" s="266" customFormat="1" ht="12" customHeight="1" x14ac:dyDescent="0.2">
      <c r="A1367" s="266" t="s">
        <v>508</v>
      </c>
      <c r="B1367" s="266" t="s">
        <v>2759</v>
      </c>
      <c r="C1367" s="266" t="s">
        <v>2760</v>
      </c>
      <c r="D1367" s="266" t="s">
        <v>2761</v>
      </c>
      <c r="E1367" s="266" t="s">
        <v>2939</v>
      </c>
      <c r="F1367" s="269">
        <v>43089</v>
      </c>
      <c r="G1367" s="270">
        <v>843.25</v>
      </c>
      <c r="H1367" s="266" t="s">
        <v>398</v>
      </c>
      <c r="I1367" s="266" t="s">
        <v>434</v>
      </c>
      <c r="J1367" s="266" t="s">
        <v>12760</v>
      </c>
      <c r="K1367" s="269">
        <v>43108</v>
      </c>
      <c r="L1367" s="266" t="s">
        <v>70</v>
      </c>
    </row>
    <row r="1368" spans="1:20" s="266" customFormat="1" ht="12" customHeight="1" x14ac:dyDescent="0.2">
      <c r="A1368" s="255" t="s">
        <v>2063</v>
      </c>
      <c r="B1368" s="255" t="s">
        <v>558</v>
      </c>
      <c r="C1368" s="255" t="s">
        <v>2031</v>
      </c>
      <c r="D1368" s="255" t="s">
        <v>559</v>
      </c>
      <c r="E1368" s="255" t="s">
        <v>2298</v>
      </c>
      <c r="F1368" s="256">
        <v>43117</v>
      </c>
      <c r="G1368" s="257">
        <v>64.040000000000006</v>
      </c>
      <c r="H1368" s="255" t="s">
        <v>398</v>
      </c>
      <c r="I1368" s="255" t="s">
        <v>434</v>
      </c>
      <c r="J1368" s="266" t="s">
        <v>12760</v>
      </c>
      <c r="K1368" s="256">
        <v>43118</v>
      </c>
      <c r="L1368" s="255" t="s">
        <v>4</v>
      </c>
      <c r="M1368" s="255"/>
      <c r="N1368" s="255"/>
      <c r="O1368" s="255"/>
      <c r="P1368" s="255"/>
      <c r="Q1368" s="255"/>
      <c r="R1368" s="255"/>
      <c r="S1368" s="255"/>
      <c r="T1368" s="255"/>
    </row>
    <row r="1369" spans="1:20" s="266" customFormat="1" ht="12" customHeight="1" x14ac:dyDescent="0.2">
      <c r="A1369" s="255" t="s">
        <v>278</v>
      </c>
      <c r="B1369" s="255" t="s">
        <v>85</v>
      </c>
      <c r="C1369" s="255" t="s">
        <v>86</v>
      </c>
      <c r="D1369" s="255" t="s">
        <v>87</v>
      </c>
      <c r="E1369" s="255" t="s">
        <v>440</v>
      </c>
      <c r="F1369" s="256">
        <v>42727</v>
      </c>
      <c r="G1369" s="257">
        <v>-108.9</v>
      </c>
      <c r="H1369" s="255" t="s">
        <v>1223</v>
      </c>
      <c r="I1369" s="255" t="s">
        <v>431</v>
      </c>
      <c r="J1369" s="266" t="s">
        <v>12761</v>
      </c>
      <c r="K1369" s="256">
        <v>42731</v>
      </c>
      <c r="L1369" s="255" t="s">
        <v>4</v>
      </c>
      <c r="M1369" s="255"/>
      <c r="N1369" s="255"/>
      <c r="O1369" s="255"/>
      <c r="P1369" s="255"/>
      <c r="Q1369" s="255"/>
      <c r="R1369" s="255"/>
      <c r="S1369" s="255"/>
      <c r="T1369" s="255"/>
    </row>
    <row r="1370" spans="1:20" s="266" customFormat="1" ht="12" customHeight="1" x14ac:dyDescent="0.2">
      <c r="A1370" s="266" t="s">
        <v>2063</v>
      </c>
      <c r="B1370" s="266" t="s">
        <v>467</v>
      </c>
      <c r="C1370" s="266" t="s">
        <v>468</v>
      </c>
      <c r="D1370" s="266" t="s">
        <v>469</v>
      </c>
      <c r="E1370" s="266" t="s">
        <v>2614</v>
      </c>
      <c r="F1370" s="269">
        <v>43123</v>
      </c>
      <c r="G1370" s="270">
        <v>7.21</v>
      </c>
      <c r="H1370" s="266" t="s">
        <v>398</v>
      </c>
      <c r="I1370" s="266" t="s">
        <v>431</v>
      </c>
      <c r="J1370" s="266" t="s">
        <v>12761</v>
      </c>
      <c r="K1370" s="269">
        <v>43129</v>
      </c>
      <c r="L1370" s="266" t="s">
        <v>70</v>
      </c>
    </row>
    <row r="1371" spans="1:20" s="266" customFormat="1" ht="12" customHeight="1" x14ac:dyDescent="0.2">
      <c r="A1371" s="266" t="s">
        <v>2063</v>
      </c>
      <c r="B1371" s="266" t="s">
        <v>256</v>
      </c>
      <c r="C1371" s="266" t="s">
        <v>257</v>
      </c>
      <c r="D1371" s="266" t="s">
        <v>258</v>
      </c>
      <c r="E1371" s="266" t="s">
        <v>2798</v>
      </c>
      <c r="F1371" s="269">
        <v>43129</v>
      </c>
      <c r="G1371" s="270">
        <v>405.35</v>
      </c>
      <c r="H1371" s="266" t="s">
        <v>2799</v>
      </c>
      <c r="I1371" s="266" t="s">
        <v>431</v>
      </c>
      <c r="J1371" s="266" t="s">
        <v>12761</v>
      </c>
      <c r="K1371" s="269">
        <v>43130</v>
      </c>
      <c r="L1371" s="266" t="s">
        <v>70</v>
      </c>
    </row>
    <row r="1372" spans="1:20" s="266" customFormat="1" ht="12" customHeight="1" x14ac:dyDescent="0.2">
      <c r="A1372" s="266" t="s">
        <v>2063</v>
      </c>
      <c r="B1372" s="266" t="s">
        <v>256</v>
      </c>
      <c r="C1372" s="266" t="s">
        <v>257</v>
      </c>
      <c r="D1372" s="266" t="s">
        <v>258</v>
      </c>
      <c r="E1372" s="266" t="s">
        <v>2801</v>
      </c>
      <c r="F1372" s="269">
        <v>43129</v>
      </c>
      <c r="G1372" s="270">
        <v>810.7</v>
      </c>
      <c r="H1372" s="266" t="s">
        <v>2802</v>
      </c>
      <c r="I1372" s="266" t="s">
        <v>431</v>
      </c>
      <c r="J1372" s="266" t="s">
        <v>12761</v>
      </c>
      <c r="K1372" s="269">
        <v>43130</v>
      </c>
      <c r="L1372" s="266" t="s">
        <v>70</v>
      </c>
    </row>
    <row r="1373" spans="1:20" s="266" customFormat="1" ht="12" customHeight="1" x14ac:dyDescent="0.2">
      <c r="A1373" s="266" t="s">
        <v>2063</v>
      </c>
      <c r="B1373" s="266" t="s">
        <v>1188</v>
      </c>
      <c r="C1373" s="266" t="s">
        <v>1189</v>
      </c>
      <c r="D1373" s="266" t="s">
        <v>1190</v>
      </c>
      <c r="E1373" s="266" t="s">
        <v>2810</v>
      </c>
      <c r="F1373" s="269">
        <v>43123</v>
      </c>
      <c r="G1373" s="270">
        <v>259.18</v>
      </c>
      <c r="H1373" s="266" t="s">
        <v>398</v>
      </c>
      <c r="I1373" s="266" t="s">
        <v>431</v>
      </c>
      <c r="J1373" s="266" t="s">
        <v>12761</v>
      </c>
      <c r="K1373" s="269">
        <v>43123</v>
      </c>
      <c r="L1373" s="266" t="s">
        <v>70</v>
      </c>
    </row>
    <row r="1374" spans="1:20" s="266" customFormat="1" ht="12" customHeight="1" x14ac:dyDescent="0.2">
      <c r="A1374" s="255" t="s">
        <v>508</v>
      </c>
      <c r="B1374" s="255" t="s">
        <v>148</v>
      </c>
      <c r="C1374" s="255" t="s">
        <v>149</v>
      </c>
      <c r="D1374" s="255" t="s">
        <v>150</v>
      </c>
      <c r="E1374" s="255" t="s">
        <v>1415</v>
      </c>
      <c r="F1374" s="256">
        <v>43041</v>
      </c>
      <c r="G1374" s="257">
        <v>7.26</v>
      </c>
      <c r="H1374" s="255" t="s">
        <v>398</v>
      </c>
      <c r="I1374" s="255" t="s">
        <v>1156</v>
      </c>
      <c r="J1374" s="266" t="s">
        <v>12762</v>
      </c>
      <c r="K1374" s="256">
        <v>43041</v>
      </c>
      <c r="L1374" s="255" t="s">
        <v>70</v>
      </c>
      <c r="M1374" s="255"/>
      <c r="N1374" s="255"/>
      <c r="O1374" s="255"/>
      <c r="P1374" s="255"/>
      <c r="Q1374" s="255"/>
      <c r="R1374" s="255"/>
      <c r="S1374" s="255"/>
      <c r="T1374" s="255"/>
    </row>
    <row r="1375" spans="1:20" s="266" customFormat="1" ht="12" customHeight="1" x14ac:dyDescent="0.2">
      <c r="A1375" s="266" t="s">
        <v>508</v>
      </c>
      <c r="B1375" s="266" t="s">
        <v>211</v>
      </c>
      <c r="C1375" s="266" t="s">
        <v>212</v>
      </c>
      <c r="D1375" s="266" t="s">
        <v>213</v>
      </c>
      <c r="E1375" s="266" t="s">
        <v>2886</v>
      </c>
      <c r="F1375" s="269">
        <v>43100</v>
      </c>
      <c r="G1375" s="270">
        <v>49.13</v>
      </c>
      <c r="H1375" s="266" t="s">
        <v>398</v>
      </c>
      <c r="I1375" s="266" t="s">
        <v>1156</v>
      </c>
      <c r="J1375" s="266" t="s">
        <v>12762</v>
      </c>
      <c r="K1375" s="269">
        <v>43108</v>
      </c>
      <c r="L1375" s="266" t="s">
        <v>70</v>
      </c>
    </row>
    <row r="1376" spans="1:20" s="266" customFormat="1" ht="12" customHeight="1" x14ac:dyDescent="0.2">
      <c r="A1376" s="255" t="s">
        <v>508</v>
      </c>
      <c r="B1376" s="255" t="s">
        <v>135</v>
      </c>
      <c r="C1376" s="255" t="s">
        <v>136</v>
      </c>
      <c r="D1376" s="255" t="s">
        <v>398</v>
      </c>
      <c r="E1376" s="255" t="s">
        <v>889</v>
      </c>
      <c r="F1376" s="256">
        <v>42937</v>
      </c>
      <c r="G1376" s="257">
        <v>161.91999999999999</v>
      </c>
      <c r="H1376" s="255" t="s">
        <v>398</v>
      </c>
      <c r="I1376" s="255" t="s">
        <v>6273</v>
      </c>
      <c r="J1376" s="266" t="s">
        <v>12763</v>
      </c>
      <c r="K1376" s="256">
        <v>42944</v>
      </c>
      <c r="L1376" s="255" t="s">
        <v>70</v>
      </c>
      <c r="M1376" s="255"/>
      <c r="N1376" s="255"/>
      <c r="O1376" s="255"/>
      <c r="P1376" s="255"/>
      <c r="Q1376" s="255"/>
      <c r="R1376" s="255"/>
      <c r="S1376" s="255"/>
      <c r="T1376" s="255"/>
    </row>
    <row r="1377" spans="1:20" s="266" customFormat="1" ht="12" customHeight="1" x14ac:dyDescent="0.2">
      <c r="A1377" s="266" t="s">
        <v>2063</v>
      </c>
      <c r="B1377" s="266" t="s">
        <v>558</v>
      </c>
      <c r="C1377" s="266" t="s">
        <v>2031</v>
      </c>
      <c r="D1377" s="266" t="s">
        <v>559</v>
      </c>
      <c r="E1377" s="266" t="s">
        <v>2192</v>
      </c>
      <c r="F1377" s="269">
        <v>43129</v>
      </c>
      <c r="G1377" s="270">
        <v>82.95</v>
      </c>
      <c r="H1377" s="266" t="s">
        <v>3071</v>
      </c>
      <c r="I1377" s="266" t="s">
        <v>3072</v>
      </c>
      <c r="J1377" s="266" t="s">
        <v>12764</v>
      </c>
      <c r="K1377" s="269">
        <v>43130</v>
      </c>
      <c r="L1377" s="266" t="s">
        <v>70</v>
      </c>
    </row>
    <row r="1378" spans="1:20" s="266" customFormat="1" ht="12" customHeight="1" x14ac:dyDescent="0.2">
      <c r="A1378" s="266" t="s">
        <v>2063</v>
      </c>
      <c r="B1378" s="266" t="s">
        <v>558</v>
      </c>
      <c r="C1378" s="266" t="s">
        <v>2031</v>
      </c>
      <c r="D1378" s="266" t="s">
        <v>559</v>
      </c>
      <c r="E1378" s="266" t="s">
        <v>2212</v>
      </c>
      <c r="F1378" s="269">
        <v>43126</v>
      </c>
      <c r="G1378" s="270">
        <v>97.85</v>
      </c>
      <c r="H1378" s="266" t="s">
        <v>3075</v>
      </c>
      <c r="I1378" s="266" t="s">
        <v>3072</v>
      </c>
      <c r="J1378" s="266" t="s">
        <v>12764</v>
      </c>
      <c r="K1378" s="269">
        <v>43127</v>
      </c>
      <c r="L1378" s="266" t="s">
        <v>70</v>
      </c>
    </row>
    <row r="1379" spans="1:20" s="266" customFormat="1" ht="12" customHeight="1" x14ac:dyDescent="0.2">
      <c r="A1379" s="266" t="s">
        <v>2063</v>
      </c>
      <c r="B1379" s="266" t="s">
        <v>558</v>
      </c>
      <c r="C1379" s="266" t="s">
        <v>2031</v>
      </c>
      <c r="D1379" s="266" t="s">
        <v>559</v>
      </c>
      <c r="E1379" s="266" t="s">
        <v>2213</v>
      </c>
      <c r="F1379" s="269">
        <v>43126</v>
      </c>
      <c r="G1379" s="270">
        <v>56.85</v>
      </c>
      <c r="H1379" s="266" t="s">
        <v>3075</v>
      </c>
      <c r="I1379" s="266" t="s">
        <v>3072</v>
      </c>
      <c r="J1379" s="266" t="s">
        <v>12764</v>
      </c>
      <c r="K1379" s="269">
        <v>43127</v>
      </c>
      <c r="L1379" s="266" t="s">
        <v>70</v>
      </c>
    </row>
    <row r="1380" spans="1:20" s="266" customFormat="1" ht="12" customHeight="1" x14ac:dyDescent="0.2">
      <c r="A1380" s="266" t="s">
        <v>2063</v>
      </c>
      <c r="B1380" s="266" t="s">
        <v>558</v>
      </c>
      <c r="C1380" s="266" t="s">
        <v>2031</v>
      </c>
      <c r="D1380" s="266" t="s">
        <v>559</v>
      </c>
      <c r="E1380" s="266" t="s">
        <v>2399</v>
      </c>
      <c r="F1380" s="269">
        <v>43129</v>
      </c>
      <c r="G1380" s="270">
        <v>119.2</v>
      </c>
      <c r="H1380" s="266" t="s">
        <v>3071</v>
      </c>
      <c r="I1380" s="266" t="s">
        <v>3072</v>
      </c>
      <c r="J1380" s="266" t="s">
        <v>12764</v>
      </c>
      <c r="K1380" s="269">
        <v>43130</v>
      </c>
      <c r="L1380" s="266" t="s">
        <v>70</v>
      </c>
    </row>
    <row r="1381" spans="1:20" s="266" customFormat="1" ht="12" customHeight="1" x14ac:dyDescent="0.2">
      <c r="A1381" s="255" t="s">
        <v>2063</v>
      </c>
      <c r="B1381" s="255" t="s">
        <v>558</v>
      </c>
      <c r="C1381" s="255" t="s">
        <v>2031</v>
      </c>
      <c r="D1381" s="255" t="s">
        <v>559</v>
      </c>
      <c r="E1381" s="255" t="s">
        <v>2406</v>
      </c>
      <c r="F1381" s="256">
        <v>43126</v>
      </c>
      <c r="G1381" s="257">
        <v>118</v>
      </c>
      <c r="H1381" s="255" t="s">
        <v>398</v>
      </c>
      <c r="I1381" s="255" t="s">
        <v>3072</v>
      </c>
      <c r="J1381" s="266" t="s">
        <v>12764</v>
      </c>
      <c r="K1381" s="256">
        <v>43127</v>
      </c>
      <c r="L1381" s="255" t="s">
        <v>4</v>
      </c>
      <c r="M1381" s="255"/>
      <c r="N1381" s="255"/>
      <c r="O1381" s="255"/>
      <c r="P1381" s="255"/>
      <c r="Q1381" s="255"/>
      <c r="R1381" s="255"/>
      <c r="S1381" s="255"/>
      <c r="T1381" s="255"/>
    </row>
    <row r="1382" spans="1:20" s="266" customFormat="1" ht="12" customHeight="1" x14ac:dyDescent="0.2">
      <c r="A1382" s="255" t="s">
        <v>508</v>
      </c>
      <c r="B1382" s="255" t="s">
        <v>310</v>
      </c>
      <c r="C1382" s="255" t="s">
        <v>311</v>
      </c>
      <c r="D1382" s="255" t="s">
        <v>312</v>
      </c>
      <c r="E1382" s="255" t="s">
        <v>1377</v>
      </c>
      <c r="F1382" s="256">
        <v>43068</v>
      </c>
      <c r="G1382" s="257">
        <v>38.869999999999997</v>
      </c>
      <c r="H1382" s="255" t="s">
        <v>398</v>
      </c>
      <c r="I1382" s="255" t="s">
        <v>506</v>
      </c>
      <c r="J1382" s="266" t="s">
        <v>12765</v>
      </c>
      <c r="K1382" s="256">
        <v>43068</v>
      </c>
      <c r="L1382" s="255" t="s">
        <v>70</v>
      </c>
      <c r="M1382" s="255"/>
      <c r="N1382" s="255"/>
      <c r="O1382" s="255"/>
      <c r="P1382" s="255"/>
      <c r="Q1382" s="255"/>
      <c r="R1382" s="255"/>
      <c r="S1382" s="255"/>
      <c r="T1382" s="255"/>
    </row>
    <row r="1383" spans="1:20" s="266" customFormat="1" ht="12" customHeight="1" x14ac:dyDescent="0.2">
      <c r="A1383" s="255" t="s">
        <v>508</v>
      </c>
      <c r="B1383" s="255" t="s">
        <v>310</v>
      </c>
      <c r="C1383" s="255" t="s">
        <v>311</v>
      </c>
      <c r="D1383" s="255" t="s">
        <v>312</v>
      </c>
      <c r="E1383" s="255" t="s">
        <v>1457</v>
      </c>
      <c r="F1383" s="256">
        <v>43039</v>
      </c>
      <c r="G1383" s="257">
        <v>88.16</v>
      </c>
      <c r="H1383" s="255" t="s">
        <v>398</v>
      </c>
      <c r="I1383" s="255" t="s">
        <v>506</v>
      </c>
      <c r="J1383" s="266" t="s">
        <v>12765</v>
      </c>
      <c r="K1383" s="256">
        <v>43047</v>
      </c>
      <c r="L1383" s="255" t="s">
        <v>70</v>
      </c>
      <c r="M1383" s="255"/>
      <c r="N1383" s="255"/>
      <c r="O1383" s="255"/>
      <c r="P1383" s="255"/>
      <c r="Q1383" s="255"/>
      <c r="R1383" s="255"/>
      <c r="S1383" s="255"/>
      <c r="T1383" s="255"/>
    </row>
    <row r="1384" spans="1:20" s="266" customFormat="1" ht="12" customHeight="1" x14ac:dyDescent="0.2">
      <c r="A1384" s="266" t="s">
        <v>2063</v>
      </c>
      <c r="B1384" s="266" t="s">
        <v>310</v>
      </c>
      <c r="C1384" s="266" t="s">
        <v>311</v>
      </c>
      <c r="D1384" s="266" t="s">
        <v>312</v>
      </c>
      <c r="E1384" s="266" t="s">
        <v>2562</v>
      </c>
      <c r="F1384" s="269">
        <v>43131</v>
      </c>
      <c r="G1384" s="270">
        <v>51.67</v>
      </c>
      <c r="H1384" s="266" t="s">
        <v>398</v>
      </c>
      <c r="I1384" s="266" t="s">
        <v>505</v>
      </c>
      <c r="J1384" s="266" t="s">
        <v>12766</v>
      </c>
      <c r="K1384" s="269">
        <v>43131</v>
      </c>
      <c r="L1384" s="266" t="s">
        <v>70</v>
      </c>
    </row>
    <row r="1385" spans="1:20" s="266" customFormat="1" ht="12" customHeight="1" x14ac:dyDescent="0.2">
      <c r="A1385" s="266" t="s">
        <v>2063</v>
      </c>
      <c r="B1385" s="266" t="s">
        <v>310</v>
      </c>
      <c r="C1385" s="266" t="s">
        <v>311</v>
      </c>
      <c r="D1385" s="266" t="s">
        <v>312</v>
      </c>
      <c r="E1385" s="266" t="s">
        <v>2563</v>
      </c>
      <c r="F1385" s="269">
        <v>43131</v>
      </c>
      <c r="G1385" s="270">
        <v>21.97</v>
      </c>
      <c r="H1385" s="266" t="s">
        <v>398</v>
      </c>
      <c r="I1385" s="266" t="s">
        <v>505</v>
      </c>
      <c r="J1385" s="266" t="s">
        <v>12766</v>
      </c>
      <c r="K1385" s="269">
        <v>43131</v>
      </c>
      <c r="L1385" s="266" t="s">
        <v>70</v>
      </c>
    </row>
    <row r="1386" spans="1:20" s="266" customFormat="1" ht="12" customHeight="1" x14ac:dyDescent="0.2">
      <c r="A1386" s="266" t="s">
        <v>2063</v>
      </c>
      <c r="B1386" s="266" t="s">
        <v>585</v>
      </c>
      <c r="C1386" s="266" t="s">
        <v>586</v>
      </c>
      <c r="D1386" s="266" t="s">
        <v>587</v>
      </c>
      <c r="E1386" s="266" t="s">
        <v>2585</v>
      </c>
      <c r="F1386" s="269">
        <v>43129</v>
      </c>
      <c r="G1386" s="270">
        <v>1059.33</v>
      </c>
      <c r="H1386" s="266" t="s">
        <v>398</v>
      </c>
      <c r="I1386" s="266" t="s">
        <v>505</v>
      </c>
      <c r="J1386" s="266" t="s">
        <v>12766</v>
      </c>
      <c r="K1386" s="269">
        <v>43130</v>
      </c>
      <c r="L1386" s="266" t="s">
        <v>70</v>
      </c>
    </row>
    <row r="1387" spans="1:20" s="266" customFormat="1" ht="12" customHeight="1" x14ac:dyDescent="0.2">
      <c r="A1387" s="255" t="s">
        <v>508</v>
      </c>
      <c r="B1387" s="255" t="s">
        <v>558</v>
      </c>
      <c r="C1387" s="255" t="s">
        <v>2031</v>
      </c>
      <c r="D1387" s="255" t="s">
        <v>559</v>
      </c>
      <c r="E1387" s="255" t="s">
        <v>607</v>
      </c>
      <c r="F1387" s="256">
        <v>42831</v>
      </c>
      <c r="G1387" s="257">
        <v>121.96</v>
      </c>
      <c r="H1387" s="255" t="s">
        <v>398</v>
      </c>
      <c r="I1387" s="255" t="s">
        <v>574</v>
      </c>
      <c r="J1387" s="266" t="s">
        <v>12767</v>
      </c>
      <c r="K1387" s="256">
        <v>42832</v>
      </c>
      <c r="L1387" s="255" t="s">
        <v>70</v>
      </c>
      <c r="M1387" s="255"/>
      <c r="N1387" s="255"/>
      <c r="O1387" s="255"/>
      <c r="P1387" s="255"/>
      <c r="Q1387" s="255"/>
      <c r="R1387" s="255"/>
      <c r="S1387" s="255"/>
      <c r="T1387" s="255"/>
    </row>
    <row r="1388" spans="1:20" s="266" customFormat="1" ht="12" customHeight="1" x14ac:dyDescent="0.2">
      <c r="A1388" s="255" t="s">
        <v>508</v>
      </c>
      <c r="B1388" s="255" t="s">
        <v>558</v>
      </c>
      <c r="C1388" s="255" t="s">
        <v>2031</v>
      </c>
      <c r="D1388" s="255" t="s">
        <v>559</v>
      </c>
      <c r="E1388" s="255" t="s">
        <v>608</v>
      </c>
      <c r="F1388" s="256">
        <v>42831</v>
      </c>
      <c r="G1388" s="257">
        <v>121.96</v>
      </c>
      <c r="H1388" s="255" t="s">
        <v>398</v>
      </c>
      <c r="I1388" s="255" t="s">
        <v>574</v>
      </c>
      <c r="J1388" s="266" t="s">
        <v>12767</v>
      </c>
      <c r="K1388" s="256">
        <v>42832</v>
      </c>
      <c r="L1388" s="255" t="s">
        <v>70</v>
      </c>
      <c r="M1388" s="255"/>
      <c r="N1388" s="255"/>
      <c r="O1388" s="255"/>
      <c r="P1388" s="255"/>
      <c r="Q1388" s="255"/>
      <c r="R1388" s="255"/>
      <c r="S1388" s="255"/>
      <c r="T1388" s="255"/>
    </row>
    <row r="1389" spans="1:20" s="266" customFormat="1" ht="12" customHeight="1" x14ac:dyDescent="0.2">
      <c r="A1389" s="255" t="s">
        <v>508</v>
      </c>
      <c r="B1389" s="255" t="s">
        <v>558</v>
      </c>
      <c r="C1389" s="255" t="s">
        <v>2031</v>
      </c>
      <c r="D1389" s="255" t="s">
        <v>559</v>
      </c>
      <c r="E1389" s="255" t="s">
        <v>609</v>
      </c>
      <c r="F1389" s="256">
        <v>42831</v>
      </c>
      <c r="G1389" s="257">
        <v>121.96</v>
      </c>
      <c r="H1389" s="255" t="s">
        <v>398</v>
      </c>
      <c r="I1389" s="255" t="s">
        <v>574</v>
      </c>
      <c r="J1389" s="266" t="s">
        <v>12767</v>
      </c>
      <c r="K1389" s="256">
        <v>42832</v>
      </c>
      <c r="L1389" s="255" t="s">
        <v>70</v>
      </c>
      <c r="M1389" s="255"/>
      <c r="N1389" s="255"/>
      <c r="O1389" s="255"/>
      <c r="P1389" s="255"/>
      <c r="Q1389" s="255"/>
      <c r="R1389" s="255"/>
      <c r="S1389" s="255"/>
      <c r="T1389" s="255"/>
    </row>
    <row r="1390" spans="1:20" s="266" customFormat="1" ht="12" customHeight="1" x14ac:dyDescent="0.2">
      <c r="A1390" s="255" t="s">
        <v>508</v>
      </c>
      <c r="B1390" s="255" t="s">
        <v>1201</v>
      </c>
      <c r="C1390" s="255" t="s">
        <v>1202</v>
      </c>
      <c r="D1390" s="255" t="s">
        <v>1203</v>
      </c>
      <c r="E1390" s="255" t="s">
        <v>1204</v>
      </c>
      <c r="F1390" s="256">
        <v>43024</v>
      </c>
      <c r="G1390" s="257">
        <v>3000</v>
      </c>
      <c r="H1390" s="255" t="s">
        <v>1205</v>
      </c>
      <c r="I1390" s="255" t="s">
        <v>574</v>
      </c>
      <c r="J1390" s="266" t="s">
        <v>12767</v>
      </c>
      <c r="K1390" s="256">
        <v>43024</v>
      </c>
      <c r="L1390" s="255" t="s">
        <v>70</v>
      </c>
      <c r="M1390" s="255"/>
      <c r="N1390" s="255"/>
      <c r="O1390" s="255"/>
      <c r="P1390" s="255"/>
      <c r="Q1390" s="255"/>
      <c r="R1390" s="255"/>
      <c r="S1390" s="255"/>
      <c r="T1390" s="255"/>
    </row>
    <row r="1391" spans="1:20" s="266" customFormat="1" ht="12" customHeight="1" x14ac:dyDescent="0.2">
      <c r="A1391" s="255" t="s">
        <v>508</v>
      </c>
      <c r="B1391" s="255" t="s">
        <v>1201</v>
      </c>
      <c r="C1391" s="255" t="s">
        <v>1202</v>
      </c>
      <c r="D1391" s="255" t="s">
        <v>1203</v>
      </c>
      <c r="E1391" s="255" t="s">
        <v>1207</v>
      </c>
      <c r="F1391" s="256">
        <v>43024</v>
      </c>
      <c r="G1391" s="257">
        <v>2100</v>
      </c>
      <c r="H1391" s="255" t="s">
        <v>1208</v>
      </c>
      <c r="I1391" s="255" t="s">
        <v>574</v>
      </c>
      <c r="J1391" s="266" t="s">
        <v>12767</v>
      </c>
      <c r="K1391" s="256">
        <v>43024</v>
      </c>
      <c r="L1391" s="255" t="s">
        <v>70</v>
      </c>
      <c r="M1391" s="255"/>
      <c r="N1391" s="255"/>
      <c r="O1391" s="255"/>
      <c r="P1391" s="255"/>
      <c r="Q1391" s="255"/>
      <c r="R1391" s="255"/>
      <c r="S1391" s="255"/>
      <c r="T1391" s="255"/>
    </row>
    <row r="1392" spans="1:20" s="266" customFormat="1" ht="12" customHeight="1" x14ac:dyDescent="0.2">
      <c r="A1392" s="255" t="s">
        <v>508</v>
      </c>
      <c r="B1392" s="255" t="s">
        <v>77</v>
      </c>
      <c r="C1392" s="255" t="s">
        <v>78</v>
      </c>
      <c r="D1392" s="255" t="s">
        <v>79</v>
      </c>
      <c r="E1392" s="255" t="s">
        <v>1696</v>
      </c>
      <c r="F1392" s="256">
        <v>43090</v>
      </c>
      <c r="G1392" s="257">
        <v>107.13</v>
      </c>
      <c r="H1392" s="255" t="s">
        <v>1697</v>
      </c>
      <c r="I1392" s="255" t="s">
        <v>1698</v>
      </c>
      <c r="J1392" s="266" t="s">
        <v>12768</v>
      </c>
      <c r="K1392" s="256">
        <v>43090</v>
      </c>
      <c r="L1392" s="255" t="s">
        <v>70</v>
      </c>
      <c r="M1392" s="255"/>
      <c r="N1392" s="255"/>
      <c r="O1392" s="255"/>
      <c r="P1392" s="255"/>
      <c r="Q1392" s="255"/>
      <c r="R1392" s="255"/>
      <c r="S1392" s="255"/>
      <c r="T1392" s="255"/>
    </row>
    <row r="1393" spans="1:20" s="266" customFormat="1" ht="12" customHeight="1" x14ac:dyDescent="0.2">
      <c r="A1393" s="255" t="s">
        <v>508</v>
      </c>
      <c r="B1393" s="255" t="s">
        <v>77</v>
      </c>
      <c r="C1393" s="255" t="s">
        <v>78</v>
      </c>
      <c r="D1393" s="255" t="s">
        <v>79</v>
      </c>
      <c r="E1393" s="255" t="s">
        <v>1701</v>
      </c>
      <c r="F1393" s="256">
        <v>43069</v>
      </c>
      <c r="G1393" s="257">
        <v>137.13</v>
      </c>
      <c r="H1393" s="255" t="s">
        <v>1697</v>
      </c>
      <c r="I1393" s="255" t="s">
        <v>1698</v>
      </c>
      <c r="J1393" s="266" t="s">
        <v>12768</v>
      </c>
      <c r="K1393" s="256">
        <v>43075</v>
      </c>
      <c r="L1393" s="255" t="s">
        <v>70</v>
      </c>
      <c r="M1393" s="255"/>
      <c r="N1393" s="255"/>
      <c r="O1393" s="255"/>
      <c r="P1393" s="255"/>
      <c r="Q1393" s="255"/>
      <c r="R1393" s="255"/>
      <c r="S1393" s="255"/>
      <c r="T1393" s="255"/>
    </row>
    <row r="1394" spans="1:20" s="266" customFormat="1" ht="12" customHeight="1" x14ac:dyDescent="0.2">
      <c r="A1394" s="255" t="s">
        <v>508</v>
      </c>
      <c r="B1394" s="255" t="s">
        <v>163</v>
      </c>
      <c r="C1394" s="255" t="s">
        <v>399</v>
      </c>
      <c r="D1394" s="255" t="s">
        <v>164</v>
      </c>
      <c r="E1394" s="255" t="s">
        <v>1533</v>
      </c>
      <c r="F1394" s="256">
        <v>43055</v>
      </c>
      <c r="G1394" s="257">
        <v>-41.48</v>
      </c>
      <c r="H1394" s="255" t="s">
        <v>1534</v>
      </c>
      <c r="I1394" s="255" t="s">
        <v>1535</v>
      </c>
      <c r="J1394" s="266" t="s">
        <v>12769</v>
      </c>
      <c r="K1394" s="256">
        <v>43074</v>
      </c>
      <c r="L1394" s="255" t="s">
        <v>70</v>
      </c>
      <c r="M1394" s="255"/>
      <c r="N1394" s="255"/>
      <c r="O1394" s="255"/>
      <c r="P1394" s="255"/>
      <c r="Q1394" s="255"/>
      <c r="R1394" s="255"/>
      <c r="S1394" s="255"/>
      <c r="T1394" s="255"/>
    </row>
    <row r="1395" spans="1:20" s="266" customFormat="1" ht="12" customHeight="1" x14ac:dyDescent="0.2">
      <c r="A1395" s="266" t="s">
        <v>2063</v>
      </c>
      <c r="B1395" s="266" t="s">
        <v>96</v>
      </c>
      <c r="C1395" s="266" t="s">
        <v>97</v>
      </c>
      <c r="D1395" s="266" t="s">
        <v>98</v>
      </c>
      <c r="E1395" s="266" t="s">
        <v>2537</v>
      </c>
      <c r="F1395" s="269">
        <v>43117</v>
      </c>
      <c r="G1395" s="270">
        <v>513.04</v>
      </c>
      <c r="H1395" s="266" t="s">
        <v>2538</v>
      </c>
      <c r="I1395" s="266" t="s">
        <v>432</v>
      </c>
      <c r="J1395" s="266" t="s">
        <v>12770</v>
      </c>
      <c r="K1395" s="269">
        <v>43117</v>
      </c>
      <c r="L1395" s="266" t="s">
        <v>70</v>
      </c>
    </row>
    <row r="1396" spans="1:20" s="266" customFormat="1" ht="12" customHeight="1" x14ac:dyDescent="0.2">
      <c r="A1396" s="266" t="s">
        <v>2063</v>
      </c>
      <c r="B1396" s="266" t="s">
        <v>96</v>
      </c>
      <c r="C1396" s="266" t="s">
        <v>97</v>
      </c>
      <c r="D1396" s="266" t="s">
        <v>98</v>
      </c>
      <c r="E1396" s="266" t="s">
        <v>2539</v>
      </c>
      <c r="F1396" s="269">
        <v>43111</v>
      </c>
      <c r="G1396" s="270">
        <v>1450.91</v>
      </c>
      <c r="H1396" s="266" t="s">
        <v>2538</v>
      </c>
      <c r="I1396" s="266" t="s">
        <v>432</v>
      </c>
      <c r="J1396" s="266" t="s">
        <v>12770</v>
      </c>
      <c r="K1396" s="269">
        <v>43111</v>
      </c>
      <c r="L1396" s="266" t="s">
        <v>70</v>
      </c>
    </row>
    <row r="1397" spans="1:20" s="266" customFormat="1" ht="12" customHeight="1" x14ac:dyDescent="0.2">
      <c r="A1397" s="266" t="s">
        <v>2063</v>
      </c>
      <c r="B1397" s="266" t="s">
        <v>197</v>
      </c>
      <c r="C1397" s="266" t="s">
        <v>198</v>
      </c>
      <c r="D1397" s="266" t="s">
        <v>199</v>
      </c>
      <c r="E1397" s="266" t="s">
        <v>2544</v>
      </c>
      <c r="F1397" s="269">
        <v>43118</v>
      </c>
      <c r="G1397" s="270">
        <v>508.93</v>
      </c>
      <c r="H1397" s="266" t="s">
        <v>2545</v>
      </c>
      <c r="I1397" s="266" t="s">
        <v>432</v>
      </c>
      <c r="J1397" s="266" t="s">
        <v>12770</v>
      </c>
      <c r="K1397" s="269">
        <v>43119</v>
      </c>
      <c r="L1397" s="266" t="s">
        <v>70</v>
      </c>
    </row>
    <row r="1398" spans="1:20" s="266" customFormat="1" ht="12" customHeight="1" x14ac:dyDescent="0.2">
      <c r="A1398" s="266" t="s">
        <v>2063</v>
      </c>
      <c r="B1398" s="266" t="s">
        <v>187</v>
      </c>
      <c r="C1398" s="266" t="s">
        <v>188</v>
      </c>
      <c r="D1398" s="266" t="s">
        <v>189</v>
      </c>
      <c r="E1398" s="266" t="s">
        <v>2559</v>
      </c>
      <c r="F1398" s="269">
        <v>43131</v>
      </c>
      <c r="G1398" s="270">
        <v>3248.48</v>
      </c>
      <c r="H1398" s="266" t="s">
        <v>2560</v>
      </c>
      <c r="I1398" s="266" t="s">
        <v>432</v>
      </c>
      <c r="J1398" s="266" t="s">
        <v>12770</v>
      </c>
      <c r="K1398" s="269">
        <v>43131</v>
      </c>
      <c r="L1398" s="266" t="s">
        <v>70</v>
      </c>
    </row>
    <row r="1399" spans="1:20" s="266" customFormat="1" ht="12" customHeight="1" x14ac:dyDescent="0.2">
      <c r="A1399" s="266" t="s">
        <v>2063</v>
      </c>
      <c r="B1399" s="266" t="s">
        <v>892</v>
      </c>
      <c r="C1399" s="266" t="s">
        <v>893</v>
      </c>
      <c r="D1399" s="266" t="s">
        <v>398</v>
      </c>
      <c r="E1399" s="266" t="s">
        <v>2709</v>
      </c>
      <c r="F1399" s="269">
        <v>43110</v>
      </c>
      <c r="G1399" s="270">
        <v>67</v>
      </c>
      <c r="H1399" s="266" t="s">
        <v>2710</v>
      </c>
      <c r="I1399" s="266" t="s">
        <v>432</v>
      </c>
      <c r="J1399" s="266" t="s">
        <v>12770</v>
      </c>
      <c r="K1399" s="269">
        <v>43111</v>
      </c>
      <c r="L1399" s="266" t="s">
        <v>70</v>
      </c>
    </row>
    <row r="1400" spans="1:20" s="266" customFormat="1" ht="12" customHeight="1" x14ac:dyDescent="0.2">
      <c r="A1400" s="266" t="s">
        <v>2063</v>
      </c>
      <c r="B1400" s="266" t="s">
        <v>905</v>
      </c>
      <c r="C1400" s="266" t="s">
        <v>906</v>
      </c>
      <c r="D1400" s="266" t="s">
        <v>907</v>
      </c>
      <c r="E1400" s="266" t="s">
        <v>2780</v>
      </c>
      <c r="F1400" s="269">
        <v>43112</v>
      </c>
      <c r="G1400" s="270">
        <v>245.24</v>
      </c>
      <c r="H1400" s="266" t="s">
        <v>398</v>
      </c>
      <c r="I1400" s="266" t="s">
        <v>432</v>
      </c>
      <c r="J1400" s="266" t="s">
        <v>12770</v>
      </c>
      <c r="K1400" s="269">
        <v>43115</v>
      </c>
      <c r="L1400" s="266" t="s">
        <v>70</v>
      </c>
    </row>
    <row r="1401" spans="1:20" s="266" customFormat="1" ht="12" customHeight="1" x14ac:dyDescent="0.2">
      <c r="A1401" s="266" t="s">
        <v>2063</v>
      </c>
      <c r="B1401" s="266" t="s">
        <v>911</v>
      </c>
      <c r="C1401" s="266" t="s">
        <v>1058</v>
      </c>
      <c r="D1401" s="266" t="s">
        <v>912</v>
      </c>
      <c r="E1401" s="266" t="s">
        <v>2791</v>
      </c>
      <c r="F1401" s="269">
        <v>43110</v>
      </c>
      <c r="G1401" s="270">
        <v>280.72000000000003</v>
      </c>
      <c r="H1401" s="266" t="s">
        <v>398</v>
      </c>
      <c r="I1401" s="266" t="s">
        <v>432</v>
      </c>
      <c r="J1401" s="266" t="s">
        <v>12770</v>
      </c>
      <c r="K1401" s="269">
        <v>43111</v>
      </c>
      <c r="L1401" s="266" t="s">
        <v>70</v>
      </c>
    </row>
    <row r="1402" spans="1:20" s="266" customFormat="1" ht="12" customHeight="1" x14ac:dyDescent="0.2">
      <c r="A1402" s="255" t="s">
        <v>508</v>
      </c>
      <c r="B1402" s="255" t="s">
        <v>879</v>
      </c>
      <c r="C1402" s="255" t="s">
        <v>880</v>
      </c>
      <c r="D1402" s="255" t="s">
        <v>881</v>
      </c>
      <c r="E1402" s="255" t="s">
        <v>1791</v>
      </c>
      <c r="F1402" s="256">
        <v>43070</v>
      </c>
      <c r="G1402" s="257">
        <v>520</v>
      </c>
      <c r="H1402" s="255" t="s">
        <v>1792</v>
      </c>
      <c r="I1402" s="255" t="s">
        <v>1025</v>
      </c>
      <c r="J1402" s="266" t="s">
        <v>12771</v>
      </c>
      <c r="K1402" s="256">
        <v>43073</v>
      </c>
      <c r="L1402" s="255" t="s">
        <v>70</v>
      </c>
      <c r="M1402" s="255"/>
      <c r="N1402" s="255"/>
      <c r="O1402" s="255"/>
      <c r="P1402" s="255"/>
      <c r="Q1402" s="255"/>
      <c r="R1402" s="255"/>
      <c r="S1402" s="255"/>
      <c r="T1402" s="255"/>
    </row>
    <row r="1403" spans="1:20" s="266" customFormat="1" ht="12" customHeight="1" x14ac:dyDescent="0.2">
      <c r="A1403" s="266" t="s">
        <v>508</v>
      </c>
      <c r="B1403" s="266" t="s">
        <v>467</v>
      </c>
      <c r="C1403" s="266" t="s">
        <v>468</v>
      </c>
      <c r="D1403" s="266" t="s">
        <v>469</v>
      </c>
      <c r="E1403" s="266" t="s">
        <v>2140</v>
      </c>
      <c r="F1403" s="269">
        <v>43083</v>
      </c>
      <c r="G1403" s="270">
        <v>-12.75</v>
      </c>
      <c r="H1403" s="266" t="s">
        <v>2141</v>
      </c>
      <c r="I1403" s="266" t="s">
        <v>618</v>
      </c>
      <c r="J1403" s="266" t="s">
        <v>12772</v>
      </c>
      <c r="K1403" s="269">
        <v>43130</v>
      </c>
      <c r="L1403" s="266" t="s">
        <v>70</v>
      </c>
    </row>
    <row r="1404" spans="1:20" s="266" customFormat="1" ht="12" customHeight="1" x14ac:dyDescent="0.2">
      <c r="A1404" s="266" t="s">
        <v>2063</v>
      </c>
      <c r="B1404" s="266" t="s">
        <v>467</v>
      </c>
      <c r="C1404" s="266" t="s">
        <v>468</v>
      </c>
      <c r="D1404" s="266" t="s">
        <v>469</v>
      </c>
      <c r="E1404" s="266" t="s">
        <v>2615</v>
      </c>
      <c r="F1404" s="269">
        <v>43117</v>
      </c>
      <c r="G1404" s="270">
        <v>9.27</v>
      </c>
      <c r="H1404" s="266" t="s">
        <v>2141</v>
      </c>
      <c r="I1404" s="266" t="s">
        <v>618</v>
      </c>
      <c r="J1404" s="266" t="s">
        <v>12772</v>
      </c>
      <c r="K1404" s="269">
        <v>43118</v>
      </c>
      <c r="L1404" s="266" t="s">
        <v>70</v>
      </c>
    </row>
    <row r="1405" spans="1:20" s="266" customFormat="1" ht="12" customHeight="1" x14ac:dyDescent="0.2">
      <c r="A1405" s="255" t="s">
        <v>508</v>
      </c>
      <c r="B1405" s="255" t="s">
        <v>310</v>
      </c>
      <c r="C1405" s="255" t="s">
        <v>311</v>
      </c>
      <c r="D1405" s="255" t="s">
        <v>312</v>
      </c>
      <c r="E1405" s="255" t="s">
        <v>1146</v>
      </c>
      <c r="F1405" s="256">
        <v>43035</v>
      </c>
      <c r="G1405" s="257">
        <v>200</v>
      </c>
      <c r="H1405" s="255" t="s">
        <v>398</v>
      </c>
      <c r="I1405" s="255" t="s">
        <v>726</v>
      </c>
      <c r="J1405" s="266" t="s">
        <v>12773</v>
      </c>
      <c r="K1405" s="256">
        <v>43035</v>
      </c>
      <c r="L1405" s="255" t="s">
        <v>70</v>
      </c>
      <c r="M1405" s="255"/>
      <c r="N1405" s="255"/>
      <c r="O1405" s="255"/>
      <c r="P1405" s="255"/>
      <c r="Q1405" s="255"/>
      <c r="R1405" s="255"/>
      <c r="S1405" s="255"/>
      <c r="T1405" s="255"/>
    </row>
    <row r="1406" spans="1:20" s="266" customFormat="1" ht="12" customHeight="1" x14ac:dyDescent="0.2">
      <c r="A1406" s="255" t="s">
        <v>508</v>
      </c>
      <c r="B1406" s="255" t="s">
        <v>558</v>
      </c>
      <c r="C1406" s="255" t="s">
        <v>2031</v>
      </c>
      <c r="D1406" s="255" t="s">
        <v>559</v>
      </c>
      <c r="E1406" s="255" t="s">
        <v>1294</v>
      </c>
      <c r="F1406" s="256">
        <v>43053</v>
      </c>
      <c r="G1406" s="257">
        <v>106.77</v>
      </c>
      <c r="H1406" s="255" t="s">
        <v>398</v>
      </c>
      <c r="I1406" s="255" t="s">
        <v>726</v>
      </c>
      <c r="J1406" s="266" t="s">
        <v>12773</v>
      </c>
      <c r="K1406" s="256">
        <v>43054</v>
      </c>
      <c r="L1406" s="255" t="s">
        <v>70</v>
      </c>
      <c r="M1406" s="255"/>
      <c r="N1406" s="255"/>
      <c r="O1406" s="255"/>
      <c r="P1406" s="255"/>
      <c r="Q1406" s="255"/>
      <c r="R1406" s="255"/>
      <c r="S1406" s="255"/>
      <c r="T1406" s="255"/>
    </row>
    <row r="1407" spans="1:20" s="266" customFormat="1" ht="12" customHeight="1" x14ac:dyDescent="0.2">
      <c r="A1407" s="255" t="s">
        <v>508</v>
      </c>
      <c r="B1407" s="255" t="s">
        <v>558</v>
      </c>
      <c r="C1407" s="255" t="s">
        <v>2031</v>
      </c>
      <c r="D1407" s="255" t="s">
        <v>559</v>
      </c>
      <c r="E1407" s="255" t="s">
        <v>1322</v>
      </c>
      <c r="F1407" s="256">
        <v>43049</v>
      </c>
      <c r="G1407" s="257">
        <v>71.900000000000006</v>
      </c>
      <c r="H1407" s="255" t="s">
        <v>398</v>
      </c>
      <c r="I1407" s="255" t="s">
        <v>726</v>
      </c>
      <c r="J1407" s="266" t="s">
        <v>12773</v>
      </c>
      <c r="K1407" s="256">
        <v>43050</v>
      </c>
      <c r="L1407" s="255" t="s">
        <v>70</v>
      </c>
      <c r="M1407" s="255"/>
      <c r="N1407" s="255"/>
      <c r="O1407" s="255"/>
      <c r="P1407" s="255"/>
      <c r="Q1407" s="255"/>
      <c r="R1407" s="255"/>
      <c r="S1407" s="255"/>
      <c r="T1407" s="255"/>
    </row>
    <row r="1408" spans="1:20" s="266" customFormat="1" ht="12" customHeight="1" x14ac:dyDescent="0.2">
      <c r="A1408" s="266" t="s">
        <v>2063</v>
      </c>
      <c r="B1408" s="266" t="s">
        <v>558</v>
      </c>
      <c r="C1408" s="266" t="s">
        <v>2031</v>
      </c>
      <c r="D1408" s="266" t="s">
        <v>559</v>
      </c>
      <c r="E1408" s="266" t="s">
        <v>2207</v>
      </c>
      <c r="F1408" s="269">
        <v>43126</v>
      </c>
      <c r="G1408" s="270">
        <v>97.85</v>
      </c>
      <c r="H1408" s="266" t="s">
        <v>398</v>
      </c>
      <c r="I1408" s="266" t="s">
        <v>726</v>
      </c>
      <c r="J1408" s="266" t="s">
        <v>12773</v>
      </c>
      <c r="K1408" s="269">
        <v>43127</v>
      </c>
      <c r="L1408" s="266" t="s">
        <v>70</v>
      </c>
    </row>
    <row r="1409" spans="1:20" s="266" customFormat="1" ht="12" customHeight="1" x14ac:dyDescent="0.2">
      <c r="A1409" s="266" t="s">
        <v>2063</v>
      </c>
      <c r="B1409" s="266" t="s">
        <v>558</v>
      </c>
      <c r="C1409" s="266" t="s">
        <v>2031</v>
      </c>
      <c r="D1409" s="266" t="s">
        <v>559</v>
      </c>
      <c r="E1409" s="266" t="s">
        <v>2209</v>
      </c>
      <c r="F1409" s="269">
        <v>43126</v>
      </c>
      <c r="G1409" s="270">
        <v>97.85</v>
      </c>
      <c r="H1409" s="266" t="s">
        <v>398</v>
      </c>
      <c r="I1409" s="266" t="s">
        <v>726</v>
      </c>
      <c r="J1409" s="266" t="s">
        <v>12773</v>
      </c>
      <c r="K1409" s="269">
        <v>43127</v>
      </c>
      <c r="L1409" s="266" t="s">
        <v>70</v>
      </c>
    </row>
    <row r="1410" spans="1:20" s="266" customFormat="1" ht="12" customHeight="1" x14ac:dyDescent="0.2">
      <c r="A1410" s="266" t="s">
        <v>2063</v>
      </c>
      <c r="B1410" s="266" t="s">
        <v>558</v>
      </c>
      <c r="C1410" s="266" t="s">
        <v>2031</v>
      </c>
      <c r="D1410" s="266" t="s">
        <v>559</v>
      </c>
      <c r="E1410" s="266" t="s">
        <v>2412</v>
      </c>
      <c r="F1410" s="269">
        <v>43125</v>
      </c>
      <c r="G1410" s="270">
        <v>100</v>
      </c>
      <c r="H1410" s="266" t="s">
        <v>398</v>
      </c>
      <c r="I1410" s="266" t="s">
        <v>726</v>
      </c>
      <c r="J1410" s="266" t="s">
        <v>12773</v>
      </c>
      <c r="K1410" s="269">
        <v>43126</v>
      </c>
      <c r="L1410" s="266" t="s">
        <v>70</v>
      </c>
    </row>
    <row r="1411" spans="1:20" s="266" customFormat="1" ht="12" customHeight="1" x14ac:dyDescent="0.2">
      <c r="A1411" s="266" t="s">
        <v>2063</v>
      </c>
      <c r="B1411" s="266" t="s">
        <v>310</v>
      </c>
      <c r="C1411" s="266" t="s">
        <v>311</v>
      </c>
      <c r="D1411" s="266" t="s">
        <v>312</v>
      </c>
      <c r="E1411" s="266" t="s">
        <v>1804</v>
      </c>
      <c r="F1411" s="269">
        <v>43131</v>
      </c>
      <c r="G1411" s="270">
        <v>42.81</v>
      </c>
      <c r="H1411" s="266" t="s">
        <v>398</v>
      </c>
      <c r="I1411" s="266" t="s">
        <v>726</v>
      </c>
      <c r="J1411" s="266" t="s">
        <v>12773</v>
      </c>
      <c r="K1411" s="269">
        <v>43131</v>
      </c>
      <c r="L1411" s="266" t="s">
        <v>70</v>
      </c>
    </row>
    <row r="1412" spans="1:20" s="266" customFormat="1" ht="12" customHeight="1" x14ac:dyDescent="0.2">
      <c r="A1412" s="255" t="s">
        <v>278</v>
      </c>
      <c r="B1412" s="255" t="s">
        <v>123</v>
      </c>
      <c r="C1412" s="255" t="s">
        <v>273</v>
      </c>
      <c r="D1412" s="255" t="s">
        <v>398</v>
      </c>
      <c r="E1412" s="255" t="s">
        <v>680</v>
      </c>
      <c r="F1412" s="256">
        <v>42712</v>
      </c>
      <c r="G1412" s="257">
        <v>1288.26</v>
      </c>
      <c r="H1412" s="255" t="s">
        <v>398</v>
      </c>
      <c r="I1412" s="255" t="s">
        <v>450</v>
      </c>
      <c r="J1412" s="266" t="s">
        <v>12774</v>
      </c>
      <c r="K1412" s="256">
        <v>42877</v>
      </c>
      <c r="L1412" s="255" t="s">
        <v>70</v>
      </c>
      <c r="M1412" s="255"/>
      <c r="N1412" s="255"/>
      <c r="O1412" s="255"/>
      <c r="P1412" s="255"/>
      <c r="Q1412" s="255"/>
      <c r="R1412" s="255"/>
      <c r="S1412" s="255"/>
      <c r="T1412" s="255"/>
    </row>
    <row r="1413" spans="1:20" s="266" customFormat="1" ht="12" customHeight="1" x14ac:dyDescent="0.2">
      <c r="A1413" s="255" t="s">
        <v>508</v>
      </c>
      <c r="B1413" s="255" t="s">
        <v>310</v>
      </c>
      <c r="C1413" s="255" t="s">
        <v>311</v>
      </c>
      <c r="D1413" s="255" t="s">
        <v>312</v>
      </c>
      <c r="E1413" s="255" t="s">
        <v>1731</v>
      </c>
      <c r="F1413" s="256">
        <v>43089</v>
      </c>
      <c r="G1413" s="257">
        <v>642.27</v>
      </c>
      <c r="H1413" s="255" t="s">
        <v>398</v>
      </c>
      <c r="I1413" s="255" t="s">
        <v>450</v>
      </c>
      <c r="J1413" s="266" t="s">
        <v>12774</v>
      </c>
      <c r="K1413" s="256">
        <v>43089</v>
      </c>
      <c r="L1413" s="255" t="s">
        <v>70</v>
      </c>
      <c r="M1413" s="255"/>
      <c r="N1413" s="255"/>
      <c r="O1413" s="255"/>
      <c r="P1413" s="255"/>
      <c r="Q1413" s="255"/>
      <c r="R1413" s="255"/>
      <c r="S1413" s="255"/>
      <c r="T1413" s="255"/>
    </row>
    <row r="1414" spans="1:20" s="266" customFormat="1" ht="12" customHeight="1" x14ac:dyDescent="0.2">
      <c r="A1414" s="255" t="s">
        <v>508</v>
      </c>
      <c r="B1414" s="255" t="s">
        <v>879</v>
      </c>
      <c r="C1414" s="255" t="s">
        <v>880</v>
      </c>
      <c r="D1414" s="255" t="s">
        <v>881</v>
      </c>
      <c r="E1414" s="255" t="s">
        <v>1782</v>
      </c>
      <c r="F1414" s="256">
        <v>43090</v>
      </c>
      <c r="G1414" s="257">
        <v>250.47</v>
      </c>
      <c r="H1414" s="255" t="s">
        <v>1783</v>
      </c>
      <c r="I1414" s="255" t="s">
        <v>450</v>
      </c>
      <c r="J1414" s="266" t="s">
        <v>12774</v>
      </c>
      <c r="K1414" s="256">
        <v>43091</v>
      </c>
      <c r="L1414" s="255" t="s">
        <v>4</v>
      </c>
      <c r="M1414" s="255"/>
      <c r="N1414" s="255"/>
      <c r="O1414" s="255"/>
      <c r="P1414" s="255"/>
      <c r="Q1414" s="255"/>
      <c r="R1414" s="255"/>
      <c r="S1414" s="255"/>
      <c r="T1414" s="255"/>
    </row>
    <row r="1415" spans="1:20" s="266" customFormat="1" ht="12" customHeight="1" x14ac:dyDescent="0.2">
      <c r="A1415" s="255" t="s">
        <v>508</v>
      </c>
      <c r="B1415" s="255" t="s">
        <v>879</v>
      </c>
      <c r="C1415" s="255" t="s">
        <v>880</v>
      </c>
      <c r="D1415" s="255" t="s">
        <v>881</v>
      </c>
      <c r="E1415" s="255" t="s">
        <v>1785</v>
      </c>
      <c r="F1415" s="256">
        <v>43083</v>
      </c>
      <c r="G1415" s="257">
        <v>212.28</v>
      </c>
      <c r="H1415" s="255" t="s">
        <v>1786</v>
      </c>
      <c r="I1415" s="255" t="s">
        <v>450</v>
      </c>
      <c r="J1415" s="266" t="s">
        <v>12774</v>
      </c>
      <c r="K1415" s="256">
        <v>43083</v>
      </c>
      <c r="L1415" s="255" t="s">
        <v>4</v>
      </c>
      <c r="M1415" s="255"/>
      <c r="N1415" s="255"/>
      <c r="O1415" s="255"/>
      <c r="P1415" s="255"/>
      <c r="Q1415" s="255"/>
      <c r="R1415" s="255"/>
      <c r="S1415" s="255"/>
      <c r="T1415" s="255"/>
    </row>
    <row r="1416" spans="1:20" s="266" customFormat="1" ht="12" customHeight="1" x14ac:dyDescent="0.2">
      <c r="A1416" s="266" t="s">
        <v>2063</v>
      </c>
      <c r="B1416" s="266" t="s">
        <v>74</v>
      </c>
      <c r="C1416" s="266" t="s">
        <v>75</v>
      </c>
      <c r="D1416" s="266" t="s">
        <v>76</v>
      </c>
      <c r="E1416" s="266" t="s">
        <v>2758</v>
      </c>
      <c r="F1416" s="269">
        <v>43101</v>
      </c>
      <c r="G1416" s="270">
        <v>118.53</v>
      </c>
      <c r="H1416" s="266" t="s">
        <v>398</v>
      </c>
      <c r="I1416" s="266" t="s">
        <v>450</v>
      </c>
      <c r="J1416" s="266" t="s">
        <v>12774</v>
      </c>
      <c r="K1416" s="269">
        <v>43108</v>
      </c>
      <c r="L1416" s="266" t="s">
        <v>70</v>
      </c>
    </row>
    <row r="1417" spans="1:20" s="266" customFormat="1" ht="12" customHeight="1" x14ac:dyDescent="0.2">
      <c r="A1417" s="266" t="s">
        <v>508</v>
      </c>
      <c r="B1417" s="266" t="s">
        <v>80</v>
      </c>
      <c r="C1417" s="266" t="s">
        <v>81</v>
      </c>
      <c r="D1417" s="266" t="s">
        <v>82</v>
      </c>
      <c r="E1417" s="266" t="s">
        <v>2931</v>
      </c>
      <c r="F1417" s="269">
        <v>43100</v>
      </c>
      <c r="G1417" s="270">
        <v>18.760000000000002</v>
      </c>
      <c r="H1417" s="266" t="s">
        <v>398</v>
      </c>
      <c r="I1417" s="266" t="s">
        <v>450</v>
      </c>
      <c r="J1417" s="266" t="s">
        <v>12774</v>
      </c>
      <c r="K1417" s="269">
        <v>43109</v>
      </c>
      <c r="L1417" s="266" t="s">
        <v>70</v>
      </c>
    </row>
    <row r="1418" spans="1:20" s="266" customFormat="1" ht="12" customHeight="1" x14ac:dyDescent="0.2">
      <c r="A1418" s="266" t="s">
        <v>508</v>
      </c>
      <c r="B1418" s="266" t="s">
        <v>74</v>
      </c>
      <c r="C1418" s="266" t="s">
        <v>75</v>
      </c>
      <c r="D1418" s="266" t="s">
        <v>76</v>
      </c>
      <c r="E1418" s="266" t="s">
        <v>2934</v>
      </c>
      <c r="F1418" s="269">
        <v>43100</v>
      </c>
      <c r="G1418" s="270">
        <v>1838.95</v>
      </c>
      <c r="H1418" s="266" t="s">
        <v>398</v>
      </c>
      <c r="I1418" s="266" t="s">
        <v>450</v>
      </c>
      <c r="J1418" s="266" t="s">
        <v>12774</v>
      </c>
      <c r="K1418" s="269">
        <v>43108</v>
      </c>
      <c r="L1418" s="266" t="s">
        <v>70</v>
      </c>
    </row>
    <row r="1419" spans="1:20" s="266" customFormat="1" ht="12" customHeight="1" x14ac:dyDescent="0.2">
      <c r="A1419" s="255" t="s">
        <v>2063</v>
      </c>
      <c r="B1419" s="255" t="s">
        <v>110</v>
      </c>
      <c r="C1419" s="255" t="s">
        <v>111</v>
      </c>
      <c r="D1419" s="255" t="s">
        <v>112</v>
      </c>
      <c r="E1419" s="255" t="s">
        <v>2794</v>
      </c>
      <c r="F1419" s="256">
        <v>43117</v>
      </c>
      <c r="G1419" s="257">
        <v>96.56</v>
      </c>
      <c r="H1419" s="255" t="s">
        <v>2795</v>
      </c>
      <c r="I1419" s="255" t="s">
        <v>450</v>
      </c>
      <c r="J1419" s="266" t="s">
        <v>12774</v>
      </c>
      <c r="K1419" s="256">
        <v>43117</v>
      </c>
      <c r="L1419" s="255" t="s">
        <v>4</v>
      </c>
      <c r="M1419" s="255"/>
      <c r="N1419" s="255"/>
      <c r="O1419" s="255"/>
      <c r="P1419" s="255"/>
      <c r="Q1419" s="255"/>
      <c r="R1419" s="255"/>
      <c r="S1419" s="255"/>
      <c r="T1419" s="255"/>
    </row>
    <row r="1420" spans="1:20" s="266" customFormat="1" ht="12" customHeight="1" x14ac:dyDescent="0.2">
      <c r="A1420" s="255" t="s">
        <v>508</v>
      </c>
      <c r="B1420" s="255" t="s">
        <v>6024</v>
      </c>
      <c r="C1420" s="255" t="s">
        <v>6025</v>
      </c>
      <c r="D1420" s="255" t="s">
        <v>398</v>
      </c>
      <c r="E1420" s="255" t="s">
        <v>6026</v>
      </c>
      <c r="F1420" s="256">
        <v>43055</v>
      </c>
      <c r="G1420" s="257">
        <v>255.7</v>
      </c>
      <c r="H1420" s="255" t="s">
        <v>6027</v>
      </c>
      <c r="I1420" s="255" t="s">
        <v>450</v>
      </c>
      <c r="J1420" s="266" t="s">
        <v>12774</v>
      </c>
      <c r="K1420" s="256">
        <v>43116</v>
      </c>
      <c r="L1420" s="255" t="s">
        <v>4</v>
      </c>
      <c r="M1420" s="255"/>
      <c r="N1420" s="255"/>
      <c r="O1420" s="255"/>
      <c r="P1420" s="255"/>
      <c r="Q1420" s="255"/>
      <c r="R1420" s="255"/>
      <c r="S1420" s="255"/>
      <c r="T1420" s="255"/>
    </row>
    <row r="1421" spans="1:20" s="266" customFormat="1" ht="12" customHeight="1" x14ac:dyDescent="0.2">
      <c r="A1421" s="255" t="s">
        <v>508</v>
      </c>
      <c r="B1421" s="255" t="s">
        <v>1152</v>
      </c>
      <c r="C1421" s="255" t="s">
        <v>1153</v>
      </c>
      <c r="D1421" s="255" t="s">
        <v>1154</v>
      </c>
      <c r="E1421" s="255" t="s">
        <v>1525</v>
      </c>
      <c r="F1421" s="256">
        <v>43081</v>
      </c>
      <c r="G1421" s="257">
        <v>-1499.01</v>
      </c>
      <c r="H1421" s="255" t="s">
        <v>1155</v>
      </c>
      <c r="I1421" s="255" t="s">
        <v>426</v>
      </c>
      <c r="J1421" s="266" t="s">
        <v>12775</v>
      </c>
      <c r="K1421" s="256">
        <v>43081</v>
      </c>
      <c r="L1421" s="255" t="s">
        <v>70</v>
      </c>
      <c r="M1421" s="255"/>
      <c r="N1421" s="255"/>
      <c r="O1421" s="255"/>
      <c r="P1421" s="255"/>
      <c r="Q1421" s="255"/>
      <c r="R1421" s="255"/>
      <c r="S1421" s="255"/>
      <c r="T1421" s="255"/>
    </row>
    <row r="1422" spans="1:20" s="266" customFormat="1" ht="12" customHeight="1" x14ac:dyDescent="0.2">
      <c r="A1422" s="266" t="s">
        <v>2063</v>
      </c>
      <c r="B1422" s="266" t="s">
        <v>194</v>
      </c>
      <c r="C1422" s="266" t="s">
        <v>195</v>
      </c>
      <c r="D1422" s="266" t="s">
        <v>196</v>
      </c>
      <c r="E1422" s="266" t="s">
        <v>2548</v>
      </c>
      <c r="F1422" s="269">
        <v>43122</v>
      </c>
      <c r="G1422" s="270">
        <v>180.16</v>
      </c>
      <c r="H1422" s="266" t="s">
        <v>6656</v>
      </c>
      <c r="I1422" s="266" t="s">
        <v>426</v>
      </c>
      <c r="J1422" s="266" t="s">
        <v>12775</v>
      </c>
      <c r="K1422" s="269">
        <v>43123</v>
      </c>
      <c r="L1422" s="266" t="s">
        <v>70</v>
      </c>
    </row>
    <row r="1423" spans="1:20" ht="15.75" x14ac:dyDescent="0.25">
      <c r="A1423" s="46"/>
      <c r="B1423" s="47"/>
      <c r="C1423" s="48"/>
      <c r="D1423" s="47"/>
      <c r="E1423" s="49"/>
      <c r="F1423" s="47"/>
      <c r="G1423" s="50"/>
      <c r="H1423" s="47"/>
      <c r="I1423" s="48"/>
      <c r="J1423" s="47"/>
    </row>
    <row r="1424" spans="1:20" ht="15.75" x14ac:dyDescent="0.25">
      <c r="A1424" s="46" t="s">
        <v>498</v>
      </c>
      <c r="B1424" s="47"/>
      <c r="C1424" s="48"/>
      <c r="D1424" s="47"/>
      <c r="E1424" s="49"/>
      <c r="F1424" s="47"/>
      <c r="G1424" s="55"/>
      <c r="H1424" s="47"/>
      <c r="I1424" s="48"/>
      <c r="J1424" s="47"/>
    </row>
    <row r="1425" spans="1:20" x14ac:dyDescent="0.2">
      <c r="A1425" s="206"/>
      <c r="B1425" s="206"/>
      <c r="C1425" s="206"/>
      <c r="D1425" s="206"/>
      <c r="E1425" s="206"/>
      <c r="F1425" s="207"/>
    </row>
    <row r="1426" spans="1:20" s="255" customFormat="1" x14ac:dyDescent="0.2">
      <c r="A1426" s="266" t="s">
        <v>508</v>
      </c>
      <c r="B1426" s="266" t="s">
        <v>558</v>
      </c>
      <c r="C1426" s="266" t="s">
        <v>2031</v>
      </c>
      <c r="D1426" s="266" t="s">
        <v>559</v>
      </c>
      <c r="E1426" s="266" t="s">
        <v>971</v>
      </c>
      <c r="F1426" s="269">
        <v>43007</v>
      </c>
      <c r="G1426" s="270">
        <v>-78.8</v>
      </c>
      <c r="H1426" s="266" t="s">
        <v>398</v>
      </c>
      <c r="I1426" s="266" t="s">
        <v>172</v>
      </c>
      <c r="J1426" s="266" t="s">
        <v>12675</v>
      </c>
      <c r="K1426" s="269">
        <v>43008</v>
      </c>
      <c r="L1426" s="266" t="s">
        <v>70</v>
      </c>
      <c r="M1426" s="266"/>
      <c r="N1426" s="266"/>
      <c r="O1426" s="266"/>
      <c r="P1426" s="266"/>
      <c r="Q1426" s="266"/>
      <c r="R1426" s="266"/>
      <c r="S1426" s="266"/>
      <c r="T1426" s="266"/>
    </row>
    <row r="1427" spans="1:20" s="255" customFormat="1" x14ac:dyDescent="0.2">
      <c r="A1427" s="266" t="s">
        <v>508</v>
      </c>
      <c r="B1427" s="266" t="s">
        <v>558</v>
      </c>
      <c r="C1427" s="266" t="s">
        <v>2031</v>
      </c>
      <c r="D1427" s="266" t="s">
        <v>559</v>
      </c>
      <c r="E1427" s="266" t="s">
        <v>973</v>
      </c>
      <c r="F1427" s="269">
        <v>43007</v>
      </c>
      <c r="G1427" s="270">
        <v>-92.95</v>
      </c>
      <c r="H1427" s="266" t="s">
        <v>398</v>
      </c>
      <c r="I1427" s="266" t="s">
        <v>172</v>
      </c>
      <c r="J1427" s="266" t="s">
        <v>12675</v>
      </c>
      <c r="K1427" s="269">
        <v>43008</v>
      </c>
      <c r="L1427" s="266" t="s">
        <v>70</v>
      </c>
      <c r="M1427" s="266"/>
      <c r="N1427" s="266"/>
      <c r="O1427" s="266"/>
      <c r="P1427" s="266"/>
      <c r="Q1427" s="266"/>
      <c r="R1427" s="266"/>
      <c r="S1427" s="266"/>
      <c r="T1427" s="266"/>
    </row>
    <row r="1428" spans="1:20" s="255" customFormat="1" x14ac:dyDescent="0.2">
      <c r="A1428" s="266" t="s">
        <v>508</v>
      </c>
      <c r="B1428" s="266" t="s">
        <v>558</v>
      </c>
      <c r="C1428" s="266" t="s">
        <v>2031</v>
      </c>
      <c r="D1428" s="266" t="s">
        <v>559</v>
      </c>
      <c r="E1428" s="266" t="s">
        <v>974</v>
      </c>
      <c r="F1428" s="269">
        <v>43006</v>
      </c>
      <c r="G1428" s="270">
        <v>-25.05</v>
      </c>
      <c r="H1428" s="266" t="s">
        <v>398</v>
      </c>
      <c r="I1428" s="266" t="s">
        <v>172</v>
      </c>
      <c r="J1428" s="266" t="s">
        <v>12675</v>
      </c>
      <c r="K1428" s="269">
        <v>43007</v>
      </c>
      <c r="L1428" s="266" t="s">
        <v>70</v>
      </c>
      <c r="M1428" s="266"/>
      <c r="N1428" s="266"/>
      <c r="O1428" s="266"/>
      <c r="P1428" s="266"/>
      <c r="Q1428" s="266"/>
      <c r="R1428" s="266"/>
      <c r="S1428" s="266"/>
      <c r="T1428" s="266"/>
    </row>
    <row r="1429" spans="1:20" s="255" customFormat="1" x14ac:dyDescent="0.2">
      <c r="A1429" s="266" t="s">
        <v>508</v>
      </c>
      <c r="B1429" s="266" t="s">
        <v>558</v>
      </c>
      <c r="C1429" s="266" t="s">
        <v>2031</v>
      </c>
      <c r="D1429" s="266" t="s">
        <v>559</v>
      </c>
      <c r="E1429" s="266" t="s">
        <v>977</v>
      </c>
      <c r="F1429" s="269">
        <v>42985</v>
      </c>
      <c r="G1429" s="270">
        <v>-62.85</v>
      </c>
      <c r="H1429" s="266" t="s">
        <v>398</v>
      </c>
      <c r="I1429" s="266" t="s">
        <v>172</v>
      </c>
      <c r="J1429" s="266" t="s">
        <v>12675</v>
      </c>
      <c r="K1429" s="269">
        <v>42986</v>
      </c>
      <c r="L1429" s="266" t="s">
        <v>70</v>
      </c>
      <c r="M1429" s="266"/>
      <c r="N1429" s="266"/>
      <c r="O1429" s="266"/>
      <c r="P1429" s="266"/>
      <c r="Q1429" s="266"/>
      <c r="R1429" s="266"/>
      <c r="S1429" s="266"/>
      <c r="T1429" s="266"/>
    </row>
    <row r="1430" spans="1:20" s="255" customFormat="1" x14ac:dyDescent="0.2">
      <c r="A1430" s="266" t="s">
        <v>508</v>
      </c>
      <c r="B1430" s="266" t="s">
        <v>558</v>
      </c>
      <c r="C1430" s="266" t="s">
        <v>2031</v>
      </c>
      <c r="D1430" s="266" t="s">
        <v>559</v>
      </c>
      <c r="E1430" s="266" t="s">
        <v>978</v>
      </c>
      <c r="F1430" s="269">
        <v>42985</v>
      </c>
      <c r="G1430" s="270">
        <v>-104.99</v>
      </c>
      <c r="H1430" s="266" t="s">
        <v>398</v>
      </c>
      <c r="I1430" s="266" t="s">
        <v>172</v>
      </c>
      <c r="J1430" s="266" t="s">
        <v>12675</v>
      </c>
      <c r="K1430" s="269">
        <v>42986</v>
      </c>
      <c r="L1430" s="266" t="s">
        <v>70</v>
      </c>
      <c r="M1430" s="266"/>
      <c r="N1430" s="266"/>
      <c r="O1430" s="266"/>
      <c r="P1430" s="266"/>
      <c r="Q1430" s="266"/>
      <c r="R1430" s="266"/>
      <c r="S1430" s="266"/>
      <c r="T1430" s="266"/>
    </row>
    <row r="1431" spans="1:20" s="255" customFormat="1" x14ac:dyDescent="0.2">
      <c r="A1431" s="266" t="s">
        <v>508</v>
      </c>
      <c r="B1431" s="266" t="s">
        <v>558</v>
      </c>
      <c r="C1431" s="266" t="s">
        <v>2031</v>
      </c>
      <c r="D1431" s="266" t="s">
        <v>559</v>
      </c>
      <c r="E1431" s="266" t="s">
        <v>979</v>
      </c>
      <c r="F1431" s="269">
        <v>43000</v>
      </c>
      <c r="G1431" s="270">
        <v>-223.2</v>
      </c>
      <c r="H1431" s="266" t="s">
        <v>398</v>
      </c>
      <c r="I1431" s="266" t="s">
        <v>172</v>
      </c>
      <c r="J1431" s="266" t="s">
        <v>12675</v>
      </c>
      <c r="K1431" s="269">
        <v>43001</v>
      </c>
      <c r="L1431" s="266" t="s">
        <v>70</v>
      </c>
      <c r="M1431" s="266"/>
      <c r="N1431" s="266"/>
      <c r="O1431" s="266"/>
      <c r="P1431" s="266"/>
      <c r="Q1431" s="266"/>
      <c r="R1431" s="266"/>
      <c r="S1431" s="266"/>
      <c r="T1431" s="266"/>
    </row>
    <row r="1432" spans="1:20" s="255" customFormat="1" x14ac:dyDescent="0.2">
      <c r="A1432" s="255" t="s">
        <v>508</v>
      </c>
      <c r="B1432" s="255" t="s">
        <v>558</v>
      </c>
      <c r="C1432" s="255" t="s">
        <v>2031</v>
      </c>
      <c r="D1432" s="255" t="s">
        <v>559</v>
      </c>
      <c r="E1432" s="255" t="s">
        <v>988</v>
      </c>
      <c r="F1432" s="256">
        <v>42984</v>
      </c>
      <c r="G1432" s="257">
        <v>62.85</v>
      </c>
      <c r="H1432" s="255" t="s">
        <v>398</v>
      </c>
      <c r="I1432" s="255" t="s">
        <v>172</v>
      </c>
      <c r="J1432" s="266" t="s">
        <v>12675</v>
      </c>
      <c r="K1432" s="256">
        <v>42985</v>
      </c>
      <c r="L1432" s="255" t="s">
        <v>70</v>
      </c>
    </row>
    <row r="1433" spans="1:20" s="255" customFormat="1" x14ac:dyDescent="0.2">
      <c r="A1433" s="255" t="s">
        <v>508</v>
      </c>
      <c r="B1433" s="255" t="s">
        <v>558</v>
      </c>
      <c r="C1433" s="255" t="s">
        <v>2031</v>
      </c>
      <c r="D1433" s="255" t="s">
        <v>559</v>
      </c>
      <c r="E1433" s="255" t="s">
        <v>989</v>
      </c>
      <c r="F1433" s="256">
        <v>42984</v>
      </c>
      <c r="G1433" s="257">
        <v>104.99</v>
      </c>
      <c r="H1433" s="255" t="s">
        <v>398</v>
      </c>
      <c r="I1433" s="255" t="s">
        <v>172</v>
      </c>
      <c r="J1433" s="266" t="s">
        <v>12675</v>
      </c>
      <c r="K1433" s="256">
        <v>42985</v>
      </c>
      <c r="L1433" s="255" t="s">
        <v>70</v>
      </c>
    </row>
    <row r="1434" spans="1:20" s="255" customFormat="1" x14ac:dyDescent="0.2">
      <c r="A1434" s="255" t="s">
        <v>508</v>
      </c>
      <c r="B1434" s="255" t="s">
        <v>558</v>
      </c>
      <c r="C1434" s="255" t="s">
        <v>2031</v>
      </c>
      <c r="D1434" s="255" t="s">
        <v>559</v>
      </c>
      <c r="E1434" s="255" t="s">
        <v>1265</v>
      </c>
      <c r="F1434" s="256">
        <v>43067</v>
      </c>
      <c r="G1434" s="257">
        <v>74.209999999999994</v>
      </c>
      <c r="H1434" s="255" t="s">
        <v>398</v>
      </c>
      <c r="I1434" s="255" t="s">
        <v>172</v>
      </c>
      <c r="J1434" s="266" t="s">
        <v>12675</v>
      </c>
      <c r="K1434" s="256">
        <v>43069</v>
      </c>
      <c r="L1434" s="255" t="s">
        <v>70</v>
      </c>
    </row>
    <row r="1435" spans="1:20" s="255" customFormat="1" x14ac:dyDescent="0.2">
      <c r="A1435" s="255" t="s">
        <v>508</v>
      </c>
      <c r="B1435" s="255" t="s">
        <v>558</v>
      </c>
      <c r="C1435" s="255" t="s">
        <v>2031</v>
      </c>
      <c r="D1435" s="255" t="s">
        <v>559</v>
      </c>
      <c r="E1435" s="255" t="s">
        <v>1605</v>
      </c>
      <c r="F1435" s="256">
        <v>43076</v>
      </c>
      <c r="G1435" s="257">
        <v>99.98</v>
      </c>
      <c r="H1435" s="255" t="s">
        <v>2050</v>
      </c>
      <c r="I1435" s="255" t="s">
        <v>172</v>
      </c>
      <c r="J1435" s="266" t="s">
        <v>12675</v>
      </c>
      <c r="K1435" s="256">
        <v>43077</v>
      </c>
      <c r="L1435" s="255" t="s">
        <v>70</v>
      </c>
    </row>
    <row r="1436" spans="1:20" s="255" customFormat="1" x14ac:dyDescent="0.2">
      <c r="A1436" s="255" t="s">
        <v>508</v>
      </c>
      <c r="B1436" s="255" t="s">
        <v>558</v>
      </c>
      <c r="C1436" s="255" t="s">
        <v>2031</v>
      </c>
      <c r="D1436" s="255" t="s">
        <v>559</v>
      </c>
      <c r="E1436" s="255" t="s">
        <v>1613</v>
      </c>
      <c r="F1436" s="256">
        <v>42989</v>
      </c>
      <c r="G1436" s="257">
        <v>34.99</v>
      </c>
      <c r="H1436" s="255" t="s">
        <v>398</v>
      </c>
      <c r="I1436" s="255" t="s">
        <v>172</v>
      </c>
      <c r="J1436" s="266" t="s">
        <v>12675</v>
      </c>
      <c r="K1436" s="256">
        <v>43083</v>
      </c>
      <c r="L1436" s="255" t="s">
        <v>70</v>
      </c>
    </row>
    <row r="1437" spans="1:20" s="255" customFormat="1" x14ac:dyDescent="0.2">
      <c r="A1437" s="255" t="s">
        <v>508</v>
      </c>
      <c r="B1437" s="255" t="s">
        <v>558</v>
      </c>
      <c r="C1437" s="255" t="s">
        <v>2031</v>
      </c>
      <c r="D1437" s="255" t="s">
        <v>559</v>
      </c>
      <c r="E1437" s="255" t="s">
        <v>1614</v>
      </c>
      <c r="F1437" s="256">
        <v>42948</v>
      </c>
      <c r="G1437" s="257">
        <v>82.95</v>
      </c>
      <c r="H1437" s="255" t="s">
        <v>398</v>
      </c>
      <c r="I1437" s="255" t="s">
        <v>172</v>
      </c>
      <c r="J1437" s="266" t="s">
        <v>12675</v>
      </c>
      <c r="K1437" s="256">
        <v>43083</v>
      </c>
      <c r="L1437" s="255" t="s">
        <v>70</v>
      </c>
    </row>
    <row r="1438" spans="1:20" s="255" customFormat="1" x14ac:dyDescent="0.2">
      <c r="A1438" s="255" t="s">
        <v>508</v>
      </c>
      <c r="B1438" s="255" t="s">
        <v>558</v>
      </c>
      <c r="C1438" s="255" t="s">
        <v>2031</v>
      </c>
      <c r="D1438" s="255" t="s">
        <v>559</v>
      </c>
      <c r="E1438" s="255" t="s">
        <v>1616</v>
      </c>
      <c r="F1438" s="256">
        <v>42948</v>
      </c>
      <c r="G1438" s="257">
        <v>97.85</v>
      </c>
      <c r="H1438" s="255" t="s">
        <v>398</v>
      </c>
      <c r="I1438" s="255" t="s">
        <v>172</v>
      </c>
      <c r="J1438" s="266" t="s">
        <v>12675</v>
      </c>
      <c r="K1438" s="256">
        <v>43083</v>
      </c>
      <c r="L1438" s="255" t="s">
        <v>70</v>
      </c>
    </row>
    <row r="1439" spans="1:20" s="255" customFormat="1" x14ac:dyDescent="0.2">
      <c r="A1439" s="255" t="s">
        <v>508</v>
      </c>
      <c r="B1439" s="255" t="s">
        <v>558</v>
      </c>
      <c r="C1439" s="255" t="s">
        <v>2031</v>
      </c>
      <c r="D1439" s="255" t="s">
        <v>559</v>
      </c>
      <c r="E1439" s="255" t="s">
        <v>1617</v>
      </c>
      <c r="F1439" s="256">
        <v>42948</v>
      </c>
      <c r="G1439" s="257">
        <v>27.1</v>
      </c>
      <c r="H1439" s="255" t="s">
        <v>398</v>
      </c>
      <c r="I1439" s="255" t="s">
        <v>172</v>
      </c>
      <c r="J1439" s="266" t="s">
        <v>12675</v>
      </c>
      <c r="K1439" s="256">
        <v>43083</v>
      </c>
      <c r="L1439" s="255" t="s">
        <v>70</v>
      </c>
    </row>
    <row r="1440" spans="1:20" s="255" customFormat="1" x14ac:dyDescent="0.2">
      <c r="A1440" s="255" t="s">
        <v>508</v>
      </c>
      <c r="B1440" s="255" t="s">
        <v>558</v>
      </c>
      <c r="C1440" s="255" t="s">
        <v>2031</v>
      </c>
      <c r="D1440" s="255" t="s">
        <v>559</v>
      </c>
      <c r="E1440" s="255" t="s">
        <v>1678</v>
      </c>
      <c r="F1440" s="256">
        <v>42948</v>
      </c>
      <c r="G1440" s="257">
        <v>109</v>
      </c>
      <c r="H1440" s="255" t="s">
        <v>398</v>
      </c>
      <c r="I1440" s="255" t="s">
        <v>172</v>
      </c>
      <c r="J1440" s="266" t="s">
        <v>12675</v>
      </c>
      <c r="K1440" s="256">
        <v>43083</v>
      </c>
      <c r="L1440" s="255" t="s">
        <v>70</v>
      </c>
    </row>
    <row r="1441" spans="1:20" s="255" customFormat="1" x14ac:dyDescent="0.2">
      <c r="A1441" s="255" t="s">
        <v>508</v>
      </c>
      <c r="B1441" s="255" t="s">
        <v>558</v>
      </c>
      <c r="C1441" s="255" t="s">
        <v>2031</v>
      </c>
      <c r="D1441" s="255" t="s">
        <v>559</v>
      </c>
      <c r="E1441" s="255" t="s">
        <v>1679</v>
      </c>
      <c r="F1441" s="256">
        <v>42948</v>
      </c>
      <c r="G1441" s="257">
        <v>102.6</v>
      </c>
      <c r="H1441" s="255" t="s">
        <v>398</v>
      </c>
      <c r="I1441" s="255" t="s">
        <v>172</v>
      </c>
      <c r="J1441" s="266" t="s">
        <v>12675</v>
      </c>
      <c r="K1441" s="256">
        <v>43083</v>
      </c>
      <c r="L1441" s="255" t="s">
        <v>70</v>
      </c>
    </row>
    <row r="1442" spans="1:20" s="255" customFormat="1" x14ac:dyDescent="0.2">
      <c r="A1442" s="255" t="s">
        <v>278</v>
      </c>
      <c r="B1442" s="255" t="s">
        <v>166</v>
      </c>
      <c r="C1442" s="255" t="s">
        <v>167</v>
      </c>
      <c r="D1442" s="255" t="s">
        <v>168</v>
      </c>
      <c r="E1442" s="255" t="s">
        <v>303</v>
      </c>
      <c r="F1442" s="256">
        <v>42478</v>
      </c>
      <c r="G1442" s="257">
        <v>-70.489999999999995</v>
      </c>
      <c r="H1442" s="255" t="s">
        <v>398</v>
      </c>
      <c r="I1442" s="255" t="s">
        <v>1225</v>
      </c>
      <c r="J1442" s="266" t="s">
        <v>12675</v>
      </c>
      <c r="K1442" s="256">
        <v>42478</v>
      </c>
      <c r="L1442" s="255" t="s">
        <v>4</v>
      </c>
    </row>
    <row r="1443" spans="1:20" s="255" customFormat="1" x14ac:dyDescent="0.2">
      <c r="A1443" s="255" t="s">
        <v>508</v>
      </c>
      <c r="B1443" s="255" t="s">
        <v>1369</v>
      </c>
      <c r="C1443" s="255" t="s">
        <v>1370</v>
      </c>
      <c r="D1443" s="255" t="s">
        <v>1371</v>
      </c>
      <c r="E1443" s="255" t="s">
        <v>1373</v>
      </c>
      <c r="F1443" s="256">
        <v>43054</v>
      </c>
      <c r="G1443" s="257">
        <v>1119.25</v>
      </c>
      <c r="H1443" s="255" t="s">
        <v>1372</v>
      </c>
      <c r="I1443" s="255" t="s">
        <v>854</v>
      </c>
      <c r="J1443" s="266" t="s">
        <v>12676</v>
      </c>
      <c r="K1443" s="256">
        <v>43055</v>
      </c>
      <c r="L1443" s="255" t="s">
        <v>4</v>
      </c>
    </row>
    <row r="1444" spans="1:20" s="255" customFormat="1" x14ac:dyDescent="0.2">
      <c r="A1444" s="266" t="s">
        <v>2063</v>
      </c>
      <c r="B1444" s="266" t="s">
        <v>558</v>
      </c>
      <c r="C1444" s="266" t="s">
        <v>2031</v>
      </c>
      <c r="D1444" s="266" t="s">
        <v>559</v>
      </c>
      <c r="E1444" s="266" t="s">
        <v>2290</v>
      </c>
      <c r="F1444" s="269">
        <v>43118</v>
      </c>
      <c r="G1444" s="270">
        <v>121.36</v>
      </c>
      <c r="H1444" s="266" t="s">
        <v>3100</v>
      </c>
      <c r="I1444" s="266" t="s">
        <v>854</v>
      </c>
      <c r="J1444" s="266" t="s">
        <v>12676</v>
      </c>
      <c r="K1444" s="269">
        <v>43119</v>
      </c>
      <c r="L1444" s="266" t="s">
        <v>70</v>
      </c>
      <c r="M1444" s="266"/>
      <c r="N1444" s="266"/>
      <c r="O1444" s="266"/>
      <c r="P1444" s="266"/>
      <c r="Q1444" s="266"/>
      <c r="R1444" s="266"/>
      <c r="S1444" s="266"/>
      <c r="T1444" s="266"/>
    </row>
    <row r="1445" spans="1:20" s="255" customFormat="1" x14ac:dyDescent="0.2">
      <c r="A1445" s="266" t="s">
        <v>2063</v>
      </c>
      <c r="B1445" s="266" t="s">
        <v>558</v>
      </c>
      <c r="C1445" s="266" t="s">
        <v>2031</v>
      </c>
      <c r="D1445" s="266" t="s">
        <v>559</v>
      </c>
      <c r="E1445" s="266" t="s">
        <v>2443</v>
      </c>
      <c r="F1445" s="269">
        <v>43119</v>
      </c>
      <c r="G1445" s="270">
        <v>88</v>
      </c>
      <c r="H1445" s="266" t="s">
        <v>3142</v>
      </c>
      <c r="I1445" s="266" t="s">
        <v>854</v>
      </c>
      <c r="J1445" s="266" t="s">
        <v>12676</v>
      </c>
      <c r="K1445" s="269">
        <v>43120</v>
      </c>
      <c r="L1445" s="266" t="s">
        <v>70</v>
      </c>
      <c r="M1445" s="266"/>
      <c r="N1445" s="266"/>
      <c r="O1445" s="266"/>
      <c r="P1445" s="266"/>
      <c r="Q1445" s="266"/>
      <c r="R1445" s="266"/>
      <c r="S1445" s="266"/>
      <c r="T1445" s="266"/>
    </row>
    <row r="1446" spans="1:20" s="255" customFormat="1" x14ac:dyDescent="0.2">
      <c r="A1446" s="255" t="s">
        <v>2063</v>
      </c>
      <c r="B1446" s="255" t="s">
        <v>558</v>
      </c>
      <c r="C1446" s="255" t="s">
        <v>2031</v>
      </c>
      <c r="D1446" s="255" t="s">
        <v>559</v>
      </c>
      <c r="E1446" s="255" t="s">
        <v>2383</v>
      </c>
      <c r="F1446" s="256">
        <v>43110</v>
      </c>
      <c r="G1446" s="257">
        <v>82.95</v>
      </c>
      <c r="H1446" s="255" t="s">
        <v>2458</v>
      </c>
      <c r="I1446" s="255" t="s">
        <v>854</v>
      </c>
      <c r="J1446" s="266" t="s">
        <v>12676</v>
      </c>
      <c r="K1446" s="256">
        <v>43111</v>
      </c>
      <c r="L1446" s="255" t="s">
        <v>4</v>
      </c>
    </row>
    <row r="1447" spans="1:20" s="266" customFormat="1" ht="12" customHeight="1" x14ac:dyDescent="0.2">
      <c r="A1447" s="255" t="s">
        <v>278</v>
      </c>
      <c r="B1447" s="255" t="s">
        <v>166</v>
      </c>
      <c r="C1447" s="255" t="s">
        <v>167</v>
      </c>
      <c r="D1447" s="255" t="s">
        <v>168</v>
      </c>
      <c r="E1447" s="255" t="s">
        <v>302</v>
      </c>
      <c r="F1447" s="256">
        <v>42478</v>
      </c>
      <c r="G1447" s="257">
        <v>-19.43</v>
      </c>
      <c r="H1447" s="255" t="s">
        <v>398</v>
      </c>
      <c r="I1447" s="255" t="s">
        <v>177</v>
      </c>
      <c r="J1447" s="255" t="s">
        <v>12776</v>
      </c>
      <c r="K1447" s="256">
        <v>42478</v>
      </c>
      <c r="L1447" s="255" t="s">
        <v>70</v>
      </c>
      <c r="M1447" s="255"/>
      <c r="N1447" s="255"/>
      <c r="O1447" s="255"/>
      <c r="P1447" s="255"/>
      <c r="Q1447" s="255"/>
      <c r="R1447" s="255"/>
      <c r="S1447" s="255"/>
      <c r="T1447" s="255"/>
    </row>
    <row r="1448" spans="1:20" s="266" customFormat="1" ht="12" customHeight="1" x14ac:dyDescent="0.2">
      <c r="A1448" s="255" t="s">
        <v>508</v>
      </c>
      <c r="B1448" s="255" t="s">
        <v>166</v>
      </c>
      <c r="C1448" s="255" t="s">
        <v>167</v>
      </c>
      <c r="D1448" s="255" t="s">
        <v>168</v>
      </c>
      <c r="E1448" s="255" t="s">
        <v>563</v>
      </c>
      <c r="F1448" s="256">
        <v>42766</v>
      </c>
      <c r="G1448" s="257">
        <v>19.36</v>
      </c>
      <c r="H1448" s="255" t="s">
        <v>398</v>
      </c>
      <c r="I1448" s="255" t="s">
        <v>177</v>
      </c>
      <c r="J1448" s="255" t="s">
        <v>12776</v>
      </c>
      <c r="K1448" s="256">
        <v>42769</v>
      </c>
      <c r="L1448" s="255" t="s">
        <v>70</v>
      </c>
      <c r="M1448" s="255"/>
      <c r="N1448" s="255"/>
      <c r="O1448" s="255"/>
      <c r="P1448" s="255"/>
      <c r="Q1448" s="255"/>
      <c r="R1448" s="255"/>
      <c r="S1448" s="255"/>
      <c r="T1448" s="255"/>
    </row>
    <row r="1449" spans="1:20" s="266" customFormat="1" ht="12" customHeight="1" x14ac:dyDescent="0.2">
      <c r="A1449" s="255" t="s">
        <v>508</v>
      </c>
      <c r="B1449" s="255" t="s">
        <v>1168</v>
      </c>
      <c r="C1449" s="255" t="s">
        <v>1169</v>
      </c>
      <c r="D1449" s="255" t="s">
        <v>1170</v>
      </c>
      <c r="E1449" s="255" t="s">
        <v>1530</v>
      </c>
      <c r="F1449" s="256">
        <v>43084</v>
      </c>
      <c r="G1449" s="257">
        <v>-100.75</v>
      </c>
      <c r="H1449" s="255" t="s">
        <v>398</v>
      </c>
      <c r="I1449" s="255" t="s">
        <v>177</v>
      </c>
      <c r="J1449" s="255" t="s">
        <v>12776</v>
      </c>
      <c r="K1449" s="256">
        <v>43087</v>
      </c>
      <c r="L1449" s="255" t="s">
        <v>70</v>
      </c>
      <c r="M1449" s="255"/>
      <c r="N1449" s="255"/>
      <c r="O1449" s="255"/>
      <c r="P1449" s="255"/>
      <c r="Q1449" s="255"/>
      <c r="R1449" s="255"/>
      <c r="S1449" s="255"/>
      <c r="T1449" s="255"/>
    </row>
    <row r="1450" spans="1:20" s="266" customFormat="1" ht="12" customHeight="1" x14ac:dyDescent="0.2">
      <c r="A1450" s="255" t="s">
        <v>508</v>
      </c>
      <c r="B1450" s="255" t="s">
        <v>558</v>
      </c>
      <c r="C1450" s="255" t="s">
        <v>2031</v>
      </c>
      <c r="D1450" s="255" t="s">
        <v>559</v>
      </c>
      <c r="E1450" s="255" t="s">
        <v>1594</v>
      </c>
      <c r="F1450" s="256">
        <v>43083</v>
      </c>
      <c r="G1450" s="257">
        <v>34.950000000000003</v>
      </c>
      <c r="H1450" s="255" t="s">
        <v>2048</v>
      </c>
      <c r="I1450" s="255" t="s">
        <v>177</v>
      </c>
      <c r="J1450" s="255" t="s">
        <v>12776</v>
      </c>
      <c r="K1450" s="256">
        <v>43084</v>
      </c>
      <c r="L1450" s="255" t="s">
        <v>70</v>
      </c>
      <c r="M1450" s="255"/>
      <c r="N1450" s="255"/>
      <c r="O1450" s="255"/>
      <c r="P1450" s="255"/>
      <c r="Q1450" s="255"/>
      <c r="R1450" s="255"/>
      <c r="S1450" s="255"/>
      <c r="T1450" s="255"/>
    </row>
    <row r="1451" spans="1:20" s="266" customFormat="1" ht="12" customHeight="1" x14ac:dyDescent="0.2">
      <c r="A1451" s="255" t="s">
        <v>508</v>
      </c>
      <c r="B1451" s="255" t="s">
        <v>558</v>
      </c>
      <c r="C1451" s="255" t="s">
        <v>2031</v>
      </c>
      <c r="D1451" s="255" t="s">
        <v>559</v>
      </c>
      <c r="E1451" s="255" t="s">
        <v>1595</v>
      </c>
      <c r="F1451" s="256">
        <v>43083</v>
      </c>
      <c r="G1451" s="257">
        <v>119.18</v>
      </c>
      <c r="H1451" s="255" t="s">
        <v>2048</v>
      </c>
      <c r="I1451" s="255" t="s">
        <v>177</v>
      </c>
      <c r="J1451" s="255" t="s">
        <v>12776</v>
      </c>
      <c r="K1451" s="256">
        <v>43084</v>
      </c>
      <c r="L1451" s="255" t="s">
        <v>70</v>
      </c>
      <c r="M1451" s="255"/>
      <c r="N1451" s="255"/>
      <c r="O1451" s="255"/>
      <c r="P1451" s="255"/>
      <c r="Q1451" s="255"/>
      <c r="R1451" s="255"/>
      <c r="S1451" s="255"/>
      <c r="T1451" s="255"/>
    </row>
    <row r="1452" spans="1:20" s="266" customFormat="1" ht="12" customHeight="1" x14ac:dyDescent="0.2">
      <c r="A1452" s="255" t="s">
        <v>508</v>
      </c>
      <c r="B1452" s="255" t="s">
        <v>558</v>
      </c>
      <c r="C1452" s="255" t="s">
        <v>2031</v>
      </c>
      <c r="D1452" s="255" t="s">
        <v>559</v>
      </c>
      <c r="E1452" s="255" t="s">
        <v>1596</v>
      </c>
      <c r="F1452" s="256">
        <v>43081</v>
      </c>
      <c r="G1452" s="257">
        <v>517.94000000000005</v>
      </c>
      <c r="H1452" s="255" t="s">
        <v>2049</v>
      </c>
      <c r="I1452" s="255" t="s">
        <v>177</v>
      </c>
      <c r="J1452" s="255" t="s">
        <v>12776</v>
      </c>
      <c r="K1452" s="256">
        <v>43082</v>
      </c>
      <c r="L1452" s="255" t="s">
        <v>70</v>
      </c>
      <c r="M1452" s="255"/>
      <c r="N1452" s="255"/>
      <c r="O1452" s="255"/>
      <c r="P1452" s="255"/>
      <c r="Q1452" s="255"/>
      <c r="R1452" s="255"/>
      <c r="S1452" s="255"/>
      <c r="T1452" s="255"/>
    </row>
    <row r="1453" spans="1:20" s="266" customFormat="1" ht="12" customHeight="1" x14ac:dyDescent="0.2">
      <c r="A1453" s="255" t="s">
        <v>508</v>
      </c>
      <c r="B1453" s="255" t="s">
        <v>160</v>
      </c>
      <c r="C1453" s="255" t="s">
        <v>161</v>
      </c>
      <c r="D1453" s="255" t="s">
        <v>162</v>
      </c>
      <c r="E1453" s="255" t="s">
        <v>1738</v>
      </c>
      <c r="F1453" s="256">
        <v>43087</v>
      </c>
      <c r="G1453" s="257">
        <v>36</v>
      </c>
      <c r="H1453" s="255" t="s">
        <v>398</v>
      </c>
      <c r="I1453" s="255" t="s">
        <v>177</v>
      </c>
      <c r="J1453" s="255" t="s">
        <v>12776</v>
      </c>
      <c r="K1453" s="256">
        <v>43089</v>
      </c>
      <c r="L1453" s="255" t="s">
        <v>70</v>
      </c>
      <c r="M1453" s="255"/>
      <c r="N1453" s="255"/>
      <c r="O1453" s="255"/>
      <c r="P1453" s="255"/>
      <c r="Q1453" s="255"/>
      <c r="R1453" s="255"/>
      <c r="S1453" s="255"/>
      <c r="T1453" s="255"/>
    </row>
    <row r="1454" spans="1:20" s="266" customFormat="1" ht="12" customHeight="1" x14ac:dyDescent="0.2">
      <c r="A1454" s="255" t="s">
        <v>508</v>
      </c>
      <c r="B1454" s="255" t="s">
        <v>1797</v>
      </c>
      <c r="C1454" s="255" t="s">
        <v>1798</v>
      </c>
      <c r="D1454" s="255" t="s">
        <v>1799</v>
      </c>
      <c r="E1454" s="255" t="s">
        <v>1800</v>
      </c>
      <c r="F1454" s="256">
        <v>43031</v>
      </c>
      <c r="G1454" s="257">
        <v>4917.4399999999996</v>
      </c>
      <c r="H1454" s="255" t="s">
        <v>398</v>
      </c>
      <c r="I1454" s="255" t="s">
        <v>177</v>
      </c>
      <c r="J1454" s="255" t="s">
        <v>12776</v>
      </c>
      <c r="K1454" s="256">
        <v>43096</v>
      </c>
      <c r="L1454" s="255" t="s">
        <v>70</v>
      </c>
      <c r="M1454" s="255"/>
      <c r="N1454" s="255"/>
      <c r="O1454" s="255"/>
      <c r="P1454" s="255"/>
      <c r="Q1454" s="255"/>
      <c r="R1454" s="255"/>
      <c r="S1454" s="255"/>
      <c r="T1454" s="255"/>
    </row>
    <row r="1455" spans="1:20" s="266" customFormat="1" ht="12" customHeight="1" x14ac:dyDescent="0.2">
      <c r="A1455" s="255" t="s">
        <v>508</v>
      </c>
      <c r="B1455" s="255" t="s">
        <v>1168</v>
      </c>
      <c r="C1455" s="255" t="s">
        <v>1169</v>
      </c>
      <c r="D1455" s="255" t="s">
        <v>1170</v>
      </c>
      <c r="E1455" s="255" t="s">
        <v>1812</v>
      </c>
      <c r="F1455" s="256">
        <v>43084</v>
      </c>
      <c r="G1455" s="257">
        <v>0.8</v>
      </c>
      <c r="H1455" s="255" t="s">
        <v>398</v>
      </c>
      <c r="I1455" s="255" t="s">
        <v>177</v>
      </c>
      <c r="J1455" s="255" t="s">
        <v>12776</v>
      </c>
      <c r="K1455" s="256">
        <v>43087</v>
      </c>
      <c r="L1455" s="255" t="s">
        <v>4</v>
      </c>
      <c r="M1455" s="255"/>
      <c r="N1455" s="255"/>
      <c r="O1455" s="255"/>
      <c r="P1455" s="255"/>
      <c r="Q1455" s="255"/>
      <c r="R1455" s="255"/>
      <c r="S1455" s="255"/>
      <c r="T1455" s="255"/>
    </row>
    <row r="1456" spans="1:20" s="266" customFormat="1" ht="12" customHeight="1" x14ac:dyDescent="0.2">
      <c r="A1456" s="266" t="s">
        <v>2063</v>
      </c>
      <c r="B1456" s="266" t="s">
        <v>1168</v>
      </c>
      <c r="C1456" s="266" t="s">
        <v>1169</v>
      </c>
      <c r="D1456" s="266" t="s">
        <v>1170</v>
      </c>
      <c r="E1456" s="266" t="s">
        <v>2581</v>
      </c>
      <c r="F1456" s="269">
        <v>43125</v>
      </c>
      <c r="G1456" s="270">
        <v>6</v>
      </c>
      <c r="H1456" s="266" t="s">
        <v>398</v>
      </c>
      <c r="I1456" s="266" t="s">
        <v>177</v>
      </c>
      <c r="J1456" s="255" t="s">
        <v>12776</v>
      </c>
      <c r="K1456" s="269">
        <v>43126</v>
      </c>
      <c r="L1456" s="266" t="s">
        <v>70</v>
      </c>
    </row>
    <row r="1457" spans="1:20" s="266" customFormat="1" ht="12" customHeight="1" x14ac:dyDescent="0.2">
      <c r="A1457" s="266" t="s">
        <v>508</v>
      </c>
      <c r="B1457" s="266" t="s">
        <v>2923</v>
      </c>
      <c r="C1457" s="266" t="s">
        <v>2924</v>
      </c>
      <c r="D1457" s="266" t="s">
        <v>2925</v>
      </c>
      <c r="E1457" s="266" t="s">
        <v>2926</v>
      </c>
      <c r="F1457" s="269">
        <v>43074</v>
      </c>
      <c r="G1457" s="270">
        <v>275</v>
      </c>
      <c r="H1457" s="266" t="s">
        <v>398</v>
      </c>
      <c r="I1457" s="266" t="s">
        <v>177</v>
      </c>
      <c r="J1457" s="255" t="s">
        <v>12776</v>
      </c>
      <c r="K1457" s="269">
        <v>43119</v>
      </c>
      <c r="L1457" s="266" t="s">
        <v>70</v>
      </c>
    </row>
    <row r="1458" spans="1:20" s="266" customFormat="1" ht="12" customHeight="1" x14ac:dyDescent="0.2">
      <c r="A1458" s="255" t="s">
        <v>508</v>
      </c>
      <c r="B1458" s="255" t="s">
        <v>558</v>
      </c>
      <c r="C1458" s="255" t="s">
        <v>2031</v>
      </c>
      <c r="D1458" s="255" t="s">
        <v>559</v>
      </c>
      <c r="E1458" s="255" t="s">
        <v>716</v>
      </c>
      <c r="F1458" s="256">
        <v>42887</v>
      </c>
      <c r="G1458" s="257">
        <v>108.77</v>
      </c>
      <c r="H1458" s="255" t="s">
        <v>398</v>
      </c>
      <c r="I1458" s="255" t="s">
        <v>453</v>
      </c>
      <c r="J1458" s="255" t="s">
        <v>12777</v>
      </c>
      <c r="K1458" s="256">
        <v>42888</v>
      </c>
      <c r="L1458" s="255" t="s">
        <v>4</v>
      </c>
      <c r="M1458" s="255"/>
      <c r="N1458" s="255"/>
      <c r="O1458" s="255"/>
      <c r="P1458" s="255"/>
      <c r="Q1458" s="255"/>
      <c r="R1458" s="255"/>
      <c r="S1458" s="255"/>
      <c r="T1458" s="255"/>
    </row>
    <row r="1459" spans="1:20" s="266" customFormat="1" ht="12" customHeight="1" x14ac:dyDescent="0.2">
      <c r="A1459" s="255" t="s">
        <v>508</v>
      </c>
      <c r="B1459" s="255" t="s">
        <v>558</v>
      </c>
      <c r="C1459" s="255" t="s">
        <v>2031</v>
      </c>
      <c r="D1459" s="255" t="s">
        <v>559</v>
      </c>
      <c r="E1459" s="255" t="s">
        <v>1876</v>
      </c>
      <c r="F1459" s="256">
        <v>43070</v>
      </c>
      <c r="G1459" s="257">
        <v>-108.77</v>
      </c>
      <c r="H1459" s="255" t="s">
        <v>398</v>
      </c>
      <c r="I1459" s="255" t="s">
        <v>453</v>
      </c>
      <c r="J1459" s="255" t="s">
        <v>12777</v>
      </c>
      <c r="K1459" s="256">
        <v>43071</v>
      </c>
      <c r="L1459" s="255" t="s">
        <v>4</v>
      </c>
      <c r="M1459" s="255"/>
      <c r="N1459" s="255"/>
      <c r="O1459" s="255"/>
      <c r="P1459" s="255"/>
      <c r="Q1459" s="255"/>
      <c r="R1459" s="255"/>
      <c r="S1459" s="255"/>
      <c r="T1459" s="255"/>
    </row>
    <row r="1460" spans="1:20" s="266" customFormat="1" ht="12" customHeight="1" x14ac:dyDescent="0.2">
      <c r="A1460" s="266" t="s">
        <v>2063</v>
      </c>
      <c r="B1460" s="266" t="s">
        <v>558</v>
      </c>
      <c r="C1460" s="266" t="s">
        <v>2031</v>
      </c>
      <c r="D1460" s="266" t="s">
        <v>559</v>
      </c>
      <c r="E1460" s="266" t="s">
        <v>2103</v>
      </c>
      <c r="F1460" s="269">
        <v>43110</v>
      </c>
      <c r="G1460" s="270">
        <v>-80</v>
      </c>
      <c r="H1460" s="266" t="s">
        <v>398</v>
      </c>
      <c r="I1460" s="266" t="s">
        <v>453</v>
      </c>
      <c r="J1460" s="255" t="s">
        <v>12777</v>
      </c>
      <c r="K1460" s="269">
        <v>43111</v>
      </c>
      <c r="L1460" s="266" t="s">
        <v>70</v>
      </c>
    </row>
    <row r="1461" spans="1:20" s="266" customFormat="1" ht="12" customHeight="1" x14ac:dyDescent="0.2">
      <c r="A1461" s="255" t="s">
        <v>2063</v>
      </c>
      <c r="B1461" s="255" t="s">
        <v>558</v>
      </c>
      <c r="C1461" s="255" t="s">
        <v>2031</v>
      </c>
      <c r="D1461" s="255" t="s">
        <v>559</v>
      </c>
      <c r="E1461" s="255" t="s">
        <v>2441</v>
      </c>
      <c r="F1461" s="256">
        <v>43119</v>
      </c>
      <c r="G1461" s="257">
        <v>80</v>
      </c>
      <c r="H1461" s="255" t="s">
        <v>398</v>
      </c>
      <c r="I1461" s="255" t="s">
        <v>453</v>
      </c>
      <c r="J1461" s="255" t="s">
        <v>12777</v>
      </c>
      <c r="K1461" s="256">
        <v>43120</v>
      </c>
      <c r="L1461" s="255" t="s">
        <v>4</v>
      </c>
      <c r="M1461" s="255"/>
      <c r="N1461" s="255"/>
      <c r="O1461" s="255"/>
      <c r="P1461" s="255"/>
      <c r="Q1461" s="255"/>
      <c r="R1461" s="255"/>
      <c r="S1461" s="255"/>
      <c r="T1461" s="255"/>
    </row>
    <row r="1462" spans="1:20" s="266" customFormat="1" ht="12" customHeight="1" x14ac:dyDescent="0.2">
      <c r="A1462" s="255" t="s">
        <v>508</v>
      </c>
      <c r="B1462" s="255" t="s">
        <v>479</v>
      </c>
      <c r="C1462" s="255" t="s">
        <v>480</v>
      </c>
      <c r="D1462" s="255" t="s">
        <v>481</v>
      </c>
      <c r="E1462" s="255" t="s">
        <v>1253</v>
      </c>
      <c r="F1462" s="256">
        <v>43046</v>
      </c>
      <c r="G1462" s="257">
        <v>-85.49</v>
      </c>
      <c r="H1462" s="255" t="s">
        <v>1254</v>
      </c>
      <c r="I1462" s="255" t="s">
        <v>358</v>
      </c>
      <c r="J1462" s="255" t="s">
        <v>12778</v>
      </c>
      <c r="K1462" s="256">
        <v>43047</v>
      </c>
      <c r="L1462" s="255" t="s">
        <v>4</v>
      </c>
      <c r="M1462" s="255"/>
      <c r="N1462" s="255"/>
      <c r="O1462" s="255"/>
      <c r="P1462" s="255"/>
      <c r="Q1462" s="255"/>
      <c r="R1462" s="255"/>
      <c r="S1462" s="255"/>
      <c r="T1462" s="255"/>
    </row>
    <row r="1463" spans="1:20" s="266" customFormat="1" ht="12" customHeight="1" x14ac:dyDescent="0.2">
      <c r="A1463" s="255" t="s">
        <v>508</v>
      </c>
      <c r="B1463" s="255" t="s">
        <v>558</v>
      </c>
      <c r="C1463" s="255" t="s">
        <v>2031</v>
      </c>
      <c r="D1463" s="255" t="s">
        <v>559</v>
      </c>
      <c r="E1463" s="255" t="s">
        <v>1274</v>
      </c>
      <c r="F1463" s="256">
        <v>43061</v>
      </c>
      <c r="G1463" s="257">
        <v>75.400000000000006</v>
      </c>
      <c r="H1463" s="255" t="s">
        <v>398</v>
      </c>
      <c r="I1463" s="255" t="s">
        <v>358</v>
      </c>
      <c r="J1463" s="255" t="s">
        <v>12778</v>
      </c>
      <c r="K1463" s="256">
        <v>43062</v>
      </c>
      <c r="L1463" s="255" t="s">
        <v>4</v>
      </c>
      <c r="M1463" s="255"/>
      <c r="N1463" s="255"/>
      <c r="O1463" s="255"/>
      <c r="P1463" s="255"/>
      <c r="Q1463" s="255"/>
      <c r="R1463" s="255"/>
      <c r="S1463" s="255"/>
      <c r="T1463" s="255"/>
    </row>
    <row r="1464" spans="1:20" s="266" customFormat="1" ht="12" customHeight="1" x14ac:dyDescent="0.2">
      <c r="A1464" s="255" t="s">
        <v>508</v>
      </c>
      <c r="B1464" s="255" t="s">
        <v>558</v>
      </c>
      <c r="C1464" s="255" t="s">
        <v>2031</v>
      </c>
      <c r="D1464" s="255" t="s">
        <v>559</v>
      </c>
      <c r="E1464" s="255" t="s">
        <v>1276</v>
      </c>
      <c r="F1464" s="256">
        <v>43061</v>
      </c>
      <c r="G1464" s="257">
        <v>78.8</v>
      </c>
      <c r="H1464" s="255" t="s">
        <v>398</v>
      </c>
      <c r="I1464" s="255" t="s">
        <v>358</v>
      </c>
      <c r="J1464" s="255" t="s">
        <v>12778</v>
      </c>
      <c r="K1464" s="256">
        <v>43062</v>
      </c>
      <c r="L1464" s="255" t="s">
        <v>4</v>
      </c>
      <c r="M1464" s="255"/>
      <c r="N1464" s="255"/>
      <c r="O1464" s="255"/>
      <c r="P1464" s="255"/>
      <c r="Q1464" s="255"/>
      <c r="R1464" s="255"/>
      <c r="S1464" s="255"/>
      <c r="T1464" s="255"/>
    </row>
    <row r="1465" spans="1:20" s="266" customFormat="1" ht="12" customHeight="1" x14ac:dyDescent="0.2">
      <c r="A1465" s="255" t="s">
        <v>508</v>
      </c>
      <c r="B1465" s="255" t="s">
        <v>558</v>
      </c>
      <c r="C1465" s="255" t="s">
        <v>2031</v>
      </c>
      <c r="D1465" s="255" t="s">
        <v>559</v>
      </c>
      <c r="E1465" s="255" t="s">
        <v>1277</v>
      </c>
      <c r="F1465" s="256">
        <v>43061</v>
      </c>
      <c r="G1465" s="257">
        <v>78.8</v>
      </c>
      <c r="H1465" s="255" t="s">
        <v>398</v>
      </c>
      <c r="I1465" s="255" t="s">
        <v>358</v>
      </c>
      <c r="J1465" s="255" t="s">
        <v>12778</v>
      </c>
      <c r="K1465" s="256">
        <v>43062</v>
      </c>
      <c r="L1465" s="255" t="s">
        <v>4</v>
      </c>
      <c r="M1465" s="255"/>
      <c r="N1465" s="255"/>
      <c r="O1465" s="255"/>
      <c r="P1465" s="255"/>
      <c r="Q1465" s="255"/>
      <c r="R1465" s="255"/>
      <c r="S1465" s="255"/>
      <c r="T1465" s="255"/>
    </row>
    <row r="1466" spans="1:20" s="266" customFormat="1" ht="12" customHeight="1" x14ac:dyDescent="0.2">
      <c r="A1466" s="255" t="s">
        <v>508</v>
      </c>
      <c r="B1466" s="255" t="s">
        <v>558</v>
      </c>
      <c r="C1466" s="255" t="s">
        <v>2031</v>
      </c>
      <c r="D1466" s="255" t="s">
        <v>559</v>
      </c>
      <c r="E1466" s="255" t="s">
        <v>1278</v>
      </c>
      <c r="F1466" s="256">
        <v>43061</v>
      </c>
      <c r="G1466" s="257">
        <v>75.400000000000006</v>
      </c>
      <c r="H1466" s="255" t="s">
        <v>398</v>
      </c>
      <c r="I1466" s="255" t="s">
        <v>358</v>
      </c>
      <c r="J1466" s="255" t="s">
        <v>12778</v>
      </c>
      <c r="K1466" s="256">
        <v>43062</v>
      </c>
      <c r="L1466" s="255" t="s">
        <v>4</v>
      </c>
      <c r="M1466" s="255"/>
      <c r="N1466" s="255"/>
      <c r="O1466" s="255"/>
      <c r="P1466" s="255"/>
      <c r="Q1466" s="255"/>
      <c r="R1466" s="255"/>
      <c r="S1466" s="255"/>
      <c r="T1466" s="255"/>
    </row>
    <row r="1467" spans="1:20" s="266" customFormat="1" ht="12" customHeight="1" x14ac:dyDescent="0.2">
      <c r="A1467" s="255" t="s">
        <v>2063</v>
      </c>
      <c r="B1467" s="255" t="s">
        <v>558</v>
      </c>
      <c r="C1467" s="255" t="s">
        <v>2031</v>
      </c>
      <c r="D1467" s="255" t="s">
        <v>559</v>
      </c>
      <c r="E1467" s="255" t="s">
        <v>2382</v>
      </c>
      <c r="F1467" s="256">
        <v>43110</v>
      </c>
      <c r="G1467" s="257">
        <v>82.95</v>
      </c>
      <c r="H1467" s="255" t="s">
        <v>2458</v>
      </c>
      <c r="I1467" s="255" t="s">
        <v>358</v>
      </c>
      <c r="J1467" s="255" t="s">
        <v>12778</v>
      </c>
      <c r="K1467" s="256">
        <v>43111</v>
      </c>
      <c r="L1467" s="255" t="s">
        <v>4</v>
      </c>
      <c r="M1467" s="255"/>
      <c r="N1467" s="255"/>
      <c r="O1467" s="255"/>
      <c r="P1467" s="255"/>
      <c r="Q1467" s="255"/>
      <c r="R1467" s="255"/>
      <c r="S1467" s="255"/>
      <c r="T1467" s="255"/>
    </row>
    <row r="1468" spans="1:20" s="266" customFormat="1" ht="12" customHeight="1" x14ac:dyDescent="0.2">
      <c r="A1468" s="255" t="s">
        <v>2063</v>
      </c>
      <c r="B1468" s="255" t="s">
        <v>558</v>
      </c>
      <c r="C1468" s="255" t="s">
        <v>2031</v>
      </c>
      <c r="D1468" s="255" t="s">
        <v>559</v>
      </c>
      <c r="E1468" s="255" t="s">
        <v>2457</v>
      </c>
      <c r="F1468" s="256">
        <v>43110</v>
      </c>
      <c r="G1468" s="257">
        <v>77.849999999999994</v>
      </c>
      <c r="H1468" s="255" t="s">
        <v>2458</v>
      </c>
      <c r="I1468" s="255" t="s">
        <v>358</v>
      </c>
      <c r="J1468" s="255" t="s">
        <v>12778</v>
      </c>
      <c r="K1468" s="256">
        <v>43111</v>
      </c>
      <c r="L1468" s="255" t="s">
        <v>4</v>
      </c>
      <c r="M1468" s="255"/>
      <c r="N1468" s="255"/>
      <c r="O1468" s="255"/>
      <c r="P1468" s="255"/>
      <c r="Q1468" s="255"/>
      <c r="R1468" s="255"/>
      <c r="S1468" s="255"/>
      <c r="T1468" s="255"/>
    </row>
    <row r="1469" spans="1:20" s="266" customFormat="1" ht="12" customHeight="1" x14ac:dyDescent="0.2">
      <c r="A1469" s="266" t="s">
        <v>508</v>
      </c>
      <c r="B1469" s="266" t="s">
        <v>211</v>
      </c>
      <c r="C1469" s="266" t="s">
        <v>212</v>
      </c>
      <c r="D1469" s="266" t="s">
        <v>213</v>
      </c>
      <c r="E1469" s="266" t="s">
        <v>2885</v>
      </c>
      <c r="F1469" s="269">
        <v>43100</v>
      </c>
      <c r="G1469" s="270">
        <v>49.13</v>
      </c>
      <c r="H1469" s="266" t="s">
        <v>398</v>
      </c>
      <c r="I1469" s="266" t="s">
        <v>1240</v>
      </c>
      <c r="J1469" s="255" t="s">
        <v>12778</v>
      </c>
      <c r="K1469" s="269">
        <v>43108</v>
      </c>
      <c r="L1469" s="266" t="s">
        <v>70</v>
      </c>
    </row>
    <row r="1470" spans="1:20" s="266" customFormat="1" ht="12" customHeight="1" x14ac:dyDescent="0.2">
      <c r="A1470" s="255" t="s">
        <v>508</v>
      </c>
      <c r="B1470" s="255" t="s">
        <v>1334</v>
      </c>
      <c r="C1470" s="255" t="s">
        <v>1335</v>
      </c>
      <c r="D1470" s="255" t="s">
        <v>1336</v>
      </c>
      <c r="E1470" s="255" t="s">
        <v>1688</v>
      </c>
      <c r="F1470" s="256">
        <v>43096</v>
      </c>
      <c r="G1470" s="257">
        <v>3097.6</v>
      </c>
      <c r="H1470" s="255" t="s">
        <v>1689</v>
      </c>
      <c r="I1470" s="255" t="s">
        <v>487</v>
      </c>
      <c r="J1470" s="255" t="s">
        <v>12778</v>
      </c>
      <c r="K1470" s="256">
        <v>43096</v>
      </c>
      <c r="L1470" s="255" t="s">
        <v>70</v>
      </c>
      <c r="M1470" s="255"/>
      <c r="N1470" s="255"/>
      <c r="O1470" s="255"/>
      <c r="P1470" s="255"/>
      <c r="Q1470" s="255"/>
      <c r="R1470" s="255"/>
      <c r="S1470" s="255"/>
      <c r="T1470" s="255"/>
    </row>
    <row r="1471" spans="1:20" s="266" customFormat="1" ht="12" customHeight="1" x14ac:dyDescent="0.2">
      <c r="A1471" s="255" t="s">
        <v>508</v>
      </c>
      <c r="B1471" s="255" t="s">
        <v>1168</v>
      </c>
      <c r="C1471" s="255" t="s">
        <v>1169</v>
      </c>
      <c r="D1471" s="255" t="s">
        <v>1170</v>
      </c>
      <c r="E1471" s="255" t="s">
        <v>1810</v>
      </c>
      <c r="F1471" s="256">
        <v>43091</v>
      </c>
      <c r="G1471" s="257">
        <v>0.2</v>
      </c>
      <c r="H1471" s="255" t="s">
        <v>398</v>
      </c>
      <c r="I1471" s="255" t="s">
        <v>487</v>
      </c>
      <c r="J1471" s="255" t="s">
        <v>12778</v>
      </c>
      <c r="K1471" s="256">
        <v>43096</v>
      </c>
      <c r="L1471" s="255" t="s">
        <v>70</v>
      </c>
      <c r="M1471" s="255"/>
      <c r="N1471" s="255"/>
      <c r="O1471" s="255"/>
      <c r="P1471" s="255"/>
      <c r="Q1471" s="255"/>
      <c r="R1471" s="255"/>
      <c r="S1471" s="255"/>
      <c r="T1471" s="255"/>
    </row>
    <row r="1472" spans="1:20" s="266" customFormat="1" ht="12" customHeight="1" x14ac:dyDescent="0.2">
      <c r="A1472" s="255" t="s">
        <v>508</v>
      </c>
      <c r="B1472" s="255" t="s">
        <v>1168</v>
      </c>
      <c r="C1472" s="255" t="s">
        <v>1169</v>
      </c>
      <c r="D1472" s="255" t="s">
        <v>1170</v>
      </c>
      <c r="E1472" s="255" t="s">
        <v>1811</v>
      </c>
      <c r="F1472" s="256">
        <v>43084</v>
      </c>
      <c r="G1472" s="257">
        <v>74.98</v>
      </c>
      <c r="H1472" s="255" t="s">
        <v>398</v>
      </c>
      <c r="I1472" s="255" t="s">
        <v>487</v>
      </c>
      <c r="J1472" s="255" t="s">
        <v>12778</v>
      </c>
      <c r="K1472" s="256">
        <v>43087</v>
      </c>
      <c r="L1472" s="255" t="s">
        <v>70</v>
      </c>
      <c r="M1472" s="255"/>
      <c r="N1472" s="255"/>
      <c r="O1472" s="255"/>
      <c r="P1472" s="255"/>
      <c r="Q1472" s="255"/>
      <c r="R1472" s="255"/>
      <c r="S1472" s="255"/>
      <c r="T1472" s="255"/>
    </row>
    <row r="1473" spans="1:20" s="266" customFormat="1" ht="12" customHeight="1" x14ac:dyDescent="0.2">
      <c r="A1473" s="266" t="s">
        <v>2063</v>
      </c>
      <c r="B1473" s="266" t="s">
        <v>77</v>
      </c>
      <c r="C1473" s="266" t="s">
        <v>78</v>
      </c>
      <c r="D1473" s="266" t="s">
        <v>79</v>
      </c>
      <c r="E1473" s="266" t="s">
        <v>2484</v>
      </c>
      <c r="F1473" s="269">
        <v>43130</v>
      </c>
      <c r="G1473" s="270">
        <v>138.12</v>
      </c>
      <c r="H1473" s="266" t="s">
        <v>2485</v>
      </c>
      <c r="I1473" s="266" t="s">
        <v>487</v>
      </c>
      <c r="J1473" s="255" t="s">
        <v>12778</v>
      </c>
      <c r="K1473" s="269">
        <v>43131</v>
      </c>
      <c r="L1473" s="266" t="s">
        <v>70</v>
      </c>
    </row>
    <row r="1474" spans="1:20" s="266" customFormat="1" ht="12" customHeight="1" x14ac:dyDescent="0.2">
      <c r="A1474" s="266" t="s">
        <v>2063</v>
      </c>
      <c r="B1474" s="266" t="s">
        <v>77</v>
      </c>
      <c r="C1474" s="266" t="s">
        <v>78</v>
      </c>
      <c r="D1474" s="266" t="s">
        <v>79</v>
      </c>
      <c r="E1474" s="266" t="s">
        <v>2496</v>
      </c>
      <c r="F1474" s="269">
        <v>43109</v>
      </c>
      <c r="G1474" s="270">
        <v>1144.3699999999999</v>
      </c>
      <c r="H1474" s="266" t="s">
        <v>2485</v>
      </c>
      <c r="I1474" s="266" t="s">
        <v>487</v>
      </c>
      <c r="J1474" s="255" t="s">
        <v>12778</v>
      </c>
      <c r="K1474" s="269">
        <v>43110</v>
      </c>
      <c r="L1474" s="266" t="s">
        <v>70</v>
      </c>
    </row>
    <row r="1475" spans="1:20" s="266" customFormat="1" ht="12" customHeight="1" x14ac:dyDescent="0.2">
      <c r="A1475" s="266" t="s">
        <v>2063</v>
      </c>
      <c r="B1475" s="266" t="s">
        <v>1168</v>
      </c>
      <c r="C1475" s="266" t="s">
        <v>1169</v>
      </c>
      <c r="D1475" s="266" t="s">
        <v>1170</v>
      </c>
      <c r="E1475" s="266" t="s">
        <v>2730</v>
      </c>
      <c r="F1475" s="269">
        <v>43118</v>
      </c>
      <c r="G1475" s="270">
        <v>326.05</v>
      </c>
      <c r="H1475" s="266" t="s">
        <v>398</v>
      </c>
      <c r="I1475" s="266" t="s">
        <v>487</v>
      </c>
      <c r="J1475" s="255" t="s">
        <v>12778</v>
      </c>
      <c r="K1475" s="269">
        <v>43119</v>
      </c>
      <c r="L1475" s="266" t="s">
        <v>70</v>
      </c>
    </row>
    <row r="1476" spans="1:20" s="266" customFormat="1" ht="12" customHeight="1" x14ac:dyDescent="0.2">
      <c r="A1476" s="266" t="s">
        <v>2063</v>
      </c>
      <c r="B1476" s="266" t="s">
        <v>85</v>
      </c>
      <c r="C1476" s="266" t="s">
        <v>86</v>
      </c>
      <c r="D1476" s="266" t="s">
        <v>87</v>
      </c>
      <c r="E1476" s="266" t="s">
        <v>2818</v>
      </c>
      <c r="F1476" s="269">
        <v>43108</v>
      </c>
      <c r="G1476" s="270">
        <v>91.6</v>
      </c>
      <c r="H1476" s="266" t="s">
        <v>2819</v>
      </c>
      <c r="I1476" s="266" t="s">
        <v>487</v>
      </c>
      <c r="J1476" s="255" t="s">
        <v>12778</v>
      </c>
      <c r="K1476" s="269">
        <v>43110</v>
      </c>
      <c r="L1476" s="266" t="s">
        <v>70</v>
      </c>
    </row>
    <row r="1477" spans="1:20" s="266" customFormat="1" ht="12" customHeight="1" x14ac:dyDescent="0.2">
      <c r="A1477" s="255" t="s">
        <v>508</v>
      </c>
      <c r="B1477" s="255" t="s">
        <v>558</v>
      </c>
      <c r="C1477" s="255" t="s">
        <v>2031</v>
      </c>
      <c r="D1477" s="255" t="s">
        <v>559</v>
      </c>
      <c r="E1477" s="255" t="s">
        <v>614</v>
      </c>
      <c r="F1477" s="256">
        <v>42828</v>
      </c>
      <c r="G1477" s="257">
        <v>130</v>
      </c>
      <c r="H1477" s="255" t="s">
        <v>398</v>
      </c>
      <c r="I1477" s="255" t="s">
        <v>436</v>
      </c>
      <c r="J1477" s="255" t="s">
        <v>12779</v>
      </c>
      <c r="K1477" s="256">
        <v>42829</v>
      </c>
      <c r="L1477" s="255" t="s">
        <v>4</v>
      </c>
      <c r="M1477" s="255"/>
      <c r="N1477" s="255"/>
      <c r="O1477" s="255"/>
      <c r="P1477" s="255"/>
      <c r="Q1477" s="255"/>
      <c r="R1477" s="255"/>
      <c r="S1477" s="255"/>
      <c r="T1477" s="255"/>
    </row>
    <row r="1478" spans="1:20" s="266" customFormat="1" ht="12" customHeight="1" x14ac:dyDescent="0.2">
      <c r="A1478" s="255" t="s">
        <v>508</v>
      </c>
      <c r="B1478" s="255" t="s">
        <v>558</v>
      </c>
      <c r="C1478" s="255" t="s">
        <v>2031</v>
      </c>
      <c r="D1478" s="255" t="s">
        <v>559</v>
      </c>
      <c r="E1478" s="255" t="s">
        <v>846</v>
      </c>
      <c r="F1478" s="256">
        <v>42878</v>
      </c>
      <c r="G1478" s="257">
        <v>470</v>
      </c>
      <c r="H1478" s="255" t="s">
        <v>398</v>
      </c>
      <c r="I1478" s="255" t="s">
        <v>436</v>
      </c>
      <c r="J1478" s="255" t="s">
        <v>12779</v>
      </c>
      <c r="K1478" s="256">
        <v>42921</v>
      </c>
      <c r="L1478" s="255" t="s">
        <v>70</v>
      </c>
      <c r="M1478" s="255"/>
      <c r="N1478" s="255"/>
      <c r="O1478" s="255"/>
      <c r="P1478" s="255"/>
      <c r="Q1478" s="255"/>
      <c r="R1478" s="255"/>
      <c r="S1478" s="255"/>
      <c r="T1478" s="255"/>
    </row>
    <row r="1479" spans="1:20" s="266" customFormat="1" ht="12" customHeight="1" x14ac:dyDescent="0.2">
      <c r="A1479" s="255" t="s">
        <v>508</v>
      </c>
      <c r="B1479" s="255" t="s">
        <v>558</v>
      </c>
      <c r="C1479" s="255" t="s">
        <v>2031</v>
      </c>
      <c r="D1479" s="255" t="s">
        <v>559</v>
      </c>
      <c r="E1479" s="255" t="s">
        <v>1675</v>
      </c>
      <c r="F1479" s="256">
        <v>43074</v>
      </c>
      <c r="G1479" s="257">
        <v>308.7</v>
      </c>
      <c r="H1479" s="255" t="s">
        <v>398</v>
      </c>
      <c r="I1479" s="255" t="s">
        <v>436</v>
      </c>
      <c r="J1479" s="255" t="s">
        <v>12779</v>
      </c>
      <c r="K1479" s="256">
        <v>43076</v>
      </c>
      <c r="L1479" s="255" t="s">
        <v>70</v>
      </c>
      <c r="M1479" s="255"/>
      <c r="N1479" s="255"/>
      <c r="O1479" s="255"/>
      <c r="P1479" s="255"/>
      <c r="Q1479" s="255"/>
      <c r="R1479" s="255"/>
      <c r="S1479" s="255"/>
      <c r="T1479" s="255"/>
    </row>
    <row r="1480" spans="1:20" s="266" customFormat="1" ht="12" customHeight="1" x14ac:dyDescent="0.2">
      <c r="A1480" s="255" t="s">
        <v>508</v>
      </c>
      <c r="B1480" s="255" t="s">
        <v>558</v>
      </c>
      <c r="C1480" s="255" t="s">
        <v>2031</v>
      </c>
      <c r="D1480" s="255" t="s">
        <v>559</v>
      </c>
      <c r="E1480" s="255" t="s">
        <v>1524</v>
      </c>
      <c r="F1480" s="256">
        <v>43070</v>
      </c>
      <c r="G1480" s="257">
        <v>-130</v>
      </c>
      <c r="H1480" s="255" t="s">
        <v>398</v>
      </c>
      <c r="I1480" s="255" t="s">
        <v>436</v>
      </c>
      <c r="J1480" s="255" t="s">
        <v>12779</v>
      </c>
      <c r="K1480" s="256">
        <v>43071</v>
      </c>
      <c r="L1480" s="255" t="s">
        <v>4</v>
      </c>
      <c r="M1480" s="255"/>
      <c r="N1480" s="255"/>
      <c r="O1480" s="255"/>
      <c r="P1480" s="255"/>
      <c r="Q1480" s="255"/>
      <c r="R1480" s="255"/>
      <c r="S1480" s="255"/>
      <c r="T1480" s="255"/>
    </row>
    <row r="1481" spans="1:20" s="266" customFormat="1" ht="12" customHeight="1" x14ac:dyDescent="0.2">
      <c r="A1481" s="266" t="s">
        <v>508</v>
      </c>
      <c r="B1481" s="266" t="s">
        <v>558</v>
      </c>
      <c r="C1481" s="266" t="s">
        <v>2031</v>
      </c>
      <c r="D1481" s="266" t="s">
        <v>559</v>
      </c>
      <c r="E1481" s="266" t="s">
        <v>656</v>
      </c>
      <c r="F1481" s="269">
        <v>42863</v>
      </c>
      <c r="G1481" s="270">
        <v>75.400000000000006</v>
      </c>
      <c r="H1481" s="266" t="s">
        <v>398</v>
      </c>
      <c r="I1481" s="266" t="s">
        <v>410</v>
      </c>
      <c r="J1481" s="255" t="s">
        <v>12779</v>
      </c>
      <c r="K1481" s="269">
        <v>42864</v>
      </c>
      <c r="L1481" s="266" t="s">
        <v>4</v>
      </c>
    </row>
    <row r="1482" spans="1:20" s="255" customFormat="1" x14ac:dyDescent="0.2">
      <c r="A1482" s="266" t="s">
        <v>508</v>
      </c>
      <c r="B1482" s="266" t="s">
        <v>558</v>
      </c>
      <c r="C1482" s="266" t="s">
        <v>2031</v>
      </c>
      <c r="D1482" s="266" t="s">
        <v>559</v>
      </c>
      <c r="E1482" s="266" t="s">
        <v>658</v>
      </c>
      <c r="F1482" s="269">
        <v>42863</v>
      </c>
      <c r="G1482" s="270">
        <v>78.8</v>
      </c>
      <c r="H1482" s="266" t="s">
        <v>398</v>
      </c>
      <c r="I1482" s="266" t="s">
        <v>410</v>
      </c>
      <c r="J1482" s="255" t="s">
        <v>12779</v>
      </c>
      <c r="K1482" s="269">
        <v>42864</v>
      </c>
      <c r="L1482" s="266" t="s">
        <v>4</v>
      </c>
      <c r="M1482" s="266"/>
      <c r="N1482" s="266"/>
      <c r="O1482" s="266"/>
      <c r="P1482" s="266"/>
      <c r="Q1482" s="266"/>
      <c r="R1482" s="266"/>
      <c r="S1482" s="266"/>
      <c r="T1482" s="266"/>
    </row>
    <row r="1483" spans="1:20" s="255" customFormat="1" x14ac:dyDescent="0.2">
      <c r="A1483" s="266" t="s">
        <v>508</v>
      </c>
      <c r="B1483" s="266" t="s">
        <v>558</v>
      </c>
      <c r="C1483" s="266" t="s">
        <v>2031</v>
      </c>
      <c r="D1483" s="266" t="s">
        <v>559</v>
      </c>
      <c r="E1483" s="266" t="s">
        <v>659</v>
      </c>
      <c r="F1483" s="269">
        <v>42863</v>
      </c>
      <c r="G1483" s="270">
        <v>298.3</v>
      </c>
      <c r="H1483" s="266" t="s">
        <v>398</v>
      </c>
      <c r="I1483" s="266" t="s">
        <v>410</v>
      </c>
      <c r="J1483" s="255" t="s">
        <v>12779</v>
      </c>
      <c r="K1483" s="269">
        <v>42864</v>
      </c>
      <c r="L1483" s="266" t="s">
        <v>4</v>
      </c>
      <c r="M1483" s="266"/>
      <c r="N1483" s="266"/>
      <c r="O1483" s="266"/>
      <c r="P1483" s="266"/>
      <c r="Q1483" s="266"/>
      <c r="R1483" s="266"/>
      <c r="S1483" s="266"/>
      <c r="T1483" s="266"/>
    </row>
    <row r="1484" spans="1:20" s="255" customFormat="1" x14ac:dyDescent="0.2">
      <c r="A1484" s="266" t="s">
        <v>2063</v>
      </c>
      <c r="B1484" s="266" t="s">
        <v>77</v>
      </c>
      <c r="C1484" s="266" t="s">
        <v>78</v>
      </c>
      <c r="D1484" s="266" t="s">
        <v>79</v>
      </c>
      <c r="E1484" s="266" t="s">
        <v>2491</v>
      </c>
      <c r="F1484" s="269">
        <v>43109</v>
      </c>
      <c r="G1484" s="270">
        <v>53.36</v>
      </c>
      <c r="H1484" s="266" t="s">
        <v>2492</v>
      </c>
      <c r="I1484" s="266" t="s">
        <v>410</v>
      </c>
      <c r="J1484" s="255" t="s">
        <v>12779</v>
      </c>
      <c r="K1484" s="269">
        <v>43110</v>
      </c>
      <c r="L1484" s="266" t="s">
        <v>70</v>
      </c>
      <c r="M1484" s="266"/>
      <c r="N1484" s="266"/>
      <c r="O1484" s="266"/>
      <c r="P1484" s="266"/>
      <c r="Q1484" s="266"/>
      <c r="R1484" s="266"/>
      <c r="S1484" s="266"/>
      <c r="T1484" s="266"/>
    </row>
    <row r="1485" spans="1:20" s="255" customFormat="1" x14ac:dyDescent="0.2">
      <c r="A1485" s="266" t="s">
        <v>2063</v>
      </c>
      <c r="B1485" s="266" t="s">
        <v>77</v>
      </c>
      <c r="C1485" s="266" t="s">
        <v>78</v>
      </c>
      <c r="D1485" s="266" t="s">
        <v>79</v>
      </c>
      <c r="E1485" s="266" t="s">
        <v>2493</v>
      </c>
      <c r="F1485" s="269">
        <v>43109</v>
      </c>
      <c r="G1485" s="270">
        <v>277.33</v>
      </c>
      <c r="H1485" s="266" t="s">
        <v>2494</v>
      </c>
      <c r="I1485" s="266" t="s">
        <v>410</v>
      </c>
      <c r="J1485" s="255" t="s">
        <v>12779</v>
      </c>
      <c r="K1485" s="269">
        <v>43110</v>
      </c>
      <c r="L1485" s="266" t="s">
        <v>70</v>
      </c>
      <c r="M1485" s="266"/>
      <c r="N1485" s="266"/>
      <c r="O1485" s="266"/>
      <c r="P1485" s="266"/>
      <c r="Q1485" s="266"/>
      <c r="R1485" s="266"/>
      <c r="S1485" s="266"/>
      <c r="T1485" s="266"/>
    </row>
    <row r="1486" spans="1:20" s="255" customFormat="1" x14ac:dyDescent="0.2">
      <c r="A1486" s="266" t="s">
        <v>508</v>
      </c>
      <c r="B1486" s="266" t="s">
        <v>85</v>
      </c>
      <c r="C1486" s="266" t="s">
        <v>86</v>
      </c>
      <c r="D1486" s="266" t="s">
        <v>87</v>
      </c>
      <c r="E1486" s="266" t="s">
        <v>2955</v>
      </c>
      <c r="F1486" s="269">
        <v>43100</v>
      </c>
      <c r="G1486" s="270">
        <v>146.41</v>
      </c>
      <c r="H1486" s="266" t="s">
        <v>2956</v>
      </c>
      <c r="I1486" s="266" t="s">
        <v>410</v>
      </c>
      <c r="J1486" s="255" t="s">
        <v>12779</v>
      </c>
      <c r="K1486" s="269">
        <v>43108</v>
      </c>
      <c r="L1486" s="266" t="s">
        <v>70</v>
      </c>
      <c r="M1486" s="266"/>
      <c r="N1486" s="266"/>
      <c r="O1486" s="266"/>
      <c r="P1486" s="266"/>
      <c r="Q1486" s="266"/>
      <c r="R1486" s="266"/>
      <c r="S1486" s="266"/>
      <c r="T1486" s="266"/>
    </row>
    <row r="1487" spans="1:20" s="255" customFormat="1" x14ac:dyDescent="0.2">
      <c r="A1487" s="266" t="s">
        <v>508</v>
      </c>
      <c r="B1487" s="266" t="s">
        <v>85</v>
      </c>
      <c r="C1487" s="266" t="s">
        <v>86</v>
      </c>
      <c r="D1487" s="266" t="s">
        <v>87</v>
      </c>
      <c r="E1487" s="266" t="s">
        <v>2958</v>
      </c>
      <c r="F1487" s="269">
        <v>43100</v>
      </c>
      <c r="G1487" s="270">
        <v>58.42</v>
      </c>
      <c r="H1487" s="266" t="s">
        <v>2959</v>
      </c>
      <c r="I1487" s="266" t="s">
        <v>410</v>
      </c>
      <c r="J1487" s="255" t="s">
        <v>12779</v>
      </c>
      <c r="K1487" s="269">
        <v>43108</v>
      </c>
      <c r="L1487" s="266" t="s">
        <v>70</v>
      </c>
      <c r="M1487" s="266"/>
      <c r="N1487" s="266"/>
      <c r="O1487" s="266"/>
      <c r="P1487" s="266"/>
      <c r="Q1487" s="266"/>
      <c r="R1487" s="266"/>
      <c r="S1487" s="266"/>
      <c r="T1487" s="266"/>
    </row>
    <row r="1488" spans="1:20" s="255" customFormat="1" x14ac:dyDescent="0.2">
      <c r="A1488" s="266" t="s">
        <v>508</v>
      </c>
      <c r="B1488" s="266" t="s">
        <v>85</v>
      </c>
      <c r="C1488" s="266" t="s">
        <v>86</v>
      </c>
      <c r="D1488" s="266" t="s">
        <v>87</v>
      </c>
      <c r="E1488" s="266" t="s">
        <v>2961</v>
      </c>
      <c r="F1488" s="269">
        <v>43100</v>
      </c>
      <c r="G1488" s="270">
        <v>485.45</v>
      </c>
      <c r="H1488" s="266" t="s">
        <v>2962</v>
      </c>
      <c r="I1488" s="266" t="s">
        <v>410</v>
      </c>
      <c r="J1488" s="255" t="s">
        <v>12779</v>
      </c>
      <c r="K1488" s="269">
        <v>43108</v>
      </c>
      <c r="L1488" s="266" t="s">
        <v>70</v>
      </c>
      <c r="M1488" s="266"/>
      <c r="N1488" s="266"/>
      <c r="O1488" s="266"/>
      <c r="P1488" s="266"/>
      <c r="Q1488" s="266"/>
      <c r="R1488" s="266"/>
      <c r="S1488" s="266"/>
      <c r="T1488" s="266"/>
    </row>
    <row r="1489" spans="1:20" s="255" customFormat="1" x14ac:dyDescent="0.2">
      <c r="A1489" s="255" t="s">
        <v>508</v>
      </c>
      <c r="B1489" s="255" t="s">
        <v>558</v>
      </c>
      <c r="C1489" s="255" t="s">
        <v>2031</v>
      </c>
      <c r="D1489" s="255" t="s">
        <v>559</v>
      </c>
      <c r="E1489" s="255" t="s">
        <v>1269</v>
      </c>
      <c r="F1489" s="256">
        <v>43066</v>
      </c>
      <c r="G1489" s="257">
        <v>72.260000000000005</v>
      </c>
      <c r="H1489" s="255" t="s">
        <v>398</v>
      </c>
      <c r="I1489" s="255" t="s">
        <v>1147</v>
      </c>
      <c r="J1489" s="255" t="s">
        <v>12780</v>
      </c>
      <c r="K1489" s="256">
        <v>43067</v>
      </c>
      <c r="L1489" s="255" t="s">
        <v>70</v>
      </c>
    </row>
    <row r="1490" spans="1:20" s="255" customFormat="1" x14ac:dyDescent="0.2">
      <c r="A1490" s="255" t="s">
        <v>508</v>
      </c>
      <c r="B1490" s="255" t="s">
        <v>558</v>
      </c>
      <c r="C1490" s="255" t="s">
        <v>2031</v>
      </c>
      <c r="D1490" s="255" t="s">
        <v>559</v>
      </c>
      <c r="E1490" s="255" t="s">
        <v>1328</v>
      </c>
      <c r="F1490" s="256">
        <v>43041</v>
      </c>
      <c r="G1490" s="257">
        <v>1.21</v>
      </c>
      <c r="H1490" s="255" t="s">
        <v>398</v>
      </c>
      <c r="I1490" s="255" t="s">
        <v>1147</v>
      </c>
      <c r="J1490" s="255" t="s">
        <v>12780</v>
      </c>
      <c r="K1490" s="256">
        <v>43042</v>
      </c>
      <c r="L1490" s="255" t="s">
        <v>4</v>
      </c>
    </row>
    <row r="1491" spans="1:20" s="255" customFormat="1" x14ac:dyDescent="0.2">
      <c r="A1491" s="255" t="s">
        <v>508</v>
      </c>
      <c r="B1491" s="255" t="s">
        <v>1168</v>
      </c>
      <c r="C1491" s="255" t="s">
        <v>1169</v>
      </c>
      <c r="D1491" s="255" t="s">
        <v>1170</v>
      </c>
      <c r="E1491" s="255" t="s">
        <v>1813</v>
      </c>
      <c r="F1491" s="256">
        <v>43082</v>
      </c>
      <c r="G1491" s="257">
        <v>17.399999999999999</v>
      </c>
      <c r="H1491" s="255" t="s">
        <v>398</v>
      </c>
      <c r="I1491" s="255" t="s">
        <v>1147</v>
      </c>
      <c r="J1491" s="255" t="s">
        <v>12780</v>
      </c>
      <c r="K1491" s="256">
        <v>43083</v>
      </c>
      <c r="L1491" s="255" t="s">
        <v>70</v>
      </c>
    </row>
    <row r="1492" spans="1:20" s="255" customFormat="1" x14ac:dyDescent="0.2">
      <c r="A1492" s="255" t="s">
        <v>508</v>
      </c>
      <c r="B1492" s="255" t="s">
        <v>585</v>
      </c>
      <c r="C1492" s="255" t="s">
        <v>586</v>
      </c>
      <c r="D1492" s="255" t="s">
        <v>587</v>
      </c>
      <c r="E1492" s="255" t="s">
        <v>1742</v>
      </c>
      <c r="F1492" s="256">
        <v>43069</v>
      </c>
      <c r="G1492" s="257">
        <v>2626.25</v>
      </c>
      <c r="H1492" s="255" t="s">
        <v>398</v>
      </c>
      <c r="I1492" s="255" t="s">
        <v>1147</v>
      </c>
      <c r="J1492" s="255" t="s">
        <v>12780</v>
      </c>
      <c r="K1492" s="256">
        <v>43087</v>
      </c>
      <c r="L1492" s="255" t="s">
        <v>4</v>
      </c>
    </row>
    <row r="1493" spans="1:20" s="255" customFormat="1" x14ac:dyDescent="0.2">
      <c r="A1493" s="266" t="s">
        <v>508</v>
      </c>
      <c r="B1493" s="266" t="s">
        <v>160</v>
      </c>
      <c r="C1493" s="266" t="s">
        <v>161</v>
      </c>
      <c r="D1493" s="266" t="s">
        <v>162</v>
      </c>
      <c r="E1493" s="266" t="s">
        <v>2661</v>
      </c>
      <c r="F1493" s="269">
        <v>43100</v>
      </c>
      <c r="G1493" s="270">
        <v>40.4</v>
      </c>
      <c r="H1493" s="266" t="s">
        <v>398</v>
      </c>
      <c r="I1493" s="266" t="s">
        <v>1147</v>
      </c>
      <c r="J1493" s="255" t="s">
        <v>12780</v>
      </c>
      <c r="K1493" s="269">
        <v>43104</v>
      </c>
      <c r="L1493" s="266" t="s">
        <v>70</v>
      </c>
      <c r="M1493" s="266"/>
      <c r="N1493" s="266"/>
      <c r="O1493" s="266"/>
      <c r="P1493" s="266"/>
      <c r="Q1493" s="266"/>
      <c r="R1493" s="266"/>
      <c r="S1493" s="266"/>
      <c r="T1493" s="266"/>
    </row>
    <row r="1494" spans="1:20" s="255" customFormat="1" x14ac:dyDescent="0.2">
      <c r="A1494" s="266" t="s">
        <v>508</v>
      </c>
      <c r="B1494" s="266" t="s">
        <v>2895</v>
      </c>
      <c r="C1494" s="266" t="s">
        <v>2896</v>
      </c>
      <c r="D1494" s="266" t="s">
        <v>2897</v>
      </c>
      <c r="E1494" s="266" t="s">
        <v>2898</v>
      </c>
      <c r="F1494" s="269">
        <v>43100</v>
      </c>
      <c r="G1494" s="270">
        <v>27.6</v>
      </c>
      <c r="H1494" s="266" t="s">
        <v>398</v>
      </c>
      <c r="I1494" s="266" t="s">
        <v>1147</v>
      </c>
      <c r="J1494" s="255" t="s">
        <v>12780</v>
      </c>
      <c r="K1494" s="269">
        <v>43117</v>
      </c>
      <c r="L1494" s="266" t="s">
        <v>70</v>
      </c>
      <c r="M1494" s="266"/>
      <c r="N1494" s="266"/>
      <c r="O1494" s="266"/>
      <c r="P1494" s="266"/>
      <c r="Q1494" s="266"/>
      <c r="R1494" s="266"/>
      <c r="S1494" s="266"/>
      <c r="T1494" s="266"/>
    </row>
    <row r="1495" spans="1:20" x14ac:dyDescent="0.2">
      <c r="A1495" s="239"/>
      <c r="B1495" s="239"/>
      <c r="C1495" s="239"/>
      <c r="D1495" s="239"/>
      <c r="E1495" s="239"/>
      <c r="F1495" s="241"/>
      <c r="G1495" s="356">
        <f>SUM(G117:G1494)</f>
        <v>1778430.0200000042</v>
      </c>
    </row>
    <row r="1496" spans="1:20" x14ac:dyDescent="0.2">
      <c r="A1496" s="239"/>
      <c r="B1496" s="239"/>
      <c r="C1496" s="239"/>
      <c r="D1496" s="239"/>
      <c r="E1496" s="239"/>
      <c r="F1496" s="241"/>
      <c r="G1496" s="1"/>
    </row>
    <row r="1497" spans="1:20" x14ac:dyDescent="0.2">
      <c r="A1497" s="44"/>
      <c r="B1497" s="44"/>
      <c r="C1497" s="206"/>
      <c r="D1497" s="95" t="s">
        <v>56</v>
      </c>
      <c r="E1497" s="96">
        <v>1337</v>
      </c>
      <c r="G1497" s="1"/>
      <c r="H1497" s="153"/>
      <c r="I1497" s="10"/>
    </row>
    <row r="1498" spans="1:20" x14ac:dyDescent="0.2">
      <c r="A1498" s="3"/>
      <c r="D1498" s="95" t="s">
        <v>57</v>
      </c>
      <c r="E1498" s="97">
        <v>1778430.02</v>
      </c>
      <c r="H1498" s="153"/>
    </row>
    <row r="1499" spans="1:20" x14ac:dyDescent="0.2">
      <c r="A1499" s="3"/>
    </row>
    <row r="1500" spans="1:20" x14ac:dyDescent="0.2">
      <c r="A1500" s="3"/>
      <c r="E1500" s="3"/>
      <c r="F1500" s="1"/>
    </row>
    <row r="1501" spans="1:20" x14ac:dyDescent="0.2">
      <c r="A1501" s="3"/>
      <c r="H1501" s="153"/>
    </row>
    <row r="1502" spans="1:20" x14ac:dyDescent="0.2">
      <c r="A1502" s="98" t="s">
        <v>58</v>
      </c>
      <c r="B1502" s="364" t="s">
        <v>59</v>
      </c>
      <c r="C1502" s="364"/>
      <c r="D1502" s="364"/>
      <c r="E1502" s="365"/>
      <c r="F1502" s="99"/>
    </row>
    <row r="1503" spans="1:20" x14ac:dyDescent="0.2">
      <c r="A1503" s="100" t="s">
        <v>60</v>
      </c>
      <c r="B1503" s="362" t="s">
        <v>61</v>
      </c>
      <c r="C1503" s="362"/>
      <c r="D1503" s="362"/>
      <c r="E1503" s="363"/>
    </row>
    <row r="1504" spans="1:20" x14ac:dyDescent="0.2">
      <c r="A1504" s="100" t="s">
        <v>387</v>
      </c>
      <c r="B1504" s="213" t="s">
        <v>388</v>
      </c>
      <c r="C1504" s="213"/>
      <c r="D1504" s="213"/>
      <c r="E1504" s="214"/>
    </row>
    <row r="1505" spans="1:5" x14ac:dyDescent="0.2">
      <c r="A1505" s="101" t="s">
        <v>62</v>
      </c>
      <c r="B1505" s="360" t="s">
        <v>63</v>
      </c>
      <c r="C1505" s="360"/>
      <c r="D1505" s="360"/>
      <c r="E1505" s="361"/>
    </row>
  </sheetData>
  <sortState ref="A351:V355">
    <sortCondition ref="B351:B355"/>
  </sortState>
  <mergeCells count="58">
    <mergeCell ref="E91:G91"/>
    <mergeCell ref="E89:G89"/>
    <mergeCell ref="E43:G43"/>
    <mergeCell ref="E59:G59"/>
    <mergeCell ref="E61:G61"/>
    <mergeCell ref="E63:G63"/>
    <mergeCell ref="E65:G65"/>
    <mergeCell ref="E67:G67"/>
    <mergeCell ref="E69:G69"/>
    <mergeCell ref="E71:G71"/>
    <mergeCell ref="E77:G77"/>
    <mergeCell ref="E79:G79"/>
    <mergeCell ref="E81:G81"/>
    <mergeCell ref="E83:G83"/>
    <mergeCell ref="E85:G85"/>
    <mergeCell ref="E29:G29"/>
    <mergeCell ref="E37:G37"/>
    <mergeCell ref="E31:G31"/>
    <mergeCell ref="E33:G33"/>
    <mergeCell ref="E87:G87"/>
    <mergeCell ref="E49:G49"/>
    <mergeCell ref="E51:G51"/>
    <mergeCell ref="E53:G53"/>
    <mergeCell ref="E55:G55"/>
    <mergeCell ref="E74:G74"/>
    <mergeCell ref="E35:G35"/>
    <mergeCell ref="E39:G39"/>
    <mergeCell ref="E41:G41"/>
    <mergeCell ref="E57:G57"/>
    <mergeCell ref="E47:G47"/>
    <mergeCell ref="E45:G45"/>
    <mergeCell ref="E17:G17"/>
    <mergeCell ref="E21:G21"/>
    <mergeCell ref="E23:G23"/>
    <mergeCell ref="E25:G25"/>
    <mergeCell ref="E27:G27"/>
    <mergeCell ref="E19:G19"/>
    <mergeCell ref="E6:G6"/>
    <mergeCell ref="E9:G9"/>
    <mergeCell ref="E11:G11"/>
    <mergeCell ref="E13:G13"/>
    <mergeCell ref="E15:G15"/>
    <mergeCell ref="K115:L115"/>
    <mergeCell ref="E93:G93"/>
    <mergeCell ref="B1505:E1505"/>
    <mergeCell ref="B1503:E1503"/>
    <mergeCell ref="B1502:E1502"/>
    <mergeCell ref="E95:G95"/>
    <mergeCell ref="E97:G97"/>
    <mergeCell ref="E99:G99"/>
    <mergeCell ref="E101:G101"/>
    <mergeCell ref="E103:G103"/>
    <mergeCell ref="E105:G105"/>
    <mergeCell ref="A115:J115"/>
    <mergeCell ref="E107:G107"/>
    <mergeCell ref="E109:G109"/>
    <mergeCell ref="E111:G111"/>
    <mergeCell ref="E113:G113"/>
  </mergeCells>
  <hyperlinks>
    <hyperlink ref="A982" r:id="rId1" display="http://www.ub.edu/web/ub/ca/universitat/organitzacio/unitats_administratives/a/unitatsA/admcentrefisica.html"/>
    <hyperlink ref="A781" r:id="rId2" display="http://www.ub.edu/web/ub/ca/universitat/organitzacio/unitats_administratives/a/unitatsA/admcentrefarmacia.html"/>
    <hyperlink ref="A1424" r:id="rId3" display="http://www.ub.edu/web/ub/ca/universitat/organitzacio/unitats_administratives/a/unitatsA/admcentrepsicologia.html"/>
    <hyperlink ref="A816" r:id="rId4" display="http://www.ub.edu/web/ub/ca/universitat/organitzacio/unitats_administratives/a/unitatsA/admcentrefilologia.html"/>
    <hyperlink ref="A1146" r:id="rId5" display="http://www.ub.edu/web/ub/ca/universitat/organitzacio/unitats_administratives/a/unitatsA/admcentrefilologia.html"/>
    <hyperlink ref="A598" r:id="rId6" display="http://www.ub.edu/web/ub/ca/universitat/organitzacio/unitats_administratives/a/unitatsA/admcentrebiologia.html"/>
    <hyperlink ref="A1270" r:id="rId7" display="http://www.ub.edu/web/ub/ca/universitat/organitzacio/unitats_administratives/a/unitatsA/admcentremedicina.html"/>
    <hyperlink ref="A732" r:id="rId8" display="http://www.ub.edu/web/ub/ca/universitat/organitzacio/unitats_administratives/a/unitatsA/admcentrefarmacia.html"/>
    <hyperlink ref="A1161" r:id="rId9" display="http://www.ub.edu/web/ub/ca/universitat/organitzacio/unitats_administratives/a/unitatsA/admcentremedicina.html"/>
    <hyperlink ref="A485" r:id="rId10" display="http://www.ub.edu/web/ub/ca/universitat/organitzacio/unitats_administratives/a/unitatsA/admcentrebiologia.html"/>
    <hyperlink ref="A459" r:id="rId11" display="http://www.ub.edu/web/ub/ca/universitat/organitzacio/unitats_administratives/a/unitatsA/admcentrebiologia.html"/>
    <hyperlink ref="A477" r:id="rId12" display="http://www.ub.edu/web/ub/ca/universitat/organitzacio/unitats_administratives/a/unitatsA/admcentrebiologia.html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1" fitToHeight="4" orientation="portrait"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3"/>
  <sheetViews>
    <sheetView workbookViewId="0">
      <selection activeCell="A2" sqref="A2:XFD3"/>
    </sheetView>
  </sheetViews>
  <sheetFormatPr defaultRowHeight="12.75" x14ac:dyDescent="0.2"/>
  <cols>
    <col min="6" max="6" width="13.85546875" customWidth="1"/>
    <col min="7" max="7" width="16.7109375" style="158" customWidth="1"/>
    <col min="8" max="8" width="19.85546875" customWidth="1"/>
    <col min="9" max="9" width="15.28515625" customWidth="1"/>
    <col min="10" max="10" width="15.140625" customWidth="1"/>
    <col min="11" max="11" width="19.28515625" customWidth="1"/>
  </cols>
  <sheetData>
    <row r="1" spans="1:12" ht="13.5" customHeight="1" x14ac:dyDescent="0.2">
      <c r="A1" s="194" t="s">
        <v>0</v>
      </c>
      <c r="B1" s="194" t="s">
        <v>1</v>
      </c>
      <c r="C1" s="194" t="s">
        <v>31</v>
      </c>
      <c r="D1" s="194" t="s">
        <v>32</v>
      </c>
      <c r="E1" s="194" t="s">
        <v>40</v>
      </c>
      <c r="F1" s="194" t="s">
        <v>33</v>
      </c>
      <c r="G1" s="259" t="s">
        <v>2</v>
      </c>
      <c r="H1" s="194" t="s">
        <v>36</v>
      </c>
      <c r="I1" s="194" t="s">
        <v>3</v>
      </c>
      <c r="J1" s="194" t="s">
        <v>34</v>
      </c>
      <c r="K1" s="194" t="s">
        <v>35</v>
      </c>
    </row>
    <row r="2" spans="1:12" s="255" customFormat="1" x14ac:dyDescent="0.2">
      <c r="A2" s="255" t="s">
        <v>278</v>
      </c>
      <c r="B2" s="255" t="s">
        <v>166</v>
      </c>
      <c r="C2" s="255" t="s">
        <v>167</v>
      </c>
      <c r="D2" s="255" t="s">
        <v>168</v>
      </c>
      <c r="E2" s="255" t="s">
        <v>302</v>
      </c>
      <c r="F2" s="256">
        <v>42478</v>
      </c>
      <c r="G2" s="257">
        <v>-19.43</v>
      </c>
      <c r="H2" s="255" t="s">
        <v>398</v>
      </c>
      <c r="I2" s="255" t="s">
        <v>177</v>
      </c>
      <c r="J2" s="256">
        <v>42478</v>
      </c>
      <c r="K2" s="255" t="s">
        <v>70</v>
      </c>
      <c r="L2" s="255" t="s">
        <v>398</v>
      </c>
    </row>
    <row r="3" spans="1:12" s="255" customFormat="1" x14ac:dyDescent="0.2">
      <c r="A3" s="255" t="s">
        <v>278</v>
      </c>
      <c r="B3" s="255" t="s">
        <v>166</v>
      </c>
      <c r="C3" s="255" t="s">
        <v>167</v>
      </c>
      <c r="D3" s="255" t="s">
        <v>168</v>
      </c>
      <c r="E3" s="255" t="s">
        <v>304</v>
      </c>
      <c r="F3" s="256">
        <v>42478</v>
      </c>
      <c r="G3" s="257">
        <v>-218.16</v>
      </c>
      <c r="H3" s="255" t="s">
        <v>398</v>
      </c>
      <c r="I3" s="255" t="s">
        <v>176</v>
      </c>
      <c r="J3" s="256">
        <v>42478</v>
      </c>
      <c r="K3" s="255" t="s">
        <v>70</v>
      </c>
      <c r="L3" s="255" t="s">
        <v>398</v>
      </c>
    </row>
    <row r="4" spans="1:12" s="255" customFormat="1" x14ac:dyDescent="0.2">
      <c r="F4" s="256"/>
      <c r="G4" s="265">
        <f>SUM(G2:G3)</f>
        <v>-237.59</v>
      </c>
      <c r="J4" s="256"/>
    </row>
    <row r="5" spans="1:12" s="255" customFormat="1" x14ac:dyDescent="0.2">
      <c r="F5" s="256"/>
      <c r="G5" s="257"/>
      <c r="J5" s="256"/>
    </row>
    <row r="6" spans="1:12" s="255" customFormat="1" x14ac:dyDescent="0.2">
      <c r="F6" s="256"/>
      <c r="G6" s="257"/>
      <c r="J6" s="256"/>
    </row>
    <row r="8" spans="1:12" x14ac:dyDescent="0.2">
      <c r="A8" s="193"/>
      <c r="B8" s="193"/>
      <c r="C8" s="193"/>
      <c r="D8" s="193"/>
      <c r="E8" s="193"/>
      <c r="F8" s="195"/>
      <c r="G8" s="217"/>
      <c r="H8" s="193"/>
      <c r="I8" s="193"/>
      <c r="J8" s="195"/>
      <c r="K8" s="193"/>
    </row>
    <row r="9" spans="1:12" x14ac:dyDescent="0.2">
      <c r="A9" s="193"/>
      <c r="B9" s="193"/>
      <c r="C9" s="193"/>
      <c r="D9" s="193"/>
      <c r="E9" s="193"/>
      <c r="F9" s="195"/>
      <c r="G9" s="217"/>
      <c r="H9" s="193"/>
      <c r="I9" s="193"/>
      <c r="J9" s="195"/>
      <c r="K9" s="193"/>
    </row>
    <row r="10" spans="1:12" x14ac:dyDescent="0.2">
      <c r="A10" s="193"/>
      <c r="B10" s="193"/>
      <c r="C10" s="193"/>
      <c r="D10" s="193"/>
      <c r="E10" s="193"/>
      <c r="F10" s="195"/>
      <c r="G10" s="217"/>
      <c r="H10" s="193"/>
      <c r="I10" s="193"/>
      <c r="J10" s="195"/>
      <c r="K10" s="193"/>
    </row>
    <row r="11" spans="1:12" x14ac:dyDescent="0.2">
      <c r="A11" s="193"/>
      <c r="B11" s="193"/>
      <c r="C11" s="193"/>
      <c r="D11" s="193"/>
      <c r="E11" s="193"/>
      <c r="F11" s="195"/>
      <c r="G11" s="217"/>
      <c r="H11" s="193"/>
      <c r="I11" s="193"/>
      <c r="J11" s="195"/>
      <c r="K11" s="193"/>
    </row>
    <row r="12" spans="1:12" x14ac:dyDescent="0.2">
      <c r="A12" s="193"/>
      <c r="B12" s="193"/>
      <c r="C12" s="193"/>
      <c r="D12" s="193"/>
      <c r="E12" s="193"/>
      <c r="F12" s="195"/>
      <c r="G12" s="217"/>
      <c r="H12" s="193"/>
      <c r="I12" s="193"/>
      <c r="J12" s="195"/>
      <c r="K12" s="193"/>
    </row>
    <row r="13" spans="1:12" x14ac:dyDescent="0.2">
      <c r="A13" s="193"/>
      <c r="B13" s="193"/>
      <c r="C13" s="193"/>
      <c r="D13" s="193"/>
      <c r="E13" s="193"/>
      <c r="F13" s="195"/>
      <c r="G13" s="217"/>
      <c r="H13" s="193"/>
      <c r="I13" s="193"/>
      <c r="J13" s="195"/>
      <c r="K13" s="193"/>
    </row>
    <row r="14" spans="1:12" x14ac:dyDescent="0.2">
      <c r="A14" s="193"/>
      <c r="B14" s="193"/>
      <c r="C14" s="193"/>
      <c r="D14" s="193"/>
      <c r="E14" s="193"/>
      <c r="F14" s="195"/>
      <c r="G14" s="217"/>
      <c r="H14" s="193"/>
      <c r="I14" s="193"/>
      <c r="J14" s="195"/>
      <c r="K14" s="193"/>
    </row>
    <row r="15" spans="1:12" x14ac:dyDescent="0.2">
      <c r="A15" s="193"/>
      <c r="B15" s="193"/>
      <c r="C15" s="193"/>
      <c r="D15" s="193"/>
      <c r="E15" s="193"/>
      <c r="F15" s="195"/>
      <c r="G15" s="217"/>
      <c r="H15" s="193"/>
      <c r="I15" s="193"/>
      <c r="J15" s="195"/>
      <c r="K15" s="193"/>
    </row>
    <row r="16" spans="1:12" x14ac:dyDescent="0.2">
      <c r="A16" s="193"/>
      <c r="B16" s="193"/>
      <c r="C16" s="193"/>
      <c r="D16" s="193"/>
      <c r="E16" s="193"/>
      <c r="F16" s="195"/>
      <c r="G16" s="217"/>
      <c r="H16" s="193"/>
      <c r="I16" s="193"/>
      <c r="J16" s="195"/>
      <c r="K16" s="193"/>
    </row>
    <row r="17" spans="1:11" x14ac:dyDescent="0.2">
      <c r="A17" s="193"/>
      <c r="B17" s="193"/>
      <c r="C17" s="193"/>
      <c r="D17" s="193"/>
      <c r="E17" s="193"/>
      <c r="F17" s="195"/>
      <c r="G17" s="217"/>
      <c r="H17" s="193"/>
      <c r="I17" s="193"/>
      <c r="J17" s="195"/>
      <c r="K17" s="193"/>
    </row>
    <row r="18" spans="1:11" x14ac:dyDescent="0.2">
      <c r="A18" s="193"/>
      <c r="B18" s="193"/>
      <c r="C18" s="193"/>
      <c r="D18" s="193"/>
      <c r="E18" s="193"/>
      <c r="F18" s="195"/>
      <c r="G18" s="217"/>
      <c r="H18" s="193"/>
      <c r="I18" s="193"/>
      <c r="J18" s="195"/>
      <c r="K18" s="193"/>
    </row>
    <row r="19" spans="1:11" x14ac:dyDescent="0.2">
      <c r="A19" s="193"/>
      <c r="B19" s="193"/>
      <c r="C19" s="193"/>
      <c r="D19" s="193"/>
      <c r="E19" s="193"/>
      <c r="F19" s="195"/>
      <c r="G19" s="217"/>
      <c r="H19" s="193"/>
      <c r="I19" s="193"/>
      <c r="J19" s="195"/>
      <c r="K19" s="193"/>
    </row>
    <row r="20" spans="1:11" x14ac:dyDescent="0.2">
      <c r="A20" s="193"/>
      <c r="B20" s="193"/>
      <c r="C20" s="193"/>
      <c r="D20" s="193"/>
      <c r="E20" s="193"/>
      <c r="F20" s="195"/>
      <c r="G20" s="217"/>
      <c r="H20" s="193"/>
      <c r="I20" s="193"/>
      <c r="J20" s="195"/>
      <c r="K20" s="193"/>
    </row>
    <row r="21" spans="1:11" x14ac:dyDescent="0.2">
      <c r="A21" s="193"/>
      <c r="B21" s="193"/>
      <c r="C21" s="193"/>
      <c r="D21" s="193"/>
      <c r="E21" s="193"/>
      <c r="F21" s="195"/>
      <c r="G21" s="217"/>
      <c r="H21" s="193"/>
      <c r="I21" s="193"/>
      <c r="J21" s="195"/>
      <c r="K21" s="193"/>
    </row>
    <row r="22" spans="1:11" x14ac:dyDescent="0.2">
      <c r="A22" s="193"/>
      <c r="B22" s="193"/>
      <c r="C22" s="193"/>
      <c r="D22" s="193"/>
      <c r="E22" s="193"/>
      <c r="F22" s="195"/>
      <c r="G22" s="217"/>
      <c r="H22" s="193"/>
      <c r="I22" s="193"/>
      <c r="J22" s="195"/>
      <c r="K22" s="193"/>
    </row>
    <row r="23" spans="1:11" x14ac:dyDescent="0.2">
      <c r="A23" s="193"/>
      <c r="B23" s="193"/>
      <c r="C23" s="193"/>
      <c r="D23" s="193"/>
      <c r="E23" s="193"/>
      <c r="F23" s="195"/>
      <c r="G23" s="217"/>
      <c r="H23" s="193"/>
      <c r="I23" s="193"/>
      <c r="J23" s="195"/>
      <c r="K23" s="193"/>
    </row>
    <row r="24" spans="1:11" x14ac:dyDescent="0.2">
      <c r="A24" s="193"/>
      <c r="B24" s="193"/>
      <c r="C24" s="193"/>
      <c r="D24" s="193"/>
      <c r="E24" s="193"/>
      <c r="F24" s="195"/>
      <c r="G24" s="217"/>
      <c r="H24" s="193"/>
      <c r="I24" s="193"/>
      <c r="J24" s="195"/>
      <c r="K24" s="193"/>
    </row>
    <row r="25" spans="1:11" x14ac:dyDescent="0.2">
      <c r="A25" s="193"/>
      <c r="B25" s="193"/>
      <c r="C25" s="193"/>
      <c r="D25" s="193"/>
      <c r="E25" s="193"/>
      <c r="F25" s="195"/>
      <c r="G25" s="217"/>
      <c r="H25" s="193"/>
      <c r="I25" s="193"/>
      <c r="J25" s="195"/>
      <c r="K25" s="193"/>
    </row>
    <row r="26" spans="1:11" x14ac:dyDescent="0.2">
      <c r="A26" s="193"/>
      <c r="B26" s="193"/>
      <c r="C26" s="193"/>
      <c r="D26" s="193"/>
      <c r="E26" s="193"/>
      <c r="F26" s="195"/>
      <c r="G26" s="217"/>
      <c r="H26" s="193"/>
      <c r="I26" s="193"/>
      <c r="J26" s="195"/>
      <c r="K26" s="193"/>
    </row>
    <row r="27" spans="1:11" x14ac:dyDescent="0.2">
      <c r="A27" s="193"/>
      <c r="B27" s="193"/>
      <c r="C27" s="193"/>
      <c r="D27" s="193"/>
      <c r="E27" s="193"/>
      <c r="F27" s="195"/>
      <c r="G27" s="217"/>
      <c r="H27" s="193"/>
      <c r="I27" s="193"/>
      <c r="J27" s="195"/>
      <c r="K27" s="193"/>
    </row>
    <row r="28" spans="1:11" x14ac:dyDescent="0.2">
      <c r="A28" s="193"/>
      <c r="B28" s="193"/>
      <c r="C28" s="193"/>
      <c r="D28" s="193"/>
      <c r="E28" s="193"/>
      <c r="F28" s="195"/>
      <c r="G28" s="217"/>
      <c r="H28" s="193"/>
      <c r="I28" s="193"/>
      <c r="J28" s="195"/>
      <c r="K28" s="193"/>
    </row>
    <row r="29" spans="1:11" x14ac:dyDescent="0.2">
      <c r="A29" s="193"/>
      <c r="B29" s="193"/>
      <c r="C29" s="193"/>
      <c r="D29" s="193"/>
      <c r="E29" s="193"/>
      <c r="F29" s="195"/>
      <c r="G29" s="217"/>
      <c r="H29" s="193"/>
      <c r="I29" s="193"/>
      <c r="J29" s="195"/>
      <c r="K29" s="193"/>
    </row>
    <row r="30" spans="1:11" x14ac:dyDescent="0.2">
      <c r="A30" s="193"/>
      <c r="B30" s="193"/>
      <c r="C30" s="193"/>
      <c r="D30" s="193"/>
      <c r="E30" s="193"/>
      <c r="F30" s="195"/>
      <c r="G30" s="217"/>
      <c r="H30" s="193"/>
      <c r="I30" s="193"/>
      <c r="J30" s="195"/>
      <c r="K30" s="193"/>
    </row>
    <row r="31" spans="1:11" x14ac:dyDescent="0.2">
      <c r="A31" s="193"/>
      <c r="B31" s="193"/>
      <c r="C31" s="193"/>
      <c r="D31" s="193"/>
      <c r="E31" s="193"/>
      <c r="F31" s="195"/>
      <c r="G31" s="217"/>
      <c r="H31" s="193"/>
      <c r="I31" s="193"/>
      <c r="J31" s="195"/>
      <c r="K31" s="193"/>
    </row>
    <row r="32" spans="1:11" x14ac:dyDescent="0.2">
      <c r="A32" s="193"/>
      <c r="B32" s="193"/>
      <c r="C32" s="193"/>
      <c r="D32" s="193"/>
      <c r="E32" s="193"/>
      <c r="F32" s="195"/>
      <c r="G32" s="217"/>
      <c r="H32" s="193"/>
      <c r="I32" s="193"/>
      <c r="J32" s="195"/>
      <c r="K32" s="193"/>
    </row>
    <row r="33" spans="1:11" x14ac:dyDescent="0.2">
      <c r="A33" s="193"/>
      <c r="B33" s="193"/>
      <c r="C33" s="193"/>
      <c r="D33" s="193"/>
      <c r="E33" s="193"/>
      <c r="F33" s="195"/>
      <c r="G33" s="217"/>
      <c r="H33" s="193"/>
      <c r="I33" s="193"/>
      <c r="J33" s="195"/>
      <c r="K33" s="193"/>
    </row>
    <row r="34" spans="1:11" x14ac:dyDescent="0.2">
      <c r="A34" s="193"/>
      <c r="B34" s="193"/>
      <c r="C34" s="193"/>
      <c r="D34" s="193"/>
      <c r="E34" s="193"/>
      <c r="F34" s="195"/>
      <c r="G34" s="217"/>
      <c r="H34" s="193"/>
      <c r="I34" s="193"/>
      <c r="J34" s="195"/>
      <c r="K34" s="193"/>
    </row>
    <row r="35" spans="1:11" x14ac:dyDescent="0.2">
      <c r="A35" s="193"/>
      <c r="B35" s="193"/>
      <c r="C35" s="193"/>
      <c r="D35" s="193"/>
      <c r="E35" s="193"/>
      <c r="F35" s="195"/>
      <c r="G35" s="217"/>
      <c r="H35" s="193"/>
      <c r="I35" s="193"/>
      <c r="J35" s="195"/>
      <c r="K35" s="193"/>
    </row>
    <row r="36" spans="1:11" x14ac:dyDescent="0.2">
      <c r="A36" s="193"/>
      <c r="B36" s="193"/>
      <c r="C36" s="193"/>
      <c r="D36" s="193"/>
      <c r="E36" s="193"/>
      <c r="F36" s="195"/>
      <c r="G36" s="217"/>
      <c r="H36" s="193"/>
      <c r="I36" s="193"/>
      <c r="J36" s="195"/>
      <c r="K36" s="193"/>
    </row>
    <row r="37" spans="1:11" x14ac:dyDescent="0.2">
      <c r="A37" s="193"/>
      <c r="B37" s="193"/>
      <c r="C37" s="193"/>
      <c r="D37" s="193"/>
      <c r="E37" s="193"/>
      <c r="F37" s="195"/>
      <c r="G37" s="217"/>
      <c r="H37" s="193"/>
      <c r="I37" s="193"/>
      <c r="J37" s="195"/>
      <c r="K37" s="193"/>
    </row>
    <row r="38" spans="1:11" x14ac:dyDescent="0.2">
      <c r="A38" s="193"/>
      <c r="B38" s="193"/>
      <c r="C38" s="193"/>
      <c r="D38" s="193"/>
      <c r="E38" s="193"/>
      <c r="F38" s="195"/>
      <c r="G38" s="217"/>
      <c r="H38" s="193"/>
      <c r="I38" s="193"/>
      <c r="J38" s="195"/>
      <c r="K38" s="193"/>
    </row>
    <row r="39" spans="1:11" x14ac:dyDescent="0.2">
      <c r="A39" s="193"/>
      <c r="B39" s="193"/>
      <c r="C39" s="193"/>
      <c r="D39" s="193"/>
      <c r="E39" s="193"/>
      <c r="F39" s="195"/>
      <c r="G39" s="217"/>
      <c r="H39" s="193"/>
      <c r="I39" s="193"/>
      <c r="J39" s="195"/>
      <c r="K39" s="193"/>
    </row>
    <row r="40" spans="1:11" x14ac:dyDescent="0.2">
      <c r="A40" s="193"/>
      <c r="B40" s="193"/>
      <c r="C40" s="193"/>
      <c r="D40" s="193"/>
      <c r="E40" s="193"/>
      <c r="F40" s="195"/>
      <c r="G40" s="217"/>
      <c r="H40" s="193"/>
      <c r="I40" s="193"/>
      <c r="J40" s="195"/>
      <c r="K40" s="193"/>
    </row>
    <row r="41" spans="1:11" x14ac:dyDescent="0.2">
      <c r="A41" s="193"/>
      <c r="B41" s="193"/>
      <c r="C41" s="193"/>
      <c r="D41" s="193"/>
      <c r="E41" s="193"/>
      <c r="F41" s="195"/>
      <c r="G41" s="217"/>
      <c r="H41" s="193"/>
      <c r="I41" s="193"/>
      <c r="J41" s="195"/>
      <c r="K41" s="193"/>
    </row>
    <row r="42" spans="1:11" x14ac:dyDescent="0.2">
      <c r="A42" s="193"/>
      <c r="B42" s="193"/>
      <c r="C42" s="193"/>
      <c r="D42" s="193"/>
      <c r="E42" s="193"/>
      <c r="F42" s="195"/>
      <c r="G42" s="217"/>
      <c r="H42" s="193"/>
      <c r="I42" s="193"/>
      <c r="J42" s="195"/>
      <c r="K42" s="193"/>
    </row>
    <row r="43" spans="1:11" x14ac:dyDescent="0.2">
      <c r="A43" s="193"/>
      <c r="B43" s="193"/>
      <c r="C43" s="193"/>
      <c r="D43" s="193"/>
      <c r="E43" s="193"/>
      <c r="F43" s="195"/>
      <c r="G43" s="217"/>
      <c r="H43" s="193"/>
      <c r="I43" s="193"/>
      <c r="J43" s="195"/>
      <c r="K43" s="193"/>
    </row>
    <row r="44" spans="1:11" x14ac:dyDescent="0.2">
      <c r="A44" s="193"/>
      <c r="B44" s="193"/>
      <c r="C44" s="193"/>
      <c r="D44" s="193"/>
      <c r="E44" s="193"/>
      <c r="F44" s="195"/>
      <c r="G44" s="217"/>
      <c r="H44" s="193"/>
      <c r="I44" s="193"/>
      <c r="J44" s="195"/>
      <c r="K44" s="193"/>
    </row>
    <row r="45" spans="1:11" x14ac:dyDescent="0.2">
      <c r="A45" s="193"/>
      <c r="B45" s="193"/>
      <c r="C45" s="193"/>
      <c r="D45" s="193"/>
      <c r="E45" s="193"/>
      <c r="F45" s="195"/>
      <c r="G45" s="217"/>
      <c r="H45" s="193"/>
      <c r="I45" s="193"/>
      <c r="J45" s="195"/>
      <c r="K45" s="193"/>
    </row>
    <row r="46" spans="1:11" x14ac:dyDescent="0.2">
      <c r="A46" s="193"/>
      <c r="B46" s="193"/>
      <c r="C46" s="193"/>
      <c r="D46" s="193"/>
      <c r="E46" s="193"/>
      <c r="F46" s="195"/>
      <c r="G46" s="217"/>
      <c r="H46" s="193"/>
      <c r="I46" s="193"/>
      <c r="J46" s="195"/>
      <c r="K46" s="193"/>
    </row>
    <row r="47" spans="1:11" x14ac:dyDescent="0.2">
      <c r="A47" s="193"/>
      <c r="B47" s="193"/>
      <c r="C47" s="193"/>
      <c r="D47" s="193"/>
      <c r="E47" s="193"/>
      <c r="F47" s="195"/>
      <c r="G47" s="217"/>
      <c r="H47" s="193"/>
      <c r="I47" s="193"/>
      <c r="J47" s="195"/>
      <c r="K47" s="193"/>
    </row>
    <row r="48" spans="1:11" x14ac:dyDescent="0.2">
      <c r="A48" s="193"/>
      <c r="B48" s="193"/>
      <c r="C48" s="193"/>
      <c r="D48" s="193"/>
      <c r="E48" s="193"/>
      <c r="F48" s="195"/>
      <c r="G48" s="217"/>
      <c r="H48" s="193"/>
      <c r="I48" s="193"/>
      <c r="J48" s="195"/>
      <c r="K48" s="193"/>
    </row>
    <row r="49" spans="1:11" x14ac:dyDescent="0.2">
      <c r="A49" s="193"/>
      <c r="B49" s="193"/>
      <c r="C49" s="193"/>
      <c r="D49" s="193"/>
      <c r="E49" s="193"/>
      <c r="F49" s="195"/>
      <c r="G49" s="217"/>
      <c r="H49" s="193"/>
      <c r="I49" s="193"/>
      <c r="J49" s="195"/>
      <c r="K49" s="193"/>
    </row>
    <row r="50" spans="1:11" x14ac:dyDescent="0.2">
      <c r="A50" s="193"/>
      <c r="B50" s="193"/>
      <c r="C50" s="193"/>
      <c r="D50" s="193"/>
      <c r="E50" s="193"/>
      <c r="F50" s="195"/>
      <c r="G50" s="217"/>
      <c r="H50" s="193"/>
      <c r="I50" s="193"/>
      <c r="J50" s="195"/>
      <c r="K50" s="193"/>
    </row>
    <row r="51" spans="1:11" x14ac:dyDescent="0.2">
      <c r="A51" s="193"/>
      <c r="B51" s="193"/>
      <c r="C51" s="193"/>
      <c r="D51" s="193"/>
      <c r="E51" s="193"/>
      <c r="F51" s="195"/>
      <c r="G51" s="217"/>
      <c r="H51" s="193"/>
      <c r="I51" s="193"/>
      <c r="J51" s="195"/>
      <c r="K51" s="193"/>
    </row>
    <row r="52" spans="1:11" x14ac:dyDescent="0.2">
      <c r="A52" s="193"/>
      <c r="B52" s="193"/>
      <c r="C52" s="193"/>
      <c r="D52" s="193"/>
      <c r="E52" s="193"/>
      <c r="F52" s="195"/>
      <c r="G52" s="217"/>
      <c r="H52" s="193"/>
      <c r="I52" s="193"/>
      <c r="J52" s="195"/>
      <c r="K52" s="193"/>
    </row>
    <row r="53" spans="1:11" x14ac:dyDescent="0.2">
      <c r="A53" s="193"/>
      <c r="B53" s="193"/>
      <c r="C53" s="193"/>
      <c r="D53" s="193"/>
      <c r="E53" s="193"/>
      <c r="F53" s="195"/>
      <c r="G53" s="217"/>
      <c r="H53" s="193"/>
      <c r="I53" s="193"/>
      <c r="J53" s="195"/>
      <c r="K53" s="193"/>
    </row>
    <row r="54" spans="1:11" x14ac:dyDescent="0.2">
      <c r="A54" s="193"/>
      <c r="B54" s="193"/>
      <c r="C54" s="193"/>
      <c r="D54" s="193"/>
      <c r="E54" s="193"/>
      <c r="F54" s="195"/>
      <c r="G54" s="217"/>
      <c r="H54" s="193"/>
      <c r="I54" s="193"/>
      <c r="J54" s="195"/>
      <c r="K54" s="193"/>
    </row>
    <row r="55" spans="1:11" x14ac:dyDescent="0.2">
      <c r="A55" s="193"/>
      <c r="B55" s="193"/>
      <c r="C55" s="193"/>
      <c r="D55" s="193"/>
      <c r="E55" s="193"/>
      <c r="F55" s="195"/>
      <c r="G55" s="217"/>
      <c r="H55" s="193"/>
      <c r="I55" s="193"/>
      <c r="J55" s="195"/>
      <c r="K55" s="193"/>
    </row>
    <row r="56" spans="1:11" x14ac:dyDescent="0.2">
      <c r="A56" s="193"/>
      <c r="B56" s="193"/>
      <c r="C56" s="193"/>
      <c r="D56" s="193"/>
      <c r="E56" s="193"/>
      <c r="F56" s="195"/>
      <c r="G56" s="217"/>
      <c r="H56" s="193"/>
      <c r="I56" s="193"/>
      <c r="J56" s="195"/>
      <c r="K56" s="193"/>
    </row>
    <row r="57" spans="1:11" x14ac:dyDescent="0.2">
      <c r="A57" s="193"/>
      <c r="B57" s="193"/>
      <c r="C57" s="193"/>
      <c r="D57" s="193"/>
      <c r="E57" s="193"/>
      <c r="F57" s="195"/>
      <c r="G57" s="217"/>
      <c r="H57" s="193"/>
      <c r="I57" s="193"/>
      <c r="J57" s="195"/>
      <c r="K57" s="193"/>
    </row>
    <row r="58" spans="1:11" x14ac:dyDescent="0.2">
      <c r="A58" s="193"/>
      <c r="B58" s="193"/>
      <c r="C58" s="193"/>
      <c r="D58" s="193"/>
      <c r="E58" s="193"/>
      <c r="F58" s="195"/>
      <c r="G58" s="217"/>
      <c r="H58" s="193"/>
      <c r="I58" s="193"/>
      <c r="J58" s="195"/>
      <c r="K58" s="193"/>
    </row>
    <row r="59" spans="1:11" x14ac:dyDescent="0.2">
      <c r="A59" s="193"/>
      <c r="B59" s="193"/>
      <c r="C59" s="193"/>
      <c r="D59" s="193"/>
      <c r="E59" s="193"/>
      <c r="F59" s="195"/>
      <c r="G59" s="217"/>
      <c r="H59" s="193"/>
      <c r="I59" s="193"/>
      <c r="J59" s="195"/>
      <c r="K59" s="193"/>
    </row>
    <row r="60" spans="1:11" x14ac:dyDescent="0.2">
      <c r="A60" s="193"/>
      <c r="B60" s="193"/>
      <c r="C60" s="193"/>
      <c r="D60" s="193"/>
      <c r="E60" s="193"/>
      <c r="F60" s="195"/>
      <c r="G60" s="217"/>
      <c r="H60" s="193"/>
      <c r="I60" s="193"/>
      <c r="J60" s="195"/>
      <c r="K60" s="193"/>
    </row>
    <row r="61" spans="1:11" x14ac:dyDescent="0.2">
      <c r="A61" s="193"/>
      <c r="B61" s="193"/>
      <c r="C61" s="193"/>
      <c r="D61" s="193"/>
      <c r="E61" s="193"/>
      <c r="F61" s="195"/>
      <c r="G61" s="217"/>
      <c r="H61" s="193"/>
      <c r="I61" s="193"/>
      <c r="J61" s="195"/>
      <c r="K61" s="193"/>
    </row>
    <row r="62" spans="1:11" x14ac:dyDescent="0.2">
      <c r="A62" s="193"/>
      <c r="B62" s="193"/>
      <c r="C62" s="193"/>
      <c r="D62" s="193"/>
      <c r="E62" s="193"/>
      <c r="F62" s="195"/>
      <c r="G62" s="217"/>
      <c r="H62" s="193"/>
      <c r="I62" s="193"/>
      <c r="J62" s="195"/>
      <c r="K62" s="193"/>
    </row>
    <row r="63" spans="1:11" x14ac:dyDescent="0.2">
      <c r="A63" s="193"/>
      <c r="B63" s="193"/>
      <c r="C63" s="193"/>
      <c r="D63" s="193"/>
      <c r="E63" s="193"/>
      <c r="F63" s="195"/>
      <c r="G63" s="217"/>
      <c r="H63" s="193"/>
      <c r="I63" s="193"/>
      <c r="J63" s="195"/>
      <c r="K63" s="193"/>
    </row>
    <row r="64" spans="1:11" x14ac:dyDescent="0.2">
      <c r="A64" s="193"/>
      <c r="B64" s="193"/>
      <c r="C64" s="193"/>
      <c r="D64" s="193"/>
      <c r="E64" s="193"/>
      <c r="F64" s="195"/>
      <c r="G64" s="217"/>
      <c r="H64" s="193"/>
      <c r="I64" s="193"/>
      <c r="J64" s="195"/>
      <c r="K64" s="193"/>
    </row>
    <row r="65" spans="1:11" x14ac:dyDescent="0.2">
      <c r="A65" s="193"/>
      <c r="B65" s="193"/>
      <c r="C65" s="193"/>
      <c r="D65" s="193"/>
      <c r="E65" s="193"/>
      <c r="F65" s="195"/>
      <c r="G65" s="217"/>
      <c r="H65" s="193"/>
      <c r="I65" s="193"/>
      <c r="J65" s="195"/>
      <c r="K65" s="193"/>
    </row>
    <row r="66" spans="1:11" x14ac:dyDescent="0.2">
      <c r="A66" s="193"/>
      <c r="B66" s="193"/>
      <c r="C66" s="193"/>
      <c r="D66" s="193"/>
      <c r="E66" s="193"/>
      <c r="F66" s="195"/>
      <c r="G66" s="217"/>
      <c r="H66" s="193"/>
      <c r="I66" s="193"/>
      <c r="J66" s="195"/>
      <c r="K66" s="193"/>
    </row>
    <row r="67" spans="1:11" x14ac:dyDescent="0.2">
      <c r="A67" s="193"/>
      <c r="B67" s="193"/>
      <c r="C67" s="193"/>
      <c r="D67" s="193"/>
      <c r="E67" s="193"/>
      <c r="F67" s="195"/>
      <c r="G67" s="217"/>
      <c r="H67" s="193"/>
      <c r="I67" s="193"/>
      <c r="J67" s="195"/>
      <c r="K67" s="193"/>
    </row>
    <row r="68" spans="1:11" x14ac:dyDescent="0.2">
      <c r="A68" s="193"/>
      <c r="B68" s="193"/>
      <c r="C68" s="193"/>
      <c r="D68" s="193"/>
      <c r="E68" s="193"/>
      <c r="F68" s="195"/>
      <c r="G68" s="217"/>
      <c r="H68" s="193"/>
      <c r="I68" s="193"/>
      <c r="J68" s="195"/>
      <c r="K68" s="193"/>
    </row>
    <row r="69" spans="1:11" x14ac:dyDescent="0.2">
      <c r="A69" s="193"/>
      <c r="B69" s="193"/>
      <c r="C69" s="193"/>
      <c r="D69" s="193"/>
      <c r="E69" s="193"/>
      <c r="F69" s="195"/>
      <c r="G69" s="217"/>
      <c r="H69" s="193"/>
      <c r="I69" s="193"/>
      <c r="J69" s="195"/>
      <c r="K69" s="193"/>
    </row>
    <row r="70" spans="1:11" x14ac:dyDescent="0.2">
      <c r="A70" s="193"/>
      <c r="B70" s="193"/>
      <c r="C70" s="193"/>
      <c r="D70" s="193"/>
      <c r="E70" s="193"/>
      <c r="F70" s="195"/>
      <c r="G70" s="217"/>
      <c r="H70" s="193"/>
      <c r="I70" s="193"/>
      <c r="J70" s="195"/>
      <c r="K70" s="193"/>
    </row>
    <row r="71" spans="1:11" x14ac:dyDescent="0.2">
      <c r="A71" s="193"/>
      <c r="B71" s="193"/>
      <c r="C71" s="193"/>
      <c r="D71" s="193"/>
      <c r="E71" s="193"/>
      <c r="F71" s="195"/>
      <c r="G71" s="217"/>
      <c r="H71" s="193"/>
      <c r="I71" s="193"/>
      <c r="J71" s="195"/>
      <c r="K71" s="193"/>
    </row>
    <row r="72" spans="1:11" x14ac:dyDescent="0.2">
      <c r="A72" s="193"/>
      <c r="B72" s="193"/>
      <c r="C72" s="193"/>
      <c r="D72" s="193"/>
      <c r="E72" s="193"/>
      <c r="F72" s="195"/>
      <c r="G72" s="217"/>
      <c r="H72" s="193"/>
      <c r="I72" s="193"/>
      <c r="J72" s="195"/>
      <c r="K72" s="193"/>
    </row>
    <row r="73" spans="1:11" x14ac:dyDescent="0.2">
      <c r="A73" s="193"/>
      <c r="B73" s="193"/>
      <c r="C73" s="193"/>
      <c r="D73" s="193"/>
      <c r="E73" s="193"/>
      <c r="F73" s="195"/>
      <c r="G73" s="217"/>
      <c r="H73" s="193"/>
      <c r="I73" s="193"/>
      <c r="J73" s="195"/>
      <c r="K73" s="193"/>
    </row>
    <row r="74" spans="1:11" x14ac:dyDescent="0.2">
      <c r="A74" s="193"/>
      <c r="B74" s="193"/>
      <c r="C74" s="193"/>
      <c r="D74" s="193"/>
      <c r="E74" s="193"/>
      <c r="F74" s="195"/>
      <c r="G74" s="217"/>
      <c r="H74" s="193"/>
      <c r="I74" s="193"/>
      <c r="J74" s="195"/>
      <c r="K74" s="193"/>
    </row>
    <row r="75" spans="1:11" x14ac:dyDescent="0.2">
      <c r="A75" s="193"/>
      <c r="B75" s="193"/>
      <c r="C75" s="193"/>
      <c r="D75" s="193"/>
      <c r="E75" s="193"/>
      <c r="F75" s="195"/>
      <c r="G75" s="217"/>
      <c r="H75" s="193"/>
      <c r="I75" s="193"/>
      <c r="J75" s="195"/>
      <c r="K75" s="193"/>
    </row>
    <row r="76" spans="1:11" x14ac:dyDescent="0.2">
      <c r="A76" s="193"/>
      <c r="B76" s="193"/>
      <c r="C76" s="193"/>
      <c r="D76" s="193"/>
      <c r="E76" s="193"/>
      <c r="F76" s="195"/>
      <c r="G76" s="217"/>
      <c r="H76" s="193"/>
      <c r="I76" s="193"/>
      <c r="J76" s="195"/>
      <c r="K76" s="193"/>
    </row>
    <row r="77" spans="1:11" x14ac:dyDescent="0.2">
      <c r="A77" s="193"/>
      <c r="B77" s="193"/>
      <c r="C77" s="193"/>
      <c r="D77" s="193"/>
      <c r="E77" s="193"/>
      <c r="F77" s="195"/>
      <c r="G77" s="217"/>
      <c r="H77" s="193"/>
      <c r="I77" s="193"/>
      <c r="J77" s="195"/>
      <c r="K77" s="193"/>
    </row>
    <row r="78" spans="1:11" x14ac:dyDescent="0.2">
      <c r="A78" s="193"/>
      <c r="B78" s="193"/>
      <c r="C78" s="193"/>
      <c r="D78" s="193"/>
      <c r="E78" s="193"/>
      <c r="F78" s="195"/>
      <c r="G78" s="217"/>
      <c r="H78" s="193"/>
      <c r="I78" s="193"/>
      <c r="J78" s="195"/>
      <c r="K78" s="193"/>
    </row>
    <row r="79" spans="1:11" x14ac:dyDescent="0.2">
      <c r="A79" s="193"/>
      <c r="B79" s="193"/>
      <c r="C79" s="193"/>
      <c r="D79" s="193"/>
      <c r="E79" s="193"/>
      <c r="F79" s="195"/>
      <c r="G79" s="217"/>
      <c r="H79" s="193"/>
      <c r="I79" s="193"/>
      <c r="J79" s="195"/>
      <c r="K79" s="193"/>
    </row>
    <row r="80" spans="1:11" x14ac:dyDescent="0.2">
      <c r="A80" s="193"/>
      <c r="B80" s="193"/>
      <c r="C80" s="193"/>
      <c r="D80" s="193"/>
      <c r="E80" s="193"/>
      <c r="F80" s="195"/>
      <c r="G80" s="217"/>
      <c r="H80" s="193"/>
      <c r="I80" s="193"/>
      <c r="J80" s="195"/>
      <c r="K80" s="193"/>
    </row>
    <row r="81" spans="1:11" x14ac:dyDescent="0.2">
      <c r="A81" s="193"/>
      <c r="B81" s="193"/>
      <c r="C81" s="193"/>
      <c r="D81" s="193"/>
      <c r="E81" s="193"/>
      <c r="F81" s="195"/>
      <c r="G81" s="217"/>
      <c r="H81" s="193"/>
      <c r="I81" s="193"/>
      <c r="J81" s="195"/>
      <c r="K81" s="193"/>
    </row>
    <row r="82" spans="1:11" x14ac:dyDescent="0.2">
      <c r="A82" s="193"/>
      <c r="B82" s="193"/>
      <c r="C82" s="193"/>
      <c r="D82" s="193"/>
      <c r="E82" s="193"/>
      <c r="F82" s="195"/>
      <c r="G82" s="217"/>
      <c r="H82" s="193"/>
      <c r="I82" s="193"/>
      <c r="J82" s="195"/>
      <c r="K82" s="193"/>
    </row>
    <row r="83" spans="1:11" x14ac:dyDescent="0.2">
      <c r="A83" s="193"/>
      <c r="B83" s="193"/>
      <c r="C83" s="193"/>
      <c r="D83" s="193"/>
      <c r="E83" s="193"/>
      <c r="F83" s="195"/>
      <c r="G83" s="217"/>
      <c r="H83" s="193"/>
      <c r="I83" s="193"/>
      <c r="J83" s="195"/>
      <c r="K83" s="193"/>
    </row>
    <row r="84" spans="1:11" x14ac:dyDescent="0.2">
      <c r="A84" s="193"/>
      <c r="B84" s="193"/>
      <c r="C84" s="193"/>
      <c r="D84" s="193"/>
      <c r="E84" s="193"/>
      <c r="F84" s="195"/>
      <c r="G84" s="217"/>
      <c r="H84" s="193"/>
      <c r="I84" s="193"/>
      <c r="J84" s="195"/>
      <c r="K84" s="193"/>
    </row>
    <row r="85" spans="1:11" x14ac:dyDescent="0.2">
      <c r="A85" s="193"/>
      <c r="B85" s="193"/>
      <c r="C85" s="193"/>
      <c r="D85" s="193"/>
      <c r="E85" s="193"/>
      <c r="F85" s="195"/>
      <c r="G85" s="217"/>
      <c r="H85" s="193"/>
      <c r="I85" s="193"/>
      <c r="J85" s="195"/>
      <c r="K85" s="193"/>
    </row>
    <row r="86" spans="1:11" x14ac:dyDescent="0.2">
      <c r="A86" s="193"/>
      <c r="B86" s="193"/>
      <c r="C86" s="193"/>
      <c r="D86" s="193"/>
      <c r="E86" s="193"/>
      <c r="F86" s="195"/>
      <c r="G86" s="217"/>
      <c r="H86" s="193"/>
      <c r="I86" s="193"/>
      <c r="J86" s="195"/>
      <c r="K86" s="193"/>
    </row>
    <row r="87" spans="1:11" x14ac:dyDescent="0.2">
      <c r="A87" s="193"/>
      <c r="B87" s="193"/>
      <c r="C87" s="193"/>
      <c r="D87" s="193"/>
      <c r="E87" s="193"/>
      <c r="F87" s="195"/>
      <c r="G87" s="217"/>
      <c r="H87" s="193"/>
      <c r="I87" s="193"/>
      <c r="J87" s="195"/>
      <c r="K87" s="193"/>
    </row>
    <row r="88" spans="1:11" x14ac:dyDescent="0.2">
      <c r="A88" s="193"/>
      <c r="B88" s="193"/>
      <c r="C88" s="193"/>
      <c r="D88" s="193"/>
      <c r="E88" s="193"/>
      <c r="F88" s="195"/>
      <c r="G88" s="217"/>
      <c r="H88" s="193"/>
      <c r="I88" s="193"/>
      <c r="J88" s="195"/>
      <c r="K88" s="193"/>
    </row>
    <row r="89" spans="1:11" x14ac:dyDescent="0.2">
      <c r="A89" s="193"/>
      <c r="B89" s="193"/>
      <c r="C89" s="193"/>
      <c r="D89" s="193"/>
      <c r="E89" s="193"/>
      <c r="F89" s="195"/>
      <c r="G89" s="217"/>
      <c r="H89" s="193"/>
      <c r="I89" s="193"/>
      <c r="J89" s="195"/>
      <c r="K89" s="193"/>
    </row>
    <row r="90" spans="1:11" x14ac:dyDescent="0.2">
      <c r="A90" s="193"/>
      <c r="B90" s="193"/>
      <c r="C90" s="193"/>
      <c r="D90" s="193"/>
      <c r="E90" s="193"/>
      <c r="F90" s="195"/>
      <c r="G90" s="217"/>
      <c r="H90" s="193"/>
      <c r="I90" s="193"/>
      <c r="J90" s="195"/>
      <c r="K90" s="193"/>
    </row>
    <row r="91" spans="1:11" x14ac:dyDescent="0.2">
      <c r="A91" s="193"/>
      <c r="B91" s="193"/>
      <c r="C91" s="193"/>
      <c r="D91" s="193"/>
      <c r="E91" s="193"/>
      <c r="F91" s="195"/>
      <c r="G91" s="217"/>
      <c r="H91" s="193"/>
      <c r="I91" s="193"/>
      <c r="J91" s="195"/>
      <c r="K91" s="193"/>
    </row>
    <row r="92" spans="1:11" x14ac:dyDescent="0.2">
      <c r="A92" s="193"/>
      <c r="B92" s="193"/>
      <c r="C92" s="193"/>
      <c r="D92" s="193"/>
      <c r="E92" s="193"/>
      <c r="F92" s="195"/>
      <c r="G92" s="217"/>
      <c r="H92" s="193"/>
      <c r="I92" s="193"/>
      <c r="J92" s="195"/>
      <c r="K92" s="193"/>
    </row>
    <row r="93" spans="1:11" x14ac:dyDescent="0.2">
      <c r="A93" s="193"/>
      <c r="B93" s="193"/>
      <c r="C93" s="193"/>
      <c r="D93" s="193"/>
      <c r="E93" s="193"/>
      <c r="F93" s="195"/>
      <c r="G93" s="217"/>
      <c r="H93" s="193"/>
      <c r="I93" s="193"/>
      <c r="J93" s="195"/>
      <c r="K93" s="193"/>
    </row>
    <row r="94" spans="1:11" x14ac:dyDescent="0.2">
      <c r="A94" s="193"/>
      <c r="B94" s="193"/>
      <c r="C94" s="193"/>
      <c r="D94" s="193"/>
      <c r="E94" s="193"/>
      <c r="F94" s="195"/>
      <c r="G94" s="217"/>
      <c r="H94" s="193"/>
      <c r="I94" s="193"/>
      <c r="J94" s="195"/>
      <c r="K94" s="193"/>
    </row>
    <row r="95" spans="1:11" x14ac:dyDescent="0.2">
      <c r="A95" s="193"/>
      <c r="B95" s="193"/>
      <c r="C95" s="193"/>
      <c r="D95" s="193"/>
      <c r="E95" s="193"/>
      <c r="F95" s="195"/>
      <c r="G95" s="217"/>
      <c r="H95" s="193"/>
      <c r="I95" s="193"/>
      <c r="J95" s="195"/>
      <c r="K95" s="193"/>
    </row>
    <row r="96" spans="1:11" x14ac:dyDescent="0.2">
      <c r="A96" s="193"/>
      <c r="B96" s="193"/>
      <c r="C96" s="193"/>
      <c r="D96" s="193"/>
      <c r="E96" s="193"/>
      <c r="F96" s="195"/>
      <c r="G96" s="217"/>
      <c r="H96" s="193"/>
      <c r="I96" s="193"/>
      <c r="J96" s="195"/>
      <c r="K96" s="193"/>
    </row>
    <row r="97" spans="1:11" x14ac:dyDescent="0.2">
      <c r="A97" s="193"/>
      <c r="B97" s="193"/>
      <c r="C97" s="193"/>
      <c r="D97" s="193"/>
      <c r="E97" s="193"/>
      <c r="F97" s="195"/>
      <c r="G97" s="217"/>
      <c r="H97" s="193"/>
      <c r="I97" s="193"/>
      <c r="J97" s="195"/>
      <c r="K97" s="193"/>
    </row>
    <row r="98" spans="1:11" x14ac:dyDescent="0.2">
      <c r="A98" s="193"/>
      <c r="B98" s="193"/>
      <c r="C98" s="193"/>
      <c r="D98" s="193"/>
      <c r="E98" s="193"/>
      <c r="F98" s="195"/>
      <c r="G98" s="217"/>
      <c r="H98" s="193"/>
      <c r="I98" s="193"/>
      <c r="J98" s="195"/>
      <c r="K98" s="193"/>
    </row>
    <row r="99" spans="1:11" x14ac:dyDescent="0.2">
      <c r="A99" s="193"/>
      <c r="B99" s="193"/>
      <c r="C99" s="193"/>
      <c r="D99" s="193"/>
      <c r="E99" s="193"/>
      <c r="F99" s="195"/>
      <c r="G99" s="217"/>
      <c r="H99" s="193"/>
      <c r="I99" s="193"/>
      <c r="J99" s="195"/>
      <c r="K99" s="193"/>
    </row>
    <row r="100" spans="1:11" x14ac:dyDescent="0.2">
      <c r="A100" s="193"/>
      <c r="B100" s="193"/>
      <c r="C100" s="193"/>
      <c r="D100" s="193"/>
      <c r="E100" s="193"/>
      <c r="F100" s="195"/>
      <c r="G100" s="217"/>
      <c r="H100" s="193"/>
      <c r="I100" s="193"/>
      <c r="J100" s="195"/>
      <c r="K100" s="193"/>
    </row>
    <row r="101" spans="1:11" x14ac:dyDescent="0.2">
      <c r="A101" s="193"/>
      <c r="B101" s="193"/>
      <c r="C101" s="193"/>
      <c r="D101" s="193"/>
      <c r="E101" s="193"/>
      <c r="F101" s="195"/>
      <c r="G101" s="217"/>
      <c r="H101" s="193"/>
      <c r="I101" s="193"/>
      <c r="J101" s="195"/>
      <c r="K101" s="193"/>
    </row>
    <row r="102" spans="1:11" x14ac:dyDescent="0.2">
      <c r="A102" s="193"/>
      <c r="B102" s="193"/>
      <c r="C102" s="193"/>
      <c r="D102" s="193"/>
      <c r="E102" s="193"/>
      <c r="F102" s="195"/>
      <c r="G102" s="217"/>
      <c r="H102" s="193"/>
      <c r="I102" s="193"/>
      <c r="J102" s="195"/>
      <c r="K102" s="193"/>
    </row>
    <row r="103" spans="1:11" x14ac:dyDescent="0.2">
      <c r="A103" s="193"/>
      <c r="B103" s="193"/>
      <c r="C103" s="193"/>
      <c r="D103" s="193"/>
      <c r="E103" s="193"/>
      <c r="F103" s="195"/>
      <c r="G103" s="217"/>
      <c r="H103" s="193"/>
      <c r="I103" s="193"/>
      <c r="J103" s="195"/>
      <c r="K103" s="193"/>
    </row>
    <row r="104" spans="1:11" x14ac:dyDescent="0.2">
      <c r="A104" s="193"/>
      <c r="B104" s="193"/>
      <c r="C104" s="193"/>
      <c r="D104" s="193"/>
      <c r="E104" s="193"/>
      <c r="F104" s="195"/>
      <c r="G104" s="217"/>
      <c r="H104" s="193"/>
      <c r="I104" s="193"/>
      <c r="J104" s="195"/>
      <c r="K104" s="193"/>
    </row>
    <row r="105" spans="1:11" x14ac:dyDescent="0.2">
      <c r="A105" s="193"/>
      <c r="B105" s="193"/>
      <c r="C105" s="193"/>
      <c r="D105" s="193"/>
      <c r="E105" s="193"/>
      <c r="F105" s="195"/>
      <c r="G105" s="217"/>
      <c r="H105" s="193"/>
      <c r="I105" s="193"/>
      <c r="J105" s="195"/>
      <c r="K105" s="193"/>
    </row>
    <row r="106" spans="1:11" x14ac:dyDescent="0.2">
      <c r="A106" s="193"/>
      <c r="B106" s="193"/>
      <c r="C106" s="193"/>
      <c r="D106" s="193"/>
      <c r="E106" s="193"/>
      <c r="F106" s="195"/>
      <c r="G106" s="217"/>
      <c r="H106" s="193"/>
      <c r="I106" s="193"/>
      <c r="J106" s="195"/>
      <c r="K106" s="193"/>
    </row>
    <row r="107" spans="1:11" x14ac:dyDescent="0.2">
      <c r="A107" s="193"/>
      <c r="B107" s="193"/>
      <c r="C107" s="193"/>
      <c r="D107" s="193"/>
      <c r="E107" s="193"/>
      <c r="F107" s="195"/>
      <c r="G107" s="217"/>
      <c r="H107" s="193"/>
      <c r="I107" s="193"/>
      <c r="J107" s="195"/>
      <c r="K107" s="193"/>
    </row>
    <row r="108" spans="1:11" x14ac:dyDescent="0.2">
      <c r="A108" s="193"/>
      <c r="B108" s="193"/>
      <c r="C108" s="193"/>
      <c r="D108" s="193"/>
      <c r="E108" s="193"/>
      <c r="F108" s="195"/>
      <c r="G108" s="217"/>
      <c r="H108" s="193"/>
      <c r="I108" s="193"/>
      <c r="J108" s="195"/>
      <c r="K108" s="193"/>
    </row>
    <row r="109" spans="1:11" x14ac:dyDescent="0.2">
      <c r="A109" s="193"/>
      <c r="B109" s="193"/>
      <c r="C109" s="193"/>
      <c r="D109" s="193"/>
      <c r="E109" s="193"/>
      <c r="F109" s="195"/>
      <c r="G109" s="217"/>
      <c r="H109" s="193"/>
      <c r="I109" s="193"/>
      <c r="J109" s="195"/>
      <c r="K109" s="193"/>
    </row>
    <row r="110" spans="1:11" x14ac:dyDescent="0.2">
      <c r="A110" s="193"/>
      <c r="B110" s="193"/>
      <c r="C110" s="193"/>
      <c r="D110" s="193"/>
      <c r="E110" s="193"/>
      <c r="F110" s="195"/>
      <c r="G110" s="217"/>
      <c r="H110" s="193"/>
      <c r="I110" s="193"/>
      <c r="J110" s="195"/>
      <c r="K110" s="193"/>
    </row>
    <row r="111" spans="1:11" x14ac:dyDescent="0.2">
      <c r="A111" s="193"/>
      <c r="B111" s="193"/>
      <c r="C111" s="193"/>
      <c r="D111" s="193"/>
      <c r="E111" s="193"/>
      <c r="F111" s="195"/>
      <c r="G111" s="217"/>
      <c r="H111" s="193"/>
      <c r="I111" s="193"/>
      <c r="J111" s="195"/>
      <c r="K111" s="193"/>
    </row>
    <row r="112" spans="1:11" x14ac:dyDescent="0.2">
      <c r="A112" s="193"/>
      <c r="B112" s="193"/>
      <c r="C112" s="193"/>
      <c r="D112" s="193"/>
      <c r="E112" s="193"/>
      <c r="F112" s="195"/>
      <c r="G112" s="217"/>
      <c r="H112" s="193"/>
      <c r="I112" s="193"/>
      <c r="J112" s="195"/>
      <c r="K112" s="193"/>
    </row>
    <row r="113" spans="1:11" x14ac:dyDescent="0.2">
      <c r="A113" s="193"/>
      <c r="B113" s="193"/>
      <c r="C113" s="193"/>
      <c r="D113" s="193"/>
      <c r="E113" s="193"/>
      <c r="F113" s="195"/>
      <c r="G113" s="217"/>
      <c r="H113" s="193"/>
      <c r="I113" s="193"/>
      <c r="J113" s="195"/>
      <c r="K113" s="193"/>
    </row>
    <row r="114" spans="1:11" x14ac:dyDescent="0.2">
      <c r="A114" s="193"/>
      <c r="B114" s="193"/>
      <c r="C114" s="193"/>
      <c r="D114" s="193"/>
      <c r="E114" s="193"/>
      <c r="F114" s="195"/>
      <c r="G114" s="217"/>
      <c r="H114" s="193"/>
      <c r="I114" s="193"/>
      <c r="J114" s="195"/>
      <c r="K114" s="193"/>
    </row>
    <row r="115" spans="1:11" x14ac:dyDescent="0.2">
      <c r="A115" s="193"/>
      <c r="B115" s="193"/>
      <c r="C115" s="193"/>
      <c r="D115" s="193"/>
      <c r="E115" s="193"/>
      <c r="F115" s="195"/>
      <c r="G115" s="217"/>
      <c r="H115" s="193"/>
      <c r="I115" s="193"/>
      <c r="J115" s="195"/>
      <c r="K115" s="193"/>
    </row>
    <row r="116" spans="1:11" x14ac:dyDescent="0.2">
      <c r="A116" s="193"/>
      <c r="B116" s="193"/>
      <c r="C116" s="193"/>
      <c r="D116" s="193"/>
      <c r="E116" s="193"/>
      <c r="F116" s="195"/>
      <c r="G116" s="217"/>
      <c r="H116" s="193"/>
      <c r="I116" s="193"/>
      <c r="J116" s="195"/>
      <c r="K116" s="193"/>
    </row>
    <row r="117" spans="1:11" x14ac:dyDescent="0.2">
      <c r="A117" s="193"/>
      <c r="B117" s="193"/>
      <c r="C117" s="193"/>
      <c r="D117" s="193"/>
      <c r="E117" s="193"/>
      <c r="F117" s="195"/>
      <c r="G117" s="217"/>
      <c r="H117" s="193"/>
      <c r="I117" s="193"/>
      <c r="J117" s="195"/>
      <c r="K117" s="193"/>
    </row>
    <row r="118" spans="1:11" x14ac:dyDescent="0.2">
      <c r="A118" s="193"/>
      <c r="B118" s="193"/>
      <c r="C118" s="193"/>
      <c r="D118" s="193"/>
      <c r="E118" s="193"/>
      <c r="F118" s="195"/>
      <c r="G118" s="217"/>
      <c r="H118" s="193"/>
      <c r="I118" s="193"/>
      <c r="J118" s="195"/>
      <c r="K118" s="193"/>
    </row>
    <row r="119" spans="1:11" x14ac:dyDescent="0.2">
      <c r="A119" s="193"/>
      <c r="B119" s="193"/>
      <c r="C119" s="193"/>
      <c r="D119" s="193"/>
      <c r="E119" s="193"/>
      <c r="F119" s="195"/>
      <c r="G119" s="217"/>
      <c r="H119" s="193"/>
      <c r="I119" s="193"/>
      <c r="J119" s="195"/>
      <c r="K119" s="193"/>
    </row>
    <row r="120" spans="1:11" x14ac:dyDescent="0.2">
      <c r="A120" s="193"/>
      <c r="B120" s="193"/>
      <c r="C120" s="193"/>
      <c r="D120" s="193"/>
      <c r="E120" s="193"/>
      <c r="F120" s="195"/>
      <c r="G120" s="217"/>
      <c r="H120" s="193"/>
      <c r="I120" s="193"/>
      <c r="J120" s="195"/>
      <c r="K120" s="193"/>
    </row>
    <row r="121" spans="1:11" x14ac:dyDescent="0.2">
      <c r="A121" s="193"/>
      <c r="B121" s="193"/>
      <c r="C121" s="193"/>
      <c r="D121" s="193"/>
      <c r="E121" s="193"/>
      <c r="F121" s="195"/>
      <c r="G121" s="217"/>
      <c r="H121" s="193"/>
      <c r="I121" s="193"/>
      <c r="J121" s="195"/>
      <c r="K121" s="193"/>
    </row>
    <row r="122" spans="1:11" x14ac:dyDescent="0.2">
      <c r="A122" s="193"/>
      <c r="B122" s="193"/>
      <c r="C122" s="193"/>
      <c r="D122" s="193"/>
      <c r="E122" s="193"/>
      <c r="F122" s="195"/>
      <c r="G122" s="217"/>
      <c r="H122" s="193"/>
      <c r="I122" s="193"/>
      <c r="J122" s="195"/>
      <c r="K122" s="193"/>
    </row>
    <row r="123" spans="1:11" x14ac:dyDescent="0.2">
      <c r="A123" s="193"/>
      <c r="B123" s="193"/>
      <c r="C123" s="193"/>
      <c r="D123" s="193"/>
      <c r="E123" s="193"/>
      <c r="F123" s="195"/>
      <c r="G123" s="217"/>
      <c r="H123" s="193"/>
      <c r="I123" s="193"/>
      <c r="J123" s="195"/>
      <c r="K123" s="193"/>
    </row>
    <row r="124" spans="1:11" x14ac:dyDescent="0.2">
      <c r="A124" s="193"/>
      <c r="B124" s="193"/>
      <c r="C124" s="193"/>
      <c r="D124" s="193"/>
      <c r="E124" s="193"/>
      <c r="F124" s="195"/>
      <c r="G124" s="217"/>
      <c r="H124" s="193"/>
      <c r="I124" s="193"/>
      <c r="J124" s="195"/>
      <c r="K124" s="193"/>
    </row>
    <row r="125" spans="1:11" x14ac:dyDescent="0.2">
      <c r="A125" s="193"/>
      <c r="B125" s="193"/>
      <c r="C125" s="193"/>
      <c r="D125" s="193"/>
      <c r="E125" s="193"/>
      <c r="F125" s="195"/>
      <c r="G125" s="217"/>
      <c r="H125" s="193"/>
      <c r="I125" s="193"/>
      <c r="J125" s="195"/>
      <c r="K125" s="193"/>
    </row>
    <row r="126" spans="1:11" x14ac:dyDescent="0.2">
      <c r="A126" s="193"/>
      <c r="B126" s="193"/>
      <c r="C126" s="193"/>
      <c r="D126" s="193"/>
      <c r="E126" s="193"/>
      <c r="F126" s="195"/>
      <c r="G126" s="217"/>
      <c r="H126" s="193"/>
      <c r="I126" s="193"/>
      <c r="J126" s="195"/>
      <c r="K126" s="193"/>
    </row>
    <row r="127" spans="1:11" x14ac:dyDescent="0.2">
      <c r="A127" s="193"/>
      <c r="B127" s="193"/>
      <c r="C127" s="193"/>
      <c r="D127" s="193"/>
      <c r="E127" s="193"/>
      <c r="F127" s="195"/>
      <c r="G127" s="217"/>
      <c r="H127" s="193"/>
      <c r="I127" s="193"/>
      <c r="J127" s="195"/>
      <c r="K127" s="193"/>
    </row>
    <row r="128" spans="1:11" x14ac:dyDescent="0.2">
      <c r="A128" s="193"/>
      <c r="B128" s="193"/>
      <c r="C128" s="193"/>
      <c r="D128" s="193"/>
      <c r="E128" s="193"/>
      <c r="F128" s="195"/>
      <c r="G128" s="217"/>
      <c r="H128" s="193"/>
      <c r="I128" s="193"/>
      <c r="J128" s="195"/>
      <c r="K128" s="193"/>
    </row>
    <row r="129" spans="1:11" x14ac:dyDescent="0.2">
      <c r="A129" s="193"/>
      <c r="B129" s="193"/>
      <c r="C129" s="193"/>
      <c r="D129" s="193"/>
      <c r="E129" s="193"/>
      <c r="F129" s="195"/>
      <c r="G129" s="217"/>
      <c r="H129" s="193"/>
      <c r="I129" s="193"/>
      <c r="J129" s="195"/>
      <c r="K129" s="193"/>
    </row>
    <row r="130" spans="1:11" x14ac:dyDescent="0.2">
      <c r="A130" s="193"/>
      <c r="B130" s="193"/>
      <c r="C130" s="193"/>
      <c r="D130" s="193"/>
      <c r="E130" s="193"/>
      <c r="F130" s="195"/>
      <c r="G130" s="217"/>
      <c r="H130" s="193"/>
      <c r="I130" s="193"/>
      <c r="J130" s="195"/>
      <c r="K130" s="193"/>
    </row>
    <row r="131" spans="1:11" x14ac:dyDescent="0.2">
      <c r="A131" s="193"/>
      <c r="B131" s="193"/>
      <c r="C131" s="193"/>
      <c r="D131" s="193"/>
      <c r="E131" s="193"/>
      <c r="F131" s="195"/>
      <c r="G131" s="217"/>
      <c r="H131" s="193"/>
      <c r="I131" s="193"/>
      <c r="J131" s="195"/>
      <c r="K131" s="193"/>
    </row>
    <row r="132" spans="1:11" x14ac:dyDescent="0.2">
      <c r="A132" s="193"/>
      <c r="B132" s="193"/>
      <c r="C132" s="193"/>
      <c r="D132" s="193"/>
      <c r="E132" s="193"/>
      <c r="F132" s="195"/>
      <c r="G132" s="217"/>
      <c r="H132" s="193"/>
      <c r="I132" s="193"/>
      <c r="J132" s="195"/>
      <c r="K132" s="193"/>
    </row>
    <row r="133" spans="1:11" x14ac:dyDescent="0.2">
      <c r="A133" s="193"/>
      <c r="B133" s="193"/>
      <c r="C133" s="193"/>
      <c r="D133" s="193"/>
      <c r="E133" s="193"/>
      <c r="F133" s="195"/>
      <c r="G133" s="217"/>
      <c r="H133" s="193"/>
      <c r="I133" s="193"/>
      <c r="J133" s="195"/>
      <c r="K133" s="193"/>
    </row>
    <row r="134" spans="1:11" x14ac:dyDescent="0.2">
      <c r="A134" s="193"/>
      <c r="B134" s="193"/>
      <c r="C134" s="193"/>
      <c r="D134" s="193"/>
      <c r="E134" s="193"/>
      <c r="F134" s="195"/>
      <c r="G134" s="217"/>
      <c r="H134" s="193"/>
      <c r="I134" s="193"/>
      <c r="J134" s="195"/>
      <c r="K134" s="193"/>
    </row>
    <row r="135" spans="1:11" x14ac:dyDescent="0.2">
      <c r="A135" s="193"/>
      <c r="B135" s="193"/>
      <c r="C135" s="193"/>
      <c r="D135" s="193"/>
      <c r="E135" s="193"/>
      <c r="F135" s="195"/>
      <c r="G135" s="217"/>
      <c r="H135" s="193"/>
      <c r="I135" s="193"/>
      <c r="J135" s="195"/>
      <c r="K135" s="193"/>
    </row>
    <row r="136" spans="1:11" x14ac:dyDescent="0.2">
      <c r="A136" s="193"/>
      <c r="B136" s="193"/>
      <c r="C136" s="193"/>
      <c r="D136" s="193"/>
      <c r="E136" s="193"/>
      <c r="F136" s="195"/>
      <c r="G136" s="217"/>
      <c r="H136" s="193"/>
      <c r="I136" s="193"/>
      <c r="J136" s="195"/>
      <c r="K136" s="193"/>
    </row>
    <row r="137" spans="1:11" x14ac:dyDescent="0.2">
      <c r="A137" s="193"/>
      <c r="B137" s="193"/>
      <c r="C137" s="193"/>
      <c r="D137" s="193"/>
      <c r="E137" s="193"/>
      <c r="F137" s="195"/>
      <c r="G137" s="217"/>
      <c r="H137" s="193"/>
      <c r="I137" s="193"/>
      <c r="J137" s="195"/>
      <c r="K137" s="193"/>
    </row>
    <row r="138" spans="1:11" x14ac:dyDescent="0.2">
      <c r="A138" s="193"/>
      <c r="B138" s="193"/>
      <c r="C138" s="193"/>
      <c r="D138" s="193"/>
      <c r="E138" s="193"/>
      <c r="F138" s="195"/>
      <c r="G138" s="217"/>
      <c r="H138" s="193"/>
      <c r="I138" s="193"/>
      <c r="J138" s="195"/>
      <c r="K138" s="193"/>
    </row>
    <row r="139" spans="1:11" x14ac:dyDescent="0.2">
      <c r="A139" s="193"/>
      <c r="B139" s="193"/>
      <c r="C139" s="193"/>
      <c r="D139" s="193"/>
      <c r="E139" s="193"/>
      <c r="F139" s="195"/>
      <c r="G139" s="217"/>
      <c r="H139" s="193"/>
      <c r="I139" s="193"/>
      <c r="J139" s="195"/>
      <c r="K139" s="193"/>
    </row>
    <row r="140" spans="1:11" x14ac:dyDescent="0.2">
      <c r="A140" s="193"/>
      <c r="B140" s="193"/>
      <c r="C140" s="193"/>
      <c r="D140" s="193"/>
      <c r="E140" s="193"/>
      <c r="F140" s="195"/>
      <c r="G140" s="217"/>
      <c r="H140" s="193"/>
      <c r="I140" s="193"/>
      <c r="J140" s="195"/>
      <c r="K140" s="193"/>
    </row>
    <row r="141" spans="1:11" x14ac:dyDescent="0.2">
      <c r="A141" s="193"/>
      <c r="B141" s="193"/>
      <c r="C141" s="193"/>
      <c r="D141" s="193"/>
      <c r="E141" s="193"/>
      <c r="F141" s="195"/>
      <c r="G141" s="217"/>
      <c r="H141" s="193"/>
      <c r="I141" s="193"/>
      <c r="J141" s="195"/>
      <c r="K141" s="193"/>
    </row>
    <row r="142" spans="1:11" x14ac:dyDescent="0.2">
      <c r="A142" s="193"/>
      <c r="B142" s="193"/>
      <c r="C142" s="193"/>
      <c r="D142" s="193"/>
      <c r="E142" s="193"/>
      <c r="F142" s="195"/>
      <c r="G142" s="217"/>
      <c r="H142" s="193"/>
      <c r="I142" s="193"/>
      <c r="J142" s="195"/>
      <c r="K142" s="193"/>
    </row>
    <row r="143" spans="1:11" x14ac:dyDescent="0.2">
      <c r="A143" s="193"/>
      <c r="B143" s="193"/>
      <c r="C143" s="193"/>
      <c r="D143" s="193"/>
      <c r="E143" s="193"/>
      <c r="F143" s="195"/>
      <c r="G143" s="217"/>
      <c r="H143" s="193"/>
      <c r="I143" s="193"/>
      <c r="J143" s="195"/>
      <c r="K143" s="193"/>
    </row>
    <row r="144" spans="1:11" x14ac:dyDescent="0.2">
      <c r="A144" s="193"/>
      <c r="B144" s="193"/>
      <c r="C144" s="193"/>
      <c r="D144" s="193"/>
      <c r="E144" s="193"/>
      <c r="F144" s="195"/>
      <c r="G144" s="217"/>
      <c r="H144" s="193"/>
      <c r="I144" s="193"/>
      <c r="J144" s="195"/>
      <c r="K144" s="193"/>
    </row>
    <row r="145" spans="1:11" x14ac:dyDescent="0.2">
      <c r="A145" s="193"/>
      <c r="B145" s="193"/>
      <c r="C145" s="193"/>
      <c r="D145" s="193"/>
      <c r="E145" s="193"/>
      <c r="F145" s="195"/>
      <c r="G145" s="217"/>
      <c r="H145" s="193"/>
      <c r="I145" s="193"/>
      <c r="J145" s="195"/>
      <c r="K145" s="193"/>
    </row>
    <row r="146" spans="1:11" x14ac:dyDescent="0.2">
      <c r="A146" s="193"/>
      <c r="B146" s="193"/>
      <c r="C146" s="193"/>
      <c r="D146" s="193"/>
      <c r="E146" s="193"/>
      <c r="F146" s="195"/>
      <c r="G146" s="217"/>
      <c r="H146" s="193"/>
      <c r="I146" s="193"/>
      <c r="J146" s="195"/>
      <c r="K146" s="193"/>
    </row>
    <row r="147" spans="1:11" x14ac:dyDescent="0.2">
      <c r="A147" s="193"/>
      <c r="B147" s="193"/>
      <c r="C147" s="193"/>
      <c r="D147" s="193"/>
      <c r="E147" s="193"/>
      <c r="F147" s="195"/>
      <c r="G147" s="217"/>
      <c r="H147" s="193"/>
      <c r="I147" s="193"/>
      <c r="J147" s="195"/>
      <c r="K147" s="193"/>
    </row>
    <row r="148" spans="1:11" x14ac:dyDescent="0.2">
      <c r="A148" s="193"/>
      <c r="B148" s="193"/>
      <c r="C148" s="193"/>
      <c r="D148" s="193"/>
      <c r="E148" s="193"/>
      <c r="F148" s="195"/>
      <c r="G148" s="217"/>
      <c r="H148" s="193"/>
      <c r="I148" s="193"/>
      <c r="J148" s="195"/>
      <c r="K148" s="193"/>
    </row>
    <row r="149" spans="1:11" x14ac:dyDescent="0.2">
      <c r="A149" s="193"/>
      <c r="B149" s="193"/>
      <c r="C149" s="193"/>
      <c r="D149" s="193"/>
      <c r="E149" s="193"/>
      <c r="F149" s="195"/>
      <c r="G149" s="217"/>
      <c r="H149" s="193"/>
      <c r="I149" s="193"/>
      <c r="J149" s="195"/>
      <c r="K149" s="193"/>
    </row>
    <row r="150" spans="1:11" x14ac:dyDescent="0.2">
      <c r="A150" s="193"/>
      <c r="B150" s="193"/>
      <c r="C150" s="193"/>
      <c r="D150" s="193"/>
      <c r="E150" s="193"/>
      <c r="F150" s="195"/>
      <c r="G150" s="217"/>
      <c r="H150" s="193"/>
      <c r="I150" s="193"/>
      <c r="J150" s="195"/>
      <c r="K150" s="193"/>
    </row>
    <row r="151" spans="1:11" x14ac:dyDescent="0.2">
      <c r="A151" s="193"/>
      <c r="B151" s="193"/>
      <c r="C151" s="193"/>
      <c r="D151" s="193"/>
      <c r="E151" s="193"/>
      <c r="F151" s="195"/>
      <c r="G151" s="217"/>
      <c r="H151" s="193"/>
      <c r="I151" s="193"/>
      <c r="J151" s="195"/>
      <c r="K151" s="193"/>
    </row>
    <row r="152" spans="1:11" x14ac:dyDescent="0.2">
      <c r="A152" s="193"/>
      <c r="B152" s="193"/>
      <c r="C152" s="193"/>
      <c r="D152" s="193"/>
      <c r="E152" s="193"/>
      <c r="F152" s="195"/>
      <c r="G152" s="217"/>
      <c r="H152" s="193"/>
      <c r="I152" s="193"/>
      <c r="J152" s="195"/>
      <c r="K152" s="193"/>
    </row>
    <row r="153" spans="1:11" x14ac:dyDescent="0.2">
      <c r="A153" s="193"/>
      <c r="B153" s="193"/>
      <c r="C153" s="193"/>
      <c r="D153" s="193"/>
      <c r="E153" s="193"/>
      <c r="F153" s="195"/>
      <c r="G153" s="217"/>
      <c r="H153" s="193"/>
      <c r="I153" s="193"/>
      <c r="J153" s="195"/>
      <c r="K153" s="193"/>
    </row>
    <row r="154" spans="1:11" x14ac:dyDescent="0.2">
      <c r="A154" s="193"/>
      <c r="B154" s="193"/>
      <c r="C154" s="193"/>
      <c r="D154" s="193"/>
      <c r="E154" s="193"/>
      <c r="F154" s="195"/>
      <c r="G154" s="217"/>
      <c r="H154" s="193"/>
      <c r="I154" s="193"/>
      <c r="J154" s="195"/>
      <c r="K154" s="193"/>
    </row>
    <row r="155" spans="1:11" x14ac:dyDescent="0.2">
      <c r="A155" s="193"/>
      <c r="B155" s="193"/>
      <c r="C155" s="193"/>
      <c r="D155" s="193"/>
      <c r="E155" s="193"/>
      <c r="F155" s="195"/>
      <c r="G155" s="217"/>
      <c r="H155" s="193"/>
      <c r="I155" s="193"/>
      <c r="J155" s="195"/>
      <c r="K155" s="193"/>
    </row>
    <row r="156" spans="1:11" x14ac:dyDescent="0.2">
      <c r="A156" s="193"/>
      <c r="B156" s="193"/>
      <c r="C156" s="193"/>
      <c r="D156" s="193"/>
      <c r="E156" s="193"/>
      <c r="F156" s="195"/>
      <c r="G156" s="217"/>
      <c r="H156" s="193"/>
      <c r="I156" s="193"/>
      <c r="J156" s="195"/>
      <c r="K156" s="193"/>
    </row>
    <row r="157" spans="1:11" x14ac:dyDescent="0.2">
      <c r="A157" s="193"/>
      <c r="B157" s="193"/>
      <c r="C157" s="193"/>
      <c r="D157" s="193"/>
      <c r="E157" s="193"/>
      <c r="F157" s="195"/>
      <c r="G157" s="217"/>
      <c r="H157" s="193"/>
      <c r="I157" s="193"/>
      <c r="J157" s="195"/>
      <c r="K157" s="193"/>
    </row>
    <row r="158" spans="1:11" x14ac:dyDescent="0.2">
      <c r="A158" s="193"/>
      <c r="B158" s="193"/>
      <c r="C158" s="193"/>
      <c r="D158" s="193"/>
      <c r="E158" s="193"/>
      <c r="F158" s="195"/>
      <c r="G158" s="217"/>
      <c r="H158" s="193"/>
      <c r="I158" s="193"/>
      <c r="J158" s="195"/>
      <c r="K158" s="193"/>
    </row>
    <row r="159" spans="1:11" x14ac:dyDescent="0.2">
      <c r="A159" s="193"/>
      <c r="B159" s="193"/>
      <c r="C159" s="193"/>
      <c r="D159" s="193"/>
      <c r="E159" s="193"/>
      <c r="F159" s="195"/>
      <c r="G159" s="217"/>
      <c r="H159" s="193"/>
      <c r="I159" s="193"/>
      <c r="J159" s="195"/>
      <c r="K159" s="193"/>
    </row>
    <row r="160" spans="1:11" x14ac:dyDescent="0.2">
      <c r="A160" s="193"/>
      <c r="B160" s="193"/>
      <c r="C160" s="193"/>
      <c r="D160" s="193"/>
      <c r="E160" s="193"/>
      <c r="F160" s="195"/>
      <c r="G160" s="217"/>
      <c r="H160" s="193"/>
      <c r="I160" s="193"/>
      <c r="J160" s="195"/>
      <c r="K160" s="193"/>
    </row>
    <row r="161" spans="1:11" x14ac:dyDescent="0.2">
      <c r="A161" s="193"/>
      <c r="B161" s="193"/>
      <c r="C161" s="193"/>
      <c r="D161" s="193"/>
      <c r="E161" s="193"/>
      <c r="F161" s="195"/>
      <c r="G161" s="217"/>
      <c r="H161" s="193"/>
      <c r="I161" s="193"/>
      <c r="J161" s="195"/>
      <c r="K161" s="193"/>
    </row>
    <row r="162" spans="1:11" x14ac:dyDescent="0.2">
      <c r="A162" s="193"/>
      <c r="B162" s="193"/>
      <c r="C162" s="193"/>
      <c r="D162" s="193"/>
      <c r="E162" s="193"/>
      <c r="F162" s="195"/>
      <c r="G162" s="217"/>
      <c r="H162" s="193"/>
      <c r="I162" s="193"/>
      <c r="J162" s="195"/>
      <c r="K162" s="193"/>
    </row>
    <row r="163" spans="1:11" x14ac:dyDescent="0.2">
      <c r="A163" s="193"/>
      <c r="B163" s="193"/>
      <c r="C163" s="193"/>
      <c r="D163" s="193"/>
      <c r="E163" s="193"/>
      <c r="F163" s="195"/>
      <c r="G163" s="217"/>
      <c r="H163" s="193"/>
      <c r="I163" s="193"/>
      <c r="J163" s="195"/>
      <c r="K163" s="193"/>
    </row>
    <row r="164" spans="1:11" x14ac:dyDescent="0.2">
      <c r="A164" s="193"/>
      <c r="B164" s="193"/>
      <c r="C164" s="193"/>
      <c r="D164" s="193"/>
      <c r="E164" s="193"/>
      <c r="F164" s="195"/>
      <c r="G164" s="217"/>
      <c r="H164" s="193"/>
      <c r="I164" s="193"/>
      <c r="J164" s="195"/>
      <c r="K164" s="193"/>
    </row>
    <row r="165" spans="1:11" x14ac:dyDescent="0.2">
      <c r="A165" s="193"/>
      <c r="B165" s="193"/>
      <c r="C165" s="193"/>
      <c r="D165" s="193"/>
      <c r="E165" s="193"/>
      <c r="F165" s="195"/>
      <c r="G165" s="217"/>
      <c r="H165" s="193"/>
      <c r="I165" s="193"/>
      <c r="J165" s="195"/>
      <c r="K165" s="193"/>
    </row>
    <row r="166" spans="1:11" x14ac:dyDescent="0.2">
      <c r="A166" s="193"/>
      <c r="B166" s="193"/>
      <c r="C166" s="193"/>
      <c r="D166" s="193"/>
      <c r="E166" s="193"/>
      <c r="F166" s="195"/>
      <c r="G166" s="217"/>
      <c r="H166" s="193"/>
      <c r="I166" s="193"/>
      <c r="J166" s="195"/>
      <c r="K166" s="193"/>
    </row>
    <row r="167" spans="1:11" x14ac:dyDescent="0.2">
      <c r="A167" s="193"/>
      <c r="B167" s="193"/>
      <c r="C167" s="193"/>
      <c r="D167" s="193"/>
      <c r="E167" s="193"/>
      <c r="F167" s="195"/>
      <c r="G167" s="217"/>
      <c r="H167" s="193"/>
      <c r="I167" s="193"/>
      <c r="J167" s="195"/>
      <c r="K167" s="193"/>
    </row>
    <row r="168" spans="1:11" x14ac:dyDescent="0.2">
      <c r="A168" s="193"/>
      <c r="B168" s="193"/>
      <c r="C168" s="193"/>
      <c r="D168" s="193"/>
      <c r="E168" s="193"/>
      <c r="F168" s="195"/>
      <c r="G168" s="217"/>
      <c r="H168" s="193"/>
      <c r="I168" s="193"/>
      <c r="J168" s="195"/>
      <c r="K168" s="193"/>
    </row>
    <row r="169" spans="1:11" x14ac:dyDescent="0.2">
      <c r="A169" s="193"/>
      <c r="B169" s="193"/>
      <c r="C169" s="193"/>
      <c r="D169" s="193"/>
      <c r="E169" s="193"/>
      <c r="F169" s="195"/>
      <c r="G169" s="217"/>
      <c r="H169" s="193"/>
      <c r="I169" s="193"/>
      <c r="J169" s="195"/>
      <c r="K169" s="193"/>
    </row>
    <row r="170" spans="1:11" x14ac:dyDescent="0.2">
      <c r="A170" s="193"/>
      <c r="B170" s="193"/>
      <c r="C170" s="193"/>
      <c r="D170" s="193"/>
      <c r="E170" s="193"/>
      <c r="F170" s="195"/>
      <c r="G170" s="217"/>
      <c r="H170" s="193"/>
      <c r="I170" s="193"/>
      <c r="J170" s="195"/>
      <c r="K170" s="193"/>
    </row>
    <row r="171" spans="1:11" x14ac:dyDescent="0.2">
      <c r="A171" s="193"/>
      <c r="B171" s="193"/>
      <c r="C171" s="193"/>
      <c r="D171" s="193"/>
      <c r="E171" s="193"/>
      <c r="F171" s="195"/>
      <c r="G171" s="217"/>
      <c r="H171" s="193"/>
      <c r="I171" s="193"/>
      <c r="J171" s="195"/>
      <c r="K171" s="193"/>
    </row>
    <row r="172" spans="1:11" x14ac:dyDescent="0.2">
      <c r="A172" s="193"/>
      <c r="B172" s="193"/>
      <c r="C172" s="193"/>
      <c r="D172" s="193"/>
      <c r="E172" s="193"/>
      <c r="F172" s="195"/>
      <c r="G172" s="217"/>
      <c r="H172" s="193"/>
      <c r="I172" s="193"/>
      <c r="J172" s="195"/>
      <c r="K172" s="193"/>
    </row>
    <row r="173" spans="1:11" x14ac:dyDescent="0.2">
      <c r="A173" s="193"/>
      <c r="B173" s="193"/>
      <c r="C173" s="193"/>
      <c r="D173" s="193"/>
      <c r="E173" s="193"/>
      <c r="F173" s="195"/>
      <c r="G173" s="217"/>
      <c r="H173" s="193"/>
      <c r="I173" s="193"/>
      <c r="J173" s="195"/>
      <c r="K173" s="193"/>
    </row>
    <row r="174" spans="1:11" x14ac:dyDescent="0.2">
      <c r="A174" s="193"/>
      <c r="B174" s="193"/>
      <c r="C174" s="193"/>
      <c r="D174" s="193"/>
      <c r="E174" s="193"/>
      <c r="F174" s="195"/>
      <c r="G174" s="217"/>
      <c r="H174" s="193"/>
      <c r="I174" s="193"/>
      <c r="J174" s="195"/>
      <c r="K174" s="193"/>
    </row>
    <row r="175" spans="1:11" x14ac:dyDescent="0.2">
      <c r="A175" s="193"/>
      <c r="B175" s="193"/>
      <c r="C175" s="193"/>
      <c r="D175" s="193"/>
      <c r="E175" s="193"/>
      <c r="F175" s="195"/>
      <c r="G175" s="217"/>
      <c r="H175" s="193"/>
      <c r="I175" s="193"/>
      <c r="J175" s="195"/>
      <c r="K175" s="193"/>
    </row>
    <row r="176" spans="1:11" x14ac:dyDescent="0.2">
      <c r="A176" s="193"/>
      <c r="B176" s="193"/>
      <c r="C176" s="193"/>
      <c r="D176" s="193"/>
      <c r="E176" s="193"/>
      <c r="F176" s="195"/>
      <c r="G176" s="217"/>
      <c r="H176" s="193"/>
      <c r="I176" s="193"/>
      <c r="J176" s="195"/>
      <c r="K176" s="193"/>
    </row>
    <row r="177" spans="1:11" x14ac:dyDescent="0.2">
      <c r="A177" s="193"/>
      <c r="B177" s="193"/>
      <c r="C177" s="193"/>
      <c r="D177" s="193"/>
      <c r="E177" s="193"/>
      <c r="F177" s="195"/>
      <c r="G177" s="217"/>
      <c r="H177" s="193"/>
      <c r="I177" s="193"/>
      <c r="J177" s="195"/>
      <c r="K177" s="193"/>
    </row>
    <row r="178" spans="1:11" x14ac:dyDescent="0.2">
      <c r="A178" s="193"/>
      <c r="B178" s="193"/>
      <c r="C178" s="193"/>
      <c r="D178" s="193"/>
      <c r="E178" s="193"/>
      <c r="F178" s="195"/>
      <c r="G178" s="217"/>
      <c r="H178" s="193"/>
      <c r="I178" s="193"/>
      <c r="J178" s="195"/>
      <c r="K178" s="193"/>
    </row>
    <row r="179" spans="1:11" x14ac:dyDescent="0.2">
      <c r="A179" s="193"/>
      <c r="B179" s="193"/>
      <c r="C179" s="193"/>
      <c r="D179" s="193"/>
      <c r="E179" s="193"/>
      <c r="F179" s="195"/>
      <c r="G179" s="217"/>
      <c r="H179" s="193"/>
      <c r="I179" s="193"/>
      <c r="J179" s="195"/>
      <c r="K179" s="193"/>
    </row>
    <row r="180" spans="1:11" x14ac:dyDescent="0.2">
      <c r="A180" s="193"/>
      <c r="B180" s="193"/>
      <c r="C180" s="193"/>
      <c r="D180" s="193"/>
      <c r="E180" s="193"/>
      <c r="F180" s="195"/>
      <c r="G180" s="217"/>
      <c r="H180" s="193"/>
      <c r="I180" s="193"/>
      <c r="J180" s="195"/>
      <c r="K180" s="193"/>
    </row>
    <row r="181" spans="1:11" x14ac:dyDescent="0.2">
      <c r="A181" s="193"/>
      <c r="B181" s="193"/>
      <c r="C181" s="193"/>
      <c r="D181" s="193"/>
      <c r="E181" s="193"/>
      <c r="F181" s="195"/>
      <c r="G181" s="217"/>
      <c r="H181" s="193"/>
      <c r="I181" s="193"/>
      <c r="J181" s="195"/>
      <c r="K181" s="193"/>
    </row>
    <row r="182" spans="1:11" x14ac:dyDescent="0.2">
      <c r="A182" s="193"/>
      <c r="B182" s="193"/>
      <c r="C182" s="193"/>
      <c r="D182" s="193"/>
      <c r="E182" s="193"/>
      <c r="F182" s="195"/>
      <c r="G182" s="217"/>
      <c r="H182" s="193"/>
      <c r="I182" s="193"/>
      <c r="J182" s="195"/>
      <c r="K182" s="193"/>
    </row>
    <row r="183" spans="1:11" x14ac:dyDescent="0.2">
      <c r="A183" s="193"/>
      <c r="B183" s="193"/>
      <c r="C183" s="193"/>
      <c r="D183" s="193"/>
      <c r="E183" s="193"/>
      <c r="F183" s="195"/>
      <c r="G183" s="217"/>
      <c r="H183" s="193"/>
      <c r="I183" s="193"/>
      <c r="J183" s="195"/>
      <c r="K183" s="193"/>
    </row>
    <row r="184" spans="1:11" x14ac:dyDescent="0.2">
      <c r="A184" s="193"/>
      <c r="B184" s="193"/>
      <c r="C184" s="193"/>
      <c r="D184" s="193"/>
      <c r="E184" s="193"/>
      <c r="F184" s="195"/>
      <c r="G184" s="217"/>
      <c r="H184" s="193"/>
      <c r="I184" s="193"/>
      <c r="J184" s="195"/>
      <c r="K184" s="193"/>
    </row>
    <row r="185" spans="1:11" x14ac:dyDescent="0.2">
      <c r="A185" s="193"/>
      <c r="B185" s="193"/>
      <c r="C185" s="193"/>
      <c r="D185" s="193"/>
      <c r="E185" s="193"/>
      <c r="F185" s="195"/>
      <c r="G185" s="217"/>
      <c r="H185" s="193"/>
      <c r="I185" s="193"/>
      <c r="J185" s="195"/>
      <c r="K185" s="193"/>
    </row>
    <row r="186" spans="1:11" x14ac:dyDescent="0.2">
      <c r="A186" s="193"/>
      <c r="B186" s="193"/>
      <c r="C186" s="193"/>
      <c r="D186" s="193"/>
      <c r="E186" s="193"/>
      <c r="F186" s="195"/>
      <c r="G186" s="217"/>
      <c r="H186" s="193"/>
      <c r="I186" s="193"/>
      <c r="J186" s="195"/>
      <c r="K186" s="193"/>
    </row>
    <row r="187" spans="1:11" x14ac:dyDescent="0.2">
      <c r="A187" s="193"/>
      <c r="B187" s="193"/>
      <c r="C187" s="193"/>
      <c r="D187" s="193"/>
      <c r="E187" s="193"/>
      <c r="F187" s="195"/>
      <c r="G187" s="217"/>
      <c r="H187" s="193"/>
      <c r="I187" s="193"/>
      <c r="J187" s="195"/>
      <c r="K187" s="193"/>
    </row>
    <row r="188" spans="1:11" x14ac:dyDescent="0.2">
      <c r="A188" s="193"/>
      <c r="B188" s="193"/>
      <c r="C188" s="193"/>
      <c r="D188" s="193"/>
      <c r="E188" s="193"/>
      <c r="F188" s="195"/>
      <c r="G188" s="217"/>
      <c r="H188" s="193"/>
      <c r="I188" s="193"/>
      <c r="J188" s="195"/>
      <c r="K188" s="193"/>
    </row>
    <row r="189" spans="1:11" x14ac:dyDescent="0.2">
      <c r="A189" s="193"/>
      <c r="B189" s="193"/>
      <c r="C189" s="193"/>
      <c r="D189" s="193"/>
      <c r="E189" s="193"/>
      <c r="F189" s="195"/>
      <c r="G189" s="217"/>
      <c r="H189" s="193"/>
      <c r="I189" s="193"/>
      <c r="J189" s="195"/>
      <c r="K189" s="193"/>
    </row>
    <row r="190" spans="1:11" x14ac:dyDescent="0.2">
      <c r="A190" s="193"/>
      <c r="B190" s="193"/>
      <c r="C190" s="193"/>
      <c r="D190" s="193"/>
      <c r="E190" s="193"/>
      <c r="F190" s="195"/>
      <c r="G190" s="217"/>
      <c r="H190" s="193"/>
      <c r="I190" s="193"/>
      <c r="J190" s="195"/>
      <c r="K190" s="193"/>
    </row>
    <row r="191" spans="1:11" x14ac:dyDescent="0.2">
      <c r="A191" s="193"/>
      <c r="B191" s="193"/>
      <c r="C191" s="193"/>
      <c r="D191" s="193"/>
      <c r="E191" s="193"/>
      <c r="F191" s="195"/>
      <c r="G191" s="217"/>
      <c r="H191" s="193"/>
      <c r="I191" s="193"/>
      <c r="J191" s="195"/>
      <c r="K191" s="193"/>
    </row>
    <row r="192" spans="1:11" x14ac:dyDescent="0.2">
      <c r="A192" s="193"/>
      <c r="B192" s="193"/>
      <c r="C192" s="193"/>
      <c r="D192" s="193"/>
      <c r="E192" s="193"/>
      <c r="F192" s="195"/>
      <c r="G192" s="217"/>
      <c r="H192" s="193"/>
      <c r="I192" s="193"/>
      <c r="J192" s="195"/>
      <c r="K192" s="193"/>
    </row>
    <row r="193" spans="1:11" x14ac:dyDescent="0.2">
      <c r="A193" s="193"/>
      <c r="B193" s="193"/>
      <c r="C193" s="193"/>
      <c r="D193" s="193"/>
      <c r="E193" s="193"/>
      <c r="F193" s="195"/>
      <c r="G193" s="217"/>
      <c r="H193" s="193"/>
      <c r="I193" s="193"/>
      <c r="J193" s="195"/>
      <c r="K193" s="193"/>
    </row>
    <row r="194" spans="1:11" x14ac:dyDescent="0.2">
      <c r="A194" s="193"/>
      <c r="B194" s="193"/>
      <c r="C194" s="193"/>
      <c r="D194" s="193"/>
      <c r="E194" s="193"/>
      <c r="F194" s="195"/>
      <c r="G194" s="217"/>
      <c r="H194" s="193"/>
      <c r="I194" s="193"/>
      <c r="J194" s="195"/>
      <c r="K194" s="193"/>
    </row>
    <row r="195" spans="1:11" x14ac:dyDescent="0.2">
      <c r="A195" s="193"/>
      <c r="B195" s="193"/>
      <c r="C195" s="193"/>
      <c r="D195" s="193"/>
      <c r="E195" s="193"/>
      <c r="F195" s="195"/>
      <c r="G195" s="217"/>
      <c r="H195" s="193"/>
      <c r="I195" s="193"/>
      <c r="J195" s="195"/>
      <c r="K195" s="193"/>
    </row>
    <row r="196" spans="1:11" x14ac:dyDescent="0.2">
      <c r="A196" s="193"/>
      <c r="B196" s="193"/>
      <c r="C196" s="193"/>
      <c r="D196" s="193"/>
      <c r="E196" s="193"/>
      <c r="F196" s="195"/>
      <c r="G196" s="217"/>
      <c r="H196" s="193"/>
      <c r="I196" s="193"/>
      <c r="J196" s="195"/>
      <c r="K196" s="193"/>
    </row>
    <row r="197" spans="1:11" x14ac:dyDescent="0.2">
      <c r="A197" s="193"/>
      <c r="B197" s="193"/>
      <c r="C197" s="193"/>
      <c r="D197" s="193"/>
      <c r="E197" s="193"/>
      <c r="F197" s="195"/>
      <c r="G197" s="217"/>
      <c r="H197" s="193"/>
      <c r="I197" s="193"/>
      <c r="J197" s="195"/>
      <c r="K197" s="193"/>
    </row>
    <row r="198" spans="1:11" x14ac:dyDescent="0.2">
      <c r="A198" s="193"/>
      <c r="B198" s="193"/>
      <c r="C198" s="193"/>
      <c r="D198" s="193"/>
      <c r="E198" s="193"/>
      <c r="F198" s="195"/>
      <c r="G198" s="217"/>
      <c r="H198" s="193"/>
      <c r="I198" s="193"/>
      <c r="J198" s="195"/>
      <c r="K198" s="193"/>
    </row>
    <row r="199" spans="1:11" x14ac:dyDescent="0.2">
      <c r="A199" s="193"/>
      <c r="B199" s="193"/>
      <c r="C199" s="193"/>
      <c r="D199" s="193"/>
      <c r="E199" s="193"/>
      <c r="F199" s="195"/>
      <c r="G199" s="217"/>
      <c r="H199" s="193"/>
      <c r="I199" s="193"/>
      <c r="J199" s="195"/>
      <c r="K199" s="193"/>
    </row>
    <row r="200" spans="1:11" x14ac:dyDescent="0.2">
      <c r="A200" s="193"/>
      <c r="B200" s="193"/>
      <c r="C200" s="193"/>
      <c r="D200" s="193"/>
      <c r="E200" s="193"/>
      <c r="F200" s="195"/>
      <c r="G200" s="217"/>
      <c r="H200" s="193"/>
      <c r="I200" s="193"/>
      <c r="J200" s="195"/>
      <c r="K200" s="193"/>
    </row>
    <row r="201" spans="1:11" x14ac:dyDescent="0.2">
      <c r="A201" s="193"/>
      <c r="B201" s="193"/>
      <c r="C201" s="193"/>
      <c r="D201" s="193"/>
      <c r="E201" s="193"/>
      <c r="F201" s="195"/>
      <c r="G201" s="217"/>
      <c r="H201" s="193"/>
      <c r="I201" s="193"/>
      <c r="J201" s="195"/>
      <c r="K201" s="193"/>
    </row>
    <row r="202" spans="1:11" x14ac:dyDescent="0.2">
      <c r="A202" s="193"/>
      <c r="B202" s="193"/>
      <c r="C202" s="193"/>
      <c r="D202" s="193"/>
      <c r="E202" s="193"/>
      <c r="F202" s="195"/>
      <c r="G202" s="217"/>
      <c r="H202" s="193"/>
      <c r="I202" s="193"/>
      <c r="J202" s="195"/>
      <c r="K202" s="193"/>
    </row>
    <row r="203" spans="1:11" x14ac:dyDescent="0.2">
      <c r="A203" s="193"/>
      <c r="B203" s="193"/>
      <c r="C203" s="193"/>
      <c r="D203" s="193"/>
      <c r="E203" s="193"/>
      <c r="F203" s="195"/>
      <c r="G203" s="217"/>
      <c r="H203" s="193"/>
      <c r="I203" s="193"/>
      <c r="J203" s="195"/>
      <c r="K203" s="193"/>
    </row>
    <row r="204" spans="1:11" x14ac:dyDescent="0.2">
      <c r="A204" s="193"/>
      <c r="B204" s="193"/>
      <c r="C204" s="193"/>
      <c r="D204" s="193"/>
      <c r="E204" s="193"/>
      <c r="F204" s="195"/>
      <c r="G204" s="217"/>
      <c r="H204" s="193"/>
      <c r="I204" s="193"/>
      <c r="J204" s="195"/>
      <c r="K204" s="193"/>
    </row>
    <row r="205" spans="1:11" x14ac:dyDescent="0.2">
      <c r="A205" s="193"/>
      <c r="B205" s="193"/>
      <c r="C205" s="193"/>
      <c r="D205" s="193"/>
      <c r="E205" s="193"/>
      <c r="F205" s="195"/>
      <c r="G205" s="217"/>
      <c r="H205" s="193"/>
      <c r="I205" s="193"/>
      <c r="J205" s="195"/>
      <c r="K205" s="193"/>
    </row>
    <row r="206" spans="1:11" x14ac:dyDescent="0.2">
      <c r="A206" s="193"/>
      <c r="B206" s="193"/>
      <c r="C206" s="193"/>
      <c r="D206" s="193"/>
      <c r="E206" s="193"/>
      <c r="F206" s="195"/>
      <c r="G206" s="217"/>
      <c r="H206" s="193"/>
      <c r="I206" s="193"/>
      <c r="J206" s="195"/>
      <c r="K206" s="193"/>
    </row>
    <row r="207" spans="1:11" x14ac:dyDescent="0.2">
      <c r="A207" s="193"/>
      <c r="B207" s="193"/>
      <c r="C207" s="193"/>
      <c r="D207" s="193"/>
      <c r="E207" s="193"/>
      <c r="F207" s="195"/>
      <c r="G207" s="217"/>
      <c r="H207" s="193"/>
      <c r="I207" s="193"/>
      <c r="J207" s="195"/>
      <c r="K207" s="193"/>
    </row>
    <row r="208" spans="1:11" x14ac:dyDescent="0.2">
      <c r="A208" s="193"/>
      <c r="B208" s="193"/>
      <c r="C208" s="193"/>
      <c r="D208" s="193"/>
      <c r="E208" s="193"/>
      <c r="F208" s="195"/>
      <c r="G208" s="217"/>
      <c r="H208" s="193"/>
      <c r="I208" s="193"/>
      <c r="J208" s="195"/>
      <c r="K208" s="193"/>
    </row>
    <row r="209" spans="1:11" x14ac:dyDescent="0.2">
      <c r="A209" s="193"/>
      <c r="B209" s="193"/>
      <c r="C209" s="193"/>
      <c r="D209" s="193"/>
      <c r="E209" s="193"/>
      <c r="F209" s="195"/>
      <c r="G209" s="217"/>
      <c r="H209" s="193"/>
      <c r="I209" s="193"/>
      <c r="J209" s="195"/>
      <c r="K209" s="193"/>
    </row>
    <row r="210" spans="1:11" x14ac:dyDescent="0.2">
      <c r="A210" s="193"/>
      <c r="B210" s="193"/>
      <c r="C210" s="193"/>
      <c r="D210" s="193"/>
      <c r="E210" s="193"/>
      <c r="F210" s="195"/>
      <c r="G210" s="217"/>
      <c r="H210" s="193"/>
      <c r="I210" s="193"/>
      <c r="J210" s="195"/>
      <c r="K210" s="193"/>
    </row>
    <row r="211" spans="1:11" x14ac:dyDescent="0.2">
      <c r="A211" s="193"/>
      <c r="B211" s="193"/>
      <c r="C211" s="193"/>
      <c r="D211" s="193"/>
      <c r="E211" s="193"/>
      <c r="F211" s="195"/>
      <c r="G211" s="217"/>
      <c r="H211" s="193"/>
      <c r="I211" s="193"/>
      <c r="J211" s="195"/>
      <c r="K211" s="193"/>
    </row>
    <row r="212" spans="1:11" x14ac:dyDescent="0.2">
      <c r="A212" s="193"/>
      <c r="B212" s="193"/>
      <c r="C212" s="193"/>
      <c r="D212" s="193"/>
      <c r="E212" s="193"/>
      <c r="F212" s="195"/>
      <c r="G212" s="217"/>
      <c r="H212" s="193"/>
      <c r="I212" s="193"/>
      <c r="J212" s="195"/>
      <c r="K212" s="193"/>
    </row>
    <row r="213" spans="1:11" x14ac:dyDescent="0.2">
      <c r="A213" s="193"/>
      <c r="B213" s="193"/>
      <c r="C213" s="193"/>
      <c r="D213" s="193"/>
      <c r="E213" s="193"/>
      <c r="F213" s="195"/>
      <c r="G213" s="217"/>
      <c r="H213" s="193"/>
      <c r="I213" s="193"/>
      <c r="J213" s="195"/>
      <c r="K213" s="193"/>
    </row>
    <row r="214" spans="1:11" x14ac:dyDescent="0.2">
      <c r="A214" s="193"/>
      <c r="B214" s="193"/>
      <c r="C214" s="193"/>
      <c r="D214" s="193"/>
      <c r="E214" s="193"/>
      <c r="F214" s="195"/>
      <c r="G214" s="217"/>
      <c r="H214" s="193"/>
      <c r="I214" s="193"/>
      <c r="J214" s="195"/>
      <c r="K214" s="193"/>
    </row>
    <row r="215" spans="1:11" x14ac:dyDescent="0.2">
      <c r="A215" s="193"/>
      <c r="B215" s="193"/>
      <c r="C215" s="193"/>
      <c r="D215" s="193"/>
      <c r="E215" s="193"/>
      <c r="F215" s="195"/>
      <c r="G215" s="217"/>
      <c r="H215" s="193"/>
      <c r="I215" s="193"/>
      <c r="J215" s="195"/>
      <c r="K215" s="193"/>
    </row>
    <row r="216" spans="1:11" x14ac:dyDescent="0.2">
      <c r="A216" s="193"/>
      <c r="B216" s="193"/>
      <c r="C216" s="193"/>
      <c r="D216" s="193"/>
      <c r="E216" s="193"/>
      <c r="F216" s="195"/>
      <c r="G216" s="217"/>
      <c r="H216" s="193"/>
      <c r="I216" s="193"/>
      <c r="J216" s="195"/>
      <c r="K216" s="193"/>
    </row>
    <row r="217" spans="1:11" x14ac:dyDescent="0.2">
      <c r="A217" s="193"/>
      <c r="B217" s="193"/>
      <c r="C217" s="193"/>
      <c r="D217" s="193"/>
      <c r="E217" s="193"/>
      <c r="F217" s="195"/>
      <c r="G217" s="217"/>
      <c r="H217" s="193"/>
      <c r="I217" s="193"/>
      <c r="J217" s="195"/>
      <c r="K217" s="193"/>
    </row>
    <row r="218" spans="1:11" x14ac:dyDescent="0.2">
      <c r="A218" s="193"/>
      <c r="B218" s="193"/>
      <c r="C218" s="193"/>
      <c r="D218" s="193"/>
      <c r="E218" s="193"/>
      <c r="F218" s="195"/>
      <c r="G218" s="217"/>
      <c r="H218" s="193"/>
      <c r="I218" s="193"/>
      <c r="J218" s="195"/>
      <c r="K218" s="193"/>
    </row>
    <row r="219" spans="1:11" x14ac:dyDescent="0.2">
      <c r="A219" s="193"/>
      <c r="B219" s="193"/>
      <c r="C219" s="193"/>
      <c r="D219" s="193"/>
      <c r="E219" s="193"/>
      <c r="F219" s="195"/>
      <c r="G219" s="217"/>
      <c r="H219" s="193"/>
      <c r="I219" s="193"/>
      <c r="J219" s="195"/>
      <c r="K219" s="193"/>
    </row>
    <row r="220" spans="1:11" x14ac:dyDescent="0.2">
      <c r="A220" s="193"/>
      <c r="B220" s="193"/>
      <c r="C220" s="193"/>
      <c r="D220" s="193"/>
      <c r="E220" s="193"/>
      <c r="F220" s="195"/>
      <c r="G220" s="217"/>
      <c r="H220" s="193"/>
      <c r="I220" s="193"/>
      <c r="J220" s="195"/>
      <c r="K220" s="193"/>
    </row>
    <row r="221" spans="1:11" x14ac:dyDescent="0.2">
      <c r="A221" s="193"/>
      <c r="B221" s="193"/>
      <c r="C221" s="193"/>
      <c r="D221" s="193"/>
      <c r="E221" s="193"/>
      <c r="F221" s="195"/>
      <c r="G221" s="217"/>
      <c r="H221" s="193"/>
      <c r="I221" s="193"/>
      <c r="J221" s="195"/>
      <c r="K221" s="193"/>
    </row>
    <row r="222" spans="1:11" x14ac:dyDescent="0.2">
      <c r="A222" s="193"/>
      <c r="B222" s="193"/>
      <c r="C222" s="193"/>
      <c r="D222" s="193"/>
      <c r="E222" s="193"/>
      <c r="F222" s="195"/>
      <c r="G222" s="217"/>
      <c r="H222" s="193"/>
      <c r="I222" s="193"/>
      <c r="J222" s="195"/>
      <c r="K222" s="193"/>
    </row>
    <row r="223" spans="1:11" x14ac:dyDescent="0.2">
      <c r="A223" s="193"/>
      <c r="B223" s="193"/>
      <c r="C223" s="193"/>
      <c r="D223" s="193"/>
      <c r="E223" s="193"/>
      <c r="F223" s="195"/>
      <c r="G223" s="217"/>
      <c r="H223" s="193"/>
      <c r="I223" s="193"/>
      <c r="J223" s="195"/>
      <c r="K223" s="193"/>
    </row>
    <row r="224" spans="1:11" x14ac:dyDescent="0.2">
      <c r="A224" s="193"/>
      <c r="B224" s="193"/>
      <c r="C224" s="193"/>
      <c r="D224" s="193"/>
      <c r="E224" s="193"/>
      <c r="F224" s="195"/>
      <c r="G224" s="217"/>
      <c r="H224" s="193"/>
      <c r="I224" s="193"/>
      <c r="J224" s="195"/>
      <c r="K224" s="193"/>
    </row>
    <row r="225" spans="1:11" x14ac:dyDescent="0.2">
      <c r="A225" s="193"/>
      <c r="B225" s="193"/>
      <c r="C225" s="193"/>
      <c r="D225" s="193"/>
      <c r="E225" s="193"/>
      <c r="F225" s="195"/>
      <c r="G225" s="217"/>
      <c r="H225" s="193"/>
      <c r="I225" s="193"/>
      <c r="J225" s="195"/>
      <c r="K225" s="193"/>
    </row>
    <row r="226" spans="1:11" x14ac:dyDescent="0.2">
      <c r="A226" s="193"/>
      <c r="B226" s="193"/>
      <c r="C226" s="193"/>
      <c r="D226" s="193"/>
      <c r="E226" s="193"/>
      <c r="F226" s="195"/>
      <c r="G226" s="217"/>
      <c r="H226" s="193"/>
      <c r="I226" s="193"/>
      <c r="J226" s="195"/>
      <c r="K226" s="193"/>
    </row>
    <row r="227" spans="1:11" x14ac:dyDescent="0.2">
      <c r="A227" s="193"/>
      <c r="B227" s="193"/>
      <c r="C227" s="193"/>
      <c r="D227" s="193"/>
      <c r="E227" s="193"/>
      <c r="F227" s="195"/>
      <c r="G227" s="217"/>
      <c r="H227" s="193"/>
      <c r="I227" s="193"/>
      <c r="J227" s="195"/>
      <c r="K227" s="193"/>
    </row>
    <row r="228" spans="1:11" x14ac:dyDescent="0.2">
      <c r="A228" s="193"/>
      <c r="B228" s="193"/>
      <c r="C228" s="193"/>
      <c r="D228" s="193"/>
      <c r="E228" s="193"/>
      <c r="F228" s="195"/>
      <c r="G228" s="217"/>
      <c r="H228" s="193"/>
      <c r="I228" s="193"/>
      <c r="J228" s="195"/>
      <c r="K228" s="193"/>
    </row>
    <row r="229" spans="1:11" x14ac:dyDescent="0.2">
      <c r="A229" s="193"/>
      <c r="B229" s="193"/>
      <c r="C229" s="193"/>
      <c r="D229" s="193"/>
      <c r="E229" s="193"/>
      <c r="F229" s="195"/>
      <c r="G229" s="217"/>
      <c r="H229" s="193"/>
      <c r="I229" s="193"/>
      <c r="J229" s="195"/>
      <c r="K229" s="193"/>
    </row>
    <row r="230" spans="1:11" x14ac:dyDescent="0.2">
      <c r="A230" s="193"/>
      <c r="B230" s="193"/>
      <c r="C230" s="193"/>
      <c r="D230" s="193"/>
      <c r="E230" s="193"/>
      <c r="F230" s="195"/>
      <c r="G230" s="217"/>
      <c r="H230" s="193"/>
      <c r="I230" s="193"/>
      <c r="J230" s="195"/>
      <c r="K230" s="193"/>
    </row>
    <row r="231" spans="1:11" x14ac:dyDescent="0.2">
      <c r="A231" s="193"/>
      <c r="B231" s="193"/>
      <c r="C231" s="193"/>
      <c r="D231" s="193"/>
      <c r="E231" s="193"/>
      <c r="F231" s="195"/>
      <c r="G231" s="217"/>
      <c r="H231" s="193"/>
      <c r="I231" s="193"/>
      <c r="J231" s="195"/>
      <c r="K231" s="193"/>
    </row>
    <row r="232" spans="1:11" x14ac:dyDescent="0.2">
      <c r="A232" s="193"/>
      <c r="B232" s="193"/>
      <c r="C232" s="193"/>
      <c r="D232" s="193"/>
      <c r="E232" s="193"/>
      <c r="F232" s="195"/>
      <c r="G232" s="217"/>
      <c r="H232" s="193"/>
      <c r="I232" s="193"/>
      <c r="J232" s="195"/>
      <c r="K232" s="193"/>
    </row>
    <row r="233" spans="1:11" x14ac:dyDescent="0.2">
      <c r="A233" s="193"/>
      <c r="B233" s="193"/>
      <c r="C233" s="193"/>
      <c r="D233" s="193"/>
      <c r="E233" s="193"/>
      <c r="F233" s="195"/>
      <c r="G233" s="217"/>
      <c r="H233" s="193"/>
      <c r="I233" s="193"/>
      <c r="J233" s="195"/>
      <c r="K233" s="193"/>
    </row>
    <row r="234" spans="1:11" x14ac:dyDescent="0.2">
      <c r="A234" s="193"/>
      <c r="B234" s="193"/>
      <c r="C234" s="193"/>
      <c r="D234" s="193"/>
      <c r="E234" s="193"/>
      <c r="F234" s="195"/>
      <c r="G234" s="217"/>
      <c r="H234" s="193"/>
      <c r="I234" s="193"/>
      <c r="J234" s="195"/>
      <c r="K234" s="193"/>
    </row>
    <row r="235" spans="1:11" x14ac:dyDescent="0.2">
      <c r="A235" s="193"/>
      <c r="B235" s="193"/>
      <c r="C235" s="193"/>
      <c r="D235" s="193"/>
      <c r="E235" s="193"/>
      <c r="F235" s="195"/>
      <c r="G235" s="217"/>
      <c r="H235" s="193"/>
      <c r="I235" s="193"/>
      <c r="J235" s="195"/>
      <c r="K235" s="193"/>
    </row>
    <row r="236" spans="1:11" x14ac:dyDescent="0.2">
      <c r="A236" s="193"/>
      <c r="B236" s="193"/>
      <c r="C236" s="193"/>
      <c r="D236" s="193"/>
      <c r="E236" s="193"/>
      <c r="F236" s="195"/>
      <c r="G236" s="217"/>
      <c r="H236" s="193"/>
      <c r="I236" s="193"/>
      <c r="J236" s="195"/>
      <c r="K236" s="193"/>
    </row>
    <row r="237" spans="1:11" x14ac:dyDescent="0.2">
      <c r="A237" s="193"/>
      <c r="B237" s="193"/>
      <c r="C237" s="193"/>
      <c r="D237" s="193"/>
      <c r="E237" s="193"/>
      <c r="F237" s="195"/>
      <c r="G237" s="217"/>
      <c r="H237" s="193"/>
      <c r="I237" s="193"/>
      <c r="J237" s="195"/>
      <c r="K237" s="193"/>
    </row>
    <row r="238" spans="1:11" x14ac:dyDescent="0.2">
      <c r="A238" s="193"/>
      <c r="B238" s="193"/>
      <c r="C238" s="193"/>
      <c r="D238" s="193"/>
      <c r="E238" s="193"/>
      <c r="F238" s="195"/>
      <c r="G238" s="217"/>
      <c r="H238" s="193"/>
      <c r="I238" s="193"/>
      <c r="J238" s="195"/>
      <c r="K238" s="193"/>
    </row>
    <row r="239" spans="1:11" x14ac:dyDescent="0.2">
      <c r="A239" s="193"/>
      <c r="B239" s="193"/>
      <c r="C239" s="193"/>
      <c r="D239" s="193"/>
      <c r="E239" s="193"/>
      <c r="F239" s="195"/>
      <c r="G239" s="217"/>
      <c r="H239" s="193"/>
      <c r="I239" s="193"/>
      <c r="J239" s="195"/>
      <c r="K239" s="193"/>
    </row>
    <row r="240" spans="1:11" x14ac:dyDescent="0.2">
      <c r="A240" s="193"/>
      <c r="B240" s="193"/>
      <c r="C240" s="193"/>
      <c r="D240" s="193"/>
      <c r="E240" s="193"/>
      <c r="F240" s="195"/>
      <c r="G240" s="217"/>
      <c r="H240" s="193"/>
      <c r="I240" s="193"/>
      <c r="J240" s="195"/>
      <c r="K240" s="193"/>
    </row>
    <row r="241" spans="1:11" x14ac:dyDescent="0.2">
      <c r="A241" s="193"/>
      <c r="B241" s="193"/>
      <c r="C241" s="193"/>
      <c r="D241" s="193"/>
      <c r="E241" s="193"/>
      <c r="F241" s="195"/>
      <c r="G241" s="217"/>
      <c r="H241" s="193"/>
      <c r="I241" s="193"/>
      <c r="J241" s="195"/>
      <c r="K241" s="193"/>
    </row>
    <row r="242" spans="1:11" x14ac:dyDescent="0.2">
      <c r="A242" s="193"/>
      <c r="B242" s="193"/>
      <c r="C242" s="193"/>
      <c r="D242" s="193"/>
      <c r="E242" s="193"/>
      <c r="F242" s="195"/>
      <c r="G242" s="217"/>
      <c r="H242" s="193"/>
      <c r="I242" s="193"/>
      <c r="J242" s="195"/>
      <c r="K242" s="193"/>
    </row>
    <row r="243" spans="1:11" x14ac:dyDescent="0.2">
      <c r="A243" s="193"/>
      <c r="B243" s="193"/>
      <c r="C243" s="193"/>
      <c r="D243" s="193"/>
      <c r="E243" s="193"/>
      <c r="F243" s="195"/>
      <c r="G243" s="217"/>
      <c r="H243" s="193"/>
      <c r="I243" s="193"/>
      <c r="J243" s="195"/>
      <c r="K243" s="193"/>
    </row>
    <row r="244" spans="1:11" x14ac:dyDescent="0.2">
      <c r="A244" s="193"/>
      <c r="B244" s="193"/>
      <c r="C244" s="193"/>
      <c r="D244" s="193"/>
      <c r="E244" s="193"/>
      <c r="F244" s="195"/>
      <c r="G244" s="217"/>
      <c r="H244" s="193"/>
      <c r="I244" s="193"/>
      <c r="J244" s="195"/>
      <c r="K244" s="193"/>
    </row>
    <row r="245" spans="1:11" x14ac:dyDescent="0.2">
      <c r="A245" s="193"/>
      <c r="B245" s="193"/>
      <c r="C245" s="193"/>
      <c r="D245" s="193"/>
      <c r="E245" s="193"/>
      <c r="F245" s="195"/>
      <c r="G245" s="217"/>
      <c r="H245" s="193"/>
      <c r="I245" s="193"/>
      <c r="J245" s="195"/>
      <c r="K245" s="193"/>
    </row>
    <row r="246" spans="1:11" x14ac:dyDescent="0.2">
      <c r="A246" s="193"/>
      <c r="B246" s="193"/>
      <c r="C246" s="193"/>
      <c r="D246" s="193"/>
      <c r="E246" s="193"/>
      <c r="F246" s="195"/>
      <c r="G246" s="217"/>
      <c r="H246" s="193"/>
      <c r="I246" s="193"/>
      <c r="J246" s="195"/>
      <c r="K246" s="193"/>
    </row>
    <row r="247" spans="1:11" x14ac:dyDescent="0.2">
      <c r="A247" s="193"/>
      <c r="B247" s="193"/>
      <c r="C247" s="193"/>
      <c r="D247" s="193"/>
      <c r="E247" s="193"/>
      <c r="F247" s="195"/>
      <c r="G247" s="217"/>
      <c r="H247" s="193"/>
      <c r="I247" s="193"/>
      <c r="J247" s="195"/>
      <c r="K247" s="193"/>
    </row>
    <row r="248" spans="1:11" x14ac:dyDescent="0.2">
      <c r="A248" s="193"/>
      <c r="B248" s="193"/>
      <c r="C248" s="193"/>
      <c r="D248" s="193"/>
      <c r="E248" s="193"/>
      <c r="F248" s="195"/>
      <c r="G248" s="217"/>
      <c r="H248" s="193"/>
      <c r="I248" s="193"/>
      <c r="J248" s="195"/>
      <c r="K248" s="193"/>
    </row>
    <row r="249" spans="1:11" x14ac:dyDescent="0.2">
      <c r="A249" s="193"/>
      <c r="B249" s="193"/>
      <c r="C249" s="193"/>
      <c r="D249" s="193"/>
      <c r="E249" s="193"/>
      <c r="F249" s="195"/>
      <c r="G249" s="217"/>
      <c r="H249" s="193"/>
      <c r="I249" s="193"/>
      <c r="J249" s="195"/>
      <c r="K249" s="193"/>
    </row>
    <row r="250" spans="1:11" x14ac:dyDescent="0.2">
      <c r="A250" s="193"/>
      <c r="B250" s="193"/>
      <c r="C250" s="193"/>
      <c r="D250" s="193"/>
      <c r="E250" s="193"/>
      <c r="F250" s="195"/>
      <c r="G250" s="217"/>
      <c r="H250" s="193"/>
      <c r="I250" s="193"/>
      <c r="J250" s="195"/>
      <c r="K250" s="193"/>
    </row>
    <row r="251" spans="1:11" x14ac:dyDescent="0.2">
      <c r="A251" s="193"/>
      <c r="B251" s="193"/>
      <c r="C251" s="193"/>
      <c r="D251" s="193"/>
      <c r="E251" s="193"/>
      <c r="F251" s="195"/>
      <c r="G251" s="217"/>
      <c r="H251" s="193"/>
      <c r="I251" s="193"/>
      <c r="J251" s="195"/>
      <c r="K251" s="193"/>
    </row>
    <row r="252" spans="1:11" x14ac:dyDescent="0.2">
      <c r="A252" s="193"/>
      <c r="B252" s="193"/>
      <c r="C252" s="193"/>
      <c r="D252" s="193"/>
      <c r="E252" s="193"/>
      <c r="F252" s="195"/>
      <c r="G252" s="217"/>
      <c r="H252" s="193"/>
      <c r="I252" s="193"/>
      <c r="J252" s="195"/>
      <c r="K252" s="193"/>
    </row>
    <row r="253" spans="1:11" x14ac:dyDescent="0.2">
      <c r="A253" s="193"/>
      <c r="B253" s="193"/>
      <c r="C253" s="193"/>
      <c r="D253" s="193"/>
      <c r="E253" s="193"/>
      <c r="F253" s="195"/>
      <c r="G253" s="217"/>
      <c r="H253" s="193"/>
      <c r="I253" s="193"/>
      <c r="J253" s="195"/>
      <c r="K253" s="193"/>
    </row>
    <row r="254" spans="1:11" x14ac:dyDescent="0.2">
      <c r="A254" s="193"/>
      <c r="B254" s="193"/>
      <c r="C254" s="193"/>
      <c r="D254" s="193"/>
      <c r="E254" s="193"/>
      <c r="F254" s="195"/>
      <c r="G254" s="217"/>
      <c r="H254" s="193"/>
      <c r="I254" s="193"/>
      <c r="J254" s="195"/>
      <c r="K254" s="193"/>
    </row>
    <row r="255" spans="1:11" x14ac:dyDescent="0.2">
      <c r="A255" s="193"/>
      <c r="B255" s="193"/>
      <c r="C255" s="193"/>
      <c r="D255" s="193"/>
      <c r="E255" s="193"/>
      <c r="F255" s="195"/>
      <c r="G255" s="217"/>
      <c r="H255" s="193"/>
      <c r="I255" s="193"/>
      <c r="J255" s="195"/>
      <c r="K255" s="193"/>
    </row>
    <row r="256" spans="1:11" x14ac:dyDescent="0.2">
      <c r="A256" s="193"/>
      <c r="B256" s="193"/>
      <c r="C256" s="193"/>
      <c r="D256" s="193"/>
      <c r="E256" s="193"/>
      <c r="F256" s="195"/>
      <c r="G256" s="217"/>
      <c r="H256" s="193"/>
      <c r="I256" s="193"/>
      <c r="J256" s="195"/>
      <c r="K256" s="193"/>
    </row>
    <row r="257" spans="1:11" x14ac:dyDescent="0.2">
      <c r="A257" s="193"/>
      <c r="B257" s="193"/>
      <c r="C257" s="193"/>
      <c r="D257" s="193"/>
      <c r="E257" s="193"/>
      <c r="F257" s="195"/>
      <c r="G257" s="217"/>
      <c r="H257" s="193"/>
      <c r="I257" s="193"/>
      <c r="J257" s="195"/>
      <c r="K257" s="193"/>
    </row>
    <row r="258" spans="1:11" x14ac:dyDescent="0.2">
      <c r="A258" s="193"/>
      <c r="B258" s="193"/>
      <c r="C258" s="193"/>
      <c r="D258" s="193"/>
      <c r="E258" s="193"/>
      <c r="F258" s="195"/>
      <c r="G258" s="217"/>
      <c r="H258" s="193"/>
      <c r="I258" s="193"/>
      <c r="J258" s="195"/>
      <c r="K258" s="193"/>
    </row>
    <row r="259" spans="1:11" x14ac:dyDescent="0.2">
      <c r="A259" s="193"/>
      <c r="B259" s="193"/>
      <c r="C259" s="193"/>
      <c r="D259" s="193"/>
      <c r="E259" s="193"/>
      <c r="F259" s="195"/>
      <c r="G259" s="217"/>
      <c r="H259" s="193"/>
      <c r="I259" s="193"/>
      <c r="J259" s="195"/>
      <c r="K259" s="193"/>
    </row>
    <row r="260" spans="1:11" x14ac:dyDescent="0.2">
      <c r="A260" s="193"/>
      <c r="B260" s="193"/>
      <c r="C260" s="193"/>
      <c r="D260" s="193"/>
      <c r="E260" s="193"/>
      <c r="F260" s="195"/>
      <c r="G260" s="217"/>
      <c r="H260" s="193"/>
      <c r="I260" s="193"/>
      <c r="J260" s="195"/>
      <c r="K260" s="193"/>
    </row>
    <row r="261" spans="1:11" x14ac:dyDescent="0.2">
      <c r="A261" s="193"/>
      <c r="B261" s="193"/>
      <c r="C261" s="193"/>
      <c r="D261" s="193"/>
      <c r="E261" s="193"/>
      <c r="F261" s="195"/>
      <c r="G261" s="217"/>
      <c r="H261" s="193"/>
      <c r="I261" s="193"/>
      <c r="J261" s="195"/>
      <c r="K261" s="193"/>
    </row>
    <row r="262" spans="1:11" x14ac:dyDescent="0.2">
      <c r="A262" s="193"/>
      <c r="B262" s="193"/>
      <c r="C262" s="193"/>
      <c r="D262" s="193"/>
      <c r="E262" s="193"/>
      <c r="F262" s="195"/>
      <c r="G262" s="217"/>
      <c r="H262" s="193"/>
      <c r="I262" s="193"/>
      <c r="J262" s="195"/>
      <c r="K262" s="193"/>
    </row>
    <row r="263" spans="1:11" x14ac:dyDescent="0.2">
      <c r="A263" s="193"/>
      <c r="B263" s="193"/>
      <c r="C263" s="193"/>
      <c r="D263" s="193"/>
      <c r="E263" s="193"/>
      <c r="F263" s="195"/>
      <c r="G263" s="217"/>
      <c r="H263" s="193"/>
      <c r="I263" s="193"/>
      <c r="J263" s="195"/>
      <c r="K263" s="193"/>
    </row>
    <row r="264" spans="1:11" x14ac:dyDescent="0.2">
      <c r="A264" s="193"/>
      <c r="B264" s="193"/>
      <c r="C264" s="193"/>
      <c r="D264" s="193"/>
      <c r="E264" s="193"/>
      <c r="F264" s="195"/>
      <c r="G264" s="217"/>
      <c r="H264" s="193"/>
      <c r="I264" s="193"/>
      <c r="J264" s="195"/>
      <c r="K264" s="193"/>
    </row>
    <row r="265" spans="1:11" x14ac:dyDescent="0.2">
      <c r="A265" s="193"/>
      <c r="B265" s="193"/>
      <c r="C265" s="193"/>
      <c r="D265" s="193"/>
      <c r="E265" s="193"/>
      <c r="F265" s="195"/>
      <c r="G265" s="217"/>
      <c r="H265" s="193"/>
      <c r="I265" s="193"/>
      <c r="J265" s="195"/>
      <c r="K265" s="193"/>
    </row>
    <row r="266" spans="1:11" x14ac:dyDescent="0.2">
      <c r="A266" s="193"/>
      <c r="B266" s="193"/>
      <c r="C266" s="193"/>
      <c r="D266" s="193"/>
      <c r="E266" s="193"/>
      <c r="F266" s="195"/>
      <c r="G266" s="217"/>
      <c r="H266" s="193"/>
      <c r="I266" s="193"/>
      <c r="J266" s="195"/>
      <c r="K266" s="193"/>
    </row>
    <row r="267" spans="1:11" x14ac:dyDescent="0.2">
      <c r="A267" s="193"/>
      <c r="B267" s="193"/>
      <c r="C267" s="193"/>
      <c r="D267" s="193"/>
      <c r="E267" s="193"/>
      <c r="F267" s="195"/>
      <c r="G267" s="217"/>
      <c r="H267" s="193"/>
      <c r="I267" s="193"/>
      <c r="J267" s="195"/>
      <c r="K267" s="193"/>
    </row>
    <row r="268" spans="1:11" x14ac:dyDescent="0.2">
      <c r="A268" s="193"/>
      <c r="B268" s="193"/>
      <c r="C268" s="193"/>
      <c r="D268" s="193"/>
      <c r="E268" s="193"/>
      <c r="F268" s="195"/>
      <c r="G268" s="217"/>
      <c r="H268" s="193"/>
      <c r="I268" s="193"/>
      <c r="J268" s="195"/>
      <c r="K268" s="193"/>
    </row>
    <row r="269" spans="1:11" x14ac:dyDescent="0.2">
      <c r="A269" s="193"/>
      <c r="B269" s="193"/>
      <c r="C269" s="193"/>
      <c r="D269" s="193"/>
      <c r="E269" s="193"/>
      <c r="F269" s="195"/>
      <c r="G269" s="217"/>
      <c r="H269" s="193"/>
      <c r="I269" s="193"/>
      <c r="J269" s="195"/>
      <c r="K269" s="193"/>
    </row>
    <row r="270" spans="1:11" x14ac:dyDescent="0.2">
      <c r="A270" s="193"/>
      <c r="B270" s="193"/>
      <c r="C270" s="193"/>
      <c r="D270" s="193"/>
      <c r="E270" s="193"/>
      <c r="F270" s="195"/>
      <c r="G270" s="217"/>
      <c r="H270" s="193"/>
      <c r="I270" s="193"/>
      <c r="J270" s="195"/>
      <c r="K270" s="193"/>
    </row>
    <row r="271" spans="1:11" x14ac:dyDescent="0.2">
      <c r="A271" s="193"/>
      <c r="B271" s="193"/>
      <c r="C271" s="193"/>
      <c r="D271" s="193"/>
      <c r="E271" s="193"/>
      <c r="F271" s="195"/>
      <c r="G271" s="217"/>
      <c r="H271" s="193"/>
      <c r="I271" s="193"/>
      <c r="J271" s="195"/>
      <c r="K271" s="193"/>
    </row>
    <row r="272" spans="1:11" x14ac:dyDescent="0.2">
      <c r="A272" s="193"/>
      <c r="B272" s="193"/>
      <c r="C272" s="193"/>
      <c r="D272" s="193"/>
      <c r="E272" s="193"/>
      <c r="F272" s="195"/>
      <c r="G272" s="217"/>
      <c r="H272" s="193"/>
      <c r="I272" s="193"/>
      <c r="J272" s="195"/>
      <c r="K272" s="193"/>
    </row>
    <row r="273" spans="1:11" x14ac:dyDescent="0.2">
      <c r="A273" s="193"/>
      <c r="B273" s="193"/>
      <c r="C273" s="193"/>
      <c r="D273" s="193"/>
      <c r="E273" s="193"/>
      <c r="F273" s="195"/>
      <c r="G273" s="217"/>
      <c r="H273" s="193"/>
      <c r="I273" s="193"/>
      <c r="J273" s="195"/>
      <c r="K273" s="193"/>
    </row>
    <row r="274" spans="1:11" x14ac:dyDescent="0.2">
      <c r="A274" s="193"/>
      <c r="B274" s="193"/>
      <c r="C274" s="193"/>
      <c r="D274" s="193"/>
      <c r="E274" s="193"/>
      <c r="F274" s="195"/>
      <c r="G274" s="217"/>
      <c r="H274" s="193"/>
      <c r="I274" s="193"/>
      <c r="J274" s="195"/>
      <c r="K274" s="193"/>
    </row>
    <row r="275" spans="1:11" x14ac:dyDescent="0.2">
      <c r="A275" s="193"/>
      <c r="B275" s="193"/>
      <c r="C275" s="193"/>
      <c r="D275" s="193"/>
      <c r="E275" s="193"/>
      <c r="F275" s="195"/>
      <c r="G275" s="217"/>
      <c r="H275" s="193"/>
      <c r="I275" s="193"/>
      <c r="J275" s="195"/>
      <c r="K275" s="193"/>
    </row>
    <row r="276" spans="1:11" x14ac:dyDescent="0.2">
      <c r="A276" s="193"/>
      <c r="B276" s="193"/>
      <c r="C276" s="193"/>
      <c r="D276" s="193"/>
      <c r="E276" s="193"/>
      <c r="F276" s="195"/>
      <c r="G276" s="217"/>
      <c r="H276" s="193"/>
      <c r="I276" s="193"/>
      <c r="J276" s="195"/>
      <c r="K276" s="193"/>
    </row>
    <row r="277" spans="1:11" x14ac:dyDescent="0.2">
      <c r="A277" s="193"/>
      <c r="B277" s="193"/>
      <c r="C277" s="193"/>
      <c r="D277" s="193"/>
      <c r="E277" s="193"/>
      <c r="F277" s="195"/>
      <c r="G277" s="217"/>
      <c r="H277" s="193"/>
      <c r="I277" s="193"/>
      <c r="J277" s="195"/>
      <c r="K277" s="193"/>
    </row>
    <row r="278" spans="1:11" x14ac:dyDescent="0.2">
      <c r="A278" s="193"/>
      <c r="B278" s="193"/>
      <c r="C278" s="193"/>
      <c r="D278" s="193"/>
      <c r="E278" s="193"/>
      <c r="F278" s="195"/>
      <c r="G278" s="217"/>
      <c r="H278" s="193"/>
      <c r="I278" s="193"/>
      <c r="J278" s="195"/>
      <c r="K278" s="193"/>
    </row>
    <row r="279" spans="1:11" x14ac:dyDescent="0.2">
      <c r="A279" s="193"/>
      <c r="B279" s="193"/>
      <c r="C279" s="193"/>
      <c r="D279" s="193"/>
      <c r="E279" s="193"/>
      <c r="F279" s="195"/>
      <c r="G279" s="217"/>
      <c r="H279" s="193"/>
      <c r="I279" s="193"/>
      <c r="J279" s="195"/>
      <c r="K279" s="193"/>
    </row>
    <row r="280" spans="1:11" x14ac:dyDescent="0.2">
      <c r="A280" s="193"/>
      <c r="B280" s="193"/>
      <c r="C280" s="193"/>
      <c r="D280" s="193"/>
      <c r="E280" s="193"/>
      <c r="F280" s="195"/>
      <c r="G280" s="217"/>
      <c r="H280" s="193"/>
      <c r="I280" s="193"/>
      <c r="J280" s="195"/>
      <c r="K280" s="193"/>
    </row>
    <row r="281" spans="1:11" x14ac:dyDescent="0.2">
      <c r="A281" s="193"/>
      <c r="B281" s="193"/>
      <c r="C281" s="193"/>
      <c r="D281" s="193"/>
      <c r="E281" s="193"/>
      <c r="F281" s="195"/>
      <c r="G281" s="217"/>
      <c r="H281" s="193"/>
      <c r="I281" s="193"/>
      <c r="J281" s="195"/>
      <c r="K281" s="193"/>
    </row>
    <row r="282" spans="1:11" x14ac:dyDescent="0.2">
      <c r="A282" s="193"/>
      <c r="B282" s="193"/>
      <c r="C282" s="193"/>
      <c r="D282" s="193"/>
      <c r="E282" s="193"/>
      <c r="F282" s="195"/>
      <c r="G282" s="217"/>
      <c r="H282" s="193"/>
      <c r="I282" s="193"/>
      <c r="J282" s="195"/>
      <c r="K282" s="193"/>
    </row>
    <row r="283" spans="1:11" x14ac:dyDescent="0.2">
      <c r="A283" s="193"/>
      <c r="B283" s="193"/>
      <c r="C283" s="193"/>
      <c r="D283" s="193"/>
      <c r="E283" s="193"/>
      <c r="F283" s="195"/>
      <c r="G283" s="217"/>
      <c r="H283" s="193"/>
      <c r="I283" s="193"/>
      <c r="J283" s="195"/>
      <c r="K283" s="193"/>
    </row>
    <row r="284" spans="1:11" x14ac:dyDescent="0.2">
      <c r="A284" s="193"/>
      <c r="B284" s="193"/>
      <c r="C284" s="193"/>
      <c r="D284" s="193"/>
      <c r="E284" s="193"/>
      <c r="F284" s="195"/>
      <c r="G284" s="217"/>
      <c r="H284" s="193"/>
      <c r="I284" s="193"/>
      <c r="J284" s="195"/>
      <c r="K284" s="193"/>
    </row>
    <row r="285" spans="1:11" x14ac:dyDescent="0.2">
      <c r="A285" s="193"/>
      <c r="B285" s="193"/>
      <c r="C285" s="193"/>
      <c r="D285" s="193"/>
      <c r="E285" s="193"/>
      <c r="F285" s="195"/>
      <c r="G285" s="217"/>
      <c r="H285" s="193"/>
      <c r="I285" s="193"/>
      <c r="J285" s="195"/>
      <c r="K285" s="193"/>
    </row>
    <row r="286" spans="1:11" x14ac:dyDescent="0.2">
      <c r="A286" s="193"/>
      <c r="B286" s="193"/>
      <c r="C286" s="193"/>
      <c r="D286" s="193"/>
      <c r="E286" s="193"/>
      <c r="F286" s="195"/>
      <c r="G286" s="217"/>
      <c r="H286" s="193"/>
      <c r="I286" s="193"/>
      <c r="J286" s="195"/>
      <c r="K286" s="193"/>
    </row>
    <row r="287" spans="1:11" x14ac:dyDescent="0.2">
      <c r="A287" s="193"/>
      <c r="B287" s="193"/>
      <c r="C287" s="193"/>
      <c r="D287" s="193"/>
      <c r="E287" s="193"/>
      <c r="F287" s="195"/>
      <c r="G287" s="217"/>
      <c r="H287" s="193"/>
      <c r="I287" s="193"/>
      <c r="J287" s="195"/>
      <c r="K287" s="193"/>
    </row>
    <row r="288" spans="1:11" x14ac:dyDescent="0.2">
      <c r="A288" s="193"/>
      <c r="B288" s="193"/>
      <c r="C288" s="193"/>
      <c r="D288" s="193"/>
      <c r="E288" s="193"/>
      <c r="F288" s="195"/>
      <c r="G288" s="217"/>
      <c r="H288" s="193"/>
      <c r="I288" s="193"/>
      <c r="J288" s="195"/>
      <c r="K288" s="193"/>
    </row>
    <row r="289" spans="1:11" x14ac:dyDescent="0.2">
      <c r="A289" s="193"/>
      <c r="B289" s="193"/>
      <c r="C289" s="193"/>
      <c r="D289" s="193"/>
      <c r="E289" s="193"/>
      <c r="F289" s="195"/>
      <c r="G289" s="217"/>
      <c r="H289" s="193"/>
      <c r="I289" s="193"/>
      <c r="J289" s="195"/>
      <c r="K289" s="193"/>
    </row>
    <row r="290" spans="1:11" x14ac:dyDescent="0.2">
      <c r="A290" s="193"/>
      <c r="B290" s="193"/>
      <c r="C290" s="193"/>
      <c r="D290" s="193"/>
      <c r="E290" s="193"/>
      <c r="F290" s="195"/>
      <c r="G290" s="217"/>
      <c r="H290" s="193"/>
      <c r="I290" s="193"/>
      <c r="J290" s="195"/>
      <c r="K290" s="193"/>
    </row>
    <row r="291" spans="1:11" x14ac:dyDescent="0.2">
      <c r="A291" s="193"/>
      <c r="B291" s="193"/>
      <c r="C291" s="193"/>
      <c r="D291" s="193"/>
      <c r="E291" s="193"/>
      <c r="F291" s="195"/>
      <c r="G291" s="217"/>
      <c r="H291" s="193"/>
      <c r="I291" s="193"/>
      <c r="J291" s="195"/>
      <c r="K291" s="193"/>
    </row>
    <row r="292" spans="1:11" x14ac:dyDescent="0.2">
      <c r="A292" s="193"/>
      <c r="B292" s="193"/>
      <c r="C292" s="193"/>
      <c r="D292" s="193"/>
      <c r="E292" s="193"/>
      <c r="F292" s="195"/>
      <c r="G292" s="217"/>
      <c r="H292" s="193"/>
      <c r="I292" s="193"/>
      <c r="J292" s="195"/>
      <c r="K292" s="193"/>
    </row>
    <row r="293" spans="1:11" x14ac:dyDescent="0.2">
      <c r="A293" s="193"/>
      <c r="B293" s="193"/>
      <c r="C293" s="193"/>
      <c r="D293" s="193"/>
      <c r="E293" s="193"/>
      <c r="F293" s="195"/>
      <c r="G293" s="217"/>
      <c r="H293" s="193"/>
      <c r="I293" s="193"/>
      <c r="J293" s="195"/>
      <c r="K293" s="193"/>
    </row>
    <row r="294" spans="1:11" x14ac:dyDescent="0.2">
      <c r="A294" s="193"/>
      <c r="B294" s="193"/>
      <c r="C294" s="193"/>
      <c r="D294" s="193"/>
      <c r="E294" s="193"/>
      <c r="F294" s="195"/>
      <c r="G294" s="217"/>
      <c r="H294" s="193"/>
      <c r="I294" s="193"/>
      <c r="J294" s="195"/>
      <c r="K294" s="193"/>
    </row>
    <row r="295" spans="1:11" x14ac:dyDescent="0.2">
      <c r="A295" s="193"/>
      <c r="B295" s="193"/>
      <c r="C295" s="193"/>
      <c r="D295" s="193"/>
      <c r="E295" s="193"/>
      <c r="F295" s="195"/>
      <c r="G295" s="217"/>
      <c r="H295" s="193"/>
      <c r="I295" s="193"/>
      <c r="J295" s="195"/>
      <c r="K295" s="193"/>
    </row>
    <row r="296" spans="1:11" x14ac:dyDescent="0.2">
      <c r="A296" s="193"/>
      <c r="B296" s="193"/>
      <c r="C296" s="193"/>
      <c r="D296" s="193"/>
      <c r="E296" s="193"/>
      <c r="F296" s="195"/>
      <c r="G296" s="217"/>
      <c r="H296" s="193"/>
      <c r="I296" s="193"/>
      <c r="J296" s="195"/>
      <c r="K296" s="193"/>
    </row>
    <row r="297" spans="1:11" x14ac:dyDescent="0.2">
      <c r="A297" s="193"/>
      <c r="B297" s="193"/>
      <c r="C297" s="193"/>
      <c r="D297" s="193"/>
      <c r="E297" s="193"/>
      <c r="F297" s="195"/>
      <c r="G297" s="217"/>
      <c r="H297" s="193"/>
      <c r="I297" s="193"/>
      <c r="J297" s="195"/>
      <c r="K297" s="193"/>
    </row>
    <row r="298" spans="1:11" x14ac:dyDescent="0.2">
      <c r="A298" s="193"/>
      <c r="B298" s="193"/>
      <c r="C298" s="193"/>
      <c r="D298" s="193"/>
      <c r="E298" s="193"/>
      <c r="F298" s="195"/>
      <c r="G298" s="217"/>
      <c r="H298" s="193"/>
      <c r="I298" s="193"/>
      <c r="J298" s="195"/>
      <c r="K298" s="193"/>
    </row>
    <row r="299" spans="1:11" x14ac:dyDescent="0.2">
      <c r="A299" s="193"/>
      <c r="B299" s="193"/>
      <c r="C299" s="193"/>
      <c r="D299" s="193"/>
      <c r="E299" s="193"/>
      <c r="F299" s="195"/>
      <c r="G299" s="217"/>
      <c r="H299" s="193"/>
      <c r="I299" s="193"/>
      <c r="J299" s="195"/>
      <c r="K299" s="193"/>
    </row>
    <row r="300" spans="1:11" x14ac:dyDescent="0.2">
      <c r="A300" s="193"/>
      <c r="B300" s="193"/>
      <c r="C300" s="193"/>
      <c r="D300" s="193"/>
      <c r="E300" s="193"/>
      <c r="F300" s="195"/>
      <c r="G300" s="217"/>
      <c r="H300" s="193"/>
      <c r="I300" s="193"/>
      <c r="J300" s="195"/>
      <c r="K300" s="193"/>
    </row>
    <row r="301" spans="1:11" x14ac:dyDescent="0.2">
      <c r="A301" s="193"/>
      <c r="B301" s="193"/>
      <c r="C301" s="193"/>
      <c r="D301" s="193"/>
      <c r="E301" s="193"/>
      <c r="F301" s="195"/>
      <c r="G301" s="217"/>
      <c r="H301" s="193"/>
      <c r="I301" s="193"/>
      <c r="J301" s="195"/>
      <c r="K301" s="193"/>
    </row>
    <row r="302" spans="1:11" x14ac:dyDescent="0.2">
      <c r="A302" s="193"/>
      <c r="B302" s="193"/>
      <c r="C302" s="193"/>
      <c r="D302" s="193"/>
      <c r="E302" s="193"/>
      <c r="F302" s="195"/>
      <c r="G302" s="217"/>
      <c r="H302" s="193"/>
      <c r="I302" s="193"/>
      <c r="J302" s="195"/>
      <c r="K302" s="193"/>
    </row>
    <row r="303" spans="1:11" x14ac:dyDescent="0.2">
      <c r="A303" s="193"/>
      <c r="B303" s="193"/>
      <c r="C303" s="193"/>
      <c r="D303" s="193"/>
      <c r="E303" s="193"/>
      <c r="F303" s="195"/>
      <c r="G303" s="217"/>
      <c r="H303" s="193"/>
      <c r="I303" s="193"/>
      <c r="J303" s="195"/>
      <c r="K303" s="193"/>
    </row>
    <row r="304" spans="1:11" x14ac:dyDescent="0.2">
      <c r="A304" s="193"/>
      <c r="B304" s="193"/>
      <c r="C304" s="193"/>
      <c r="D304" s="193"/>
      <c r="E304" s="193"/>
      <c r="F304" s="195"/>
      <c r="G304" s="217"/>
      <c r="H304" s="193"/>
      <c r="I304" s="193"/>
      <c r="J304" s="195"/>
      <c r="K304" s="193"/>
    </row>
    <row r="305" spans="1:11" x14ac:dyDescent="0.2">
      <c r="A305" s="193"/>
      <c r="B305" s="193"/>
      <c r="C305" s="193"/>
      <c r="D305" s="193"/>
      <c r="E305" s="193"/>
      <c r="F305" s="195"/>
      <c r="G305" s="217"/>
      <c r="H305" s="193"/>
      <c r="I305" s="193"/>
      <c r="J305" s="195"/>
      <c r="K305" s="193"/>
    </row>
    <row r="306" spans="1:11" x14ac:dyDescent="0.2">
      <c r="A306" s="193"/>
      <c r="B306" s="193"/>
      <c r="C306" s="193"/>
      <c r="D306" s="193"/>
      <c r="E306" s="193"/>
      <c r="F306" s="195"/>
      <c r="G306" s="217"/>
      <c r="H306" s="193"/>
      <c r="I306" s="193"/>
      <c r="J306" s="195"/>
      <c r="K306" s="193"/>
    </row>
    <row r="307" spans="1:11" x14ac:dyDescent="0.2">
      <c r="A307" s="193"/>
      <c r="B307" s="193"/>
      <c r="C307" s="193"/>
      <c r="D307" s="193"/>
      <c r="E307" s="193"/>
      <c r="F307" s="195"/>
      <c r="G307" s="217"/>
      <c r="H307" s="193"/>
      <c r="I307" s="193"/>
      <c r="J307" s="195"/>
      <c r="K307" s="193"/>
    </row>
    <row r="308" spans="1:11" x14ac:dyDescent="0.2">
      <c r="A308" s="193"/>
      <c r="B308" s="193"/>
      <c r="C308" s="193"/>
      <c r="D308" s="193"/>
      <c r="E308" s="193"/>
      <c r="F308" s="195"/>
      <c r="G308" s="217"/>
      <c r="H308" s="193"/>
      <c r="I308" s="193"/>
      <c r="J308" s="195"/>
      <c r="K308" s="193"/>
    </row>
    <row r="309" spans="1:11" x14ac:dyDescent="0.2">
      <c r="A309" s="193"/>
      <c r="B309" s="193"/>
      <c r="C309" s="193"/>
      <c r="D309" s="193"/>
      <c r="E309" s="193"/>
      <c r="F309" s="195"/>
      <c r="G309" s="217"/>
      <c r="H309" s="193"/>
      <c r="I309" s="193"/>
      <c r="J309" s="195"/>
      <c r="K309" s="193"/>
    </row>
    <row r="310" spans="1:11" x14ac:dyDescent="0.2">
      <c r="A310" s="193"/>
      <c r="B310" s="193"/>
      <c r="C310" s="193"/>
      <c r="D310" s="193"/>
      <c r="E310" s="193"/>
      <c r="F310" s="195"/>
      <c r="G310" s="217"/>
      <c r="H310" s="193"/>
      <c r="I310" s="193"/>
      <c r="J310" s="195"/>
      <c r="K310" s="193"/>
    </row>
    <row r="311" spans="1:11" x14ac:dyDescent="0.2">
      <c r="A311" s="193"/>
      <c r="B311" s="193"/>
      <c r="C311" s="193"/>
      <c r="D311" s="193"/>
      <c r="E311" s="193"/>
      <c r="F311" s="195"/>
      <c r="G311" s="217"/>
      <c r="H311" s="193"/>
      <c r="I311" s="193"/>
      <c r="J311" s="195"/>
      <c r="K311" s="193"/>
    </row>
    <row r="312" spans="1:11" x14ac:dyDescent="0.2">
      <c r="A312" s="193"/>
      <c r="B312" s="193"/>
      <c r="C312" s="193"/>
      <c r="D312" s="193"/>
      <c r="E312" s="193"/>
      <c r="F312" s="195"/>
      <c r="G312" s="217"/>
      <c r="H312" s="193"/>
      <c r="I312" s="193"/>
      <c r="J312" s="195"/>
      <c r="K312" s="193"/>
    </row>
    <row r="313" spans="1:11" x14ac:dyDescent="0.2">
      <c r="A313" s="193"/>
      <c r="B313" s="193"/>
      <c r="C313" s="193"/>
      <c r="D313" s="193"/>
      <c r="E313" s="193"/>
      <c r="F313" s="195"/>
      <c r="G313" s="217"/>
      <c r="H313" s="193"/>
      <c r="I313" s="193"/>
      <c r="J313" s="195"/>
      <c r="K313" s="193"/>
    </row>
    <row r="314" spans="1:11" x14ac:dyDescent="0.2">
      <c r="A314" s="193"/>
      <c r="B314" s="193"/>
      <c r="C314" s="193"/>
      <c r="D314" s="193"/>
      <c r="E314" s="193"/>
      <c r="F314" s="195"/>
      <c r="G314" s="217"/>
      <c r="H314" s="193"/>
      <c r="I314" s="193"/>
      <c r="J314" s="195"/>
      <c r="K314" s="193"/>
    </row>
    <row r="315" spans="1:11" x14ac:dyDescent="0.2">
      <c r="A315" s="193"/>
      <c r="B315" s="193"/>
      <c r="C315" s="193"/>
      <c r="D315" s="193"/>
      <c r="E315" s="193"/>
      <c r="F315" s="195"/>
      <c r="G315" s="217"/>
      <c r="H315" s="193"/>
      <c r="I315" s="193"/>
      <c r="J315" s="195"/>
      <c r="K315" s="193"/>
    </row>
    <row r="316" spans="1:11" x14ac:dyDescent="0.2">
      <c r="A316" s="193"/>
      <c r="B316" s="193"/>
      <c r="C316" s="193"/>
      <c r="D316" s="193"/>
      <c r="E316" s="193"/>
      <c r="F316" s="195"/>
      <c r="G316" s="217"/>
      <c r="H316" s="193"/>
      <c r="I316" s="193"/>
      <c r="J316" s="195"/>
      <c r="K316" s="193"/>
    </row>
    <row r="317" spans="1:11" x14ac:dyDescent="0.2">
      <c r="A317" s="193"/>
      <c r="B317" s="193"/>
      <c r="C317" s="193"/>
      <c r="D317" s="193"/>
      <c r="E317" s="193"/>
      <c r="F317" s="195"/>
      <c r="G317" s="217"/>
      <c r="H317" s="193"/>
      <c r="I317" s="193"/>
      <c r="J317" s="195"/>
      <c r="K317" s="193"/>
    </row>
    <row r="318" spans="1:11" x14ac:dyDescent="0.2">
      <c r="A318" s="193"/>
      <c r="B318" s="193"/>
      <c r="C318" s="193"/>
      <c r="D318" s="193"/>
      <c r="E318" s="193"/>
      <c r="F318" s="195"/>
      <c r="G318" s="217"/>
      <c r="H318" s="193"/>
      <c r="I318" s="193"/>
      <c r="J318" s="195"/>
      <c r="K318" s="193"/>
    </row>
    <row r="319" spans="1:11" x14ac:dyDescent="0.2">
      <c r="A319" s="193"/>
      <c r="B319" s="193"/>
      <c r="C319" s="193"/>
      <c r="D319" s="193"/>
      <c r="E319" s="193"/>
      <c r="F319" s="195"/>
      <c r="G319" s="217"/>
      <c r="H319" s="193"/>
      <c r="I319" s="193"/>
      <c r="J319" s="195"/>
      <c r="K319" s="193"/>
    </row>
    <row r="320" spans="1:11" x14ac:dyDescent="0.2">
      <c r="A320" s="193"/>
      <c r="B320" s="193"/>
      <c r="C320" s="193"/>
      <c r="D320" s="193"/>
      <c r="E320" s="193"/>
      <c r="F320" s="195"/>
      <c r="G320" s="217"/>
      <c r="H320" s="193"/>
      <c r="I320" s="193"/>
      <c r="J320" s="195"/>
      <c r="K320" s="193"/>
    </row>
    <row r="321" spans="1:11" x14ac:dyDescent="0.2">
      <c r="A321" s="193"/>
      <c r="B321" s="193"/>
      <c r="C321" s="193"/>
      <c r="D321" s="193"/>
      <c r="E321" s="193"/>
      <c r="F321" s="195"/>
      <c r="G321" s="217"/>
      <c r="H321" s="193"/>
      <c r="I321" s="193"/>
      <c r="J321" s="195"/>
      <c r="K321" s="193"/>
    </row>
    <row r="322" spans="1:11" x14ac:dyDescent="0.2">
      <c r="A322" s="193"/>
      <c r="B322" s="193"/>
      <c r="C322" s="193"/>
      <c r="D322" s="193"/>
      <c r="E322" s="193"/>
      <c r="F322" s="195"/>
      <c r="G322" s="217"/>
      <c r="H322" s="193"/>
      <c r="I322" s="193"/>
      <c r="J322" s="195"/>
      <c r="K322" s="193"/>
    </row>
    <row r="323" spans="1:11" x14ac:dyDescent="0.2">
      <c r="A323" s="193"/>
      <c r="B323" s="193"/>
      <c r="C323" s="193"/>
      <c r="D323" s="193"/>
      <c r="E323" s="193"/>
      <c r="F323" s="195"/>
      <c r="G323" s="217"/>
      <c r="H323" s="193"/>
      <c r="I323" s="193"/>
      <c r="J323" s="195"/>
      <c r="K323" s="193"/>
    </row>
    <row r="324" spans="1:11" x14ac:dyDescent="0.2">
      <c r="A324" s="193"/>
      <c r="B324" s="193"/>
      <c r="C324" s="193"/>
      <c r="D324" s="193"/>
      <c r="E324" s="193"/>
      <c r="F324" s="195"/>
      <c r="G324" s="217"/>
      <c r="H324" s="193"/>
      <c r="I324" s="193"/>
      <c r="J324" s="195"/>
      <c r="K324" s="193"/>
    </row>
    <row r="325" spans="1:11" x14ac:dyDescent="0.2">
      <c r="A325" s="193"/>
      <c r="B325" s="193"/>
      <c r="C325" s="193"/>
      <c r="D325" s="193"/>
      <c r="E325" s="193"/>
      <c r="F325" s="195"/>
      <c r="G325" s="217"/>
      <c r="H325" s="193"/>
      <c r="I325" s="193"/>
      <c r="J325" s="195"/>
      <c r="K325" s="193"/>
    </row>
    <row r="326" spans="1:11" x14ac:dyDescent="0.2">
      <c r="A326" s="193"/>
      <c r="B326" s="193"/>
      <c r="C326" s="193"/>
      <c r="D326" s="193"/>
      <c r="E326" s="193"/>
      <c r="F326" s="195"/>
      <c r="G326" s="217"/>
      <c r="H326" s="193"/>
      <c r="I326" s="193"/>
      <c r="J326" s="195"/>
      <c r="K326" s="193"/>
    </row>
    <row r="327" spans="1:11" x14ac:dyDescent="0.2">
      <c r="A327" s="193"/>
      <c r="B327" s="193"/>
      <c r="C327" s="193"/>
      <c r="D327" s="193"/>
      <c r="E327" s="193"/>
      <c r="F327" s="195"/>
      <c r="G327" s="217"/>
      <c r="H327" s="193"/>
      <c r="I327" s="193"/>
      <c r="J327" s="195"/>
      <c r="K327" s="193"/>
    </row>
    <row r="328" spans="1:11" x14ac:dyDescent="0.2">
      <c r="A328" s="193"/>
      <c r="B328" s="193"/>
      <c r="C328" s="193"/>
      <c r="D328" s="193"/>
      <c r="E328" s="193"/>
      <c r="F328" s="195"/>
      <c r="G328" s="217"/>
      <c r="H328" s="193"/>
      <c r="I328" s="193"/>
      <c r="J328" s="195"/>
      <c r="K328" s="193"/>
    </row>
    <row r="329" spans="1:11" x14ac:dyDescent="0.2">
      <c r="A329" s="193"/>
      <c r="B329" s="193"/>
      <c r="C329" s="193"/>
      <c r="D329" s="193"/>
      <c r="E329" s="193"/>
      <c r="F329" s="195"/>
      <c r="G329" s="217"/>
      <c r="H329" s="193"/>
      <c r="I329" s="193"/>
      <c r="J329" s="195"/>
      <c r="K329" s="193"/>
    </row>
    <row r="330" spans="1:11" x14ac:dyDescent="0.2">
      <c r="A330" s="193"/>
      <c r="B330" s="193"/>
      <c r="C330" s="193"/>
      <c r="D330" s="193"/>
      <c r="E330" s="193"/>
      <c r="F330" s="195"/>
      <c r="G330" s="217"/>
      <c r="H330" s="193"/>
      <c r="I330" s="193"/>
      <c r="J330" s="195"/>
      <c r="K330" s="193"/>
    </row>
    <row r="331" spans="1:11" x14ac:dyDescent="0.2">
      <c r="A331" s="193"/>
      <c r="B331" s="193"/>
      <c r="C331" s="193"/>
      <c r="D331" s="193"/>
      <c r="E331" s="193"/>
      <c r="F331" s="195"/>
      <c r="G331" s="217"/>
      <c r="H331" s="193"/>
      <c r="I331" s="193"/>
      <c r="J331" s="195"/>
      <c r="K331" s="193"/>
    </row>
    <row r="332" spans="1:11" x14ac:dyDescent="0.2">
      <c r="A332" s="193"/>
      <c r="B332" s="193"/>
      <c r="C332" s="193"/>
      <c r="D332" s="193"/>
      <c r="E332" s="193"/>
      <c r="F332" s="195"/>
      <c r="G332" s="217"/>
      <c r="H332" s="193"/>
      <c r="I332" s="193"/>
      <c r="J332" s="195"/>
      <c r="K332" s="193"/>
    </row>
    <row r="333" spans="1:11" x14ac:dyDescent="0.2">
      <c r="A333" s="193"/>
      <c r="B333" s="193"/>
      <c r="C333" s="193"/>
      <c r="D333" s="193"/>
      <c r="E333" s="193"/>
      <c r="F333" s="195"/>
      <c r="G333" s="217"/>
      <c r="H333" s="193"/>
      <c r="I333" s="193"/>
      <c r="J333" s="195"/>
      <c r="K333" s="193"/>
    </row>
    <row r="334" spans="1:11" x14ac:dyDescent="0.2">
      <c r="A334" s="193"/>
      <c r="B334" s="193"/>
      <c r="C334" s="193"/>
      <c r="D334" s="193"/>
      <c r="E334" s="193"/>
      <c r="F334" s="195"/>
      <c r="G334" s="217"/>
      <c r="H334" s="193"/>
      <c r="I334" s="193"/>
      <c r="J334" s="195"/>
      <c r="K334" s="193"/>
    </row>
    <row r="335" spans="1:11" x14ac:dyDescent="0.2">
      <c r="A335" s="193"/>
      <c r="B335" s="193"/>
      <c r="C335" s="193"/>
      <c r="D335" s="193"/>
      <c r="E335" s="193"/>
      <c r="F335" s="195"/>
      <c r="G335" s="217"/>
      <c r="H335" s="193"/>
      <c r="I335" s="193"/>
      <c r="J335" s="195"/>
      <c r="K335" s="193"/>
    </row>
    <row r="336" spans="1:11" x14ac:dyDescent="0.2">
      <c r="A336" s="193"/>
      <c r="B336" s="193"/>
      <c r="C336" s="193"/>
      <c r="D336" s="193"/>
      <c r="E336" s="193"/>
      <c r="F336" s="195"/>
      <c r="G336" s="217"/>
      <c r="H336" s="193"/>
      <c r="I336" s="193"/>
      <c r="J336" s="195"/>
      <c r="K336" s="193"/>
    </row>
    <row r="337" spans="1:11" x14ac:dyDescent="0.2">
      <c r="A337" s="193"/>
      <c r="B337" s="193"/>
      <c r="C337" s="193"/>
      <c r="D337" s="193"/>
      <c r="E337" s="193"/>
      <c r="F337" s="195"/>
      <c r="G337" s="217"/>
      <c r="H337" s="193"/>
      <c r="I337" s="193"/>
      <c r="J337" s="195"/>
      <c r="K337" s="193"/>
    </row>
    <row r="338" spans="1:11" x14ac:dyDescent="0.2">
      <c r="A338" s="193"/>
      <c r="B338" s="193"/>
      <c r="C338" s="193"/>
      <c r="D338" s="193"/>
      <c r="E338" s="193"/>
      <c r="F338" s="195"/>
      <c r="G338" s="217"/>
      <c r="H338" s="193"/>
      <c r="I338" s="193"/>
      <c r="J338" s="195"/>
      <c r="K338" s="193"/>
    </row>
    <row r="339" spans="1:11" x14ac:dyDescent="0.2">
      <c r="A339" s="193"/>
      <c r="B339" s="193"/>
      <c r="C339" s="193"/>
      <c r="D339" s="193"/>
      <c r="E339" s="193"/>
      <c r="F339" s="195"/>
      <c r="G339" s="217"/>
      <c r="H339" s="193"/>
      <c r="I339" s="193"/>
      <c r="J339" s="195"/>
      <c r="K339" s="193"/>
    </row>
    <row r="340" spans="1:11" x14ac:dyDescent="0.2">
      <c r="A340" s="193"/>
      <c r="B340" s="193"/>
      <c r="C340" s="193"/>
      <c r="D340" s="193"/>
      <c r="E340" s="193"/>
      <c r="F340" s="195"/>
      <c r="G340" s="217"/>
      <c r="H340" s="193"/>
      <c r="I340" s="193"/>
      <c r="J340" s="195"/>
      <c r="K340" s="193"/>
    </row>
    <row r="341" spans="1:11" x14ac:dyDescent="0.2">
      <c r="A341" s="193"/>
      <c r="B341" s="193"/>
      <c r="C341" s="193"/>
      <c r="D341" s="193"/>
      <c r="E341" s="193"/>
      <c r="F341" s="195"/>
      <c r="G341" s="217"/>
      <c r="H341" s="193"/>
      <c r="I341" s="193"/>
      <c r="J341" s="195"/>
      <c r="K341" s="193"/>
    </row>
    <row r="342" spans="1:11" x14ac:dyDescent="0.2">
      <c r="A342" s="193"/>
      <c r="B342" s="193"/>
      <c r="C342" s="193"/>
      <c r="D342" s="193"/>
      <c r="E342" s="193"/>
      <c r="F342" s="195"/>
      <c r="G342" s="217"/>
      <c r="H342" s="193"/>
      <c r="I342" s="193"/>
      <c r="J342" s="195"/>
      <c r="K342" s="193"/>
    </row>
    <row r="343" spans="1:11" x14ac:dyDescent="0.2">
      <c r="A343" s="193"/>
      <c r="B343" s="193"/>
      <c r="C343" s="193"/>
      <c r="D343" s="193"/>
      <c r="E343" s="193"/>
      <c r="F343" s="195"/>
      <c r="G343" s="217"/>
      <c r="H343" s="193"/>
      <c r="I343" s="193"/>
      <c r="J343" s="195"/>
      <c r="K343" s="193"/>
    </row>
    <row r="344" spans="1:11" x14ac:dyDescent="0.2">
      <c r="A344" s="193"/>
      <c r="B344" s="193"/>
      <c r="C344" s="193"/>
      <c r="D344" s="193"/>
      <c r="E344" s="193"/>
      <c r="F344" s="195"/>
      <c r="G344" s="217"/>
      <c r="H344" s="193"/>
      <c r="I344" s="193"/>
      <c r="J344" s="195"/>
      <c r="K344" s="193"/>
    </row>
    <row r="345" spans="1:11" x14ac:dyDescent="0.2">
      <c r="A345" s="193"/>
      <c r="B345" s="193"/>
      <c r="C345" s="193"/>
      <c r="D345" s="193"/>
      <c r="E345" s="193"/>
      <c r="F345" s="195"/>
      <c r="G345" s="217"/>
      <c r="H345" s="193"/>
      <c r="I345" s="193"/>
      <c r="J345" s="195"/>
      <c r="K345" s="193"/>
    </row>
    <row r="346" spans="1:11" x14ac:dyDescent="0.2">
      <c r="A346" s="193"/>
      <c r="B346" s="193"/>
      <c r="C346" s="193"/>
      <c r="D346" s="193"/>
      <c r="E346" s="193"/>
      <c r="F346" s="195"/>
      <c r="G346" s="217"/>
      <c r="H346" s="193"/>
      <c r="I346" s="193"/>
      <c r="J346" s="195"/>
      <c r="K346" s="193"/>
    </row>
    <row r="347" spans="1:11" x14ac:dyDescent="0.2">
      <c r="A347" s="193"/>
      <c r="B347" s="193"/>
      <c r="C347" s="193"/>
      <c r="D347" s="193"/>
      <c r="E347" s="193"/>
      <c r="F347" s="195"/>
      <c r="G347" s="217"/>
      <c r="H347" s="193"/>
      <c r="I347" s="193"/>
      <c r="J347" s="195"/>
      <c r="K347" s="193"/>
    </row>
    <row r="348" spans="1:11" x14ac:dyDescent="0.2">
      <c r="A348" s="193"/>
      <c r="B348" s="193"/>
      <c r="C348" s="193"/>
      <c r="D348" s="193"/>
      <c r="E348" s="193"/>
      <c r="F348" s="195"/>
      <c r="G348" s="217"/>
      <c r="H348" s="193"/>
      <c r="I348" s="193"/>
      <c r="J348" s="195"/>
      <c r="K348" s="193"/>
    </row>
    <row r="349" spans="1:11" x14ac:dyDescent="0.2">
      <c r="A349" s="193"/>
      <c r="B349" s="193"/>
      <c r="C349" s="193"/>
      <c r="D349" s="193"/>
      <c r="E349" s="193"/>
      <c r="F349" s="195"/>
      <c r="G349" s="217"/>
      <c r="H349" s="193"/>
      <c r="I349" s="193"/>
      <c r="J349" s="195"/>
      <c r="K349" s="193"/>
    </row>
    <row r="350" spans="1:11" x14ac:dyDescent="0.2">
      <c r="A350" s="193"/>
      <c r="B350" s="193"/>
      <c r="C350" s="193"/>
      <c r="D350" s="193"/>
      <c r="E350" s="193"/>
      <c r="F350" s="195"/>
      <c r="G350" s="217"/>
      <c r="H350" s="193"/>
      <c r="I350" s="193"/>
      <c r="J350" s="195"/>
      <c r="K350" s="193"/>
    </row>
    <row r="351" spans="1:11" x14ac:dyDescent="0.2">
      <c r="A351" s="193"/>
      <c r="B351" s="193"/>
      <c r="C351" s="193"/>
      <c r="D351" s="193"/>
      <c r="E351" s="193"/>
      <c r="F351" s="195"/>
      <c r="G351" s="217"/>
      <c r="H351" s="193"/>
      <c r="I351" s="193"/>
      <c r="J351" s="195"/>
      <c r="K351" s="193"/>
    </row>
    <row r="352" spans="1:11" x14ac:dyDescent="0.2">
      <c r="A352" s="193"/>
      <c r="B352" s="193"/>
      <c r="C352" s="193"/>
      <c r="D352" s="193"/>
      <c r="E352" s="193"/>
      <c r="F352" s="195"/>
      <c r="G352" s="217"/>
      <c r="H352" s="193"/>
      <c r="I352" s="193"/>
      <c r="J352" s="195"/>
      <c r="K352" s="193"/>
    </row>
    <row r="353" spans="1:11" x14ac:dyDescent="0.2">
      <c r="A353" s="193"/>
      <c r="B353" s="193"/>
      <c r="C353" s="193"/>
      <c r="D353" s="193"/>
      <c r="E353" s="193"/>
      <c r="F353" s="195"/>
      <c r="G353" s="217"/>
      <c r="H353" s="193"/>
      <c r="I353" s="193"/>
      <c r="J353" s="195"/>
      <c r="K353" s="193"/>
    </row>
    <row r="354" spans="1:11" x14ac:dyDescent="0.2">
      <c r="A354" s="193"/>
      <c r="B354" s="193"/>
      <c r="C354" s="193"/>
      <c r="D354" s="193"/>
      <c r="E354" s="193"/>
      <c r="F354" s="195"/>
      <c r="G354" s="217"/>
      <c r="H354" s="193"/>
      <c r="I354" s="193"/>
      <c r="J354" s="195"/>
      <c r="K354" s="193"/>
    </row>
    <row r="355" spans="1:11" x14ac:dyDescent="0.2">
      <c r="A355" s="193"/>
      <c r="B355" s="193"/>
      <c r="C355" s="193"/>
      <c r="D355" s="193"/>
      <c r="E355" s="193"/>
      <c r="F355" s="195"/>
      <c r="G355" s="217"/>
      <c r="H355" s="193"/>
      <c r="I355" s="193"/>
      <c r="J355" s="195"/>
      <c r="K355" s="193"/>
    </row>
    <row r="356" spans="1:11" x14ac:dyDescent="0.2">
      <c r="A356" s="193"/>
      <c r="B356" s="193"/>
      <c r="C356" s="193"/>
      <c r="D356" s="193"/>
      <c r="E356" s="193"/>
      <c r="F356" s="195"/>
      <c r="G356" s="217"/>
      <c r="H356" s="193"/>
      <c r="I356" s="193"/>
      <c r="J356" s="195"/>
      <c r="K356" s="193"/>
    </row>
    <row r="357" spans="1:11" x14ac:dyDescent="0.2">
      <c r="A357" s="193"/>
      <c r="B357" s="193"/>
      <c r="C357" s="193"/>
      <c r="D357" s="193"/>
      <c r="E357" s="193"/>
      <c r="F357" s="195"/>
      <c r="G357" s="217"/>
      <c r="H357" s="193"/>
      <c r="I357" s="193"/>
      <c r="J357" s="195"/>
      <c r="K357" s="193"/>
    </row>
    <row r="358" spans="1:11" x14ac:dyDescent="0.2">
      <c r="A358" s="193"/>
      <c r="B358" s="193"/>
      <c r="C358" s="193"/>
      <c r="D358" s="193"/>
      <c r="E358" s="193"/>
      <c r="F358" s="195"/>
      <c r="G358" s="217"/>
      <c r="H358" s="193"/>
      <c r="I358" s="193"/>
      <c r="J358" s="195"/>
      <c r="K358" s="193"/>
    </row>
    <row r="359" spans="1:11" x14ac:dyDescent="0.2">
      <c r="A359" s="193"/>
      <c r="B359" s="193"/>
      <c r="C359" s="193"/>
      <c r="D359" s="193"/>
      <c r="E359" s="193"/>
      <c r="F359" s="195"/>
      <c r="G359" s="217"/>
      <c r="H359" s="193"/>
      <c r="I359" s="193"/>
      <c r="J359" s="195"/>
      <c r="K359" s="193"/>
    </row>
    <row r="360" spans="1:11" x14ac:dyDescent="0.2">
      <c r="A360" s="193"/>
      <c r="B360" s="193"/>
      <c r="C360" s="193"/>
      <c r="D360" s="193"/>
      <c r="E360" s="193"/>
      <c r="F360" s="195"/>
      <c r="G360" s="217"/>
      <c r="H360" s="193"/>
      <c r="I360" s="193"/>
      <c r="J360" s="195"/>
      <c r="K360" s="193"/>
    </row>
    <row r="361" spans="1:11" x14ac:dyDescent="0.2">
      <c r="A361" s="193"/>
      <c r="B361" s="193"/>
      <c r="C361" s="193"/>
      <c r="D361" s="193"/>
      <c r="E361" s="193"/>
      <c r="F361" s="195"/>
      <c r="G361" s="217"/>
      <c r="H361" s="193"/>
      <c r="I361" s="193"/>
      <c r="J361" s="195"/>
      <c r="K361" s="193"/>
    </row>
    <row r="362" spans="1:11" x14ac:dyDescent="0.2">
      <c r="A362" s="193"/>
      <c r="B362" s="193"/>
      <c r="C362" s="193"/>
      <c r="D362" s="193"/>
      <c r="E362" s="193"/>
      <c r="F362" s="195"/>
      <c r="G362" s="217"/>
      <c r="H362" s="193"/>
      <c r="I362" s="193"/>
      <c r="J362" s="195"/>
      <c r="K362" s="193"/>
    </row>
    <row r="363" spans="1:11" x14ac:dyDescent="0.2">
      <c r="A363" s="193"/>
      <c r="B363" s="193"/>
      <c r="C363" s="193"/>
      <c r="D363" s="193"/>
      <c r="E363" s="193"/>
      <c r="F363" s="195"/>
      <c r="G363" s="217"/>
      <c r="H363" s="193"/>
      <c r="I363" s="193"/>
      <c r="J363" s="195"/>
      <c r="K363" s="193"/>
    </row>
    <row r="364" spans="1:11" x14ac:dyDescent="0.2">
      <c r="A364" s="193"/>
      <c r="B364" s="193"/>
      <c r="C364" s="193"/>
      <c r="D364" s="193"/>
      <c r="E364" s="193"/>
      <c r="F364" s="195"/>
      <c r="G364" s="217"/>
      <c r="H364" s="193"/>
      <c r="I364" s="193"/>
      <c r="J364" s="195"/>
      <c r="K364" s="193"/>
    </row>
    <row r="365" spans="1:11" x14ac:dyDescent="0.2">
      <c r="A365" s="193"/>
      <c r="B365" s="193"/>
      <c r="C365" s="193"/>
      <c r="D365" s="193"/>
      <c r="E365" s="193"/>
      <c r="F365" s="195"/>
      <c r="G365" s="217"/>
      <c r="H365" s="193"/>
      <c r="I365" s="193"/>
      <c r="J365" s="195"/>
      <c r="K365" s="193"/>
    </row>
    <row r="366" spans="1:11" x14ac:dyDescent="0.2">
      <c r="A366" s="193"/>
      <c r="B366" s="193"/>
      <c r="C366" s="193"/>
      <c r="D366" s="193"/>
      <c r="E366" s="193"/>
      <c r="F366" s="195"/>
      <c r="G366" s="217"/>
      <c r="H366" s="193"/>
      <c r="I366" s="193"/>
      <c r="J366" s="195"/>
      <c r="K366" s="193"/>
    </row>
    <row r="367" spans="1:11" x14ac:dyDescent="0.2">
      <c r="A367" s="193"/>
      <c r="B367" s="193"/>
      <c r="C367" s="193"/>
      <c r="D367" s="193"/>
      <c r="E367" s="193"/>
      <c r="F367" s="195"/>
      <c r="G367" s="217"/>
      <c r="H367" s="193"/>
      <c r="I367" s="193"/>
      <c r="J367" s="195"/>
      <c r="K367" s="193"/>
    </row>
    <row r="368" spans="1:11" x14ac:dyDescent="0.2">
      <c r="A368" s="193"/>
      <c r="B368" s="193"/>
      <c r="C368" s="193"/>
      <c r="D368" s="193"/>
      <c r="E368" s="193"/>
      <c r="F368" s="195"/>
      <c r="G368" s="217"/>
      <c r="H368" s="193"/>
      <c r="I368" s="193"/>
      <c r="J368" s="195"/>
      <c r="K368" s="193"/>
    </row>
    <row r="369" spans="1:11" x14ac:dyDescent="0.2">
      <c r="A369" s="193"/>
      <c r="B369" s="193"/>
      <c r="C369" s="193"/>
      <c r="D369" s="193"/>
      <c r="E369" s="193"/>
      <c r="F369" s="195"/>
      <c r="G369" s="217"/>
      <c r="H369" s="193"/>
      <c r="I369" s="193"/>
      <c r="J369" s="195"/>
      <c r="K369" s="193"/>
    </row>
    <row r="370" spans="1:11" x14ac:dyDescent="0.2">
      <c r="A370" s="193"/>
      <c r="B370" s="193"/>
      <c r="C370" s="193"/>
      <c r="D370" s="193"/>
      <c r="E370" s="193"/>
      <c r="F370" s="195"/>
      <c r="G370" s="217"/>
      <c r="H370" s="193"/>
      <c r="I370" s="193"/>
      <c r="J370" s="195"/>
      <c r="K370" s="193"/>
    </row>
    <row r="371" spans="1:11" x14ac:dyDescent="0.2">
      <c r="A371" s="193"/>
      <c r="B371" s="193"/>
      <c r="C371" s="193"/>
      <c r="D371" s="193"/>
      <c r="E371" s="193"/>
      <c r="F371" s="195"/>
      <c r="G371" s="217"/>
      <c r="H371" s="193"/>
      <c r="I371" s="193"/>
      <c r="J371" s="195"/>
      <c r="K371" s="193"/>
    </row>
    <row r="372" spans="1:11" x14ac:dyDescent="0.2">
      <c r="A372" s="193"/>
      <c r="B372" s="193"/>
      <c r="C372" s="193"/>
      <c r="D372" s="193"/>
      <c r="E372" s="193"/>
      <c r="F372" s="195"/>
      <c r="G372" s="217"/>
      <c r="H372" s="193"/>
      <c r="I372" s="193"/>
      <c r="J372" s="195"/>
      <c r="K372" s="193"/>
    </row>
    <row r="373" spans="1:11" x14ac:dyDescent="0.2">
      <c r="A373" s="193"/>
      <c r="B373" s="193"/>
      <c r="C373" s="193"/>
      <c r="D373" s="193"/>
      <c r="E373" s="193"/>
      <c r="F373" s="195"/>
      <c r="G373" s="217"/>
      <c r="H373" s="193"/>
      <c r="I373" s="193"/>
      <c r="J373" s="195"/>
      <c r="K373" s="193"/>
    </row>
    <row r="374" spans="1:11" x14ac:dyDescent="0.2">
      <c r="A374" s="193"/>
      <c r="B374" s="193"/>
      <c r="C374" s="193"/>
      <c r="D374" s="193"/>
      <c r="E374" s="193"/>
      <c r="F374" s="195"/>
      <c r="G374" s="217"/>
      <c r="H374" s="193"/>
      <c r="I374" s="193"/>
      <c r="J374" s="195"/>
      <c r="K374" s="193"/>
    </row>
    <row r="375" spans="1:11" x14ac:dyDescent="0.2">
      <c r="A375" s="193"/>
      <c r="B375" s="193"/>
      <c r="C375" s="193"/>
      <c r="D375" s="193"/>
      <c r="E375" s="193"/>
      <c r="F375" s="195"/>
      <c r="G375" s="217"/>
      <c r="H375" s="193"/>
      <c r="I375" s="193"/>
      <c r="J375" s="195"/>
      <c r="K375" s="193"/>
    </row>
    <row r="376" spans="1:11" x14ac:dyDescent="0.2">
      <c r="A376" s="193"/>
      <c r="B376" s="193"/>
      <c r="C376" s="193"/>
      <c r="D376" s="193"/>
      <c r="E376" s="193"/>
      <c r="F376" s="195"/>
      <c r="G376" s="217"/>
      <c r="H376" s="193"/>
      <c r="I376" s="193"/>
      <c r="J376" s="195"/>
      <c r="K376" s="193"/>
    </row>
    <row r="377" spans="1:11" x14ac:dyDescent="0.2">
      <c r="A377" s="193"/>
      <c r="B377" s="193"/>
      <c r="C377" s="193"/>
      <c r="D377" s="193"/>
      <c r="E377" s="193"/>
      <c r="F377" s="195"/>
      <c r="G377" s="217"/>
      <c r="H377" s="193"/>
      <c r="I377" s="193"/>
      <c r="J377" s="195"/>
      <c r="K377" s="193"/>
    </row>
    <row r="378" spans="1:11" x14ac:dyDescent="0.2">
      <c r="A378" s="193"/>
      <c r="B378" s="193"/>
      <c r="C378" s="193"/>
      <c r="D378" s="193"/>
      <c r="E378" s="193"/>
      <c r="F378" s="195"/>
      <c r="G378" s="217"/>
      <c r="H378" s="193"/>
      <c r="I378" s="193"/>
      <c r="J378" s="195"/>
      <c r="K378" s="193"/>
    </row>
    <row r="379" spans="1:11" x14ac:dyDescent="0.2">
      <c r="A379" s="193"/>
      <c r="B379" s="193"/>
      <c r="C379" s="193"/>
      <c r="D379" s="193"/>
      <c r="E379" s="193"/>
      <c r="F379" s="195"/>
      <c r="G379" s="217"/>
      <c r="H379" s="193"/>
      <c r="I379" s="193"/>
      <c r="J379" s="195"/>
      <c r="K379" s="193"/>
    </row>
    <row r="380" spans="1:11" x14ac:dyDescent="0.2">
      <c r="A380" s="193"/>
      <c r="B380" s="193"/>
      <c r="C380" s="193"/>
      <c r="D380" s="193"/>
      <c r="E380" s="193"/>
      <c r="F380" s="195"/>
      <c r="G380" s="217"/>
      <c r="H380" s="193"/>
      <c r="I380" s="193"/>
      <c r="J380" s="195"/>
      <c r="K380" s="193"/>
    </row>
    <row r="381" spans="1:11" x14ac:dyDescent="0.2">
      <c r="A381" s="193"/>
      <c r="B381" s="193"/>
      <c r="C381" s="193"/>
      <c r="D381" s="193"/>
      <c r="E381" s="193"/>
      <c r="F381" s="195"/>
      <c r="G381" s="217"/>
      <c r="H381" s="193"/>
      <c r="I381" s="193"/>
      <c r="J381" s="195"/>
      <c r="K381" s="193"/>
    </row>
    <row r="382" spans="1:11" x14ac:dyDescent="0.2">
      <c r="A382" s="193"/>
      <c r="B382" s="193"/>
      <c r="C382" s="193"/>
      <c r="D382" s="193"/>
      <c r="E382" s="193"/>
      <c r="F382" s="195"/>
      <c r="G382" s="217"/>
      <c r="H382" s="193"/>
      <c r="I382" s="193"/>
      <c r="J382" s="195"/>
      <c r="K382" s="193"/>
    </row>
    <row r="383" spans="1:11" x14ac:dyDescent="0.2">
      <c r="A383" s="193"/>
      <c r="B383" s="193"/>
      <c r="C383" s="193"/>
      <c r="D383" s="193"/>
      <c r="E383" s="193"/>
      <c r="F383" s="195"/>
      <c r="G383" s="217"/>
      <c r="H383" s="193"/>
      <c r="I383" s="193"/>
      <c r="J383" s="195"/>
      <c r="K383" s="193"/>
    </row>
    <row r="384" spans="1:11" x14ac:dyDescent="0.2">
      <c r="A384" s="193"/>
      <c r="B384" s="193"/>
      <c r="C384" s="193"/>
      <c r="D384" s="193"/>
      <c r="E384" s="193"/>
      <c r="F384" s="195"/>
      <c r="G384" s="217"/>
      <c r="H384" s="193"/>
      <c r="I384" s="193"/>
      <c r="J384" s="195"/>
      <c r="K384" s="193"/>
    </row>
    <row r="385" spans="1:11" x14ac:dyDescent="0.2">
      <c r="A385" s="193"/>
      <c r="B385" s="193"/>
      <c r="C385" s="193"/>
      <c r="D385" s="193"/>
      <c r="E385" s="193"/>
      <c r="F385" s="195"/>
      <c r="G385" s="217"/>
      <c r="H385" s="193"/>
      <c r="I385" s="193"/>
      <c r="J385" s="195"/>
      <c r="K385" s="193"/>
    </row>
    <row r="386" spans="1:11" x14ac:dyDescent="0.2">
      <c r="A386" s="193"/>
      <c r="B386" s="193"/>
      <c r="C386" s="193"/>
      <c r="D386" s="193"/>
      <c r="E386" s="193"/>
      <c r="F386" s="195"/>
      <c r="G386" s="217"/>
      <c r="H386" s="193"/>
      <c r="I386" s="193"/>
      <c r="J386" s="195"/>
      <c r="K386" s="193"/>
    </row>
    <row r="387" spans="1:11" x14ac:dyDescent="0.2">
      <c r="A387" s="193"/>
      <c r="B387" s="193"/>
      <c r="C387" s="193"/>
      <c r="D387" s="193"/>
      <c r="E387" s="193"/>
      <c r="F387" s="195"/>
      <c r="G387" s="217"/>
      <c r="H387" s="193"/>
      <c r="I387" s="193"/>
      <c r="J387" s="195"/>
      <c r="K387" s="193"/>
    </row>
    <row r="388" spans="1:11" x14ac:dyDescent="0.2">
      <c r="A388" s="193"/>
      <c r="B388" s="193"/>
      <c r="C388" s="193"/>
      <c r="D388" s="193"/>
      <c r="E388" s="193"/>
      <c r="F388" s="195"/>
      <c r="G388" s="217"/>
      <c r="H388" s="193"/>
      <c r="I388" s="193"/>
      <c r="J388" s="195"/>
      <c r="K388" s="193"/>
    </row>
    <row r="389" spans="1:11" x14ac:dyDescent="0.2">
      <c r="A389" s="193"/>
      <c r="B389" s="193"/>
      <c r="C389" s="193"/>
      <c r="D389" s="193"/>
      <c r="E389" s="193"/>
      <c r="F389" s="195"/>
      <c r="G389" s="217"/>
      <c r="H389" s="193"/>
      <c r="I389" s="193"/>
      <c r="J389" s="195"/>
      <c r="K389" s="193"/>
    </row>
    <row r="390" spans="1:11" x14ac:dyDescent="0.2">
      <c r="A390" s="193"/>
      <c r="B390" s="193"/>
      <c r="C390" s="193"/>
      <c r="D390" s="193"/>
      <c r="E390" s="193"/>
      <c r="F390" s="195"/>
      <c r="G390" s="217"/>
      <c r="H390" s="193"/>
      <c r="I390" s="193"/>
      <c r="J390" s="195"/>
      <c r="K390" s="193"/>
    </row>
    <row r="391" spans="1:11" x14ac:dyDescent="0.2">
      <c r="A391" s="193"/>
      <c r="B391" s="193"/>
      <c r="C391" s="193"/>
      <c r="D391" s="193"/>
      <c r="E391" s="193"/>
      <c r="F391" s="195"/>
      <c r="G391" s="217"/>
      <c r="H391" s="193"/>
      <c r="I391" s="193"/>
      <c r="J391" s="195"/>
      <c r="K391" s="193"/>
    </row>
    <row r="392" spans="1:11" x14ac:dyDescent="0.2">
      <c r="A392" s="193"/>
      <c r="B392" s="193"/>
      <c r="C392" s="193"/>
      <c r="D392" s="193"/>
      <c r="E392" s="193"/>
      <c r="F392" s="195"/>
      <c r="G392" s="217"/>
      <c r="H392" s="193"/>
      <c r="I392" s="193"/>
      <c r="J392" s="195"/>
      <c r="K392" s="193"/>
    </row>
    <row r="393" spans="1:11" x14ac:dyDescent="0.2">
      <c r="A393" s="193"/>
      <c r="B393" s="193"/>
      <c r="C393" s="193"/>
      <c r="D393" s="193"/>
      <c r="E393" s="193"/>
      <c r="F393" s="195"/>
      <c r="G393" s="217"/>
      <c r="H393" s="193"/>
      <c r="I393" s="193"/>
      <c r="J393" s="195"/>
      <c r="K393" s="193"/>
    </row>
    <row r="394" spans="1:11" x14ac:dyDescent="0.2">
      <c r="A394" s="193"/>
      <c r="B394" s="193"/>
      <c r="C394" s="193"/>
      <c r="D394" s="193"/>
      <c r="E394" s="193"/>
      <c r="F394" s="195"/>
      <c r="G394" s="217"/>
      <c r="H394" s="193"/>
      <c r="I394" s="193"/>
      <c r="J394" s="195"/>
      <c r="K394" s="193"/>
    </row>
    <row r="395" spans="1:11" x14ac:dyDescent="0.2">
      <c r="A395" s="193"/>
      <c r="B395" s="193"/>
      <c r="C395" s="193"/>
      <c r="D395" s="193"/>
      <c r="E395" s="193"/>
      <c r="F395" s="195"/>
      <c r="G395" s="217"/>
      <c r="H395" s="193"/>
      <c r="I395" s="193"/>
      <c r="J395" s="195"/>
      <c r="K395" s="193"/>
    </row>
    <row r="396" spans="1:11" x14ac:dyDescent="0.2">
      <c r="A396" s="193"/>
      <c r="B396" s="193"/>
      <c r="C396" s="193"/>
      <c r="D396" s="193"/>
      <c r="E396" s="193"/>
      <c r="F396" s="195"/>
      <c r="G396" s="217"/>
      <c r="H396" s="193"/>
      <c r="I396" s="193"/>
      <c r="J396" s="195"/>
      <c r="K396" s="193"/>
    </row>
    <row r="397" spans="1:11" x14ac:dyDescent="0.2">
      <c r="A397" s="193"/>
      <c r="B397" s="193"/>
      <c r="C397" s="193"/>
      <c r="D397" s="193"/>
      <c r="E397" s="193"/>
      <c r="F397" s="195"/>
      <c r="G397" s="217"/>
      <c r="H397" s="193"/>
      <c r="I397" s="193"/>
      <c r="J397" s="195"/>
      <c r="K397" s="193"/>
    </row>
    <row r="398" spans="1:11" x14ac:dyDescent="0.2">
      <c r="A398" s="193"/>
      <c r="B398" s="193"/>
      <c r="C398" s="193"/>
      <c r="D398" s="193"/>
      <c r="E398" s="193"/>
      <c r="F398" s="195"/>
      <c r="G398" s="217"/>
      <c r="H398" s="193"/>
      <c r="I398" s="193"/>
      <c r="J398" s="195"/>
      <c r="K398" s="193"/>
    </row>
    <row r="399" spans="1:11" x14ac:dyDescent="0.2">
      <c r="A399" s="193"/>
      <c r="B399" s="193"/>
      <c r="C399" s="193"/>
      <c r="D399" s="193"/>
      <c r="E399" s="193"/>
      <c r="F399" s="195"/>
      <c r="G399" s="217"/>
      <c r="H399" s="193"/>
      <c r="I399" s="193"/>
      <c r="J399" s="195"/>
      <c r="K399" s="193"/>
    </row>
    <row r="400" spans="1:11" x14ac:dyDescent="0.2">
      <c r="A400" s="193"/>
      <c r="B400" s="193"/>
      <c r="C400" s="193"/>
      <c r="D400" s="193"/>
      <c r="E400" s="193"/>
      <c r="F400" s="195"/>
      <c r="G400" s="217"/>
      <c r="H400" s="193"/>
      <c r="I400" s="193"/>
      <c r="J400" s="195"/>
      <c r="K400" s="193"/>
    </row>
    <row r="401" spans="1:11" x14ac:dyDescent="0.2">
      <c r="A401" s="193"/>
      <c r="B401" s="193"/>
      <c r="C401" s="193"/>
      <c r="D401" s="193"/>
      <c r="E401" s="193"/>
      <c r="F401" s="195"/>
      <c r="G401" s="217"/>
      <c r="H401" s="193"/>
      <c r="I401" s="193"/>
      <c r="J401" s="195"/>
      <c r="K401" s="193"/>
    </row>
    <row r="402" spans="1:11" x14ac:dyDescent="0.2">
      <c r="A402" s="193"/>
      <c r="B402" s="193"/>
      <c r="C402" s="193"/>
      <c r="D402" s="193"/>
      <c r="E402" s="193"/>
      <c r="F402" s="195"/>
      <c r="G402" s="217"/>
      <c r="H402" s="193"/>
      <c r="I402" s="193"/>
      <c r="J402" s="195"/>
      <c r="K402" s="193"/>
    </row>
    <row r="403" spans="1:11" x14ac:dyDescent="0.2">
      <c r="A403" s="193"/>
      <c r="B403" s="193"/>
      <c r="C403" s="193"/>
      <c r="D403" s="193"/>
      <c r="E403" s="193"/>
      <c r="F403" s="195"/>
      <c r="G403" s="217"/>
      <c r="H403" s="193"/>
      <c r="I403" s="193"/>
      <c r="J403" s="195"/>
      <c r="K403" s="193"/>
    </row>
    <row r="404" spans="1:11" x14ac:dyDescent="0.2">
      <c r="A404" s="193"/>
      <c r="B404" s="193"/>
      <c r="C404" s="193"/>
      <c r="D404" s="193"/>
      <c r="E404" s="193"/>
      <c r="F404" s="195"/>
      <c r="G404" s="217"/>
      <c r="H404" s="193"/>
      <c r="I404" s="193"/>
      <c r="J404" s="195"/>
      <c r="K404" s="193"/>
    </row>
    <row r="405" spans="1:11" x14ac:dyDescent="0.2">
      <c r="A405" s="193"/>
      <c r="B405" s="193"/>
      <c r="C405" s="193"/>
      <c r="D405" s="193"/>
      <c r="E405" s="193"/>
      <c r="F405" s="195"/>
      <c r="G405" s="217"/>
      <c r="H405" s="193"/>
      <c r="I405" s="193"/>
      <c r="J405" s="195"/>
      <c r="K405" s="193"/>
    </row>
    <row r="406" spans="1:11" x14ac:dyDescent="0.2">
      <c r="A406" s="193"/>
      <c r="B406" s="193"/>
      <c r="C406" s="193"/>
      <c r="D406" s="193"/>
      <c r="E406" s="193"/>
      <c r="F406" s="195"/>
      <c r="G406" s="217"/>
      <c r="H406" s="193"/>
      <c r="I406" s="193"/>
      <c r="J406" s="195"/>
      <c r="K406" s="193"/>
    </row>
    <row r="407" spans="1:11" x14ac:dyDescent="0.2">
      <c r="A407" s="193"/>
      <c r="B407" s="193"/>
      <c r="C407" s="193"/>
      <c r="D407" s="193"/>
      <c r="E407" s="193"/>
      <c r="F407" s="195"/>
      <c r="G407" s="217"/>
      <c r="H407" s="193"/>
      <c r="I407" s="193"/>
      <c r="J407" s="195"/>
      <c r="K407" s="193"/>
    </row>
    <row r="408" spans="1:11" x14ac:dyDescent="0.2">
      <c r="A408" s="193"/>
      <c r="B408" s="193"/>
      <c r="C408" s="193"/>
      <c r="D408" s="193"/>
      <c r="E408" s="193"/>
      <c r="F408" s="195"/>
      <c r="G408" s="217"/>
      <c r="H408" s="193"/>
      <c r="I408" s="193"/>
      <c r="J408" s="195"/>
      <c r="K408" s="193"/>
    </row>
    <row r="409" spans="1:11" x14ac:dyDescent="0.2">
      <c r="A409" s="193"/>
      <c r="B409" s="193"/>
      <c r="C409" s="193"/>
      <c r="D409" s="193"/>
      <c r="E409" s="193"/>
      <c r="F409" s="195"/>
      <c r="G409" s="217"/>
      <c r="H409" s="193"/>
      <c r="I409" s="193"/>
      <c r="J409" s="195"/>
      <c r="K409" s="193"/>
    </row>
    <row r="410" spans="1:11" x14ac:dyDescent="0.2">
      <c r="A410" s="193"/>
      <c r="B410" s="193"/>
      <c r="C410" s="193"/>
      <c r="D410" s="193"/>
      <c r="E410" s="193"/>
      <c r="F410" s="195"/>
      <c r="G410" s="217"/>
      <c r="H410" s="193"/>
      <c r="I410" s="193"/>
      <c r="J410" s="195"/>
      <c r="K410" s="193"/>
    </row>
    <row r="411" spans="1:11" x14ac:dyDescent="0.2">
      <c r="A411" s="193"/>
      <c r="B411" s="193"/>
      <c r="C411" s="193"/>
      <c r="D411" s="193"/>
      <c r="E411" s="193"/>
      <c r="F411" s="195"/>
      <c r="G411" s="217"/>
      <c r="H411" s="193"/>
      <c r="I411" s="193"/>
      <c r="J411" s="195"/>
      <c r="K411" s="193"/>
    </row>
    <row r="412" spans="1:11" x14ac:dyDescent="0.2">
      <c r="A412" s="193"/>
      <c r="B412" s="193"/>
      <c r="C412" s="193"/>
      <c r="D412" s="193"/>
      <c r="E412" s="193"/>
      <c r="F412" s="195"/>
      <c r="G412" s="217"/>
      <c r="H412" s="193"/>
      <c r="I412" s="193"/>
      <c r="J412" s="195"/>
      <c r="K412" s="193"/>
    </row>
    <row r="413" spans="1:11" x14ac:dyDescent="0.2">
      <c r="A413" s="193"/>
      <c r="B413" s="193"/>
      <c r="C413" s="193"/>
      <c r="D413" s="193"/>
      <c r="E413" s="193"/>
      <c r="F413" s="195"/>
      <c r="G413" s="217"/>
      <c r="H413" s="193"/>
      <c r="I413" s="193"/>
      <c r="J413" s="195"/>
      <c r="K413" s="193"/>
    </row>
    <row r="414" spans="1:11" x14ac:dyDescent="0.2">
      <c r="A414" s="193"/>
      <c r="B414" s="193"/>
      <c r="C414" s="193"/>
      <c r="D414" s="193"/>
      <c r="E414" s="193"/>
      <c r="F414" s="195"/>
      <c r="G414" s="217"/>
      <c r="H414" s="193"/>
      <c r="I414" s="193"/>
      <c r="J414" s="195"/>
      <c r="K414" s="193"/>
    </row>
    <row r="415" spans="1:11" x14ac:dyDescent="0.2">
      <c r="A415" s="193"/>
      <c r="B415" s="193"/>
      <c r="C415" s="193"/>
      <c r="D415" s="193"/>
      <c r="E415" s="193"/>
      <c r="F415" s="195"/>
      <c r="G415" s="217"/>
      <c r="H415" s="193"/>
      <c r="I415" s="193"/>
      <c r="J415" s="195"/>
      <c r="K415" s="193"/>
    </row>
    <row r="416" spans="1:11" x14ac:dyDescent="0.2">
      <c r="A416" s="193"/>
      <c r="B416" s="193"/>
      <c r="C416" s="193"/>
      <c r="D416" s="193"/>
      <c r="E416" s="193"/>
      <c r="F416" s="195"/>
      <c r="G416" s="217"/>
      <c r="H416" s="193"/>
      <c r="I416" s="193"/>
      <c r="J416" s="195"/>
      <c r="K416" s="193"/>
    </row>
    <row r="417" spans="1:11" x14ac:dyDescent="0.2">
      <c r="A417" s="193"/>
      <c r="B417" s="193"/>
      <c r="C417" s="193"/>
      <c r="D417" s="193"/>
      <c r="E417" s="193"/>
      <c r="F417" s="195"/>
      <c r="G417" s="217"/>
      <c r="H417" s="193"/>
      <c r="I417" s="193"/>
      <c r="J417" s="195"/>
      <c r="K417" s="193"/>
    </row>
    <row r="418" spans="1:11" x14ac:dyDescent="0.2">
      <c r="A418" s="193"/>
      <c r="B418" s="193"/>
      <c r="C418" s="193"/>
      <c r="D418" s="193"/>
      <c r="E418" s="193"/>
      <c r="F418" s="195"/>
      <c r="G418" s="217"/>
      <c r="H418" s="193"/>
      <c r="I418" s="193"/>
      <c r="J418" s="195"/>
      <c r="K418" s="193"/>
    </row>
    <row r="419" spans="1:11" x14ac:dyDescent="0.2">
      <c r="A419" s="193"/>
      <c r="B419" s="193"/>
      <c r="C419" s="193"/>
      <c r="D419" s="193"/>
      <c r="E419" s="193"/>
      <c r="F419" s="195"/>
      <c r="G419" s="217"/>
      <c r="H419" s="193"/>
      <c r="I419" s="193"/>
      <c r="J419" s="195"/>
      <c r="K419" s="193"/>
    </row>
    <row r="420" spans="1:11" x14ac:dyDescent="0.2">
      <c r="A420" s="193"/>
      <c r="B420" s="193"/>
      <c r="C420" s="193"/>
      <c r="D420" s="193"/>
      <c r="E420" s="193"/>
      <c r="F420" s="195"/>
      <c r="G420" s="217"/>
      <c r="H420" s="193"/>
      <c r="I420" s="193"/>
      <c r="J420" s="195"/>
      <c r="K420" s="193"/>
    </row>
    <row r="421" spans="1:11" x14ac:dyDescent="0.2">
      <c r="A421" s="193"/>
      <c r="B421" s="193"/>
      <c r="C421" s="193"/>
      <c r="D421" s="193"/>
      <c r="E421" s="193"/>
      <c r="F421" s="195"/>
      <c r="G421" s="217"/>
      <c r="H421" s="193"/>
      <c r="I421" s="193"/>
      <c r="J421" s="195"/>
      <c r="K421" s="193"/>
    </row>
    <row r="422" spans="1:11" x14ac:dyDescent="0.2">
      <c r="A422" s="193"/>
      <c r="B422" s="193"/>
      <c r="C422" s="193"/>
      <c r="D422" s="193"/>
      <c r="E422" s="193"/>
      <c r="F422" s="195"/>
      <c r="G422" s="217"/>
      <c r="H422" s="193"/>
      <c r="I422" s="193"/>
      <c r="J422" s="195"/>
      <c r="K422" s="193"/>
    </row>
    <row r="423" spans="1:11" x14ac:dyDescent="0.2">
      <c r="A423" s="193"/>
      <c r="B423" s="193"/>
      <c r="C423" s="193"/>
      <c r="D423" s="193"/>
      <c r="E423" s="193"/>
      <c r="F423" s="195"/>
      <c r="G423" s="217"/>
      <c r="H423" s="193"/>
      <c r="I423" s="193"/>
      <c r="J423" s="195"/>
      <c r="K423" s="193"/>
    </row>
    <row r="424" spans="1:11" x14ac:dyDescent="0.2">
      <c r="A424" s="193"/>
      <c r="B424" s="193"/>
      <c r="C424" s="193"/>
      <c r="D424" s="193"/>
      <c r="E424" s="193"/>
      <c r="F424" s="195"/>
      <c r="G424" s="217"/>
      <c r="H424" s="193"/>
      <c r="I424" s="193"/>
      <c r="J424" s="195"/>
      <c r="K424" s="193"/>
    </row>
    <row r="425" spans="1:11" x14ac:dyDescent="0.2">
      <c r="A425" s="193"/>
      <c r="B425" s="193"/>
      <c r="C425" s="193"/>
      <c r="D425" s="193"/>
      <c r="E425" s="193"/>
      <c r="F425" s="195"/>
      <c r="G425" s="217"/>
      <c r="H425" s="193"/>
      <c r="I425" s="193"/>
      <c r="J425" s="195"/>
      <c r="K425" s="193"/>
    </row>
    <row r="426" spans="1:11" x14ac:dyDescent="0.2">
      <c r="A426" s="193"/>
      <c r="B426" s="193"/>
      <c r="C426" s="193"/>
      <c r="D426" s="193"/>
      <c r="E426" s="193"/>
      <c r="F426" s="195"/>
      <c r="G426" s="217"/>
      <c r="H426" s="193"/>
      <c r="I426" s="193"/>
      <c r="J426" s="195"/>
      <c r="K426" s="193"/>
    </row>
    <row r="427" spans="1:11" x14ac:dyDescent="0.2">
      <c r="A427" s="193"/>
      <c r="B427" s="193"/>
      <c r="C427" s="193"/>
      <c r="D427" s="193"/>
      <c r="E427" s="193"/>
      <c r="F427" s="195"/>
      <c r="G427" s="217"/>
      <c r="H427" s="193"/>
      <c r="I427" s="193"/>
      <c r="J427" s="195"/>
      <c r="K427" s="193"/>
    </row>
    <row r="428" spans="1:11" x14ac:dyDescent="0.2">
      <c r="A428" s="193"/>
      <c r="B428" s="193"/>
      <c r="C428" s="193"/>
      <c r="D428" s="193"/>
      <c r="E428" s="193"/>
      <c r="F428" s="195"/>
      <c r="G428" s="217"/>
      <c r="H428" s="193"/>
      <c r="I428" s="193"/>
      <c r="J428" s="195"/>
      <c r="K428" s="193"/>
    </row>
    <row r="429" spans="1:11" x14ac:dyDescent="0.2">
      <c r="A429" s="193"/>
      <c r="B429" s="193"/>
      <c r="C429" s="193"/>
      <c r="D429" s="193"/>
      <c r="E429" s="193"/>
      <c r="F429" s="195"/>
      <c r="G429" s="217"/>
      <c r="H429" s="193"/>
      <c r="I429" s="193"/>
      <c r="J429" s="195"/>
      <c r="K429" s="193"/>
    </row>
    <row r="430" spans="1:11" x14ac:dyDescent="0.2">
      <c r="A430" s="193"/>
      <c r="B430" s="193"/>
      <c r="C430" s="193"/>
      <c r="D430" s="193"/>
      <c r="E430" s="193"/>
      <c r="F430" s="195"/>
      <c r="G430" s="217"/>
      <c r="H430" s="193"/>
      <c r="I430" s="193"/>
      <c r="J430" s="195"/>
      <c r="K430" s="193"/>
    </row>
    <row r="431" spans="1:11" x14ac:dyDescent="0.2">
      <c r="A431" s="193"/>
      <c r="B431" s="193"/>
      <c r="C431" s="193"/>
      <c r="D431" s="193"/>
      <c r="E431" s="193"/>
      <c r="F431" s="195"/>
      <c r="G431" s="217"/>
      <c r="H431" s="193"/>
      <c r="I431" s="193"/>
      <c r="J431" s="195"/>
      <c r="K431" s="193"/>
    </row>
    <row r="432" spans="1:11" x14ac:dyDescent="0.2">
      <c r="A432" s="193"/>
      <c r="B432" s="193"/>
      <c r="C432" s="193"/>
      <c r="D432" s="193"/>
      <c r="E432" s="193"/>
      <c r="F432" s="195"/>
      <c r="G432" s="217"/>
      <c r="H432" s="193"/>
      <c r="I432" s="193"/>
      <c r="J432" s="195"/>
      <c r="K432" s="193"/>
    </row>
    <row r="433" spans="1:11" x14ac:dyDescent="0.2">
      <c r="A433" s="193"/>
      <c r="B433" s="193"/>
      <c r="C433" s="193"/>
      <c r="D433" s="193"/>
      <c r="E433" s="193"/>
      <c r="F433" s="195"/>
      <c r="G433" s="217"/>
      <c r="H433" s="193"/>
      <c r="I433" s="193"/>
      <c r="J433" s="195"/>
      <c r="K433" s="193"/>
    </row>
    <row r="434" spans="1:11" x14ac:dyDescent="0.2">
      <c r="A434" s="193"/>
      <c r="B434" s="193"/>
      <c r="C434" s="193"/>
      <c r="D434" s="193"/>
      <c r="E434" s="193"/>
      <c r="F434" s="195"/>
      <c r="G434" s="217"/>
      <c r="H434" s="193"/>
      <c r="I434" s="193"/>
      <c r="J434" s="195"/>
      <c r="K434" s="193"/>
    </row>
    <row r="435" spans="1:11" x14ac:dyDescent="0.2">
      <c r="A435" s="193"/>
      <c r="B435" s="193"/>
      <c r="C435" s="193"/>
      <c r="D435" s="193"/>
      <c r="E435" s="193"/>
      <c r="F435" s="195"/>
      <c r="G435" s="217"/>
      <c r="H435" s="193"/>
      <c r="I435" s="193"/>
      <c r="J435" s="195"/>
      <c r="K435" s="193"/>
    </row>
    <row r="436" spans="1:11" x14ac:dyDescent="0.2">
      <c r="A436" s="193"/>
      <c r="B436" s="193"/>
      <c r="C436" s="193"/>
      <c r="D436" s="193"/>
      <c r="E436" s="193"/>
      <c r="F436" s="195"/>
      <c r="G436" s="217"/>
      <c r="H436" s="193"/>
      <c r="I436" s="193"/>
      <c r="J436" s="195"/>
      <c r="K436" s="193"/>
    </row>
    <row r="437" spans="1:11" x14ac:dyDescent="0.2">
      <c r="A437" s="193"/>
      <c r="B437" s="193"/>
      <c r="C437" s="193"/>
      <c r="D437" s="193"/>
      <c r="E437" s="193"/>
      <c r="F437" s="195"/>
      <c r="G437" s="217"/>
      <c r="H437" s="193"/>
      <c r="I437" s="193"/>
      <c r="J437" s="195"/>
      <c r="K437" s="193"/>
    </row>
    <row r="438" spans="1:11" x14ac:dyDescent="0.2">
      <c r="A438" s="193"/>
      <c r="B438" s="193"/>
      <c r="C438" s="193"/>
      <c r="D438" s="193"/>
      <c r="E438" s="193"/>
      <c r="F438" s="195"/>
      <c r="G438" s="217"/>
      <c r="H438" s="193"/>
      <c r="I438" s="193"/>
      <c r="J438" s="195"/>
      <c r="K438" s="193"/>
    </row>
    <row r="439" spans="1:11" x14ac:dyDescent="0.2">
      <c r="A439" s="193"/>
      <c r="B439" s="193"/>
      <c r="C439" s="193"/>
      <c r="D439" s="193"/>
      <c r="E439" s="193"/>
      <c r="F439" s="195"/>
      <c r="G439" s="217"/>
      <c r="H439" s="193"/>
      <c r="I439" s="193"/>
      <c r="J439" s="195"/>
      <c r="K439" s="193"/>
    </row>
    <row r="440" spans="1:11" x14ac:dyDescent="0.2">
      <c r="A440" s="193"/>
      <c r="B440" s="193"/>
      <c r="C440" s="193"/>
      <c r="D440" s="193"/>
      <c r="E440" s="193"/>
      <c r="F440" s="195"/>
      <c r="G440" s="217"/>
      <c r="H440" s="193"/>
      <c r="I440" s="193"/>
      <c r="J440" s="195"/>
      <c r="K440" s="193"/>
    </row>
    <row r="441" spans="1:11" x14ac:dyDescent="0.2">
      <c r="A441" s="193"/>
      <c r="B441" s="193"/>
      <c r="C441" s="193"/>
      <c r="D441" s="193"/>
      <c r="E441" s="193"/>
      <c r="F441" s="195"/>
      <c r="G441" s="217"/>
      <c r="H441" s="193"/>
      <c r="I441" s="193"/>
      <c r="J441" s="195"/>
      <c r="K441" s="193"/>
    </row>
    <row r="442" spans="1:11" x14ac:dyDescent="0.2">
      <c r="A442" s="193"/>
      <c r="B442" s="193"/>
      <c r="C442" s="193"/>
      <c r="D442" s="193"/>
      <c r="E442" s="193"/>
      <c r="F442" s="195"/>
      <c r="G442" s="217"/>
      <c r="H442" s="193"/>
      <c r="I442" s="193"/>
      <c r="J442" s="195"/>
      <c r="K442" s="193"/>
    </row>
    <row r="443" spans="1:11" x14ac:dyDescent="0.2">
      <c r="A443" s="193"/>
      <c r="B443" s="193"/>
      <c r="C443" s="193"/>
      <c r="D443" s="193"/>
      <c r="E443" s="193"/>
      <c r="F443" s="195"/>
      <c r="G443" s="217"/>
      <c r="H443" s="193"/>
      <c r="I443" s="193"/>
      <c r="J443" s="195"/>
      <c r="K443" s="193"/>
    </row>
    <row r="444" spans="1:11" x14ac:dyDescent="0.2">
      <c r="A444" s="193"/>
      <c r="B444" s="193"/>
      <c r="C444" s="193"/>
      <c r="D444" s="193"/>
      <c r="E444" s="193"/>
      <c r="F444" s="195"/>
      <c r="G444" s="217"/>
      <c r="H444" s="193"/>
      <c r="I444" s="193"/>
      <c r="J444" s="195"/>
      <c r="K444" s="193"/>
    </row>
    <row r="445" spans="1:11" x14ac:dyDescent="0.2">
      <c r="A445" s="193"/>
      <c r="B445" s="193"/>
      <c r="C445" s="193"/>
      <c r="D445" s="193"/>
      <c r="E445" s="193"/>
      <c r="F445" s="195"/>
      <c r="G445" s="217"/>
      <c r="H445" s="193"/>
      <c r="I445" s="193"/>
      <c r="J445" s="195"/>
      <c r="K445" s="193"/>
    </row>
    <row r="446" spans="1:11" x14ac:dyDescent="0.2">
      <c r="A446" s="193"/>
      <c r="B446" s="193"/>
      <c r="C446" s="193"/>
      <c r="D446" s="193"/>
      <c r="E446" s="193"/>
      <c r="F446" s="195"/>
      <c r="G446" s="217"/>
      <c r="H446" s="193"/>
      <c r="I446" s="193"/>
      <c r="J446" s="195"/>
      <c r="K446" s="193"/>
    </row>
    <row r="447" spans="1:11" x14ac:dyDescent="0.2">
      <c r="A447" s="193"/>
      <c r="B447" s="193"/>
      <c r="C447" s="193"/>
      <c r="D447" s="193"/>
      <c r="E447" s="193"/>
      <c r="F447" s="195"/>
      <c r="G447" s="217"/>
      <c r="H447" s="193"/>
      <c r="I447" s="193"/>
      <c r="J447" s="195"/>
      <c r="K447" s="193"/>
    </row>
    <row r="448" spans="1:11" x14ac:dyDescent="0.2">
      <c r="A448" s="193"/>
      <c r="B448" s="193"/>
      <c r="C448" s="193"/>
      <c r="D448" s="193"/>
      <c r="E448" s="193"/>
      <c r="F448" s="195"/>
      <c r="G448" s="217"/>
      <c r="H448" s="193"/>
      <c r="I448" s="193"/>
      <c r="J448" s="195"/>
      <c r="K448" s="193"/>
    </row>
    <row r="449" spans="1:11" x14ac:dyDescent="0.2">
      <c r="A449" s="193"/>
      <c r="B449" s="193"/>
      <c r="C449" s="193"/>
      <c r="D449" s="193"/>
      <c r="E449" s="193"/>
      <c r="F449" s="195"/>
      <c r="G449" s="217"/>
      <c r="H449" s="193"/>
      <c r="I449" s="193"/>
      <c r="J449" s="195"/>
      <c r="K449" s="193"/>
    </row>
    <row r="450" spans="1:11" x14ac:dyDescent="0.2">
      <c r="A450" s="193"/>
      <c r="B450" s="193"/>
      <c r="C450" s="193"/>
      <c r="D450" s="193"/>
      <c r="E450" s="193"/>
      <c r="F450" s="195"/>
      <c r="G450" s="217"/>
      <c r="H450" s="193"/>
      <c r="I450" s="193"/>
      <c r="J450" s="195"/>
      <c r="K450" s="193"/>
    </row>
    <row r="451" spans="1:11" x14ac:dyDescent="0.2">
      <c r="A451" s="193"/>
      <c r="B451" s="193"/>
      <c r="C451" s="193"/>
      <c r="D451" s="193"/>
      <c r="E451" s="193"/>
      <c r="F451" s="195"/>
      <c r="G451" s="217"/>
      <c r="H451" s="193"/>
      <c r="I451" s="193"/>
      <c r="J451" s="195"/>
      <c r="K451" s="193"/>
    </row>
    <row r="452" spans="1:11" x14ac:dyDescent="0.2">
      <c r="A452" s="193"/>
      <c r="B452" s="193"/>
      <c r="C452" s="193"/>
      <c r="D452" s="193"/>
      <c r="E452" s="193"/>
      <c r="F452" s="195"/>
      <c r="G452" s="217"/>
      <c r="H452" s="193"/>
      <c r="I452" s="193"/>
      <c r="J452" s="195"/>
      <c r="K452" s="193"/>
    </row>
    <row r="453" spans="1:11" x14ac:dyDescent="0.2">
      <c r="A453" s="193"/>
      <c r="B453" s="193"/>
      <c r="C453" s="193"/>
      <c r="D453" s="193"/>
      <c r="E453" s="193"/>
      <c r="F453" s="195"/>
      <c r="G453" s="217"/>
      <c r="H453" s="193"/>
      <c r="I453" s="193"/>
      <c r="J453" s="195"/>
      <c r="K453" s="19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workbookViewId="0">
      <selection activeCell="A2" sqref="A2:XFD7"/>
    </sheetView>
  </sheetViews>
  <sheetFormatPr defaultColWidth="14.28515625" defaultRowHeight="12.75" x14ac:dyDescent="0.2"/>
  <cols>
    <col min="5" max="5" width="14.28515625" style="158"/>
  </cols>
  <sheetData>
    <row r="1" spans="1:12" s="255" customFormat="1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s="255" customFormat="1" x14ac:dyDescent="0.2">
      <c r="A2" s="255" t="s">
        <v>278</v>
      </c>
      <c r="B2" s="255" t="s">
        <v>211</v>
      </c>
      <c r="C2" s="255" t="s">
        <v>212</v>
      </c>
      <c r="D2" s="255" t="s">
        <v>213</v>
      </c>
      <c r="E2" s="255" t="s">
        <v>764</v>
      </c>
      <c r="F2" s="256">
        <v>42451</v>
      </c>
      <c r="G2" s="257">
        <v>-79.959999999999994</v>
      </c>
      <c r="H2" s="255" t="s">
        <v>398</v>
      </c>
      <c r="I2" s="255" t="s">
        <v>280</v>
      </c>
      <c r="J2" s="256">
        <v>42461</v>
      </c>
      <c r="K2" s="255" t="s">
        <v>4</v>
      </c>
      <c r="L2" s="255" t="s">
        <v>398</v>
      </c>
    </row>
    <row r="3" spans="1:12" s="255" customFormat="1" x14ac:dyDescent="0.2">
      <c r="A3" s="255" t="s">
        <v>278</v>
      </c>
      <c r="B3" s="255" t="s">
        <v>166</v>
      </c>
      <c r="C3" s="255" t="s">
        <v>167</v>
      </c>
      <c r="D3" s="255" t="s">
        <v>168</v>
      </c>
      <c r="E3" s="255" t="s">
        <v>765</v>
      </c>
      <c r="F3" s="256">
        <v>42478</v>
      </c>
      <c r="G3" s="257">
        <v>-61.18</v>
      </c>
      <c r="H3" s="255" t="s">
        <v>398</v>
      </c>
      <c r="I3" s="255" t="s">
        <v>147</v>
      </c>
      <c r="J3" s="256">
        <v>42478</v>
      </c>
      <c r="K3" s="255" t="s">
        <v>4</v>
      </c>
      <c r="L3" s="255" t="s">
        <v>398</v>
      </c>
    </row>
    <row r="4" spans="1:12" s="255" customFormat="1" x14ac:dyDescent="0.2">
      <c r="A4" s="255" t="s">
        <v>278</v>
      </c>
      <c r="B4" s="255" t="s">
        <v>166</v>
      </c>
      <c r="C4" s="255" t="s">
        <v>167</v>
      </c>
      <c r="D4" s="255" t="s">
        <v>168</v>
      </c>
      <c r="E4" s="255" t="s">
        <v>766</v>
      </c>
      <c r="F4" s="256">
        <v>42478</v>
      </c>
      <c r="G4" s="257">
        <v>-14.06</v>
      </c>
      <c r="H4" s="255" t="s">
        <v>398</v>
      </c>
      <c r="I4" s="255" t="s">
        <v>147</v>
      </c>
      <c r="J4" s="256">
        <v>42478</v>
      </c>
      <c r="K4" s="255" t="s">
        <v>4</v>
      </c>
      <c r="L4" s="255" t="s">
        <v>398</v>
      </c>
    </row>
    <row r="5" spans="1:12" s="255" customFormat="1" x14ac:dyDescent="0.2">
      <c r="A5" s="255" t="s">
        <v>278</v>
      </c>
      <c r="B5" s="255" t="s">
        <v>166</v>
      </c>
      <c r="C5" s="255" t="s">
        <v>167</v>
      </c>
      <c r="D5" s="255" t="s">
        <v>168</v>
      </c>
      <c r="E5" s="255" t="s">
        <v>303</v>
      </c>
      <c r="F5" s="256">
        <v>42478</v>
      </c>
      <c r="G5" s="257">
        <v>-70.489999999999995</v>
      </c>
      <c r="H5" s="255" t="s">
        <v>398</v>
      </c>
      <c r="I5" s="255" t="s">
        <v>1225</v>
      </c>
      <c r="J5" s="256">
        <v>42478</v>
      </c>
      <c r="K5" s="255" t="s">
        <v>4</v>
      </c>
      <c r="L5" s="255" t="s">
        <v>398</v>
      </c>
    </row>
    <row r="6" spans="1:12" s="255" customFormat="1" x14ac:dyDescent="0.2">
      <c r="A6" s="255" t="s">
        <v>278</v>
      </c>
      <c r="B6" s="255" t="s">
        <v>767</v>
      </c>
      <c r="C6" s="255" t="s">
        <v>768</v>
      </c>
      <c r="D6" s="255" t="s">
        <v>769</v>
      </c>
      <c r="E6" s="255" t="s">
        <v>770</v>
      </c>
      <c r="F6" s="256">
        <v>42468</v>
      </c>
      <c r="G6" s="257">
        <v>-828.82</v>
      </c>
      <c r="H6" s="255" t="s">
        <v>398</v>
      </c>
      <c r="I6" s="255" t="s">
        <v>771</v>
      </c>
      <c r="J6" s="256">
        <v>42471</v>
      </c>
      <c r="K6" s="255" t="s">
        <v>4</v>
      </c>
      <c r="L6" s="255" t="s">
        <v>398</v>
      </c>
    </row>
    <row r="7" spans="1:12" s="255" customFormat="1" x14ac:dyDescent="0.2">
      <c r="A7" s="255" t="s">
        <v>169</v>
      </c>
      <c r="B7" s="255" t="s">
        <v>531</v>
      </c>
      <c r="C7" s="255" t="s">
        <v>532</v>
      </c>
      <c r="D7" s="255" t="s">
        <v>398</v>
      </c>
      <c r="E7" s="255" t="s">
        <v>533</v>
      </c>
      <c r="F7" s="256">
        <v>42214</v>
      </c>
      <c r="G7" s="257">
        <v>299.2</v>
      </c>
      <c r="H7" s="255" t="s">
        <v>398</v>
      </c>
      <c r="I7" s="255" t="s">
        <v>316</v>
      </c>
      <c r="J7" s="256">
        <v>42487</v>
      </c>
      <c r="K7" s="255" t="s">
        <v>4</v>
      </c>
      <c r="L7" s="255" t="s">
        <v>398</v>
      </c>
    </row>
    <row r="8" spans="1:12" x14ac:dyDescent="0.2">
      <c r="G8" s="158">
        <f>SUM(G2:G7)</f>
        <v>-755.31</v>
      </c>
    </row>
    <row r="14" spans="1:12" s="255" customFormat="1" x14ac:dyDescent="0.2">
      <c r="F14" s="256"/>
      <c r="G14" s="257"/>
      <c r="J14" s="256"/>
    </row>
    <row r="15" spans="1:12" s="255" customFormat="1" x14ac:dyDescent="0.2">
      <c r="F15" s="256"/>
      <c r="G15" s="257"/>
      <c r="J15" s="256"/>
    </row>
    <row r="16" spans="1:12" s="255" customFormat="1" x14ac:dyDescent="0.2">
      <c r="F16" s="256"/>
      <c r="G16" s="257"/>
      <c r="J16" s="256"/>
    </row>
    <row r="17" spans="6:10" s="255" customFormat="1" x14ac:dyDescent="0.2">
      <c r="F17" s="256"/>
      <c r="G17" s="257"/>
      <c r="J17" s="256"/>
    </row>
    <row r="18" spans="6:10" s="255" customFormat="1" x14ac:dyDescent="0.2">
      <c r="F18" s="256"/>
      <c r="G18" s="257"/>
      <c r="J18" s="256"/>
    </row>
    <row r="19" spans="6:10" s="255" customFormat="1" x14ac:dyDescent="0.2">
      <c r="F19" s="256"/>
      <c r="G19" s="257"/>
      <c r="J19" s="256"/>
    </row>
    <row r="20" spans="6:10" s="255" customFormat="1" x14ac:dyDescent="0.2">
      <c r="F20" s="256"/>
      <c r="G20" s="257"/>
      <c r="J20" s="256"/>
    </row>
    <row r="21" spans="6:10" x14ac:dyDescent="0.2">
      <c r="G21" s="158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57"/>
  <sheetViews>
    <sheetView workbookViewId="0">
      <selection activeCell="A2" sqref="A2:XFD3"/>
    </sheetView>
  </sheetViews>
  <sheetFormatPr defaultColWidth="12.140625" defaultRowHeight="12.75" x14ac:dyDescent="0.2"/>
  <cols>
    <col min="7" max="7" width="12.140625" style="158"/>
    <col min="8" max="8" width="12.140625" style="157"/>
    <col min="9" max="9" width="17.140625" style="158" customWidth="1"/>
    <col min="10" max="10" width="15.85546875" customWidth="1"/>
  </cols>
  <sheetData>
    <row r="1" spans="1:13" s="157" customFormat="1" x14ac:dyDescent="0.2">
      <c r="A1" s="197" t="s">
        <v>0</v>
      </c>
      <c r="B1" s="197" t="s">
        <v>1</v>
      </c>
      <c r="C1" s="197" t="s">
        <v>31</v>
      </c>
      <c r="D1" s="197" t="s">
        <v>32</v>
      </c>
      <c r="E1" s="197" t="s">
        <v>40</v>
      </c>
      <c r="F1" s="197" t="s">
        <v>33</v>
      </c>
      <c r="G1" s="236" t="s">
        <v>2</v>
      </c>
      <c r="H1" s="197" t="s">
        <v>36</v>
      </c>
      <c r="I1" s="197" t="s">
        <v>3</v>
      </c>
      <c r="J1" s="197" t="s">
        <v>34</v>
      </c>
      <c r="K1" s="197" t="s">
        <v>35</v>
      </c>
    </row>
    <row r="2" spans="1:13" s="255" customFormat="1" x14ac:dyDescent="0.2">
      <c r="A2" s="255" t="s">
        <v>278</v>
      </c>
      <c r="B2" s="255" t="s">
        <v>323</v>
      </c>
      <c r="C2" s="255" t="s">
        <v>324</v>
      </c>
      <c r="D2" s="255" t="s">
        <v>325</v>
      </c>
      <c r="E2" s="255" t="s">
        <v>326</v>
      </c>
      <c r="F2" s="256">
        <v>42499</v>
      </c>
      <c r="G2" s="257">
        <v>500</v>
      </c>
      <c r="H2" s="255" t="s">
        <v>398</v>
      </c>
      <c r="I2" s="255" t="s">
        <v>371</v>
      </c>
      <c r="J2" s="256">
        <v>42500</v>
      </c>
      <c r="K2" s="255" t="s">
        <v>70</v>
      </c>
      <c r="L2" s="255" t="s">
        <v>398</v>
      </c>
    </row>
    <row r="3" spans="1:13" s="255" customFormat="1" x14ac:dyDescent="0.2">
      <c r="A3" s="255" t="s">
        <v>169</v>
      </c>
      <c r="B3" s="255" t="s">
        <v>336</v>
      </c>
      <c r="C3" s="255" t="s">
        <v>337</v>
      </c>
      <c r="D3" s="255" t="s">
        <v>338</v>
      </c>
      <c r="E3" s="255" t="s">
        <v>339</v>
      </c>
      <c r="F3" s="256">
        <v>42036</v>
      </c>
      <c r="G3" s="257">
        <v>839</v>
      </c>
      <c r="H3" s="255" t="s">
        <v>398</v>
      </c>
      <c r="I3" s="255" t="s">
        <v>289</v>
      </c>
      <c r="J3" s="256">
        <v>42521</v>
      </c>
      <c r="K3" s="255" t="s">
        <v>70</v>
      </c>
      <c r="L3" s="255" t="s">
        <v>398</v>
      </c>
    </row>
    <row r="4" spans="1:13" s="255" customFormat="1" x14ac:dyDescent="0.2">
      <c r="G4" s="258">
        <f>SUM(G2:G3)</f>
        <v>1339</v>
      </c>
    </row>
    <row r="5" spans="1:13" x14ac:dyDescent="0.2">
      <c r="A5" s="199"/>
      <c r="B5" s="199"/>
      <c r="C5" s="199"/>
      <c r="D5" s="199"/>
      <c r="E5" s="199"/>
      <c r="F5" s="200"/>
      <c r="G5" s="191"/>
      <c r="H5" s="201"/>
      <c r="I5" s="191"/>
      <c r="J5" s="199"/>
      <c r="K5" s="199"/>
      <c r="L5" s="200"/>
      <c r="M5" s="199"/>
    </row>
    <row r="6" spans="1:13" x14ac:dyDescent="0.2">
      <c r="A6" s="199"/>
      <c r="B6" s="199"/>
      <c r="C6" s="199"/>
      <c r="D6" s="199"/>
      <c r="E6" s="199"/>
      <c r="F6" s="200"/>
      <c r="G6" s="191"/>
      <c r="H6" s="201"/>
      <c r="I6" s="191"/>
      <c r="J6" s="199"/>
      <c r="K6" s="199"/>
      <c r="L6" s="200"/>
      <c r="M6" s="199"/>
    </row>
    <row r="7" spans="1:13" s="255" customFormat="1" x14ac:dyDescent="0.2">
      <c r="F7" s="256"/>
      <c r="G7" s="257"/>
      <c r="J7" s="256"/>
    </row>
    <row r="8" spans="1:13" s="255" customFormat="1" x14ac:dyDescent="0.2">
      <c r="F8" s="256"/>
      <c r="G8" s="257"/>
      <c r="J8" s="256"/>
    </row>
    <row r="9" spans="1:13" s="255" customFormat="1" x14ac:dyDescent="0.2">
      <c r="F9" s="256"/>
      <c r="G9" s="257"/>
      <c r="J9" s="256"/>
    </row>
    <row r="10" spans="1:13" x14ac:dyDescent="0.2">
      <c r="A10" s="199"/>
      <c r="B10" s="199"/>
      <c r="C10" s="199"/>
      <c r="D10" s="199"/>
      <c r="E10" s="199"/>
      <c r="F10" s="200"/>
      <c r="G10" s="191"/>
      <c r="H10" s="201"/>
      <c r="I10" s="191"/>
      <c r="J10" s="199"/>
      <c r="K10" s="199"/>
      <c r="L10" s="200"/>
      <c r="M10" s="199"/>
    </row>
    <row r="11" spans="1:13" x14ac:dyDescent="0.2">
      <c r="A11" s="199"/>
      <c r="B11" s="199"/>
      <c r="C11" s="199"/>
      <c r="D11" s="199"/>
      <c r="E11" s="199"/>
      <c r="F11" s="200"/>
      <c r="G11" s="191"/>
      <c r="H11" s="201"/>
      <c r="I11" s="191"/>
      <c r="J11" s="199"/>
      <c r="K11" s="199"/>
      <c r="L11" s="200"/>
      <c r="M11" s="199"/>
    </row>
    <row r="12" spans="1:13" x14ac:dyDescent="0.2">
      <c r="A12" s="199"/>
      <c r="B12" s="199"/>
      <c r="C12" s="199"/>
      <c r="D12" s="199"/>
      <c r="E12" s="199"/>
      <c r="F12" s="200"/>
      <c r="G12" s="191"/>
      <c r="H12" s="201"/>
      <c r="I12" s="191"/>
      <c r="J12" s="199"/>
      <c r="K12" s="199"/>
      <c r="L12" s="200"/>
      <c r="M12" s="199"/>
    </row>
    <row r="13" spans="1:13" x14ac:dyDescent="0.2">
      <c r="A13" s="199"/>
      <c r="B13" s="199"/>
      <c r="C13" s="199"/>
      <c r="D13" s="199"/>
      <c r="E13" s="199"/>
      <c r="F13" s="200"/>
      <c r="G13" s="191"/>
      <c r="H13" s="201"/>
      <c r="I13" s="191"/>
      <c r="J13" s="199"/>
      <c r="K13" s="199"/>
      <c r="L13" s="200"/>
      <c r="M13" s="199"/>
    </row>
    <row r="14" spans="1:13" x14ac:dyDescent="0.2">
      <c r="A14" s="199"/>
      <c r="B14" s="199"/>
      <c r="C14" s="199"/>
      <c r="D14" s="199"/>
      <c r="E14" s="199"/>
      <c r="F14" s="200"/>
      <c r="G14" s="191"/>
      <c r="H14" s="201"/>
      <c r="I14" s="191"/>
      <c r="J14" s="199"/>
      <c r="K14" s="199"/>
      <c r="L14" s="200"/>
      <c r="M14" s="199"/>
    </row>
    <row r="15" spans="1:13" x14ac:dyDescent="0.2">
      <c r="A15" s="199"/>
      <c r="B15" s="199"/>
      <c r="C15" s="199"/>
      <c r="D15" s="199"/>
      <c r="E15" s="199"/>
      <c r="F15" s="200"/>
      <c r="G15" s="191"/>
      <c r="H15" s="201"/>
      <c r="I15" s="191"/>
      <c r="J15" s="199"/>
      <c r="K15" s="199"/>
      <c r="L15" s="200"/>
      <c r="M15" s="199"/>
    </row>
    <row r="16" spans="1:13" x14ac:dyDescent="0.2">
      <c r="A16" s="199"/>
      <c r="B16" s="199"/>
      <c r="C16" s="199"/>
      <c r="D16" s="199"/>
      <c r="E16" s="199"/>
      <c r="F16" s="200"/>
      <c r="G16" s="191"/>
      <c r="H16" s="201"/>
      <c r="I16" s="191"/>
      <c r="J16" s="199"/>
      <c r="K16" s="199"/>
      <c r="L16" s="200"/>
      <c r="M16" s="199"/>
    </row>
    <row r="17" spans="1:13" x14ac:dyDescent="0.2">
      <c r="A17" s="199"/>
      <c r="B17" s="199"/>
      <c r="C17" s="199"/>
      <c r="D17" s="199"/>
      <c r="E17" s="199"/>
      <c r="F17" s="200"/>
      <c r="G17" s="191"/>
      <c r="H17" s="201"/>
      <c r="I17" s="191"/>
      <c r="J17" s="199"/>
      <c r="K17" s="199"/>
      <c r="L17" s="200"/>
      <c r="M17" s="199"/>
    </row>
    <row r="18" spans="1:13" x14ac:dyDescent="0.2">
      <c r="A18" s="199"/>
      <c r="B18" s="199"/>
      <c r="C18" s="199"/>
      <c r="D18" s="199"/>
      <c r="E18" s="199"/>
      <c r="F18" s="200"/>
      <c r="G18" s="191"/>
      <c r="H18" s="201"/>
      <c r="I18" s="191"/>
      <c r="J18" s="199"/>
      <c r="K18" s="199"/>
      <c r="L18" s="200"/>
      <c r="M18" s="199"/>
    </row>
    <row r="19" spans="1:13" x14ac:dyDescent="0.2">
      <c r="A19" s="199"/>
      <c r="B19" s="199"/>
      <c r="C19" s="199"/>
      <c r="D19" s="199"/>
      <c r="E19" s="199"/>
      <c r="F19" s="200"/>
      <c r="G19" s="191"/>
      <c r="H19" s="201"/>
      <c r="I19" s="191"/>
      <c r="J19" s="199"/>
      <c r="K19" s="199"/>
      <c r="L19" s="200"/>
      <c r="M19" s="199"/>
    </row>
    <row r="20" spans="1:13" x14ac:dyDescent="0.2">
      <c r="A20" s="199"/>
      <c r="B20" s="199"/>
      <c r="C20" s="199"/>
      <c r="D20" s="199"/>
      <c r="E20" s="199"/>
      <c r="F20" s="200"/>
      <c r="G20" s="191"/>
      <c r="H20" s="201"/>
      <c r="I20" s="191"/>
      <c r="J20" s="199"/>
      <c r="K20" s="199"/>
      <c r="L20" s="200"/>
      <c r="M20" s="199"/>
    </row>
    <row r="21" spans="1:13" x14ac:dyDescent="0.2">
      <c r="A21" s="199"/>
      <c r="B21" s="199"/>
      <c r="C21" s="199"/>
      <c r="D21" s="199"/>
      <c r="E21" s="199"/>
      <c r="F21" s="200"/>
      <c r="G21" s="191"/>
      <c r="H21" s="201"/>
      <c r="I21" s="191"/>
      <c r="J21" s="199"/>
      <c r="K21" s="199"/>
      <c r="L21" s="200"/>
      <c r="M21" s="199"/>
    </row>
    <row r="22" spans="1:13" x14ac:dyDescent="0.2">
      <c r="A22" s="199"/>
      <c r="B22" s="199"/>
      <c r="C22" s="199"/>
      <c r="D22" s="199"/>
      <c r="E22" s="199"/>
      <c r="F22" s="200"/>
      <c r="G22" s="191"/>
      <c r="H22" s="201"/>
      <c r="I22" s="191"/>
      <c r="J22" s="199"/>
      <c r="K22" s="199"/>
      <c r="L22" s="200"/>
      <c r="M22" s="199"/>
    </row>
    <row r="23" spans="1:13" x14ac:dyDescent="0.2">
      <c r="A23" s="199"/>
      <c r="B23" s="199"/>
      <c r="C23" s="199"/>
      <c r="D23" s="199"/>
      <c r="E23" s="199"/>
      <c r="F23" s="200"/>
      <c r="G23" s="191"/>
      <c r="H23" s="201"/>
      <c r="I23" s="191"/>
      <c r="J23" s="199"/>
      <c r="K23" s="199"/>
      <c r="L23" s="200"/>
      <c r="M23" s="199"/>
    </row>
    <row r="24" spans="1:13" x14ac:dyDescent="0.2">
      <c r="A24" s="199"/>
      <c r="B24" s="199"/>
      <c r="C24" s="199"/>
      <c r="D24" s="199"/>
      <c r="E24" s="199"/>
      <c r="F24" s="200"/>
      <c r="G24" s="191"/>
      <c r="H24" s="201"/>
      <c r="I24" s="191"/>
      <c r="J24" s="199"/>
      <c r="K24" s="199"/>
      <c r="L24" s="200"/>
      <c r="M24" s="199"/>
    </row>
    <row r="25" spans="1:13" x14ac:dyDescent="0.2">
      <c r="A25" s="199"/>
      <c r="B25" s="199"/>
      <c r="C25" s="199"/>
      <c r="D25" s="199"/>
      <c r="E25" s="199"/>
      <c r="F25" s="200"/>
      <c r="G25" s="191"/>
      <c r="H25" s="201"/>
      <c r="I25" s="191"/>
      <c r="J25" s="199"/>
      <c r="K25" s="199"/>
      <c r="L25" s="200"/>
      <c r="M25" s="199"/>
    </row>
    <row r="26" spans="1:13" x14ac:dyDescent="0.2">
      <c r="A26" s="199"/>
      <c r="B26" s="199"/>
      <c r="C26" s="199"/>
      <c r="D26" s="199"/>
      <c r="E26" s="199"/>
      <c r="F26" s="200"/>
      <c r="G26" s="191"/>
      <c r="H26" s="201"/>
      <c r="I26" s="191"/>
      <c r="J26" s="199"/>
      <c r="K26" s="199"/>
      <c r="L26" s="200"/>
      <c r="M26" s="199"/>
    </row>
    <row r="27" spans="1:13" x14ac:dyDescent="0.2">
      <c r="A27" s="199"/>
      <c r="B27" s="199"/>
      <c r="C27" s="199"/>
      <c r="D27" s="199"/>
      <c r="E27" s="199"/>
      <c r="F27" s="200"/>
      <c r="G27" s="191"/>
      <c r="H27" s="201"/>
      <c r="I27" s="191"/>
      <c r="J27" s="199"/>
      <c r="K27" s="199"/>
      <c r="L27" s="200"/>
      <c r="M27" s="199"/>
    </row>
    <row r="28" spans="1:13" x14ac:dyDescent="0.2">
      <c r="A28" s="199"/>
      <c r="B28" s="199"/>
      <c r="C28" s="199"/>
      <c r="D28" s="199"/>
      <c r="E28" s="199"/>
      <c r="F28" s="200"/>
      <c r="G28" s="191"/>
      <c r="H28" s="201"/>
      <c r="I28" s="191"/>
      <c r="J28" s="199"/>
      <c r="K28" s="199"/>
      <c r="L28" s="200"/>
      <c r="M28" s="199"/>
    </row>
    <row r="29" spans="1:13" x14ac:dyDescent="0.2">
      <c r="A29" s="199"/>
      <c r="B29" s="199"/>
      <c r="C29" s="199"/>
      <c r="D29" s="199"/>
      <c r="E29" s="199"/>
      <c r="F29" s="200"/>
      <c r="G29" s="191"/>
      <c r="H29" s="201"/>
      <c r="I29" s="191"/>
      <c r="J29" s="199"/>
      <c r="K29" s="199"/>
      <c r="L29" s="200"/>
      <c r="M29" s="199"/>
    </row>
    <row r="30" spans="1:13" x14ac:dyDescent="0.2">
      <c r="A30" s="199"/>
      <c r="B30" s="199"/>
      <c r="C30" s="199"/>
      <c r="D30" s="199"/>
      <c r="E30" s="199"/>
      <c r="F30" s="200"/>
      <c r="G30" s="191"/>
      <c r="H30" s="201"/>
      <c r="I30" s="191"/>
      <c r="J30" s="199"/>
      <c r="K30" s="199"/>
      <c r="L30" s="200"/>
      <c r="M30" s="199"/>
    </row>
    <row r="31" spans="1:13" x14ac:dyDescent="0.2">
      <c r="A31" s="199"/>
      <c r="B31" s="199"/>
      <c r="C31" s="199"/>
      <c r="D31" s="199"/>
      <c r="E31" s="199"/>
      <c r="F31" s="200"/>
      <c r="G31" s="191"/>
      <c r="H31" s="201"/>
      <c r="I31" s="191"/>
      <c r="J31" s="199"/>
      <c r="K31" s="199"/>
      <c r="L31" s="200"/>
      <c r="M31" s="199"/>
    </row>
    <row r="32" spans="1:13" x14ac:dyDescent="0.2">
      <c r="A32" s="199"/>
      <c r="B32" s="199"/>
      <c r="C32" s="199"/>
      <c r="D32" s="199"/>
      <c r="E32" s="199"/>
      <c r="F32" s="200"/>
      <c r="G32" s="191"/>
      <c r="H32" s="201"/>
      <c r="I32" s="191"/>
      <c r="J32" s="199"/>
      <c r="K32" s="199"/>
      <c r="L32" s="200"/>
      <c r="M32" s="199"/>
    </row>
    <row r="33" spans="1:13" x14ac:dyDescent="0.2">
      <c r="A33" s="199"/>
      <c r="B33" s="199"/>
      <c r="C33" s="199"/>
      <c r="D33" s="199"/>
      <c r="E33" s="199"/>
      <c r="F33" s="200"/>
      <c r="G33" s="191"/>
      <c r="H33" s="201"/>
      <c r="I33" s="191"/>
      <c r="J33" s="199"/>
      <c r="K33" s="199"/>
      <c r="L33" s="200"/>
      <c r="M33" s="199"/>
    </row>
    <row r="34" spans="1:13" x14ac:dyDescent="0.2">
      <c r="A34" s="199"/>
      <c r="B34" s="199"/>
      <c r="C34" s="199"/>
      <c r="D34" s="199"/>
      <c r="E34" s="199"/>
      <c r="F34" s="200"/>
      <c r="G34" s="191"/>
      <c r="H34" s="201"/>
      <c r="I34" s="191"/>
      <c r="J34" s="199"/>
      <c r="K34" s="199"/>
      <c r="L34" s="200"/>
      <c r="M34" s="199"/>
    </row>
    <row r="35" spans="1:13" x14ac:dyDescent="0.2">
      <c r="A35" s="199"/>
      <c r="B35" s="199"/>
      <c r="C35" s="199"/>
      <c r="D35" s="199"/>
      <c r="E35" s="199"/>
      <c r="F35" s="200"/>
      <c r="G35" s="191"/>
      <c r="H35" s="201"/>
      <c r="I35" s="191"/>
      <c r="J35" s="199"/>
      <c r="K35" s="199"/>
      <c r="L35" s="200"/>
      <c r="M35" s="199"/>
    </row>
    <row r="36" spans="1:13" x14ac:dyDescent="0.2">
      <c r="A36" s="199"/>
      <c r="B36" s="199"/>
      <c r="C36" s="199"/>
      <c r="D36" s="199"/>
      <c r="E36" s="199"/>
      <c r="F36" s="200"/>
      <c r="G36" s="191"/>
      <c r="H36" s="201"/>
      <c r="I36" s="191"/>
      <c r="J36" s="199"/>
      <c r="K36" s="199"/>
      <c r="L36" s="200"/>
      <c r="M36" s="199"/>
    </row>
    <row r="37" spans="1:13" x14ac:dyDescent="0.2">
      <c r="A37" s="199"/>
      <c r="B37" s="199"/>
      <c r="C37" s="199"/>
      <c r="D37" s="199"/>
      <c r="E37" s="199"/>
      <c r="F37" s="200"/>
      <c r="G37" s="191"/>
      <c r="H37" s="201"/>
      <c r="I37" s="191"/>
      <c r="J37" s="199"/>
      <c r="K37" s="199"/>
      <c r="L37" s="200"/>
      <c r="M37" s="199"/>
    </row>
    <row r="38" spans="1:13" x14ac:dyDescent="0.2">
      <c r="A38" s="199"/>
      <c r="B38" s="199"/>
      <c r="C38" s="199"/>
      <c r="D38" s="199"/>
      <c r="E38" s="199"/>
      <c r="F38" s="200"/>
      <c r="G38" s="191"/>
      <c r="H38" s="201"/>
      <c r="I38" s="191"/>
      <c r="J38" s="199"/>
      <c r="K38" s="199"/>
      <c r="L38" s="200"/>
      <c r="M38" s="199"/>
    </row>
    <row r="39" spans="1:13" x14ac:dyDescent="0.2">
      <c r="A39" s="199"/>
      <c r="B39" s="199"/>
      <c r="C39" s="199"/>
      <c r="D39" s="199"/>
      <c r="E39" s="199"/>
      <c r="F39" s="200"/>
      <c r="G39" s="191"/>
      <c r="H39" s="201"/>
      <c r="I39" s="191"/>
      <c r="J39" s="199"/>
      <c r="K39" s="199"/>
      <c r="L39" s="200"/>
      <c r="M39" s="199"/>
    </row>
    <row r="40" spans="1:13" x14ac:dyDescent="0.2">
      <c r="A40" s="199"/>
      <c r="B40" s="199"/>
      <c r="C40" s="199"/>
      <c r="D40" s="199"/>
      <c r="E40" s="199"/>
      <c r="F40" s="200"/>
      <c r="G40" s="191"/>
      <c r="H40" s="201"/>
      <c r="I40" s="191"/>
      <c r="J40" s="199"/>
      <c r="K40" s="199"/>
      <c r="L40" s="200"/>
      <c r="M40" s="199"/>
    </row>
    <row r="41" spans="1:13" x14ac:dyDescent="0.2">
      <c r="A41" s="199"/>
      <c r="B41" s="199"/>
      <c r="C41" s="199"/>
      <c r="D41" s="199"/>
      <c r="E41" s="199"/>
      <c r="F41" s="200"/>
      <c r="G41" s="191"/>
      <c r="H41" s="201"/>
      <c r="I41" s="191"/>
      <c r="J41" s="199"/>
      <c r="K41" s="199"/>
      <c r="L41" s="200"/>
      <c r="M41" s="199"/>
    </row>
    <row r="42" spans="1:13" x14ac:dyDescent="0.2">
      <c r="A42" s="199"/>
      <c r="B42" s="199"/>
      <c r="C42" s="199"/>
      <c r="D42" s="199"/>
      <c r="E42" s="199"/>
      <c r="F42" s="200"/>
      <c r="G42" s="191"/>
      <c r="H42" s="201"/>
      <c r="I42" s="191"/>
      <c r="J42" s="199"/>
      <c r="K42" s="199"/>
      <c r="L42" s="200"/>
      <c r="M42" s="199"/>
    </row>
    <row r="43" spans="1:13" x14ac:dyDescent="0.2">
      <c r="A43" s="199"/>
      <c r="B43" s="199"/>
      <c r="C43" s="199"/>
      <c r="D43" s="199"/>
      <c r="E43" s="199"/>
      <c r="F43" s="200"/>
      <c r="G43" s="191"/>
      <c r="H43" s="201"/>
      <c r="I43" s="191"/>
      <c r="J43" s="199"/>
      <c r="K43" s="199"/>
      <c r="L43" s="200"/>
      <c r="M43" s="199"/>
    </row>
    <row r="44" spans="1:13" x14ac:dyDescent="0.2">
      <c r="A44" s="199"/>
      <c r="B44" s="199"/>
      <c r="C44" s="199"/>
      <c r="D44" s="199"/>
      <c r="E44" s="199"/>
      <c r="F44" s="200"/>
      <c r="G44" s="191"/>
      <c r="H44" s="201"/>
      <c r="I44" s="191"/>
      <c r="J44" s="199"/>
      <c r="K44" s="199"/>
      <c r="L44" s="200"/>
      <c r="M44" s="199"/>
    </row>
    <row r="45" spans="1:13" x14ac:dyDescent="0.2">
      <c r="A45" s="199"/>
      <c r="B45" s="199"/>
      <c r="C45" s="199"/>
      <c r="D45" s="199"/>
      <c r="E45" s="199"/>
      <c r="F45" s="200"/>
      <c r="G45" s="191"/>
      <c r="H45" s="201"/>
      <c r="I45" s="191"/>
      <c r="J45" s="199"/>
      <c r="K45" s="199"/>
      <c r="L45" s="200"/>
      <c r="M45" s="199"/>
    </row>
    <row r="46" spans="1:13" x14ac:dyDescent="0.2">
      <c r="A46" s="199"/>
      <c r="B46" s="199"/>
      <c r="C46" s="199"/>
      <c r="D46" s="199"/>
      <c r="E46" s="199"/>
      <c r="F46" s="200"/>
      <c r="G46" s="191"/>
      <c r="H46" s="201"/>
      <c r="I46" s="191"/>
      <c r="J46" s="199"/>
      <c r="K46" s="199"/>
      <c r="L46" s="200"/>
      <c r="M46" s="199"/>
    </row>
    <row r="47" spans="1:13" x14ac:dyDescent="0.2">
      <c r="A47" s="199"/>
      <c r="B47" s="199"/>
      <c r="C47" s="199"/>
      <c r="D47" s="199"/>
      <c r="E47" s="199"/>
      <c r="F47" s="200"/>
      <c r="G47" s="191"/>
      <c r="H47" s="201"/>
      <c r="I47" s="191"/>
      <c r="J47" s="199"/>
      <c r="K47" s="199"/>
      <c r="L47" s="200"/>
      <c r="M47" s="199"/>
    </row>
    <row r="48" spans="1:13" x14ac:dyDescent="0.2">
      <c r="A48" s="199"/>
      <c r="B48" s="199"/>
      <c r="C48" s="199"/>
      <c r="D48" s="199"/>
      <c r="E48" s="199"/>
      <c r="F48" s="200"/>
      <c r="G48" s="191"/>
      <c r="H48" s="201"/>
      <c r="I48" s="191"/>
      <c r="J48" s="199"/>
      <c r="K48" s="199"/>
      <c r="L48" s="200"/>
      <c r="M48" s="199"/>
    </row>
    <row r="49" spans="1:13" x14ac:dyDescent="0.2">
      <c r="A49" s="199"/>
      <c r="B49" s="199"/>
      <c r="C49" s="199"/>
      <c r="D49" s="199"/>
      <c r="E49" s="199"/>
      <c r="F49" s="200"/>
      <c r="G49" s="191"/>
      <c r="H49" s="201"/>
      <c r="I49" s="191"/>
      <c r="J49" s="199"/>
      <c r="K49" s="199"/>
      <c r="L49" s="200"/>
      <c r="M49" s="199"/>
    </row>
    <row r="50" spans="1:13" x14ac:dyDescent="0.2">
      <c r="A50" s="199"/>
      <c r="B50" s="199"/>
      <c r="C50" s="199"/>
      <c r="D50" s="199"/>
      <c r="E50" s="199"/>
      <c r="F50" s="200"/>
      <c r="G50" s="191"/>
      <c r="H50" s="201"/>
      <c r="I50" s="191"/>
      <c r="J50" s="199"/>
      <c r="K50" s="199"/>
      <c r="L50" s="200"/>
      <c r="M50" s="199"/>
    </row>
    <row r="51" spans="1:13" x14ac:dyDescent="0.2">
      <c r="A51" s="199"/>
      <c r="B51" s="199"/>
      <c r="C51" s="199"/>
      <c r="D51" s="199"/>
      <c r="E51" s="199"/>
      <c r="F51" s="200"/>
      <c r="G51" s="191"/>
      <c r="H51" s="201"/>
      <c r="I51" s="191"/>
      <c r="J51" s="199"/>
      <c r="K51" s="199"/>
      <c r="L51" s="200"/>
      <c r="M51" s="199"/>
    </row>
    <row r="52" spans="1:13" x14ac:dyDescent="0.2">
      <c r="A52" s="199"/>
      <c r="B52" s="199"/>
      <c r="C52" s="199"/>
      <c r="D52" s="199"/>
      <c r="E52" s="199"/>
      <c r="F52" s="200"/>
      <c r="G52" s="191"/>
      <c r="H52" s="201"/>
      <c r="I52" s="191"/>
      <c r="J52" s="199"/>
      <c r="K52" s="199"/>
      <c r="L52" s="200"/>
      <c r="M52" s="199"/>
    </row>
    <row r="53" spans="1:13" x14ac:dyDescent="0.2">
      <c r="A53" s="199"/>
      <c r="B53" s="199"/>
      <c r="C53" s="199"/>
      <c r="D53" s="199"/>
      <c r="E53" s="199"/>
      <c r="F53" s="200"/>
      <c r="G53" s="191"/>
      <c r="H53" s="201"/>
      <c r="I53" s="191"/>
      <c r="J53" s="199"/>
      <c r="K53" s="199"/>
      <c r="L53" s="200"/>
      <c r="M53" s="199"/>
    </row>
    <row r="54" spans="1:13" x14ac:dyDescent="0.2">
      <c r="A54" s="199"/>
      <c r="B54" s="199"/>
      <c r="C54" s="199"/>
      <c r="D54" s="199"/>
      <c r="E54" s="199"/>
      <c r="F54" s="200"/>
      <c r="G54" s="191"/>
      <c r="H54" s="201"/>
      <c r="I54" s="191"/>
      <c r="J54" s="199"/>
      <c r="K54" s="199"/>
      <c r="L54" s="200"/>
      <c r="M54" s="199"/>
    </row>
    <row r="55" spans="1:13" x14ac:dyDescent="0.2">
      <c r="A55" s="199"/>
      <c r="B55" s="199"/>
      <c r="C55" s="199"/>
      <c r="D55" s="199"/>
      <c r="E55" s="199"/>
      <c r="F55" s="200"/>
      <c r="G55" s="191"/>
      <c r="H55" s="201"/>
      <c r="I55" s="191"/>
      <c r="J55" s="199"/>
      <c r="K55" s="199"/>
      <c r="L55" s="200"/>
      <c r="M55" s="199"/>
    </row>
    <row r="56" spans="1:13" x14ac:dyDescent="0.2">
      <c r="A56" s="199"/>
      <c r="B56" s="199"/>
      <c r="C56" s="199"/>
      <c r="D56" s="199"/>
      <c r="E56" s="199"/>
      <c r="F56" s="200"/>
      <c r="G56" s="191"/>
      <c r="H56" s="201"/>
      <c r="I56" s="191"/>
      <c r="J56" s="199"/>
      <c r="K56" s="199"/>
      <c r="L56" s="200"/>
      <c r="M56" s="199"/>
    </row>
    <row r="57" spans="1:13" x14ac:dyDescent="0.2">
      <c r="A57" s="199"/>
      <c r="B57" s="199"/>
      <c r="C57" s="199"/>
      <c r="D57" s="199"/>
      <c r="E57" s="199"/>
      <c r="F57" s="200"/>
      <c r="G57" s="191"/>
      <c r="H57" s="201"/>
      <c r="I57" s="191"/>
      <c r="J57" s="199"/>
      <c r="K57" s="199"/>
      <c r="L57" s="200"/>
      <c r="M57" s="199"/>
    </row>
    <row r="58" spans="1:13" x14ac:dyDescent="0.2">
      <c r="A58" s="199"/>
      <c r="B58" s="199"/>
      <c r="C58" s="199"/>
      <c r="D58" s="199"/>
      <c r="E58" s="199"/>
      <c r="F58" s="200"/>
      <c r="G58" s="191"/>
      <c r="H58" s="201"/>
      <c r="I58" s="191"/>
      <c r="J58" s="199"/>
      <c r="K58" s="199"/>
      <c r="L58" s="200"/>
      <c r="M58" s="199"/>
    </row>
    <row r="59" spans="1:13" x14ac:dyDescent="0.2">
      <c r="A59" s="199"/>
      <c r="B59" s="199"/>
      <c r="C59" s="199"/>
      <c r="D59" s="199"/>
      <c r="E59" s="199"/>
      <c r="F59" s="200"/>
      <c r="G59" s="191"/>
      <c r="H59" s="201"/>
      <c r="I59" s="191"/>
      <c r="J59" s="199"/>
      <c r="K59" s="199"/>
      <c r="L59" s="200"/>
      <c r="M59" s="199"/>
    </row>
    <row r="60" spans="1:13" x14ac:dyDescent="0.2">
      <c r="A60" s="199"/>
      <c r="B60" s="199"/>
      <c r="C60" s="199"/>
      <c r="D60" s="199"/>
      <c r="E60" s="199"/>
      <c r="F60" s="200"/>
      <c r="G60" s="191"/>
      <c r="H60" s="201"/>
      <c r="I60" s="191"/>
      <c r="J60" s="199"/>
      <c r="K60" s="199"/>
      <c r="L60" s="200"/>
      <c r="M60" s="199"/>
    </row>
    <row r="61" spans="1:13" x14ac:dyDescent="0.2">
      <c r="A61" s="199"/>
      <c r="B61" s="199"/>
      <c r="C61" s="199"/>
      <c r="D61" s="199"/>
      <c r="E61" s="199"/>
      <c r="F61" s="200"/>
      <c r="G61" s="191"/>
      <c r="H61" s="201"/>
      <c r="I61" s="191"/>
      <c r="J61" s="199"/>
      <c r="K61" s="199"/>
      <c r="L61" s="200"/>
      <c r="M61" s="199"/>
    </row>
    <row r="62" spans="1:13" x14ac:dyDescent="0.2">
      <c r="A62" s="199"/>
      <c r="B62" s="199"/>
      <c r="C62" s="199"/>
      <c r="D62" s="199"/>
      <c r="E62" s="199"/>
      <c r="F62" s="200"/>
      <c r="G62" s="191"/>
      <c r="H62" s="201"/>
      <c r="I62" s="191"/>
      <c r="J62" s="199"/>
      <c r="K62" s="199"/>
      <c r="L62" s="200"/>
      <c r="M62" s="199"/>
    </row>
    <row r="63" spans="1:13" x14ac:dyDescent="0.2">
      <c r="A63" s="199"/>
      <c r="B63" s="199"/>
      <c r="C63" s="199"/>
      <c r="D63" s="199"/>
      <c r="E63" s="199"/>
      <c r="F63" s="200"/>
      <c r="G63" s="191"/>
      <c r="H63" s="201"/>
      <c r="I63" s="191"/>
      <c r="J63" s="199"/>
      <c r="K63" s="199"/>
      <c r="L63" s="200"/>
      <c r="M63" s="199"/>
    </row>
    <row r="64" spans="1:13" x14ac:dyDescent="0.2">
      <c r="A64" s="199"/>
      <c r="B64" s="199"/>
      <c r="C64" s="199"/>
      <c r="D64" s="199"/>
      <c r="E64" s="199"/>
      <c r="F64" s="200"/>
      <c r="G64" s="191"/>
      <c r="H64" s="201"/>
      <c r="I64" s="191"/>
      <c r="J64" s="199"/>
      <c r="K64" s="199"/>
      <c r="L64" s="200"/>
      <c r="M64" s="199"/>
    </row>
    <row r="65" spans="1:13" x14ac:dyDescent="0.2">
      <c r="A65" s="199"/>
      <c r="B65" s="199"/>
      <c r="C65" s="199"/>
      <c r="D65" s="199"/>
      <c r="E65" s="199"/>
      <c r="F65" s="200"/>
      <c r="G65" s="191"/>
      <c r="H65" s="201"/>
      <c r="I65" s="191"/>
      <c r="J65" s="199"/>
      <c r="K65" s="199"/>
      <c r="L65" s="200"/>
      <c r="M65" s="199"/>
    </row>
    <row r="66" spans="1:13" x14ac:dyDescent="0.2">
      <c r="A66" s="199"/>
      <c r="B66" s="199"/>
      <c r="C66" s="199"/>
      <c r="D66" s="199"/>
      <c r="E66" s="199"/>
      <c r="F66" s="200"/>
      <c r="G66" s="191"/>
      <c r="H66" s="201"/>
      <c r="I66" s="191"/>
      <c r="J66" s="199"/>
      <c r="K66" s="199"/>
      <c r="L66" s="200"/>
      <c r="M66" s="199"/>
    </row>
    <row r="67" spans="1:13" x14ac:dyDescent="0.2">
      <c r="A67" s="199"/>
      <c r="B67" s="199"/>
      <c r="C67" s="199"/>
      <c r="D67" s="199"/>
      <c r="E67" s="199"/>
      <c r="F67" s="200"/>
      <c r="G67" s="191"/>
      <c r="H67" s="201"/>
      <c r="I67" s="191"/>
      <c r="J67" s="199"/>
      <c r="K67" s="199"/>
      <c r="L67" s="200"/>
      <c r="M67" s="199"/>
    </row>
    <row r="68" spans="1:13" x14ac:dyDescent="0.2">
      <c r="A68" s="199"/>
      <c r="B68" s="199"/>
      <c r="C68" s="199"/>
      <c r="D68" s="199"/>
      <c r="E68" s="199"/>
      <c r="F68" s="200"/>
      <c r="G68" s="191"/>
      <c r="H68" s="201"/>
      <c r="I68" s="191"/>
      <c r="J68" s="199"/>
      <c r="K68" s="199"/>
      <c r="L68" s="200"/>
      <c r="M68" s="199"/>
    </row>
    <row r="69" spans="1:13" x14ac:dyDescent="0.2">
      <c r="A69" s="199"/>
      <c r="B69" s="199"/>
      <c r="C69" s="199"/>
      <c r="D69" s="199"/>
      <c r="E69" s="199"/>
      <c r="F69" s="200"/>
      <c r="G69" s="191"/>
      <c r="H69" s="201"/>
      <c r="I69" s="191"/>
      <c r="J69" s="199"/>
      <c r="K69" s="199"/>
      <c r="L69" s="200"/>
      <c r="M69" s="199"/>
    </row>
    <row r="70" spans="1:13" x14ac:dyDescent="0.2">
      <c r="A70" s="199"/>
      <c r="B70" s="199"/>
      <c r="C70" s="199"/>
      <c r="D70" s="199"/>
      <c r="E70" s="199"/>
      <c r="F70" s="200"/>
      <c r="G70" s="191"/>
      <c r="H70" s="201"/>
      <c r="I70" s="191"/>
      <c r="J70" s="199"/>
      <c r="K70" s="199"/>
      <c r="L70" s="200"/>
      <c r="M70" s="199"/>
    </row>
    <row r="71" spans="1:13" x14ac:dyDescent="0.2">
      <c r="A71" s="199"/>
      <c r="B71" s="199"/>
      <c r="C71" s="199"/>
      <c r="D71" s="199"/>
      <c r="E71" s="199"/>
      <c r="F71" s="200"/>
      <c r="G71" s="191"/>
      <c r="H71" s="201"/>
      <c r="I71" s="191"/>
      <c r="J71" s="199"/>
      <c r="K71" s="199"/>
      <c r="L71" s="200"/>
      <c r="M71" s="199"/>
    </row>
    <row r="72" spans="1:13" x14ac:dyDescent="0.2">
      <c r="A72" s="199"/>
      <c r="B72" s="199"/>
      <c r="C72" s="199"/>
      <c r="D72" s="199"/>
      <c r="E72" s="199"/>
      <c r="F72" s="200"/>
      <c r="G72" s="191"/>
      <c r="H72" s="201"/>
      <c r="I72" s="191"/>
      <c r="J72" s="199"/>
      <c r="K72" s="199"/>
      <c r="L72" s="200"/>
      <c r="M72" s="199"/>
    </row>
    <row r="73" spans="1:13" x14ac:dyDescent="0.2">
      <c r="A73" s="199"/>
      <c r="B73" s="199"/>
      <c r="C73" s="199"/>
      <c r="D73" s="199"/>
      <c r="E73" s="199"/>
      <c r="F73" s="200"/>
      <c r="G73" s="191"/>
      <c r="H73" s="201"/>
      <c r="I73" s="191"/>
      <c r="J73" s="199"/>
      <c r="K73" s="199"/>
      <c r="L73" s="200"/>
      <c r="M73" s="199"/>
    </row>
    <row r="74" spans="1:13" x14ac:dyDescent="0.2">
      <c r="A74" s="199"/>
      <c r="B74" s="199"/>
      <c r="C74" s="199"/>
      <c r="D74" s="199"/>
      <c r="E74" s="199"/>
      <c r="F74" s="200"/>
      <c r="G74" s="191"/>
      <c r="H74" s="201"/>
      <c r="I74" s="191"/>
      <c r="J74" s="199"/>
      <c r="K74" s="199"/>
      <c r="L74" s="200"/>
      <c r="M74" s="199"/>
    </row>
    <row r="75" spans="1:13" x14ac:dyDescent="0.2">
      <c r="A75" s="199"/>
      <c r="B75" s="199"/>
      <c r="C75" s="199"/>
      <c r="D75" s="199"/>
      <c r="E75" s="199"/>
      <c r="F75" s="200"/>
      <c r="G75" s="191"/>
      <c r="H75" s="201"/>
      <c r="I75" s="191"/>
      <c r="J75" s="199"/>
      <c r="K75" s="199"/>
      <c r="L75" s="200"/>
      <c r="M75" s="199"/>
    </row>
    <row r="76" spans="1:13" x14ac:dyDescent="0.2">
      <c r="A76" s="199"/>
      <c r="B76" s="199"/>
      <c r="C76" s="199"/>
      <c r="D76" s="199"/>
      <c r="E76" s="199"/>
      <c r="F76" s="200"/>
      <c r="G76" s="191"/>
      <c r="H76" s="201"/>
      <c r="I76" s="191"/>
      <c r="J76" s="199"/>
      <c r="K76" s="199"/>
      <c r="L76" s="200"/>
      <c r="M76" s="199"/>
    </row>
    <row r="77" spans="1:13" x14ac:dyDescent="0.2">
      <c r="A77" s="199"/>
      <c r="B77" s="199"/>
      <c r="C77" s="199"/>
      <c r="D77" s="199"/>
      <c r="E77" s="199"/>
      <c r="F77" s="200"/>
      <c r="G77" s="191"/>
      <c r="H77" s="201"/>
      <c r="I77" s="191"/>
      <c r="J77" s="199"/>
      <c r="K77" s="199"/>
      <c r="L77" s="200"/>
      <c r="M77" s="199"/>
    </row>
    <row r="78" spans="1:13" x14ac:dyDescent="0.2">
      <c r="A78" s="199"/>
      <c r="B78" s="199"/>
      <c r="C78" s="199"/>
      <c r="D78" s="199"/>
      <c r="E78" s="199"/>
      <c r="F78" s="200"/>
      <c r="G78" s="191"/>
      <c r="H78" s="201"/>
      <c r="I78" s="191"/>
      <c r="J78" s="199"/>
      <c r="K78" s="199"/>
      <c r="L78" s="200"/>
      <c r="M78" s="199"/>
    </row>
    <row r="79" spans="1:13" x14ac:dyDescent="0.2">
      <c r="A79" s="199"/>
      <c r="B79" s="199"/>
      <c r="C79" s="199"/>
      <c r="D79" s="199"/>
      <c r="E79" s="199"/>
      <c r="F79" s="200"/>
      <c r="G79" s="191"/>
      <c r="H79" s="201"/>
      <c r="I79" s="191"/>
      <c r="J79" s="199"/>
      <c r="K79" s="199"/>
      <c r="L79" s="200"/>
      <c r="M79" s="199"/>
    </row>
    <row r="80" spans="1:13" x14ac:dyDescent="0.2">
      <c r="A80" s="199"/>
      <c r="B80" s="199"/>
      <c r="C80" s="199"/>
      <c r="D80" s="199"/>
      <c r="E80" s="199"/>
      <c r="F80" s="200"/>
      <c r="G80" s="191"/>
      <c r="H80" s="201"/>
      <c r="I80" s="191"/>
      <c r="J80" s="199"/>
      <c r="K80" s="199"/>
      <c r="L80" s="200"/>
      <c r="M80" s="199"/>
    </row>
    <row r="81" spans="1:13" x14ac:dyDescent="0.2">
      <c r="A81" s="199"/>
      <c r="B81" s="199"/>
      <c r="C81" s="199"/>
      <c r="D81" s="199"/>
      <c r="E81" s="199"/>
      <c r="F81" s="200"/>
      <c r="G81" s="191"/>
      <c r="H81" s="201"/>
      <c r="I81" s="191"/>
      <c r="J81" s="199"/>
      <c r="K81" s="199"/>
      <c r="L81" s="200"/>
      <c r="M81" s="199"/>
    </row>
    <row r="82" spans="1:13" x14ac:dyDescent="0.2">
      <c r="A82" s="199"/>
      <c r="B82" s="199"/>
      <c r="C82" s="199"/>
      <c r="D82" s="199"/>
      <c r="E82" s="199"/>
      <c r="F82" s="200"/>
      <c r="G82" s="191"/>
      <c r="H82" s="201"/>
      <c r="I82" s="191"/>
      <c r="J82" s="199"/>
      <c r="K82" s="199"/>
      <c r="L82" s="200"/>
      <c r="M82" s="199"/>
    </row>
    <row r="83" spans="1:13" x14ac:dyDescent="0.2">
      <c r="A83" s="199"/>
      <c r="B83" s="199"/>
      <c r="C83" s="199"/>
      <c r="D83" s="199"/>
      <c r="E83" s="199"/>
      <c r="F83" s="200"/>
      <c r="G83" s="191"/>
      <c r="H83" s="201"/>
      <c r="I83" s="191"/>
      <c r="J83" s="199"/>
      <c r="K83" s="199"/>
      <c r="L83" s="200"/>
      <c r="M83" s="199"/>
    </row>
    <row r="84" spans="1:13" x14ac:dyDescent="0.2">
      <c r="A84" s="199"/>
      <c r="B84" s="199"/>
      <c r="C84" s="199"/>
      <c r="D84" s="199"/>
      <c r="E84" s="199"/>
      <c r="F84" s="200"/>
      <c r="G84" s="191"/>
      <c r="H84" s="201"/>
      <c r="I84" s="191"/>
      <c r="J84" s="199"/>
      <c r="K84" s="199"/>
      <c r="L84" s="200"/>
      <c r="M84" s="199"/>
    </row>
    <row r="85" spans="1:13" x14ac:dyDescent="0.2">
      <c r="A85" s="199"/>
      <c r="B85" s="199"/>
      <c r="C85" s="199"/>
      <c r="D85" s="199"/>
      <c r="E85" s="199"/>
      <c r="F85" s="200"/>
      <c r="G85" s="191"/>
      <c r="H85" s="201"/>
      <c r="I85" s="191"/>
      <c r="J85" s="199"/>
      <c r="K85" s="199"/>
      <c r="L85" s="200"/>
      <c r="M85" s="199"/>
    </row>
    <row r="86" spans="1:13" x14ac:dyDescent="0.2">
      <c r="A86" s="199"/>
      <c r="B86" s="199"/>
      <c r="C86" s="199"/>
      <c r="D86" s="199"/>
      <c r="E86" s="199"/>
      <c r="F86" s="200"/>
      <c r="G86" s="191"/>
      <c r="H86" s="201"/>
      <c r="I86" s="191"/>
      <c r="J86" s="199"/>
      <c r="K86" s="199"/>
      <c r="L86" s="200"/>
      <c r="M86" s="199"/>
    </row>
    <row r="87" spans="1:13" x14ac:dyDescent="0.2">
      <c r="A87" s="199"/>
      <c r="B87" s="199"/>
      <c r="C87" s="199"/>
      <c r="D87" s="199"/>
      <c r="E87" s="199"/>
      <c r="F87" s="200"/>
      <c r="G87" s="191"/>
      <c r="H87" s="201"/>
      <c r="I87" s="191"/>
      <c r="J87" s="199"/>
      <c r="K87" s="199"/>
      <c r="L87" s="200"/>
      <c r="M87" s="199"/>
    </row>
    <row r="88" spans="1:13" x14ac:dyDescent="0.2">
      <c r="A88" s="199"/>
      <c r="B88" s="199"/>
      <c r="C88" s="199"/>
      <c r="D88" s="199"/>
      <c r="E88" s="199"/>
      <c r="F88" s="200"/>
      <c r="G88" s="191"/>
      <c r="H88" s="201"/>
      <c r="I88" s="191"/>
      <c r="J88" s="199"/>
      <c r="K88" s="199"/>
      <c r="L88" s="200"/>
      <c r="M88" s="199"/>
    </row>
    <row r="89" spans="1:13" x14ac:dyDescent="0.2">
      <c r="A89" s="199"/>
      <c r="B89" s="199"/>
      <c r="C89" s="199"/>
      <c r="D89" s="199"/>
      <c r="E89" s="199"/>
      <c r="F89" s="200"/>
      <c r="G89" s="191"/>
      <c r="H89" s="201"/>
      <c r="I89" s="191"/>
      <c r="J89" s="199"/>
      <c r="K89" s="199"/>
      <c r="L89" s="200"/>
      <c r="M89" s="199"/>
    </row>
    <row r="90" spans="1:13" x14ac:dyDescent="0.2">
      <c r="A90" s="199"/>
      <c r="B90" s="199"/>
      <c r="C90" s="199"/>
      <c r="D90" s="199"/>
      <c r="E90" s="199"/>
      <c r="F90" s="200"/>
      <c r="G90" s="191"/>
      <c r="H90" s="201"/>
      <c r="I90" s="191"/>
      <c r="J90" s="199"/>
      <c r="K90" s="199"/>
      <c r="L90" s="200"/>
      <c r="M90" s="199"/>
    </row>
    <row r="91" spans="1:13" x14ac:dyDescent="0.2">
      <c r="A91" s="199"/>
      <c r="B91" s="199"/>
      <c r="C91" s="199"/>
      <c r="D91" s="199"/>
      <c r="E91" s="199"/>
      <c r="F91" s="200"/>
      <c r="G91" s="191"/>
      <c r="H91" s="201"/>
      <c r="I91" s="191"/>
      <c r="J91" s="199"/>
      <c r="K91" s="199"/>
      <c r="L91" s="200"/>
      <c r="M91" s="199"/>
    </row>
    <row r="92" spans="1:13" x14ac:dyDescent="0.2">
      <c r="A92" s="199"/>
      <c r="B92" s="199"/>
      <c r="C92" s="199"/>
      <c r="D92" s="199"/>
      <c r="E92" s="199"/>
      <c r="F92" s="200"/>
      <c r="G92" s="191"/>
      <c r="H92" s="201"/>
      <c r="I92" s="191"/>
      <c r="J92" s="199"/>
      <c r="K92" s="199"/>
      <c r="L92" s="200"/>
      <c r="M92" s="199"/>
    </row>
    <row r="93" spans="1:13" x14ac:dyDescent="0.2">
      <c r="A93" s="199"/>
      <c r="B93" s="199"/>
      <c r="C93" s="199"/>
      <c r="D93" s="199"/>
      <c r="E93" s="199"/>
      <c r="F93" s="200"/>
      <c r="G93" s="191"/>
      <c r="H93" s="201"/>
      <c r="I93" s="191"/>
      <c r="J93" s="199"/>
      <c r="K93" s="199"/>
      <c r="L93" s="200"/>
      <c r="M93" s="199"/>
    </row>
    <row r="94" spans="1:13" x14ac:dyDescent="0.2">
      <c r="A94" s="199"/>
      <c r="B94" s="199"/>
      <c r="C94" s="199"/>
      <c r="D94" s="199"/>
      <c r="E94" s="199"/>
      <c r="F94" s="200"/>
      <c r="G94" s="191"/>
      <c r="H94" s="201"/>
      <c r="I94" s="191"/>
      <c r="J94" s="199"/>
      <c r="K94" s="199"/>
      <c r="L94" s="200"/>
      <c r="M94" s="199"/>
    </row>
    <row r="95" spans="1:13" x14ac:dyDescent="0.2">
      <c r="A95" s="199"/>
      <c r="B95" s="199"/>
      <c r="C95" s="199"/>
      <c r="D95" s="199"/>
      <c r="E95" s="199"/>
      <c r="F95" s="200"/>
      <c r="G95" s="191"/>
      <c r="H95" s="201"/>
      <c r="I95" s="191"/>
      <c r="J95" s="199"/>
      <c r="K95" s="199"/>
      <c r="L95" s="200"/>
      <c r="M95" s="199"/>
    </row>
    <row r="96" spans="1:13" x14ac:dyDescent="0.2">
      <c r="A96" s="199"/>
      <c r="B96" s="199"/>
      <c r="C96" s="199"/>
      <c r="D96" s="199"/>
      <c r="E96" s="199"/>
      <c r="F96" s="200"/>
      <c r="G96" s="191"/>
      <c r="H96" s="201"/>
      <c r="I96" s="191"/>
      <c r="J96" s="199"/>
      <c r="K96" s="199"/>
      <c r="L96" s="200"/>
      <c r="M96" s="199"/>
    </row>
    <row r="97" spans="1:13" x14ac:dyDescent="0.2">
      <c r="A97" s="199"/>
      <c r="B97" s="199"/>
      <c r="C97" s="199"/>
      <c r="D97" s="199"/>
      <c r="E97" s="199"/>
      <c r="F97" s="200"/>
      <c r="G97" s="191"/>
      <c r="H97" s="201"/>
      <c r="I97" s="191"/>
      <c r="J97" s="199"/>
      <c r="K97" s="199"/>
      <c r="L97" s="200"/>
      <c r="M97" s="199"/>
    </row>
    <row r="98" spans="1:13" x14ac:dyDescent="0.2">
      <c r="A98" s="199"/>
      <c r="B98" s="199"/>
      <c r="C98" s="199"/>
      <c r="D98" s="199"/>
      <c r="E98" s="199"/>
      <c r="F98" s="200"/>
      <c r="G98" s="191"/>
      <c r="H98" s="201"/>
      <c r="I98" s="191"/>
      <c r="J98" s="199"/>
      <c r="K98" s="199"/>
      <c r="L98" s="200"/>
      <c r="M98" s="199"/>
    </row>
    <row r="99" spans="1:13" x14ac:dyDescent="0.2">
      <c r="A99" s="199"/>
      <c r="B99" s="199"/>
      <c r="C99" s="199"/>
      <c r="D99" s="199"/>
      <c r="E99" s="199"/>
      <c r="F99" s="200"/>
      <c r="G99" s="191"/>
      <c r="H99" s="201"/>
      <c r="I99" s="191"/>
      <c r="J99" s="199"/>
      <c r="K99" s="199"/>
      <c r="L99" s="200"/>
      <c r="M99" s="199"/>
    </row>
    <row r="100" spans="1:13" x14ac:dyDescent="0.2">
      <c r="A100" s="199"/>
      <c r="B100" s="199"/>
      <c r="C100" s="199"/>
      <c r="D100" s="199"/>
      <c r="E100" s="199"/>
      <c r="F100" s="200"/>
      <c r="G100" s="191"/>
      <c r="H100" s="201"/>
      <c r="I100" s="191"/>
      <c r="J100" s="199"/>
      <c r="K100" s="199"/>
      <c r="L100" s="200"/>
      <c r="M100" s="199"/>
    </row>
    <row r="101" spans="1:13" x14ac:dyDescent="0.2">
      <c r="A101" s="199"/>
      <c r="B101" s="199"/>
      <c r="C101" s="199"/>
      <c r="D101" s="199"/>
      <c r="E101" s="199"/>
      <c r="F101" s="200"/>
      <c r="G101" s="191"/>
      <c r="H101" s="201"/>
      <c r="I101" s="191"/>
      <c r="J101" s="199"/>
      <c r="K101" s="199"/>
      <c r="L101" s="200"/>
      <c r="M101" s="199"/>
    </row>
    <row r="102" spans="1:13" x14ac:dyDescent="0.2">
      <c r="A102" s="199"/>
      <c r="B102" s="199"/>
      <c r="C102" s="199"/>
      <c r="D102" s="199"/>
      <c r="E102" s="199"/>
      <c r="F102" s="200"/>
      <c r="G102" s="191"/>
      <c r="H102" s="201"/>
      <c r="I102" s="191"/>
      <c r="J102" s="199"/>
      <c r="K102" s="199"/>
      <c r="L102" s="200"/>
      <c r="M102" s="199"/>
    </row>
    <row r="103" spans="1:13" x14ac:dyDescent="0.2">
      <c r="A103" s="199"/>
      <c r="B103" s="199"/>
      <c r="C103" s="199"/>
      <c r="D103" s="199"/>
      <c r="E103" s="199"/>
      <c r="F103" s="200"/>
      <c r="G103" s="191"/>
      <c r="H103" s="201"/>
      <c r="I103" s="191"/>
      <c r="J103" s="199"/>
      <c r="K103" s="199"/>
      <c r="L103" s="200"/>
      <c r="M103" s="199"/>
    </row>
    <row r="104" spans="1:13" x14ac:dyDescent="0.2">
      <c r="A104" s="199"/>
      <c r="B104" s="199"/>
      <c r="C104" s="199"/>
      <c r="D104" s="199"/>
      <c r="E104" s="199"/>
      <c r="F104" s="200"/>
      <c r="G104" s="191"/>
      <c r="H104" s="201"/>
      <c r="I104" s="191"/>
      <c r="J104" s="199"/>
      <c r="K104" s="199"/>
      <c r="L104" s="200"/>
      <c r="M104" s="199"/>
    </row>
    <row r="105" spans="1:13" x14ac:dyDescent="0.2">
      <c r="A105" s="199"/>
      <c r="B105" s="199"/>
      <c r="C105" s="199"/>
      <c r="D105" s="199"/>
      <c r="E105" s="199"/>
      <c r="F105" s="200"/>
      <c r="G105" s="191"/>
      <c r="H105" s="201"/>
      <c r="I105" s="191"/>
      <c r="J105" s="199"/>
      <c r="K105" s="199"/>
      <c r="L105" s="200"/>
      <c r="M105" s="199"/>
    </row>
    <row r="106" spans="1:13" x14ac:dyDescent="0.2">
      <c r="A106" s="199"/>
      <c r="B106" s="199"/>
      <c r="C106" s="199"/>
      <c r="D106" s="199"/>
      <c r="E106" s="199"/>
      <c r="F106" s="200"/>
      <c r="G106" s="191"/>
      <c r="H106" s="201"/>
      <c r="I106" s="191"/>
      <c r="J106" s="199"/>
      <c r="K106" s="199"/>
      <c r="L106" s="200"/>
      <c r="M106" s="199"/>
    </row>
    <row r="107" spans="1:13" x14ac:dyDescent="0.2">
      <c r="A107" s="199"/>
      <c r="B107" s="199"/>
      <c r="C107" s="199"/>
      <c r="D107" s="199"/>
      <c r="E107" s="199"/>
      <c r="F107" s="200"/>
      <c r="G107" s="191"/>
      <c r="H107" s="201"/>
      <c r="I107" s="191"/>
      <c r="J107" s="199"/>
      <c r="K107" s="199"/>
      <c r="L107" s="200"/>
      <c r="M107" s="199"/>
    </row>
    <row r="108" spans="1:13" x14ac:dyDescent="0.2">
      <c r="A108" s="199"/>
      <c r="B108" s="199"/>
      <c r="C108" s="199"/>
      <c r="D108" s="199"/>
      <c r="E108" s="199"/>
      <c r="F108" s="200"/>
      <c r="G108" s="191"/>
      <c r="H108" s="201"/>
      <c r="I108" s="191"/>
      <c r="J108" s="199"/>
      <c r="K108" s="199"/>
      <c r="L108" s="200"/>
      <c r="M108" s="199"/>
    </row>
    <row r="109" spans="1:13" x14ac:dyDescent="0.2">
      <c r="A109" s="199"/>
      <c r="B109" s="199"/>
      <c r="C109" s="199"/>
      <c r="D109" s="199"/>
      <c r="E109" s="199"/>
      <c r="F109" s="200"/>
      <c r="G109" s="191"/>
      <c r="H109" s="201"/>
      <c r="I109" s="191"/>
      <c r="J109" s="199"/>
      <c r="K109" s="199"/>
      <c r="L109" s="200"/>
      <c r="M109" s="199"/>
    </row>
    <row r="110" spans="1:13" x14ac:dyDescent="0.2">
      <c r="A110" s="199"/>
      <c r="B110" s="199"/>
      <c r="C110" s="199"/>
      <c r="D110" s="199"/>
      <c r="E110" s="199"/>
      <c r="F110" s="200"/>
      <c r="G110" s="191"/>
      <c r="H110" s="201"/>
      <c r="I110" s="191"/>
      <c r="J110" s="199"/>
      <c r="K110" s="199"/>
      <c r="L110" s="200"/>
      <c r="M110" s="199"/>
    </row>
    <row r="111" spans="1:13" x14ac:dyDescent="0.2">
      <c r="A111" s="199"/>
      <c r="B111" s="199"/>
      <c r="C111" s="199"/>
      <c r="D111" s="199"/>
      <c r="E111" s="199"/>
      <c r="F111" s="200"/>
      <c r="G111" s="191"/>
      <c r="H111" s="201"/>
      <c r="I111" s="191"/>
      <c r="J111" s="199"/>
      <c r="K111" s="199"/>
      <c r="L111" s="200"/>
      <c r="M111" s="199"/>
    </row>
    <row r="112" spans="1:13" x14ac:dyDescent="0.2">
      <c r="A112" s="199"/>
      <c r="B112" s="199"/>
      <c r="C112" s="199"/>
      <c r="D112" s="199"/>
      <c r="E112" s="199"/>
      <c r="F112" s="200"/>
      <c r="G112" s="191"/>
      <c r="H112" s="201"/>
      <c r="I112" s="191"/>
      <c r="J112" s="199"/>
      <c r="K112" s="199"/>
      <c r="L112" s="200"/>
      <c r="M112" s="199"/>
    </row>
    <row r="113" spans="1:13" x14ac:dyDescent="0.2">
      <c r="A113" s="199"/>
      <c r="B113" s="199"/>
      <c r="C113" s="199"/>
      <c r="D113" s="199"/>
      <c r="E113" s="199"/>
      <c r="F113" s="200"/>
      <c r="G113" s="191"/>
      <c r="H113" s="201"/>
      <c r="I113" s="191"/>
      <c r="J113" s="199"/>
      <c r="K113" s="199"/>
      <c r="L113" s="200"/>
      <c r="M113" s="199"/>
    </row>
    <row r="114" spans="1:13" x14ac:dyDescent="0.2">
      <c r="A114" s="199"/>
      <c r="B114" s="199"/>
      <c r="C114" s="199"/>
      <c r="D114" s="199"/>
      <c r="E114" s="199"/>
      <c r="F114" s="200"/>
      <c r="G114" s="191"/>
      <c r="H114" s="201"/>
      <c r="I114" s="191"/>
      <c r="J114" s="199"/>
      <c r="K114" s="199"/>
      <c r="L114" s="200"/>
      <c r="M114" s="199"/>
    </row>
    <row r="115" spans="1:13" x14ac:dyDescent="0.2">
      <c r="A115" s="199"/>
      <c r="B115" s="199"/>
      <c r="C115" s="199"/>
      <c r="D115" s="199"/>
      <c r="E115" s="199"/>
      <c r="F115" s="200"/>
      <c r="G115" s="191"/>
      <c r="H115" s="201"/>
      <c r="I115" s="191"/>
      <c r="J115" s="199"/>
      <c r="K115" s="199"/>
      <c r="L115" s="200"/>
      <c r="M115" s="199"/>
    </row>
    <row r="116" spans="1:13" x14ac:dyDescent="0.2">
      <c r="A116" s="199"/>
      <c r="B116" s="199"/>
      <c r="C116" s="199"/>
      <c r="D116" s="199"/>
      <c r="E116" s="199"/>
      <c r="F116" s="200"/>
      <c r="G116" s="191"/>
      <c r="H116" s="201"/>
      <c r="I116" s="191"/>
      <c r="J116" s="199"/>
      <c r="K116" s="199"/>
      <c r="L116" s="200"/>
      <c r="M116" s="199"/>
    </row>
    <row r="117" spans="1:13" x14ac:dyDescent="0.2">
      <c r="A117" s="199"/>
      <c r="B117" s="199"/>
      <c r="C117" s="199"/>
      <c r="D117" s="199"/>
      <c r="E117" s="199"/>
      <c r="F117" s="200"/>
      <c r="G117" s="191"/>
      <c r="H117" s="201"/>
      <c r="I117" s="191"/>
      <c r="J117" s="199"/>
      <c r="K117" s="199"/>
      <c r="L117" s="200"/>
      <c r="M117" s="199"/>
    </row>
    <row r="118" spans="1:13" x14ac:dyDescent="0.2">
      <c r="A118" s="199"/>
      <c r="B118" s="199"/>
      <c r="C118" s="199"/>
      <c r="D118" s="199"/>
      <c r="E118" s="199"/>
      <c r="F118" s="200"/>
      <c r="G118" s="191"/>
      <c r="H118" s="201"/>
      <c r="I118" s="191"/>
      <c r="J118" s="199"/>
      <c r="K118" s="199"/>
      <c r="L118" s="200"/>
      <c r="M118" s="199"/>
    </row>
    <row r="119" spans="1:13" x14ac:dyDescent="0.2">
      <c r="A119" s="199"/>
      <c r="B119" s="199"/>
      <c r="C119" s="199"/>
      <c r="D119" s="199"/>
      <c r="E119" s="199"/>
      <c r="F119" s="200"/>
      <c r="G119" s="191"/>
      <c r="H119" s="201"/>
      <c r="I119" s="191"/>
      <c r="J119" s="199"/>
      <c r="K119" s="199"/>
      <c r="L119" s="200"/>
      <c r="M119" s="199"/>
    </row>
    <row r="120" spans="1:13" x14ac:dyDescent="0.2">
      <c r="A120" s="199"/>
      <c r="B120" s="199"/>
      <c r="C120" s="199"/>
      <c r="D120" s="199"/>
      <c r="E120" s="199"/>
      <c r="F120" s="200"/>
      <c r="G120" s="191"/>
      <c r="H120" s="201"/>
      <c r="I120" s="191"/>
      <c r="J120" s="199"/>
      <c r="K120" s="199"/>
      <c r="L120" s="200"/>
      <c r="M120" s="199"/>
    </row>
    <row r="121" spans="1:13" x14ac:dyDescent="0.2">
      <c r="A121" s="199"/>
      <c r="B121" s="199"/>
      <c r="C121" s="199"/>
      <c r="D121" s="199"/>
      <c r="E121" s="199"/>
      <c r="F121" s="200"/>
      <c r="G121" s="191"/>
      <c r="H121" s="201"/>
      <c r="I121" s="191"/>
      <c r="J121" s="199"/>
      <c r="K121" s="199"/>
      <c r="L121" s="200"/>
      <c r="M121" s="199"/>
    </row>
    <row r="122" spans="1:13" x14ac:dyDescent="0.2">
      <c r="A122" s="199"/>
      <c r="B122" s="199"/>
      <c r="C122" s="199"/>
      <c r="D122" s="199"/>
      <c r="E122" s="199"/>
      <c r="F122" s="200"/>
      <c r="G122" s="191"/>
      <c r="H122" s="201"/>
      <c r="I122" s="191"/>
      <c r="J122" s="199"/>
      <c r="K122" s="199"/>
      <c r="L122" s="200"/>
      <c r="M122" s="199"/>
    </row>
    <row r="123" spans="1:13" x14ac:dyDescent="0.2">
      <c r="A123" s="199"/>
      <c r="B123" s="199"/>
      <c r="C123" s="199"/>
      <c r="D123" s="199"/>
      <c r="E123" s="199"/>
      <c r="F123" s="200"/>
      <c r="G123" s="191"/>
      <c r="H123" s="201"/>
      <c r="I123" s="191"/>
      <c r="J123" s="199"/>
      <c r="K123" s="199"/>
      <c r="L123" s="200"/>
      <c r="M123" s="199"/>
    </row>
    <row r="124" spans="1:13" x14ac:dyDescent="0.2">
      <c r="A124" s="199"/>
      <c r="B124" s="199"/>
      <c r="C124" s="199"/>
      <c r="D124" s="199"/>
      <c r="E124" s="199"/>
      <c r="F124" s="200"/>
      <c r="G124" s="191"/>
      <c r="H124" s="201"/>
      <c r="I124" s="191"/>
      <c r="J124" s="199"/>
      <c r="K124" s="199"/>
      <c r="L124" s="200"/>
      <c r="M124" s="199"/>
    </row>
    <row r="125" spans="1:13" x14ac:dyDescent="0.2">
      <c r="A125" s="199"/>
      <c r="B125" s="199"/>
      <c r="C125" s="199"/>
      <c r="D125" s="199"/>
      <c r="E125" s="199"/>
      <c r="F125" s="200"/>
      <c r="G125" s="191"/>
      <c r="H125" s="201"/>
      <c r="I125" s="191"/>
      <c r="J125" s="199"/>
      <c r="K125" s="199"/>
      <c r="L125" s="200"/>
      <c r="M125" s="199"/>
    </row>
    <row r="126" spans="1:13" x14ac:dyDescent="0.2">
      <c r="A126" s="199"/>
      <c r="B126" s="199"/>
      <c r="C126" s="199"/>
      <c r="D126" s="199"/>
      <c r="E126" s="199"/>
      <c r="F126" s="200"/>
      <c r="G126" s="191"/>
      <c r="H126" s="201"/>
      <c r="I126" s="191"/>
      <c r="J126" s="199"/>
      <c r="K126" s="199"/>
      <c r="L126" s="200"/>
      <c r="M126" s="199"/>
    </row>
    <row r="127" spans="1:13" x14ac:dyDescent="0.2">
      <c r="A127" s="199"/>
      <c r="B127" s="199"/>
      <c r="C127" s="199"/>
      <c r="D127" s="199"/>
      <c r="E127" s="199"/>
      <c r="F127" s="200"/>
      <c r="G127" s="191"/>
      <c r="H127" s="201"/>
      <c r="I127" s="191"/>
      <c r="J127" s="199"/>
      <c r="K127" s="199"/>
      <c r="L127" s="200"/>
      <c r="M127" s="199"/>
    </row>
    <row r="128" spans="1:13" x14ac:dyDescent="0.2">
      <c r="A128" s="199"/>
      <c r="B128" s="199"/>
      <c r="C128" s="199"/>
      <c r="D128" s="199"/>
      <c r="E128" s="199"/>
      <c r="F128" s="200"/>
      <c r="G128" s="191"/>
      <c r="H128" s="201"/>
      <c r="I128" s="191"/>
      <c r="J128" s="199"/>
      <c r="K128" s="199"/>
      <c r="L128" s="200"/>
      <c r="M128" s="199"/>
    </row>
    <row r="129" spans="1:13" x14ac:dyDescent="0.2">
      <c r="A129" s="199"/>
      <c r="B129" s="199"/>
      <c r="C129" s="199"/>
      <c r="D129" s="199"/>
      <c r="E129" s="199"/>
      <c r="F129" s="200"/>
      <c r="G129" s="191"/>
      <c r="H129" s="201"/>
      <c r="I129" s="191"/>
      <c r="J129" s="199"/>
      <c r="K129" s="199"/>
      <c r="L129" s="200"/>
      <c r="M129" s="199"/>
    </row>
    <row r="130" spans="1:13" x14ac:dyDescent="0.2">
      <c r="A130" s="199"/>
      <c r="B130" s="199"/>
      <c r="C130" s="199"/>
      <c r="D130" s="199"/>
      <c r="E130" s="199"/>
      <c r="F130" s="200"/>
      <c r="G130" s="191"/>
      <c r="H130" s="201"/>
      <c r="I130" s="191"/>
      <c r="J130" s="199"/>
      <c r="K130" s="199"/>
      <c r="L130" s="200"/>
      <c r="M130" s="199"/>
    </row>
    <row r="131" spans="1:13" x14ac:dyDescent="0.2">
      <c r="A131" s="199"/>
      <c r="B131" s="199"/>
      <c r="C131" s="199"/>
      <c r="D131" s="199"/>
      <c r="E131" s="199"/>
      <c r="F131" s="200"/>
      <c r="G131" s="191"/>
      <c r="H131" s="201"/>
      <c r="I131" s="191"/>
      <c r="J131" s="199"/>
      <c r="K131" s="199"/>
      <c r="L131" s="200"/>
      <c r="M131" s="199"/>
    </row>
    <row r="132" spans="1:13" x14ac:dyDescent="0.2">
      <c r="A132" s="199"/>
      <c r="B132" s="199"/>
      <c r="C132" s="199"/>
      <c r="D132" s="199"/>
      <c r="E132" s="199"/>
      <c r="F132" s="200"/>
      <c r="G132" s="191"/>
      <c r="H132" s="201"/>
      <c r="I132" s="191"/>
      <c r="J132" s="199"/>
      <c r="K132" s="199"/>
      <c r="L132" s="200"/>
      <c r="M132" s="199"/>
    </row>
    <row r="133" spans="1:13" x14ac:dyDescent="0.2">
      <c r="A133" s="199"/>
      <c r="B133" s="199"/>
      <c r="C133" s="199"/>
      <c r="D133" s="199"/>
      <c r="E133" s="199"/>
      <c r="F133" s="200"/>
      <c r="G133" s="191"/>
      <c r="H133" s="201"/>
      <c r="I133" s="191"/>
      <c r="J133" s="199"/>
      <c r="K133" s="199"/>
      <c r="L133" s="200"/>
      <c r="M133" s="199"/>
    </row>
    <row r="134" spans="1:13" x14ac:dyDescent="0.2">
      <c r="A134" s="199"/>
      <c r="B134" s="199"/>
      <c r="C134" s="199"/>
      <c r="D134" s="199"/>
      <c r="E134" s="199"/>
      <c r="F134" s="200"/>
      <c r="G134" s="191"/>
      <c r="H134" s="201"/>
      <c r="I134" s="191"/>
      <c r="J134" s="199"/>
      <c r="K134" s="199"/>
      <c r="L134" s="200"/>
      <c r="M134" s="199"/>
    </row>
    <row r="135" spans="1:13" x14ac:dyDescent="0.2">
      <c r="A135" s="199"/>
      <c r="B135" s="199"/>
      <c r="C135" s="199"/>
      <c r="D135" s="199"/>
      <c r="E135" s="199"/>
      <c r="F135" s="200"/>
      <c r="G135" s="191"/>
      <c r="H135" s="201"/>
      <c r="I135" s="191"/>
      <c r="J135" s="199"/>
      <c r="K135" s="199"/>
      <c r="L135" s="200"/>
      <c r="M135" s="199"/>
    </row>
    <row r="136" spans="1:13" x14ac:dyDescent="0.2">
      <c r="A136" s="199"/>
      <c r="B136" s="199"/>
      <c r="C136" s="199"/>
      <c r="D136" s="199"/>
      <c r="E136" s="199"/>
      <c r="F136" s="200"/>
      <c r="G136" s="191"/>
      <c r="H136" s="201"/>
      <c r="I136" s="191"/>
      <c r="J136" s="199"/>
      <c r="K136" s="199"/>
      <c r="L136" s="200"/>
      <c r="M136" s="199"/>
    </row>
    <row r="137" spans="1:13" x14ac:dyDescent="0.2">
      <c r="A137" s="199"/>
      <c r="B137" s="199"/>
      <c r="C137" s="199"/>
      <c r="D137" s="199"/>
      <c r="E137" s="199"/>
      <c r="F137" s="200"/>
      <c r="G137" s="191"/>
      <c r="H137" s="201"/>
      <c r="I137" s="191"/>
      <c r="J137" s="199"/>
      <c r="K137" s="199"/>
      <c r="L137" s="200"/>
      <c r="M137" s="199"/>
    </row>
    <row r="138" spans="1:13" x14ac:dyDescent="0.2">
      <c r="A138" s="199"/>
      <c r="B138" s="199"/>
      <c r="C138" s="199"/>
      <c r="D138" s="199"/>
      <c r="E138" s="199"/>
      <c r="F138" s="200"/>
      <c r="G138" s="191"/>
      <c r="H138" s="201"/>
      <c r="I138" s="191"/>
      <c r="J138" s="199"/>
      <c r="K138" s="199"/>
      <c r="L138" s="200"/>
      <c r="M138" s="199"/>
    </row>
    <row r="139" spans="1:13" x14ac:dyDescent="0.2">
      <c r="A139" s="199"/>
      <c r="B139" s="199"/>
      <c r="C139" s="199"/>
      <c r="D139" s="199"/>
      <c r="E139" s="199"/>
      <c r="F139" s="200"/>
      <c r="G139" s="191"/>
      <c r="H139" s="201"/>
      <c r="I139" s="191"/>
      <c r="J139" s="199"/>
      <c r="K139" s="199"/>
      <c r="L139" s="200"/>
      <c r="M139" s="199"/>
    </row>
    <row r="140" spans="1:13" x14ac:dyDescent="0.2">
      <c r="A140" s="199"/>
      <c r="B140" s="199"/>
      <c r="C140" s="199"/>
      <c r="D140" s="199"/>
      <c r="E140" s="199"/>
      <c r="F140" s="200"/>
      <c r="G140" s="191"/>
      <c r="H140" s="201"/>
      <c r="I140" s="191"/>
      <c r="J140" s="199"/>
      <c r="K140" s="199"/>
      <c r="L140" s="200"/>
      <c r="M140" s="199"/>
    </row>
    <row r="141" spans="1:13" x14ac:dyDescent="0.2">
      <c r="A141" s="199"/>
      <c r="B141" s="199"/>
      <c r="C141" s="199"/>
      <c r="D141" s="199"/>
      <c r="E141" s="199"/>
      <c r="F141" s="200"/>
      <c r="G141" s="191"/>
      <c r="H141" s="201"/>
      <c r="I141" s="191"/>
      <c r="J141" s="199"/>
      <c r="K141" s="199"/>
      <c r="L141" s="200"/>
      <c r="M141" s="199"/>
    </row>
    <row r="142" spans="1:13" x14ac:dyDescent="0.2">
      <c r="A142" s="199"/>
      <c r="B142" s="199"/>
      <c r="C142" s="199"/>
      <c r="D142" s="199"/>
      <c r="E142" s="199"/>
      <c r="F142" s="200"/>
      <c r="G142" s="191"/>
      <c r="H142" s="201"/>
      <c r="I142" s="191"/>
      <c r="J142" s="199"/>
      <c r="K142" s="199"/>
      <c r="L142" s="200"/>
      <c r="M142" s="199"/>
    </row>
    <row r="143" spans="1:13" x14ac:dyDescent="0.2">
      <c r="A143" s="199"/>
      <c r="B143" s="199"/>
      <c r="C143" s="199"/>
      <c r="D143" s="199"/>
      <c r="E143" s="199"/>
      <c r="F143" s="200"/>
      <c r="G143" s="191"/>
      <c r="H143" s="201"/>
      <c r="I143" s="191"/>
      <c r="J143" s="199"/>
      <c r="K143" s="199"/>
      <c r="L143" s="200"/>
      <c r="M143" s="199"/>
    </row>
    <row r="144" spans="1:13" x14ac:dyDescent="0.2">
      <c r="A144" s="199"/>
      <c r="B144" s="199"/>
      <c r="C144" s="199"/>
      <c r="D144" s="199"/>
      <c r="E144" s="199"/>
      <c r="F144" s="200"/>
      <c r="G144" s="191"/>
      <c r="H144" s="201"/>
      <c r="I144" s="191"/>
      <c r="J144" s="199"/>
      <c r="K144" s="199"/>
      <c r="L144" s="200"/>
      <c r="M144" s="199"/>
    </row>
    <row r="145" spans="1:13" x14ac:dyDescent="0.2">
      <c r="A145" s="199"/>
      <c r="B145" s="199"/>
      <c r="C145" s="199"/>
      <c r="D145" s="199"/>
      <c r="E145" s="199"/>
      <c r="F145" s="200"/>
      <c r="G145" s="191"/>
      <c r="H145" s="201"/>
      <c r="I145" s="191"/>
      <c r="J145" s="199"/>
      <c r="K145" s="199"/>
      <c r="L145" s="200"/>
      <c r="M145" s="199"/>
    </row>
    <row r="146" spans="1:13" x14ac:dyDescent="0.2">
      <c r="A146" s="199"/>
      <c r="B146" s="199"/>
      <c r="C146" s="199"/>
      <c r="D146" s="199"/>
      <c r="E146" s="199"/>
      <c r="F146" s="200"/>
      <c r="G146" s="191"/>
      <c r="H146" s="201"/>
      <c r="I146" s="191"/>
      <c r="J146" s="199"/>
      <c r="K146" s="199"/>
      <c r="L146" s="200"/>
      <c r="M146" s="199"/>
    </row>
    <row r="147" spans="1:13" x14ac:dyDescent="0.2">
      <c r="A147" s="199"/>
      <c r="B147" s="199"/>
      <c r="C147" s="199"/>
      <c r="D147" s="199"/>
      <c r="E147" s="199"/>
      <c r="F147" s="200"/>
      <c r="G147" s="191"/>
      <c r="H147" s="201"/>
      <c r="I147" s="191"/>
      <c r="J147" s="199"/>
      <c r="K147" s="199"/>
      <c r="L147" s="200"/>
      <c r="M147" s="199"/>
    </row>
    <row r="148" spans="1:13" x14ac:dyDescent="0.2">
      <c r="A148" s="199"/>
      <c r="B148" s="199"/>
      <c r="C148" s="199"/>
      <c r="D148" s="199"/>
      <c r="E148" s="199"/>
      <c r="F148" s="200"/>
      <c r="G148" s="191"/>
      <c r="H148" s="201"/>
      <c r="I148" s="191"/>
      <c r="J148" s="199"/>
      <c r="K148" s="199"/>
      <c r="L148" s="200"/>
      <c r="M148" s="199"/>
    </row>
    <row r="149" spans="1:13" x14ac:dyDescent="0.2">
      <c r="A149" s="199"/>
      <c r="B149" s="199"/>
      <c r="C149" s="199"/>
      <c r="D149" s="199"/>
      <c r="E149" s="199"/>
      <c r="F149" s="200"/>
      <c r="G149" s="191"/>
      <c r="H149" s="201"/>
      <c r="I149" s="191"/>
      <c r="J149" s="199"/>
      <c r="K149" s="199"/>
      <c r="L149" s="200"/>
      <c r="M149" s="199"/>
    </row>
    <row r="150" spans="1:13" x14ac:dyDescent="0.2">
      <c r="A150" s="199"/>
      <c r="B150" s="199"/>
      <c r="C150" s="199"/>
      <c r="D150" s="199"/>
      <c r="E150" s="199"/>
      <c r="F150" s="200"/>
      <c r="G150" s="191"/>
      <c r="H150" s="201"/>
      <c r="I150" s="191"/>
      <c r="J150" s="199"/>
      <c r="K150" s="199"/>
      <c r="L150" s="200"/>
      <c r="M150" s="199"/>
    </row>
    <row r="151" spans="1:13" x14ac:dyDescent="0.2">
      <c r="A151" s="199"/>
      <c r="B151" s="199"/>
      <c r="C151" s="199"/>
      <c r="D151" s="199"/>
      <c r="E151" s="199"/>
      <c r="F151" s="200"/>
      <c r="G151" s="191"/>
      <c r="H151" s="201"/>
      <c r="I151" s="191"/>
      <c r="J151" s="199"/>
      <c r="K151" s="199"/>
      <c r="L151" s="200"/>
      <c r="M151" s="199"/>
    </row>
    <row r="152" spans="1:13" x14ac:dyDescent="0.2">
      <c r="A152" s="199"/>
      <c r="B152" s="199"/>
      <c r="C152" s="199"/>
      <c r="D152" s="199"/>
      <c r="E152" s="199"/>
      <c r="F152" s="200"/>
      <c r="G152" s="191"/>
      <c r="H152" s="201"/>
      <c r="I152" s="191"/>
      <c r="J152" s="199"/>
      <c r="K152" s="199"/>
      <c r="L152" s="200"/>
      <c r="M152" s="199"/>
    </row>
    <row r="153" spans="1:13" x14ac:dyDescent="0.2">
      <c r="A153" s="199"/>
      <c r="B153" s="199"/>
      <c r="C153" s="199"/>
      <c r="D153" s="199"/>
      <c r="E153" s="199"/>
      <c r="F153" s="200"/>
      <c r="G153" s="191"/>
      <c r="H153" s="201"/>
      <c r="I153" s="191"/>
      <c r="J153" s="199"/>
      <c r="K153" s="199"/>
      <c r="L153" s="200"/>
      <c r="M153" s="199"/>
    </row>
    <row r="154" spans="1:13" x14ac:dyDescent="0.2">
      <c r="A154" s="199"/>
      <c r="B154" s="199"/>
      <c r="C154" s="199"/>
      <c r="D154" s="199"/>
      <c r="E154" s="199"/>
      <c r="F154" s="200"/>
      <c r="G154" s="191"/>
      <c r="H154" s="201"/>
      <c r="I154" s="191"/>
      <c r="J154" s="199"/>
      <c r="K154" s="199"/>
      <c r="L154" s="200"/>
      <c r="M154" s="199"/>
    </row>
    <row r="155" spans="1:13" x14ac:dyDescent="0.2">
      <c r="A155" s="199"/>
      <c r="B155" s="199"/>
      <c r="C155" s="199"/>
      <c r="D155" s="199"/>
      <c r="E155" s="199"/>
      <c r="F155" s="200"/>
      <c r="G155" s="191"/>
      <c r="H155" s="201"/>
      <c r="I155" s="191"/>
      <c r="J155" s="199"/>
      <c r="K155" s="199"/>
      <c r="L155" s="200"/>
      <c r="M155" s="199"/>
    </row>
    <row r="156" spans="1:13" x14ac:dyDescent="0.2">
      <c r="A156" s="199"/>
      <c r="B156" s="199"/>
      <c r="C156" s="199"/>
      <c r="D156" s="199"/>
      <c r="E156" s="199"/>
      <c r="F156" s="200"/>
      <c r="G156" s="191"/>
      <c r="H156" s="201"/>
      <c r="I156" s="191"/>
      <c r="J156" s="199"/>
      <c r="K156" s="199"/>
      <c r="L156" s="200"/>
      <c r="M156" s="199"/>
    </row>
    <row r="157" spans="1:13" x14ac:dyDescent="0.2">
      <c r="A157" s="199"/>
      <c r="B157" s="199"/>
      <c r="C157" s="199"/>
      <c r="D157" s="199"/>
      <c r="E157" s="199"/>
      <c r="F157" s="200"/>
      <c r="G157" s="191"/>
      <c r="H157" s="201"/>
      <c r="I157" s="191"/>
      <c r="J157" s="199"/>
      <c r="K157" s="199"/>
      <c r="L157" s="200"/>
      <c r="M157" s="199"/>
    </row>
    <row r="158" spans="1:13" x14ac:dyDescent="0.2">
      <c r="A158" s="199"/>
      <c r="B158" s="199"/>
      <c r="C158" s="199"/>
      <c r="D158" s="199"/>
      <c r="E158" s="199"/>
      <c r="F158" s="200"/>
      <c r="G158" s="191"/>
      <c r="H158" s="201"/>
      <c r="I158" s="191"/>
      <c r="J158" s="199"/>
      <c r="K158" s="199"/>
      <c r="L158" s="200"/>
      <c r="M158" s="199"/>
    </row>
    <row r="159" spans="1:13" x14ac:dyDescent="0.2">
      <c r="A159" s="199"/>
      <c r="B159" s="199"/>
      <c r="C159" s="199"/>
      <c r="D159" s="199"/>
      <c r="E159" s="199"/>
      <c r="F159" s="200"/>
      <c r="G159" s="191"/>
      <c r="H159" s="201"/>
      <c r="I159" s="191"/>
      <c r="J159" s="199"/>
      <c r="K159" s="199"/>
      <c r="L159" s="200"/>
      <c r="M159" s="199"/>
    </row>
    <row r="160" spans="1:13" x14ac:dyDescent="0.2">
      <c r="A160" s="199"/>
      <c r="B160" s="199"/>
      <c r="C160" s="199"/>
      <c r="D160" s="199"/>
      <c r="E160" s="199"/>
      <c r="F160" s="200"/>
      <c r="G160" s="191"/>
      <c r="H160" s="201"/>
      <c r="I160" s="191"/>
      <c r="J160" s="199"/>
      <c r="K160" s="199"/>
      <c r="L160" s="200"/>
      <c r="M160" s="199"/>
    </row>
    <row r="161" spans="1:13" x14ac:dyDescent="0.2">
      <c r="A161" s="199"/>
      <c r="B161" s="199"/>
      <c r="C161" s="199"/>
      <c r="D161" s="199"/>
      <c r="E161" s="199"/>
      <c r="F161" s="200"/>
      <c r="G161" s="191"/>
      <c r="H161" s="201"/>
      <c r="I161" s="191"/>
      <c r="J161" s="199"/>
      <c r="K161" s="199"/>
      <c r="L161" s="200"/>
      <c r="M161" s="199"/>
    </row>
    <row r="162" spans="1:13" x14ac:dyDescent="0.2">
      <c r="A162" s="199"/>
      <c r="B162" s="199"/>
      <c r="C162" s="199"/>
      <c r="D162" s="199"/>
      <c r="E162" s="199"/>
      <c r="F162" s="200"/>
      <c r="G162" s="191"/>
      <c r="H162" s="201"/>
      <c r="I162" s="191"/>
      <c r="J162" s="199"/>
      <c r="K162" s="199"/>
      <c r="L162" s="200"/>
      <c r="M162" s="199"/>
    </row>
    <row r="163" spans="1:13" x14ac:dyDescent="0.2">
      <c r="A163" s="199"/>
      <c r="B163" s="199"/>
      <c r="C163" s="199"/>
      <c r="D163" s="199"/>
      <c r="E163" s="199"/>
      <c r="F163" s="200"/>
      <c r="G163" s="191"/>
      <c r="H163" s="201"/>
      <c r="I163" s="191"/>
      <c r="J163" s="199"/>
      <c r="K163" s="199"/>
      <c r="L163" s="200"/>
      <c r="M163" s="199"/>
    </row>
    <row r="164" spans="1:13" x14ac:dyDescent="0.2">
      <c r="A164" s="199"/>
      <c r="B164" s="199"/>
      <c r="C164" s="199"/>
      <c r="D164" s="199"/>
      <c r="E164" s="199"/>
      <c r="F164" s="200"/>
      <c r="G164" s="191"/>
      <c r="H164" s="201"/>
      <c r="I164" s="191"/>
      <c r="J164" s="199"/>
      <c r="K164" s="199"/>
      <c r="L164" s="200"/>
      <c r="M164" s="199"/>
    </row>
    <row r="165" spans="1:13" x14ac:dyDescent="0.2">
      <c r="A165" s="199"/>
      <c r="B165" s="199"/>
      <c r="C165" s="199"/>
      <c r="D165" s="199"/>
      <c r="E165" s="199"/>
      <c r="F165" s="200"/>
      <c r="G165" s="191"/>
      <c r="H165" s="201"/>
      <c r="I165" s="191"/>
      <c r="J165" s="199"/>
      <c r="K165" s="199"/>
      <c r="L165" s="200"/>
      <c r="M165" s="199"/>
    </row>
    <row r="166" spans="1:13" x14ac:dyDescent="0.2">
      <c r="A166" s="199"/>
      <c r="B166" s="199"/>
      <c r="C166" s="199"/>
      <c r="D166" s="199"/>
      <c r="E166" s="199"/>
      <c r="F166" s="200"/>
      <c r="G166" s="191"/>
      <c r="H166" s="201"/>
      <c r="I166" s="191"/>
      <c r="J166" s="199"/>
      <c r="K166" s="199"/>
      <c r="L166" s="200"/>
      <c r="M166" s="199"/>
    </row>
    <row r="167" spans="1:13" x14ac:dyDescent="0.2">
      <c r="A167" s="199"/>
      <c r="B167" s="199"/>
      <c r="C167" s="199"/>
      <c r="D167" s="199"/>
      <c r="E167" s="199"/>
      <c r="F167" s="200"/>
      <c r="G167" s="191"/>
      <c r="H167" s="201"/>
      <c r="I167" s="191"/>
      <c r="J167" s="199"/>
      <c r="K167" s="199"/>
      <c r="L167" s="200"/>
      <c r="M167" s="199"/>
    </row>
    <row r="168" spans="1:13" x14ac:dyDescent="0.2">
      <c r="A168" s="199"/>
      <c r="B168" s="199"/>
      <c r="C168" s="199"/>
      <c r="D168" s="199"/>
      <c r="E168" s="199"/>
      <c r="F168" s="200"/>
      <c r="G168" s="191"/>
      <c r="H168" s="201"/>
      <c r="I168" s="191"/>
      <c r="J168" s="199"/>
      <c r="K168" s="199"/>
      <c r="L168" s="200"/>
      <c r="M168" s="199"/>
    </row>
    <row r="169" spans="1:13" x14ac:dyDescent="0.2">
      <c r="A169" s="199"/>
      <c r="B169" s="199"/>
      <c r="C169" s="199"/>
      <c r="D169" s="199"/>
      <c r="E169" s="199"/>
      <c r="F169" s="200"/>
      <c r="G169" s="191"/>
      <c r="H169" s="201"/>
      <c r="I169" s="191"/>
      <c r="J169" s="199"/>
      <c r="K169" s="199"/>
      <c r="L169" s="200"/>
      <c r="M169" s="199"/>
    </row>
    <row r="170" spans="1:13" x14ac:dyDescent="0.2">
      <c r="A170" s="199"/>
      <c r="B170" s="199"/>
      <c r="C170" s="199"/>
      <c r="D170" s="199"/>
      <c r="E170" s="199"/>
      <c r="F170" s="200"/>
      <c r="G170" s="191"/>
      <c r="H170" s="201"/>
      <c r="I170" s="191"/>
      <c r="J170" s="199"/>
      <c r="K170" s="199"/>
      <c r="L170" s="200"/>
      <c r="M170" s="199"/>
    </row>
    <row r="171" spans="1:13" x14ac:dyDescent="0.2">
      <c r="A171" s="199"/>
      <c r="B171" s="199"/>
      <c r="C171" s="199"/>
      <c r="D171" s="199"/>
      <c r="E171" s="199"/>
      <c r="F171" s="200"/>
      <c r="G171" s="191"/>
      <c r="H171" s="201"/>
      <c r="I171" s="191"/>
      <c r="J171" s="199"/>
      <c r="K171" s="199"/>
      <c r="L171" s="200"/>
      <c r="M171" s="199"/>
    </row>
    <row r="172" spans="1:13" x14ac:dyDescent="0.2">
      <c r="A172" s="199"/>
      <c r="B172" s="199"/>
      <c r="C172" s="199"/>
      <c r="D172" s="199"/>
      <c r="E172" s="199"/>
      <c r="F172" s="200"/>
      <c r="G172" s="191"/>
      <c r="H172" s="201"/>
      <c r="I172" s="191"/>
      <c r="J172" s="199"/>
      <c r="K172" s="199"/>
      <c r="L172" s="200"/>
      <c r="M172" s="199"/>
    </row>
    <row r="173" spans="1:13" x14ac:dyDescent="0.2">
      <c r="A173" s="199"/>
      <c r="B173" s="199"/>
      <c r="C173" s="199"/>
      <c r="D173" s="199"/>
      <c r="E173" s="199"/>
      <c r="F173" s="200"/>
      <c r="G173" s="191"/>
      <c r="H173" s="201"/>
      <c r="I173" s="191"/>
      <c r="J173" s="199"/>
      <c r="K173" s="199"/>
      <c r="L173" s="200"/>
      <c r="M173" s="199"/>
    </row>
    <row r="174" spans="1:13" x14ac:dyDescent="0.2">
      <c r="A174" s="199"/>
      <c r="B174" s="199"/>
      <c r="C174" s="199"/>
      <c r="D174" s="199"/>
      <c r="E174" s="199"/>
      <c r="F174" s="200"/>
      <c r="G174" s="191"/>
      <c r="H174" s="201"/>
      <c r="I174" s="191"/>
      <c r="J174" s="199"/>
      <c r="K174" s="199"/>
      <c r="L174" s="200"/>
      <c r="M174" s="199"/>
    </row>
    <row r="175" spans="1:13" x14ac:dyDescent="0.2">
      <c r="A175" s="199"/>
      <c r="B175" s="199"/>
      <c r="C175" s="199"/>
      <c r="D175" s="199"/>
      <c r="E175" s="199"/>
      <c r="F175" s="200"/>
      <c r="G175" s="191"/>
      <c r="H175" s="201"/>
      <c r="I175" s="191"/>
      <c r="J175" s="199"/>
      <c r="K175" s="199"/>
      <c r="L175" s="200"/>
      <c r="M175" s="199"/>
    </row>
    <row r="176" spans="1:13" x14ac:dyDescent="0.2">
      <c r="A176" s="199"/>
      <c r="B176" s="199"/>
      <c r="C176" s="199"/>
      <c r="D176" s="199"/>
      <c r="E176" s="199"/>
      <c r="F176" s="200"/>
      <c r="G176" s="191"/>
      <c r="H176" s="201"/>
      <c r="I176" s="191"/>
      <c r="J176" s="199"/>
      <c r="K176" s="199"/>
      <c r="L176" s="200"/>
      <c r="M176" s="199"/>
    </row>
    <row r="177" spans="1:13" x14ac:dyDescent="0.2">
      <c r="A177" s="199"/>
      <c r="B177" s="199"/>
      <c r="C177" s="199"/>
      <c r="D177" s="199"/>
      <c r="E177" s="199"/>
      <c r="F177" s="200"/>
      <c r="G177" s="191"/>
      <c r="H177" s="201"/>
      <c r="I177" s="191"/>
      <c r="J177" s="199"/>
      <c r="K177" s="199"/>
      <c r="L177" s="200"/>
      <c r="M177" s="199"/>
    </row>
    <row r="178" spans="1:13" x14ac:dyDescent="0.2">
      <c r="A178" s="199"/>
      <c r="B178" s="199"/>
      <c r="C178" s="199"/>
      <c r="D178" s="199"/>
      <c r="E178" s="199"/>
      <c r="F178" s="200"/>
      <c r="G178" s="191"/>
      <c r="H178" s="201"/>
      <c r="I178" s="191"/>
      <c r="J178" s="199"/>
      <c r="K178" s="199"/>
      <c r="L178" s="200"/>
      <c r="M178" s="199"/>
    </row>
    <row r="179" spans="1:13" x14ac:dyDescent="0.2">
      <c r="A179" s="199"/>
      <c r="B179" s="199"/>
      <c r="C179" s="199"/>
      <c r="D179" s="199"/>
      <c r="E179" s="199"/>
      <c r="F179" s="200"/>
      <c r="G179" s="191"/>
      <c r="H179" s="201"/>
      <c r="I179" s="191"/>
      <c r="J179" s="199"/>
      <c r="K179" s="199"/>
      <c r="L179" s="200"/>
      <c r="M179" s="199"/>
    </row>
    <row r="180" spans="1:13" x14ac:dyDescent="0.2">
      <c r="A180" s="199"/>
      <c r="B180" s="199"/>
      <c r="C180" s="199"/>
      <c r="D180" s="199"/>
      <c r="E180" s="199"/>
      <c r="F180" s="200"/>
      <c r="G180" s="191"/>
      <c r="H180" s="201"/>
      <c r="I180" s="191"/>
      <c r="J180" s="199"/>
      <c r="K180" s="199"/>
      <c r="L180" s="200"/>
      <c r="M180" s="199"/>
    </row>
    <row r="181" spans="1:13" x14ac:dyDescent="0.2">
      <c r="A181" s="199"/>
      <c r="B181" s="199"/>
      <c r="C181" s="199"/>
      <c r="D181" s="199"/>
      <c r="E181" s="199"/>
      <c r="F181" s="200"/>
      <c r="G181" s="191"/>
      <c r="H181" s="201"/>
      <c r="I181" s="191"/>
      <c r="J181" s="199"/>
      <c r="K181" s="199"/>
      <c r="L181" s="200"/>
      <c r="M181" s="199"/>
    </row>
    <row r="182" spans="1:13" x14ac:dyDescent="0.2">
      <c r="A182" s="199"/>
      <c r="B182" s="199"/>
      <c r="C182" s="199"/>
      <c r="D182" s="199"/>
      <c r="E182" s="199"/>
      <c r="F182" s="200"/>
      <c r="G182" s="191"/>
      <c r="H182" s="201"/>
      <c r="I182" s="191"/>
      <c r="J182" s="199"/>
      <c r="K182" s="199"/>
      <c r="L182" s="200"/>
      <c r="M182" s="199"/>
    </row>
    <row r="183" spans="1:13" x14ac:dyDescent="0.2">
      <c r="A183" s="199"/>
      <c r="B183" s="199"/>
      <c r="C183" s="199"/>
      <c r="D183" s="199"/>
      <c r="E183" s="199"/>
      <c r="F183" s="200"/>
      <c r="G183" s="191"/>
      <c r="H183" s="201"/>
      <c r="I183" s="191"/>
      <c r="J183" s="199"/>
      <c r="K183" s="199"/>
      <c r="L183" s="200"/>
      <c r="M183" s="199"/>
    </row>
    <row r="184" spans="1:13" x14ac:dyDescent="0.2">
      <c r="A184" s="199"/>
      <c r="B184" s="199"/>
      <c r="C184" s="199"/>
      <c r="D184" s="199"/>
      <c r="E184" s="199"/>
      <c r="F184" s="200"/>
      <c r="G184" s="191"/>
      <c r="H184" s="201"/>
      <c r="I184" s="191"/>
      <c r="J184" s="199"/>
      <c r="K184" s="199"/>
      <c r="L184" s="200"/>
      <c r="M184" s="199"/>
    </row>
    <row r="185" spans="1:13" x14ac:dyDescent="0.2">
      <c r="A185" s="199"/>
      <c r="B185" s="199"/>
      <c r="C185" s="199"/>
      <c r="D185" s="199"/>
      <c r="E185" s="199"/>
      <c r="F185" s="200"/>
      <c r="G185" s="191"/>
      <c r="H185" s="201"/>
      <c r="I185" s="191"/>
      <c r="J185" s="199"/>
      <c r="K185" s="199"/>
      <c r="L185" s="200"/>
      <c r="M185" s="199"/>
    </row>
    <row r="186" spans="1:13" x14ac:dyDescent="0.2">
      <c r="A186" s="199"/>
      <c r="B186" s="199"/>
      <c r="C186" s="199"/>
      <c r="D186" s="199"/>
      <c r="E186" s="199"/>
      <c r="F186" s="200"/>
      <c r="G186" s="191"/>
      <c r="H186" s="201"/>
      <c r="I186" s="191"/>
      <c r="J186" s="199"/>
      <c r="K186" s="199"/>
      <c r="L186" s="200"/>
      <c r="M186" s="199"/>
    </row>
    <row r="187" spans="1:13" x14ac:dyDescent="0.2">
      <c r="A187" s="199"/>
      <c r="B187" s="199"/>
      <c r="C187" s="199"/>
      <c r="D187" s="199"/>
      <c r="E187" s="199"/>
      <c r="F187" s="200"/>
      <c r="G187" s="191"/>
      <c r="H187" s="201"/>
      <c r="I187" s="191"/>
      <c r="J187" s="199"/>
      <c r="K187" s="199"/>
      <c r="L187" s="200"/>
      <c r="M187" s="199"/>
    </row>
    <row r="188" spans="1:13" x14ac:dyDescent="0.2">
      <c r="A188" s="199"/>
      <c r="B188" s="199"/>
      <c r="C188" s="199"/>
      <c r="D188" s="199"/>
      <c r="E188" s="199"/>
      <c r="F188" s="200"/>
      <c r="G188" s="191"/>
      <c r="H188" s="201"/>
      <c r="I188" s="191"/>
      <c r="J188" s="199"/>
      <c r="K188" s="199"/>
      <c r="L188" s="200"/>
      <c r="M188" s="199"/>
    </row>
    <row r="189" spans="1:13" x14ac:dyDescent="0.2">
      <c r="A189" s="199"/>
      <c r="B189" s="199"/>
      <c r="C189" s="199"/>
      <c r="D189" s="199"/>
      <c r="E189" s="199"/>
      <c r="F189" s="200"/>
      <c r="G189" s="191"/>
      <c r="H189" s="201"/>
      <c r="I189" s="191"/>
      <c r="J189" s="199"/>
      <c r="K189" s="199"/>
      <c r="L189" s="200"/>
      <c r="M189" s="199"/>
    </row>
    <row r="190" spans="1:13" x14ac:dyDescent="0.2">
      <c r="A190" s="199"/>
      <c r="B190" s="199"/>
      <c r="C190" s="199"/>
      <c r="D190" s="199"/>
      <c r="E190" s="199"/>
      <c r="F190" s="200"/>
      <c r="G190" s="191"/>
      <c r="H190" s="201"/>
      <c r="I190" s="191"/>
      <c r="J190" s="199"/>
      <c r="K190" s="199"/>
      <c r="L190" s="200"/>
      <c r="M190" s="199"/>
    </row>
    <row r="191" spans="1:13" x14ac:dyDescent="0.2">
      <c r="A191" s="199"/>
      <c r="B191" s="199"/>
      <c r="C191" s="199"/>
      <c r="D191" s="199"/>
      <c r="E191" s="199"/>
      <c r="F191" s="200"/>
      <c r="G191" s="191"/>
      <c r="H191" s="201"/>
      <c r="I191" s="191"/>
      <c r="J191" s="199"/>
      <c r="K191" s="199"/>
      <c r="L191" s="200"/>
      <c r="M191" s="199"/>
    </row>
    <row r="192" spans="1:13" x14ac:dyDescent="0.2">
      <c r="A192" s="199"/>
      <c r="B192" s="199"/>
      <c r="C192" s="199"/>
      <c r="D192" s="199"/>
      <c r="E192" s="199"/>
      <c r="F192" s="200"/>
      <c r="G192" s="191"/>
      <c r="H192" s="201"/>
      <c r="I192" s="191"/>
      <c r="J192" s="199"/>
      <c r="K192" s="199"/>
      <c r="L192" s="200"/>
      <c r="M192" s="199"/>
    </row>
    <row r="193" spans="1:13" x14ac:dyDescent="0.2">
      <c r="A193" s="199"/>
      <c r="B193" s="199"/>
      <c r="C193" s="199"/>
      <c r="D193" s="199"/>
      <c r="E193" s="199"/>
      <c r="F193" s="200"/>
      <c r="G193" s="191"/>
      <c r="H193" s="201"/>
      <c r="I193" s="191"/>
      <c r="J193" s="199"/>
      <c r="K193" s="199"/>
      <c r="L193" s="200"/>
      <c r="M193" s="199"/>
    </row>
    <row r="194" spans="1:13" x14ac:dyDescent="0.2">
      <c r="A194" s="199"/>
      <c r="B194" s="199"/>
      <c r="C194" s="199"/>
      <c r="D194" s="199"/>
      <c r="E194" s="199"/>
      <c r="F194" s="200"/>
      <c r="G194" s="191"/>
      <c r="H194" s="201"/>
      <c r="I194" s="191"/>
      <c r="J194" s="199"/>
      <c r="K194" s="199"/>
      <c r="L194" s="200"/>
      <c r="M194" s="199"/>
    </row>
    <row r="195" spans="1:13" x14ac:dyDescent="0.2">
      <c r="A195" s="199"/>
      <c r="B195" s="199"/>
      <c r="C195" s="199"/>
      <c r="D195" s="199"/>
      <c r="E195" s="199"/>
      <c r="F195" s="200"/>
      <c r="G195" s="191"/>
      <c r="H195" s="201"/>
      <c r="I195" s="191"/>
      <c r="J195" s="199"/>
      <c r="K195" s="199"/>
      <c r="L195" s="200"/>
      <c r="M195" s="199"/>
    </row>
    <row r="196" spans="1:13" x14ac:dyDescent="0.2">
      <c r="A196" s="199"/>
      <c r="B196" s="199"/>
      <c r="C196" s="199"/>
      <c r="D196" s="199"/>
      <c r="E196" s="199"/>
      <c r="F196" s="200"/>
      <c r="G196" s="191"/>
      <c r="H196" s="201"/>
      <c r="I196" s="191"/>
      <c r="J196" s="199"/>
      <c r="K196" s="199"/>
      <c r="L196" s="200"/>
      <c r="M196" s="199"/>
    </row>
    <row r="197" spans="1:13" x14ac:dyDescent="0.2">
      <c r="A197" s="199"/>
      <c r="B197" s="199"/>
      <c r="C197" s="199"/>
      <c r="D197" s="199"/>
      <c r="E197" s="199"/>
      <c r="F197" s="200"/>
      <c r="G197" s="191"/>
      <c r="H197" s="201"/>
      <c r="I197" s="191"/>
      <c r="J197" s="199"/>
      <c r="K197" s="199"/>
      <c r="L197" s="200"/>
      <c r="M197" s="199"/>
    </row>
    <row r="198" spans="1:13" x14ac:dyDescent="0.2">
      <c r="A198" s="199"/>
      <c r="B198" s="199"/>
      <c r="C198" s="199"/>
      <c r="D198" s="199"/>
      <c r="E198" s="199"/>
      <c r="F198" s="200"/>
      <c r="G198" s="191"/>
      <c r="H198" s="201"/>
      <c r="I198" s="191"/>
      <c r="J198" s="199"/>
      <c r="K198" s="199"/>
      <c r="L198" s="200"/>
      <c r="M198" s="199"/>
    </row>
    <row r="199" spans="1:13" x14ac:dyDescent="0.2">
      <c r="A199" s="199"/>
      <c r="B199" s="199"/>
      <c r="C199" s="199"/>
      <c r="D199" s="199"/>
      <c r="E199" s="199"/>
      <c r="F199" s="200"/>
      <c r="G199" s="191"/>
      <c r="H199" s="201"/>
      <c r="I199" s="191"/>
      <c r="J199" s="199"/>
      <c r="K199" s="199"/>
      <c r="L199" s="200"/>
      <c r="M199" s="199"/>
    </row>
    <row r="200" spans="1:13" x14ac:dyDescent="0.2">
      <c r="A200" s="199"/>
      <c r="B200" s="199"/>
      <c r="C200" s="199"/>
      <c r="D200" s="199"/>
      <c r="E200" s="199"/>
      <c r="F200" s="200"/>
      <c r="G200" s="191"/>
      <c r="H200" s="201"/>
      <c r="I200" s="191"/>
      <c r="J200" s="199"/>
      <c r="K200" s="199"/>
      <c r="L200" s="200"/>
      <c r="M200" s="199"/>
    </row>
    <row r="201" spans="1:13" x14ac:dyDescent="0.2">
      <c r="A201" s="199"/>
      <c r="B201" s="199"/>
      <c r="C201" s="199"/>
      <c r="D201" s="199"/>
      <c r="E201" s="199"/>
      <c r="F201" s="200"/>
      <c r="G201" s="191"/>
      <c r="H201" s="201"/>
      <c r="I201" s="191"/>
      <c r="J201" s="199"/>
      <c r="K201" s="199"/>
      <c r="L201" s="200"/>
      <c r="M201" s="199"/>
    </row>
    <row r="202" spans="1:13" x14ac:dyDescent="0.2">
      <c r="A202" s="199"/>
      <c r="B202" s="199"/>
      <c r="C202" s="199"/>
      <c r="D202" s="199"/>
      <c r="E202" s="199"/>
      <c r="F202" s="200"/>
      <c r="G202" s="191"/>
      <c r="H202" s="201"/>
      <c r="I202" s="191"/>
      <c r="J202" s="199"/>
      <c r="K202" s="199"/>
      <c r="L202" s="200"/>
      <c r="M202" s="199"/>
    </row>
    <row r="203" spans="1:13" x14ac:dyDescent="0.2">
      <c r="A203" s="199"/>
      <c r="B203" s="199"/>
      <c r="C203" s="199"/>
      <c r="D203" s="199"/>
      <c r="E203" s="199"/>
      <c r="F203" s="200"/>
      <c r="G203" s="191"/>
      <c r="H203" s="201"/>
      <c r="I203" s="191"/>
      <c r="J203" s="199"/>
      <c r="K203" s="199"/>
      <c r="L203" s="200"/>
      <c r="M203" s="199"/>
    </row>
    <row r="204" spans="1:13" x14ac:dyDescent="0.2">
      <c r="A204" s="199"/>
      <c r="B204" s="199"/>
      <c r="C204" s="199"/>
      <c r="D204" s="199"/>
      <c r="E204" s="199"/>
      <c r="F204" s="200"/>
      <c r="G204" s="191"/>
      <c r="H204" s="201"/>
      <c r="I204" s="191"/>
      <c r="J204" s="199"/>
      <c r="K204" s="199"/>
      <c r="L204" s="200"/>
      <c r="M204" s="199"/>
    </row>
    <row r="205" spans="1:13" x14ac:dyDescent="0.2">
      <c r="A205" s="199"/>
      <c r="B205" s="199"/>
      <c r="C205" s="199"/>
      <c r="D205" s="199"/>
      <c r="E205" s="199"/>
      <c r="F205" s="200"/>
      <c r="G205" s="191"/>
      <c r="H205" s="201"/>
      <c r="I205" s="191"/>
      <c r="J205" s="199"/>
      <c r="K205" s="199"/>
      <c r="L205" s="200"/>
      <c r="M205" s="199"/>
    </row>
    <row r="206" spans="1:13" x14ac:dyDescent="0.2">
      <c r="A206" s="199"/>
      <c r="B206" s="199"/>
      <c r="C206" s="199"/>
      <c r="D206" s="199"/>
      <c r="E206" s="199"/>
      <c r="F206" s="200"/>
      <c r="G206" s="191"/>
      <c r="H206" s="201"/>
      <c r="I206" s="191"/>
      <c r="J206" s="199"/>
      <c r="K206" s="199"/>
      <c r="L206" s="200"/>
      <c r="M206" s="199"/>
    </row>
    <row r="207" spans="1:13" x14ac:dyDescent="0.2">
      <c r="A207" s="199"/>
      <c r="B207" s="199"/>
      <c r="C207" s="199"/>
      <c r="D207" s="199"/>
      <c r="E207" s="199"/>
      <c r="F207" s="200"/>
      <c r="G207" s="191"/>
      <c r="H207" s="201"/>
      <c r="I207" s="191"/>
      <c r="J207" s="199"/>
      <c r="K207" s="199"/>
      <c r="L207" s="200"/>
      <c r="M207" s="199"/>
    </row>
    <row r="208" spans="1:13" x14ac:dyDescent="0.2">
      <c r="A208" s="199"/>
      <c r="B208" s="199"/>
      <c r="C208" s="199"/>
      <c r="D208" s="199"/>
      <c r="E208" s="199"/>
      <c r="F208" s="200"/>
      <c r="G208" s="191"/>
      <c r="H208" s="201"/>
      <c r="I208" s="191"/>
      <c r="J208" s="199"/>
      <c r="K208" s="199"/>
      <c r="L208" s="200"/>
      <c r="M208" s="199"/>
    </row>
    <row r="209" spans="1:13" x14ac:dyDescent="0.2">
      <c r="A209" s="199"/>
      <c r="B209" s="199"/>
      <c r="C209" s="199"/>
      <c r="D209" s="199"/>
      <c r="E209" s="199"/>
      <c r="F209" s="200"/>
      <c r="G209" s="191"/>
      <c r="H209" s="201"/>
      <c r="I209" s="191"/>
      <c r="J209" s="199"/>
      <c r="K209" s="199"/>
      <c r="L209" s="200"/>
      <c r="M209" s="199"/>
    </row>
    <row r="210" spans="1:13" x14ac:dyDescent="0.2">
      <c r="A210" s="199"/>
      <c r="B210" s="199"/>
      <c r="C210" s="199"/>
      <c r="D210" s="199"/>
      <c r="E210" s="199"/>
      <c r="F210" s="200"/>
      <c r="G210" s="191"/>
      <c r="H210" s="201"/>
      <c r="I210" s="191"/>
      <c r="J210" s="199"/>
      <c r="K210" s="199"/>
      <c r="L210" s="200"/>
      <c r="M210" s="199"/>
    </row>
    <row r="211" spans="1:13" x14ac:dyDescent="0.2">
      <c r="A211" s="199"/>
      <c r="B211" s="199"/>
      <c r="C211" s="199"/>
      <c r="D211" s="199"/>
      <c r="E211" s="199"/>
      <c r="F211" s="200"/>
      <c r="G211" s="191"/>
      <c r="H211" s="201"/>
      <c r="I211" s="191"/>
      <c r="J211" s="199"/>
      <c r="K211" s="199"/>
      <c r="L211" s="200"/>
      <c r="M211" s="199"/>
    </row>
    <row r="212" spans="1:13" x14ac:dyDescent="0.2">
      <c r="A212" s="199"/>
      <c r="B212" s="199"/>
      <c r="C212" s="199"/>
      <c r="D212" s="199"/>
      <c r="E212" s="199"/>
      <c r="F212" s="200"/>
      <c r="G212" s="191"/>
      <c r="H212" s="201"/>
      <c r="I212" s="191"/>
      <c r="J212" s="199"/>
      <c r="K212" s="199"/>
      <c r="L212" s="200"/>
      <c r="M212" s="199"/>
    </row>
    <row r="213" spans="1:13" x14ac:dyDescent="0.2">
      <c r="A213" s="199"/>
      <c r="B213" s="199"/>
      <c r="C213" s="199"/>
      <c r="D213" s="199"/>
      <c r="E213" s="199"/>
      <c r="F213" s="200"/>
      <c r="G213" s="191"/>
      <c r="H213" s="201"/>
      <c r="I213" s="191"/>
      <c r="J213" s="199"/>
      <c r="K213" s="199"/>
      <c r="L213" s="200"/>
      <c r="M213" s="199"/>
    </row>
    <row r="214" spans="1:13" x14ac:dyDescent="0.2">
      <c r="A214" s="199"/>
      <c r="B214" s="199"/>
      <c r="C214" s="199"/>
      <c r="D214" s="199"/>
      <c r="E214" s="199"/>
      <c r="F214" s="200"/>
      <c r="G214" s="191"/>
      <c r="H214" s="201"/>
      <c r="I214" s="191"/>
      <c r="J214" s="199"/>
      <c r="K214" s="199"/>
      <c r="L214" s="200"/>
      <c r="M214" s="199"/>
    </row>
    <row r="215" spans="1:13" x14ac:dyDescent="0.2">
      <c r="A215" s="199"/>
      <c r="B215" s="199"/>
      <c r="C215" s="199"/>
      <c r="D215" s="199"/>
      <c r="E215" s="199"/>
      <c r="F215" s="200"/>
      <c r="G215" s="191"/>
      <c r="H215" s="201"/>
      <c r="I215" s="191"/>
      <c r="J215" s="199"/>
      <c r="K215" s="199"/>
      <c r="L215" s="200"/>
      <c r="M215" s="199"/>
    </row>
    <row r="216" spans="1:13" x14ac:dyDescent="0.2">
      <c r="A216" s="199"/>
      <c r="B216" s="199"/>
      <c r="C216" s="199"/>
      <c r="D216" s="199"/>
      <c r="E216" s="199"/>
      <c r="F216" s="200"/>
      <c r="G216" s="191"/>
      <c r="H216" s="201"/>
      <c r="I216" s="191"/>
      <c r="J216" s="199"/>
      <c r="K216" s="199"/>
      <c r="L216" s="200"/>
      <c r="M216" s="199"/>
    </row>
    <row r="217" spans="1:13" x14ac:dyDescent="0.2">
      <c r="A217" s="199"/>
      <c r="B217" s="199"/>
      <c r="C217" s="199"/>
      <c r="D217" s="199"/>
      <c r="E217" s="199"/>
      <c r="F217" s="200"/>
      <c r="G217" s="191"/>
      <c r="H217" s="201"/>
      <c r="I217" s="191"/>
      <c r="J217" s="199"/>
      <c r="K217" s="199"/>
      <c r="L217" s="200"/>
      <c r="M217" s="199"/>
    </row>
    <row r="218" spans="1:13" x14ac:dyDescent="0.2">
      <c r="A218" s="199"/>
      <c r="B218" s="199"/>
      <c r="C218" s="199"/>
      <c r="D218" s="199"/>
      <c r="E218" s="199"/>
      <c r="F218" s="200"/>
      <c r="G218" s="191"/>
      <c r="H218" s="201"/>
      <c r="I218" s="191"/>
      <c r="J218" s="199"/>
      <c r="K218" s="199"/>
      <c r="L218" s="200"/>
      <c r="M218" s="199"/>
    </row>
    <row r="219" spans="1:13" x14ac:dyDescent="0.2">
      <c r="A219" s="199"/>
      <c r="B219" s="199"/>
      <c r="C219" s="199"/>
      <c r="D219" s="199"/>
      <c r="E219" s="199"/>
      <c r="F219" s="200"/>
      <c r="G219" s="191"/>
      <c r="H219" s="201"/>
      <c r="I219" s="191"/>
      <c r="J219" s="199"/>
      <c r="K219" s="199"/>
      <c r="L219" s="200"/>
      <c r="M219" s="199"/>
    </row>
    <row r="220" spans="1:13" x14ac:dyDescent="0.2">
      <c r="A220" s="199"/>
      <c r="B220" s="199"/>
      <c r="C220" s="199"/>
      <c r="D220" s="199"/>
      <c r="E220" s="199"/>
      <c r="F220" s="200"/>
      <c r="G220" s="191"/>
      <c r="H220" s="201"/>
      <c r="I220" s="191"/>
      <c r="J220" s="199"/>
      <c r="K220" s="199"/>
      <c r="L220" s="200"/>
      <c r="M220" s="199"/>
    </row>
    <row r="221" spans="1:13" x14ac:dyDescent="0.2">
      <c r="A221" s="199"/>
      <c r="B221" s="199"/>
      <c r="C221" s="199"/>
      <c r="D221" s="199"/>
      <c r="E221" s="199"/>
      <c r="F221" s="200"/>
      <c r="G221" s="191"/>
      <c r="H221" s="201"/>
      <c r="I221" s="191"/>
      <c r="J221" s="199"/>
      <c r="K221" s="199"/>
      <c r="L221" s="200"/>
      <c r="M221" s="199"/>
    </row>
    <row r="222" spans="1:13" x14ac:dyDescent="0.2">
      <c r="A222" s="199"/>
      <c r="B222" s="199"/>
      <c r="C222" s="199"/>
      <c r="D222" s="199"/>
      <c r="E222" s="199"/>
      <c r="F222" s="200"/>
      <c r="G222" s="191"/>
      <c r="H222" s="201"/>
      <c r="I222" s="191"/>
      <c r="J222" s="199"/>
      <c r="K222" s="199"/>
      <c r="L222" s="200"/>
      <c r="M222" s="199"/>
    </row>
    <row r="223" spans="1:13" x14ac:dyDescent="0.2">
      <c r="A223" s="199"/>
      <c r="B223" s="199"/>
      <c r="C223" s="199"/>
      <c r="D223" s="199"/>
      <c r="E223" s="199"/>
      <c r="F223" s="200"/>
      <c r="G223" s="191"/>
      <c r="H223" s="201"/>
      <c r="I223" s="191"/>
      <c r="J223" s="199"/>
      <c r="K223" s="199"/>
      <c r="L223" s="200"/>
      <c r="M223" s="199"/>
    </row>
    <row r="224" spans="1:13" x14ac:dyDescent="0.2">
      <c r="A224" s="199"/>
      <c r="B224" s="199"/>
      <c r="C224" s="199"/>
      <c r="D224" s="199"/>
      <c r="E224" s="199"/>
      <c r="F224" s="200"/>
      <c r="G224" s="191"/>
      <c r="H224" s="201"/>
      <c r="I224" s="191"/>
      <c r="J224" s="199"/>
      <c r="K224" s="199"/>
      <c r="L224" s="200"/>
      <c r="M224" s="199"/>
    </row>
    <row r="225" spans="1:13" x14ac:dyDescent="0.2">
      <c r="A225" s="199"/>
      <c r="B225" s="199"/>
      <c r="C225" s="199"/>
      <c r="D225" s="199"/>
      <c r="E225" s="199"/>
      <c r="F225" s="200"/>
      <c r="G225" s="191"/>
      <c r="H225" s="201"/>
      <c r="I225" s="191"/>
      <c r="J225" s="199"/>
      <c r="K225" s="199"/>
      <c r="L225" s="200"/>
      <c r="M225" s="199"/>
    </row>
    <row r="226" spans="1:13" x14ac:dyDescent="0.2">
      <c r="A226" s="199"/>
      <c r="B226" s="199"/>
      <c r="C226" s="199"/>
      <c r="D226" s="199"/>
      <c r="E226" s="199"/>
      <c r="F226" s="200"/>
      <c r="G226" s="191"/>
      <c r="H226" s="201"/>
      <c r="I226" s="191"/>
      <c r="J226" s="199"/>
      <c r="K226" s="199"/>
      <c r="L226" s="200"/>
      <c r="M226" s="199"/>
    </row>
    <row r="227" spans="1:13" x14ac:dyDescent="0.2">
      <c r="A227" s="199"/>
      <c r="B227" s="199"/>
      <c r="C227" s="199"/>
      <c r="D227" s="199"/>
      <c r="E227" s="199"/>
      <c r="F227" s="200"/>
      <c r="G227" s="191"/>
      <c r="H227" s="201"/>
      <c r="I227" s="191"/>
      <c r="J227" s="199"/>
      <c r="K227" s="199"/>
      <c r="L227" s="200"/>
      <c r="M227" s="199"/>
    </row>
    <row r="228" spans="1:13" x14ac:dyDescent="0.2">
      <c r="A228" s="199"/>
      <c r="B228" s="199"/>
      <c r="C228" s="199"/>
      <c r="D228" s="199"/>
      <c r="E228" s="199"/>
      <c r="F228" s="200"/>
      <c r="G228" s="191"/>
      <c r="H228" s="201"/>
      <c r="I228" s="191"/>
      <c r="J228" s="199"/>
      <c r="K228" s="199"/>
      <c r="L228" s="200"/>
      <c r="M228" s="199"/>
    </row>
    <row r="229" spans="1:13" x14ac:dyDescent="0.2">
      <c r="A229" s="199"/>
      <c r="B229" s="199"/>
      <c r="C229" s="199"/>
      <c r="D229" s="199"/>
      <c r="E229" s="199"/>
      <c r="F229" s="200"/>
      <c r="G229" s="191"/>
      <c r="H229" s="201"/>
      <c r="I229" s="191"/>
      <c r="J229" s="199"/>
      <c r="K229" s="199"/>
      <c r="L229" s="200"/>
      <c r="M229" s="199"/>
    </row>
    <row r="230" spans="1:13" x14ac:dyDescent="0.2">
      <c r="A230" s="199"/>
      <c r="B230" s="199"/>
      <c r="C230" s="199"/>
      <c r="D230" s="199"/>
      <c r="E230" s="199"/>
      <c r="F230" s="200"/>
      <c r="G230" s="191"/>
      <c r="H230" s="201"/>
      <c r="I230" s="191"/>
      <c r="J230" s="199"/>
      <c r="K230" s="199"/>
      <c r="L230" s="200"/>
      <c r="M230" s="199"/>
    </row>
    <row r="231" spans="1:13" x14ac:dyDescent="0.2">
      <c r="A231" s="199"/>
      <c r="B231" s="199"/>
      <c r="C231" s="199"/>
      <c r="D231" s="199"/>
      <c r="E231" s="199"/>
      <c r="F231" s="200"/>
      <c r="G231" s="191"/>
      <c r="H231" s="201"/>
      <c r="I231" s="191"/>
      <c r="J231" s="199"/>
      <c r="K231" s="199"/>
      <c r="L231" s="200"/>
      <c r="M231" s="199"/>
    </row>
    <row r="232" spans="1:13" x14ac:dyDescent="0.2">
      <c r="A232" s="199"/>
      <c r="B232" s="199"/>
      <c r="C232" s="199"/>
      <c r="D232" s="199"/>
      <c r="E232" s="199"/>
      <c r="F232" s="200"/>
      <c r="G232" s="191"/>
      <c r="H232" s="201"/>
      <c r="I232" s="191"/>
      <c r="J232" s="199"/>
      <c r="K232" s="199"/>
      <c r="L232" s="200"/>
      <c r="M232" s="199"/>
    </row>
    <row r="233" spans="1:13" x14ac:dyDescent="0.2">
      <c r="A233" s="199"/>
      <c r="B233" s="199"/>
      <c r="C233" s="199"/>
      <c r="D233" s="199"/>
      <c r="E233" s="199"/>
      <c r="F233" s="200"/>
      <c r="G233" s="191"/>
      <c r="H233" s="201"/>
      <c r="I233" s="191"/>
      <c r="J233" s="199"/>
      <c r="K233" s="199"/>
      <c r="L233" s="200"/>
      <c r="M233" s="199"/>
    </row>
    <row r="234" spans="1:13" x14ac:dyDescent="0.2">
      <c r="A234" s="199"/>
      <c r="B234" s="199"/>
      <c r="C234" s="199"/>
      <c r="D234" s="199"/>
      <c r="E234" s="199"/>
      <c r="F234" s="200"/>
      <c r="G234" s="191"/>
      <c r="H234" s="201"/>
      <c r="I234" s="191"/>
      <c r="J234" s="199"/>
      <c r="K234" s="199"/>
      <c r="L234" s="200"/>
      <c r="M234" s="199"/>
    </row>
    <row r="235" spans="1:13" x14ac:dyDescent="0.2">
      <c r="A235" s="199"/>
      <c r="B235" s="199"/>
      <c r="C235" s="199"/>
      <c r="D235" s="199"/>
      <c r="E235" s="199"/>
      <c r="F235" s="200"/>
      <c r="G235" s="191"/>
      <c r="H235" s="201"/>
      <c r="I235" s="191"/>
      <c r="J235" s="199"/>
      <c r="K235" s="199"/>
      <c r="L235" s="200"/>
      <c r="M235" s="199"/>
    </row>
    <row r="236" spans="1:13" x14ac:dyDescent="0.2">
      <c r="A236" s="199"/>
      <c r="B236" s="199"/>
      <c r="C236" s="199"/>
      <c r="D236" s="199"/>
      <c r="E236" s="199"/>
      <c r="F236" s="200"/>
      <c r="G236" s="191"/>
      <c r="H236" s="201"/>
      <c r="I236" s="191"/>
      <c r="J236" s="199"/>
      <c r="K236" s="199"/>
      <c r="L236" s="200"/>
      <c r="M236" s="199"/>
    </row>
    <row r="237" spans="1:13" x14ac:dyDescent="0.2">
      <c r="A237" s="199"/>
      <c r="B237" s="199"/>
      <c r="C237" s="199"/>
      <c r="D237" s="199"/>
      <c r="E237" s="199"/>
      <c r="F237" s="200"/>
      <c r="G237" s="191"/>
      <c r="H237" s="201"/>
      <c r="I237" s="191"/>
      <c r="J237" s="199"/>
      <c r="K237" s="199"/>
      <c r="L237" s="200"/>
      <c r="M237" s="199"/>
    </row>
    <row r="238" spans="1:13" x14ac:dyDescent="0.2">
      <c r="A238" s="199"/>
      <c r="B238" s="199"/>
      <c r="C238" s="199"/>
      <c r="D238" s="199"/>
      <c r="E238" s="199"/>
      <c r="F238" s="200"/>
      <c r="G238" s="191"/>
      <c r="H238" s="201"/>
      <c r="I238" s="191"/>
      <c r="J238" s="199"/>
      <c r="K238" s="199"/>
      <c r="L238" s="200"/>
      <c r="M238" s="199"/>
    </row>
    <row r="239" spans="1:13" x14ac:dyDescent="0.2">
      <c r="A239" s="199"/>
      <c r="B239" s="199"/>
      <c r="C239" s="199"/>
      <c r="D239" s="199"/>
      <c r="E239" s="199"/>
      <c r="F239" s="200"/>
      <c r="G239" s="191"/>
      <c r="H239" s="201"/>
      <c r="I239" s="191"/>
      <c r="J239" s="199"/>
      <c r="K239" s="199"/>
      <c r="L239" s="200"/>
      <c r="M239" s="199"/>
    </row>
    <row r="240" spans="1:13" x14ac:dyDescent="0.2">
      <c r="A240" s="199"/>
      <c r="B240" s="199"/>
      <c r="C240" s="199"/>
      <c r="D240" s="199"/>
      <c r="E240" s="199"/>
      <c r="F240" s="200"/>
      <c r="G240" s="191"/>
      <c r="H240" s="201"/>
      <c r="I240" s="191"/>
      <c r="J240" s="199"/>
      <c r="K240" s="199"/>
      <c r="L240" s="200"/>
      <c r="M240" s="199"/>
    </row>
    <row r="241" spans="1:13" x14ac:dyDescent="0.2">
      <c r="A241" s="199"/>
      <c r="B241" s="199"/>
      <c r="C241" s="199"/>
      <c r="D241" s="199"/>
      <c r="E241" s="199"/>
      <c r="F241" s="200"/>
      <c r="G241" s="191"/>
      <c r="H241" s="201"/>
      <c r="I241" s="191"/>
      <c r="J241" s="199"/>
      <c r="K241" s="199"/>
      <c r="L241" s="200"/>
      <c r="M241" s="199"/>
    </row>
    <row r="242" spans="1:13" x14ac:dyDescent="0.2">
      <c r="A242" s="199"/>
      <c r="B242" s="199"/>
      <c r="C242" s="199"/>
      <c r="D242" s="199"/>
      <c r="E242" s="199"/>
      <c r="F242" s="200"/>
      <c r="G242" s="191"/>
      <c r="H242" s="201"/>
      <c r="I242" s="191"/>
      <c r="J242" s="199"/>
      <c r="K242" s="199"/>
      <c r="L242" s="200"/>
      <c r="M242" s="199"/>
    </row>
    <row r="243" spans="1:13" x14ac:dyDescent="0.2">
      <c r="A243" s="199"/>
      <c r="B243" s="199"/>
      <c r="C243" s="199"/>
      <c r="D243" s="199"/>
      <c r="E243" s="199"/>
      <c r="F243" s="200"/>
      <c r="G243" s="191"/>
      <c r="H243" s="201"/>
      <c r="I243" s="191"/>
      <c r="J243" s="199"/>
      <c r="K243" s="199"/>
      <c r="L243" s="200"/>
      <c r="M243" s="199"/>
    </row>
    <row r="244" spans="1:13" x14ac:dyDescent="0.2">
      <c r="A244" s="199"/>
      <c r="B244" s="199"/>
      <c r="C244" s="199"/>
      <c r="D244" s="199"/>
      <c r="E244" s="199"/>
      <c r="F244" s="200"/>
      <c r="G244" s="191"/>
      <c r="H244" s="201"/>
      <c r="I244" s="191"/>
      <c r="J244" s="199"/>
      <c r="K244" s="199"/>
      <c r="L244" s="200"/>
      <c r="M244" s="199"/>
    </row>
    <row r="245" spans="1:13" x14ac:dyDescent="0.2">
      <c r="A245" s="199"/>
      <c r="B245" s="199"/>
      <c r="C245" s="199"/>
      <c r="D245" s="199"/>
      <c r="E245" s="199"/>
      <c r="F245" s="200"/>
      <c r="G245" s="191"/>
      <c r="H245" s="201"/>
      <c r="I245" s="191"/>
      <c r="J245" s="199"/>
      <c r="K245" s="199"/>
      <c r="L245" s="200"/>
      <c r="M245" s="199"/>
    </row>
    <row r="246" spans="1:13" x14ac:dyDescent="0.2">
      <c r="A246" s="199"/>
      <c r="B246" s="199"/>
      <c r="C246" s="199"/>
      <c r="D246" s="199"/>
      <c r="E246" s="199"/>
      <c r="F246" s="200"/>
      <c r="G246" s="191"/>
      <c r="H246" s="201"/>
      <c r="I246" s="191"/>
      <c r="J246" s="199"/>
      <c r="K246" s="199"/>
      <c r="L246" s="200"/>
      <c r="M246" s="199"/>
    </row>
    <row r="247" spans="1:13" x14ac:dyDescent="0.2">
      <c r="A247" s="199"/>
      <c r="B247" s="199"/>
      <c r="C247" s="199"/>
      <c r="D247" s="199"/>
      <c r="E247" s="199"/>
      <c r="F247" s="200"/>
      <c r="G247" s="191"/>
      <c r="H247" s="201"/>
      <c r="I247" s="191"/>
      <c r="J247" s="199"/>
      <c r="K247" s="199"/>
      <c r="L247" s="200"/>
      <c r="M247" s="199"/>
    </row>
    <row r="248" spans="1:13" x14ac:dyDescent="0.2">
      <c r="A248" s="199"/>
      <c r="B248" s="199"/>
      <c r="C248" s="199"/>
      <c r="D248" s="199"/>
      <c r="E248" s="199"/>
      <c r="F248" s="200"/>
      <c r="G248" s="191"/>
      <c r="H248" s="201"/>
      <c r="I248" s="191"/>
      <c r="J248" s="199"/>
      <c r="K248" s="199"/>
      <c r="L248" s="200"/>
      <c r="M248" s="199"/>
    </row>
    <row r="249" spans="1:13" x14ac:dyDescent="0.2">
      <c r="A249" s="199"/>
      <c r="B249" s="199"/>
      <c r="C249" s="199"/>
      <c r="D249" s="199"/>
      <c r="E249" s="199"/>
      <c r="F249" s="200"/>
      <c r="G249" s="191"/>
      <c r="H249" s="201"/>
      <c r="I249" s="191"/>
      <c r="J249" s="199"/>
      <c r="K249" s="199"/>
      <c r="L249" s="200"/>
      <c r="M249" s="199"/>
    </row>
    <row r="250" spans="1:13" x14ac:dyDescent="0.2">
      <c r="A250" s="199"/>
      <c r="B250" s="199"/>
      <c r="C250" s="199"/>
      <c r="D250" s="199"/>
      <c r="E250" s="199"/>
      <c r="F250" s="200"/>
      <c r="G250" s="191"/>
      <c r="H250" s="201"/>
      <c r="I250" s="191"/>
      <c r="J250" s="199"/>
      <c r="K250" s="199"/>
      <c r="L250" s="200"/>
      <c r="M250" s="199"/>
    </row>
    <row r="251" spans="1:13" x14ac:dyDescent="0.2">
      <c r="A251" s="199"/>
      <c r="B251" s="199"/>
      <c r="C251" s="199"/>
      <c r="D251" s="199"/>
      <c r="E251" s="199"/>
      <c r="F251" s="200"/>
      <c r="G251" s="191"/>
      <c r="H251" s="201"/>
      <c r="I251" s="191"/>
      <c r="J251" s="199"/>
      <c r="K251" s="199"/>
      <c r="L251" s="200"/>
      <c r="M251" s="199"/>
    </row>
    <row r="252" spans="1:13" x14ac:dyDescent="0.2">
      <c r="A252" s="199"/>
      <c r="B252" s="199"/>
      <c r="C252" s="199"/>
      <c r="D252" s="199"/>
      <c r="E252" s="199"/>
      <c r="F252" s="200"/>
      <c r="G252" s="191"/>
      <c r="H252" s="201"/>
      <c r="I252" s="191"/>
      <c r="J252" s="199"/>
      <c r="K252" s="199"/>
      <c r="L252" s="200"/>
      <c r="M252" s="199"/>
    </row>
    <row r="253" spans="1:13" x14ac:dyDescent="0.2">
      <c r="A253" s="199"/>
      <c r="B253" s="199"/>
      <c r="C253" s="199"/>
      <c r="D253" s="199"/>
      <c r="E253" s="199"/>
      <c r="F253" s="200"/>
      <c r="G253" s="191"/>
      <c r="H253" s="201"/>
      <c r="I253" s="191"/>
      <c r="J253" s="199"/>
      <c r="K253" s="199"/>
      <c r="L253" s="200"/>
      <c r="M253" s="199"/>
    </row>
    <row r="254" spans="1:13" x14ac:dyDescent="0.2">
      <c r="A254" s="199"/>
      <c r="B254" s="199"/>
      <c r="C254" s="199"/>
      <c r="D254" s="199"/>
      <c r="E254" s="199"/>
      <c r="F254" s="200"/>
      <c r="G254" s="191"/>
      <c r="H254" s="201"/>
      <c r="I254" s="191"/>
      <c r="J254" s="199"/>
      <c r="K254" s="199"/>
      <c r="L254" s="200"/>
      <c r="M254" s="199"/>
    </row>
    <row r="255" spans="1:13" x14ac:dyDescent="0.2">
      <c r="A255" s="199"/>
      <c r="B255" s="199"/>
      <c r="C255" s="199"/>
      <c r="D255" s="199"/>
      <c r="E255" s="199"/>
      <c r="F255" s="200"/>
      <c r="G255" s="191"/>
      <c r="H255" s="201"/>
      <c r="I255" s="191"/>
      <c r="J255" s="199"/>
      <c r="K255" s="199"/>
      <c r="L255" s="200"/>
      <c r="M255" s="199"/>
    </row>
    <row r="256" spans="1:13" x14ac:dyDescent="0.2">
      <c r="A256" s="199"/>
      <c r="B256" s="199"/>
      <c r="C256" s="199"/>
      <c r="D256" s="199"/>
      <c r="E256" s="199"/>
      <c r="F256" s="200"/>
      <c r="G256" s="191"/>
      <c r="H256" s="201"/>
      <c r="I256" s="191"/>
      <c r="J256" s="199"/>
      <c r="K256" s="199"/>
      <c r="L256" s="200"/>
      <c r="M256" s="199"/>
    </row>
    <row r="257" spans="1:13" x14ac:dyDescent="0.2">
      <c r="A257" s="199"/>
      <c r="B257" s="199"/>
      <c r="C257" s="199"/>
      <c r="D257" s="199"/>
      <c r="E257" s="199"/>
      <c r="F257" s="200"/>
      <c r="G257" s="191"/>
      <c r="H257" s="201"/>
      <c r="I257" s="191"/>
      <c r="J257" s="199"/>
      <c r="K257" s="199"/>
      <c r="L257" s="200"/>
      <c r="M257" s="199"/>
    </row>
    <row r="258" spans="1:13" x14ac:dyDescent="0.2">
      <c r="A258" s="199"/>
      <c r="B258" s="199"/>
      <c r="C258" s="199"/>
      <c r="D258" s="199"/>
      <c r="E258" s="199"/>
      <c r="F258" s="200"/>
      <c r="G258" s="191"/>
      <c r="H258" s="201"/>
      <c r="I258" s="191"/>
      <c r="J258" s="199"/>
      <c r="K258" s="199"/>
      <c r="L258" s="200"/>
      <c r="M258" s="199"/>
    </row>
    <row r="259" spans="1:13" x14ac:dyDescent="0.2">
      <c r="A259" s="199"/>
      <c r="B259" s="199"/>
      <c r="C259" s="199"/>
      <c r="D259" s="199"/>
      <c r="E259" s="199"/>
      <c r="F259" s="200"/>
      <c r="G259" s="191"/>
      <c r="H259" s="201"/>
      <c r="I259" s="191"/>
      <c r="J259" s="199"/>
      <c r="K259" s="199"/>
      <c r="L259" s="200"/>
      <c r="M259" s="199"/>
    </row>
    <row r="260" spans="1:13" x14ac:dyDescent="0.2">
      <c r="A260" s="199"/>
      <c r="B260" s="199"/>
      <c r="C260" s="199"/>
      <c r="D260" s="199"/>
      <c r="E260" s="199"/>
      <c r="F260" s="200"/>
      <c r="G260" s="191"/>
      <c r="H260" s="201"/>
      <c r="I260" s="191"/>
      <c r="J260" s="199"/>
      <c r="K260" s="199"/>
      <c r="L260" s="200"/>
      <c r="M260" s="199"/>
    </row>
    <row r="261" spans="1:13" x14ac:dyDescent="0.2">
      <c r="A261" s="199"/>
      <c r="B261" s="199"/>
      <c r="C261" s="199"/>
      <c r="D261" s="199"/>
      <c r="E261" s="199"/>
      <c r="F261" s="200"/>
      <c r="G261" s="191"/>
      <c r="H261" s="201"/>
      <c r="I261" s="191"/>
      <c r="J261" s="199"/>
      <c r="K261" s="199"/>
      <c r="L261" s="200"/>
      <c r="M261" s="199"/>
    </row>
    <row r="262" spans="1:13" x14ac:dyDescent="0.2">
      <c r="A262" s="199"/>
      <c r="B262" s="199"/>
      <c r="C262" s="199"/>
      <c r="D262" s="199"/>
      <c r="E262" s="199"/>
      <c r="F262" s="200"/>
      <c r="G262" s="191"/>
      <c r="H262" s="201"/>
      <c r="I262" s="191"/>
      <c r="J262" s="199"/>
      <c r="K262" s="199"/>
      <c r="L262" s="200"/>
      <c r="M262" s="199"/>
    </row>
    <row r="263" spans="1:13" x14ac:dyDescent="0.2">
      <c r="A263" s="199"/>
      <c r="B263" s="199"/>
      <c r="C263" s="199"/>
      <c r="D263" s="199"/>
      <c r="E263" s="199"/>
      <c r="F263" s="200"/>
      <c r="G263" s="191"/>
      <c r="H263" s="201"/>
      <c r="I263" s="191"/>
      <c r="J263" s="199"/>
      <c r="K263" s="199"/>
      <c r="L263" s="200"/>
      <c r="M263" s="199"/>
    </row>
    <row r="264" spans="1:13" x14ac:dyDescent="0.2">
      <c r="A264" s="199"/>
      <c r="B264" s="199"/>
      <c r="C264" s="199"/>
      <c r="D264" s="199"/>
      <c r="E264" s="199"/>
      <c r="F264" s="200"/>
      <c r="G264" s="191"/>
      <c r="H264" s="201"/>
      <c r="I264" s="191"/>
      <c r="J264" s="199"/>
      <c r="K264" s="199"/>
      <c r="L264" s="200"/>
      <c r="M264" s="199"/>
    </row>
    <row r="265" spans="1:13" x14ac:dyDescent="0.2">
      <c r="A265" s="199"/>
      <c r="B265" s="199"/>
      <c r="C265" s="199"/>
      <c r="D265" s="199"/>
      <c r="E265" s="199"/>
      <c r="F265" s="200"/>
      <c r="G265" s="191"/>
      <c r="H265" s="201"/>
      <c r="I265" s="191"/>
      <c r="J265" s="199"/>
      <c r="K265" s="199"/>
      <c r="L265" s="200"/>
      <c r="M265" s="199"/>
    </row>
    <row r="266" spans="1:13" x14ac:dyDescent="0.2">
      <c r="A266" s="199"/>
      <c r="B266" s="199"/>
      <c r="C266" s="199"/>
      <c r="D266" s="199"/>
      <c r="E266" s="199"/>
      <c r="F266" s="200"/>
      <c r="G266" s="191"/>
      <c r="H266" s="201"/>
      <c r="I266" s="191"/>
      <c r="J266" s="199"/>
      <c r="K266" s="199"/>
      <c r="L266" s="200"/>
      <c r="M266" s="199"/>
    </row>
    <row r="267" spans="1:13" x14ac:dyDescent="0.2">
      <c r="A267" s="199"/>
      <c r="B267" s="199"/>
      <c r="C267" s="199"/>
      <c r="D267" s="199"/>
      <c r="E267" s="199"/>
      <c r="F267" s="200"/>
      <c r="G267" s="191"/>
      <c r="H267" s="201"/>
      <c r="I267" s="191"/>
      <c r="J267" s="199"/>
      <c r="K267" s="199"/>
      <c r="L267" s="200"/>
      <c r="M267" s="199"/>
    </row>
    <row r="268" spans="1:13" x14ac:dyDescent="0.2">
      <c r="A268" s="199"/>
      <c r="B268" s="199"/>
      <c r="C268" s="199"/>
      <c r="D268" s="199"/>
      <c r="E268" s="199"/>
      <c r="F268" s="200"/>
      <c r="G268" s="191"/>
      <c r="H268" s="201"/>
      <c r="I268" s="191"/>
      <c r="J268" s="199"/>
      <c r="K268" s="199"/>
      <c r="L268" s="200"/>
      <c r="M268" s="199"/>
    </row>
    <row r="269" spans="1:13" x14ac:dyDescent="0.2">
      <c r="A269" s="199"/>
      <c r="B269" s="199"/>
      <c r="C269" s="199"/>
      <c r="D269" s="199"/>
      <c r="E269" s="199"/>
      <c r="F269" s="200"/>
      <c r="G269" s="191"/>
      <c r="H269" s="201"/>
      <c r="I269" s="191"/>
      <c r="J269" s="199"/>
      <c r="K269" s="199"/>
      <c r="L269" s="200"/>
      <c r="M269" s="199"/>
    </row>
    <row r="270" spans="1:13" x14ac:dyDescent="0.2">
      <c r="A270" s="199"/>
      <c r="B270" s="199"/>
      <c r="C270" s="199"/>
      <c r="D270" s="199"/>
      <c r="E270" s="199"/>
      <c r="F270" s="200"/>
      <c r="G270" s="191"/>
      <c r="H270" s="201"/>
      <c r="I270" s="191"/>
      <c r="J270" s="199"/>
      <c r="K270" s="199"/>
      <c r="L270" s="200"/>
      <c r="M270" s="199"/>
    </row>
    <row r="271" spans="1:13" x14ac:dyDescent="0.2">
      <c r="A271" s="199"/>
      <c r="B271" s="199"/>
      <c r="C271" s="199"/>
      <c r="D271" s="199"/>
      <c r="E271" s="199"/>
      <c r="F271" s="200"/>
      <c r="G271" s="191"/>
      <c r="H271" s="201"/>
      <c r="I271" s="191"/>
      <c r="J271" s="199"/>
      <c r="K271" s="199"/>
      <c r="L271" s="200"/>
      <c r="M271" s="199"/>
    </row>
    <row r="272" spans="1:13" x14ac:dyDescent="0.2">
      <c r="A272" s="199"/>
      <c r="B272" s="199"/>
      <c r="C272" s="199"/>
      <c r="D272" s="199"/>
      <c r="E272" s="199"/>
      <c r="F272" s="200"/>
      <c r="G272" s="191"/>
      <c r="H272" s="201"/>
      <c r="I272" s="191"/>
      <c r="J272" s="199"/>
      <c r="K272" s="199"/>
      <c r="L272" s="200"/>
      <c r="M272" s="199"/>
    </row>
    <row r="273" spans="1:13" x14ac:dyDescent="0.2">
      <c r="A273" s="199"/>
      <c r="B273" s="199"/>
      <c r="C273" s="199"/>
      <c r="D273" s="199"/>
      <c r="E273" s="199"/>
      <c r="F273" s="200"/>
      <c r="G273" s="191"/>
      <c r="H273" s="201"/>
      <c r="I273" s="191"/>
      <c r="J273" s="199"/>
      <c r="K273" s="199"/>
      <c r="L273" s="200"/>
      <c r="M273" s="199"/>
    </row>
    <row r="274" spans="1:13" x14ac:dyDescent="0.2">
      <c r="A274" s="199"/>
      <c r="B274" s="199"/>
      <c r="C274" s="199"/>
      <c r="D274" s="199"/>
      <c r="E274" s="199"/>
      <c r="F274" s="200"/>
      <c r="G274" s="191"/>
      <c r="H274" s="201"/>
      <c r="I274" s="191"/>
      <c r="J274" s="199"/>
      <c r="K274" s="199"/>
      <c r="L274" s="200"/>
      <c r="M274" s="199"/>
    </row>
    <row r="275" spans="1:13" x14ac:dyDescent="0.2">
      <c r="A275" s="199"/>
      <c r="B275" s="199"/>
      <c r="C275" s="199"/>
      <c r="D275" s="199"/>
      <c r="E275" s="199"/>
      <c r="F275" s="200"/>
      <c r="G275" s="191"/>
      <c r="H275" s="201"/>
      <c r="I275" s="191"/>
      <c r="J275" s="199"/>
      <c r="K275" s="199"/>
      <c r="L275" s="200"/>
      <c r="M275" s="199"/>
    </row>
    <row r="276" spans="1:13" x14ac:dyDescent="0.2">
      <c r="A276" s="199"/>
      <c r="B276" s="199"/>
      <c r="C276" s="199"/>
      <c r="D276" s="199"/>
      <c r="E276" s="199"/>
      <c r="F276" s="200"/>
      <c r="G276" s="191"/>
      <c r="H276" s="201"/>
      <c r="I276" s="191"/>
      <c r="J276" s="199"/>
      <c r="K276" s="199"/>
      <c r="L276" s="200"/>
      <c r="M276" s="199"/>
    </row>
    <row r="277" spans="1:13" x14ac:dyDescent="0.2">
      <c r="A277" s="199"/>
      <c r="B277" s="199"/>
      <c r="C277" s="199"/>
      <c r="D277" s="199"/>
      <c r="E277" s="199"/>
      <c r="F277" s="200"/>
      <c r="G277" s="191"/>
      <c r="H277" s="201"/>
      <c r="I277" s="191"/>
      <c r="J277" s="199"/>
      <c r="K277" s="199"/>
      <c r="L277" s="200"/>
      <c r="M277" s="199"/>
    </row>
    <row r="278" spans="1:13" x14ac:dyDescent="0.2">
      <c r="A278" s="199"/>
      <c r="B278" s="199"/>
      <c r="C278" s="199"/>
      <c r="D278" s="199"/>
      <c r="E278" s="199"/>
      <c r="F278" s="200"/>
      <c r="G278" s="191"/>
      <c r="H278" s="201"/>
      <c r="I278" s="191"/>
      <c r="J278" s="199"/>
      <c r="K278" s="199"/>
      <c r="L278" s="200"/>
      <c r="M278" s="199"/>
    </row>
    <row r="279" spans="1:13" x14ac:dyDescent="0.2">
      <c r="A279" s="199"/>
      <c r="B279" s="199"/>
      <c r="C279" s="199"/>
      <c r="D279" s="199"/>
      <c r="E279" s="199"/>
      <c r="F279" s="200"/>
      <c r="G279" s="191"/>
      <c r="H279" s="201"/>
      <c r="I279" s="191"/>
      <c r="J279" s="199"/>
      <c r="K279" s="199"/>
      <c r="L279" s="200"/>
      <c r="M279" s="199"/>
    </row>
    <row r="280" spans="1:13" x14ac:dyDescent="0.2">
      <c r="A280" s="199"/>
      <c r="B280" s="199"/>
      <c r="C280" s="199"/>
      <c r="D280" s="199"/>
      <c r="E280" s="199"/>
      <c r="F280" s="200"/>
      <c r="G280" s="191"/>
      <c r="H280" s="201"/>
      <c r="I280" s="191"/>
      <c r="J280" s="199"/>
      <c r="K280" s="199"/>
      <c r="L280" s="200"/>
      <c r="M280" s="199"/>
    </row>
    <row r="281" spans="1:13" x14ac:dyDescent="0.2">
      <c r="A281" s="199"/>
      <c r="B281" s="199"/>
      <c r="C281" s="199"/>
      <c r="D281" s="199"/>
      <c r="E281" s="199"/>
      <c r="F281" s="200"/>
      <c r="G281" s="191"/>
      <c r="H281" s="201"/>
      <c r="I281" s="191"/>
      <c r="J281" s="199"/>
      <c r="K281" s="199"/>
      <c r="L281" s="200"/>
      <c r="M281" s="199"/>
    </row>
    <row r="282" spans="1:13" x14ac:dyDescent="0.2">
      <c r="A282" s="199"/>
      <c r="B282" s="199"/>
      <c r="C282" s="199"/>
      <c r="D282" s="199"/>
      <c r="E282" s="199"/>
      <c r="F282" s="200"/>
      <c r="G282" s="191"/>
      <c r="H282" s="201"/>
      <c r="I282" s="191"/>
      <c r="J282" s="199"/>
      <c r="K282" s="199"/>
      <c r="L282" s="200"/>
      <c r="M282" s="199"/>
    </row>
    <row r="283" spans="1:13" x14ac:dyDescent="0.2">
      <c r="A283" s="199"/>
      <c r="B283" s="199"/>
      <c r="C283" s="199"/>
      <c r="D283" s="199"/>
      <c r="E283" s="199"/>
      <c r="F283" s="200"/>
      <c r="G283" s="191"/>
      <c r="H283" s="201"/>
      <c r="I283" s="191"/>
      <c r="J283" s="199"/>
      <c r="K283" s="199"/>
      <c r="L283" s="200"/>
      <c r="M283" s="199"/>
    </row>
    <row r="284" spans="1:13" x14ac:dyDescent="0.2">
      <c r="A284" s="199"/>
      <c r="B284" s="199"/>
      <c r="C284" s="199"/>
      <c r="D284" s="199"/>
      <c r="E284" s="199"/>
      <c r="F284" s="200"/>
      <c r="G284" s="191"/>
      <c r="H284" s="201"/>
      <c r="I284" s="191"/>
      <c r="J284" s="199"/>
      <c r="K284" s="199"/>
      <c r="L284" s="200"/>
      <c r="M284" s="199"/>
    </row>
    <row r="285" spans="1:13" x14ac:dyDescent="0.2">
      <c r="A285" s="199"/>
      <c r="B285" s="199"/>
      <c r="C285" s="199"/>
      <c r="D285" s="199"/>
      <c r="E285" s="199"/>
      <c r="F285" s="200"/>
      <c r="G285" s="191"/>
      <c r="H285" s="201"/>
      <c r="I285" s="191"/>
      <c r="J285" s="199"/>
      <c r="K285" s="199"/>
      <c r="L285" s="200"/>
      <c r="M285" s="199"/>
    </row>
    <row r="286" spans="1:13" x14ac:dyDescent="0.2">
      <c r="A286" s="199"/>
      <c r="B286" s="199"/>
      <c r="C286" s="199"/>
      <c r="D286" s="199"/>
      <c r="E286" s="199"/>
      <c r="F286" s="200"/>
      <c r="G286" s="191"/>
      <c r="H286" s="201"/>
      <c r="I286" s="191"/>
      <c r="J286" s="199"/>
      <c r="K286" s="199"/>
      <c r="L286" s="200"/>
      <c r="M286" s="199"/>
    </row>
    <row r="287" spans="1:13" x14ac:dyDescent="0.2">
      <c r="A287" s="199"/>
      <c r="B287" s="199"/>
      <c r="C287" s="199"/>
      <c r="D287" s="199"/>
      <c r="E287" s="199"/>
      <c r="F287" s="200"/>
      <c r="G287" s="191"/>
      <c r="H287" s="201"/>
      <c r="I287" s="191"/>
      <c r="J287" s="199"/>
      <c r="K287" s="199"/>
      <c r="L287" s="200"/>
      <c r="M287" s="199"/>
    </row>
    <row r="288" spans="1:13" x14ac:dyDescent="0.2">
      <c r="A288" s="199"/>
      <c r="B288" s="199"/>
      <c r="C288" s="199"/>
      <c r="D288" s="199"/>
      <c r="E288" s="199"/>
      <c r="F288" s="200"/>
      <c r="G288" s="191"/>
      <c r="H288" s="201"/>
      <c r="I288" s="191"/>
      <c r="J288" s="199"/>
      <c r="K288" s="199"/>
      <c r="L288" s="200"/>
      <c r="M288" s="199"/>
    </row>
    <row r="289" spans="1:13" x14ac:dyDescent="0.2">
      <c r="A289" s="199"/>
      <c r="B289" s="199"/>
      <c r="C289" s="199"/>
      <c r="D289" s="199"/>
      <c r="E289" s="199"/>
      <c r="F289" s="200"/>
      <c r="G289" s="191"/>
      <c r="H289" s="201"/>
      <c r="I289" s="191"/>
      <c r="J289" s="199"/>
      <c r="K289" s="199"/>
      <c r="L289" s="200"/>
      <c r="M289" s="199"/>
    </row>
    <row r="290" spans="1:13" x14ac:dyDescent="0.2">
      <c r="A290" s="199"/>
      <c r="B290" s="199"/>
      <c r="C290" s="199"/>
      <c r="D290" s="199"/>
      <c r="E290" s="199"/>
      <c r="F290" s="200"/>
      <c r="G290" s="191"/>
      <c r="H290" s="201"/>
      <c r="I290" s="191"/>
      <c r="J290" s="199"/>
      <c r="K290" s="199"/>
      <c r="L290" s="200"/>
      <c r="M290" s="199"/>
    </row>
    <row r="291" spans="1:13" x14ac:dyDescent="0.2">
      <c r="A291" s="199"/>
      <c r="B291" s="199"/>
      <c r="C291" s="199"/>
      <c r="D291" s="199"/>
      <c r="E291" s="199"/>
      <c r="F291" s="200"/>
      <c r="G291" s="191"/>
      <c r="H291" s="201"/>
      <c r="I291" s="191"/>
      <c r="J291" s="199"/>
      <c r="K291" s="199"/>
      <c r="L291" s="200"/>
      <c r="M291" s="199"/>
    </row>
    <row r="292" spans="1:13" x14ac:dyDescent="0.2">
      <c r="A292" s="199"/>
      <c r="B292" s="199"/>
      <c r="C292" s="199"/>
      <c r="D292" s="199"/>
      <c r="E292" s="199"/>
      <c r="F292" s="200"/>
      <c r="G292" s="191"/>
      <c r="H292" s="201"/>
      <c r="I292" s="191"/>
      <c r="J292" s="199"/>
      <c r="K292" s="199"/>
      <c r="L292" s="200"/>
      <c r="M292" s="199"/>
    </row>
    <row r="293" spans="1:13" x14ac:dyDescent="0.2">
      <c r="A293" s="199"/>
      <c r="B293" s="199"/>
      <c r="C293" s="199"/>
      <c r="D293" s="199"/>
      <c r="E293" s="199"/>
      <c r="F293" s="200"/>
      <c r="G293" s="191"/>
      <c r="H293" s="201"/>
      <c r="I293" s="191"/>
      <c r="J293" s="199"/>
      <c r="K293" s="199"/>
      <c r="L293" s="200"/>
      <c r="M293" s="199"/>
    </row>
    <row r="294" spans="1:13" x14ac:dyDescent="0.2">
      <c r="A294" s="199"/>
      <c r="B294" s="199"/>
      <c r="C294" s="199"/>
      <c r="D294" s="199"/>
      <c r="E294" s="199"/>
      <c r="F294" s="200"/>
      <c r="G294" s="191"/>
      <c r="H294" s="201"/>
      <c r="I294" s="191"/>
      <c r="J294" s="199"/>
      <c r="K294" s="199"/>
      <c r="L294" s="200"/>
      <c r="M294" s="199"/>
    </row>
    <row r="295" spans="1:13" x14ac:dyDescent="0.2">
      <c r="A295" s="199"/>
      <c r="B295" s="199"/>
      <c r="C295" s="199"/>
      <c r="D295" s="199"/>
      <c r="E295" s="199"/>
      <c r="F295" s="200"/>
      <c r="G295" s="191"/>
      <c r="H295" s="201"/>
      <c r="I295" s="191"/>
      <c r="J295" s="199"/>
      <c r="K295" s="199"/>
      <c r="L295" s="200"/>
      <c r="M295" s="199"/>
    </row>
    <row r="296" spans="1:13" x14ac:dyDescent="0.2">
      <c r="A296" s="199"/>
      <c r="B296" s="199"/>
      <c r="C296" s="199"/>
      <c r="D296" s="199"/>
      <c r="E296" s="199"/>
      <c r="F296" s="200"/>
      <c r="G296" s="191"/>
      <c r="H296" s="201"/>
      <c r="I296" s="191"/>
      <c r="J296" s="199"/>
      <c r="K296" s="199"/>
      <c r="L296" s="200"/>
      <c r="M296" s="199"/>
    </row>
    <row r="297" spans="1:13" x14ac:dyDescent="0.2">
      <c r="A297" s="199"/>
      <c r="B297" s="199"/>
      <c r="C297" s="199"/>
      <c r="D297" s="199"/>
      <c r="E297" s="199"/>
      <c r="F297" s="200"/>
      <c r="G297" s="191"/>
      <c r="H297" s="201"/>
      <c r="I297" s="191"/>
      <c r="J297" s="199"/>
      <c r="K297" s="199"/>
      <c r="L297" s="200"/>
      <c r="M297" s="199"/>
    </row>
    <row r="298" spans="1:13" x14ac:dyDescent="0.2">
      <c r="A298" s="199"/>
      <c r="B298" s="199"/>
      <c r="C298" s="199"/>
      <c r="D298" s="199"/>
      <c r="E298" s="199"/>
      <c r="F298" s="200"/>
      <c r="G298" s="191"/>
      <c r="H298" s="201"/>
      <c r="I298" s="191"/>
      <c r="J298" s="199"/>
      <c r="K298" s="199"/>
      <c r="L298" s="200"/>
      <c r="M298" s="199"/>
    </row>
    <row r="299" spans="1:13" x14ac:dyDescent="0.2">
      <c r="A299" s="199"/>
      <c r="B299" s="199"/>
      <c r="C299" s="199"/>
      <c r="D299" s="199"/>
      <c r="E299" s="199"/>
      <c r="F299" s="200"/>
      <c r="G299" s="191"/>
      <c r="H299" s="201"/>
      <c r="I299" s="191"/>
      <c r="J299" s="199"/>
      <c r="K299" s="199"/>
      <c r="L299" s="200"/>
      <c r="M299" s="199"/>
    </row>
    <row r="300" spans="1:13" x14ac:dyDescent="0.2">
      <c r="A300" s="199"/>
      <c r="B300" s="199"/>
      <c r="C300" s="199"/>
      <c r="D300" s="199"/>
      <c r="E300" s="199"/>
      <c r="F300" s="200"/>
      <c r="G300" s="191"/>
      <c r="H300" s="201"/>
      <c r="I300" s="191"/>
      <c r="J300" s="199"/>
      <c r="K300" s="199"/>
      <c r="L300" s="200"/>
      <c r="M300" s="199"/>
    </row>
    <row r="301" spans="1:13" x14ac:dyDescent="0.2">
      <c r="A301" s="199"/>
      <c r="B301" s="199"/>
      <c r="C301" s="199"/>
      <c r="D301" s="199"/>
      <c r="E301" s="199"/>
      <c r="F301" s="200"/>
      <c r="G301" s="191"/>
      <c r="H301" s="201"/>
      <c r="I301" s="191"/>
      <c r="J301" s="199"/>
      <c r="K301" s="199"/>
      <c r="L301" s="200"/>
      <c r="M301" s="199"/>
    </row>
    <row r="302" spans="1:13" x14ac:dyDescent="0.2">
      <c r="A302" s="199"/>
      <c r="B302" s="199"/>
      <c r="C302" s="199"/>
      <c r="D302" s="199"/>
      <c r="E302" s="199"/>
      <c r="F302" s="200"/>
      <c r="G302" s="191"/>
      <c r="H302" s="201"/>
      <c r="I302" s="191"/>
      <c r="J302" s="199"/>
      <c r="K302" s="199"/>
      <c r="L302" s="200"/>
      <c r="M302" s="199"/>
    </row>
    <row r="303" spans="1:13" x14ac:dyDescent="0.2">
      <c r="A303" s="199"/>
      <c r="B303" s="199"/>
      <c r="C303" s="199"/>
      <c r="D303" s="199"/>
      <c r="E303" s="199"/>
      <c r="F303" s="200"/>
      <c r="G303" s="191"/>
      <c r="H303" s="201"/>
      <c r="I303" s="191"/>
      <c r="J303" s="199"/>
      <c r="K303" s="199"/>
      <c r="L303" s="200"/>
      <c r="M303" s="199"/>
    </row>
    <row r="304" spans="1:13" x14ac:dyDescent="0.2">
      <c r="A304" s="199"/>
      <c r="B304" s="199"/>
      <c r="C304" s="199"/>
      <c r="D304" s="199"/>
      <c r="E304" s="199"/>
      <c r="F304" s="200"/>
      <c r="G304" s="191"/>
      <c r="H304" s="201"/>
      <c r="I304" s="191"/>
      <c r="J304" s="199"/>
      <c r="K304" s="199"/>
      <c r="L304" s="200"/>
      <c r="M304" s="199"/>
    </row>
    <row r="305" spans="1:13" x14ac:dyDescent="0.2">
      <c r="A305" s="199"/>
      <c r="B305" s="199"/>
      <c r="C305" s="199"/>
      <c r="D305" s="199"/>
      <c r="E305" s="199"/>
      <c r="F305" s="200"/>
      <c r="G305" s="191"/>
      <c r="H305" s="201"/>
      <c r="I305" s="191"/>
      <c r="J305" s="199"/>
      <c r="K305" s="199"/>
      <c r="L305" s="200"/>
      <c r="M305" s="199"/>
    </row>
    <row r="306" spans="1:13" x14ac:dyDescent="0.2">
      <c r="A306" s="199"/>
      <c r="B306" s="199"/>
      <c r="C306" s="199"/>
      <c r="D306" s="199"/>
      <c r="E306" s="199"/>
      <c r="F306" s="200"/>
      <c r="G306" s="191"/>
      <c r="H306" s="201"/>
      <c r="I306" s="191"/>
      <c r="J306" s="199"/>
      <c r="K306" s="199"/>
      <c r="L306" s="200"/>
      <c r="M306" s="199"/>
    </row>
    <row r="307" spans="1:13" x14ac:dyDescent="0.2">
      <c r="A307" s="199"/>
      <c r="B307" s="199"/>
      <c r="C307" s="199"/>
      <c r="D307" s="199"/>
      <c r="E307" s="199"/>
      <c r="F307" s="200"/>
      <c r="G307" s="191"/>
      <c r="H307" s="201"/>
      <c r="I307" s="191"/>
      <c r="J307" s="199"/>
      <c r="K307" s="199"/>
      <c r="L307" s="200"/>
      <c r="M307" s="199"/>
    </row>
    <row r="308" spans="1:13" x14ac:dyDescent="0.2">
      <c r="A308" s="199"/>
      <c r="B308" s="199"/>
      <c r="C308" s="199"/>
      <c r="D308" s="199"/>
      <c r="E308" s="199"/>
      <c r="F308" s="200"/>
      <c r="G308" s="191"/>
      <c r="H308" s="201"/>
      <c r="I308" s="191"/>
      <c r="J308" s="199"/>
      <c r="K308" s="199"/>
      <c r="L308" s="200"/>
      <c r="M308" s="199"/>
    </row>
    <row r="309" spans="1:13" x14ac:dyDescent="0.2">
      <c r="A309" s="199"/>
      <c r="B309" s="199"/>
      <c r="C309" s="199"/>
      <c r="D309" s="199"/>
      <c r="E309" s="199"/>
      <c r="F309" s="200"/>
      <c r="G309" s="191"/>
      <c r="H309" s="201"/>
      <c r="I309" s="191"/>
      <c r="J309" s="199"/>
      <c r="K309" s="199"/>
      <c r="L309" s="200"/>
      <c r="M309" s="199"/>
    </row>
    <row r="310" spans="1:13" x14ac:dyDescent="0.2">
      <c r="A310" s="199"/>
      <c r="B310" s="199"/>
      <c r="C310" s="199"/>
      <c r="D310" s="199"/>
      <c r="E310" s="199"/>
      <c r="F310" s="200"/>
      <c r="G310" s="191"/>
      <c r="H310" s="201"/>
      <c r="I310" s="191"/>
      <c r="J310" s="199"/>
      <c r="K310" s="199"/>
      <c r="L310" s="200"/>
      <c r="M310" s="199"/>
    </row>
    <row r="311" spans="1:13" x14ac:dyDescent="0.2">
      <c r="A311" s="199"/>
      <c r="B311" s="199"/>
      <c r="C311" s="199"/>
      <c r="D311" s="199"/>
      <c r="E311" s="199"/>
      <c r="F311" s="200"/>
      <c r="G311" s="191"/>
      <c r="H311" s="201"/>
      <c r="I311" s="191"/>
      <c r="J311" s="199"/>
      <c r="K311" s="199"/>
      <c r="L311" s="200"/>
      <c r="M311" s="199"/>
    </row>
    <row r="312" spans="1:13" x14ac:dyDescent="0.2">
      <c r="A312" s="199"/>
      <c r="B312" s="199"/>
      <c r="C312" s="199"/>
      <c r="D312" s="199"/>
      <c r="E312" s="199"/>
      <c r="F312" s="200"/>
      <c r="G312" s="191"/>
      <c r="H312" s="201"/>
      <c r="I312" s="191"/>
      <c r="J312" s="199"/>
      <c r="K312" s="199"/>
      <c r="L312" s="200"/>
      <c r="M312" s="199"/>
    </row>
    <row r="313" spans="1:13" x14ac:dyDescent="0.2">
      <c r="A313" s="199"/>
      <c r="B313" s="199"/>
      <c r="C313" s="199"/>
      <c r="D313" s="199"/>
      <c r="E313" s="199"/>
      <c r="F313" s="200"/>
      <c r="G313" s="191"/>
      <c r="H313" s="201"/>
      <c r="I313" s="191"/>
      <c r="J313" s="199"/>
      <c r="K313" s="199"/>
      <c r="L313" s="200"/>
      <c r="M313" s="199"/>
    </row>
    <row r="314" spans="1:13" x14ac:dyDescent="0.2">
      <c r="A314" s="199"/>
      <c r="B314" s="199"/>
      <c r="C314" s="199"/>
      <c r="D314" s="199"/>
      <c r="E314" s="199"/>
      <c r="F314" s="200"/>
      <c r="G314" s="191"/>
      <c r="H314" s="201"/>
      <c r="I314" s="191"/>
      <c r="J314" s="199"/>
      <c r="K314" s="199"/>
      <c r="L314" s="200"/>
      <c r="M314" s="199"/>
    </row>
    <row r="315" spans="1:13" x14ac:dyDescent="0.2">
      <c r="A315" s="199"/>
      <c r="B315" s="199"/>
      <c r="C315" s="199"/>
      <c r="D315" s="199"/>
      <c r="E315" s="199"/>
      <c r="F315" s="200"/>
      <c r="G315" s="191"/>
      <c r="H315" s="201"/>
      <c r="I315" s="191"/>
      <c r="J315" s="199"/>
      <c r="K315" s="199"/>
      <c r="L315" s="200"/>
      <c r="M315" s="199"/>
    </row>
    <row r="316" spans="1:13" x14ac:dyDescent="0.2">
      <c r="A316" s="199"/>
      <c r="B316" s="199"/>
      <c r="C316" s="199"/>
      <c r="D316" s="199"/>
      <c r="E316" s="199"/>
      <c r="F316" s="200"/>
      <c r="G316" s="191"/>
      <c r="H316" s="201"/>
      <c r="I316" s="191"/>
      <c r="J316" s="199"/>
      <c r="K316" s="199"/>
      <c r="L316" s="200"/>
      <c r="M316" s="199"/>
    </row>
    <row r="317" spans="1:13" x14ac:dyDescent="0.2">
      <c r="A317" s="199"/>
      <c r="B317" s="199"/>
      <c r="C317" s="199"/>
      <c r="D317" s="199"/>
      <c r="E317" s="199"/>
      <c r="F317" s="200"/>
      <c r="G317" s="191"/>
      <c r="H317" s="201"/>
      <c r="I317" s="191"/>
      <c r="J317" s="199"/>
      <c r="K317" s="199"/>
      <c r="L317" s="200"/>
      <c r="M317" s="199"/>
    </row>
    <row r="318" spans="1:13" x14ac:dyDescent="0.2">
      <c r="A318" s="199"/>
      <c r="B318" s="199"/>
      <c r="C318" s="199"/>
      <c r="D318" s="199"/>
      <c r="E318" s="199"/>
      <c r="F318" s="200"/>
      <c r="G318" s="191"/>
      <c r="H318" s="201"/>
      <c r="I318" s="191"/>
      <c r="J318" s="199"/>
      <c r="K318" s="199"/>
      <c r="L318" s="200"/>
      <c r="M318" s="199"/>
    </row>
    <row r="319" spans="1:13" x14ac:dyDescent="0.2">
      <c r="A319" s="199"/>
      <c r="B319" s="199"/>
      <c r="C319" s="199"/>
      <c r="D319" s="199"/>
      <c r="E319" s="199"/>
      <c r="F319" s="200"/>
      <c r="G319" s="191"/>
      <c r="H319" s="201"/>
      <c r="I319" s="191"/>
      <c r="J319" s="199"/>
      <c r="K319" s="199"/>
      <c r="L319" s="200"/>
      <c r="M319" s="199"/>
    </row>
    <row r="320" spans="1:13" x14ac:dyDescent="0.2">
      <c r="A320" s="199"/>
      <c r="B320" s="199"/>
      <c r="C320" s="199"/>
      <c r="D320" s="199"/>
      <c r="E320" s="199"/>
      <c r="F320" s="200"/>
      <c r="G320" s="191"/>
      <c r="H320" s="201"/>
      <c r="I320" s="191"/>
      <c r="J320" s="199"/>
      <c r="K320" s="199"/>
      <c r="L320" s="200"/>
      <c r="M320" s="199"/>
    </row>
    <row r="321" spans="1:13" x14ac:dyDescent="0.2">
      <c r="A321" s="199"/>
      <c r="B321" s="199"/>
      <c r="C321" s="199"/>
      <c r="D321" s="199"/>
      <c r="E321" s="199"/>
      <c r="F321" s="200"/>
      <c r="G321" s="191"/>
      <c r="H321" s="201"/>
      <c r="I321" s="191"/>
      <c r="J321" s="199"/>
      <c r="K321" s="199"/>
      <c r="L321" s="200"/>
      <c r="M321" s="199"/>
    </row>
    <row r="322" spans="1:13" x14ac:dyDescent="0.2">
      <c r="A322" s="199"/>
      <c r="B322" s="199"/>
      <c r="C322" s="199"/>
      <c r="D322" s="199"/>
      <c r="E322" s="199"/>
      <c r="F322" s="200"/>
      <c r="G322" s="191"/>
      <c r="H322" s="201"/>
      <c r="I322" s="191"/>
      <c r="J322" s="199"/>
      <c r="K322" s="199"/>
      <c r="L322" s="200"/>
      <c r="M322" s="199"/>
    </row>
    <row r="323" spans="1:13" x14ac:dyDescent="0.2">
      <c r="A323" s="199"/>
      <c r="B323" s="199"/>
      <c r="C323" s="199"/>
      <c r="D323" s="199"/>
      <c r="E323" s="199"/>
      <c r="F323" s="200"/>
      <c r="G323" s="191"/>
      <c r="H323" s="201"/>
      <c r="I323" s="191"/>
      <c r="J323" s="199"/>
      <c r="K323" s="199"/>
      <c r="L323" s="200"/>
      <c r="M323" s="199"/>
    </row>
    <row r="324" spans="1:13" x14ac:dyDescent="0.2">
      <c r="A324" s="199"/>
      <c r="B324" s="199"/>
      <c r="C324" s="199"/>
      <c r="D324" s="199"/>
      <c r="E324" s="199"/>
      <c r="F324" s="200"/>
      <c r="G324" s="191"/>
      <c r="H324" s="201"/>
      <c r="I324" s="191"/>
      <c r="J324" s="199"/>
      <c r="K324" s="199"/>
      <c r="L324" s="200"/>
      <c r="M324" s="199"/>
    </row>
    <row r="325" spans="1:13" x14ac:dyDescent="0.2">
      <c r="A325" s="199"/>
      <c r="B325" s="199"/>
      <c r="C325" s="199"/>
      <c r="D325" s="199"/>
      <c r="E325" s="199"/>
      <c r="F325" s="200"/>
      <c r="G325" s="191"/>
      <c r="H325" s="201"/>
      <c r="I325" s="191"/>
      <c r="J325" s="199"/>
      <c r="K325" s="199"/>
      <c r="L325" s="200"/>
      <c r="M325" s="199"/>
    </row>
    <row r="326" spans="1:13" x14ac:dyDescent="0.2">
      <c r="A326" s="199"/>
      <c r="B326" s="199"/>
      <c r="C326" s="199"/>
      <c r="D326" s="199"/>
      <c r="E326" s="199"/>
      <c r="F326" s="200"/>
      <c r="G326" s="191"/>
      <c r="H326" s="201"/>
      <c r="I326" s="191"/>
      <c r="J326" s="199"/>
      <c r="K326" s="199"/>
      <c r="L326" s="200"/>
      <c r="M326" s="199"/>
    </row>
    <row r="327" spans="1:13" x14ac:dyDescent="0.2">
      <c r="A327" s="199"/>
      <c r="B327" s="199"/>
      <c r="C327" s="199"/>
      <c r="D327" s="199"/>
      <c r="E327" s="199"/>
      <c r="F327" s="200"/>
      <c r="G327" s="191"/>
      <c r="H327" s="201"/>
      <c r="I327" s="191"/>
      <c r="J327" s="199"/>
      <c r="K327" s="199"/>
      <c r="L327" s="200"/>
      <c r="M327" s="199"/>
    </row>
    <row r="328" spans="1:13" x14ac:dyDescent="0.2">
      <c r="A328" s="199"/>
      <c r="B328" s="199"/>
      <c r="C328" s="199"/>
      <c r="D328" s="199"/>
      <c r="E328" s="199"/>
      <c r="F328" s="200"/>
      <c r="G328" s="191"/>
      <c r="H328" s="201"/>
      <c r="I328" s="191"/>
      <c r="J328" s="199"/>
      <c r="K328" s="199"/>
      <c r="L328" s="200"/>
      <c r="M328" s="199"/>
    </row>
    <row r="329" spans="1:13" x14ac:dyDescent="0.2">
      <c r="A329" s="199"/>
      <c r="B329" s="199"/>
      <c r="C329" s="199"/>
      <c r="D329" s="199"/>
      <c r="E329" s="199"/>
      <c r="F329" s="200"/>
      <c r="G329" s="191"/>
      <c r="H329" s="201"/>
      <c r="I329" s="191"/>
      <c r="J329" s="199"/>
      <c r="K329" s="199"/>
      <c r="L329" s="200"/>
      <c r="M329" s="199"/>
    </row>
    <row r="330" spans="1:13" x14ac:dyDescent="0.2">
      <c r="A330" s="199"/>
      <c r="B330" s="199"/>
      <c r="C330" s="199"/>
      <c r="D330" s="199"/>
      <c r="E330" s="199"/>
      <c r="F330" s="200"/>
      <c r="G330" s="191"/>
      <c r="H330" s="201"/>
      <c r="I330" s="191"/>
      <c r="J330" s="199"/>
      <c r="K330" s="199"/>
      <c r="L330" s="200"/>
      <c r="M330" s="199"/>
    </row>
    <row r="331" spans="1:13" x14ac:dyDescent="0.2">
      <c r="A331" s="199"/>
      <c r="B331" s="199"/>
      <c r="C331" s="199"/>
      <c r="D331" s="199"/>
      <c r="E331" s="199"/>
      <c r="F331" s="200"/>
      <c r="G331" s="191"/>
      <c r="H331" s="201"/>
      <c r="I331" s="191"/>
      <c r="J331" s="199"/>
      <c r="K331" s="199"/>
      <c r="L331" s="200"/>
      <c r="M331" s="199"/>
    </row>
    <row r="332" spans="1:13" x14ac:dyDescent="0.2">
      <c r="A332" s="199"/>
      <c r="B332" s="199"/>
      <c r="C332" s="199"/>
      <c r="D332" s="199"/>
      <c r="E332" s="199"/>
      <c r="F332" s="200"/>
      <c r="G332" s="191"/>
      <c r="H332" s="201"/>
      <c r="I332" s="191"/>
      <c r="J332" s="199"/>
      <c r="K332" s="199"/>
      <c r="L332" s="200"/>
      <c r="M332" s="199"/>
    </row>
    <row r="333" spans="1:13" x14ac:dyDescent="0.2">
      <c r="A333" s="199"/>
      <c r="B333" s="199"/>
      <c r="C333" s="199"/>
      <c r="D333" s="199"/>
      <c r="E333" s="199"/>
      <c r="F333" s="200"/>
      <c r="G333" s="191"/>
      <c r="H333" s="201"/>
      <c r="I333" s="191"/>
      <c r="J333" s="199"/>
      <c r="K333" s="199"/>
      <c r="L333" s="200"/>
      <c r="M333" s="199"/>
    </row>
    <row r="334" spans="1:13" x14ac:dyDescent="0.2">
      <c r="A334" s="199"/>
      <c r="B334" s="199"/>
      <c r="C334" s="199"/>
      <c r="D334" s="199"/>
      <c r="E334" s="199"/>
      <c r="F334" s="200"/>
      <c r="G334" s="191"/>
      <c r="H334" s="201"/>
      <c r="I334" s="191"/>
      <c r="J334" s="199"/>
      <c r="K334" s="199"/>
      <c r="L334" s="200"/>
      <c r="M334" s="199"/>
    </row>
    <row r="335" spans="1:13" x14ac:dyDescent="0.2">
      <c r="A335" s="199"/>
      <c r="B335" s="199"/>
      <c r="C335" s="199"/>
      <c r="D335" s="199"/>
      <c r="E335" s="199"/>
      <c r="F335" s="200"/>
      <c r="G335" s="191"/>
      <c r="H335" s="201"/>
      <c r="I335" s="191"/>
      <c r="J335" s="199"/>
      <c r="K335" s="199"/>
      <c r="L335" s="200"/>
      <c r="M335" s="199"/>
    </row>
    <row r="336" spans="1:13" x14ac:dyDescent="0.2">
      <c r="A336" s="199"/>
      <c r="B336" s="199"/>
      <c r="C336" s="199"/>
      <c r="D336" s="199"/>
      <c r="E336" s="199"/>
      <c r="F336" s="200"/>
      <c r="G336" s="191"/>
      <c r="H336" s="201"/>
      <c r="I336" s="191"/>
      <c r="J336" s="199"/>
      <c r="K336" s="199"/>
      <c r="L336" s="200"/>
      <c r="M336" s="199"/>
    </row>
    <row r="337" spans="1:13" x14ac:dyDescent="0.2">
      <c r="A337" s="199"/>
      <c r="B337" s="199"/>
      <c r="C337" s="199"/>
      <c r="D337" s="199"/>
      <c r="E337" s="199"/>
      <c r="F337" s="200"/>
      <c r="G337" s="191"/>
      <c r="H337" s="201"/>
      <c r="I337" s="191"/>
      <c r="J337" s="199"/>
      <c r="K337" s="199"/>
      <c r="L337" s="200"/>
      <c r="M337" s="199"/>
    </row>
    <row r="338" spans="1:13" x14ac:dyDescent="0.2">
      <c r="A338" s="199"/>
      <c r="B338" s="199"/>
      <c r="C338" s="199"/>
      <c r="D338" s="199"/>
      <c r="E338" s="199"/>
      <c r="F338" s="200"/>
      <c r="G338" s="191"/>
      <c r="H338" s="201"/>
      <c r="I338" s="191"/>
      <c r="J338" s="199"/>
      <c r="K338" s="199"/>
      <c r="L338" s="200"/>
      <c r="M338" s="199"/>
    </row>
    <row r="339" spans="1:13" x14ac:dyDescent="0.2">
      <c r="A339" s="199"/>
      <c r="B339" s="199"/>
      <c r="C339" s="199"/>
      <c r="D339" s="199"/>
      <c r="E339" s="199"/>
      <c r="F339" s="200"/>
      <c r="G339" s="191"/>
      <c r="H339" s="201"/>
      <c r="I339" s="191"/>
      <c r="J339" s="199"/>
      <c r="K339" s="199"/>
      <c r="L339" s="200"/>
      <c r="M339" s="199"/>
    </row>
    <row r="340" spans="1:13" x14ac:dyDescent="0.2">
      <c r="A340" s="199"/>
      <c r="B340" s="199"/>
      <c r="C340" s="199"/>
      <c r="D340" s="199"/>
      <c r="E340" s="199"/>
      <c r="F340" s="200"/>
      <c r="G340" s="191"/>
      <c r="H340" s="201"/>
      <c r="I340" s="191"/>
      <c r="J340" s="199"/>
      <c r="K340" s="199"/>
      <c r="L340" s="200"/>
      <c r="M340" s="199"/>
    </row>
    <row r="341" spans="1:13" x14ac:dyDescent="0.2">
      <c r="A341" s="199"/>
      <c r="B341" s="199"/>
      <c r="C341" s="199"/>
      <c r="D341" s="199"/>
      <c r="E341" s="199"/>
      <c r="F341" s="200"/>
      <c r="G341" s="191"/>
      <c r="H341" s="201"/>
      <c r="I341" s="191"/>
      <c r="J341" s="199"/>
      <c r="K341" s="199"/>
      <c r="L341" s="200"/>
      <c r="M341" s="199"/>
    </row>
    <row r="342" spans="1:13" x14ac:dyDescent="0.2">
      <c r="A342" s="199"/>
      <c r="B342" s="199"/>
      <c r="C342" s="199"/>
      <c r="D342" s="199"/>
      <c r="E342" s="199"/>
      <c r="F342" s="200"/>
      <c r="G342" s="191"/>
      <c r="H342" s="201"/>
      <c r="I342" s="191"/>
      <c r="J342" s="199"/>
      <c r="K342" s="199"/>
      <c r="L342" s="200"/>
      <c r="M342" s="199"/>
    </row>
    <row r="343" spans="1:13" x14ac:dyDescent="0.2">
      <c r="A343" s="199"/>
      <c r="B343" s="199"/>
      <c r="C343" s="199"/>
      <c r="D343" s="199"/>
      <c r="E343" s="199"/>
      <c r="F343" s="200"/>
      <c r="G343" s="191"/>
      <c r="H343" s="201"/>
      <c r="I343" s="191"/>
      <c r="J343" s="199"/>
      <c r="K343" s="199"/>
      <c r="L343" s="200"/>
      <c r="M343" s="199"/>
    </row>
    <row r="344" spans="1:13" x14ac:dyDescent="0.2">
      <c r="A344" s="199"/>
      <c r="B344" s="199"/>
      <c r="C344" s="199"/>
      <c r="D344" s="199"/>
      <c r="E344" s="199"/>
      <c r="F344" s="200"/>
      <c r="G344" s="191"/>
      <c r="H344" s="201"/>
      <c r="I344" s="191"/>
      <c r="J344" s="199"/>
      <c r="K344" s="199"/>
      <c r="L344" s="200"/>
      <c r="M344" s="199"/>
    </row>
    <row r="345" spans="1:13" x14ac:dyDescent="0.2">
      <c r="A345" s="199"/>
      <c r="B345" s="199"/>
      <c r="C345" s="199"/>
      <c r="D345" s="199"/>
      <c r="E345" s="199"/>
      <c r="F345" s="200"/>
      <c r="G345" s="191"/>
      <c r="H345" s="201"/>
      <c r="I345" s="191"/>
      <c r="J345" s="199"/>
      <c r="K345" s="199"/>
      <c r="L345" s="200"/>
      <c r="M345" s="199"/>
    </row>
    <row r="346" spans="1:13" x14ac:dyDescent="0.2">
      <c r="A346" s="199"/>
      <c r="B346" s="199"/>
      <c r="C346" s="199"/>
      <c r="D346" s="199"/>
      <c r="E346" s="199"/>
      <c r="F346" s="200"/>
      <c r="G346" s="191"/>
      <c r="H346" s="201"/>
      <c r="I346" s="191"/>
      <c r="J346" s="199"/>
      <c r="K346" s="199"/>
      <c r="L346" s="200"/>
      <c r="M346" s="199"/>
    </row>
    <row r="347" spans="1:13" x14ac:dyDescent="0.2">
      <c r="A347" s="199"/>
      <c r="B347" s="199"/>
      <c r="C347" s="199"/>
      <c r="D347" s="199"/>
      <c r="E347" s="199"/>
      <c r="F347" s="200"/>
      <c r="G347" s="191"/>
      <c r="H347" s="201"/>
      <c r="I347" s="191"/>
      <c r="J347" s="199"/>
      <c r="K347" s="199"/>
      <c r="L347" s="200"/>
      <c r="M347" s="199"/>
    </row>
    <row r="348" spans="1:13" x14ac:dyDescent="0.2">
      <c r="A348" s="199"/>
      <c r="B348" s="199"/>
      <c r="C348" s="199"/>
      <c r="D348" s="199"/>
      <c r="E348" s="199"/>
      <c r="F348" s="200"/>
      <c r="G348" s="191"/>
      <c r="H348" s="201"/>
      <c r="I348" s="191"/>
      <c r="J348" s="199"/>
      <c r="K348" s="199"/>
      <c r="L348" s="200"/>
      <c r="M348" s="199"/>
    </row>
    <row r="349" spans="1:13" x14ac:dyDescent="0.2">
      <c r="A349" s="199"/>
      <c r="B349" s="199"/>
      <c r="C349" s="199"/>
      <c r="D349" s="199"/>
      <c r="E349" s="199"/>
      <c r="F349" s="200"/>
      <c r="G349" s="191"/>
      <c r="H349" s="201"/>
      <c r="I349" s="191"/>
      <c r="J349" s="199"/>
      <c r="K349" s="199"/>
      <c r="L349" s="200"/>
      <c r="M349" s="199"/>
    </row>
    <row r="350" spans="1:13" x14ac:dyDescent="0.2">
      <c r="A350" s="199"/>
      <c r="B350" s="199"/>
      <c r="C350" s="199"/>
      <c r="D350" s="199"/>
      <c r="E350" s="199"/>
      <c r="F350" s="200"/>
      <c r="G350" s="191"/>
      <c r="H350" s="201"/>
      <c r="I350" s="191"/>
      <c r="J350" s="199"/>
      <c r="K350" s="199"/>
      <c r="L350" s="200"/>
      <c r="M350" s="199"/>
    </row>
    <row r="351" spans="1:13" x14ac:dyDescent="0.2">
      <c r="A351" s="199"/>
      <c r="B351" s="199"/>
      <c r="C351" s="199"/>
      <c r="D351" s="199"/>
      <c r="E351" s="199"/>
      <c r="F351" s="200"/>
      <c r="G351" s="191"/>
      <c r="H351" s="201"/>
      <c r="I351" s="191"/>
      <c r="J351" s="199"/>
      <c r="K351" s="199"/>
      <c r="L351" s="200"/>
      <c r="M351" s="199"/>
    </row>
    <row r="352" spans="1:13" x14ac:dyDescent="0.2">
      <c r="A352" s="199"/>
      <c r="B352" s="199"/>
      <c r="C352" s="199"/>
      <c r="D352" s="199"/>
      <c r="E352" s="199"/>
      <c r="F352" s="200"/>
      <c r="G352" s="191"/>
      <c r="H352" s="201"/>
      <c r="I352" s="191"/>
      <c r="J352" s="199"/>
      <c r="K352" s="199"/>
      <c r="L352" s="200"/>
      <c r="M352" s="199"/>
    </row>
    <row r="353" spans="1:13" x14ac:dyDescent="0.2">
      <c r="A353" s="199"/>
      <c r="B353" s="199"/>
      <c r="C353" s="199"/>
      <c r="D353" s="199"/>
      <c r="E353" s="199"/>
      <c r="F353" s="200"/>
      <c r="G353" s="191"/>
      <c r="H353" s="201"/>
      <c r="I353" s="191"/>
      <c r="J353" s="199"/>
      <c r="K353" s="199"/>
      <c r="L353" s="200"/>
      <c r="M353" s="199"/>
    </row>
    <row r="354" spans="1:13" x14ac:dyDescent="0.2">
      <c r="A354" s="199"/>
      <c r="B354" s="199"/>
      <c r="C354" s="199"/>
      <c r="D354" s="199"/>
      <c r="E354" s="199"/>
      <c r="F354" s="200"/>
      <c r="G354" s="191"/>
      <c r="H354" s="201"/>
      <c r="I354" s="191"/>
      <c r="J354" s="199"/>
      <c r="K354" s="199"/>
      <c r="L354" s="200"/>
      <c r="M354" s="199"/>
    </row>
    <row r="355" spans="1:13" x14ac:dyDescent="0.2">
      <c r="A355" s="199"/>
      <c r="B355" s="199"/>
      <c r="C355" s="199"/>
      <c r="D355" s="199"/>
      <c r="E355" s="199"/>
      <c r="F355" s="200"/>
      <c r="G355" s="191"/>
      <c r="H355" s="201"/>
      <c r="I355" s="191"/>
      <c r="J355" s="199"/>
      <c r="K355" s="199"/>
      <c r="L355" s="200"/>
      <c r="M355" s="199"/>
    </row>
    <row r="356" spans="1:13" x14ac:dyDescent="0.2">
      <c r="A356" s="199"/>
      <c r="B356" s="199"/>
      <c r="C356" s="199"/>
      <c r="D356" s="199"/>
      <c r="E356" s="199"/>
      <c r="F356" s="200"/>
      <c r="G356" s="191"/>
      <c r="H356" s="201"/>
      <c r="I356" s="191"/>
      <c r="J356" s="199"/>
      <c r="K356" s="199"/>
      <c r="L356" s="200"/>
      <c r="M356" s="199"/>
    </row>
    <row r="357" spans="1:13" x14ac:dyDescent="0.2">
      <c r="A357" s="199"/>
      <c r="B357" s="199"/>
      <c r="C357" s="199"/>
      <c r="D357" s="199"/>
      <c r="E357" s="199"/>
      <c r="F357" s="200"/>
      <c r="G357" s="191"/>
      <c r="H357" s="201"/>
      <c r="I357" s="191"/>
      <c r="J357" s="199"/>
      <c r="K357" s="199"/>
      <c r="L357" s="200"/>
      <c r="M357" s="199"/>
    </row>
    <row r="358" spans="1:13" x14ac:dyDescent="0.2">
      <c r="A358" s="199"/>
      <c r="B358" s="199"/>
      <c r="C358" s="199"/>
      <c r="D358" s="199"/>
      <c r="E358" s="199"/>
      <c r="F358" s="200"/>
      <c r="G358" s="191"/>
      <c r="H358" s="201"/>
      <c r="I358" s="191"/>
      <c r="J358" s="199"/>
      <c r="K358" s="199"/>
      <c r="L358" s="200"/>
      <c r="M358" s="199"/>
    </row>
    <row r="359" spans="1:13" x14ac:dyDescent="0.2">
      <c r="A359" s="199"/>
      <c r="B359" s="199"/>
      <c r="C359" s="199"/>
      <c r="D359" s="199"/>
      <c r="E359" s="199"/>
      <c r="F359" s="200"/>
      <c r="G359" s="191"/>
      <c r="H359" s="201"/>
      <c r="I359" s="191"/>
      <c r="J359" s="199"/>
      <c r="K359" s="199"/>
      <c r="L359" s="200"/>
      <c r="M359" s="199"/>
    </row>
    <row r="360" spans="1:13" x14ac:dyDescent="0.2">
      <c r="A360" s="199"/>
      <c r="B360" s="199"/>
      <c r="C360" s="199"/>
      <c r="D360" s="199"/>
      <c r="E360" s="199"/>
      <c r="F360" s="200"/>
      <c r="G360" s="191"/>
      <c r="H360" s="201"/>
      <c r="I360" s="191"/>
      <c r="J360" s="199"/>
      <c r="K360" s="199"/>
      <c r="L360" s="200"/>
      <c r="M360" s="199"/>
    </row>
    <row r="361" spans="1:13" x14ac:dyDescent="0.2">
      <c r="A361" s="199"/>
      <c r="B361" s="199"/>
      <c r="C361" s="199"/>
      <c r="D361" s="199"/>
      <c r="E361" s="199"/>
      <c r="F361" s="200"/>
      <c r="G361" s="191"/>
      <c r="H361" s="201"/>
      <c r="I361" s="191"/>
      <c r="J361" s="199"/>
      <c r="K361" s="199"/>
      <c r="L361" s="200"/>
      <c r="M361" s="199"/>
    </row>
    <row r="362" spans="1:13" x14ac:dyDescent="0.2">
      <c r="A362" s="199"/>
      <c r="B362" s="199"/>
      <c r="C362" s="199"/>
      <c r="D362" s="199"/>
      <c r="E362" s="199"/>
      <c r="F362" s="200"/>
      <c r="G362" s="191"/>
      <c r="H362" s="201"/>
      <c r="I362" s="191"/>
      <c r="J362" s="199"/>
      <c r="K362" s="199"/>
      <c r="L362" s="200"/>
      <c r="M362" s="199"/>
    </row>
    <row r="363" spans="1:13" x14ac:dyDescent="0.2">
      <c r="A363" s="199"/>
      <c r="B363" s="199"/>
      <c r="C363" s="199"/>
      <c r="D363" s="199"/>
      <c r="E363" s="199"/>
      <c r="F363" s="200"/>
      <c r="G363" s="191"/>
      <c r="H363" s="201"/>
      <c r="I363" s="191"/>
      <c r="J363" s="199"/>
      <c r="K363" s="199"/>
      <c r="L363" s="200"/>
      <c r="M363" s="199"/>
    </row>
    <row r="364" spans="1:13" x14ac:dyDescent="0.2">
      <c r="A364" s="199"/>
      <c r="B364" s="199"/>
      <c r="C364" s="199"/>
      <c r="D364" s="199"/>
      <c r="E364" s="199"/>
      <c r="F364" s="200"/>
      <c r="G364" s="191"/>
      <c r="H364" s="201"/>
      <c r="I364" s="191"/>
      <c r="J364" s="199"/>
      <c r="K364" s="199"/>
      <c r="L364" s="200"/>
      <c r="M364" s="199"/>
    </row>
    <row r="365" spans="1:13" x14ac:dyDescent="0.2">
      <c r="A365" s="199"/>
      <c r="B365" s="199"/>
      <c r="C365" s="199"/>
      <c r="D365" s="199"/>
      <c r="E365" s="199"/>
      <c r="F365" s="200"/>
      <c r="G365" s="191"/>
      <c r="H365" s="201"/>
      <c r="I365" s="191"/>
      <c r="J365" s="199"/>
      <c r="K365" s="199"/>
      <c r="L365" s="200"/>
      <c r="M365" s="199"/>
    </row>
    <row r="366" spans="1:13" x14ac:dyDescent="0.2">
      <c r="A366" s="199"/>
      <c r="B366" s="199"/>
      <c r="C366" s="199"/>
      <c r="D366" s="199"/>
      <c r="E366" s="199"/>
      <c r="F366" s="200"/>
      <c r="G366" s="191"/>
      <c r="H366" s="201"/>
      <c r="I366" s="191"/>
      <c r="J366" s="199"/>
      <c r="K366" s="199"/>
      <c r="L366" s="200"/>
      <c r="M366" s="199"/>
    </row>
    <row r="367" spans="1:13" x14ac:dyDescent="0.2">
      <c r="A367" s="199"/>
      <c r="B367" s="199"/>
      <c r="C367" s="199"/>
      <c r="D367" s="199"/>
      <c r="E367" s="199"/>
      <c r="F367" s="200"/>
      <c r="G367" s="191"/>
      <c r="H367" s="201"/>
      <c r="I367" s="191"/>
      <c r="J367" s="199"/>
      <c r="K367" s="199"/>
      <c r="L367" s="200"/>
      <c r="M367" s="199"/>
    </row>
    <row r="368" spans="1:13" x14ac:dyDescent="0.2">
      <c r="A368" s="199"/>
      <c r="B368" s="199"/>
      <c r="C368" s="199"/>
      <c r="D368" s="199"/>
      <c r="E368" s="199"/>
      <c r="F368" s="200"/>
      <c r="G368" s="191"/>
      <c r="H368" s="201"/>
      <c r="I368" s="191"/>
      <c r="J368" s="199"/>
      <c r="K368" s="199"/>
      <c r="L368" s="200"/>
      <c r="M368" s="199"/>
    </row>
    <row r="369" spans="1:13" x14ac:dyDescent="0.2">
      <c r="A369" s="199"/>
      <c r="B369" s="199"/>
      <c r="C369" s="199"/>
      <c r="D369" s="199"/>
      <c r="E369" s="199"/>
      <c r="F369" s="200"/>
      <c r="G369" s="191"/>
      <c r="H369" s="201"/>
      <c r="I369" s="191"/>
      <c r="J369" s="199"/>
      <c r="K369" s="199"/>
      <c r="L369" s="200"/>
      <c r="M369" s="199"/>
    </row>
    <row r="370" spans="1:13" x14ac:dyDescent="0.2">
      <c r="A370" s="199"/>
      <c r="B370" s="199"/>
      <c r="C370" s="199"/>
      <c r="D370" s="199"/>
      <c r="E370" s="199"/>
      <c r="F370" s="200"/>
      <c r="G370" s="191"/>
      <c r="H370" s="201"/>
      <c r="I370" s="191"/>
      <c r="J370" s="199"/>
      <c r="K370" s="199"/>
      <c r="L370" s="200"/>
      <c r="M370" s="199"/>
    </row>
    <row r="371" spans="1:13" x14ac:dyDescent="0.2">
      <c r="A371" s="199"/>
      <c r="B371" s="199"/>
      <c r="C371" s="199"/>
      <c r="D371" s="199"/>
      <c r="E371" s="199"/>
      <c r="F371" s="200"/>
      <c r="G371" s="191"/>
      <c r="H371" s="201"/>
      <c r="I371" s="191"/>
      <c r="J371" s="199"/>
      <c r="K371" s="199"/>
      <c r="L371" s="200"/>
      <c r="M371" s="199"/>
    </row>
    <row r="372" spans="1:13" x14ac:dyDescent="0.2">
      <c r="A372" s="199"/>
      <c r="B372" s="199"/>
      <c r="C372" s="199"/>
      <c r="D372" s="199"/>
      <c r="E372" s="199"/>
      <c r="F372" s="200"/>
      <c r="G372" s="191"/>
      <c r="H372" s="201"/>
      <c r="I372" s="191"/>
      <c r="J372" s="199"/>
      <c r="K372" s="199"/>
      <c r="L372" s="200"/>
      <c r="M372" s="199"/>
    </row>
    <row r="373" spans="1:13" x14ac:dyDescent="0.2">
      <c r="A373" s="199"/>
      <c r="B373" s="199"/>
      <c r="C373" s="199"/>
      <c r="D373" s="199"/>
      <c r="E373" s="199"/>
      <c r="F373" s="200"/>
      <c r="G373" s="191"/>
      <c r="H373" s="201"/>
      <c r="I373" s="191"/>
      <c r="J373" s="199"/>
      <c r="K373" s="199"/>
      <c r="L373" s="200"/>
      <c r="M373" s="199"/>
    </row>
    <row r="374" spans="1:13" x14ac:dyDescent="0.2">
      <c r="A374" s="199"/>
      <c r="B374" s="199"/>
      <c r="C374" s="199"/>
      <c r="D374" s="199"/>
      <c r="E374" s="199"/>
      <c r="F374" s="200"/>
      <c r="G374" s="191"/>
      <c r="H374" s="201"/>
      <c r="I374" s="191"/>
      <c r="J374" s="199"/>
      <c r="K374" s="199"/>
      <c r="L374" s="200"/>
      <c r="M374" s="199"/>
    </row>
    <row r="375" spans="1:13" x14ac:dyDescent="0.2">
      <c r="A375" s="199"/>
      <c r="B375" s="199"/>
      <c r="C375" s="199"/>
      <c r="D375" s="199"/>
      <c r="E375" s="199"/>
      <c r="F375" s="200"/>
      <c r="G375" s="191"/>
      <c r="H375" s="201"/>
      <c r="I375" s="191"/>
      <c r="J375" s="199"/>
      <c r="K375" s="199"/>
      <c r="L375" s="200"/>
      <c r="M375" s="199"/>
    </row>
    <row r="376" spans="1:13" x14ac:dyDescent="0.2">
      <c r="A376" s="199"/>
      <c r="B376" s="199"/>
      <c r="C376" s="199"/>
      <c r="D376" s="199"/>
      <c r="E376" s="199"/>
      <c r="F376" s="200"/>
      <c r="G376" s="191"/>
      <c r="H376" s="201"/>
      <c r="I376" s="191"/>
      <c r="J376" s="199"/>
      <c r="K376" s="199"/>
      <c r="L376" s="200"/>
      <c r="M376" s="199"/>
    </row>
    <row r="377" spans="1:13" x14ac:dyDescent="0.2">
      <c r="A377" s="199"/>
      <c r="B377" s="199"/>
      <c r="C377" s="199"/>
      <c r="D377" s="199"/>
      <c r="E377" s="199"/>
      <c r="F377" s="200"/>
      <c r="G377" s="191"/>
      <c r="H377" s="201"/>
      <c r="I377" s="191"/>
      <c r="J377" s="199"/>
      <c r="K377" s="199"/>
      <c r="L377" s="200"/>
      <c r="M377" s="199"/>
    </row>
    <row r="378" spans="1:13" x14ac:dyDescent="0.2">
      <c r="A378" s="199"/>
      <c r="B378" s="199"/>
      <c r="C378" s="199"/>
      <c r="D378" s="199"/>
      <c r="E378" s="199"/>
      <c r="F378" s="200"/>
      <c r="G378" s="191"/>
      <c r="H378" s="201"/>
      <c r="I378" s="191"/>
      <c r="J378" s="199"/>
      <c r="K378" s="199"/>
      <c r="L378" s="200"/>
      <c r="M378" s="199"/>
    </row>
    <row r="379" spans="1:13" x14ac:dyDescent="0.2">
      <c r="A379" s="199"/>
      <c r="B379" s="199"/>
      <c r="C379" s="199"/>
      <c r="D379" s="199"/>
      <c r="E379" s="199"/>
      <c r="F379" s="200"/>
      <c r="G379" s="191"/>
      <c r="H379" s="201"/>
      <c r="I379" s="191"/>
      <c r="J379" s="199"/>
      <c r="K379" s="199"/>
      <c r="L379" s="200"/>
      <c r="M379" s="199"/>
    </row>
    <row r="380" spans="1:13" x14ac:dyDescent="0.2">
      <c r="A380" s="199"/>
      <c r="B380" s="199"/>
      <c r="C380" s="199"/>
      <c r="D380" s="199"/>
      <c r="E380" s="199"/>
      <c r="F380" s="200"/>
      <c r="G380" s="191"/>
      <c r="H380" s="201"/>
      <c r="I380" s="191"/>
      <c r="J380" s="199"/>
      <c r="K380" s="199"/>
      <c r="L380" s="200"/>
      <c r="M380" s="199"/>
    </row>
    <row r="381" spans="1:13" x14ac:dyDescent="0.2">
      <c r="A381" s="199"/>
      <c r="B381" s="199"/>
      <c r="C381" s="199"/>
      <c r="D381" s="199"/>
      <c r="E381" s="199"/>
      <c r="F381" s="200"/>
      <c r="G381" s="191"/>
      <c r="H381" s="201"/>
      <c r="I381" s="191"/>
      <c r="J381" s="199"/>
      <c r="K381" s="199"/>
      <c r="L381" s="200"/>
      <c r="M381" s="199"/>
    </row>
    <row r="382" spans="1:13" x14ac:dyDescent="0.2">
      <c r="A382" s="199"/>
      <c r="B382" s="199"/>
      <c r="C382" s="199"/>
      <c r="D382" s="199"/>
      <c r="E382" s="199"/>
      <c r="F382" s="200"/>
      <c r="G382" s="191"/>
      <c r="H382" s="201"/>
      <c r="I382" s="191"/>
      <c r="J382" s="199"/>
      <c r="K382" s="199"/>
      <c r="L382" s="200"/>
      <c r="M382" s="199"/>
    </row>
    <row r="383" spans="1:13" x14ac:dyDescent="0.2">
      <c r="A383" s="199"/>
      <c r="B383" s="199"/>
      <c r="C383" s="199"/>
      <c r="D383" s="199"/>
      <c r="E383" s="199"/>
      <c r="F383" s="200"/>
      <c r="G383" s="191"/>
      <c r="H383" s="201"/>
      <c r="I383" s="191"/>
      <c r="J383" s="199"/>
      <c r="K383" s="199"/>
      <c r="L383" s="200"/>
      <c r="M383" s="199"/>
    </row>
    <row r="384" spans="1:13" x14ac:dyDescent="0.2">
      <c r="A384" s="199"/>
      <c r="B384" s="199"/>
      <c r="C384" s="199"/>
      <c r="D384" s="199"/>
      <c r="E384" s="199"/>
      <c r="F384" s="200"/>
      <c r="G384" s="191"/>
      <c r="H384" s="201"/>
      <c r="I384" s="191"/>
      <c r="J384" s="199"/>
      <c r="K384" s="199"/>
      <c r="L384" s="200"/>
      <c r="M384" s="199"/>
    </row>
    <row r="385" spans="1:13" x14ac:dyDescent="0.2">
      <c r="A385" s="199"/>
      <c r="B385" s="199"/>
      <c r="C385" s="199"/>
      <c r="D385" s="199"/>
      <c r="E385" s="199"/>
      <c r="F385" s="200"/>
      <c r="G385" s="191"/>
      <c r="H385" s="201"/>
      <c r="I385" s="191"/>
      <c r="J385" s="199"/>
      <c r="K385" s="199"/>
      <c r="L385" s="200"/>
      <c r="M385" s="199"/>
    </row>
    <row r="386" spans="1:13" x14ac:dyDescent="0.2">
      <c r="A386" s="199"/>
      <c r="B386" s="199"/>
      <c r="C386" s="199"/>
      <c r="D386" s="199"/>
      <c r="E386" s="199"/>
      <c r="F386" s="200"/>
      <c r="G386" s="191"/>
      <c r="H386" s="201"/>
      <c r="I386" s="191"/>
      <c r="J386" s="199"/>
      <c r="K386" s="199"/>
      <c r="L386" s="200"/>
      <c r="M386" s="199"/>
    </row>
    <row r="387" spans="1:13" x14ac:dyDescent="0.2">
      <c r="A387" s="199"/>
      <c r="B387" s="199"/>
      <c r="C387" s="199"/>
      <c r="D387" s="199"/>
      <c r="E387" s="199"/>
      <c r="F387" s="200"/>
      <c r="G387" s="191"/>
      <c r="H387" s="201"/>
      <c r="I387" s="191"/>
      <c r="J387" s="199"/>
      <c r="K387" s="199"/>
      <c r="L387" s="200"/>
      <c r="M387" s="199"/>
    </row>
    <row r="388" spans="1:13" x14ac:dyDescent="0.2">
      <c r="A388" s="199"/>
      <c r="B388" s="199"/>
      <c r="C388" s="199"/>
      <c r="D388" s="199"/>
      <c r="E388" s="199"/>
      <c r="F388" s="200"/>
      <c r="G388" s="191"/>
      <c r="H388" s="201"/>
      <c r="I388" s="191"/>
      <c r="J388" s="199"/>
      <c r="K388" s="199"/>
      <c r="L388" s="200"/>
      <c r="M388" s="199"/>
    </row>
    <row r="389" spans="1:13" x14ac:dyDescent="0.2">
      <c r="A389" s="199"/>
      <c r="B389" s="199"/>
      <c r="C389" s="199"/>
      <c r="D389" s="199"/>
      <c r="E389" s="199"/>
      <c r="F389" s="200"/>
      <c r="G389" s="191"/>
      <c r="H389" s="201"/>
      <c r="I389" s="191"/>
      <c r="J389" s="199"/>
      <c r="K389" s="199"/>
      <c r="L389" s="200"/>
      <c r="M389" s="199"/>
    </row>
    <row r="390" spans="1:13" x14ac:dyDescent="0.2">
      <c r="A390" s="199"/>
      <c r="B390" s="199"/>
      <c r="C390" s="199"/>
      <c r="D390" s="199"/>
      <c r="E390" s="199"/>
      <c r="F390" s="200"/>
      <c r="G390" s="191"/>
      <c r="H390" s="201"/>
      <c r="I390" s="191"/>
      <c r="J390" s="199"/>
      <c r="K390" s="199"/>
      <c r="L390" s="200"/>
      <c r="M390" s="199"/>
    </row>
    <row r="391" spans="1:13" x14ac:dyDescent="0.2">
      <c r="A391" s="199"/>
      <c r="B391" s="199"/>
      <c r="C391" s="199"/>
      <c r="D391" s="199"/>
      <c r="E391" s="199"/>
      <c r="F391" s="200"/>
      <c r="G391" s="191"/>
      <c r="H391" s="201"/>
      <c r="I391" s="191"/>
      <c r="J391" s="199"/>
      <c r="K391" s="199"/>
      <c r="L391" s="200"/>
      <c r="M391" s="199"/>
    </row>
    <row r="392" spans="1:13" x14ac:dyDescent="0.2">
      <c r="A392" s="199"/>
      <c r="B392" s="199"/>
      <c r="C392" s="199"/>
      <c r="D392" s="199"/>
      <c r="E392" s="199"/>
      <c r="F392" s="200"/>
      <c r="G392" s="191"/>
      <c r="H392" s="201"/>
      <c r="I392" s="191"/>
      <c r="J392" s="199"/>
      <c r="K392" s="199"/>
      <c r="L392" s="200"/>
      <c r="M392" s="199"/>
    </row>
    <row r="393" spans="1:13" x14ac:dyDescent="0.2">
      <c r="A393" s="199"/>
      <c r="B393" s="199"/>
      <c r="C393" s="199"/>
      <c r="D393" s="199"/>
      <c r="E393" s="199"/>
      <c r="F393" s="200"/>
      <c r="G393" s="191"/>
      <c r="H393" s="201"/>
      <c r="I393" s="191"/>
      <c r="J393" s="199"/>
      <c r="K393" s="199"/>
      <c r="L393" s="200"/>
      <c r="M393" s="199"/>
    </row>
    <row r="394" spans="1:13" x14ac:dyDescent="0.2">
      <c r="A394" s="199"/>
      <c r="B394" s="199"/>
      <c r="C394" s="199"/>
      <c r="D394" s="199"/>
      <c r="E394" s="199"/>
      <c r="F394" s="200"/>
      <c r="G394" s="191"/>
      <c r="H394" s="201"/>
      <c r="I394" s="191"/>
      <c r="J394" s="199"/>
      <c r="K394" s="199"/>
      <c r="L394" s="200"/>
      <c r="M394" s="199"/>
    </row>
    <row r="395" spans="1:13" x14ac:dyDescent="0.2">
      <c r="A395" s="199"/>
      <c r="B395" s="199"/>
      <c r="C395" s="199"/>
      <c r="D395" s="199"/>
      <c r="E395" s="199"/>
      <c r="F395" s="200"/>
      <c r="G395" s="191"/>
      <c r="H395" s="201"/>
      <c r="I395" s="191"/>
      <c r="J395" s="199"/>
      <c r="K395" s="199"/>
      <c r="L395" s="200"/>
      <c r="M395" s="199"/>
    </row>
    <row r="396" spans="1:13" x14ac:dyDescent="0.2">
      <c r="A396" s="199"/>
      <c r="B396" s="199"/>
      <c r="C396" s="199"/>
      <c r="D396" s="199"/>
      <c r="E396" s="199"/>
      <c r="F396" s="200"/>
      <c r="G396" s="191"/>
      <c r="H396" s="201"/>
      <c r="I396" s="191"/>
      <c r="J396" s="199"/>
      <c r="K396" s="199"/>
      <c r="L396" s="200"/>
      <c r="M396" s="199"/>
    </row>
    <row r="397" spans="1:13" x14ac:dyDescent="0.2">
      <c r="A397" s="199"/>
      <c r="B397" s="199"/>
      <c r="C397" s="199"/>
      <c r="D397" s="199"/>
      <c r="E397" s="199"/>
      <c r="F397" s="200"/>
      <c r="G397" s="191"/>
      <c r="H397" s="201"/>
      <c r="I397" s="191"/>
      <c r="J397" s="199"/>
      <c r="K397" s="199"/>
      <c r="L397" s="200"/>
      <c r="M397" s="199"/>
    </row>
    <row r="398" spans="1:13" x14ac:dyDescent="0.2">
      <c r="A398" s="199"/>
      <c r="B398" s="199"/>
      <c r="C398" s="199"/>
      <c r="D398" s="199"/>
      <c r="E398" s="199"/>
      <c r="F398" s="200"/>
      <c r="G398" s="191"/>
      <c r="H398" s="201"/>
      <c r="I398" s="191"/>
      <c r="J398" s="199"/>
      <c r="K398" s="199"/>
      <c r="L398" s="200"/>
      <c r="M398" s="199"/>
    </row>
    <row r="399" spans="1:13" x14ac:dyDescent="0.2">
      <c r="A399" s="199"/>
      <c r="B399" s="199"/>
      <c r="C399" s="199"/>
      <c r="D399" s="199"/>
      <c r="E399" s="199"/>
      <c r="F399" s="200"/>
      <c r="G399" s="191"/>
      <c r="H399" s="201"/>
      <c r="I399" s="191"/>
      <c r="J399" s="199"/>
      <c r="K399" s="199"/>
      <c r="L399" s="200"/>
      <c r="M399" s="199"/>
    </row>
    <row r="400" spans="1:13" x14ac:dyDescent="0.2">
      <c r="A400" s="199"/>
      <c r="B400" s="199"/>
      <c r="C400" s="199"/>
      <c r="D400" s="199"/>
      <c r="E400" s="199"/>
      <c r="F400" s="200"/>
      <c r="G400" s="191"/>
      <c r="H400" s="201"/>
      <c r="I400" s="191"/>
      <c r="J400" s="199"/>
      <c r="K400" s="199"/>
      <c r="L400" s="200"/>
      <c r="M400" s="199"/>
    </row>
    <row r="401" spans="1:13" x14ac:dyDescent="0.2">
      <c r="A401" s="199"/>
      <c r="B401" s="199"/>
      <c r="C401" s="199"/>
      <c r="D401" s="199"/>
      <c r="E401" s="199"/>
      <c r="F401" s="200"/>
      <c r="G401" s="191"/>
      <c r="H401" s="201"/>
      <c r="I401" s="191"/>
      <c r="J401" s="199"/>
      <c r="K401" s="199"/>
      <c r="L401" s="200"/>
      <c r="M401" s="199"/>
    </row>
    <row r="402" spans="1:13" x14ac:dyDescent="0.2">
      <c r="A402" s="199"/>
      <c r="B402" s="199"/>
      <c r="C402" s="199"/>
      <c r="D402" s="199"/>
      <c r="E402" s="199"/>
      <c r="F402" s="200"/>
      <c r="G402" s="191"/>
      <c r="H402" s="201"/>
      <c r="I402" s="191"/>
      <c r="J402" s="199"/>
      <c r="K402" s="199"/>
      <c r="L402" s="200"/>
      <c r="M402" s="199"/>
    </row>
    <row r="403" spans="1:13" x14ac:dyDescent="0.2">
      <c r="A403" s="199"/>
      <c r="B403" s="199"/>
      <c r="C403" s="199"/>
      <c r="D403" s="199"/>
      <c r="E403" s="199"/>
      <c r="F403" s="200"/>
      <c r="G403" s="191"/>
      <c r="H403" s="201"/>
      <c r="I403" s="191"/>
      <c r="J403" s="199"/>
      <c r="K403" s="199"/>
      <c r="L403" s="200"/>
      <c r="M403" s="199"/>
    </row>
    <row r="404" spans="1:13" x14ac:dyDescent="0.2">
      <c r="A404" s="199"/>
      <c r="B404" s="199"/>
      <c r="C404" s="199"/>
      <c r="D404" s="199"/>
      <c r="E404" s="199"/>
      <c r="F404" s="200"/>
      <c r="G404" s="191"/>
      <c r="H404" s="201"/>
      <c r="I404" s="191"/>
      <c r="J404" s="199"/>
      <c r="K404" s="199"/>
      <c r="L404" s="200"/>
      <c r="M404" s="199"/>
    </row>
    <row r="405" spans="1:13" x14ac:dyDescent="0.2">
      <c r="A405" s="199"/>
      <c r="B405" s="199"/>
      <c r="C405" s="199"/>
      <c r="D405" s="199"/>
      <c r="E405" s="199"/>
      <c r="F405" s="200"/>
      <c r="G405" s="191"/>
      <c r="H405" s="201"/>
      <c r="I405" s="191"/>
      <c r="J405" s="199"/>
      <c r="K405" s="199"/>
      <c r="L405" s="200"/>
      <c r="M405" s="199"/>
    </row>
    <row r="406" spans="1:13" x14ac:dyDescent="0.2">
      <c r="A406" s="199"/>
      <c r="B406" s="199"/>
      <c r="C406" s="199"/>
      <c r="D406" s="199"/>
      <c r="E406" s="199"/>
      <c r="F406" s="200"/>
      <c r="G406" s="191"/>
      <c r="H406" s="201"/>
      <c r="I406" s="191"/>
      <c r="J406" s="199"/>
      <c r="K406" s="199"/>
      <c r="L406" s="200"/>
      <c r="M406" s="199"/>
    </row>
    <row r="407" spans="1:13" x14ac:dyDescent="0.2">
      <c r="A407" s="199"/>
      <c r="B407" s="199"/>
      <c r="C407" s="199"/>
      <c r="D407" s="199"/>
      <c r="E407" s="199"/>
      <c r="F407" s="200"/>
      <c r="G407" s="191"/>
      <c r="H407" s="201"/>
      <c r="I407" s="191"/>
      <c r="J407" s="199"/>
      <c r="K407" s="199"/>
      <c r="L407" s="200"/>
      <c r="M407" s="199"/>
    </row>
    <row r="408" spans="1:13" x14ac:dyDescent="0.2">
      <c r="A408" s="199"/>
      <c r="B408" s="199"/>
      <c r="C408" s="199"/>
      <c r="D408" s="199"/>
      <c r="E408" s="199"/>
      <c r="F408" s="200"/>
      <c r="G408" s="191"/>
      <c r="H408" s="201"/>
      <c r="I408" s="191"/>
      <c r="J408" s="199"/>
      <c r="K408" s="199"/>
      <c r="L408" s="200"/>
      <c r="M408" s="199"/>
    </row>
    <row r="409" spans="1:13" x14ac:dyDescent="0.2">
      <c r="A409" s="199"/>
      <c r="B409" s="199"/>
      <c r="C409" s="199"/>
      <c r="D409" s="199"/>
      <c r="E409" s="199"/>
      <c r="F409" s="200"/>
      <c r="G409" s="191"/>
      <c r="H409" s="201"/>
      <c r="I409" s="191"/>
      <c r="J409" s="199"/>
      <c r="K409" s="199"/>
      <c r="L409" s="200"/>
      <c r="M409" s="199"/>
    </row>
    <row r="410" spans="1:13" x14ac:dyDescent="0.2">
      <c r="A410" s="199"/>
      <c r="B410" s="199"/>
      <c r="C410" s="199"/>
      <c r="D410" s="199"/>
      <c r="E410" s="199"/>
      <c r="F410" s="200"/>
      <c r="G410" s="191"/>
      <c r="H410" s="201"/>
      <c r="I410" s="191"/>
      <c r="J410" s="199"/>
      <c r="K410" s="199"/>
      <c r="L410" s="200"/>
      <c r="M410" s="199"/>
    </row>
    <row r="411" spans="1:13" x14ac:dyDescent="0.2">
      <c r="A411" s="199"/>
      <c r="B411" s="199"/>
      <c r="C411" s="199"/>
      <c r="D411" s="199"/>
      <c r="E411" s="199"/>
      <c r="F411" s="200"/>
      <c r="G411" s="191"/>
      <c r="H411" s="201"/>
      <c r="I411" s="191"/>
      <c r="J411" s="199"/>
      <c r="K411" s="199"/>
      <c r="L411" s="200"/>
      <c r="M411" s="199"/>
    </row>
    <row r="412" spans="1:13" x14ac:dyDescent="0.2">
      <c r="A412" s="199"/>
      <c r="B412" s="199"/>
      <c r="C412" s="199"/>
      <c r="D412" s="199"/>
      <c r="E412" s="199"/>
      <c r="F412" s="200"/>
      <c r="G412" s="191"/>
      <c r="H412" s="201"/>
      <c r="I412" s="191"/>
      <c r="J412" s="199"/>
      <c r="K412" s="199"/>
      <c r="L412" s="200"/>
      <c r="M412" s="199"/>
    </row>
    <row r="413" spans="1:13" x14ac:dyDescent="0.2">
      <c r="A413" s="199"/>
      <c r="B413" s="199"/>
      <c r="C413" s="199"/>
      <c r="D413" s="199"/>
      <c r="E413" s="199"/>
      <c r="F413" s="200"/>
      <c r="G413" s="191"/>
      <c r="H413" s="201"/>
      <c r="I413" s="191"/>
      <c r="J413" s="199"/>
      <c r="K413" s="199"/>
      <c r="L413" s="200"/>
      <c r="M413" s="199"/>
    </row>
    <row r="414" spans="1:13" x14ac:dyDescent="0.2">
      <c r="A414" s="199"/>
      <c r="B414" s="199"/>
      <c r="C414" s="199"/>
      <c r="D414" s="199"/>
      <c r="E414" s="199"/>
      <c r="F414" s="200"/>
      <c r="G414" s="191"/>
      <c r="H414" s="201"/>
      <c r="I414" s="191"/>
      <c r="J414" s="199"/>
      <c r="K414" s="199"/>
      <c r="L414" s="200"/>
      <c r="M414" s="199"/>
    </row>
    <row r="415" spans="1:13" x14ac:dyDescent="0.2">
      <c r="A415" s="199"/>
      <c r="B415" s="199"/>
      <c r="C415" s="199"/>
      <c r="D415" s="199"/>
      <c r="E415" s="199"/>
      <c r="F415" s="200"/>
      <c r="G415" s="191"/>
      <c r="H415" s="201"/>
      <c r="I415" s="191"/>
      <c r="J415" s="199"/>
      <c r="K415" s="199"/>
      <c r="L415" s="200"/>
      <c r="M415" s="199"/>
    </row>
    <row r="416" spans="1:13" x14ac:dyDescent="0.2">
      <c r="A416" s="199"/>
      <c r="B416" s="199"/>
      <c r="C416" s="199"/>
      <c r="D416" s="199"/>
      <c r="E416" s="199"/>
      <c r="F416" s="200"/>
      <c r="G416" s="191"/>
      <c r="H416" s="201"/>
      <c r="I416" s="191"/>
      <c r="J416" s="199"/>
      <c r="K416" s="199"/>
      <c r="L416" s="200"/>
      <c r="M416" s="199"/>
    </row>
    <row r="417" spans="1:13" x14ac:dyDescent="0.2">
      <c r="A417" s="199"/>
      <c r="B417" s="199"/>
      <c r="C417" s="199"/>
      <c r="D417" s="199"/>
      <c r="E417" s="199"/>
      <c r="F417" s="200"/>
      <c r="G417" s="191"/>
      <c r="H417" s="201"/>
      <c r="I417" s="191"/>
      <c r="J417" s="199"/>
      <c r="K417" s="199"/>
      <c r="L417" s="200"/>
      <c r="M417" s="199"/>
    </row>
    <row r="418" spans="1:13" x14ac:dyDescent="0.2">
      <c r="A418" s="199"/>
      <c r="B418" s="199"/>
      <c r="C418" s="199"/>
      <c r="D418" s="199"/>
      <c r="E418" s="199"/>
      <c r="F418" s="200"/>
      <c r="G418" s="191"/>
      <c r="H418" s="201"/>
      <c r="I418" s="191"/>
      <c r="J418" s="199"/>
      <c r="K418" s="199"/>
      <c r="L418" s="200"/>
      <c r="M418" s="199"/>
    </row>
    <row r="419" spans="1:13" x14ac:dyDescent="0.2">
      <c r="A419" s="199"/>
      <c r="B419" s="199"/>
      <c r="C419" s="199"/>
      <c r="D419" s="199"/>
      <c r="E419" s="199"/>
      <c r="F419" s="200"/>
      <c r="G419" s="191"/>
      <c r="H419" s="201"/>
      <c r="I419" s="191"/>
      <c r="J419" s="199"/>
      <c r="K419" s="199"/>
      <c r="L419" s="200"/>
      <c r="M419" s="199"/>
    </row>
    <row r="420" spans="1:13" x14ac:dyDescent="0.2">
      <c r="A420" s="199"/>
      <c r="B420" s="199"/>
      <c r="C420" s="199"/>
      <c r="D420" s="199"/>
      <c r="E420" s="199"/>
      <c r="F420" s="200"/>
      <c r="G420" s="191"/>
      <c r="H420" s="201"/>
      <c r="I420" s="191"/>
      <c r="J420" s="199"/>
      <c r="K420" s="199"/>
      <c r="L420" s="200"/>
      <c r="M420" s="199"/>
    </row>
    <row r="421" spans="1:13" x14ac:dyDescent="0.2">
      <c r="A421" s="199"/>
      <c r="B421" s="199"/>
      <c r="C421" s="199"/>
      <c r="D421" s="199"/>
      <c r="E421" s="199"/>
      <c r="F421" s="200"/>
      <c r="G421" s="191"/>
      <c r="H421" s="201"/>
      <c r="I421" s="191"/>
      <c r="J421" s="199"/>
      <c r="K421" s="199"/>
      <c r="L421" s="200"/>
      <c r="M421" s="199"/>
    </row>
    <row r="422" spans="1:13" x14ac:dyDescent="0.2">
      <c r="A422" s="199"/>
      <c r="B422" s="199"/>
      <c r="C422" s="199"/>
      <c r="D422" s="199"/>
      <c r="E422" s="199"/>
      <c r="F422" s="200"/>
      <c r="G422" s="191"/>
      <c r="H422" s="201"/>
      <c r="I422" s="191"/>
      <c r="J422" s="199"/>
      <c r="K422" s="199"/>
      <c r="L422" s="200"/>
      <c r="M422" s="199"/>
    </row>
    <row r="423" spans="1:13" x14ac:dyDescent="0.2">
      <c r="A423" s="199"/>
      <c r="B423" s="199"/>
      <c r="C423" s="199"/>
      <c r="D423" s="199"/>
      <c r="E423" s="199"/>
      <c r="F423" s="200"/>
      <c r="G423" s="191"/>
      <c r="H423" s="201"/>
      <c r="I423" s="191"/>
      <c r="J423" s="199"/>
      <c r="K423" s="199"/>
      <c r="L423" s="200"/>
      <c r="M423" s="199"/>
    </row>
    <row r="424" spans="1:13" x14ac:dyDescent="0.2">
      <c r="A424" s="199"/>
      <c r="B424" s="199"/>
      <c r="C424" s="199"/>
      <c r="D424" s="199"/>
      <c r="E424" s="199"/>
      <c r="F424" s="200"/>
      <c r="G424" s="191"/>
      <c r="H424" s="201"/>
      <c r="I424" s="191"/>
      <c r="J424" s="199"/>
      <c r="K424" s="199"/>
      <c r="L424" s="200"/>
      <c r="M424" s="199"/>
    </row>
    <row r="425" spans="1:13" x14ac:dyDescent="0.2">
      <c r="A425" s="199"/>
      <c r="B425" s="199"/>
      <c r="C425" s="199"/>
      <c r="D425" s="199"/>
      <c r="E425" s="199"/>
      <c r="F425" s="200"/>
      <c r="G425" s="191"/>
      <c r="H425" s="201"/>
      <c r="I425" s="191"/>
      <c r="J425" s="199"/>
      <c r="K425" s="199"/>
      <c r="L425" s="200"/>
      <c r="M425" s="199"/>
    </row>
    <row r="426" spans="1:13" x14ac:dyDescent="0.2">
      <c r="A426" s="199"/>
      <c r="B426" s="199"/>
      <c r="C426" s="199"/>
      <c r="D426" s="199"/>
      <c r="E426" s="199"/>
      <c r="F426" s="200"/>
      <c r="G426" s="191"/>
      <c r="H426" s="201"/>
      <c r="I426" s="191"/>
      <c r="J426" s="199"/>
      <c r="K426" s="199"/>
      <c r="L426" s="200"/>
      <c r="M426" s="199"/>
    </row>
    <row r="427" spans="1:13" x14ac:dyDescent="0.2">
      <c r="A427" s="199"/>
      <c r="B427" s="199"/>
      <c r="C427" s="199"/>
      <c r="D427" s="199"/>
      <c r="E427" s="199"/>
      <c r="F427" s="200"/>
      <c r="G427" s="191"/>
      <c r="H427" s="201"/>
      <c r="I427" s="191"/>
      <c r="J427" s="199"/>
      <c r="K427" s="199"/>
      <c r="L427" s="200"/>
      <c r="M427" s="199"/>
    </row>
    <row r="428" spans="1:13" x14ac:dyDescent="0.2">
      <c r="A428" s="199"/>
      <c r="B428" s="199"/>
      <c r="C428" s="199"/>
      <c r="D428" s="199"/>
      <c r="E428" s="199"/>
      <c r="F428" s="200"/>
      <c r="G428" s="191"/>
      <c r="H428" s="201"/>
      <c r="I428" s="191"/>
      <c r="J428" s="199"/>
      <c r="K428" s="199"/>
      <c r="L428" s="200"/>
      <c r="M428" s="199"/>
    </row>
    <row r="429" spans="1:13" x14ac:dyDescent="0.2">
      <c r="A429" s="199"/>
      <c r="B429" s="199"/>
      <c r="C429" s="199"/>
      <c r="D429" s="199"/>
      <c r="E429" s="199"/>
      <c r="F429" s="200"/>
      <c r="G429" s="191"/>
      <c r="H429" s="201"/>
      <c r="I429" s="191"/>
      <c r="J429" s="199"/>
      <c r="K429" s="199"/>
      <c r="L429" s="200"/>
      <c r="M429" s="199"/>
    </row>
    <row r="430" spans="1:13" x14ac:dyDescent="0.2">
      <c r="A430" s="199"/>
      <c r="B430" s="199"/>
      <c r="C430" s="199"/>
      <c r="D430" s="199"/>
      <c r="E430" s="199"/>
      <c r="F430" s="200"/>
      <c r="G430" s="191"/>
      <c r="H430" s="201"/>
      <c r="I430" s="191"/>
      <c r="J430" s="199"/>
      <c r="K430" s="199"/>
      <c r="L430" s="200"/>
      <c r="M430" s="199"/>
    </row>
    <row r="431" spans="1:13" x14ac:dyDescent="0.2">
      <c r="A431" s="199"/>
      <c r="B431" s="199"/>
      <c r="C431" s="199"/>
      <c r="D431" s="199"/>
      <c r="E431" s="199"/>
      <c r="F431" s="200"/>
      <c r="G431" s="191"/>
      <c r="H431" s="201"/>
      <c r="I431" s="191"/>
      <c r="J431" s="199"/>
      <c r="K431" s="199"/>
      <c r="L431" s="200"/>
      <c r="M431" s="199"/>
    </row>
    <row r="432" spans="1:13" x14ac:dyDescent="0.2">
      <c r="A432" s="199"/>
      <c r="B432" s="199"/>
      <c r="C432" s="199"/>
      <c r="D432" s="199"/>
      <c r="E432" s="199"/>
      <c r="F432" s="200"/>
      <c r="G432" s="191"/>
      <c r="H432" s="201"/>
      <c r="I432" s="191"/>
      <c r="J432" s="199"/>
      <c r="K432" s="199"/>
      <c r="L432" s="200"/>
      <c r="M432" s="199"/>
    </row>
    <row r="433" spans="1:13" x14ac:dyDescent="0.2">
      <c r="A433" s="199"/>
      <c r="B433" s="199"/>
      <c r="C433" s="199"/>
      <c r="D433" s="199"/>
      <c r="E433" s="199"/>
      <c r="F433" s="200"/>
      <c r="G433" s="191"/>
      <c r="H433" s="201"/>
      <c r="I433" s="191"/>
      <c r="J433" s="199"/>
      <c r="K433" s="199"/>
      <c r="L433" s="200"/>
      <c r="M433" s="199"/>
    </row>
    <row r="434" spans="1:13" x14ac:dyDescent="0.2">
      <c r="A434" s="199"/>
      <c r="B434" s="199"/>
      <c r="C434" s="199"/>
      <c r="D434" s="199"/>
      <c r="E434" s="199"/>
      <c r="F434" s="200"/>
      <c r="G434" s="191"/>
      <c r="H434" s="201"/>
      <c r="I434" s="191"/>
      <c r="J434" s="199"/>
      <c r="K434" s="199"/>
      <c r="L434" s="200"/>
      <c r="M434" s="199"/>
    </row>
    <row r="435" spans="1:13" x14ac:dyDescent="0.2">
      <c r="A435" s="199"/>
      <c r="B435" s="199"/>
      <c r="C435" s="199"/>
      <c r="D435" s="199"/>
      <c r="E435" s="199"/>
      <c r="F435" s="200"/>
      <c r="G435" s="191"/>
      <c r="H435" s="201"/>
      <c r="I435" s="191"/>
      <c r="J435" s="199"/>
      <c r="K435" s="199"/>
      <c r="L435" s="200"/>
      <c r="M435" s="199"/>
    </row>
    <row r="436" spans="1:13" x14ac:dyDescent="0.2">
      <c r="A436" s="199"/>
      <c r="B436" s="199"/>
      <c r="C436" s="199"/>
      <c r="D436" s="199"/>
      <c r="E436" s="199"/>
      <c r="F436" s="200"/>
      <c r="G436" s="191"/>
      <c r="H436" s="201"/>
      <c r="I436" s="191"/>
      <c r="J436" s="199"/>
      <c r="K436" s="199"/>
      <c r="L436" s="200"/>
      <c r="M436" s="199"/>
    </row>
    <row r="437" spans="1:13" x14ac:dyDescent="0.2">
      <c r="A437" s="199"/>
      <c r="B437" s="199"/>
      <c r="C437" s="199"/>
      <c r="D437" s="199"/>
      <c r="E437" s="199"/>
      <c r="F437" s="200"/>
      <c r="G437" s="191"/>
      <c r="H437" s="201"/>
      <c r="I437" s="191"/>
      <c r="J437" s="199"/>
      <c r="K437" s="199"/>
      <c r="L437" s="200"/>
      <c r="M437" s="199"/>
    </row>
    <row r="438" spans="1:13" x14ac:dyDescent="0.2">
      <c r="A438" s="199"/>
      <c r="B438" s="199"/>
      <c r="C438" s="199"/>
      <c r="D438" s="199"/>
      <c r="E438" s="199"/>
      <c r="F438" s="200"/>
      <c r="G438" s="191"/>
      <c r="H438" s="201"/>
      <c r="I438" s="191"/>
      <c r="J438" s="199"/>
      <c r="K438" s="199"/>
      <c r="L438" s="200"/>
      <c r="M438" s="199"/>
    </row>
    <row r="439" spans="1:13" x14ac:dyDescent="0.2">
      <c r="A439" s="199"/>
      <c r="B439" s="199"/>
      <c r="C439" s="199"/>
      <c r="D439" s="199"/>
      <c r="E439" s="199"/>
      <c r="F439" s="200"/>
      <c r="G439" s="191"/>
      <c r="H439" s="201"/>
      <c r="I439" s="191"/>
      <c r="J439" s="199"/>
      <c r="K439" s="199"/>
      <c r="L439" s="200"/>
      <c r="M439" s="199"/>
    </row>
    <row r="440" spans="1:13" x14ac:dyDescent="0.2">
      <c r="A440" s="199"/>
      <c r="B440" s="199"/>
      <c r="C440" s="199"/>
      <c r="D440" s="199"/>
      <c r="E440" s="199"/>
      <c r="F440" s="200"/>
      <c r="G440" s="191"/>
      <c r="H440" s="201"/>
      <c r="I440" s="191"/>
      <c r="J440" s="199"/>
      <c r="K440" s="199"/>
      <c r="L440" s="200"/>
      <c r="M440" s="199"/>
    </row>
    <row r="441" spans="1:13" x14ac:dyDescent="0.2">
      <c r="A441" s="199"/>
      <c r="B441" s="199"/>
      <c r="C441" s="199"/>
      <c r="D441" s="199"/>
      <c r="E441" s="199"/>
      <c r="F441" s="200"/>
      <c r="G441" s="191"/>
      <c r="H441" s="201"/>
      <c r="I441" s="191"/>
      <c r="J441" s="199"/>
      <c r="K441" s="199"/>
      <c r="L441" s="200"/>
      <c r="M441" s="199"/>
    </row>
    <row r="442" spans="1:13" x14ac:dyDescent="0.2">
      <c r="A442" s="199"/>
      <c r="B442" s="199"/>
      <c r="C442" s="199"/>
      <c r="D442" s="199"/>
      <c r="E442" s="199"/>
      <c r="F442" s="200"/>
      <c r="G442" s="191"/>
      <c r="H442" s="201"/>
      <c r="I442" s="191"/>
      <c r="J442" s="199"/>
      <c r="K442" s="199"/>
      <c r="L442" s="200"/>
      <c r="M442" s="199"/>
    </row>
    <row r="443" spans="1:13" x14ac:dyDescent="0.2">
      <c r="A443" s="199"/>
      <c r="B443" s="199"/>
      <c r="C443" s="199"/>
      <c r="D443" s="199"/>
      <c r="E443" s="199"/>
      <c r="F443" s="200"/>
      <c r="G443" s="191"/>
      <c r="H443" s="201"/>
      <c r="I443" s="191"/>
      <c r="J443" s="199"/>
      <c r="K443" s="199"/>
      <c r="L443" s="200"/>
      <c r="M443" s="199"/>
    </row>
    <row r="444" spans="1:13" x14ac:dyDescent="0.2">
      <c r="A444" s="199"/>
      <c r="B444" s="199"/>
      <c r="C444" s="199"/>
      <c r="D444" s="199"/>
      <c r="E444" s="199"/>
      <c r="F444" s="200"/>
      <c r="G444" s="191"/>
      <c r="H444" s="201"/>
      <c r="I444" s="191"/>
      <c r="J444" s="199"/>
      <c r="K444" s="199"/>
      <c r="L444" s="200"/>
      <c r="M444" s="199"/>
    </row>
    <row r="445" spans="1:13" x14ac:dyDescent="0.2">
      <c r="A445" s="199"/>
      <c r="B445" s="199"/>
      <c r="C445" s="199"/>
      <c r="D445" s="199"/>
      <c r="E445" s="199"/>
      <c r="F445" s="200"/>
      <c r="G445" s="191"/>
      <c r="H445" s="201"/>
      <c r="I445" s="191"/>
      <c r="J445" s="199"/>
      <c r="K445" s="199"/>
      <c r="L445" s="200"/>
      <c r="M445" s="199"/>
    </row>
    <row r="446" spans="1:13" x14ac:dyDescent="0.2">
      <c r="A446" s="199"/>
      <c r="B446" s="199"/>
      <c r="C446" s="199"/>
      <c r="D446" s="199"/>
      <c r="E446" s="199"/>
      <c r="F446" s="200"/>
      <c r="G446" s="191"/>
      <c r="H446" s="201"/>
      <c r="I446" s="191"/>
      <c r="J446" s="199"/>
      <c r="K446" s="199"/>
      <c r="L446" s="200"/>
      <c r="M446" s="199"/>
    </row>
    <row r="447" spans="1:13" x14ac:dyDescent="0.2">
      <c r="A447" s="199"/>
      <c r="B447" s="199"/>
      <c r="C447" s="199"/>
      <c r="D447" s="199"/>
      <c r="E447" s="199"/>
      <c r="F447" s="200"/>
      <c r="G447" s="191"/>
      <c r="H447" s="201"/>
      <c r="I447" s="191"/>
      <c r="J447" s="199"/>
      <c r="K447" s="199"/>
      <c r="L447" s="200"/>
      <c r="M447" s="199"/>
    </row>
    <row r="448" spans="1:13" x14ac:dyDescent="0.2">
      <c r="A448" s="199"/>
      <c r="B448" s="199"/>
      <c r="C448" s="199"/>
      <c r="D448" s="199"/>
      <c r="E448" s="199"/>
      <c r="F448" s="200"/>
      <c r="G448" s="191"/>
      <c r="H448" s="201"/>
      <c r="I448" s="191"/>
      <c r="J448" s="199"/>
      <c r="K448" s="199"/>
      <c r="L448" s="200"/>
      <c r="M448" s="199"/>
    </row>
    <row r="449" spans="1:13" x14ac:dyDescent="0.2">
      <c r="A449" s="199"/>
      <c r="B449" s="199"/>
      <c r="C449" s="199"/>
      <c r="D449" s="199"/>
      <c r="E449" s="199"/>
      <c r="F449" s="200"/>
      <c r="G449" s="191"/>
      <c r="H449" s="201"/>
      <c r="I449" s="191"/>
      <c r="J449" s="199"/>
      <c r="K449" s="199"/>
      <c r="L449" s="200"/>
      <c r="M449" s="199"/>
    </row>
    <row r="450" spans="1:13" x14ac:dyDescent="0.2">
      <c r="A450" s="199"/>
      <c r="B450" s="199"/>
      <c r="C450" s="199"/>
      <c r="D450" s="199"/>
      <c r="E450" s="199"/>
      <c r="F450" s="200"/>
      <c r="G450" s="191"/>
      <c r="H450" s="201"/>
      <c r="I450" s="191"/>
      <c r="J450" s="199"/>
      <c r="K450" s="199"/>
      <c r="L450" s="200"/>
      <c r="M450" s="199"/>
    </row>
    <row r="451" spans="1:13" x14ac:dyDescent="0.2">
      <c r="A451" s="199"/>
      <c r="B451" s="199"/>
      <c r="C451" s="199"/>
      <c r="D451" s="199"/>
      <c r="E451" s="199"/>
      <c r="F451" s="200"/>
      <c r="G451" s="191"/>
      <c r="H451" s="201"/>
      <c r="I451" s="191"/>
      <c r="J451" s="199"/>
      <c r="K451" s="199"/>
      <c r="L451" s="200"/>
      <c r="M451" s="199"/>
    </row>
    <row r="452" spans="1:13" x14ac:dyDescent="0.2">
      <c r="A452" s="199"/>
      <c r="B452" s="199"/>
      <c r="C452" s="199"/>
      <c r="D452" s="199"/>
      <c r="E452" s="199"/>
      <c r="F452" s="200"/>
      <c r="G452" s="191"/>
      <c r="H452" s="201"/>
      <c r="I452" s="191"/>
      <c r="J452" s="199"/>
      <c r="K452" s="199"/>
      <c r="L452" s="200"/>
      <c r="M452" s="199"/>
    </row>
    <row r="453" spans="1:13" x14ac:dyDescent="0.2">
      <c r="A453" s="199"/>
      <c r="B453" s="199"/>
      <c r="C453" s="199"/>
      <c r="D453" s="199"/>
      <c r="E453" s="199"/>
      <c r="F453" s="200"/>
      <c r="G453" s="191"/>
      <c r="H453" s="201"/>
      <c r="I453" s="191"/>
      <c r="J453" s="199"/>
      <c r="K453" s="199"/>
      <c r="L453" s="200"/>
      <c r="M453" s="199"/>
    </row>
    <row r="454" spans="1:13" x14ac:dyDescent="0.2">
      <c r="A454" s="199"/>
      <c r="B454" s="199"/>
      <c r="C454" s="199"/>
      <c r="D454" s="199"/>
      <c r="E454" s="199"/>
      <c r="F454" s="200"/>
      <c r="G454" s="191"/>
      <c r="H454" s="201"/>
      <c r="I454" s="191"/>
      <c r="J454" s="199"/>
      <c r="K454" s="199"/>
      <c r="L454" s="200"/>
      <c r="M454" s="199"/>
    </row>
    <row r="455" spans="1:13" x14ac:dyDescent="0.2">
      <c r="A455" s="199"/>
      <c r="B455" s="199"/>
      <c r="C455" s="199"/>
      <c r="D455" s="199"/>
      <c r="E455" s="199"/>
      <c r="F455" s="200"/>
      <c r="G455" s="191"/>
      <c r="H455" s="201"/>
      <c r="I455" s="191"/>
      <c r="J455" s="199"/>
      <c r="K455" s="199"/>
      <c r="L455" s="200"/>
      <c r="M455" s="199"/>
    </row>
    <row r="456" spans="1:13" x14ac:dyDescent="0.2">
      <c r="A456" s="199"/>
      <c r="B456" s="199"/>
      <c r="C456" s="199"/>
      <c r="D456" s="199"/>
      <c r="E456" s="199"/>
      <c r="F456" s="200"/>
      <c r="G456" s="191"/>
      <c r="H456" s="201"/>
      <c r="I456" s="191"/>
      <c r="J456" s="199"/>
      <c r="K456" s="199"/>
      <c r="L456" s="200"/>
      <c r="M456" s="199"/>
    </row>
    <row r="457" spans="1:13" x14ac:dyDescent="0.2">
      <c r="A457" s="199"/>
      <c r="B457" s="199"/>
      <c r="C457" s="199"/>
      <c r="D457" s="199"/>
      <c r="E457" s="199"/>
      <c r="F457" s="200"/>
      <c r="G457" s="191"/>
      <c r="H457" s="201"/>
      <c r="I457" s="191"/>
      <c r="J457" s="199"/>
      <c r="K457" s="199"/>
      <c r="L457" s="200"/>
      <c r="M457" s="199"/>
    </row>
    <row r="458" spans="1:13" x14ac:dyDescent="0.2">
      <c r="A458" s="199"/>
      <c r="B458" s="199"/>
      <c r="C458" s="199"/>
      <c r="D458" s="199"/>
      <c r="E458" s="199"/>
      <c r="F458" s="200"/>
      <c r="G458" s="191"/>
      <c r="H458" s="201"/>
      <c r="I458" s="191"/>
      <c r="J458" s="199"/>
      <c r="K458" s="199"/>
      <c r="L458" s="200"/>
      <c r="M458" s="199"/>
    </row>
    <row r="459" spans="1:13" x14ac:dyDescent="0.2">
      <c r="A459" s="199"/>
      <c r="B459" s="199"/>
      <c r="C459" s="199"/>
      <c r="D459" s="199"/>
      <c r="E459" s="199"/>
      <c r="F459" s="200"/>
      <c r="G459" s="191"/>
      <c r="H459" s="201"/>
      <c r="I459" s="191"/>
      <c r="J459" s="199"/>
      <c r="K459" s="199"/>
      <c r="L459" s="200"/>
      <c r="M459" s="199"/>
    </row>
    <row r="460" spans="1:13" x14ac:dyDescent="0.2">
      <c r="A460" s="199"/>
      <c r="B460" s="199"/>
      <c r="C460" s="199"/>
      <c r="D460" s="199"/>
      <c r="E460" s="199"/>
      <c r="F460" s="200"/>
      <c r="G460" s="191"/>
      <c r="H460" s="201"/>
      <c r="I460" s="191"/>
      <c r="J460" s="199"/>
      <c r="K460" s="199"/>
      <c r="L460" s="200"/>
      <c r="M460" s="199"/>
    </row>
    <row r="461" spans="1:13" x14ac:dyDescent="0.2">
      <c r="A461" s="199"/>
      <c r="B461" s="199"/>
      <c r="C461" s="199"/>
      <c r="D461" s="199"/>
      <c r="E461" s="199"/>
      <c r="F461" s="200"/>
      <c r="G461" s="191"/>
      <c r="H461" s="201"/>
      <c r="I461" s="191"/>
      <c r="J461" s="199"/>
      <c r="K461" s="199"/>
      <c r="L461" s="200"/>
      <c r="M461" s="199"/>
    </row>
    <row r="462" spans="1:13" x14ac:dyDescent="0.2">
      <c r="A462" s="199"/>
      <c r="B462" s="199"/>
      <c r="C462" s="199"/>
      <c r="D462" s="199"/>
      <c r="E462" s="199"/>
      <c r="F462" s="200"/>
      <c r="G462" s="191"/>
      <c r="H462" s="201"/>
      <c r="I462" s="191"/>
      <c r="J462" s="199"/>
      <c r="K462" s="199"/>
      <c r="L462" s="200"/>
      <c r="M462" s="199"/>
    </row>
    <row r="463" spans="1:13" x14ac:dyDescent="0.2">
      <c r="A463" s="199"/>
      <c r="B463" s="199"/>
      <c r="C463" s="199"/>
      <c r="D463" s="199"/>
      <c r="E463" s="199"/>
      <c r="F463" s="200"/>
      <c r="G463" s="191"/>
      <c r="H463" s="201"/>
      <c r="I463" s="191"/>
      <c r="J463" s="199"/>
      <c r="K463" s="199"/>
      <c r="L463" s="200"/>
      <c r="M463" s="199"/>
    </row>
    <row r="464" spans="1:13" x14ac:dyDescent="0.2">
      <c r="A464" s="199"/>
      <c r="B464" s="199"/>
      <c r="C464" s="199"/>
      <c r="D464" s="199"/>
      <c r="E464" s="199"/>
      <c r="F464" s="200"/>
      <c r="G464" s="191"/>
      <c r="H464" s="201"/>
      <c r="I464" s="191"/>
      <c r="J464" s="199"/>
      <c r="K464" s="199"/>
      <c r="L464" s="200"/>
      <c r="M464" s="199"/>
    </row>
    <row r="465" spans="1:13" x14ac:dyDescent="0.2">
      <c r="A465" s="199"/>
      <c r="B465" s="199"/>
      <c r="C465" s="199"/>
      <c r="D465" s="199"/>
      <c r="E465" s="199"/>
      <c r="F465" s="200"/>
      <c r="G465" s="191"/>
      <c r="H465" s="201"/>
      <c r="I465" s="191"/>
      <c r="J465" s="199"/>
      <c r="K465" s="199"/>
      <c r="L465" s="200"/>
      <c r="M465" s="199"/>
    </row>
    <row r="466" spans="1:13" x14ac:dyDescent="0.2">
      <c r="A466" s="199"/>
      <c r="B466" s="199"/>
      <c r="C466" s="199"/>
      <c r="D466" s="199"/>
      <c r="E466" s="199"/>
      <c r="F466" s="200"/>
      <c r="G466" s="191"/>
      <c r="H466" s="201"/>
      <c r="I466" s="191"/>
      <c r="J466" s="199"/>
      <c r="K466" s="199"/>
      <c r="L466" s="200"/>
      <c r="M466" s="199"/>
    </row>
    <row r="467" spans="1:13" x14ac:dyDescent="0.2">
      <c r="A467" s="199"/>
      <c r="B467" s="199"/>
      <c r="C467" s="199"/>
      <c r="D467" s="199"/>
      <c r="E467" s="199"/>
      <c r="F467" s="200"/>
      <c r="G467" s="191"/>
      <c r="H467" s="201"/>
      <c r="I467" s="191"/>
      <c r="J467" s="199"/>
      <c r="K467" s="199"/>
      <c r="L467" s="200"/>
      <c r="M467" s="199"/>
    </row>
    <row r="468" spans="1:13" x14ac:dyDescent="0.2">
      <c r="A468" s="199"/>
      <c r="B468" s="199"/>
      <c r="C468" s="199"/>
      <c r="D468" s="199"/>
      <c r="E468" s="199"/>
      <c r="F468" s="200"/>
      <c r="G468" s="191"/>
      <c r="H468" s="201"/>
      <c r="I468" s="191"/>
      <c r="J468" s="199"/>
      <c r="K468" s="199"/>
      <c r="L468" s="200"/>
      <c r="M468" s="199"/>
    </row>
    <row r="469" spans="1:13" x14ac:dyDescent="0.2">
      <c r="A469" s="199"/>
      <c r="B469" s="199"/>
      <c r="C469" s="199"/>
      <c r="D469" s="199"/>
      <c r="E469" s="199"/>
      <c r="F469" s="200"/>
      <c r="G469" s="191"/>
      <c r="H469" s="201"/>
      <c r="I469" s="191"/>
      <c r="J469" s="199"/>
      <c r="K469" s="199"/>
      <c r="L469" s="200"/>
      <c r="M469" s="199"/>
    </row>
    <row r="470" spans="1:13" x14ac:dyDescent="0.2">
      <c r="A470" s="199"/>
      <c r="B470" s="199"/>
      <c r="C470" s="199"/>
      <c r="D470" s="199"/>
      <c r="E470" s="199"/>
      <c r="F470" s="200"/>
      <c r="G470" s="191"/>
      <c r="H470" s="201"/>
      <c r="I470" s="191"/>
      <c r="J470" s="199"/>
      <c r="K470" s="199"/>
      <c r="L470" s="200"/>
      <c r="M470" s="199"/>
    </row>
    <row r="471" spans="1:13" x14ac:dyDescent="0.2">
      <c r="A471" s="199"/>
      <c r="B471" s="199"/>
      <c r="C471" s="199"/>
      <c r="D471" s="199"/>
      <c r="E471" s="199"/>
      <c r="F471" s="200"/>
      <c r="G471" s="191"/>
      <c r="H471" s="201"/>
      <c r="I471" s="191"/>
      <c r="J471" s="199"/>
      <c r="K471" s="199"/>
      <c r="L471" s="200"/>
      <c r="M471" s="199"/>
    </row>
    <row r="472" spans="1:13" x14ac:dyDescent="0.2">
      <c r="A472" s="199"/>
      <c r="B472" s="199"/>
      <c r="C472" s="199"/>
      <c r="D472" s="199"/>
      <c r="E472" s="199"/>
      <c r="F472" s="200"/>
      <c r="G472" s="191"/>
      <c r="H472" s="201"/>
      <c r="I472" s="191"/>
      <c r="J472" s="199"/>
      <c r="K472" s="199"/>
      <c r="L472" s="200"/>
      <c r="M472" s="199"/>
    </row>
    <row r="473" spans="1:13" x14ac:dyDescent="0.2">
      <c r="A473" s="199"/>
      <c r="B473" s="199"/>
      <c r="C473" s="199"/>
      <c r="D473" s="199"/>
      <c r="E473" s="199"/>
      <c r="F473" s="200"/>
      <c r="G473" s="191"/>
      <c r="H473" s="201"/>
      <c r="I473" s="191"/>
      <c r="J473" s="199"/>
      <c r="K473" s="199"/>
      <c r="L473" s="200"/>
      <c r="M473" s="199"/>
    </row>
    <row r="474" spans="1:13" x14ac:dyDescent="0.2">
      <c r="A474" s="199"/>
      <c r="B474" s="199"/>
      <c r="C474" s="199"/>
      <c r="D474" s="199"/>
      <c r="E474" s="199"/>
      <c r="F474" s="200"/>
      <c r="G474" s="191"/>
      <c r="H474" s="201"/>
      <c r="I474" s="191"/>
      <c r="J474" s="199"/>
      <c r="K474" s="199"/>
      <c r="L474" s="200"/>
      <c r="M474" s="199"/>
    </row>
    <row r="475" spans="1:13" x14ac:dyDescent="0.2">
      <c r="A475" s="199"/>
      <c r="B475" s="199"/>
      <c r="C475" s="199"/>
      <c r="D475" s="199"/>
      <c r="E475" s="199"/>
      <c r="F475" s="200"/>
      <c r="G475" s="191"/>
      <c r="H475" s="201"/>
      <c r="I475" s="191"/>
      <c r="J475" s="199"/>
      <c r="K475" s="199"/>
      <c r="L475" s="200"/>
      <c r="M475" s="199"/>
    </row>
    <row r="476" spans="1:13" x14ac:dyDescent="0.2">
      <c r="A476" s="199"/>
      <c r="B476" s="199"/>
      <c r="C476" s="199"/>
      <c r="D476" s="199"/>
      <c r="E476" s="199"/>
      <c r="F476" s="200"/>
      <c r="G476" s="191"/>
      <c r="H476" s="201"/>
      <c r="I476" s="191"/>
      <c r="J476" s="199"/>
      <c r="K476" s="199"/>
      <c r="L476" s="200"/>
      <c r="M476" s="199"/>
    </row>
    <row r="477" spans="1:13" x14ac:dyDescent="0.2">
      <c r="A477" s="199"/>
      <c r="B477" s="199"/>
      <c r="C477" s="199"/>
      <c r="D477" s="199"/>
      <c r="E477" s="199"/>
      <c r="F477" s="200"/>
      <c r="G477" s="191"/>
      <c r="H477" s="201"/>
      <c r="I477" s="191"/>
      <c r="J477" s="199"/>
      <c r="K477" s="199"/>
      <c r="L477" s="200"/>
      <c r="M477" s="199"/>
    </row>
    <row r="478" spans="1:13" x14ac:dyDescent="0.2">
      <c r="A478" s="199"/>
      <c r="B478" s="199"/>
      <c r="C478" s="199"/>
      <c r="D478" s="199"/>
      <c r="E478" s="199"/>
      <c r="F478" s="200"/>
      <c r="G478" s="191"/>
      <c r="H478" s="201"/>
      <c r="I478" s="191"/>
      <c r="J478" s="199"/>
      <c r="K478" s="199"/>
      <c r="L478" s="200"/>
      <c r="M478" s="199"/>
    </row>
    <row r="479" spans="1:13" x14ac:dyDescent="0.2">
      <c r="A479" s="199"/>
      <c r="B479" s="199"/>
      <c r="C479" s="199"/>
      <c r="D479" s="199"/>
      <c r="E479" s="199"/>
      <c r="F479" s="200"/>
      <c r="G479" s="191"/>
      <c r="H479" s="201"/>
      <c r="I479" s="191"/>
      <c r="J479" s="199"/>
      <c r="K479" s="199"/>
      <c r="L479" s="200"/>
      <c r="M479" s="199"/>
    </row>
    <row r="480" spans="1:13" x14ac:dyDescent="0.2">
      <c r="A480" s="199"/>
      <c r="B480" s="199"/>
      <c r="C480" s="199"/>
      <c r="D480" s="199"/>
      <c r="E480" s="199"/>
      <c r="F480" s="200"/>
      <c r="G480" s="191"/>
      <c r="H480" s="201"/>
      <c r="I480" s="191"/>
      <c r="J480" s="199"/>
      <c r="K480" s="199"/>
      <c r="L480" s="200"/>
      <c r="M480" s="199"/>
    </row>
    <row r="481" spans="1:13" x14ac:dyDescent="0.2">
      <c r="A481" s="199"/>
      <c r="B481" s="199"/>
      <c r="C481" s="199"/>
      <c r="D481" s="199"/>
      <c r="E481" s="199"/>
      <c r="F481" s="200"/>
      <c r="G481" s="191"/>
      <c r="H481" s="201"/>
      <c r="I481" s="191"/>
      <c r="J481" s="199"/>
      <c r="K481" s="199"/>
      <c r="L481" s="200"/>
      <c r="M481" s="199"/>
    </row>
    <row r="482" spans="1:13" x14ac:dyDescent="0.2">
      <c r="A482" s="199"/>
      <c r="B482" s="199"/>
      <c r="C482" s="199"/>
      <c r="D482" s="199"/>
      <c r="E482" s="199"/>
      <c r="F482" s="200"/>
      <c r="G482" s="191"/>
      <c r="H482" s="201"/>
      <c r="I482" s="191"/>
      <c r="J482" s="199"/>
      <c r="K482" s="199"/>
      <c r="L482" s="200"/>
      <c r="M482" s="199"/>
    </row>
    <row r="483" spans="1:13" x14ac:dyDescent="0.2">
      <c r="A483" s="199"/>
      <c r="B483" s="199"/>
      <c r="C483" s="199"/>
      <c r="D483" s="199"/>
      <c r="E483" s="199"/>
      <c r="F483" s="200"/>
      <c r="G483" s="191"/>
      <c r="H483" s="201"/>
      <c r="I483" s="191"/>
      <c r="J483" s="199"/>
      <c r="K483" s="199"/>
      <c r="L483" s="200"/>
      <c r="M483" s="199"/>
    </row>
    <row r="484" spans="1:13" x14ac:dyDescent="0.2">
      <c r="A484" s="199"/>
      <c r="B484" s="199"/>
      <c r="C484" s="199"/>
      <c r="D484" s="199"/>
      <c r="E484" s="199"/>
      <c r="F484" s="200"/>
      <c r="G484" s="191"/>
      <c r="H484" s="201"/>
      <c r="I484" s="191"/>
      <c r="J484" s="199"/>
      <c r="K484" s="199"/>
      <c r="L484" s="200"/>
      <c r="M484" s="199"/>
    </row>
    <row r="485" spans="1:13" x14ac:dyDescent="0.2">
      <c r="A485" s="199"/>
      <c r="B485" s="199"/>
      <c r="C485" s="199"/>
      <c r="D485" s="199"/>
      <c r="E485" s="199"/>
      <c r="F485" s="200"/>
      <c r="G485" s="191"/>
      <c r="H485" s="201"/>
      <c r="I485" s="191"/>
      <c r="J485" s="199"/>
      <c r="K485" s="199"/>
      <c r="L485" s="200"/>
      <c r="M485" s="199"/>
    </row>
    <row r="486" spans="1:13" x14ac:dyDescent="0.2">
      <c r="A486" s="199"/>
      <c r="B486" s="199"/>
      <c r="C486" s="199"/>
      <c r="D486" s="199"/>
      <c r="E486" s="199"/>
      <c r="F486" s="200"/>
      <c r="G486" s="191"/>
      <c r="H486" s="201"/>
      <c r="I486" s="191"/>
      <c r="J486" s="199"/>
      <c r="K486" s="199"/>
      <c r="L486" s="200"/>
      <c r="M486" s="199"/>
    </row>
    <row r="487" spans="1:13" x14ac:dyDescent="0.2">
      <c r="A487" s="199"/>
      <c r="B487" s="199"/>
      <c r="C487" s="199"/>
      <c r="D487" s="199"/>
      <c r="E487" s="199"/>
      <c r="F487" s="200"/>
      <c r="G487" s="191"/>
      <c r="H487" s="201"/>
      <c r="I487" s="191"/>
      <c r="J487" s="199"/>
      <c r="K487" s="199"/>
      <c r="L487" s="200"/>
      <c r="M487" s="199"/>
    </row>
    <row r="488" spans="1:13" x14ac:dyDescent="0.2">
      <c r="A488" s="199"/>
      <c r="B488" s="199"/>
      <c r="C488" s="199"/>
      <c r="D488" s="199"/>
      <c r="E488" s="199"/>
      <c r="F488" s="200"/>
      <c r="G488" s="191"/>
      <c r="H488" s="201"/>
      <c r="I488" s="191"/>
      <c r="J488" s="199"/>
      <c r="K488" s="199"/>
      <c r="L488" s="200"/>
      <c r="M488" s="199"/>
    </row>
    <row r="489" spans="1:13" x14ac:dyDescent="0.2">
      <c r="A489" s="199"/>
      <c r="B489" s="199"/>
      <c r="C489" s="199"/>
      <c r="D489" s="199"/>
      <c r="E489" s="199"/>
      <c r="F489" s="200"/>
      <c r="G489" s="191"/>
      <c r="H489" s="201"/>
      <c r="I489" s="191"/>
      <c r="J489" s="199"/>
      <c r="K489" s="199"/>
      <c r="L489" s="200"/>
      <c r="M489" s="199"/>
    </row>
    <row r="490" spans="1:13" x14ac:dyDescent="0.2">
      <c r="A490" s="199"/>
      <c r="B490" s="199"/>
      <c r="C490" s="199"/>
      <c r="D490" s="199"/>
      <c r="E490" s="199"/>
      <c r="F490" s="200"/>
      <c r="G490" s="191"/>
      <c r="H490" s="201"/>
      <c r="I490" s="191"/>
      <c r="J490" s="199"/>
      <c r="K490" s="199"/>
      <c r="L490" s="200"/>
      <c r="M490" s="199"/>
    </row>
    <row r="491" spans="1:13" x14ac:dyDescent="0.2">
      <c r="A491" s="199"/>
      <c r="B491" s="199"/>
      <c r="C491" s="199"/>
      <c r="D491" s="199"/>
      <c r="E491" s="199"/>
      <c r="F491" s="200"/>
      <c r="G491" s="191"/>
      <c r="H491" s="201"/>
      <c r="I491" s="191"/>
      <c r="J491" s="199"/>
      <c r="K491" s="199"/>
      <c r="L491" s="200"/>
      <c r="M491" s="199"/>
    </row>
    <row r="492" spans="1:13" x14ac:dyDescent="0.2">
      <c r="A492" s="199"/>
      <c r="B492" s="199"/>
      <c r="C492" s="199"/>
      <c r="D492" s="199"/>
      <c r="E492" s="199"/>
      <c r="F492" s="200"/>
      <c r="G492" s="191"/>
      <c r="H492" s="201"/>
      <c r="I492" s="191"/>
      <c r="J492" s="199"/>
      <c r="K492" s="199"/>
      <c r="L492" s="200"/>
      <c r="M492" s="199"/>
    </row>
    <row r="493" spans="1:13" x14ac:dyDescent="0.2">
      <c r="A493" s="199"/>
      <c r="B493" s="199"/>
      <c r="C493" s="199"/>
      <c r="D493" s="199"/>
      <c r="E493" s="199"/>
      <c r="F493" s="200"/>
      <c r="G493" s="191"/>
      <c r="H493" s="201"/>
      <c r="I493" s="191"/>
      <c r="J493" s="199"/>
      <c r="K493" s="199"/>
      <c r="L493" s="200"/>
      <c r="M493" s="199"/>
    </row>
    <row r="494" spans="1:13" x14ac:dyDescent="0.2">
      <c r="A494" s="199"/>
      <c r="B494" s="199"/>
      <c r="C494" s="199"/>
      <c r="D494" s="199"/>
      <c r="E494" s="199"/>
      <c r="F494" s="200"/>
      <c r="G494" s="191"/>
      <c r="H494" s="201"/>
      <c r="I494" s="191"/>
      <c r="J494" s="199"/>
      <c r="K494" s="199"/>
      <c r="L494" s="200"/>
      <c r="M494" s="199"/>
    </row>
    <row r="495" spans="1:13" x14ac:dyDescent="0.2">
      <c r="A495" s="199"/>
      <c r="B495" s="199"/>
      <c r="C495" s="199"/>
      <c r="D495" s="199"/>
      <c r="E495" s="199"/>
      <c r="F495" s="200"/>
      <c r="G495" s="191"/>
      <c r="H495" s="201"/>
      <c r="I495" s="191"/>
      <c r="J495" s="199"/>
      <c r="K495" s="199"/>
      <c r="L495" s="200"/>
      <c r="M495" s="199"/>
    </row>
    <row r="496" spans="1:13" x14ac:dyDescent="0.2">
      <c r="A496" s="199"/>
      <c r="B496" s="199"/>
      <c r="C496" s="199"/>
      <c r="D496" s="199"/>
      <c r="E496" s="199"/>
      <c r="F496" s="200"/>
      <c r="G496" s="191"/>
      <c r="H496" s="201"/>
      <c r="I496" s="191"/>
      <c r="J496" s="199"/>
      <c r="K496" s="199"/>
      <c r="L496" s="200"/>
      <c r="M496" s="199"/>
    </row>
    <row r="497" spans="1:13" x14ac:dyDescent="0.2">
      <c r="A497" s="199"/>
      <c r="B497" s="199"/>
      <c r="C497" s="199"/>
      <c r="D497" s="199"/>
      <c r="E497" s="199"/>
      <c r="F497" s="200"/>
      <c r="G497" s="191"/>
      <c r="H497" s="201"/>
      <c r="I497" s="191"/>
      <c r="J497" s="199"/>
      <c r="K497" s="199"/>
      <c r="L497" s="200"/>
      <c r="M497" s="199"/>
    </row>
    <row r="498" spans="1:13" x14ac:dyDescent="0.2">
      <c r="A498" s="199"/>
      <c r="B498" s="199"/>
      <c r="C498" s="199"/>
      <c r="D498" s="199"/>
      <c r="E498" s="199"/>
      <c r="F498" s="200"/>
      <c r="G498" s="191"/>
      <c r="H498" s="201"/>
      <c r="I498" s="191"/>
      <c r="J498" s="199"/>
      <c r="K498" s="199"/>
      <c r="L498" s="200"/>
      <c r="M498" s="199"/>
    </row>
    <row r="499" spans="1:13" x14ac:dyDescent="0.2">
      <c r="A499" s="199"/>
      <c r="B499" s="199"/>
      <c r="C499" s="199"/>
      <c r="D499" s="199"/>
      <c r="E499" s="199"/>
      <c r="F499" s="200"/>
      <c r="G499" s="191"/>
      <c r="H499" s="201"/>
      <c r="I499" s="191"/>
      <c r="J499" s="199"/>
      <c r="K499" s="199"/>
      <c r="L499" s="200"/>
      <c r="M499" s="199"/>
    </row>
    <row r="500" spans="1:13" x14ac:dyDescent="0.2">
      <c r="A500" s="199"/>
      <c r="B500" s="199"/>
      <c r="C500" s="199"/>
      <c r="D500" s="199"/>
      <c r="E500" s="199"/>
      <c r="F500" s="200"/>
      <c r="G500" s="191"/>
      <c r="H500" s="201"/>
      <c r="I500" s="191"/>
      <c r="J500" s="199"/>
      <c r="K500" s="199"/>
      <c r="L500" s="200"/>
      <c r="M500" s="199"/>
    </row>
    <row r="501" spans="1:13" x14ac:dyDescent="0.2">
      <c r="A501" s="199"/>
      <c r="B501" s="199"/>
      <c r="C501" s="199"/>
      <c r="D501" s="199"/>
      <c r="E501" s="199"/>
      <c r="F501" s="200"/>
      <c r="G501" s="191"/>
      <c r="H501" s="201"/>
      <c r="I501" s="191"/>
      <c r="J501" s="199"/>
      <c r="K501" s="199"/>
      <c r="L501" s="200"/>
      <c r="M501" s="199"/>
    </row>
    <row r="502" spans="1:13" x14ac:dyDescent="0.2">
      <c r="A502" s="199"/>
      <c r="B502" s="199"/>
      <c r="C502" s="199"/>
      <c r="D502" s="199"/>
      <c r="E502" s="199"/>
      <c r="F502" s="200"/>
      <c r="G502" s="191"/>
      <c r="H502" s="201"/>
      <c r="I502" s="191"/>
      <c r="J502" s="199"/>
      <c r="K502" s="199"/>
      <c r="L502" s="200"/>
      <c r="M502" s="199"/>
    </row>
    <row r="503" spans="1:13" x14ac:dyDescent="0.2">
      <c r="A503" s="199"/>
      <c r="B503" s="199"/>
      <c r="C503" s="199"/>
      <c r="D503" s="199"/>
      <c r="E503" s="199"/>
      <c r="F503" s="200"/>
      <c r="G503" s="191"/>
      <c r="H503" s="201"/>
      <c r="I503" s="191"/>
      <c r="J503" s="199"/>
      <c r="K503" s="199"/>
      <c r="L503" s="200"/>
      <c r="M503" s="199"/>
    </row>
    <row r="504" spans="1:13" x14ac:dyDescent="0.2">
      <c r="A504" s="199"/>
      <c r="B504" s="199"/>
      <c r="C504" s="199"/>
      <c r="D504" s="199"/>
      <c r="E504" s="199"/>
      <c r="F504" s="200"/>
      <c r="G504" s="191"/>
      <c r="H504" s="201"/>
      <c r="I504" s="191"/>
      <c r="J504" s="199"/>
      <c r="K504" s="199"/>
      <c r="L504" s="200"/>
      <c r="M504" s="199"/>
    </row>
    <row r="505" spans="1:13" x14ac:dyDescent="0.2">
      <c r="A505" s="199"/>
      <c r="B505" s="199"/>
      <c r="C505" s="199"/>
      <c r="D505" s="199"/>
      <c r="E505" s="199"/>
      <c r="F505" s="200"/>
      <c r="G505" s="191"/>
      <c r="H505" s="201"/>
      <c r="I505" s="191"/>
      <c r="J505" s="199"/>
      <c r="K505" s="199"/>
      <c r="L505" s="200"/>
      <c r="M505" s="199"/>
    </row>
    <row r="506" spans="1:13" x14ac:dyDescent="0.2">
      <c r="A506" s="199"/>
      <c r="B506" s="199"/>
      <c r="C506" s="199"/>
      <c r="D506" s="199"/>
      <c r="E506" s="199"/>
      <c r="F506" s="200"/>
      <c r="G506" s="191"/>
      <c r="H506" s="201"/>
      <c r="I506" s="191"/>
      <c r="J506" s="199"/>
      <c r="K506" s="199"/>
      <c r="L506" s="200"/>
      <c r="M506" s="199"/>
    </row>
    <row r="507" spans="1:13" x14ac:dyDescent="0.2">
      <c r="A507" s="199"/>
      <c r="B507" s="199"/>
      <c r="C507" s="199"/>
      <c r="D507" s="199"/>
      <c r="E507" s="199"/>
      <c r="F507" s="200"/>
      <c r="G507" s="191"/>
      <c r="H507" s="201"/>
      <c r="I507" s="191"/>
      <c r="J507" s="199"/>
      <c r="K507" s="199"/>
      <c r="L507" s="200"/>
      <c r="M507" s="199"/>
    </row>
    <row r="508" spans="1:13" x14ac:dyDescent="0.2">
      <c r="A508" s="199"/>
      <c r="B508" s="199"/>
      <c r="C508" s="199"/>
      <c r="D508" s="199"/>
      <c r="E508" s="199"/>
      <c r="F508" s="200"/>
      <c r="G508" s="191"/>
      <c r="H508" s="201"/>
      <c r="I508" s="191"/>
      <c r="J508" s="199"/>
      <c r="K508" s="199"/>
      <c r="L508" s="200"/>
      <c r="M508" s="199"/>
    </row>
    <row r="509" spans="1:13" x14ac:dyDescent="0.2">
      <c r="A509" s="199"/>
      <c r="B509" s="199"/>
      <c r="C509" s="199"/>
      <c r="D509" s="199"/>
      <c r="E509" s="199"/>
      <c r="F509" s="200"/>
      <c r="G509" s="191"/>
      <c r="H509" s="201"/>
      <c r="I509" s="191"/>
      <c r="J509" s="199"/>
      <c r="K509" s="199"/>
      <c r="L509" s="200"/>
      <c r="M509" s="199"/>
    </row>
    <row r="510" spans="1:13" x14ac:dyDescent="0.2">
      <c r="A510" s="199"/>
      <c r="B510" s="199"/>
      <c r="C510" s="199"/>
      <c r="D510" s="199"/>
      <c r="E510" s="199"/>
      <c r="F510" s="200"/>
      <c r="G510" s="191"/>
      <c r="H510" s="201"/>
      <c r="I510" s="191"/>
      <c r="J510" s="199"/>
      <c r="K510" s="199"/>
      <c r="L510" s="200"/>
      <c r="M510" s="199"/>
    </row>
    <row r="511" spans="1:13" x14ac:dyDescent="0.2">
      <c r="A511" s="199"/>
      <c r="B511" s="199"/>
      <c r="C511" s="199"/>
      <c r="D511" s="199"/>
      <c r="E511" s="199"/>
      <c r="F511" s="200"/>
      <c r="G511" s="191"/>
      <c r="H511" s="201"/>
      <c r="I511" s="191"/>
      <c r="J511" s="199"/>
      <c r="K511" s="199"/>
      <c r="L511" s="200"/>
      <c r="M511" s="199"/>
    </row>
    <row r="512" spans="1:13" x14ac:dyDescent="0.2">
      <c r="A512" s="199"/>
      <c r="B512" s="199"/>
      <c r="C512" s="199"/>
      <c r="D512" s="199"/>
      <c r="E512" s="199"/>
      <c r="F512" s="200"/>
      <c r="G512" s="191"/>
      <c r="H512" s="201"/>
      <c r="I512" s="191"/>
      <c r="J512" s="199"/>
      <c r="K512" s="199"/>
      <c r="L512" s="200"/>
      <c r="M512" s="199"/>
    </row>
    <row r="513" spans="1:13" x14ac:dyDescent="0.2">
      <c r="A513" s="199"/>
      <c r="B513" s="199"/>
      <c r="C513" s="199"/>
      <c r="D513" s="199"/>
      <c r="E513" s="199"/>
      <c r="F513" s="200"/>
      <c r="G513" s="191"/>
      <c r="H513" s="201"/>
      <c r="I513" s="191"/>
      <c r="J513" s="199"/>
      <c r="K513" s="199"/>
      <c r="L513" s="200"/>
      <c r="M513" s="199"/>
    </row>
    <row r="514" spans="1:13" x14ac:dyDescent="0.2">
      <c r="A514" s="199"/>
      <c r="B514" s="199"/>
      <c r="C514" s="199"/>
      <c r="D514" s="199"/>
      <c r="E514" s="199"/>
      <c r="F514" s="200"/>
      <c r="G514" s="191"/>
      <c r="H514" s="201"/>
      <c r="I514" s="191"/>
      <c r="J514" s="199"/>
      <c r="K514" s="199"/>
      <c r="L514" s="200"/>
      <c r="M514" s="199"/>
    </row>
    <row r="515" spans="1:13" x14ac:dyDescent="0.2">
      <c r="A515" s="199"/>
      <c r="B515" s="199"/>
      <c r="C515" s="199"/>
      <c r="D515" s="199"/>
      <c r="E515" s="199"/>
      <c r="F515" s="200"/>
      <c r="G515" s="191"/>
      <c r="H515" s="201"/>
      <c r="I515" s="191"/>
      <c r="J515" s="199"/>
      <c r="K515" s="199"/>
      <c r="L515" s="200"/>
      <c r="M515" s="199"/>
    </row>
    <row r="516" spans="1:13" x14ac:dyDescent="0.2">
      <c r="A516" s="199"/>
      <c r="B516" s="199"/>
      <c r="C516" s="199"/>
      <c r="D516" s="199"/>
      <c r="E516" s="199"/>
      <c r="F516" s="200"/>
      <c r="G516" s="191"/>
      <c r="H516" s="201"/>
      <c r="I516" s="191"/>
      <c r="J516" s="199"/>
      <c r="K516" s="199"/>
      <c r="L516" s="200"/>
      <c r="M516" s="199"/>
    </row>
    <row r="517" spans="1:13" x14ac:dyDescent="0.2">
      <c r="A517" s="199"/>
      <c r="B517" s="199"/>
      <c r="C517" s="199"/>
      <c r="D517" s="199"/>
      <c r="E517" s="199"/>
      <c r="F517" s="200"/>
      <c r="G517" s="191"/>
      <c r="H517" s="201"/>
      <c r="I517" s="191"/>
      <c r="J517" s="199"/>
      <c r="K517" s="199"/>
      <c r="L517" s="200"/>
      <c r="M517" s="199"/>
    </row>
    <row r="518" spans="1:13" x14ac:dyDescent="0.2">
      <c r="A518" s="199"/>
      <c r="B518" s="199"/>
      <c r="C518" s="199"/>
      <c r="D518" s="199"/>
      <c r="E518" s="199"/>
      <c r="F518" s="200"/>
      <c r="G518" s="191"/>
      <c r="H518" s="201"/>
      <c r="I518" s="191"/>
      <c r="J518" s="199"/>
      <c r="K518" s="199"/>
      <c r="L518" s="200"/>
      <c r="M518" s="199"/>
    </row>
    <row r="519" spans="1:13" x14ac:dyDescent="0.2">
      <c r="A519" s="199"/>
      <c r="B519" s="199"/>
      <c r="C519" s="199"/>
      <c r="D519" s="199"/>
      <c r="E519" s="199"/>
      <c r="F519" s="200"/>
      <c r="G519" s="191"/>
      <c r="H519" s="201"/>
      <c r="I519" s="191"/>
      <c r="J519" s="199"/>
      <c r="K519" s="199"/>
      <c r="L519" s="200"/>
      <c r="M519" s="199"/>
    </row>
    <row r="520" spans="1:13" x14ac:dyDescent="0.2">
      <c r="A520" s="199"/>
      <c r="B520" s="199"/>
      <c r="C520" s="199"/>
      <c r="D520" s="199"/>
      <c r="E520" s="199"/>
      <c r="F520" s="200"/>
      <c r="G520" s="191"/>
      <c r="H520" s="201"/>
      <c r="I520" s="191"/>
      <c r="J520" s="199"/>
      <c r="K520" s="199"/>
      <c r="L520" s="200"/>
      <c r="M520" s="199"/>
    </row>
    <row r="521" spans="1:13" x14ac:dyDescent="0.2">
      <c r="A521" s="199"/>
      <c r="B521" s="199"/>
      <c r="C521" s="199"/>
      <c r="D521" s="199"/>
      <c r="E521" s="199"/>
      <c r="F521" s="200"/>
      <c r="G521" s="191"/>
      <c r="H521" s="201"/>
      <c r="I521" s="191"/>
      <c r="J521" s="199"/>
      <c r="K521" s="199"/>
      <c r="L521" s="200"/>
      <c r="M521" s="199"/>
    </row>
    <row r="522" spans="1:13" x14ac:dyDescent="0.2">
      <c r="A522" s="199"/>
      <c r="B522" s="199"/>
      <c r="C522" s="199"/>
      <c r="D522" s="199"/>
      <c r="E522" s="199"/>
      <c r="F522" s="200"/>
      <c r="G522" s="191"/>
      <c r="H522" s="201"/>
      <c r="I522" s="191"/>
      <c r="J522" s="199"/>
      <c r="K522" s="199"/>
      <c r="L522" s="200"/>
      <c r="M522" s="199"/>
    </row>
    <row r="523" spans="1:13" x14ac:dyDescent="0.2">
      <c r="A523" s="199"/>
      <c r="B523" s="199"/>
      <c r="C523" s="199"/>
      <c r="D523" s="199"/>
      <c r="E523" s="199"/>
      <c r="F523" s="200"/>
      <c r="G523" s="191"/>
      <c r="H523" s="201"/>
      <c r="I523" s="191"/>
      <c r="J523" s="199"/>
      <c r="K523" s="199"/>
      <c r="L523" s="200"/>
      <c r="M523" s="199"/>
    </row>
    <row r="524" spans="1:13" x14ac:dyDescent="0.2">
      <c r="A524" s="199"/>
      <c r="B524" s="199"/>
      <c r="C524" s="199"/>
      <c r="D524" s="199"/>
      <c r="E524" s="199"/>
      <c r="F524" s="200"/>
      <c r="G524" s="191"/>
      <c r="H524" s="201"/>
      <c r="I524" s="191"/>
      <c r="J524" s="199"/>
      <c r="K524" s="199"/>
      <c r="L524" s="200"/>
      <c r="M524" s="199"/>
    </row>
    <row r="525" spans="1:13" x14ac:dyDescent="0.2">
      <c r="A525" s="199"/>
      <c r="B525" s="199"/>
      <c r="C525" s="199"/>
      <c r="D525" s="199"/>
      <c r="E525" s="199"/>
      <c r="F525" s="200"/>
      <c r="G525" s="191"/>
      <c r="H525" s="201"/>
      <c r="I525" s="191"/>
      <c r="J525" s="199"/>
      <c r="K525" s="199"/>
      <c r="L525" s="200"/>
      <c r="M525" s="199"/>
    </row>
    <row r="526" spans="1:13" x14ac:dyDescent="0.2">
      <c r="A526" s="199"/>
      <c r="B526" s="199"/>
      <c r="C526" s="199"/>
      <c r="D526" s="199"/>
      <c r="E526" s="199"/>
      <c r="F526" s="200"/>
      <c r="G526" s="191"/>
      <c r="H526" s="201"/>
      <c r="I526" s="191"/>
      <c r="J526" s="199"/>
      <c r="K526" s="199"/>
      <c r="L526" s="200"/>
      <c r="M526" s="199"/>
    </row>
    <row r="527" spans="1:13" x14ac:dyDescent="0.2">
      <c r="A527" s="199"/>
      <c r="B527" s="199"/>
      <c r="C527" s="199"/>
      <c r="D527" s="199"/>
      <c r="E527" s="199"/>
      <c r="F527" s="200"/>
      <c r="G527" s="191"/>
      <c r="H527" s="201"/>
      <c r="I527" s="191"/>
      <c r="J527" s="199"/>
      <c r="K527" s="199"/>
      <c r="L527" s="200"/>
      <c r="M527" s="199"/>
    </row>
    <row r="528" spans="1:13" x14ac:dyDescent="0.2">
      <c r="A528" s="199"/>
      <c r="B528" s="199"/>
      <c r="C528" s="199"/>
      <c r="D528" s="199"/>
      <c r="E528" s="199"/>
      <c r="F528" s="200"/>
      <c r="G528" s="191"/>
      <c r="H528" s="201"/>
      <c r="I528" s="191"/>
      <c r="J528" s="199"/>
      <c r="K528" s="199"/>
      <c r="L528" s="200"/>
      <c r="M528" s="199"/>
    </row>
    <row r="529" spans="1:13" x14ac:dyDescent="0.2">
      <c r="A529" s="199"/>
      <c r="B529" s="199"/>
      <c r="C529" s="199"/>
      <c r="D529" s="199"/>
      <c r="E529" s="199"/>
      <c r="F529" s="200"/>
      <c r="G529" s="191"/>
      <c r="H529" s="201"/>
      <c r="I529" s="191"/>
      <c r="J529" s="199"/>
      <c r="K529" s="199"/>
      <c r="L529" s="200"/>
      <c r="M529" s="199"/>
    </row>
    <row r="530" spans="1:13" x14ac:dyDescent="0.2">
      <c r="A530" s="199"/>
      <c r="B530" s="199"/>
      <c r="C530" s="199"/>
      <c r="D530" s="199"/>
      <c r="E530" s="199"/>
      <c r="F530" s="200"/>
      <c r="G530" s="191"/>
      <c r="H530" s="201"/>
      <c r="I530" s="191"/>
      <c r="J530" s="199"/>
      <c r="K530" s="199"/>
      <c r="L530" s="200"/>
      <c r="M530" s="199"/>
    </row>
    <row r="531" spans="1:13" x14ac:dyDescent="0.2">
      <c r="A531" s="199"/>
      <c r="B531" s="199"/>
      <c r="C531" s="199"/>
      <c r="D531" s="199"/>
      <c r="E531" s="199"/>
      <c r="F531" s="200"/>
      <c r="G531" s="191"/>
      <c r="H531" s="201"/>
      <c r="I531" s="191"/>
      <c r="J531" s="199"/>
      <c r="K531" s="199"/>
      <c r="L531" s="200"/>
      <c r="M531" s="199"/>
    </row>
    <row r="532" spans="1:13" x14ac:dyDescent="0.2">
      <c r="A532" s="199"/>
      <c r="B532" s="199"/>
      <c r="C532" s="199"/>
      <c r="D532" s="199"/>
      <c r="E532" s="199"/>
      <c r="F532" s="200"/>
      <c r="G532" s="191"/>
      <c r="H532" s="201"/>
      <c r="I532" s="191"/>
      <c r="J532" s="199"/>
      <c r="K532" s="199"/>
      <c r="L532" s="200"/>
      <c r="M532" s="199"/>
    </row>
    <row r="533" spans="1:13" x14ac:dyDescent="0.2">
      <c r="A533" s="199"/>
      <c r="B533" s="199"/>
      <c r="C533" s="199"/>
      <c r="D533" s="199"/>
      <c r="E533" s="199"/>
      <c r="F533" s="200"/>
      <c r="G533" s="191"/>
      <c r="H533" s="201"/>
      <c r="I533" s="191"/>
      <c r="J533" s="199"/>
      <c r="K533" s="199"/>
      <c r="L533" s="200"/>
      <c r="M533" s="199"/>
    </row>
    <row r="534" spans="1:13" x14ac:dyDescent="0.2">
      <c r="A534" s="199"/>
      <c r="B534" s="199"/>
      <c r="C534" s="199"/>
      <c r="D534" s="199"/>
      <c r="E534" s="199"/>
      <c r="F534" s="200"/>
      <c r="G534" s="191"/>
      <c r="H534" s="201"/>
      <c r="I534" s="191"/>
      <c r="J534" s="199"/>
      <c r="K534" s="199"/>
      <c r="L534" s="200"/>
      <c r="M534" s="199"/>
    </row>
    <row r="535" spans="1:13" x14ac:dyDescent="0.2">
      <c r="A535" s="199"/>
      <c r="B535" s="199"/>
      <c r="C535" s="199"/>
      <c r="D535" s="199"/>
      <c r="E535" s="199"/>
      <c r="F535" s="200"/>
      <c r="G535" s="191"/>
      <c r="H535" s="201"/>
      <c r="I535" s="191"/>
      <c r="J535" s="199"/>
      <c r="K535" s="199"/>
      <c r="L535" s="200"/>
      <c r="M535" s="199"/>
    </row>
    <row r="536" spans="1:13" x14ac:dyDescent="0.2">
      <c r="A536" s="199"/>
      <c r="B536" s="199"/>
      <c r="C536" s="199"/>
      <c r="D536" s="199"/>
      <c r="E536" s="199"/>
      <c r="F536" s="200"/>
      <c r="G536" s="191"/>
      <c r="H536" s="201"/>
      <c r="I536" s="191"/>
      <c r="J536" s="199"/>
      <c r="K536" s="199"/>
      <c r="L536" s="200"/>
      <c r="M536" s="199"/>
    </row>
    <row r="537" spans="1:13" x14ac:dyDescent="0.2">
      <c r="A537" s="199"/>
      <c r="B537" s="199"/>
      <c r="C537" s="199"/>
      <c r="D537" s="199"/>
      <c r="E537" s="199"/>
      <c r="F537" s="200"/>
      <c r="G537" s="191"/>
      <c r="H537" s="201"/>
      <c r="I537" s="191"/>
      <c r="J537" s="199"/>
      <c r="K537" s="199"/>
      <c r="L537" s="200"/>
      <c r="M537" s="199"/>
    </row>
    <row r="538" spans="1:13" x14ac:dyDescent="0.2">
      <c r="A538" s="199"/>
      <c r="B538" s="199"/>
      <c r="C538" s="199"/>
      <c r="D538" s="199"/>
      <c r="E538" s="199"/>
      <c r="F538" s="200"/>
      <c r="G538" s="191"/>
      <c r="H538" s="201"/>
      <c r="I538" s="191"/>
      <c r="J538" s="199"/>
      <c r="K538" s="199"/>
      <c r="L538" s="200"/>
      <c r="M538" s="199"/>
    </row>
    <row r="539" spans="1:13" x14ac:dyDescent="0.2">
      <c r="A539" s="199"/>
      <c r="B539" s="199"/>
      <c r="C539" s="199"/>
      <c r="D539" s="199"/>
      <c r="E539" s="199"/>
      <c r="F539" s="200"/>
      <c r="G539" s="191"/>
      <c r="H539" s="201"/>
      <c r="I539" s="191"/>
      <c r="J539" s="199"/>
      <c r="K539" s="199"/>
      <c r="L539" s="200"/>
      <c r="M539" s="199"/>
    </row>
    <row r="540" spans="1:13" x14ac:dyDescent="0.2">
      <c r="A540" s="199"/>
      <c r="B540" s="199"/>
      <c r="C540" s="199"/>
      <c r="D540" s="199"/>
      <c r="E540" s="199"/>
      <c r="F540" s="200"/>
      <c r="G540" s="191"/>
      <c r="H540" s="201"/>
      <c r="I540" s="191"/>
      <c r="J540" s="199"/>
      <c r="K540" s="199"/>
      <c r="L540" s="200"/>
      <c r="M540" s="199"/>
    </row>
    <row r="541" spans="1:13" x14ac:dyDescent="0.2">
      <c r="A541" s="199"/>
      <c r="B541" s="199"/>
      <c r="C541" s="199"/>
      <c r="D541" s="199"/>
      <c r="E541" s="199"/>
      <c r="F541" s="200"/>
      <c r="G541" s="191"/>
      <c r="H541" s="201"/>
      <c r="I541" s="191"/>
      <c r="J541" s="199"/>
      <c r="K541" s="199"/>
      <c r="L541" s="200"/>
      <c r="M541" s="199"/>
    </row>
    <row r="542" spans="1:13" x14ac:dyDescent="0.2">
      <c r="A542" s="199"/>
      <c r="B542" s="199"/>
      <c r="C542" s="199"/>
      <c r="D542" s="199"/>
      <c r="E542" s="199"/>
      <c r="F542" s="200"/>
      <c r="G542" s="191"/>
      <c r="H542" s="201"/>
      <c r="I542" s="191"/>
      <c r="J542" s="199"/>
      <c r="K542" s="199"/>
      <c r="L542" s="200"/>
      <c r="M542" s="199"/>
    </row>
    <row r="543" spans="1:13" x14ac:dyDescent="0.2">
      <c r="A543" s="199"/>
      <c r="B543" s="199"/>
      <c r="C543" s="199"/>
      <c r="D543" s="199"/>
      <c r="E543" s="199"/>
      <c r="F543" s="200"/>
      <c r="G543" s="191"/>
      <c r="H543" s="201"/>
      <c r="I543" s="191"/>
      <c r="J543" s="199"/>
      <c r="K543" s="199"/>
      <c r="L543" s="200"/>
      <c r="M543" s="199"/>
    </row>
    <row r="544" spans="1:13" x14ac:dyDescent="0.2">
      <c r="A544" s="199"/>
      <c r="B544" s="199"/>
      <c r="C544" s="199"/>
      <c r="D544" s="199"/>
      <c r="E544" s="199"/>
      <c r="F544" s="200"/>
      <c r="G544" s="191"/>
      <c r="H544" s="201"/>
      <c r="I544" s="191"/>
      <c r="J544" s="199"/>
      <c r="K544" s="199"/>
      <c r="L544" s="200"/>
      <c r="M544" s="199"/>
    </row>
    <row r="545" spans="1:13" x14ac:dyDescent="0.2">
      <c r="A545" s="199"/>
      <c r="B545" s="199"/>
      <c r="C545" s="199"/>
      <c r="D545" s="199"/>
      <c r="E545" s="199"/>
      <c r="F545" s="200"/>
      <c r="G545" s="191"/>
      <c r="H545" s="201"/>
      <c r="I545" s="191"/>
      <c r="J545" s="199"/>
      <c r="K545" s="199"/>
      <c r="L545" s="200"/>
      <c r="M545" s="199"/>
    </row>
    <row r="546" spans="1:13" x14ac:dyDescent="0.2">
      <c r="A546" s="199"/>
      <c r="B546" s="199"/>
      <c r="C546" s="199"/>
      <c r="D546" s="199"/>
      <c r="E546" s="199"/>
      <c r="F546" s="200"/>
      <c r="G546" s="191"/>
      <c r="H546" s="201"/>
      <c r="I546" s="191"/>
      <c r="J546" s="199"/>
      <c r="K546" s="199"/>
      <c r="L546" s="200"/>
      <c r="M546" s="199"/>
    </row>
    <row r="547" spans="1:13" x14ac:dyDescent="0.2">
      <c r="A547" s="199"/>
      <c r="B547" s="199"/>
      <c r="C547" s="199"/>
      <c r="D547" s="199"/>
      <c r="E547" s="199"/>
      <c r="F547" s="200"/>
      <c r="G547" s="191"/>
      <c r="H547" s="201"/>
      <c r="I547" s="191"/>
      <c r="J547" s="199"/>
      <c r="K547" s="199"/>
      <c r="L547" s="200"/>
      <c r="M547" s="199"/>
    </row>
    <row r="548" spans="1:13" x14ac:dyDescent="0.2">
      <c r="A548" s="199"/>
      <c r="B548" s="199"/>
      <c r="C548" s="199"/>
      <c r="D548" s="199"/>
      <c r="E548" s="199"/>
      <c r="F548" s="200"/>
      <c r="G548" s="191"/>
      <c r="H548" s="201"/>
      <c r="I548" s="191"/>
      <c r="J548" s="199"/>
      <c r="K548" s="199"/>
      <c r="L548" s="200"/>
      <c r="M548" s="199"/>
    </row>
    <row r="549" spans="1:13" x14ac:dyDescent="0.2">
      <c r="A549" s="199"/>
      <c r="B549" s="199"/>
      <c r="C549" s="199"/>
      <c r="D549" s="199"/>
      <c r="E549" s="199"/>
      <c r="F549" s="200"/>
      <c r="G549" s="191"/>
      <c r="H549" s="201"/>
      <c r="I549" s="191"/>
      <c r="J549" s="199"/>
      <c r="K549" s="199"/>
      <c r="L549" s="200"/>
      <c r="M549" s="199"/>
    </row>
    <row r="550" spans="1:13" x14ac:dyDescent="0.2">
      <c r="A550" s="199"/>
      <c r="B550" s="199"/>
      <c r="C550" s="199"/>
      <c r="D550" s="199"/>
      <c r="E550" s="199"/>
      <c r="F550" s="200"/>
      <c r="G550" s="191"/>
      <c r="H550" s="201"/>
      <c r="I550" s="191"/>
      <c r="J550" s="199"/>
      <c r="K550" s="199"/>
      <c r="L550" s="200"/>
      <c r="M550" s="199"/>
    </row>
    <row r="551" spans="1:13" x14ac:dyDescent="0.2">
      <c r="A551" s="199"/>
      <c r="B551" s="199"/>
      <c r="C551" s="199"/>
      <c r="D551" s="199"/>
      <c r="E551" s="199"/>
      <c r="F551" s="200"/>
      <c r="G551" s="191"/>
      <c r="H551" s="201"/>
      <c r="I551" s="191"/>
      <c r="J551" s="199"/>
      <c r="K551" s="199"/>
      <c r="L551" s="200"/>
      <c r="M551" s="199"/>
    </row>
    <row r="552" spans="1:13" x14ac:dyDescent="0.2">
      <c r="A552" s="199"/>
      <c r="B552" s="199"/>
      <c r="C552" s="199"/>
      <c r="D552" s="199"/>
      <c r="E552" s="199"/>
      <c r="F552" s="200"/>
      <c r="G552" s="191"/>
      <c r="H552" s="201"/>
      <c r="I552" s="191"/>
      <c r="J552" s="199"/>
      <c r="K552" s="199"/>
      <c r="L552" s="200"/>
      <c r="M552" s="199"/>
    </row>
    <row r="553" spans="1:13" x14ac:dyDescent="0.2">
      <c r="A553" s="199"/>
      <c r="B553" s="199"/>
      <c r="C553" s="199"/>
      <c r="D553" s="199"/>
      <c r="E553" s="199"/>
      <c r="F553" s="200"/>
      <c r="G553" s="191"/>
      <c r="H553" s="201"/>
      <c r="I553" s="191"/>
      <c r="J553" s="199"/>
      <c r="K553" s="199"/>
      <c r="L553" s="200"/>
      <c r="M553" s="199"/>
    </row>
    <row r="554" spans="1:13" x14ac:dyDescent="0.2">
      <c r="A554" s="199"/>
      <c r="B554" s="199"/>
      <c r="C554" s="199"/>
      <c r="D554" s="199"/>
      <c r="E554" s="199"/>
      <c r="F554" s="200"/>
      <c r="G554" s="191"/>
      <c r="H554" s="201"/>
      <c r="I554" s="191"/>
      <c r="J554" s="199"/>
      <c r="K554" s="199"/>
      <c r="L554" s="200"/>
      <c r="M554" s="199"/>
    </row>
    <row r="555" spans="1:13" x14ac:dyDescent="0.2">
      <c r="A555" s="199"/>
      <c r="B555" s="199"/>
      <c r="C555" s="199"/>
      <c r="D555" s="199"/>
      <c r="E555" s="199"/>
      <c r="F555" s="200"/>
      <c r="G555" s="191"/>
      <c r="H555" s="201"/>
      <c r="I555" s="191"/>
      <c r="J555" s="199"/>
      <c r="K555" s="199"/>
      <c r="L555" s="200"/>
      <c r="M555" s="199"/>
    </row>
    <row r="556" spans="1:13" x14ac:dyDescent="0.2">
      <c r="A556" s="199"/>
      <c r="B556" s="199"/>
      <c r="C556" s="199"/>
      <c r="D556" s="199"/>
      <c r="E556" s="199"/>
      <c r="F556" s="200"/>
      <c r="G556" s="191"/>
      <c r="H556" s="201"/>
      <c r="I556" s="191"/>
      <c r="J556" s="199"/>
      <c r="K556" s="199"/>
      <c r="L556" s="200"/>
      <c r="M556" s="199"/>
    </row>
    <row r="557" spans="1:13" x14ac:dyDescent="0.2">
      <c r="A557" s="199"/>
      <c r="B557" s="199"/>
      <c r="C557" s="199"/>
      <c r="D557" s="199"/>
      <c r="E557" s="199"/>
      <c r="F557" s="200"/>
      <c r="G557" s="191"/>
      <c r="H557" s="201"/>
      <c r="I557" s="191"/>
      <c r="J557" s="199"/>
      <c r="K557" s="199"/>
      <c r="L557" s="200"/>
      <c r="M557" s="199"/>
    </row>
    <row r="558" spans="1:13" x14ac:dyDescent="0.2">
      <c r="A558" s="199"/>
      <c r="B558" s="199"/>
      <c r="C558" s="199"/>
      <c r="D558" s="199"/>
      <c r="E558" s="199"/>
      <c r="F558" s="200"/>
      <c r="G558" s="191"/>
      <c r="H558" s="201"/>
      <c r="I558" s="191"/>
      <c r="J558" s="199"/>
      <c r="K558" s="199"/>
      <c r="L558" s="200"/>
      <c r="M558" s="199"/>
    </row>
    <row r="559" spans="1:13" x14ac:dyDescent="0.2">
      <c r="A559" s="199"/>
      <c r="B559" s="199"/>
      <c r="C559" s="199"/>
      <c r="D559" s="199"/>
      <c r="E559" s="199"/>
      <c r="F559" s="200"/>
      <c r="G559" s="191"/>
      <c r="H559" s="201"/>
      <c r="I559" s="191"/>
      <c r="J559" s="199"/>
      <c r="K559" s="199"/>
      <c r="L559" s="200"/>
      <c r="M559" s="199"/>
    </row>
    <row r="560" spans="1:13" x14ac:dyDescent="0.2">
      <c r="A560" s="199"/>
      <c r="B560" s="199"/>
      <c r="C560" s="199"/>
      <c r="D560" s="199"/>
      <c r="E560" s="199"/>
      <c r="F560" s="200"/>
      <c r="G560" s="191"/>
      <c r="H560" s="201"/>
      <c r="I560" s="191"/>
      <c r="J560" s="199"/>
      <c r="K560" s="199"/>
      <c r="L560" s="200"/>
      <c r="M560" s="199"/>
    </row>
    <row r="561" spans="1:13" x14ac:dyDescent="0.2">
      <c r="A561" s="199"/>
      <c r="B561" s="199"/>
      <c r="C561" s="199"/>
      <c r="D561" s="199"/>
      <c r="E561" s="199"/>
      <c r="F561" s="200"/>
      <c r="G561" s="191"/>
      <c r="H561" s="201"/>
      <c r="I561" s="191"/>
      <c r="J561" s="199"/>
      <c r="K561" s="199"/>
      <c r="L561" s="200"/>
      <c r="M561" s="199"/>
    </row>
    <row r="562" spans="1:13" x14ac:dyDescent="0.2">
      <c r="A562" s="199"/>
      <c r="B562" s="199"/>
      <c r="C562" s="199"/>
      <c r="D562" s="199"/>
      <c r="E562" s="199"/>
      <c r="F562" s="200"/>
      <c r="G562" s="191"/>
      <c r="H562" s="201"/>
      <c r="I562" s="191"/>
      <c r="J562" s="199"/>
      <c r="K562" s="199"/>
      <c r="L562" s="200"/>
      <c r="M562" s="199"/>
    </row>
    <row r="563" spans="1:13" x14ac:dyDescent="0.2">
      <c r="A563" s="199"/>
      <c r="B563" s="199"/>
      <c r="C563" s="199"/>
      <c r="D563" s="199"/>
      <c r="E563" s="199"/>
      <c r="F563" s="200"/>
      <c r="G563" s="191"/>
      <c r="H563" s="201"/>
      <c r="I563" s="191"/>
      <c r="J563" s="199"/>
      <c r="K563" s="199"/>
      <c r="L563" s="200"/>
      <c r="M563" s="199"/>
    </row>
    <row r="564" spans="1:13" x14ac:dyDescent="0.2">
      <c r="A564" s="199"/>
      <c r="B564" s="199"/>
      <c r="C564" s="199"/>
      <c r="D564" s="199"/>
      <c r="E564" s="199"/>
      <c r="F564" s="200"/>
      <c r="G564" s="191"/>
      <c r="H564" s="201"/>
      <c r="I564" s="191"/>
      <c r="J564" s="199"/>
      <c r="K564" s="199"/>
      <c r="L564" s="200"/>
      <c r="M564" s="199"/>
    </row>
    <row r="565" spans="1:13" x14ac:dyDescent="0.2">
      <c r="A565" s="199"/>
      <c r="B565" s="199"/>
      <c r="C565" s="199"/>
      <c r="D565" s="199"/>
      <c r="E565" s="199"/>
      <c r="F565" s="200"/>
      <c r="G565" s="191"/>
      <c r="H565" s="201"/>
      <c r="I565" s="191"/>
      <c r="J565" s="199"/>
      <c r="K565" s="199"/>
      <c r="L565" s="200"/>
      <c r="M565" s="199"/>
    </row>
    <row r="566" spans="1:13" x14ac:dyDescent="0.2">
      <c r="A566" s="199"/>
      <c r="B566" s="199"/>
      <c r="C566" s="199"/>
      <c r="D566" s="199"/>
      <c r="E566" s="199"/>
      <c r="F566" s="200"/>
      <c r="G566" s="191"/>
      <c r="H566" s="201"/>
      <c r="I566" s="191"/>
      <c r="J566" s="199"/>
      <c r="K566" s="199"/>
      <c r="L566" s="200"/>
      <c r="M566" s="199"/>
    </row>
    <row r="567" spans="1:13" x14ac:dyDescent="0.2">
      <c r="A567" s="199"/>
      <c r="B567" s="199"/>
      <c r="C567" s="199"/>
      <c r="D567" s="199"/>
      <c r="E567" s="199"/>
      <c r="F567" s="200"/>
      <c r="G567" s="191"/>
      <c r="H567" s="201"/>
      <c r="I567" s="191"/>
      <c r="J567" s="199"/>
      <c r="K567" s="199"/>
      <c r="L567" s="200"/>
      <c r="M567" s="199"/>
    </row>
    <row r="568" spans="1:13" x14ac:dyDescent="0.2">
      <c r="A568" s="199"/>
      <c r="B568" s="199"/>
      <c r="C568" s="199"/>
      <c r="D568" s="199"/>
      <c r="E568" s="199"/>
      <c r="F568" s="200"/>
      <c r="G568" s="191"/>
      <c r="H568" s="201"/>
      <c r="I568" s="191"/>
      <c r="J568" s="199"/>
      <c r="K568" s="199"/>
      <c r="L568" s="200"/>
      <c r="M568" s="199"/>
    </row>
    <row r="569" spans="1:13" x14ac:dyDescent="0.2">
      <c r="A569" s="199"/>
      <c r="B569" s="199"/>
      <c r="C569" s="199"/>
      <c r="D569" s="199"/>
      <c r="E569" s="199"/>
      <c r="F569" s="200"/>
      <c r="G569" s="191"/>
      <c r="H569" s="201"/>
      <c r="I569" s="191"/>
      <c r="J569" s="199"/>
      <c r="K569" s="199"/>
      <c r="L569" s="200"/>
      <c r="M569" s="199"/>
    </row>
    <row r="570" spans="1:13" x14ac:dyDescent="0.2">
      <c r="A570" s="199"/>
      <c r="B570" s="199"/>
      <c r="C570" s="199"/>
      <c r="D570" s="199"/>
      <c r="E570" s="199"/>
      <c r="F570" s="200"/>
      <c r="G570" s="191"/>
      <c r="H570" s="201"/>
      <c r="I570" s="191"/>
      <c r="J570" s="199"/>
      <c r="K570" s="199"/>
      <c r="L570" s="200"/>
      <c r="M570" s="199"/>
    </row>
    <row r="571" spans="1:13" x14ac:dyDescent="0.2">
      <c r="A571" s="199"/>
      <c r="B571" s="199"/>
      <c r="C571" s="199"/>
      <c r="D571" s="199"/>
      <c r="E571" s="199"/>
      <c r="F571" s="200"/>
      <c r="G571" s="191"/>
      <c r="H571" s="201"/>
      <c r="I571" s="191"/>
      <c r="J571" s="199"/>
      <c r="K571" s="199"/>
      <c r="L571" s="200"/>
      <c r="M571" s="199"/>
    </row>
    <row r="572" spans="1:13" x14ac:dyDescent="0.2">
      <c r="A572" s="199"/>
      <c r="B572" s="199"/>
      <c r="C572" s="199"/>
      <c r="D572" s="199"/>
      <c r="E572" s="199"/>
      <c r="F572" s="200"/>
      <c r="G572" s="191"/>
      <c r="H572" s="201"/>
      <c r="I572" s="191"/>
      <c r="J572" s="199"/>
      <c r="K572" s="199"/>
      <c r="L572" s="200"/>
      <c r="M572" s="199"/>
    </row>
    <row r="573" spans="1:13" x14ac:dyDescent="0.2">
      <c r="A573" s="199"/>
      <c r="B573" s="199"/>
      <c r="C573" s="199"/>
      <c r="D573" s="199"/>
      <c r="E573" s="199"/>
      <c r="F573" s="200"/>
      <c r="G573" s="191"/>
      <c r="H573" s="201"/>
      <c r="I573" s="191"/>
      <c r="J573" s="199"/>
      <c r="K573" s="199"/>
      <c r="L573" s="200"/>
      <c r="M573" s="199"/>
    </row>
    <row r="574" spans="1:13" x14ac:dyDescent="0.2">
      <c r="A574" s="199"/>
      <c r="B574" s="199"/>
      <c r="C574" s="199"/>
      <c r="D574" s="199"/>
      <c r="E574" s="199"/>
      <c r="F574" s="200"/>
      <c r="G574" s="191"/>
      <c r="H574" s="201"/>
      <c r="I574" s="191"/>
      <c r="J574" s="199"/>
      <c r="K574" s="199"/>
      <c r="L574" s="200"/>
      <c r="M574" s="199"/>
    </row>
    <row r="575" spans="1:13" x14ac:dyDescent="0.2">
      <c r="A575" s="199"/>
      <c r="B575" s="199"/>
      <c r="C575" s="199"/>
      <c r="D575" s="199"/>
      <c r="E575" s="199"/>
      <c r="F575" s="200"/>
      <c r="G575" s="191"/>
      <c r="H575" s="201"/>
      <c r="I575" s="191"/>
      <c r="J575" s="199"/>
      <c r="K575" s="199"/>
      <c r="L575" s="200"/>
      <c r="M575" s="199"/>
    </row>
    <row r="576" spans="1:13" x14ac:dyDescent="0.2">
      <c r="A576" s="199"/>
      <c r="B576" s="199"/>
      <c r="C576" s="199"/>
      <c r="D576" s="199"/>
      <c r="E576" s="199"/>
      <c r="F576" s="200"/>
      <c r="G576" s="191"/>
      <c r="H576" s="201"/>
      <c r="I576" s="191"/>
      <c r="J576" s="199"/>
      <c r="K576" s="199"/>
      <c r="L576" s="200"/>
      <c r="M576" s="199"/>
    </row>
    <row r="577" spans="1:13" x14ac:dyDescent="0.2">
      <c r="A577" s="199"/>
      <c r="B577" s="199"/>
      <c r="C577" s="199"/>
      <c r="D577" s="199"/>
      <c r="E577" s="199"/>
      <c r="F577" s="200"/>
      <c r="G577" s="191"/>
      <c r="H577" s="201"/>
      <c r="I577" s="191"/>
      <c r="J577" s="199"/>
      <c r="K577" s="199"/>
      <c r="L577" s="200"/>
      <c r="M577" s="199"/>
    </row>
    <row r="578" spans="1:13" x14ac:dyDescent="0.2">
      <c r="A578" s="199"/>
      <c r="B578" s="199"/>
      <c r="C578" s="199"/>
      <c r="D578" s="199"/>
      <c r="E578" s="199"/>
      <c r="F578" s="200"/>
      <c r="G578" s="191"/>
      <c r="H578" s="201"/>
      <c r="I578" s="191"/>
      <c r="J578" s="199"/>
      <c r="K578" s="199"/>
      <c r="L578" s="200"/>
      <c r="M578" s="199"/>
    </row>
    <row r="579" spans="1:13" x14ac:dyDescent="0.2">
      <c r="A579" s="199"/>
      <c r="B579" s="199"/>
      <c r="C579" s="199"/>
      <c r="D579" s="199"/>
      <c r="E579" s="199"/>
      <c r="F579" s="200"/>
      <c r="G579" s="191"/>
      <c r="H579" s="201"/>
      <c r="I579" s="191"/>
      <c r="J579" s="199"/>
      <c r="K579" s="199"/>
      <c r="L579" s="200"/>
      <c r="M579" s="199"/>
    </row>
    <row r="580" spans="1:13" x14ac:dyDescent="0.2">
      <c r="A580" s="199"/>
      <c r="B580" s="199"/>
      <c r="C580" s="199"/>
      <c r="D580" s="199"/>
      <c r="E580" s="199"/>
      <c r="F580" s="200"/>
      <c r="G580" s="191"/>
      <c r="H580" s="201"/>
      <c r="I580" s="191"/>
      <c r="J580" s="199"/>
      <c r="K580" s="199"/>
      <c r="L580" s="200"/>
      <c r="M580" s="199"/>
    </row>
    <row r="581" spans="1:13" x14ac:dyDescent="0.2">
      <c r="A581" s="199"/>
      <c r="B581" s="199"/>
      <c r="C581" s="199"/>
      <c r="D581" s="199"/>
      <c r="E581" s="199"/>
      <c r="F581" s="200"/>
      <c r="G581" s="191"/>
      <c r="H581" s="201"/>
      <c r="I581" s="191"/>
      <c r="J581" s="199"/>
      <c r="K581" s="199"/>
      <c r="L581" s="200"/>
      <c r="M581" s="199"/>
    </row>
    <row r="582" spans="1:13" x14ac:dyDescent="0.2">
      <c r="A582" s="199"/>
      <c r="B582" s="199"/>
      <c r="C582" s="199"/>
      <c r="D582" s="199"/>
      <c r="E582" s="199"/>
      <c r="F582" s="200"/>
      <c r="G582" s="191"/>
      <c r="H582" s="201"/>
      <c r="I582" s="191"/>
      <c r="J582" s="199"/>
      <c r="K582" s="199"/>
      <c r="L582" s="200"/>
      <c r="M582" s="199"/>
    </row>
    <row r="583" spans="1:13" x14ac:dyDescent="0.2">
      <c r="A583" s="199"/>
      <c r="B583" s="199"/>
      <c r="C583" s="199"/>
      <c r="D583" s="199"/>
      <c r="E583" s="199"/>
      <c r="F583" s="200"/>
      <c r="G583" s="191"/>
      <c r="H583" s="201"/>
      <c r="I583" s="191"/>
      <c r="J583" s="199"/>
      <c r="K583" s="199"/>
      <c r="L583" s="200"/>
      <c r="M583" s="199"/>
    </row>
    <row r="584" spans="1:13" x14ac:dyDescent="0.2">
      <c r="A584" s="199"/>
      <c r="B584" s="199"/>
      <c r="C584" s="199"/>
      <c r="D584" s="199"/>
      <c r="E584" s="199"/>
      <c r="F584" s="200"/>
      <c r="G584" s="191"/>
      <c r="H584" s="201"/>
      <c r="I584" s="191"/>
      <c r="J584" s="199"/>
      <c r="K584" s="199"/>
      <c r="L584" s="200"/>
      <c r="M584" s="199"/>
    </row>
    <row r="585" spans="1:13" x14ac:dyDescent="0.2">
      <c r="A585" s="199"/>
      <c r="B585" s="199"/>
      <c r="C585" s="199"/>
      <c r="D585" s="199"/>
      <c r="E585" s="199"/>
      <c r="F585" s="200"/>
      <c r="G585" s="191"/>
      <c r="H585" s="201"/>
      <c r="I585" s="191"/>
      <c r="J585" s="199"/>
      <c r="K585" s="199"/>
      <c r="L585" s="200"/>
      <c r="M585" s="199"/>
    </row>
    <row r="586" spans="1:13" x14ac:dyDescent="0.2">
      <c r="A586" s="199"/>
      <c r="B586" s="199"/>
      <c r="C586" s="199"/>
      <c r="D586" s="199"/>
      <c r="E586" s="199"/>
      <c r="F586" s="200"/>
      <c r="G586" s="191"/>
      <c r="H586" s="201"/>
      <c r="I586" s="191"/>
      <c r="J586" s="199"/>
      <c r="K586" s="199"/>
      <c r="L586" s="200"/>
      <c r="M586" s="199"/>
    </row>
    <row r="587" spans="1:13" x14ac:dyDescent="0.2">
      <c r="A587" s="199"/>
      <c r="B587" s="199"/>
      <c r="C587" s="199"/>
      <c r="D587" s="199"/>
      <c r="E587" s="199"/>
      <c r="F587" s="200"/>
      <c r="G587" s="191"/>
      <c r="H587" s="201"/>
      <c r="I587" s="191"/>
      <c r="J587" s="199"/>
      <c r="K587" s="199"/>
      <c r="L587" s="200"/>
      <c r="M587" s="199"/>
    </row>
    <row r="588" spans="1:13" x14ac:dyDescent="0.2">
      <c r="A588" s="199"/>
      <c r="B588" s="199"/>
      <c r="C588" s="199"/>
      <c r="D588" s="199"/>
      <c r="E588" s="199"/>
      <c r="F588" s="200"/>
      <c r="G588" s="191"/>
      <c r="H588" s="201"/>
      <c r="I588" s="191"/>
      <c r="J588" s="199"/>
      <c r="K588" s="199"/>
      <c r="L588" s="200"/>
      <c r="M588" s="199"/>
    </row>
    <row r="589" spans="1:13" x14ac:dyDescent="0.2">
      <c r="A589" s="199"/>
      <c r="B589" s="199"/>
      <c r="C589" s="199"/>
      <c r="D589" s="199"/>
      <c r="E589" s="199"/>
      <c r="F589" s="200"/>
      <c r="G589" s="191"/>
      <c r="H589" s="201"/>
      <c r="I589" s="191"/>
      <c r="J589" s="199"/>
      <c r="K589" s="199"/>
      <c r="L589" s="200"/>
      <c r="M589" s="199"/>
    </row>
    <row r="590" spans="1:13" x14ac:dyDescent="0.2">
      <c r="A590" s="199"/>
      <c r="B590" s="199"/>
      <c r="C590" s="199"/>
      <c r="D590" s="199"/>
      <c r="E590" s="199"/>
      <c r="F590" s="200"/>
      <c r="G590" s="191"/>
      <c r="H590" s="201"/>
      <c r="I590" s="191"/>
      <c r="J590" s="199"/>
      <c r="K590" s="199"/>
      <c r="L590" s="200"/>
      <c r="M590" s="199"/>
    </row>
    <row r="591" spans="1:13" x14ac:dyDescent="0.2">
      <c r="A591" s="199"/>
      <c r="B591" s="199"/>
      <c r="C591" s="199"/>
      <c r="D591" s="199"/>
      <c r="E591" s="199"/>
      <c r="F591" s="200"/>
      <c r="G591" s="191"/>
      <c r="H591" s="201"/>
      <c r="I591" s="191"/>
      <c r="J591" s="199"/>
      <c r="K591" s="199"/>
      <c r="L591" s="200"/>
      <c r="M591" s="199"/>
    </row>
    <row r="592" spans="1:13" x14ac:dyDescent="0.2">
      <c r="A592" s="199"/>
      <c r="B592" s="199"/>
      <c r="C592" s="199"/>
      <c r="D592" s="199"/>
      <c r="E592" s="199"/>
      <c r="F592" s="200"/>
      <c r="G592" s="191"/>
      <c r="H592" s="201"/>
      <c r="I592" s="191"/>
      <c r="J592" s="199"/>
      <c r="K592" s="199"/>
      <c r="L592" s="200"/>
      <c r="M592" s="199"/>
    </row>
    <row r="593" spans="1:13" x14ac:dyDescent="0.2">
      <c r="A593" s="199"/>
      <c r="B593" s="199"/>
      <c r="C593" s="199"/>
      <c r="D593" s="199"/>
      <c r="E593" s="199"/>
      <c r="F593" s="200"/>
      <c r="G593" s="191"/>
      <c r="H593" s="201"/>
      <c r="I593" s="191"/>
      <c r="J593" s="199"/>
      <c r="K593" s="199"/>
      <c r="L593" s="200"/>
      <c r="M593" s="199"/>
    </row>
    <row r="594" spans="1:13" x14ac:dyDescent="0.2">
      <c r="A594" s="199"/>
      <c r="B594" s="199"/>
      <c r="C594" s="199"/>
      <c r="D594" s="199"/>
      <c r="E594" s="199"/>
      <c r="F594" s="200"/>
      <c r="G594" s="191"/>
      <c r="H594" s="201"/>
      <c r="I594" s="191"/>
      <c r="J594" s="199"/>
      <c r="K594" s="199"/>
      <c r="L594" s="200"/>
      <c r="M594" s="199"/>
    </row>
    <row r="595" spans="1:13" x14ac:dyDescent="0.2">
      <c r="A595" s="199"/>
      <c r="B595" s="199"/>
      <c r="C595" s="199"/>
      <c r="D595" s="199"/>
      <c r="E595" s="199"/>
      <c r="F595" s="200"/>
      <c r="G595" s="191"/>
      <c r="H595" s="201"/>
      <c r="I595" s="191"/>
      <c r="J595" s="199"/>
      <c r="K595" s="199"/>
      <c r="L595" s="200"/>
      <c r="M595" s="199"/>
    </row>
    <row r="596" spans="1:13" x14ac:dyDescent="0.2">
      <c r="A596" s="199"/>
      <c r="B596" s="199"/>
      <c r="C596" s="199"/>
      <c r="D596" s="199"/>
      <c r="E596" s="199"/>
      <c r="F596" s="200"/>
      <c r="G596" s="191"/>
      <c r="H596" s="201"/>
      <c r="I596" s="191"/>
      <c r="J596" s="199"/>
      <c r="K596" s="199"/>
      <c r="L596" s="200"/>
      <c r="M596" s="199"/>
    </row>
    <row r="597" spans="1:13" x14ac:dyDescent="0.2">
      <c r="A597" s="199"/>
      <c r="B597" s="199"/>
      <c r="C597" s="199"/>
      <c r="D597" s="199"/>
      <c r="E597" s="199"/>
      <c r="F597" s="200"/>
      <c r="G597" s="191"/>
      <c r="H597" s="201"/>
      <c r="I597" s="191"/>
      <c r="J597" s="199"/>
      <c r="K597" s="199"/>
      <c r="L597" s="200"/>
      <c r="M597" s="199"/>
    </row>
    <row r="598" spans="1:13" x14ac:dyDescent="0.2">
      <c r="A598" s="199"/>
      <c r="B598" s="199"/>
      <c r="C598" s="199"/>
      <c r="D598" s="199"/>
      <c r="E598" s="199"/>
      <c r="F598" s="200"/>
      <c r="G598" s="191"/>
      <c r="H598" s="201"/>
      <c r="I598" s="191"/>
      <c r="J598" s="199"/>
      <c r="K598" s="199"/>
      <c r="L598" s="200"/>
      <c r="M598" s="199"/>
    </row>
    <row r="599" spans="1:13" x14ac:dyDescent="0.2">
      <c r="A599" s="199"/>
      <c r="B599" s="199"/>
      <c r="C599" s="199"/>
      <c r="D599" s="199"/>
      <c r="E599" s="199"/>
      <c r="F599" s="200"/>
      <c r="G599" s="191"/>
      <c r="H599" s="201"/>
      <c r="I599" s="191"/>
      <c r="J599" s="199"/>
      <c r="K599" s="199"/>
      <c r="L599" s="200"/>
      <c r="M599" s="199"/>
    </row>
    <row r="600" spans="1:13" x14ac:dyDescent="0.2">
      <c r="A600" s="199"/>
      <c r="B600" s="199"/>
      <c r="C600" s="199"/>
      <c r="D600" s="199"/>
      <c r="E600" s="199"/>
      <c r="F600" s="200"/>
      <c r="G600" s="191"/>
      <c r="H600" s="201"/>
      <c r="I600" s="191"/>
      <c r="J600" s="199"/>
      <c r="K600" s="199"/>
      <c r="L600" s="200"/>
      <c r="M600" s="199"/>
    </row>
    <row r="601" spans="1:13" x14ac:dyDescent="0.2">
      <c r="A601" s="199"/>
      <c r="B601" s="199"/>
      <c r="C601" s="199"/>
      <c r="D601" s="199"/>
      <c r="E601" s="199"/>
      <c r="F601" s="200"/>
      <c r="G601" s="191"/>
      <c r="H601" s="201"/>
      <c r="I601" s="191"/>
      <c r="J601" s="199"/>
      <c r="K601" s="199"/>
      <c r="L601" s="200"/>
      <c r="M601" s="199"/>
    </row>
    <row r="602" spans="1:13" x14ac:dyDescent="0.2">
      <c r="A602" s="199"/>
      <c r="B602" s="199"/>
      <c r="C602" s="199"/>
      <c r="D602" s="199"/>
      <c r="E602" s="199"/>
      <c r="F602" s="200"/>
      <c r="G602" s="191"/>
      <c r="H602" s="201"/>
      <c r="I602" s="191"/>
      <c r="J602" s="199"/>
      <c r="K602" s="199"/>
      <c r="L602" s="200"/>
      <c r="M602" s="199"/>
    </row>
    <row r="603" spans="1:13" x14ac:dyDescent="0.2">
      <c r="A603" s="199"/>
      <c r="B603" s="199"/>
      <c r="C603" s="199"/>
      <c r="D603" s="199"/>
      <c r="E603" s="199"/>
      <c r="F603" s="200"/>
      <c r="G603" s="191"/>
      <c r="H603" s="201"/>
      <c r="I603" s="191"/>
      <c r="J603" s="199"/>
      <c r="K603" s="199"/>
      <c r="L603" s="200"/>
      <c r="M603" s="199"/>
    </row>
    <row r="604" spans="1:13" x14ac:dyDescent="0.2">
      <c r="A604" s="199"/>
      <c r="B604" s="199"/>
      <c r="C604" s="199"/>
      <c r="D604" s="199"/>
      <c r="E604" s="199"/>
      <c r="F604" s="200"/>
      <c r="G604" s="191"/>
      <c r="H604" s="201"/>
      <c r="I604" s="191"/>
      <c r="J604" s="199"/>
      <c r="K604" s="199"/>
      <c r="L604" s="200"/>
      <c r="M604" s="199"/>
    </row>
    <row r="605" spans="1:13" x14ac:dyDescent="0.2">
      <c r="A605" s="199"/>
      <c r="B605" s="199"/>
      <c r="C605" s="199"/>
      <c r="D605" s="199"/>
      <c r="E605" s="199"/>
      <c r="F605" s="200"/>
      <c r="G605" s="191"/>
      <c r="H605" s="201"/>
      <c r="I605" s="191"/>
      <c r="J605" s="199"/>
      <c r="K605" s="199"/>
      <c r="L605" s="200"/>
      <c r="M605" s="199"/>
    </row>
    <row r="606" spans="1:13" x14ac:dyDescent="0.2">
      <c r="A606" s="199"/>
      <c r="B606" s="199"/>
      <c r="C606" s="199"/>
      <c r="D606" s="199"/>
      <c r="E606" s="199"/>
      <c r="F606" s="200"/>
      <c r="G606" s="191"/>
      <c r="H606" s="201"/>
      <c r="I606" s="191"/>
      <c r="J606" s="199"/>
      <c r="K606" s="199"/>
      <c r="L606" s="200"/>
      <c r="M606" s="199"/>
    </row>
    <row r="607" spans="1:13" x14ac:dyDescent="0.2">
      <c r="A607" s="199"/>
      <c r="B607" s="199"/>
      <c r="C607" s="199"/>
      <c r="D607" s="199"/>
      <c r="E607" s="199"/>
      <c r="F607" s="200"/>
      <c r="G607" s="191"/>
      <c r="H607" s="201"/>
      <c r="I607" s="191"/>
      <c r="J607" s="199"/>
      <c r="K607" s="199"/>
      <c r="L607" s="200"/>
      <c r="M607" s="199"/>
    </row>
    <row r="608" spans="1:13" x14ac:dyDescent="0.2">
      <c r="A608" s="199"/>
      <c r="B608" s="199"/>
      <c r="C608" s="199"/>
      <c r="D608" s="199"/>
      <c r="E608" s="199"/>
      <c r="F608" s="200"/>
      <c r="G608" s="191"/>
      <c r="H608" s="201"/>
      <c r="I608" s="191"/>
      <c r="J608" s="199"/>
      <c r="K608" s="199"/>
      <c r="L608" s="200"/>
      <c r="M608" s="199"/>
    </row>
    <row r="609" spans="1:13" x14ac:dyDescent="0.2">
      <c r="A609" s="199"/>
      <c r="B609" s="199"/>
      <c r="C609" s="199"/>
      <c r="D609" s="199"/>
      <c r="E609" s="199"/>
      <c r="F609" s="200"/>
      <c r="G609" s="191"/>
      <c r="H609" s="201"/>
      <c r="I609" s="191"/>
      <c r="J609" s="199"/>
      <c r="K609" s="199"/>
      <c r="L609" s="200"/>
      <c r="M609" s="199"/>
    </row>
    <row r="610" spans="1:13" x14ac:dyDescent="0.2">
      <c r="A610" s="199"/>
      <c r="B610" s="199"/>
      <c r="C610" s="199"/>
      <c r="D610" s="199"/>
      <c r="E610" s="199"/>
      <c r="F610" s="200"/>
      <c r="G610" s="191"/>
      <c r="H610" s="201"/>
      <c r="I610" s="191"/>
      <c r="J610" s="199"/>
      <c r="K610" s="199"/>
      <c r="L610" s="200"/>
      <c r="M610" s="199"/>
    </row>
    <row r="611" spans="1:13" x14ac:dyDescent="0.2">
      <c r="A611" s="199"/>
      <c r="B611" s="199"/>
      <c r="C611" s="199"/>
      <c r="D611" s="199"/>
      <c r="E611" s="199"/>
      <c r="F611" s="200"/>
      <c r="G611" s="191"/>
      <c r="H611" s="201"/>
      <c r="I611" s="191"/>
      <c r="J611" s="199"/>
      <c r="K611" s="199"/>
      <c r="L611" s="200"/>
      <c r="M611" s="199"/>
    </row>
    <row r="612" spans="1:13" x14ac:dyDescent="0.2">
      <c r="A612" s="199"/>
      <c r="B612" s="199"/>
      <c r="C612" s="199"/>
      <c r="D612" s="199"/>
      <c r="E612" s="199"/>
      <c r="F612" s="200"/>
      <c r="G612" s="191"/>
      <c r="H612" s="201"/>
      <c r="I612" s="191"/>
      <c r="J612" s="199"/>
      <c r="K612" s="199"/>
      <c r="L612" s="200"/>
      <c r="M612" s="199"/>
    </row>
    <row r="613" spans="1:13" x14ac:dyDescent="0.2">
      <c r="A613" s="199"/>
      <c r="B613" s="199"/>
      <c r="C613" s="199"/>
      <c r="D613" s="199"/>
      <c r="E613" s="199"/>
      <c r="F613" s="200"/>
      <c r="G613" s="191"/>
      <c r="H613" s="201"/>
      <c r="I613" s="191"/>
      <c r="J613" s="199"/>
      <c r="K613" s="199"/>
      <c r="L613" s="200"/>
      <c r="M613" s="199"/>
    </row>
    <row r="614" spans="1:13" x14ac:dyDescent="0.2">
      <c r="A614" s="199"/>
      <c r="B614" s="199"/>
      <c r="C614" s="199"/>
      <c r="D614" s="199"/>
      <c r="E614" s="199"/>
      <c r="F614" s="200"/>
      <c r="G614" s="191"/>
      <c r="H614" s="201"/>
      <c r="I614" s="191"/>
      <c r="J614" s="199"/>
      <c r="K614" s="199"/>
      <c r="L614" s="200"/>
      <c r="M614" s="199"/>
    </row>
    <row r="615" spans="1:13" x14ac:dyDescent="0.2">
      <c r="A615" s="199"/>
      <c r="B615" s="199"/>
      <c r="C615" s="199"/>
      <c r="D615" s="199"/>
      <c r="E615" s="199"/>
      <c r="F615" s="200"/>
      <c r="G615" s="191"/>
      <c r="H615" s="201"/>
      <c r="I615" s="191"/>
      <c r="J615" s="199"/>
      <c r="K615" s="199"/>
      <c r="L615" s="200"/>
      <c r="M615" s="199"/>
    </row>
    <row r="616" spans="1:13" x14ac:dyDescent="0.2">
      <c r="A616" s="199"/>
      <c r="B616" s="199"/>
      <c r="C616" s="199"/>
      <c r="D616" s="199"/>
      <c r="E616" s="199"/>
      <c r="F616" s="200"/>
      <c r="G616" s="191"/>
      <c r="H616" s="201"/>
      <c r="I616" s="191"/>
      <c r="J616" s="199"/>
      <c r="K616" s="199"/>
      <c r="L616" s="200"/>
      <c r="M616" s="199"/>
    </row>
    <row r="617" spans="1:13" x14ac:dyDescent="0.2">
      <c r="A617" s="199"/>
      <c r="B617" s="199"/>
      <c r="C617" s="199"/>
      <c r="D617" s="199"/>
      <c r="E617" s="199"/>
      <c r="F617" s="200"/>
      <c r="G617" s="191"/>
      <c r="H617" s="201"/>
      <c r="I617" s="191"/>
      <c r="J617" s="199"/>
      <c r="K617" s="199"/>
      <c r="L617" s="200"/>
      <c r="M617" s="199"/>
    </row>
    <row r="618" spans="1:13" x14ac:dyDescent="0.2">
      <c r="A618" s="199"/>
      <c r="B618" s="199"/>
      <c r="C618" s="199"/>
      <c r="D618" s="199"/>
      <c r="E618" s="199"/>
      <c r="F618" s="200"/>
      <c r="G618" s="191"/>
      <c r="H618" s="201"/>
      <c r="I618" s="191"/>
      <c r="J618" s="199"/>
      <c r="K618" s="199"/>
      <c r="L618" s="200"/>
      <c r="M618" s="199"/>
    </row>
    <row r="619" spans="1:13" x14ac:dyDescent="0.2">
      <c r="A619" s="199"/>
      <c r="B619" s="199"/>
      <c r="C619" s="199"/>
      <c r="D619" s="199"/>
      <c r="E619" s="199"/>
      <c r="F619" s="200"/>
      <c r="G619" s="191"/>
      <c r="H619" s="201"/>
      <c r="I619" s="191"/>
      <c r="J619" s="199"/>
      <c r="K619" s="199"/>
      <c r="L619" s="200"/>
      <c r="M619" s="199"/>
    </row>
    <row r="620" spans="1:13" x14ac:dyDescent="0.2">
      <c r="A620" s="199"/>
      <c r="B620" s="199"/>
      <c r="C620" s="199"/>
      <c r="D620" s="199"/>
      <c r="E620" s="199"/>
      <c r="F620" s="200"/>
      <c r="G620" s="191"/>
      <c r="H620" s="201"/>
      <c r="I620" s="191"/>
      <c r="J620" s="199"/>
      <c r="K620" s="199"/>
      <c r="L620" s="200"/>
      <c r="M620" s="199"/>
    </row>
    <row r="621" spans="1:13" x14ac:dyDescent="0.2">
      <c r="A621" s="199"/>
      <c r="B621" s="199"/>
      <c r="C621" s="199"/>
      <c r="D621" s="199"/>
      <c r="E621" s="199"/>
      <c r="F621" s="200"/>
      <c r="G621" s="191"/>
      <c r="H621" s="201"/>
      <c r="I621" s="191"/>
      <c r="J621" s="199"/>
      <c r="K621" s="199"/>
      <c r="L621" s="200"/>
      <c r="M621" s="199"/>
    </row>
    <row r="622" spans="1:13" x14ac:dyDescent="0.2">
      <c r="A622" s="199"/>
      <c r="B622" s="199"/>
      <c r="C622" s="199"/>
      <c r="D622" s="199"/>
      <c r="E622" s="199"/>
      <c r="F622" s="200"/>
      <c r="G622" s="191"/>
      <c r="H622" s="201"/>
      <c r="I622" s="191"/>
      <c r="J622" s="199"/>
      <c r="K622" s="199"/>
      <c r="L622" s="200"/>
      <c r="M622" s="199"/>
    </row>
    <row r="623" spans="1:13" x14ac:dyDescent="0.2">
      <c r="A623" s="199"/>
      <c r="B623" s="199"/>
      <c r="C623" s="199"/>
      <c r="D623" s="199"/>
      <c r="E623" s="199"/>
      <c r="F623" s="200"/>
      <c r="G623" s="191"/>
      <c r="H623" s="201"/>
      <c r="I623" s="191"/>
      <c r="J623" s="199"/>
      <c r="K623" s="199"/>
      <c r="L623" s="200"/>
      <c r="M623" s="199"/>
    </row>
    <row r="624" spans="1:13" x14ac:dyDescent="0.2">
      <c r="A624" s="199"/>
      <c r="B624" s="199"/>
      <c r="C624" s="199"/>
      <c r="D624" s="199"/>
      <c r="E624" s="199"/>
      <c r="F624" s="200"/>
      <c r="G624" s="191"/>
      <c r="H624" s="201"/>
      <c r="I624" s="191"/>
      <c r="J624" s="199"/>
      <c r="K624" s="199"/>
      <c r="L624" s="200"/>
      <c r="M624" s="199"/>
    </row>
    <row r="625" spans="1:13" x14ac:dyDescent="0.2">
      <c r="A625" s="199"/>
      <c r="B625" s="199"/>
      <c r="C625" s="199"/>
      <c r="D625" s="199"/>
      <c r="E625" s="199"/>
      <c r="F625" s="200"/>
      <c r="G625" s="191"/>
      <c r="H625" s="201"/>
      <c r="I625" s="191"/>
      <c r="J625" s="199"/>
      <c r="K625" s="199"/>
      <c r="L625" s="200"/>
      <c r="M625" s="199"/>
    </row>
    <row r="626" spans="1:13" x14ac:dyDescent="0.2">
      <c r="A626" s="199"/>
      <c r="B626" s="199"/>
      <c r="C626" s="199"/>
      <c r="D626" s="199"/>
      <c r="E626" s="199"/>
      <c r="F626" s="200"/>
      <c r="G626" s="191"/>
      <c r="H626" s="201"/>
      <c r="I626" s="191"/>
      <c r="J626" s="199"/>
      <c r="K626" s="199"/>
      <c r="L626" s="200"/>
      <c r="M626" s="199"/>
    </row>
    <row r="627" spans="1:13" x14ac:dyDescent="0.2">
      <c r="A627" s="199"/>
      <c r="B627" s="199"/>
      <c r="C627" s="199"/>
      <c r="D627" s="199"/>
      <c r="E627" s="199"/>
      <c r="F627" s="200"/>
      <c r="G627" s="191"/>
      <c r="H627" s="201"/>
      <c r="I627" s="191"/>
      <c r="J627" s="199"/>
      <c r="K627" s="199"/>
      <c r="L627" s="200"/>
      <c r="M627" s="199"/>
    </row>
    <row r="628" spans="1:13" x14ac:dyDescent="0.2">
      <c r="A628" s="199"/>
      <c r="B628" s="199"/>
      <c r="C628" s="199"/>
      <c r="D628" s="199"/>
      <c r="E628" s="199"/>
      <c r="F628" s="200"/>
      <c r="G628" s="191"/>
      <c r="H628" s="201"/>
      <c r="I628" s="191"/>
      <c r="J628" s="199"/>
      <c r="K628" s="199"/>
      <c r="L628" s="200"/>
      <c r="M628" s="199"/>
    </row>
    <row r="629" spans="1:13" x14ac:dyDescent="0.2">
      <c r="A629" s="199"/>
      <c r="B629" s="199"/>
      <c r="C629" s="199"/>
      <c r="D629" s="199"/>
      <c r="E629" s="199"/>
      <c r="F629" s="200"/>
      <c r="G629" s="191"/>
      <c r="H629" s="201"/>
      <c r="I629" s="191"/>
      <c r="J629" s="199"/>
      <c r="K629" s="199"/>
      <c r="L629" s="200"/>
      <c r="M629" s="199"/>
    </row>
    <row r="630" spans="1:13" x14ac:dyDescent="0.2">
      <c r="A630" s="199"/>
      <c r="B630" s="199"/>
      <c r="C630" s="199"/>
      <c r="D630" s="199"/>
      <c r="E630" s="199"/>
      <c r="F630" s="200"/>
      <c r="G630" s="191"/>
      <c r="H630" s="201"/>
      <c r="I630" s="191"/>
      <c r="J630" s="199"/>
      <c r="K630" s="199"/>
      <c r="L630" s="200"/>
      <c r="M630" s="199"/>
    </row>
    <row r="631" spans="1:13" x14ac:dyDescent="0.2">
      <c r="A631" s="199"/>
      <c r="B631" s="199"/>
      <c r="C631" s="199"/>
      <c r="D631" s="199"/>
      <c r="E631" s="199"/>
      <c r="F631" s="200"/>
      <c r="G631" s="191"/>
      <c r="H631" s="201"/>
      <c r="I631" s="191"/>
      <c r="J631" s="199"/>
      <c r="K631" s="199"/>
      <c r="L631" s="200"/>
      <c r="M631" s="199"/>
    </row>
    <row r="632" spans="1:13" x14ac:dyDescent="0.2">
      <c r="A632" s="199"/>
      <c r="B632" s="199"/>
      <c r="C632" s="199"/>
      <c r="D632" s="199"/>
      <c r="E632" s="199"/>
      <c r="F632" s="200"/>
      <c r="G632" s="191"/>
      <c r="H632" s="201"/>
      <c r="I632" s="191"/>
      <c r="J632" s="199"/>
      <c r="K632" s="199"/>
      <c r="L632" s="200"/>
      <c r="M632" s="199"/>
    </row>
    <row r="633" spans="1:13" x14ac:dyDescent="0.2">
      <c r="A633" s="199"/>
      <c r="B633" s="199"/>
      <c r="C633" s="199"/>
      <c r="D633" s="199"/>
      <c r="E633" s="199"/>
      <c r="F633" s="200"/>
      <c r="G633" s="191"/>
      <c r="H633" s="201"/>
      <c r="I633" s="191"/>
      <c r="J633" s="199"/>
      <c r="K633" s="199"/>
      <c r="L633" s="200"/>
      <c r="M633" s="199"/>
    </row>
    <row r="634" spans="1:13" x14ac:dyDescent="0.2">
      <c r="A634" s="199"/>
      <c r="B634" s="199"/>
      <c r="C634" s="199"/>
      <c r="D634" s="199"/>
      <c r="E634" s="199"/>
      <c r="F634" s="200"/>
      <c r="G634" s="191"/>
      <c r="H634" s="201"/>
      <c r="I634" s="191"/>
      <c r="J634" s="199"/>
      <c r="K634" s="199"/>
      <c r="L634" s="200"/>
      <c r="M634" s="199"/>
    </row>
    <row r="635" spans="1:13" x14ac:dyDescent="0.2">
      <c r="A635" s="199"/>
      <c r="B635" s="199"/>
      <c r="C635" s="199"/>
      <c r="D635" s="199"/>
      <c r="E635" s="199"/>
      <c r="F635" s="200"/>
      <c r="G635" s="191"/>
      <c r="H635" s="201"/>
      <c r="I635" s="191"/>
      <c r="J635" s="199"/>
      <c r="K635" s="199"/>
      <c r="L635" s="200"/>
      <c r="M635" s="199"/>
    </row>
    <row r="636" spans="1:13" x14ac:dyDescent="0.2">
      <c r="A636" s="199"/>
      <c r="B636" s="199"/>
      <c r="C636" s="199"/>
      <c r="D636" s="199"/>
      <c r="E636" s="199"/>
      <c r="F636" s="200"/>
      <c r="G636" s="191"/>
      <c r="H636" s="201"/>
      <c r="I636" s="191"/>
      <c r="J636" s="199"/>
      <c r="K636" s="199"/>
      <c r="L636" s="200"/>
      <c r="M636" s="199"/>
    </row>
    <row r="637" spans="1:13" x14ac:dyDescent="0.2">
      <c r="A637" s="199"/>
      <c r="B637" s="199"/>
      <c r="C637" s="199"/>
      <c r="D637" s="199"/>
      <c r="E637" s="199"/>
      <c r="F637" s="200"/>
      <c r="G637" s="191"/>
      <c r="H637" s="201"/>
      <c r="I637" s="191"/>
      <c r="J637" s="199"/>
      <c r="K637" s="199"/>
      <c r="L637" s="200"/>
      <c r="M637" s="199"/>
    </row>
    <row r="638" spans="1:13" x14ac:dyDescent="0.2">
      <c r="A638" s="199"/>
      <c r="B638" s="199"/>
      <c r="C638" s="199"/>
      <c r="D638" s="199"/>
      <c r="E638" s="199"/>
      <c r="F638" s="200"/>
      <c r="G638" s="191"/>
      <c r="H638" s="201"/>
      <c r="I638" s="191"/>
      <c r="J638" s="199"/>
      <c r="K638" s="199"/>
      <c r="L638" s="200"/>
      <c r="M638" s="199"/>
    </row>
    <row r="639" spans="1:13" x14ac:dyDescent="0.2">
      <c r="A639" s="199"/>
      <c r="B639" s="199"/>
      <c r="C639" s="199"/>
      <c r="D639" s="199"/>
      <c r="E639" s="199"/>
      <c r="F639" s="200"/>
      <c r="G639" s="191"/>
      <c r="H639" s="201"/>
      <c r="I639" s="191"/>
      <c r="J639" s="199"/>
      <c r="K639" s="199"/>
      <c r="L639" s="200"/>
      <c r="M639" s="199"/>
    </row>
    <row r="640" spans="1:13" x14ac:dyDescent="0.2">
      <c r="A640" s="199"/>
      <c r="B640" s="199"/>
      <c r="C640" s="199"/>
      <c r="D640" s="199"/>
      <c r="E640" s="199"/>
      <c r="F640" s="200"/>
      <c r="G640" s="191"/>
      <c r="H640" s="201"/>
      <c r="I640" s="191"/>
      <c r="J640" s="199"/>
      <c r="K640" s="199"/>
      <c r="L640" s="200"/>
      <c r="M640" s="199"/>
    </row>
    <row r="641" spans="1:13" x14ac:dyDescent="0.2">
      <c r="A641" s="199"/>
      <c r="B641" s="199"/>
      <c r="C641" s="199"/>
      <c r="D641" s="199"/>
      <c r="E641" s="199"/>
      <c r="F641" s="200"/>
      <c r="G641" s="191"/>
      <c r="H641" s="201"/>
      <c r="I641" s="191"/>
      <c r="J641" s="199"/>
      <c r="K641" s="199"/>
      <c r="L641" s="200"/>
      <c r="M641" s="199"/>
    </row>
    <row r="642" spans="1:13" x14ac:dyDescent="0.2">
      <c r="A642" s="199"/>
      <c r="B642" s="199"/>
      <c r="C642" s="199"/>
      <c r="D642" s="199"/>
      <c r="E642" s="199"/>
      <c r="F642" s="200"/>
      <c r="G642" s="191"/>
      <c r="H642" s="201"/>
      <c r="I642" s="191"/>
      <c r="J642" s="199"/>
      <c r="K642" s="199"/>
      <c r="L642" s="200"/>
      <c r="M642" s="199"/>
    </row>
    <row r="643" spans="1:13" x14ac:dyDescent="0.2">
      <c r="A643" s="199"/>
      <c r="B643" s="199"/>
      <c r="C643" s="199"/>
      <c r="D643" s="199"/>
      <c r="E643" s="199"/>
      <c r="F643" s="200"/>
      <c r="G643" s="191"/>
      <c r="H643" s="201"/>
      <c r="I643" s="191"/>
      <c r="J643" s="199"/>
      <c r="K643" s="199"/>
      <c r="L643" s="200"/>
      <c r="M643" s="199"/>
    </row>
    <row r="644" spans="1:13" x14ac:dyDescent="0.2">
      <c r="A644" s="199"/>
      <c r="B644" s="199"/>
      <c r="C644" s="199"/>
      <c r="D644" s="199"/>
      <c r="E644" s="199"/>
      <c r="F644" s="200"/>
      <c r="G644" s="191"/>
      <c r="H644" s="201"/>
      <c r="I644" s="191"/>
      <c r="J644" s="199"/>
      <c r="K644" s="199"/>
      <c r="L644" s="200"/>
      <c r="M644" s="199"/>
    </row>
    <row r="645" spans="1:13" x14ac:dyDescent="0.2">
      <c r="A645" s="199"/>
      <c r="B645" s="199"/>
      <c r="C645" s="199"/>
      <c r="D645" s="199"/>
      <c r="E645" s="199"/>
      <c r="F645" s="200"/>
      <c r="G645" s="191"/>
      <c r="H645" s="201"/>
      <c r="I645" s="191"/>
      <c r="J645" s="199"/>
      <c r="K645" s="199"/>
      <c r="L645" s="200"/>
      <c r="M645" s="199"/>
    </row>
    <row r="646" spans="1:13" x14ac:dyDescent="0.2">
      <c r="A646" s="199"/>
      <c r="B646" s="199"/>
      <c r="C646" s="199"/>
      <c r="D646" s="199"/>
      <c r="E646" s="199"/>
      <c r="F646" s="200"/>
      <c r="G646" s="191"/>
      <c r="H646" s="201"/>
      <c r="I646" s="191"/>
      <c r="J646" s="199"/>
      <c r="K646" s="199"/>
      <c r="L646" s="200"/>
      <c r="M646" s="199"/>
    </row>
    <row r="647" spans="1:13" x14ac:dyDescent="0.2">
      <c r="A647" s="199"/>
      <c r="B647" s="199"/>
      <c r="C647" s="199"/>
      <c r="D647" s="199"/>
      <c r="E647" s="199"/>
      <c r="F647" s="200"/>
      <c r="G647" s="191"/>
      <c r="H647" s="201"/>
      <c r="I647" s="191"/>
      <c r="J647" s="199"/>
      <c r="K647" s="199"/>
      <c r="L647" s="200"/>
      <c r="M647" s="199"/>
    </row>
    <row r="648" spans="1:13" x14ac:dyDescent="0.2">
      <c r="A648" s="199"/>
      <c r="B648" s="199"/>
      <c r="C648" s="199"/>
      <c r="D648" s="199"/>
      <c r="E648" s="199"/>
      <c r="F648" s="200"/>
      <c r="G648" s="191"/>
      <c r="H648" s="201"/>
      <c r="I648" s="191"/>
      <c r="J648" s="199"/>
      <c r="K648" s="199"/>
      <c r="L648" s="200"/>
      <c r="M648" s="199"/>
    </row>
    <row r="649" spans="1:13" x14ac:dyDescent="0.2">
      <c r="A649" s="199"/>
      <c r="B649" s="199"/>
      <c r="C649" s="199"/>
      <c r="D649" s="199"/>
      <c r="E649" s="199"/>
      <c r="F649" s="200"/>
      <c r="G649" s="191"/>
      <c r="H649" s="201"/>
      <c r="I649" s="191"/>
      <c r="J649" s="199"/>
      <c r="K649" s="199"/>
      <c r="L649" s="200"/>
      <c r="M649" s="199"/>
    </row>
    <row r="650" spans="1:13" x14ac:dyDescent="0.2">
      <c r="A650" s="199"/>
      <c r="B650" s="199"/>
      <c r="C650" s="199"/>
      <c r="D650" s="199"/>
      <c r="E650" s="199"/>
      <c r="F650" s="200"/>
      <c r="G650" s="191"/>
      <c r="H650" s="201"/>
      <c r="I650" s="191"/>
      <c r="J650" s="199"/>
      <c r="K650" s="199"/>
      <c r="L650" s="200"/>
      <c r="M650" s="199"/>
    </row>
    <row r="651" spans="1:13" x14ac:dyDescent="0.2">
      <c r="A651" s="199"/>
      <c r="B651" s="199"/>
      <c r="C651" s="199"/>
      <c r="D651" s="199"/>
      <c r="E651" s="199"/>
      <c r="F651" s="200"/>
      <c r="G651" s="191"/>
      <c r="H651" s="201"/>
      <c r="I651" s="191"/>
      <c r="J651" s="199"/>
      <c r="K651" s="199"/>
      <c r="L651" s="200"/>
      <c r="M651" s="199"/>
    </row>
    <row r="652" spans="1:13" x14ac:dyDescent="0.2">
      <c r="A652" s="199"/>
      <c r="B652" s="199"/>
      <c r="C652" s="199"/>
      <c r="D652" s="199"/>
      <c r="E652" s="199"/>
      <c r="F652" s="200"/>
      <c r="G652" s="191"/>
      <c r="H652" s="201"/>
      <c r="I652" s="191"/>
      <c r="J652" s="199"/>
      <c r="K652" s="199"/>
      <c r="L652" s="200"/>
      <c r="M652" s="199"/>
    </row>
    <row r="653" spans="1:13" x14ac:dyDescent="0.2">
      <c r="A653" s="199"/>
      <c r="B653" s="199"/>
      <c r="C653" s="199"/>
      <c r="D653" s="199"/>
      <c r="E653" s="199"/>
      <c r="F653" s="200"/>
      <c r="G653" s="191"/>
      <c r="H653" s="201"/>
      <c r="I653" s="191"/>
      <c r="J653" s="199"/>
      <c r="K653" s="199"/>
      <c r="L653" s="200"/>
      <c r="M653" s="199"/>
    </row>
    <row r="654" spans="1:13" x14ac:dyDescent="0.2">
      <c r="A654" s="199"/>
      <c r="B654" s="199"/>
      <c r="C654" s="199"/>
      <c r="D654" s="199"/>
      <c r="E654" s="199"/>
      <c r="F654" s="200"/>
      <c r="G654" s="191"/>
      <c r="H654" s="201"/>
      <c r="I654" s="191"/>
      <c r="J654" s="199"/>
      <c r="K654" s="199"/>
      <c r="L654" s="200"/>
      <c r="M654" s="199"/>
    </row>
    <row r="655" spans="1:13" x14ac:dyDescent="0.2">
      <c r="A655" s="199"/>
      <c r="B655" s="199"/>
      <c r="C655" s="199"/>
      <c r="D655" s="199"/>
      <c r="E655" s="199"/>
      <c r="F655" s="200"/>
      <c r="G655" s="191"/>
      <c r="H655" s="201"/>
      <c r="I655" s="191"/>
      <c r="J655" s="199"/>
      <c r="K655" s="199"/>
      <c r="L655" s="200"/>
      <c r="M655" s="199"/>
    </row>
    <row r="656" spans="1:13" x14ac:dyDescent="0.2">
      <c r="A656" s="199"/>
      <c r="B656" s="199"/>
      <c r="C656" s="199"/>
      <c r="D656" s="199"/>
      <c r="E656" s="199"/>
      <c r="F656" s="200"/>
      <c r="G656" s="191"/>
      <c r="H656" s="201"/>
      <c r="I656" s="191"/>
      <c r="J656" s="199"/>
      <c r="K656" s="199"/>
      <c r="L656" s="200"/>
      <c r="M656" s="199"/>
    </row>
    <row r="657" spans="1:13" x14ac:dyDescent="0.2">
      <c r="A657" s="199"/>
      <c r="B657" s="199"/>
      <c r="C657" s="199"/>
      <c r="D657" s="199"/>
      <c r="E657" s="199"/>
      <c r="F657" s="200"/>
      <c r="G657" s="191"/>
      <c r="H657" s="201"/>
      <c r="I657" s="191"/>
      <c r="J657" s="199"/>
      <c r="K657" s="199"/>
      <c r="L657" s="200"/>
      <c r="M657" s="199"/>
    </row>
    <row r="658" spans="1:13" x14ac:dyDescent="0.2">
      <c r="A658" s="199"/>
      <c r="B658" s="199"/>
      <c r="C658" s="199"/>
      <c r="D658" s="199"/>
      <c r="E658" s="199"/>
      <c r="F658" s="200"/>
      <c r="G658" s="191"/>
      <c r="H658" s="201"/>
      <c r="I658" s="191"/>
      <c r="J658" s="199"/>
      <c r="K658" s="199"/>
      <c r="L658" s="200"/>
      <c r="M658" s="199"/>
    </row>
    <row r="659" spans="1:13" x14ac:dyDescent="0.2">
      <c r="A659" s="199"/>
      <c r="B659" s="199"/>
      <c r="C659" s="199"/>
      <c r="D659" s="199"/>
      <c r="E659" s="199"/>
      <c r="F659" s="200"/>
      <c r="G659" s="191"/>
      <c r="H659" s="201"/>
      <c r="I659" s="191"/>
      <c r="J659" s="199"/>
      <c r="K659" s="199"/>
      <c r="L659" s="200"/>
      <c r="M659" s="199"/>
    </row>
    <row r="660" spans="1:13" x14ac:dyDescent="0.2">
      <c r="A660" s="199"/>
      <c r="B660" s="199"/>
      <c r="C660" s="199"/>
      <c r="D660" s="199"/>
      <c r="E660" s="199"/>
      <c r="F660" s="200"/>
      <c r="G660" s="191"/>
      <c r="H660" s="201"/>
      <c r="I660" s="191"/>
      <c r="J660" s="199"/>
      <c r="K660" s="199"/>
      <c r="L660" s="200"/>
      <c r="M660" s="199"/>
    </row>
    <row r="661" spans="1:13" x14ac:dyDescent="0.2">
      <c r="A661" s="199"/>
      <c r="B661" s="199"/>
      <c r="C661" s="199"/>
      <c r="D661" s="199"/>
      <c r="E661" s="199"/>
      <c r="F661" s="200"/>
      <c r="G661" s="191"/>
      <c r="H661" s="201"/>
      <c r="I661" s="191"/>
      <c r="J661" s="199"/>
      <c r="K661" s="199"/>
      <c r="L661" s="200"/>
      <c r="M661" s="199"/>
    </row>
    <row r="662" spans="1:13" x14ac:dyDescent="0.2">
      <c r="A662" s="199"/>
      <c r="B662" s="199"/>
      <c r="C662" s="199"/>
      <c r="D662" s="199"/>
      <c r="E662" s="199"/>
      <c r="F662" s="200"/>
      <c r="G662" s="191"/>
      <c r="H662" s="201"/>
      <c r="I662" s="191"/>
      <c r="J662" s="199"/>
      <c r="K662" s="199"/>
      <c r="L662" s="200"/>
      <c r="M662" s="199"/>
    </row>
    <row r="663" spans="1:13" x14ac:dyDescent="0.2">
      <c r="A663" s="199"/>
      <c r="B663" s="199"/>
      <c r="C663" s="199"/>
      <c r="D663" s="199"/>
      <c r="E663" s="199"/>
      <c r="F663" s="200"/>
      <c r="G663" s="191"/>
      <c r="H663" s="201"/>
      <c r="I663" s="191"/>
      <c r="J663" s="199"/>
      <c r="K663" s="199"/>
      <c r="L663" s="200"/>
      <c r="M663" s="199"/>
    </row>
    <row r="664" spans="1:13" x14ac:dyDescent="0.2">
      <c r="A664" s="199"/>
      <c r="B664" s="199"/>
      <c r="C664" s="199"/>
      <c r="D664" s="199"/>
      <c r="E664" s="199"/>
      <c r="F664" s="200"/>
      <c r="G664" s="191"/>
      <c r="H664" s="201"/>
      <c r="I664" s="191"/>
      <c r="J664" s="199"/>
      <c r="K664" s="199"/>
      <c r="L664" s="200"/>
      <c r="M664" s="199"/>
    </row>
    <row r="665" spans="1:13" x14ac:dyDescent="0.2">
      <c r="A665" s="199"/>
      <c r="B665" s="199"/>
      <c r="C665" s="199"/>
      <c r="D665" s="199"/>
      <c r="E665" s="199"/>
      <c r="F665" s="200"/>
      <c r="G665" s="191"/>
      <c r="H665" s="201"/>
      <c r="I665" s="191"/>
      <c r="J665" s="199"/>
      <c r="K665" s="199"/>
      <c r="L665" s="200"/>
      <c r="M665" s="199"/>
    </row>
    <row r="666" spans="1:13" x14ac:dyDescent="0.2">
      <c r="A666" s="199"/>
      <c r="B666" s="199"/>
      <c r="C666" s="199"/>
      <c r="D666" s="199"/>
      <c r="E666" s="199"/>
      <c r="F666" s="200"/>
      <c r="G666" s="191"/>
      <c r="H666" s="201"/>
      <c r="I666" s="191"/>
      <c r="J666" s="199"/>
      <c r="K666" s="199"/>
      <c r="L666" s="200"/>
      <c r="M666" s="199"/>
    </row>
    <row r="667" spans="1:13" x14ac:dyDescent="0.2">
      <c r="A667" s="199"/>
      <c r="B667" s="199"/>
      <c r="C667" s="199"/>
      <c r="D667" s="199"/>
      <c r="E667" s="199"/>
      <c r="F667" s="200"/>
      <c r="G667" s="191"/>
      <c r="H667" s="201"/>
      <c r="I667" s="191"/>
      <c r="J667" s="199"/>
      <c r="K667" s="199"/>
      <c r="L667" s="200"/>
      <c r="M667" s="199"/>
    </row>
    <row r="668" spans="1:13" x14ac:dyDescent="0.2">
      <c r="A668" s="199"/>
      <c r="B668" s="199"/>
      <c r="C668" s="199"/>
      <c r="D668" s="199"/>
      <c r="E668" s="199"/>
      <c r="F668" s="200"/>
      <c r="G668" s="191"/>
      <c r="H668" s="201"/>
      <c r="I668" s="191"/>
      <c r="J668" s="199"/>
      <c r="K668" s="199"/>
      <c r="L668" s="200"/>
      <c r="M668" s="199"/>
    </row>
    <row r="669" spans="1:13" x14ac:dyDescent="0.2">
      <c r="A669" s="199"/>
      <c r="B669" s="199"/>
      <c r="C669" s="199"/>
      <c r="D669" s="199"/>
      <c r="E669" s="199"/>
      <c r="F669" s="200"/>
      <c r="G669" s="191"/>
      <c r="H669" s="201"/>
      <c r="I669" s="191"/>
      <c r="J669" s="199"/>
      <c r="K669" s="199"/>
      <c r="L669" s="200"/>
      <c r="M669" s="199"/>
    </row>
    <row r="670" spans="1:13" x14ac:dyDescent="0.2">
      <c r="A670" s="199"/>
      <c r="B670" s="199"/>
      <c r="C670" s="199"/>
      <c r="D670" s="199"/>
      <c r="E670" s="199"/>
      <c r="F670" s="200"/>
      <c r="G670" s="191"/>
      <c r="H670" s="201"/>
      <c r="I670" s="191"/>
      <c r="J670" s="199"/>
      <c r="K670" s="199"/>
      <c r="L670" s="200"/>
      <c r="M670" s="199"/>
    </row>
    <row r="671" spans="1:13" x14ac:dyDescent="0.2">
      <c r="A671" s="199"/>
      <c r="B671" s="199"/>
      <c r="C671" s="199"/>
      <c r="D671" s="199"/>
      <c r="E671" s="199"/>
      <c r="F671" s="200"/>
      <c r="G671" s="191"/>
      <c r="H671" s="201"/>
      <c r="I671" s="191"/>
      <c r="J671" s="199"/>
      <c r="K671" s="199"/>
      <c r="L671" s="200"/>
      <c r="M671" s="199"/>
    </row>
    <row r="672" spans="1:13" x14ac:dyDescent="0.2">
      <c r="A672" s="199"/>
      <c r="B672" s="199"/>
      <c r="C672" s="199"/>
      <c r="D672" s="199"/>
      <c r="E672" s="199"/>
      <c r="F672" s="200"/>
      <c r="G672" s="191"/>
      <c r="H672" s="201"/>
      <c r="I672" s="191"/>
      <c r="J672" s="199"/>
      <c r="K672" s="199"/>
      <c r="L672" s="200"/>
      <c r="M672" s="199"/>
    </row>
    <row r="673" spans="1:13" x14ac:dyDescent="0.2">
      <c r="A673" s="199"/>
      <c r="B673" s="199"/>
      <c r="C673" s="199"/>
      <c r="D673" s="199"/>
      <c r="E673" s="199"/>
      <c r="F673" s="200"/>
      <c r="G673" s="191"/>
      <c r="H673" s="201"/>
      <c r="I673" s="191"/>
      <c r="J673" s="199"/>
      <c r="K673" s="199"/>
      <c r="L673" s="200"/>
      <c r="M673" s="199"/>
    </row>
    <row r="674" spans="1:13" x14ac:dyDescent="0.2">
      <c r="A674" s="199"/>
      <c r="B674" s="199"/>
      <c r="C674" s="199"/>
      <c r="D674" s="199"/>
      <c r="E674" s="199"/>
      <c r="F674" s="200"/>
      <c r="G674" s="191"/>
      <c r="H674" s="201"/>
      <c r="I674" s="191"/>
      <c r="J674" s="199"/>
      <c r="K674" s="199"/>
      <c r="L674" s="200"/>
      <c r="M674" s="199"/>
    </row>
    <row r="675" spans="1:13" x14ac:dyDescent="0.2">
      <c r="A675" s="199"/>
      <c r="B675" s="199"/>
      <c r="C675" s="199"/>
      <c r="D675" s="199"/>
      <c r="E675" s="199"/>
      <c r="F675" s="200"/>
      <c r="G675" s="191"/>
      <c r="H675" s="201"/>
      <c r="I675" s="191"/>
      <c r="J675" s="199"/>
      <c r="K675" s="199"/>
      <c r="L675" s="200"/>
      <c r="M675" s="199"/>
    </row>
    <row r="676" spans="1:13" x14ac:dyDescent="0.2">
      <c r="A676" s="199"/>
      <c r="B676" s="199"/>
      <c r="C676" s="199"/>
      <c r="D676" s="199"/>
      <c r="E676" s="199"/>
      <c r="F676" s="200"/>
      <c r="G676" s="191"/>
      <c r="H676" s="201"/>
      <c r="I676" s="191"/>
      <c r="J676" s="199"/>
      <c r="K676" s="199"/>
      <c r="L676" s="200"/>
      <c r="M676" s="199"/>
    </row>
    <row r="677" spans="1:13" x14ac:dyDescent="0.2">
      <c r="A677" s="199"/>
      <c r="B677" s="199"/>
      <c r="C677" s="199"/>
      <c r="D677" s="199"/>
      <c r="E677" s="199"/>
      <c r="F677" s="200"/>
      <c r="G677" s="191"/>
      <c r="H677" s="201"/>
      <c r="I677" s="191"/>
      <c r="J677" s="199"/>
      <c r="K677" s="199"/>
      <c r="L677" s="200"/>
      <c r="M677" s="199"/>
    </row>
    <row r="678" spans="1:13" x14ac:dyDescent="0.2">
      <c r="A678" s="199"/>
      <c r="B678" s="199"/>
      <c r="C678" s="199"/>
      <c r="D678" s="199"/>
      <c r="E678" s="199"/>
      <c r="F678" s="200"/>
      <c r="G678" s="191"/>
      <c r="H678" s="201"/>
      <c r="I678" s="191"/>
      <c r="J678" s="199"/>
      <c r="K678" s="199"/>
      <c r="L678" s="200"/>
      <c r="M678" s="199"/>
    </row>
    <row r="679" spans="1:13" x14ac:dyDescent="0.2">
      <c r="A679" s="199"/>
      <c r="B679" s="199"/>
      <c r="C679" s="199"/>
      <c r="D679" s="199"/>
      <c r="E679" s="199"/>
      <c r="F679" s="200"/>
      <c r="G679" s="191"/>
      <c r="H679" s="201"/>
      <c r="I679" s="191"/>
      <c r="J679" s="199"/>
      <c r="K679" s="199"/>
      <c r="L679" s="200"/>
      <c r="M679" s="199"/>
    </row>
    <row r="680" spans="1:13" x14ac:dyDescent="0.2">
      <c r="A680" s="199"/>
      <c r="B680" s="199"/>
      <c r="C680" s="199"/>
      <c r="D680" s="199"/>
      <c r="E680" s="199"/>
      <c r="F680" s="200"/>
      <c r="G680" s="191"/>
      <c r="H680" s="201"/>
      <c r="I680" s="191"/>
      <c r="J680" s="199"/>
      <c r="K680" s="199"/>
      <c r="L680" s="200"/>
      <c r="M680" s="199"/>
    </row>
    <row r="681" spans="1:13" x14ac:dyDescent="0.2">
      <c r="A681" s="199"/>
      <c r="B681" s="199"/>
      <c r="C681" s="199"/>
      <c r="D681" s="199"/>
      <c r="E681" s="199"/>
      <c r="F681" s="200"/>
      <c r="G681" s="191"/>
      <c r="H681" s="201"/>
      <c r="I681" s="191"/>
      <c r="J681" s="199"/>
      <c r="K681" s="199"/>
      <c r="L681" s="200"/>
      <c r="M681" s="199"/>
    </row>
    <row r="682" spans="1:13" x14ac:dyDescent="0.2">
      <c r="A682" s="199"/>
      <c r="B682" s="199"/>
      <c r="C682" s="199"/>
      <c r="D682" s="199"/>
      <c r="E682" s="199"/>
      <c r="F682" s="200"/>
      <c r="G682" s="191"/>
      <c r="H682" s="201"/>
      <c r="I682" s="191"/>
      <c r="J682" s="199"/>
      <c r="K682" s="199"/>
      <c r="L682" s="200"/>
      <c r="M682" s="199"/>
    </row>
    <row r="683" spans="1:13" x14ac:dyDescent="0.2">
      <c r="A683" s="199"/>
      <c r="B683" s="199"/>
      <c r="C683" s="199"/>
      <c r="D683" s="199"/>
      <c r="E683" s="199"/>
      <c r="F683" s="200"/>
      <c r="G683" s="191"/>
      <c r="H683" s="201"/>
      <c r="I683" s="191"/>
      <c r="J683" s="199"/>
      <c r="K683" s="199"/>
      <c r="L683" s="200"/>
      <c r="M683" s="199"/>
    </row>
    <row r="684" spans="1:13" x14ac:dyDescent="0.2">
      <c r="A684" s="199"/>
      <c r="B684" s="199"/>
      <c r="C684" s="199"/>
      <c r="D684" s="199"/>
      <c r="E684" s="199"/>
      <c r="F684" s="200"/>
      <c r="G684" s="191"/>
      <c r="H684" s="201"/>
      <c r="I684" s="191"/>
      <c r="J684" s="199"/>
      <c r="K684" s="199"/>
      <c r="L684" s="200"/>
      <c r="M684" s="199"/>
    </row>
    <row r="685" spans="1:13" x14ac:dyDescent="0.2">
      <c r="A685" s="199"/>
      <c r="B685" s="199"/>
      <c r="C685" s="199"/>
      <c r="D685" s="199"/>
      <c r="E685" s="199"/>
      <c r="F685" s="200"/>
      <c r="G685" s="191"/>
      <c r="H685" s="201"/>
      <c r="I685" s="191"/>
      <c r="J685" s="199"/>
      <c r="K685" s="199"/>
      <c r="L685" s="200"/>
      <c r="M685" s="199"/>
    </row>
    <row r="686" spans="1:13" x14ac:dyDescent="0.2">
      <c r="A686" s="199"/>
      <c r="B686" s="199"/>
      <c r="C686" s="199"/>
      <c r="D686" s="199"/>
      <c r="E686" s="199"/>
      <c r="F686" s="200"/>
      <c r="G686" s="191"/>
      <c r="H686" s="201"/>
      <c r="I686" s="191"/>
      <c r="J686" s="199"/>
      <c r="K686" s="199"/>
      <c r="L686" s="200"/>
      <c r="M686" s="199"/>
    </row>
    <row r="687" spans="1:13" x14ac:dyDescent="0.2">
      <c r="A687" s="199"/>
      <c r="B687" s="199"/>
      <c r="C687" s="199"/>
      <c r="D687" s="199"/>
      <c r="E687" s="199"/>
      <c r="F687" s="200"/>
      <c r="G687" s="191"/>
      <c r="H687" s="201"/>
      <c r="I687" s="191"/>
      <c r="J687" s="199"/>
      <c r="K687" s="199"/>
      <c r="L687" s="200"/>
      <c r="M687" s="199"/>
    </row>
    <row r="688" spans="1:13" x14ac:dyDescent="0.2">
      <c r="A688" s="199"/>
      <c r="B688" s="199"/>
      <c r="C688" s="199"/>
      <c r="D688" s="199"/>
      <c r="E688" s="199"/>
      <c r="F688" s="200"/>
      <c r="G688" s="191"/>
      <c r="H688" s="201"/>
      <c r="I688" s="191"/>
      <c r="J688" s="199"/>
      <c r="K688" s="199"/>
      <c r="L688" s="200"/>
      <c r="M688" s="199"/>
    </row>
    <row r="689" spans="1:13" x14ac:dyDescent="0.2">
      <c r="A689" s="199"/>
      <c r="B689" s="199"/>
      <c r="C689" s="199"/>
      <c r="D689" s="199"/>
      <c r="E689" s="199"/>
      <c r="F689" s="200"/>
      <c r="G689" s="191"/>
      <c r="H689" s="201"/>
      <c r="I689" s="191"/>
      <c r="J689" s="199"/>
      <c r="K689" s="199"/>
      <c r="L689" s="200"/>
      <c r="M689" s="199"/>
    </row>
    <row r="690" spans="1:13" x14ac:dyDescent="0.2">
      <c r="A690" s="199"/>
      <c r="B690" s="199"/>
      <c r="C690" s="199"/>
      <c r="D690" s="199"/>
      <c r="E690" s="199"/>
      <c r="F690" s="200"/>
      <c r="G690" s="191"/>
      <c r="H690" s="201"/>
      <c r="I690" s="191"/>
      <c r="J690" s="199"/>
      <c r="K690" s="199"/>
      <c r="L690" s="200"/>
      <c r="M690" s="199"/>
    </row>
    <row r="691" spans="1:13" x14ac:dyDescent="0.2">
      <c r="A691" s="199"/>
      <c r="B691" s="199"/>
      <c r="C691" s="199"/>
      <c r="D691" s="199"/>
      <c r="E691" s="199"/>
      <c r="F691" s="200"/>
      <c r="G691" s="191"/>
      <c r="H691" s="201"/>
      <c r="I691" s="191"/>
      <c r="J691" s="199"/>
      <c r="K691" s="199"/>
      <c r="L691" s="200"/>
      <c r="M691" s="199"/>
    </row>
    <row r="692" spans="1:13" x14ac:dyDescent="0.2">
      <c r="A692" s="199"/>
      <c r="B692" s="199"/>
      <c r="C692" s="199"/>
      <c r="D692" s="199"/>
      <c r="E692" s="199"/>
      <c r="F692" s="200"/>
      <c r="G692" s="191"/>
      <c r="H692" s="201"/>
      <c r="I692" s="191"/>
      <c r="J692" s="199"/>
      <c r="K692" s="199"/>
      <c r="L692" s="200"/>
      <c r="M692" s="199"/>
    </row>
    <row r="693" spans="1:13" x14ac:dyDescent="0.2">
      <c r="A693" s="199"/>
      <c r="B693" s="199"/>
      <c r="C693" s="199"/>
      <c r="D693" s="199"/>
      <c r="E693" s="199"/>
      <c r="F693" s="200"/>
      <c r="G693" s="191"/>
      <c r="H693" s="201"/>
      <c r="I693" s="191"/>
      <c r="J693" s="199"/>
      <c r="K693" s="199"/>
      <c r="L693" s="200"/>
      <c r="M693" s="199"/>
    </row>
    <row r="694" spans="1:13" x14ac:dyDescent="0.2">
      <c r="A694" s="199"/>
      <c r="B694" s="199"/>
      <c r="C694" s="199"/>
      <c r="D694" s="199"/>
      <c r="E694" s="199"/>
      <c r="F694" s="200"/>
      <c r="G694" s="191"/>
      <c r="H694" s="201"/>
      <c r="I694" s="191"/>
      <c r="J694" s="199"/>
      <c r="K694" s="199"/>
      <c r="L694" s="200"/>
      <c r="M694" s="199"/>
    </row>
    <row r="695" spans="1:13" x14ac:dyDescent="0.2">
      <c r="A695" s="199"/>
      <c r="B695" s="199"/>
      <c r="C695" s="199"/>
      <c r="D695" s="199"/>
      <c r="E695" s="199"/>
      <c r="F695" s="200"/>
      <c r="G695" s="191"/>
      <c r="H695" s="201"/>
      <c r="I695" s="191"/>
      <c r="J695" s="199"/>
      <c r="K695" s="199"/>
      <c r="L695" s="200"/>
      <c r="M695" s="199"/>
    </row>
    <row r="696" spans="1:13" x14ac:dyDescent="0.2">
      <c r="A696" s="199"/>
      <c r="B696" s="199"/>
      <c r="C696" s="199"/>
      <c r="D696" s="199"/>
      <c r="E696" s="199"/>
      <c r="F696" s="200"/>
      <c r="G696" s="191"/>
      <c r="H696" s="201"/>
      <c r="I696" s="191"/>
      <c r="J696" s="199"/>
      <c r="K696" s="199"/>
      <c r="L696" s="200"/>
      <c r="M696" s="199"/>
    </row>
    <row r="697" spans="1:13" x14ac:dyDescent="0.2">
      <c r="A697" s="199"/>
      <c r="B697" s="199"/>
      <c r="C697" s="199"/>
      <c r="D697" s="199"/>
      <c r="E697" s="199"/>
      <c r="F697" s="200"/>
      <c r="G697" s="191"/>
      <c r="H697" s="201"/>
      <c r="I697" s="191"/>
      <c r="J697" s="199"/>
      <c r="K697" s="199"/>
      <c r="L697" s="200"/>
      <c r="M697" s="199"/>
    </row>
    <row r="698" spans="1:13" x14ac:dyDescent="0.2">
      <c r="A698" s="199"/>
      <c r="B698" s="199"/>
      <c r="C698" s="199"/>
      <c r="D698" s="199"/>
      <c r="E698" s="199"/>
      <c r="F698" s="200"/>
      <c r="G698" s="191"/>
      <c r="H698" s="201"/>
      <c r="I698" s="191"/>
      <c r="J698" s="199"/>
      <c r="K698" s="199"/>
      <c r="L698" s="200"/>
      <c r="M698" s="199"/>
    </row>
    <row r="699" spans="1:13" x14ac:dyDescent="0.2">
      <c r="A699" s="199"/>
      <c r="B699" s="199"/>
      <c r="C699" s="199"/>
      <c r="D699" s="199"/>
      <c r="E699" s="199"/>
      <c r="F699" s="200"/>
      <c r="G699" s="191"/>
      <c r="H699" s="201"/>
      <c r="I699" s="191"/>
      <c r="J699" s="199"/>
      <c r="K699" s="199"/>
      <c r="L699" s="200"/>
      <c r="M699" s="199"/>
    </row>
    <row r="700" spans="1:13" x14ac:dyDescent="0.2">
      <c r="A700" s="199"/>
      <c r="B700" s="199"/>
      <c r="C700" s="199"/>
      <c r="D700" s="199"/>
      <c r="E700" s="199"/>
      <c r="F700" s="200"/>
      <c r="G700" s="191"/>
      <c r="H700" s="201"/>
      <c r="I700" s="191"/>
      <c r="J700" s="199"/>
      <c r="K700" s="199"/>
      <c r="L700" s="200"/>
      <c r="M700" s="199"/>
    </row>
    <row r="701" spans="1:13" x14ac:dyDescent="0.2">
      <c r="A701" s="199"/>
      <c r="B701" s="199"/>
      <c r="C701" s="199"/>
      <c r="D701" s="199"/>
      <c r="E701" s="199"/>
      <c r="F701" s="200"/>
      <c r="G701" s="191"/>
      <c r="H701" s="201"/>
      <c r="I701" s="191"/>
      <c r="J701" s="199"/>
      <c r="K701" s="199"/>
      <c r="L701" s="200"/>
      <c r="M701" s="199"/>
    </row>
    <row r="702" spans="1:13" x14ac:dyDescent="0.2">
      <c r="A702" s="199"/>
      <c r="B702" s="199"/>
      <c r="C702" s="199"/>
      <c r="D702" s="199"/>
      <c r="E702" s="199"/>
      <c r="F702" s="200"/>
      <c r="G702" s="191"/>
      <c r="H702" s="201"/>
      <c r="I702" s="191"/>
      <c r="J702" s="199"/>
      <c r="K702" s="199"/>
      <c r="L702" s="200"/>
      <c r="M702" s="199"/>
    </row>
    <row r="703" spans="1:13" x14ac:dyDescent="0.2">
      <c r="A703" s="199"/>
      <c r="B703" s="199"/>
      <c r="C703" s="199"/>
      <c r="D703" s="199"/>
      <c r="E703" s="199"/>
      <c r="F703" s="200"/>
      <c r="G703" s="191"/>
      <c r="H703" s="201"/>
      <c r="I703" s="191"/>
      <c r="J703" s="199"/>
      <c r="K703" s="199"/>
      <c r="L703" s="200"/>
      <c r="M703" s="199"/>
    </row>
    <row r="704" spans="1:13" x14ac:dyDescent="0.2">
      <c r="A704" s="199"/>
      <c r="B704" s="199"/>
      <c r="C704" s="199"/>
      <c r="D704" s="199"/>
      <c r="E704" s="199"/>
      <c r="F704" s="200"/>
      <c r="G704" s="191"/>
      <c r="H704" s="201"/>
      <c r="I704" s="191"/>
      <c r="J704" s="199"/>
      <c r="K704" s="199"/>
      <c r="L704" s="200"/>
      <c r="M704" s="199"/>
    </row>
    <row r="705" spans="1:13" x14ac:dyDescent="0.2">
      <c r="A705" s="199"/>
      <c r="B705" s="199"/>
      <c r="C705" s="199"/>
      <c r="D705" s="199"/>
      <c r="E705" s="199"/>
      <c r="F705" s="200"/>
      <c r="G705" s="191"/>
      <c r="H705" s="201"/>
      <c r="I705" s="191"/>
      <c r="J705" s="199"/>
      <c r="K705" s="199"/>
      <c r="L705" s="200"/>
      <c r="M705" s="199"/>
    </row>
    <row r="706" spans="1:13" x14ac:dyDescent="0.2">
      <c r="A706" s="199"/>
      <c r="B706" s="199"/>
      <c r="C706" s="199"/>
      <c r="D706" s="199"/>
      <c r="E706" s="199"/>
      <c r="F706" s="200"/>
      <c r="G706" s="191"/>
      <c r="H706" s="201"/>
      <c r="I706" s="191"/>
      <c r="J706" s="199"/>
      <c r="K706" s="199"/>
      <c r="L706" s="200"/>
      <c r="M706" s="199"/>
    </row>
    <row r="707" spans="1:13" x14ac:dyDescent="0.2">
      <c r="A707" s="199"/>
      <c r="B707" s="199"/>
      <c r="C707" s="199"/>
      <c r="D707" s="199"/>
      <c r="E707" s="199"/>
      <c r="F707" s="200"/>
      <c r="G707" s="191"/>
      <c r="H707" s="201"/>
      <c r="I707" s="191"/>
      <c r="J707" s="199"/>
      <c r="K707" s="199"/>
      <c r="L707" s="200"/>
      <c r="M707" s="199"/>
    </row>
    <row r="708" spans="1:13" x14ac:dyDescent="0.2">
      <c r="A708" s="199"/>
      <c r="B708" s="199"/>
      <c r="C708" s="199"/>
      <c r="D708" s="199"/>
      <c r="E708" s="199"/>
      <c r="F708" s="200"/>
      <c r="G708" s="191"/>
      <c r="H708" s="201"/>
      <c r="I708" s="191"/>
      <c r="J708" s="199"/>
      <c r="K708" s="199"/>
      <c r="L708" s="200"/>
      <c r="M708" s="199"/>
    </row>
    <row r="709" spans="1:13" x14ac:dyDescent="0.2">
      <c r="A709" s="199"/>
      <c r="B709" s="199"/>
      <c r="C709" s="199"/>
      <c r="D709" s="199"/>
      <c r="E709" s="199"/>
      <c r="F709" s="200"/>
      <c r="G709" s="191"/>
      <c r="H709" s="201"/>
      <c r="I709" s="191"/>
      <c r="J709" s="199"/>
      <c r="K709" s="199"/>
      <c r="L709" s="200"/>
      <c r="M709" s="199"/>
    </row>
    <row r="710" spans="1:13" x14ac:dyDescent="0.2">
      <c r="A710" s="199"/>
      <c r="B710" s="199"/>
      <c r="C710" s="199"/>
      <c r="D710" s="199"/>
      <c r="E710" s="199"/>
      <c r="F710" s="200"/>
      <c r="G710" s="191"/>
      <c r="H710" s="201"/>
      <c r="I710" s="191"/>
      <c r="J710" s="199"/>
      <c r="K710" s="199"/>
      <c r="L710" s="200"/>
      <c r="M710" s="199"/>
    </row>
    <row r="711" spans="1:13" x14ac:dyDescent="0.2">
      <c r="A711" s="199"/>
      <c r="B711" s="199"/>
      <c r="C711" s="199"/>
      <c r="D711" s="199"/>
      <c r="E711" s="199"/>
      <c r="F711" s="200"/>
      <c r="G711" s="191"/>
      <c r="H711" s="201"/>
      <c r="I711" s="191"/>
      <c r="J711" s="199"/>
      <c r="K711" s="199"/>
      <c r="L711" s="200"/>
      <c r="M711" s="199"/>
    </row>
    <row r="712" spans="1:13" x14ac:dyDescent="0.2">
      <c r="A712" s="199"/>
      <c r="B712" s="199"/>
      <c r="C712" s="199"/>
      <c r="D712" s="199"/>
      <c r="E712" s="199"/>
      <c r="F712" s="200"/>
      <c r="G712" s="191"/>
      <c r="H712" s="201"/>
      <c r="I712" s="191"/>
      <c r="J712" s="199"/>
      <c r="K712" s="199"/>
      <c r="L712" s="200"/>
      <c r="M712" s="199"/>
    </row>
    <row r="713" spans="1:13" x14ac:dyDescent="0.2">
      <c r="A713" s="199"/>
      <c r="B713" s="199"/>
      <c r="C713" s="199"/>
      <c r="D713" s="199"/>
      <c r="E713" s="199"/>
      <c r="F713" s="200"/>
      <c r="G713" s="191"/>
      <c r="H713" s="201"/>
      <c r="I713" s="191"/>
      <c r="J713" s="199"/>
      <c r="K713" s="199"/>
      <c r="L713" s="200"/>
      <c r="M713" s="199"/>
    </row>
    <row r="714" spans="1:13" x14ac:dyDescent="0.2">
      <c r="A714" s="199"/>
      <c r="B714" s="199"/>
      <c r="C714" s="199"/>
      <c r="D714" s="199"/>
      <c r="E714" s="199"/>
      <c r="F714" s="200"/>
      <c r="G714" s="191"/>
      <c r="H714" s="201"/>
      <c r="I714" s="191"/>
      <c r="J714" s="199"/>
      <c r="K714" s="199"/>
      <c r="L714" s="200"/>
      <c r="M714" s="199"/>
    </row>
    <row r="715" spans="1:13" x14ac:dyDescent="0.2">
      <c r="A715" s="199"/>
      <c r="B715" s="199"/>
      <c r="C715" s="199"/>
      <c r="D715" s="199"/>
      <c r="E715" s="199"/>
      <c r="F715" s="200"/>
      <c r="G715" s="191"/>
      <c r="H715" s="201"/>
      <c r="I715" s="191"/>
      <c r="J715" s="199"/>
      <c r="K715" s="199"/>
      <c r="L715" s="200"/>
      <c r="M715" s="199"/>
    </row>
    <row r="716" spans="1:13" x14ac:dyDescent="0.2">
      <c r="A716" s="199"/>
      <c r="B716" s="199"/>
      <c r="C716" s="199"/>
      <c r="D716" s="199"/>
      <c r="E716" s="199"/>
      <c r="F716" s="200"/>
      <c r="G716" s="191"/>
      <c r="H716" s="201"/>
      <c r="I716" s="191"/>
      <c r="J716" s="199"/>
      <c r="K716" s="199"/>
      <c r="L716" s="200"/>
      <c r="M716" s="199"/>
    </row>
    <row r="717" spans="1:13" x14ac:dyDescent="0.2">
      <c r="A717" s="199"/>
      <c r="B717" s="199"/>
      <c r="C717" s="199"/>
      <c r="D717" s="199"/>
      <c r="E717" s="199"/>
      <c r="F717" s="200"/>
      <c r="G717" s="191"/>
      <c r="H717" s="201"/>
      <c r="I717" s="191"/>
      <c r="J717" s="199"/>
      <c r="K717" s="199"/>
      <c r="L717" s="200"/>
      <c r="M717" s="199"/>
    </row>
    <row r="718" spans="1:13" x14ac:dyDescent="0.2">
      <c r="A718" s="199"/>
      <c r="B718" s="199"/>
      <c r="C718" s="199"/>
      <c r="D718" s="199"/>
      <c r="E718" s="199"/>
      <c r="F718" s="200"/>
      <c r="G718" s="191"/>
      <c r="H718" s="201"/>
      <c r="I718" s="191"/>
      <c r="J718" s="199"/>
      <c r="K718" s="199"/>
      <c r="L718" s="200"/>
      <c r="M718" s="199"/>
    </row>
    <row r="719" spans="1:13" x14ac:dyDescent="0.2">
      <c r="A719" s="199"/>
      <c r="B719" s="199"/>
      <c r="C719" s="199"/>
      <c r="D719" s="199"/>
      <c r="E719" s="199"/>
      <c r="F719" s="200"/>
      <c r="G719" s="191"/>
      <c r="H719" s="201"/>
      <c r="I719" s="191"/>
      <c r="J719" s="199"/>
      <c r="K719" s="199"/>
      <c r="L719" s="200"/>
      <c r="M719" s="199"/>
    </row>
    <row r="720" spans="1:13" x14ac:dyDescent="0.2">
      <c r="A720" s="199"/>
      <c r="B720" s="199"/>
      <c r="C720" s="199"/>
      <c r="D720" s="199"/>
      <c r="E720" s="199"/>
      <c r="F720" s="200"/>
      <c r="G720" s="191"/>
      <c r="H720" s="201"/>
      <c r="I720" s="191"/>
      <c r="J720" s="199"/>
      <c r="K720" s="199"/>
      <c r="L720" s="200"/>
      <c r="M720" s="199"/>
    </row>
    <row r="721" spans="1:13" x14ac:dyDescent="0.2">
      <c r="A721" s="199"/>
      <c r="B721" s="199"/>
      <c r="C721" s="199"/>
      <c r="D721" s="199"/>
      <c r="E721" s="199"/>
      <c r="F721" s="200"/>
      <c r="G721" s="191"/>
      <c r="H721" s="201"/>
      <c r="I721" s="191"/>
      <c r="J721" s="199"/>
      <c r="K721" s="199"/>
      <c r="L721" s="200"/>
      <c r="M721" s="199"/>
    </row>
    <row r="722" spans="1:13" x14ac:dyDescent="0.2">
      <c r="A722" s="199"/>
      <c r="B722" s="199"/>
      <c r="C722" s="199"/>
      <c r="D722" s="199"/>
      <c r="E722" s="199"/>
      <c r="F722" s="200"/>
      <c r="G722" s="191"/>
      <c r="H722" s="201"/>
      <c r="I722" s="191"/>
      <c r="J722" s="199"/>
      <c r="K722" s="199"/>
      <c r="L722" s="200"/>
      <c r="M722" s="199"/>
    </row>
    <row r="723" spans="1:13" x14ac:dyDescent="0.2">
      <c r="A723" s="199"/>
      <c r="B723" s="199"/>
      <c r="C723" s="199"/>
      <c r="D723" s="199"/>
      <c r="E723" s="199"/>
      <c r="F723" s="200"/>
      <c r="G723" s="191"/>
      <c r="H723" s="201"/>
      <c r="I723" s="191"/>
      <c r="J723" s="199"/>
      <c r="K723" s="199"/>
      <c r="L723" s="200"/>
      <c r="M723" s="199"/>
    </row>
    <row r="724" spans="1:13" x14ac:dyDescent="0.2">
      <c r="A724" s="199"/>
      <c r="B724" s="199"/>
      <c r="C724" s="199"/>
      <c r="D724" s="199"/>
      <c r="E724" s="199"/>
      <c r="F724" s="200"/>
      <c r="G724" s="191"/>
      <c r="H724" s="201"/>
      <c r="I724" s="191"/>
      <c r="J724" s="199"/>
      <c r="K724" s="199"/>
      <c r="L724" s="200"/>
      <c r="M724" s="199"/>
    </row>
    <row r="725" spans="1:13" x14ac:dyDescent="0.2">
      <c r="A725" s="199"/>
      <c r="B725" s="199"/>
      <c r="C725" s="199"/>
      <c r="D725" s="199"/>
      <c r="E725" s="199"/>
      <c r="F725" s="200"/>
      <c r="G725" s="191"/>
      <c r="H725" s="201"/>
      <c r="I725" s="191"/>
      <c r="J725" s="199"/>
      <c r="K725" s="199"/>
      <c r="L725" s="200"/>
      <c r="M725" s="199"/>
    </row>
    <row r="726" spans="1:13" x14ac:dyDescent="0.2">
      <c r="A726" s="199"/>
      <c r="B726" s="199"/>
      <c r="C726" s="199"/>
      <c r="D726" s="199"/>
      <c r="E726" s="199"/>
      <c r="F726" s="200"/>
      <c r="G726" s="191"/>
      <c r="H726" s="201"/>
      <c r="I726" s="191"/>
      <c r="J726" s="199"/>
      <c r="K726" s="199"/>
      <c r="L726" s="200"/>
      <c r="M726" s="199"/>
    </row>
    <row r="727" spans="1:13" x14ac:dyDescent="0.2">
      <c r="A727" s="199"/>
      <c r="B727" s="199"/>
      <c r="C727" s="199"/>
      <c r="D727" s="199"/>
      <c r="E727" s="199"/>
      <c r="F727" s="200"/>
      <c r="G727" s="191"/>
      <c r="H727" s="201"/>
      <c r="I727" s="191"/>
      <c r="J727" s="199"/>
      <c r="K727" s="199"/>
      <c r="L727" s="200"/>
      <c r="M727" s="199"/>
    </row>
    <row r="728" spans="1:13" x14ac:dyDescent="0.2">
      <c r="A728" s="199"/>
      <c r="B728" s="199"/>
      <c r="C728" s="199"/>
      <c r="D728" s="199"/>
      <c r="E728" s="199"/>
      <c r="F728" s="200"/>
      <c r="G728" s="191"/>
      <c r="H728" s="201"/>
      <c r="I728" s="191"/>
      <c r="J728" s="199"/>
      <c r="K728" s="199"/>
      <c r="L728" s="200"/>
      <c r="M728" s="199"/>
    </row>
    <row r="729" spans="1:13" x14ac:dyDescent="0.2">
      <c r="A729" s="199"/>
      <c r="B729" s="199"/>
      <c r="C729" s="199"/>
      <c r="D729" s="199"/>
      <c r="E729" s="199"/>
      <c r="F729" s="200"/>
      <c r="G729" s="191"/>
      <c r="H729" s="201"/>
      <c r="I729" s="191"/>
      <c r="J729" s="199"/>
      <c r="K729" s="199"/>
      <c r="L729" s="200"/>
      <c r="M729" s="199"/>
    </row>
    <row r="730" spans="1:13" x14ac:dyDescent="0.2">
      <c r="A730" s="199"/>
      <c r="B730" s="199"/>
      <c r="C730" s="199"/>
      <c r="D730" s="199"/>
      <c r="E730" s="199"/>
      <c r="F730" s="200"/>
      <c r="G730" s="191"/>
      <c r="H730" s="201"/>
      <c r="I730" s="191"/>
      <c r="J730" s="199"/>
      <c r="K730" s="199"/>
      <c r="L730" s="200"/>
      <c r="M730" s="199"/>
    </row>
    <row r="731" spans="1:13" x14ac:dyDescent="0.2">
      <c r="A731" s="199"/>
      <c r="B731" s="199"/>
      <c r="C731" s="199"/>
      <c r="D731" s="199"/>
      <c r="E731" s="199"/>
      <c r="F731" s="200"/>
      <c r="G731" s="191"/>
      <c r="H731" s="201"/>
      <c r="I731" s="191"/>
      <c r="J731" s="199"/>
      <c r="K731" s="199"/>
      <c r="L731" s="200"/>
      <c r="M731" s="199"/>
    </row>
    <row r="732" spans="1:13" x14ac:dyDescent="0.2">
      <c r="A732" s="199"/>
      <c r="B732" s="199"/>
      <c r="C732" s="199"/>
      <c r="D732" s="199"/>
      <c r="E732" s="199"/>
      <c r="F732" s="200"/>
      <c r="G732" s="191"/>
      <c r="H732" s="201"/>
      <c r="I732" s="191"/>
      <c r="J732" s="199"/>
      <c r="K732" s="199"/>
      <c r="L732" s="200"/>
      <c r="M732" s="199"/>
    </row>
    <row r="733" spans="1:13" x14ac:dyDescent="0.2">
      <c r="A733" s="199"/>
      <c r="B733" s="199"/>
      <c r="C733" s="199"/>
      <c r="D733" s="199"/>
      <c r="E733" s="199"/>
      <c r="F733" s="200"/>
      <c r="G733" s="191"/>
      <c r="H733" s="201"/>
      <c r="I733" s="191"/>
      <c r="J733" s="199"/>
      <c r="K733" s="199"/>
      <c r="L733" s="200"/>
      <c r="M733" s="199"/>
    </row>
    <row r="734" spans="1:13" x14ac:dyDescent="0.2">
      <c r="A734" s="199"/>
      <c r="B734" s="199"/>
      <c r="C734" s="199"/>
      <c r="D734" s="199"/>
      <c r="E734" s="199"/>
      <c r="F734" s="200"/>
      <c r="G734" s="191"/>
      <c r="H734" s="201"/>
      <c r="I734" s="191"/>
      <c r="J734" s="199"/>
      <c r="K734" s="199"/>
      <c r="L734" s="200"/>
      <c r="M734" s="199"/>
    </row>
    <row r="735" spans="1:13" x14ac:dyDescent="0.2">
      <c r="A735" s="199"/>
      <c r="B735" s="199"/>
      <c r="C735" s="199"/>
      <c r="D735" s="199"/>
      <c r="E735" s="199"/>
      <c r="F735" s="200"/>
      <c r="G735" s="191"/>
      <c r="H735" s="201"/>
      <c r="I735" s="191"/>
      <c r="J735" s="199"/>
      <c r="K735" s="199"/>
      <c r="L735" s="200"/>
      <c r="M735" s="199"/>
    </row>
    <row r="736" spans="1:13" x14ac:dyDescent="0.2">
      <c r="A736" s="199"/>
      <c r="B736" s="199"/>
      <c r="C736" s="199"/>
      <c r="D736" s="199"/>
      <c r="E736" s="199"/>
      <c r="F736" s="200"/>
      <c r="G736" s="191"/>
      <c r="H736" s="201"/>
      <c r="I736" s="191"/>
      <c r="J736" s="199"/>
      <c r="K736" s="199"/>
      <c r="L736" s="200"/>
      <c r="M736" s="199"/>
    </row>
    <row r="737" spans="1:13" x14ac:dyDescent="0.2">
      <c r="A737" s="199"/>
      <c r="B737" s="199"/>
      <c r="C737" s="199"/>
      <c r="D737" s="199"/>
      <c r="E737" s="199"/>
      <c r="F737" s="200"/>
      <c r="G737" s="191"/>
      <c r="H737" s="201"/>
      <c r="I737" s="191"/>
      <c r="J737" s="199"/>
      <c r="K737" s="199"/>
      <c r="L737" s="200"/>
      <c r="M737" s="199"/>
    </row>
    <row r="738" spans="1:13" x14ac:dyDescent="0.2">
      <c r="A738" s="199"/>
      <c r="B738" s="199"/>
      <c r="C738" s="199"/>
      <c r="D738" s="199"/>
      <c r="E738" s="199"/>
      <c r="F738" s="200"/>
      <c r="G738" s="191"/>
      <c r="H738" s="201"/>
      <c r="I738" s="191"/>
      <c r="J738" s="199"/>
      <c r="K738" s="199"/>
      <c r="L738" s="200"/>
      <c r="M738" s="199"/>
    </row>
    <row r="739" spans="1:13" x14ac:dyDescent="0.2">
      <c r="A739" s="199"/>
      <c r="B739" s="199"/>
      <c r="C739" s="199"/>
      <c r="D739" s="199"/>
      <c r="E739" s="199"/>
      <c r="F739" s="200"/>
      <c r="G739" s="191"/>
      <c r="H739" s="201"/>
      <c r="I739" s="191"/>
      <c r="J739" s="199"/>
      <c r="K739" s="199"/>
      <c r="L739" s="200"/>
      <c r="M739" s="199"/>
    </row>
    <row r="740" spans="1:13" x14ac:dyDescent="0.2">
      <c r="A740" s="199"/>
      <c r="B740" s="199"/>
      <c r="C740" s="199"/>
      <c r="D740" s="199"/>
      <c r="E740" s="199"/>
      <c r="F740" s="200"/>
      <c r="G740" s="191"/>
      <c r="H740" s="201"/>
      <c r="I740" s="191"/>
      <c r="J740" s="199"/>
      <c r="K740" s="199"/>
      <c r="L740" s="200"/>
      <c r="M740" s="199"/>
    </row>
    <row r="741" spans="1:13" x14ac:dyDescent="0.2">
      <c r="A741" s="199"/>
      <c r="B741" s="199"/>
      <c r="C741" s="199"/>
      <c r="D741" s="199"/>
      <c r="E741" s="199"/>
      <c r="F741" s="200"/>
      <c r="G741" s="191"/>
      <c r="H741" s="201"/>
      <c r="I741" s="191"/>
      <c r="J741" s="199"/>
      <c r="K741" s="199"/>
      <c r="L741" s="200"/>
      <c r="M741" s="199"/>
    </row>
    <row r="742" spans="1:13" x14ac:dyDescent="0.2">
      <c r="A742" s="199"/>
      <c r="B742" s="199"/>
      <c r="C742" s="199"/>
      <c r="D742" s="199"/>
      <c r="E742" s="199"/>
      <c r="F742" s="200"/>
      <c r="G742" s="191"/>
      <c r="H742" s="201"/>
      <c r="I742" s="191"/>
      <c r="J742" s="199"/>
      <c r="K742" s="199"/>
      <c r="L742" s="200"/>
      <c r="M742" s="199"/>
    </row>
    <row r="743" spans="1:13" x14ac:dyDescent="0.2">
      <c r="A743" s="199"/>
      <c r="B743" s="199"/>
      <c r="C743" s="199"/>
      <c r="D743" s="199"/>
      <c r="E743" s="199"/>
      <c r="F743" s="200"/>
      <c r="G743" s="191"/>
      <c r="H743" s="201"/>
      <c r="I743" s="191"/>
      <c r="J743" s="199"/>
      <c r="K743" s="199"/>
      <c r="L743" s="200"/>
      <c r="M743" s="199"/>
    </row>
    <row r="744" spans="1:13" x14ac:dyDescent="0.2">
      <c r="A744" s="199"/>
      <c r="B744" s="199"/>
      <c r="C744" s="199"/>
      <c r="D744" s="199"/>
      <c r="E744" s="199"/>
      <c r="F744" s="200"/>
      <c r="G744" s="191"/>
      <c r="H744" s="201"/>
      <c r="I744" s="191"/>
      <c r="J744" s="199"/>
      <c r="K744" s="199"/>
      <c r="L744" s="200"/>
      <c r="M744" s="199"/>
    </row>
    <row r="745" spans="1:13" x14ac:dyDescent="0.2">
      <c r="A745" s="199"/>
      <c r="B745" s="199"/>
      <c r="C745" s="199"/>
      <c r="D745" s="199"/>
      <c r="E745" s="199"/>
      <c r="F745" s="200"/>
      <c r="G745" s="191"/>
      <c r="H745" s="201"/>
      <c r="I745" s="191"/>
      <c r="J745" s="199"/>
      <c r="K745" s="199"/>
      <c r="L745" s="200"/>
      <c r="M745" s="199"/>
    </row>
    <row r="746" spans="1:13" x14ac:dyDescent="0.2">
      <c r="A746" s="199"/>
      <c r="B746" s="199"/>
      <c r="C746" s="199"/>
      <c r="D746" s="199"/>
      <c r="E746" s="199"/>
      <c r="F746" s="200"/>
      <c r="G746" s="191"/>
      <c r="H746" s="201"/>
      <c r="I746" s="191"/>
      <c r="J746" s="199"/>
      <c r="K746" s="199"/>
      <c r="L746" s="200"/>
      <c r="M746" s="199"/>
    </row>
    <row r="747" spans="1:13" x14ac:dyDescent="0.2">
      <c r="A747" s="199"/>
      <c r="B747" s="199"/>
      <c r="C747" s="199"/>
      <c r="D747" s="199"/>
      <c r="E747" s="199"/>
      <c r="F747" s="200"/>
      <c r="G747" s="191"/>
      <c r="H747" s="201"/>
      <c r="I747" s="191"/>
      <c r="J747" s="199"/>
      <c r="K747" s="199"/>
      <c r="L747" s="200"/>
      <c r="M747" s="199"/>
    </row>
    <row r="748" spans="1:13" x14ac:dyDescent="0.2">
      <c r="A748" s="199"/>
      <c r="B748" s="199"/>
      <c r="C748" s="199"/>
      <c r="D748" s="199"/>
      <c r="E748" s="199"/>
      <c r="F748" s="200"/>
      <c r="G748" s="191"/>
      <c r="H748" s="201"/>
      <c r="I748" s="191"/>
      <c r="J748" s="199"/>
      <c r="K748" s="199"/>
      <c r="L748" s="200"/>
      <c r="M748" s="199"/>
    </row>
    <row r="749" spans="1:13" x14ac:dyDescent="0.2">
      <c r="A749" s="199"/>
      <c r="B749" s="199"/>
      <c r="C749" s="199"/>
      <c r="D749" s="199"/>
      <c r="E749" s="199"/>
      <c r="F749" s="200"/>
      <c r="G749" s="191"/>
      <c r="H749" s="201"/>
      <c r="I749" s="191"/>
      <c r="J749" s="199"/>
      <c r="K749" s="199"/>
      <c r="L749" s="200"/>
      <c r="M749" s="199"/>
    </row>
    <row r="750" spans="1:13" x14ac:dyDescent="0.2">
      <c r="A750" s="199"/>
      <c r="B750" s="199"/>
      <c r="C750" s="199"/>
      <c r="D750" s="199"/>
      <c r="E750" s="199"/>
      <c r="F750" s="200"/>
      <c r="G750" s="191"/>
      <c r="H750" s="201"/>
      <c r="I750" s="191"/>
      <c r="J750" s="199"/>
      <c r="K750" s="199"/>
      <c r="L750" s="200"/>
      <c r="M750" s="199"/>
    </row>
    <row r="751" spans="1:13" x14ac:dyDescent="0.2">
      <c r="A751" s="199"/>
      <c r="B751" s="199"/>
      <c r="C751" s="199"/>
      <c r="D751" s="199"/>
      <c r="E751" s="199"/>
      <c r="F751" s="200"/>
      <c r="G751" s="191"/>
      <c r="H751" s="201"/>
      <c r="I751" s="191"/>
      <c r="J751" s="199"/>
      <c r="K751" s="199"/>
      <c r="L751" s="200"/>
      <c r="M751" s="199"/>
    </row>
    <row r="752" spans="1:13" x14ac:dyDescent="0.2">
      <c r="A752" s="199"/>
      <c r="B752" s="199"/>
      <c r="C752" s="199"/>
      <c r="D752" s="199"/>
      <c r="E752" s="199"/>
      <c r="F752" s="200"/>
      <c r="G752" s="191"/>
      <c r="H752" s="201"/>
      <c r="I752" s="191"/>
      <c r="J752" s="199"/>
      <c r="K752" s="199"/>
      <c r="L752" s="200"/>
      <c r="M752" s="199"/>
    </row>
    <row r="753" spans="1:13" x14ac:dyDescent="0.2">
      <c r="A753" s="199"/>
      <c r="B753" s="199"/>
      <c r="C753" s="199"/>
      <c r="D753" s="199"/>
      <c r="E753" s="199"/>
      <c r="F753" s="200"/>
      <c r="G753" s="191"/>
      <c r="H753" s="201"/>
      <c r="I753" s="191"/>
      <c r="J753" s="199"/>
      <c r="K753" s="199"/>
      <c r="L753" s="200"/>
      <c r="M753" s="199"/>
    </row>
    <row r="754" spans="1:13" x14ac:dyDescent="0.2">
      <c r="A754" s="199"/>
      <c r="B754" s="199"/>
      <c r="C754" s="199"/>
      <c r="D754" s="199"/>
      <c r="E754" s="199"/>
      <c r="F754" s="200"/>
      <c r="G754" s="191"/>
      <c r="H754" s="201"/>
      <c r="I754" s="191"/>
      <c r="J754" s="199"/>
      <c r="K754" s="199"/>
      <c r="L754" s="200"/>
      <c r="M754" s="199"/>
    </row>
    <row r="755" spans="1:13" x14ac:dyDescent="0.2">
      <c r="A755" s="199"/>
      <c r="B755" s="199"/>
      <c r="C755" s="199"/>
      <c r="D755" s="199"/>
      <c r="E755" s="199"/>
      <c r="F755" s="200"/>
      <c r="G755" s="191"/>
      <c r="H755" s="201"/>
      <c r="I755" s="191"/>
      <c r="J755" s="199"/>
      <c r="K755" s="199"/>
      <c r="L755" s="200"/>
      <c r="M755" s="199"/>
    </row>
    <row r="756" spans="1:13" x14ac:dyDescent="0.2">
      <c r="A756" s="199"/>
      <c r="B756" s="199"/>
      <c r="C756" s="199"/>
      <c r="D756" s="199"/>
      <c r="E756" s="199"/>
      <c r="F756" s="200"/>
      <c r="G756" s="191"/>
      <c r="H756" s="201"/>
      <c r="I756" s="191"/>
      <c r="J756" s="199"/>
      <c r="K756" s="199"/>
      <c r="L756" s="200"/>
      <c r="M756" s="199"/>
    </row>
    <row r="757" spans="1:13" x14ac:dyDescent="0.2">
      <c r="A757" s="199"/>
      <c r="B757" s="199"/>
      <c r="C757" s="199"/>
      <c r="D757" s="199"/>
      <c r="E757" s="199"/>
      <c r="F757" s="200"/>
      <c r="G757" s="191"/>
      <c r="H757" s="201"/>
      <c r="I757" s="191"/>
      <c r="J757" s="199"/>
      <c r="K757" s="199"/>
      <c r="L757" s="200"/>
      <c r="M757" s="199"/>
    </row>
    <row r="758" spans="1:13" x14ac:dyDescent="0.2">
      <c r="A758" s="199"/>
      <c r="B758" s="199"/>
      <c r="C758" s="199"/>
      <c r="D758" s="199"/>
      <c r="E758" s="199"/>
      <c r="F758" s="200"/>
      <c r="G758" s="191"/>
      <c r="H758" s="201"/>
      <c r="I758" s="191"/>
      <c r="J758" s="199"/>
      <c r="K758" s="199"/>
      <c r="L758" s="200"/>
      <c r="M758" s="199"/>
    </row>
    <row r="759" spans="1:13" x14ac:dyDescent="0.2">
      <c r="A759" s="199"/>
      <c r="B759" s="199"/>
      <c r="C759" s="199"/>
      <c r="D759" s="199"/>
      <c r="E759" s="199"/>
      <c r="F759" s="200"/>
      <c r="G759" s="191"/>
      <c r="H759" s="201"/>
      <c r="I759" s="191"/>
      <c r="J759" s="199"/>
      <c r="K759" s="199"/>
      <c r="L759" s="200"/>
      <c r="M759" s="199"/>
    </row>
    <row r="760" spans="1:13" x14ac:dyDescent="0.2">
      <c r="A760" s="199"/>
      <c r="B760" s="199"/>
      <c r="C760" s="199"/>
      <c r="D760" s="199"/>
      <c r="E760" s="199"/>
      <c r="F760" s="200"/>
      <c r="G760" s="191"/>
      <c r="H760" s="201"/>
      <c r="I760" s="191"/>
      <c r="J760" s="199"/>
      <c r="K760" s="199"/>
      <c r="L760" s="200"/>
      <c r="M760" s="199"/>
    </row>
    <row r="761" spans="1:13" x14ac:dyDescent="0.2">
      <c r="A761" s="199"/>
      <c r="B761" s="199"/>
      <c r="C761" s="199"/>
      <c r="D761" s="199"/>
      <c r="E761" s="199"/>
      <c r="F761" s="200"/>
      <c r="G761" s="191"/>
      <c r="H761" s="201"/>
      <c r="I761" s="191"/>
      <c r="J761" s="199"/>
      <c r="K761" s="199"/>
      <c r="L761" s="200"/>
      <c r="M761" s="199"/>
    </row>
    <row r="762" spans="1:13" x14ac:dyDescent="0.2">
      <c r="A762" s="199"/>
      <c r="B762" s="199"/>
      <c r="C762" s="199"/>
      <c r="D762" s="199"/>
      <c r="E762" s="199"/>
      <c r="F762" s="200"/>
      <c r="G762" s="191"/>
      <c r="H762" s="201"/>
      <c r="I762" s="191"/>
      <c r="J762" s="199"/>
      <c r="K762" s="199"/>
      <c r="L762" s="200"/>
      <c r="M762" s="199"/>
    </row>
    <row r="763" spans="1:13" x14ac:dyDescent="0.2">
      <c r="A763" s="199"/>
      <c r="B763" s="199"/>
      <c r="C763" s="199"/>
      <c r="D763" s="199"/>
      <c r="E763" s="199"/>
      <c r="F763" s="200"/>
      <c r="G763" s="191"/>
      <c r="H763" s="201"/>
      <c r="I763" s="191"/>
      <c r="J763" s="199"/>
      <c r="K763" s="199"/>
      <c r="L763" s="200"/>
      <c r="M763" s="199"/>
    </row>
    <row r="764" spans="1:13" x14ac:dyDescent="0.2">
      <c r="A764" s="199"/>
      <c r="B764" s="199"/>
      <c r="C764" s="199"/>
      <c r="D764" s="199"/>
      <c r="E764" s="199"/>
      <c r="F764" s="200"/>
      <c r="G764" s="191"/>
      <c r="H764" s="201"/>
      <c r="I764" s="191"/>
      <c r="J764" s="199"/>
      <c r="K764" s="199"/>
      <c r="L764" s="200"/>
      <c r="M764" s="199"/>
    </row>
    <row r="765" spans="1:13" x14ac:dyDescent="0.2">
      <c r="A765" s="199"/>
      <c r="B765" s="199"/>
      <c r="C765" s="199"/>
      <c r="D765" s="199"/>
      <c r="E765" s="199"/>
      <c r="F765" s="200"/>
      <c r="G765" s="191"/>
      <c r="H765" s="201"/>
      <c r="I765" s="191"/>
      <c r="J765" s="199"/>
      <c r="K765" s="199"/>
      <c r="L765" s="200"/>
      <c r="M765" s="199"/>
    </row>
    <row r="766" spans="1:13" x14ac:dyDescent="0.2">
      <c r="A766" s="199"/>
      <c r="B766" s="199"/>
      <c r="C766" s="199"/>
      <c r="D766" s="199"/>
      <c r="E766" s="199"/>
      <c r="F766" s="200"/>
      <c r="G766" s="191"/>
      <c r="H766" s="201"/>
      <c r="I766" s="191"/>
      <c r="J766" s="199"/>
      <c r="K766" s="199"/>
      <c r="L766" s="200"/>
      <c r="M766" s="199"/>
    </row>
    <row r="767" spans="1:13" x14ac:dyDescent="0.2">
      <c r="A767" s="199"/>
      <c r="B767" s="199"/>
      <c r="C767" s="199"/>
      <c r="D767" s="199"/>
      <c r="E767" s="199"/>
      <c r="F767" s="200"/>
      <c r="G767" s="191"/>
      <c r="H767" s="201"/>
      <c r="I767" s="191"/>
      <c r="J767" s="199"/>
      <c r="K767" s="199"/>
      <c r="L767" s="200"/>
      <c r="M767" s="199"/>
    </row>
    <row r="768" spans="1:13" x14ac:dyDescent="0.2">
      <c r="A768" s="199"/>
      <c r="B768" s="199"/>
      <c r="C768" s="199"/>
      <c r="D768" s="199"/>
      <c r="E768" s="199"/>
      <c r="F768" s="200"/>
      <c r="G768" s="191"/>
      <c r="H768" s="201"/>
      <c r="I768" s="191"/>
      <c r="J768" s="199"/>
      <c r="K768" s="199"/>
      <c r="L768" s="200"/>
      <c r="M768" s="199"/>
    </row>
    <row r="769" spans="1:13" x14ac:dyDescent="0.2">
      <c r="A769" s="199"/>
      <c r="B769" s="199"/>
      <c r="C769" s="199"/>
      <c r="D769" s="199"/>
      <c r="E769" s="199"/>
      <c r="F769" s="200"/>
      <c r="G769" s="191"/>
      <c r="H769" s="201"/>
      <c r="I769" s="191"/>
      <c r="J769" s="199"/>
      <c r="K769" s="199"/>
      <c r="L769" s="200"/>
      <c r="M769" s="199"/>
    </row>
    <row r="770" spans="1:13" x14ac:dyDescent="0.2">
      <c r="A770" s="199"/>
      <c r="B770" s="199"/>
      <c r="C770" s="199"/>
      <c r="D770" s="199"/>
      <c r="E770" s="199"/>
      <c r="F770" s="200"/>
      <c r="G770" s="191"/>
      <c r="H770" s="201"/>
      <c r="I770" s="191"/>
      <c r="J770" s="199"/>
      <c r="K770" s="199"/>
      <c r="L770" s="200"/>
      <c r="M770" s="199"/>
    </row>
    <row r="771" spans="1:13" x14ac:dyDescent="0.2">
      <c r="A771" s="199"/>
      <c r="B771" s="199"/>
      <c r="C771" s="199"/>
      <c r="D771" s="199"/>
      <c r="E771" s="199"/>
      <c r="F771" s="200"/>
      <c r="G771" s="191"/>
      <c r="H771" s="201"/>
      <c r="I771" s="191"/>
      <c r="J771" s="199"/>
      <c r="K771" s="199"/>
      <c r="L771" s="200"/>
      <c r="M771" s="199"/>
    </row>
    <row r="772" spans="1:13" x14ac:dyDescent="0.2">
      <c r="A772" s="199"/>
      <c r="B772" s="199"/>
      <c r="C772" s="199"/>
      <c r="D772" s="199"/>
      <c r="E772" s="199"/>
      <c r="F772" s="200"/>
      <c r="G772" s="191"/>
      <c r="H772" s="201"/>
      <c r="I772" s="191"/>
      <c r="J772" s="199"/>
      <c r="K772" s="199"/>
      <c r="L772" s="200"/>
      <c r="M772" s="199"/>
    </row>
    <row r="773" spans="1:13" x14ac:dyDescent="0.2">
      <c r="A773" s="199"/>
      <c r="B773" s="199"/>
      <c r="C773" s="199"/>
      <c r="D773" s="199"/>
      <c r="E773" s="199"/>
      <c r="F773" s="200"/>
      <c r="G773" s="191"/>
      <c r="H773" s="201"/>
      <c r="I773" s="191"/>
      <c r="J773" s="199"/>
      <c r="K773" s="199"/>
      <c r="L773" s="200"/>
      <c r="M773" s="199"/>
    </row>
    <row r="774" spans="1:13" x14ac:dyDescent="0.2">
      <c r="A774" s="199"/>
      <c r="B774" s="199"/>
      <c r="C774" s="199"/>
      <c r="D774" s="199"/>
      <c r="E774" s="199"/>
      <c r="F774" s="200"/>
      <c r="G774" s="191"/>
      <c r="H774" s="201"/>
      <c r="I774" s="191"/>
      <c r="J774" s="199"/>
      <c r="K774" s="199"/>
      <c r="L774" s="200"/>
      <c r="M774" s="199"/>
    </row>
    <row r="775" spans="1:13" x14ac:dyDescent="0.2">
      <c r="A775" s="199"/>
      <c r="B775" s="199"/>
      <c r="C775" s="199"/>
      <c r="D775" s="199"/>
      <c r="E775" s="199"/>
      <c r="F775" s="200"/>
      <c r="G775" s="191"/>
      <c r="H775" s="201"/>
      <c r="I775" s="191"/>
      <c r="J775" s="199"/>
      <c r="K775" s="199"/>
      <c r="L775" s="200"/>
      <c r="M775" s="199"/>
    </row>
    <row r="776" spans="1:13" x14ac:dyDescent="0.2">
      <c r="A776" s="199"/>
      <c r="B776" s="199"/>
      <c r="C776" s="199"/>
      <c r="D776" s="199"/>
      <c r="E776" s="199"/>
      <c r="F776" s="200"/>
      <c r="G776" s="191"/>
      <c r="H776" s="201"/>
      <c r="I776" s="191"/>
      <c r="J776" s="199"/>
      <c r="K776" s="199"/>
      <c r="L776" s="200"/>
      <c r="M776" s="199"/>
    </row>
    <row r="777" spans="1:13" x14ac:dyDescent="0.2">
      <c r="A777" s="199"/>
      <c r="B777" s="199"/>
      <c r="C777" s="199"/>
      <c r="D777" s="199"/>
      <c r="E777" s="199"/>
      <c r="F777" s="200"/>
      <c r="G777" s="191"/>
      <c r="H777" s="201"/>
      <c r="I777" s="191"/>
      <c r="J777" s="199"/>
      <c r="K777" s="199"/>
      <c r="L777" s="200"/>
      <c r="M777" s="199"/>
    </row>
    <row r="778" spans="1:13" x14ac:dyDescent="0.2">
      <c r="A778" s="199"/>
      <c r="B778" s="199"/>
      <c r="C778" s="199"/>
      <c r="D778" s="199"/>
      <c r="E778" s="199"/>
      <c r="F778" s="200"/>
      <c r="G778" s="191"/>
      <c r="H778" s="201"/>
      <c r="I778" s="191"/>
      <c r="J778" s="199"/>
      <c r="K778" s="199"/>
      <c r="L778" s="200"/>
      <c r="M778" s="199"/>
    </row>
    <row r="779" spans="1:13" x14ac:dyDescent="0.2">
      <c r="A779" s="199"/>
      <c r="B779" s="199"/>
      <c r="C779" s="199"/>
      <c r="D779" s="199"/>
      <c r="E779" s="199"/>
      <c r="F779" s="200"/>
      <c r="G779" s="191"/>
      <c r="H779" s="201"/>
      <c r="I779" s="191"/>
      <c r="J779" s="199"/>
      <c r="K779" s="199"/>
      <c r="L779" s="200"/>
      <c r="M779" s="199"/>
    </row>
    <row r="780" spans="1:13" x14ac:dyDescent="0.2">
      <c r="A780" s="199"/>
      <c r="B780" s="199"/>
      <c r="C780" s="199"/>
      <c r="D780" s="199"/>
      <c r="E780" s="199"/>
      <c r="F780" s="200"/>
      <c r="G780" s="191"/>
      <c r="H780" s="201"/>
      <c r="I780" s="191"/>
      <c r="J780" s="199"/>
      <c r="K780" s="199"/>
      <c r="L780" s="200"/>
      <c r="M780" s="199"/>
    </row>
    <row r="781" spans="1:13" x14ac:dyDescent="0.2">
      <c r="A781" s="199"/>
      <c r="B781" s="199"/>
      <c r="C781" s="199"/>
      <c r="D781" s="199"/>
      <c r="E781" s="199"/>
      <c r="F781" s="200"/>
      <c r="G781" s="191"/>
      <c r="H781" s="201"/>
      <c r="I781" s="191"/>
      <c r="J781" s="199"/>
      <c r="K781" s="199"/>
      <c r="L781" s="200"/>
      <c r="M781" s="199"/>
    </row>
    <row r="782" spans="1:13" x14ac:dyDescent="0.2">
      <c r="A782" s="199"/>
      <c r="B782" s="199"/>
      <c r="C782" s="199"/>
      <c r="D782" s="199"/>
      <c r="E782" s="199"/>
      <c r="F782" s="200"/>
      <c r="G782" s="191"/>
      <c r="H782" s="201"/>
      <c r="I782" s="191"/>
      <c r="J782" s="199"/>
      <c r="K782" s="199"/>
      <c r="L782" s="200"/>
      <c r="M782" s="199"/>
    </row>
    <row r="783" spans="1:13" x14ac:dyDescent="0.2">
      <c r="A783" s="199"/>
      <c r="B783" s="199"/>
      <c r="C783" s="199"/>
      <c r="D783" s="199"/>
      <c r="E783" s="199"/>
      <c r="F783" s="200"/>
      <c r="G783" s="191"/>
      <c r="H783" s="201"/>
      <c r="I783" s="191"/>
      <c r="J783" s="199"/>
      <c r="K783" s="199"/>
      <c r="L783" s="200"/>
      <c r="M783" s="199"/>
    </row>
    <row r="784" spans="1:13" x14ac:dyDescent="0.2">
      <c r="A784" s="199"/>
      <c r="B784" s="199"/>
      <c r="C784" s="199"/>
      <c r="D784" s="199"/>
      <c r="E784" s="199"/>
      <c r="F784" s="200"/>
      <c r="G784" s="191"/>
      <c r="H784" s="201"/>
      <c r="I784" s="191"/>
      <c r="J784" s="199"/>
      <c r="K784" s="199"/>
      <c r="L784" s="200"/>
      <c r="M784" s="199"/>
    </row>
    <row r="785" spans="1:13" x14ac:dyDescent="0.2">
      <c r="A785" s="199"/>
      <c r="B785" s="199"/>
      <c r="C785" s="199"/>
      <c r="D785" s="199"/>
      <c r="E785" s="199"/>
      <c r="F785" s="200"/>
      <c r="G785" s="191"/>
      <c r="H785" s="201"/>
      <c r="I785" s="191"/>
      <c r="J785" s="199"/>
      <c r="K785" s="199"/>
      <c r="L785" s="200"/>
      <c r="M785" s="199"/>
    </row>
    <row r="786" spans="1:13" x14ac:dyDescent="0.2">
      <c r="A786" s="199"/>
      <c r="B786" s="199"/>
      <c r="C786" s="199"/>
      <c r="D786" s="199"/>
      <c r="E786" s="199"/>
      <c r="F786" s="200"/>
      <c r="G786" s="191"/>
      <c r="H786" s="201"/>
      <c r="I786" s="191"/>
      <c r="J786" s="199"/>
      <c r="K786" s="199"/>
      <c r="L786" s="200"/>
      <c r="M786" s="199"/>
    </row>
    <row r="787" spans="1:13" x14ac:dyDescent="0.2">
      <c r="A787" s="199"/>
      <c r="B787" s="199"/>
      <c r="C787" s="199"/>
      <c r="D787" s="199"/>
      <c r="E787" s="199"/>
      <c r="F787" s="200"/>
      <c r="G787" s="191"/>
      <c r="H787" s="201"/>
      <c r="I787" s="191"/>
      <c r="J787" s="199"/>
      <c r="K787" s="199"/>
      <c r="L787" s="200"/>
      <c r="M787" s="199"/>
    </row>
    <row r="788" spans="1:13" x14ac:dyDescent="0.2">
      <c r="A788" s="199"/>
      <c r="B788" s="199"/>
      <c r="C788" s="199"/>
      <c r="D788" s="199"/>
      <c r="E788" s="199"/>
      <c r="F788" s="200"/>
      <c r="G788" s="191"/>
      <c r="H788" s="201"/>
      <c r="I788" s="191"/>
      <c r="J788" s="199"/>
      <c r="K788" s="199"/>
      <c r="L788" s="200"/>
      <c r="M788" s="199"/>
    </row>
    <row r="789" spans="1:13" x14ac:dyDescent="0.2">
      <c r="A789" s="199"/>
      <c r="B789" s="199"/>
      <c r="C789" s="199"/>
      <c r="D789" s="199"/>
      <c r="E789" s="199"/>
      <c r="F789" s="200"/>
      <c r="G789" s="191"/>
      <c r="H789" s="201"/>
      <c r="I789" s="191"/>
      <c r="J789" s="199"/>
      <c r="K789" s="199"/>
      <c r="L789" s="200"/>
      <c r="M789" s="199"/>
    </row>
    <row r="790" spans="1:13" x14ac:dyDescent="0.2">
      <c r="A790" s="199"/>
      <c r="B790" s="199"/>
      <c r="C790" s="199"/>
      <c r="D790" s="199"/>
      <c r="E790" s="199"/>
      <c r="F790" s="200"/>
      <c r="G790" s="191"/>
      <c r="H790" s="201"/>
      <c r="I790" s="191"/>
      <c r="J790" s="199"/>
      <c r="K790" s="199"/>
      <c r="L790" s="200"/>
      <c r="M790" s="199"/>
    </row>
    <row r="791" spans="1:13" x14ac:dyDescent="0.2">
      <c r="A791" s="199"/>
      <c r="B791" s="199"/>
      <c r="C791" s="199"/>
      <c r="D791" s="199"/>
      <c r="E791" s="199"/>
      <c r="F791" s="200"/>
      <c r="G791" s="191"/>
      <c r="H791" s="201"/>
      <c r="I791" s="191"/>
      <c r="J791" s="199"/>
      <c r="K791" s="199"/>
      <c r="L791" s="200"/>
      <c r="M791" s="199"/>
    </row>
    <row r="792" spans="1:13" x14ac:dyDescent="0.2">
      <c r="A792" s="199"/>
      <c r="B792" s="199"/>
      <c r="C792" s="199"/>
      <c r="D792" s="199"/>
      <c r="E792" s="199"/>
      <c r="F792" s="200"/>
      <c r="G792" s="191"/>
      <c r="H792" s="201"/>
      <c r="I792" s="191"/>
      <c r="J792" s="199"/>
      <c r="K792" s="199"/>
      <c r="L792" s="200"/>
      <c r="M792" s="199"/>
    </row>
    <row r="793" spans="1:13" x14ac:dyDescent="0.2">
      <c r="A793" s="199"/>
      <c r="B793" s="199"/>
      <c r="C793" s="199"/>
      <c r="D793" s="199"/>
      <c r="E793" s="199"/>
      <c r="F793" s="200"/>
      <c r="G793" s="191"/>
      <c r="H793" s="201"/>
      <c r="I793" s="191"/>
      <c r="J793" s="199"/>
      <c r="K793" s="199"/>
      <c r="L793" s="200"/>
      <c r="M793" s="199"/>
    </row>
    <row r="794" spans="1:13" x14ac:dyDescent="0.2">
      <c r="A794" s="199"/>
      <c r="B794" s="199"/>
      <c r="C794" s="199"/>
      <c r="D794" s="199"/>
      <c r="E794" s="199"/>
      <c r="F794" s="200"/>
      <c r="G794" s="191"/>
      <c r="H794" s="201"/>
      <c r="I794" s="191"/>
      <c r="J794" s="199"/>
      <c r="K794" s="199"/>
      <c r="L794" s="200"/>
      <c r="M794" s="199"/>
    </row>
    <row r="795" spans="1:13" x14ac:dyDescent="0.2">
      <c r="A795" s="199"/>
      <c r="B795" s="199"/>
      <c r="C795" s="199"/>
      <c r="D795" s="199"/>
      <c r="E795" s="199"/>
      <c r="F795" s="200"/>
      <c r="G795" s="191"/>
      <c r="H795" s="201"/>
      <c r="I795" s="191"/>
      <c r="J795" s="199"/>
      <c r="K795" s="199"/>
      <c r="L795" s="200"/>
      <c r="M795" s="199"/>
    </row>
    <row r="796" spans="1:13" x14ac:dyDescent="0.2">
      <c r="A796" s="199"/>
      <c r="B796" s="199"/>
      <c r="C796" s="199"/>
      <c r="D796" s="199"/>
      <c r="E796" s="199"/>
      <c r="F796" s="200"/>
      <c r="G796" s="191"/>
      <c r="H796" s="201"/>
      <c r="I796" s="191"/>
      <c r="J796" s="199"/>
      <c r="K796" s="199"/>
      <c r="L796" s="200"/>
      <c r="M796" s="199"/>
    </row>
    <row r="797" spans="1:13" x14ac:dyDescent="0.2">
      <c r="A797" s="199"/>
      <c r="B797" s="199"/>
      <c r="C797" s="199"/>
      <c r="D797" s="199"/>
      <c r="E797" s="199"/>
      <c r="F797" s="200"/>
      <c r="G797" s="191"/>
      <c r="H797" s="201"/>
      <c r="I797" s="191"/>
      <c r="J797" s="199"/>
      <c r="K797" s="199"/>
      <c r="L797" s="200"/>
      <c r="M797" s="199"/>
    </row>
    <row r="798" spans="1:13" x14ac:dyDescent="0.2">
      <c r="A798" s="199"/>
      <c r="B798" s="199"/>
      <c r="C798" s="199"/>
      <c r="D798" s="199"/>
      <c r="E798" s="199"/>
      <c r="F798" s="200"/>
      <c r="G798" s="191"/>
      <c r="H798" s="201"/>
      <c r="I798" s="191"/>
      <c r="J798" s="199"/>
      <c r="K798" s="199"/>
      <c r="L798" s="200"/>
      <c r="M798" s="199"/>
    </row>
    <row r="799" spans="1:13" x14ac:dyDescent="0.2">
      <c r="A799" s="199"/>
      <c r="B799" s="199"/>
      <c r="C799" s="199"/>
      <c r="D799" s="199"/>
      <c r="E799" s="199"/>
      <c r="F799" s="200"/>
      <c r="G799" s="191"/>
      <c r="H799" s="201"/>
      <c r="I799" s="191"/>
      <c r="J799" s="199"/>
      <c r="K799" s="199"/>
      <c r="L799" s="200"/>
      <c r="M799" s="199"/>
    </row>
    <row r="800" spans="1:13" x14ac:dyDescent="0.2">
      <c r="A800" s="199"/>
      <c r="B800" s="199"/>
      <c r="C800" s="199"/>
      <c r="D800" s="199"/>
      <c r="E800" s="199"/>
      <c r="F800" s="200"/>
      <c r="G800" s="191"/>
      <c r="H800" s="201"/>
      <c r="I800" s="191"/>
      <c r="J800" s="199"/>
      <c r="K800" s="199"/>
      <c r="L800" s="200"/>
      <c r="M800" s="199"/>
    </row>
    <row r="801" spans="1:13" x14ac:dyDescent="0.2">
      <c r="A801" s="199"/>
      <c r="B801" s="199"/>
      <c r="C801" s="199"/>
      <c r="D801" s="199"/>
      <c r="E801" s="199"/>
      <c r="F801" s="200"/>
      <c r="G801" s="191"/>
      <c r="H801" s="201"/>
      <c r="I801" s="191"/>
      <c r="J801" s="199"/>
      <c r="K801" s="199"/>
      <c r="L801" s="200"/>
      <c r="M801" s="199"/>
    </row>
    <row r="802" spans="1:13" x14ac:dyDescent="0.2">
      <c r="A802" s="199"/>
      <c r="B802" s="199"/>
      <c r="C802" s="199"/>
      <c r="D802" s="199"/>
      <c r="E802" s="199"/>
      <c r="F802" s="200"/>
      <c r="G802" s="191"/>
      <c r="H802" s="201"/>
      <c r="I802" s="191"/>
      <c r="J802" s="199"/>
      <c r="K802" s="199"/>
      <c r="L802" s="200"/>
      <c r="M802" s="199"/>
    </row>
    <row r="803" spans="1:13" x14ac:dyDescent="0.2">
      <c r="A803" s="199"/>
      <c r="B803" s="199"/>
      <c r="C803" s="199"/>
      <c r="D803" s="199"/>
      <c r="E803" s="199"/>
      <c r="F803" s="200"/>
      <c r="G803" s="191"/>
      <c r="H803" s="201"/>
      <c r="I803" s="191"/>
      <c r="J803" s="199"/>
      <c r="K803" s="199"/>
      <c r="L803" s="200"/>
      <c r="M803" s="199"/>
    </row>
    <row r="804" spans="1:13" x14ac:dyDescent="0.2">
      <c r="A804" s="199"/>
      <c r="B804" s="199"/>
      <c r="C804" s="199"/>
      <c r="D804" s="199"/>
      <c r="E804" s="199"/>
      <c r="F804" s="200"/>
      <c r="G804" s="191"/>
      <c r="H804" s="201"/>
      <c r="I804" s="191"/>
      <c r="J804" s="199"/>
      <c r="K804" s="199"/>
      <c r="L804" s="200"/>
      <c r="M804" s="199"/>
    </row>
    <row r="805" spans="1:13" x14ac:dyDescent="0.2">
      <c r="A805" s="199"/>
      <c r="B805" s="199"/>
      <c r="C805" s="199"/>
      <c r="D805" s="199"/>
      <c r="E805" s="199"/>
      <c r="F805" s="200"/>
      <c r="G805" s="191"/>
      <c r="H805" s="201"/>
      <c r="I805" s="191"/>
      <c r="J805" s="199"/>
      <c r="K805" s="199"/>
      <c r="L805" s="200"/>
      <c r="M805" s="199"/>
    </row>
    <row r="806" spans="1:13" x14ac:dyDescent="0.2">
      <c r="A806" s="199"/>
      <c r="B806" s="199"/>
      <c r="C806" s="199"/>
      <c r="D806" s="199"/>
      <c r="E806" s="199"/>
      <c r="F806" s="200"/>
      <c r="G806" s="191"/>
      <c r="H806" s="201"/>
      <c r="I806" s="191"/>
      <c r="J806" s="199"/>
      <c r="K806" s="199"/>
      <c r="L806" s="200"/>
      <c r="M806" s="199"/>
    </row>
    <row r="807" spans="1:13" x14ac:dyDescent="0.2">
      <c r="A807" s="199"/>
      <c r="B807" s="199"/>
      <c r="C807" s="199"/>
      <c r="D807" s="199"/>
      <c r="E807" s="199"/>
      <c r="F807" s="200"/>
      <c r="G807" s="191"/>
      <c r="H807" s="201"/>
      <c r="I807" s="191"/>
      <c r="J807" s="199"/>
      <c r="K807" s="199"/>
      <c r="L807" s="200"/>
      <c r="M807" s="199"/>
    </row>
    <row r="808" spans="1:13" x14ac:dyDescent="0.2">
      <c r="A808" s="199"/>
      <c r="B808" s="199"/>
      <c r="C808" s="199"/>
      <c r="D808" s="199"/>
      <c r="E808" s="199"/>
      <c r="F808" s="200"/>
      <c r="G808" s="191"/>
      <c r="H808" s="201"/>
      <c r="I808" s="191"/>
      <c r="J808" s="199"/>
      <c r="K808" s="199"/>
      <c r="L808" s="200"/>
      <c r="M808" s="199"/>
    </row>
    <row r="809" spans="1:13" x14ac:dyDescent="0.2">
      <c r="A809" s="199"/>
      <c r="B809" s="199"/>
      <c r="C809" s="199"/>
      <c r="D809" s="199"/>
      <c r="E809" s="199"/>
      <c r="F809" s="200"/>
      <c r="G809" s="191"/>
      <c r="H809" s="201"/>
      <c r="I809" s="191"/>
      <c r="J809" s="199"/>
      <c r="K809" s="199"/>
      <c r="L809" s="200"/>
      <c r="M809" s="199"/>
    </row>
    <row r="810" spans="1:13" x14ac:dyDescent="0.2">
      <c r="A810" s="199"/>
      <c r="B810" s="199"/>
      <c r="C810" s="199"/>
      <c r="D810" s="199"/>
      <c r="E810" s="199"/>
      <c r="F810" s="200"/>
      <c r="G810" s="191"/>
      <c r="H810" s="201"/>
      <c r="I810" s="191"/>
      <c r="J810" s="199"/>
      <c r="K810" s="199"/>
      <c r="L810" s="200"/>
      <c r="M810" s="199"/>
    </row>
    <row r="811" spans="1:13" x14ac:dyDescent="0.2">
      <c r="A811" s="199"/>
      <c r="B811" s="199"/>
      <c r="C811" s="199"/>
      <c r="D811" s="199"/>
      <c r="E811" s="199"/>
      <c r="F811" s="200"/>
      <c r="G811" s="191"/>
      <c r="H811" s="201"/>
      <c r="I811" s="191"/>
      <c r="J811" s="199"/>
      <c r="K811" s="199"/>
      <c r="L811" s="200"/>
      <c r="M811" s="199"/>
    </row>
    <row r="812" spans="1:13" x14ac:dyDescent="0.2">
      <c r="A812" s="199"/>
      <c r="B812" s="199"/>
      <c r="C812" s="199"/>
      <c r="D812" s="199"/>
      <c r="E812" s="199"/>
      <c r="F812" s="200"/>
      <c r="G812" s="191"/>
      <c r="H812" s="201"/>
      <c r="I812" s="191"/>
      <c r="J812" s="199"/>
      <c r="K812" s="199"/>
      <c r="L812" s="200"/>
      <c r="M812" s="199"/>
    </row>
    <row r="813" spans="1:13" x14ac:dyDescent="0.2">
      <c r="A813" s="199"/>
      <c r="B813" s="199"/>
      <c r="C813" s="199"/>
      <c r="D813" s="199"/>
      <c r="E813" s="199"/>
      <c r="F813" s="200"/>
      <c r="G813" s="191"/>
      <c r="H813" s="201"/>
      <c r="I813" s="191"/>
      <c r="J813" s="199"/>
      <c r="K813" s="199"/>
      <c r="L813" s="200"/>
      <c r="M813" s="199"/>
    </row>
    <row r="814" spans="1:13" x14ac:dyDescent="0.2">
      <c r="A814" s="199"/>
      <c r="B814" s="199"/>
      <c r="C814" s="199"/>
      <c r="D814" s="199"/>
      <c r="E814" s="199"/>
      <c r="F814" s="200"/>
      <c r="G814" s="191"/>
      <c r="H814" s="201"/>
      <c r="I814" s="191"/>
      <c r="J814" s="199"/>
      <c r="K814" s="199"/>
      <c r="L814" s="200"/>
      <c r="M814" s="199"/>
    </row>
    <row r="815" spans="1:13" x14ac:dyDescent="0.2">
      <c r="A815" s="199"/>
      <c r="B815" s="199"/>
      <c r="C815" s="199"/>
      <c r="D815" s="199"/>
      <c r="E815" s="199"/>
      <c r="F815" s="200"/>
      <c r="G815" s="191"/>
      <c r="H815" s="201"/>
      <c r="I815" s="191"/>
      <c r="J815" s="199"/>
      <c r="K815" s="199"/>
      <c r="L815" s="200"/>
      <c r="M815" s="199"/>
    </row>
    <row r="816" spans="1:13" x14ac:dyDescent="0.2">
      <c r="A816" s="199"/>
      <c r="B816" s="199"/>
      <c r="C816" s="199"/>
      <c r="D816" s="199"/>
      <c r="E816" s="199"/>
      <c r="F816" s="200"/>
      <c r="G816" s="191"/>
      <c r="H816" s="201"/>
      <c r="I816" s="191"/>
      <c r="J816" s="199"/>
      <c r="K816" s="199"/>
      <c r="L816" s="200"/>
      <c r="M816" s="199"/>
    </row>
    <row r="817" spans="1:13" x14ac:dyDescent="0.2">
      <c r="A817" s="199"/>
      <c r="B817" s="199"/>
      <c r="C817" s="199"/>
      <c r="D817" s="199"/>
      <c r="E817" s="199"/>
      <c r="F817" s="200"/>
      <c r="G817" s="191"/>
      <c r="H817" s="201"/>
      <c r="I817" s="191"/>
      <c r="J817" s="199"/>
      <c r="K817" s="199"/>
      <c r="L817" s="200"/>
      <c r="M817" s="199"/>
    </row>
    <row r="818" spans="1:13" x14ac:dyDescent="0.2">
      <c r="A818" s="199"/>
      <c r="B818" s="199"/>
      <c r="C818" s="199"/>
      <c r="D818" s="199"/>
      <c r="E818" s="199"/>
      <c r="F818" s="200"/>
      <c r="G818" s="191"/>
      <c r="H818" s="201"/>
      <c r="I818" s="191"/>
      <c r="J818" s="199"/>
      <c r="K818" s="199"/>
      <c r="L818" s="200"/>
      <c r="M818" s="199"/>
    </row>
    <row r="819" spans="1:13" x14ac:dyDescent="0.2">
      <c r="A819" s="199"/>
      <c r="B819" s="199"/>
      <c r="C819" s="199"/>
      <c r="D819" s="199"/>
      <c r="E819" s="199"/>
      <c r="F819" s="200"/>
      <c r="G819" s="191"/>
      <c r="H819" s="201"/>
      <c r="I819" s="191"/>
      <c r="J819" s="199"/>
      <c r="K819" s="199"/>
      <c r="L819" s="200"/>
      <c r="M819" s="199"/>
    </row>
    <row r="820" spans="1:13" x14ac:dyDescent="0.2">
      <c r="A820" s="199"/>
      <c r="B820" s="199"/>
      <c r="C820" s="199"/>
      <c r="D820" s="199"/>
      <c r="E820" s="199"/>
      <c r="F820" s="200"/>
      <c r="G820" s="191"/>
      <c r="H820" s="201"/>
      <c r="I820" s="191"/>
      <c r="J820" s="199"/>
      <c r="K820" s="199"/>
      <c r="L820" s="200"/>
      <c r="M820" s="199"/>
    </row>
    <row r="821" spans="1:13" x14ac:dyDescent="0.2">
      <c r="A821" s="199"/>
      <c r="B821" s="199"/>
      <c r="C821" s="199"/>
      <c r="D821" s="199"/>
      <c r="E821" s="199"/>
      <c r="F821" s="200"/>
      <c r="G821" s="191"/>
      <c r="H821" s="201"/>
      <c r="I821" s="191"/>
      <c r="J821" s="199"/>
      <c r="K821" s="199"/>
      <c r="L821" s="200"/>
      <c r="M821" s="199"/>
    </row>
    <row r="822" spans="1:13" x14ac:dyDescent="0.2">
      <c r="A822" s="199"/>
      <c r="B822" s="199"/>
      <c r="C822" s="199"/>
      <c r="D822" s="199"/>
      <c r="E822" s="199"/>
      <c r="F822" s="200"/>
      <c r="G822" s="191"/>
      <c r="H822" s="201"/>
      <c r="I822" s="191"/>
      <c r="J822" s="199"/>
      <c r="K822" s="199"/>
      <c r="L822" s="200"/>
      <c r="M822" s="199"/>
    </row>
    <row r="823" spans="1:13" x14ac:dyDescent="0.2">
      <c r="A823" s="199"/>
      <c r="B823" s="199"/>
      <c r="C823" s="199"/>
      <c r="D823" s="199"/>
      <c r="E823" s="199"/>
      <c r="F823" s="200"/>
      <c r="G823" s="191"/>
      <c r="H823" s="201"/>
      <c r="I823" s="191"/>
      <c r="J823" s="199"/>
      <c r="K823" s="199"/>
      <c r="L823" s="200"/>
      <c r="M823" s="199"/>
    </row>
    <row r="824" spans="1:13" x14ac:dyDescent="0.2">
      <c r="A824" s="199"/>
      <c r="B824" s="199"/>
      <c r="C824" s="199"/>
      <c r="D824" s="199"/>
      <c r="E824" s="199"/>
      <c r="F824" s="200"/>
      <c r="G824" s="191"/>
      <c r="H824" s="201"/>
      <c r="I824" s="191"/>
      <c r="J824" s="199"/>
      <c r="K824" s="199"/>
      <c r="L824" s="200"/>
      <c r="M824" s="199"/>
    </row>
    <row r="825" spans="1:13" x14ac:dyDescent="0.2">
      <c r="A825" s="199"/>
      <c r="B825" s="199"/>
      <c r="C825" s="199"/>
      <c r="D825" s="199"/>
      <c r="E825" s="199"/>
      <c r="F825" s="200"/>
      <c r="G825" s="191"/>
      <c r="H825" s="201"/>
      <c r="I825" s="191"/>
      <c r="J825" s="199"/>
      <c r="K825" s="199"/>
      <c r="L825" s="200"/>
      <c r="M825" s="199"/>
    </row>
    <row r="826" spans="1:13" x14ac:dyDescent="0.2">
      <c r="A826" s="199"/>
      <c r="B826" s="199"/>
      <c r="C826" s="199"/>
      <c r="D826" s="199"/>
      <c r="E826" s="199"/>
      <c r="F826" s="200"/>
      <c r="G826" s="191"/>
      <c r="H826" s="201"/>
      <c r="I826" s="191"/>
      <c r="J826" s="199"/>
      <c r="K826" s="199"/>
      <c r="L826" s="200"/>
      <c r="M826" s="199"/>
    </row>
    <row r="827" spans="1:13" x14ac:dyDescent="0.2">
      <c r="A827" s="199"/>
      <c r="B827" s="199"/>
      <c r="C827" s="199"/>
      <c r="D827" s="199"/>
      <c r="E827" s="199"/>
      <c r="F827" s="200"/>
      <c r="G827" s="191"/>
      <c r="H827" s="201"/>
      <c r="I827" s="191"/>
      <c r="J827" s="199"/>
      <c r="K827" s="199"/>
      <c r="L827" s="200"/>
      <c r="M827" s="199"/>
    </row>
    <row r="828" spans="1:13" x14ac:dyDescent="0.2">
      <c r="A828" s="199"/>
      <c r="B828" s="199"/>
      <c r="C828" s="199"/>
      <c r="D828" s="199"/>
      <c r="E828" s="199"/>
      <c r="F828" s="200"/>
      <c r="G828" s="191"/>
      <c r="H828" s="201"/>
      <c r="I828" s="191"/>
      <c r="J828" s="199"/>
      <c r="K828" s="199"/>
      <c r="L828" s="200"/>
      <c r="M828" s="199"/>
    </row>
    <row r="829" spans="1:13" x14ac:dyDescent="0.2">
      <c r="A829" s="199"/>
      <c r="B829" s="199"/>
      <c r="C829" s="199"/>
      <c r="D829" s="199"/>
      <c r="E829" s="199"/>
      <c r="F829" s="200"/>
      <c r="G829" s="191"/>
      <c r="H829" s="201"/>
      <c r="I829" s="191"/>
      <c r="J829" s="199"/>
      <c r="K829" s="199"/>
      <c r="L829" s="200"/>
      <c r="M829" s="199"/>
    </row>
    <row r="830" spans="1:13" x14ac:dyDescent="0.2">
      <c r="A830" s="199"/>
      <c r="B830" s="199"/>
      <c r="C830" s="199"/>
      <c r="D830" s="199"/>
      <c r="E830" s="199"/>
      <c r="F830" s="200"/>
      <c r="G830" s="191"/>
      <c r="H830" s="201"/>
      <c r="I830" s="191"/>
      <c r="J830" s="199"/>
      <c r="K830" s="199"/>
      <c r="L830" s="200"/>
      <c r="M830" s="199"/>
    </row>
    <row r="831" spans="1:13" x14ac:dyDescent="0.2">
      <c r="A831" s="199"/>
      <c r="B831" s="199"/>
      <c r="C831" s="199"/>
      <c r="D831" s="199"/>
      <c r="E831" s="199"/>
      <c r="F831" s="200"/>
      <c r="G831" s="191"/>
      <c r="H831" s="201"/>
      <c r="I831" s="191"/>
      <c r="J831" s="199"/>
      <c r="K831" s="199"/>
      <c r="L831" s="200"/>
      <c r="M831" s="199"/>
    </row>
    <row r="832" spans="1:13" x14ac:dyDescent="0.2">
      <c r="A832" s="199"/>
      <c r="B832" s="199"/>
      <c r="C832" s="199"/>
      <c r="D832" s="199"/>
      <c r="E832" s="199"/>
      <c r="F832" s="200"/>
      <c r="G832" s="191"/>
      <c r="H832" s="201"/>
      <c r="I832" s="191"/>
      <c r="J832" s="199"/>
      <c r="K832" s="199"/>
      <c r="L832" s="200"/>
      <c r="M832" s="199"/>
    </row>
    <row r="833" spans="1:13" x14ac:dyDescent="0.2">
      <c r="A833" s="199"/>
      <c r="B833" s="199"/>
      <c r="C833" s="199"/>
      <c r="D833" s="199"/>
      <c r="E833" s="199"/>
      <c r="F833" s="200"/>
      <c r="G833" s="191"/>
      <c r="H833" s="201"/>
      <c r="I833" s="191"/>
      <c r="J833" s="199"/>
      <c r="K833" s="199"/>
      <c r="L833" s="200"/>
      <c r="M833" s="199"/>
    </row>
    <row r="834" spans="1:13" x14ac:dyDescent="0.2">
      <c r="A834" s="199"/>
      <c r="B834" s="199"/>
      <c r="C834" s="199"/>
      <c r="D834" s="199"/>
      <c r="E834" s="199"/>
      <c r="F834" s="200"/>
      <c r="G834" s="191"/>
      <c r="H834" s="201"/>
      <c r="I834" s="191"/>
      <c r="J834" s="199"/>
      <c r="K834" s="199"/>
      <c r="L834" s="200"/>
      <c r="M834" s="199"/>
    </row>
    <row r="835" spans="1:13" x14ac:dyDescent="0.2">
      <c r="A835" s="199"/>
      <c r="B835" s="199"/>
      <c r="C835" s="199"/>
      <c r="D835" s="199"/>
      <c r="E835" s="199"/>
      <c r="F835" s="200"/>
      <c r="G835" s="191"/>
      <c r="H835" s="201"/>
      <c r="I835" s="191"/>
      <c r="J835" s="199"/>
      <c r="K835" s="199"/>
      <c r="L835" s="200"/>
      <c r="M835" s="199"/>
    </row>
    <row r="836" spans="1:13" x14ac:dyDescent="0.2">
      <c r="A836" s="199"/>
      <c r="B836" s="199"/>
      <c r="C836" s="199"/>
      <c r="D836" s="199"/>
      <c r="E836" s="199"/>
      <c r="F836" s="200"/>
      <c r="G836" s="191"/>
      <c r="H836" s="201"/>
      <c r="I836" s="191"/>
      <c r="J836" s="199"/>
      <c r="K836" s="199"/>
      <c r="L836" s="200"/>
      <c r="M836" s="199"/>
    </row>
    <row r="837" spans="1:13" x14ac:dyDescent="0.2">
      <c r="A837" s="199"/>
      <c r="B837" s="199"/>
      <c r="C837" s="199"/>
      <c r="D837" s="199"/>
      <c r="E837" s="199"/>
      <c r="F837" s="200"/>
      <c r="G837" s="191"/>
      <c r="H837" s="201"/>
      <c r="I837" s="191"/>
      <c r="J837" s="199"/>
      <c r="K837" s="199"/>
      <c r="L837" s="200"/>
      <c r="M837" s="199"/>
    </row>
    <row r="838" spans="1:13" x14ac:dyDescent="0.2">
      <c r="A838" s="199"/>
      <c r="B838" s="199"/>
      <c r="C838" s="199"/>
      <c r="D838" s="199"/>
      <c r="E838" s="199"/>
      <c r="F838" s="200"/>
      <c r="G838" s="191"/>
      <c r="H838" s="201"/>
      <c r="I838" s="191"/>
      <c r="J838" s="199"/>
      <c r="K838" s="199"/>
      <c r="L838" s="200"/>
      <c r="M838" s="199"/>
    </row>
    <row r="839" spans="1:13" x14ac:dyDescent="0.2">
      <c r="A839" s="199"/>
      <c r="B839" s="199"/>
      <c r="C839" s="199"/>
      <c r="D839" s="199"/>
      <c r="E839" s="199"/>
      <c r="F839" s="200"/>
      <c r="G839" s="191"/>
      <c r="H839" s="201"/>
      <c r="I839" s="191"/>
      <c r="J839" s="199"/>
      <c r="K839" s="199"/>
      <c r="L839" s="200"/>
      <c r="M839" s="199"/>
    </row>
    <row r="840" spans="1:13" x14ac:dyDescent="0.2">
      <c r="A840" s="199"/>
      <c r="B840" s="199"/>
      <c r="C840" s="199"/>
      <c r="D840" s="199"/>
      <c r="E840" s="199"/>
      <c r="F840" s="200"/>
      <c r="G840" s="191"/>
      <c r="H840" s="201"/>
      <c r="I840" s="191"/>
      <c r="J840" s="199"/>
      <c r="K840" s="199"/>
      <c r="L840" s="200"/>
      <c r="M840" s="199"/>
    </row>
    <row r="841" spans="1:13" x14ac:dyDescent="0.2">
      <c r="A841" s="199"/>
      <c r="B841" s="199"/>
      <c r="C841" s="199"/>
      <c r="D841" s="199"/>
      <c r="E841" s="199"/>
      <c r="F841" s="200"/>
      <c r="G841" s="191"/>
      <c r="H841" s="201"/>
      <c r="I841" s="191"/>
      <c r="J841" s="199"/>
      <c r="K841" s="199"/>
      <c r="L841" s="200"/>
      <c r="M841" s="199"/>
    </row>
    <row r="842" spans="1:13" x14ac:dyDescent="0.2">
      <c r="A842" s="199"/>
      <c r="B842" s="199"/>
      <c r="C842" s="199"/>
      <c r="D842" s="199"/>
      <c r="E842" s="199"/>
      <c r="F842" s="200"/>
      <c r="G842" s="191"/>
      <c r="H842" s="201"/>
      <c r="I842" s="191"/>
      <c r="J842" s="199"/>
      <c r="K842" s="199"/>
      <c r="L842" s="200"/>
      <c r="M842" s="199"/>
    </row>
    <row r="843" spans="1:13" x14ac:dyDescent="0.2">
      <c r="A843" s="199"/>
      <c r="B843" s="199"/>
      <c r="C843" s="199"/>
      <c r="D843" s="199"/>
      <c r="E843" s="199"/>
      <c r="F843" s="200"/>
      <c r="G843" s="191"/>
      <c r="H843" s="201"/>
      <c r="I843" s="191"/>
      <c r="J843" s="199"/>
      <c r="K843" s="199"/>
      <c r="L843" s="200"/>
      <c r="M843" s="199"/>
    </row>
    <row r="844" spans="1:13" x14ac:dyDescent="0.2">
      <c r="A844" s="199"/>
      <c r="B844" s="199"/>
      <c r="C844" s="199"/>
      <c r="D844" s="199"/>
      <c r="E844" s="199"/>
      <c r="F844" s="200"/>
      <c r="G844" s="191"/>
      <c r="H844" s="201"/>
      <c r="I844" s="191"/>
      <c r="J844" s="199"/>
      <c r="K844" s="199"/>
      <c r="L844" s="200"/>
      <c r="M844" s="199"/>
    </row>
    <row r="845" spans="1:13" x14ac:dyDescent="0.2">
      <c r="A845" s="199"/>
      <c r="B845" s="199"/>
      <c r="C845" s="199"/>
      <c r="D845" s="199"/>
      <c r="E845" s="199"/>
      <c r="F845" s="200"/>
      <c r="G845" s="191"/>
      <c r="H845" s="201"/>
      <c r="I845" s="191"/>
      <c r="J845" s="199"/>
      <c r="K845" s="199"/>
      <c r="L845" s="200"/>
      <c r="M845" s="199"/>
    </row>
    <row r="846" spans="1:13" x14ac:dyDescent="0.2">
      <c r="A846" s="199"/>
      <c r="B846" s="199"/>
      <c r="C846" s="199"/>
      <c r="D846" s="199"/>
      <c r="E846" s="199"/>
      <c r="F846" s="200"/>
      <c r="G846" s="191"/>
      <c r="H846" s="201"/>
      <c r="I846" s="191"/>
      <c r="J846" s="199"/>
      <c r="K846" s="199"/>
      <c r="L846" s="200"/>
      <c r="M846" s="199"/>
    </row>
    <row r="847" spans="1:13" x14ac:dyDescent="0.2">
      <c r="A847" s="199"/>
      <c r="B847" s="199"/>
      <c r="C847" s="199"/>
      <c r="D847" s="199"/>
      <c r="E847" s="199"/>
      <c r="F847" s="200"/>
      <c r="G847" s="191"/>
      <c r="H847" s="201"/>
      <c r="I847" s="191"/>
      <c r="J847" s="199"/>
      <c r="K847" s="199"/>
      <c r="L847" s="200"/>
      <c r="M847" s="199"/>
    </row>
    <row r="848" spans="1:13" x14ac:dyDescent="0.2">
      <c r="A848" s="199"/>
      <c r="B848" s="199"/>
      <c r="C848" s="199"/>
      <c r="D848" s="199"/>
      <c r="E848" s="199"/>
      <c r="F848" s="200"/>
      <c r="G848" s="191"/>
      <c r="H848" s="201"/>
      <c r="I848" s="191"/>
      <c r="J848" s="199"/>
      <c r="K848" s="199"/>
      <c r="L848" s="200"/>
      <c r="M848" s="199"/>
    </row>
    <row r="849" spans="1:13" x14ac:dyDescent="0.2">
      <c r="A849" s="199"/>
      <c r="B849" s="199"/>
      <c r="C849" s="199"/>
      <c r="D849" s="199"/>
      <c r="E849" s="199"/>
      <c r="F849" s="200"/>
      <c r="G849" s="191"/>
      <c r="H849" s="201"/>
      <c r="I849" s="191"/>
      <c r="J849" s="199"/>
      <c r="K849" s="199"/>
      <c r="L849" s="200"/>
      <c r="M849" s="199"/>
    </row>
    <row r="850" spans="1:13" x14ac:dyDescent="0.2">
      <c r="A850" s="199"/>
      <c r="B850" s="199"/>
      <c r="C850" s="199"/>
      <c r="D850" s="199"/>
      <c r="E850" s="199"/>
      <c r="F850" s="200"/>
      <c r="G850" s="191"/>
      <c r="H850" s="201"/>
      <c r="I850" s="191"/>
      <c r="J850" s="199"/>
      <c r="K850" s="199"/>
      <c r="L850" s="200"/>
      <c r="M850" s="199"/>
    </row>
    <row r="851" spans="1:13" x14ac:dyDescent="0.2">
      <c r="A851" s="199"/>
      <c r="B851" s="199"/>
      <c r="C851" s="199"/>
      <c r="D851" s="199"/>
      <c r="E851" s="199"/>
      <c r="F851" s="200"/>
      <c r="G851" s="191"/>
      <c r="H851" s="201"/>
      <c r="I851" s="191"/>
      <c r="J851" s="199"/>
      <c r="K851" s="199"/>
      <c r="L851" s="200"/>
      <c r="M851" s="199"/>
    </row>
    <row r="852" spans="1:13" x14ac:dyDescent="0.2">
      <c r="A852" s="199"/>
      <c r="B852" s="199"/>
      <c r="C852" s="199"/>
      <c r="D852" s="199"/>
      <c r="E852" s="199"/>
      <c r="F852" s="200"/>
      <c r="G852" s="191"/>
      <c r="H852" s="201"/>
      <c r="I852" s="191"/>
      <c r="J852" s="199"/>
      <c r="K852" s="199"/>
      <c r="L852" s="200"/>
      <c r="M852" s="199"/>
    </row>
    <row r="853" spans="1:13" x14ac:dyDescent="0.2">
      <c r="A853" s="199"/>
      <c r="B853" s="199"/>
      <c r="C853" s="199"/>
      <c r="D853" s="199"/>
      <c r="E853" s="199"/>
      <c r="F853" s="200"/>
      <c r="G853" s="191"/>
      <c r="H853" s="201"/>
      <c r="I853" s="191"/>
      <c r="J853" s="199"/>
      <c r="K853" s="199"/>
      <c r="L853" s="200"/>
      <c r="M853" s="199"/>
    </row>
    <row r="854" spans="1:13" x14ac:dyDescent="0.2">
      <c r="A854" s="199"/>
      <c r="B854" s="199"/>
      <c r="C854" s="199"/>
      <c r="D854" s="199"/>
      <c r="E854" s="199"/>
      <c r="F854" s="200"/>
      <c r="G854" s="191"/>
      <c r="H854" s="201"/>
      <c r="I854" s="191"/>
      <c r="J854" s="199"/>
      <c r="K854" s="199"/>
      <c r="L854" s="200"/>
      <c r="M854" s="199"/>
    </row>
    <row r="855" spans="1:13" x14ac:dyDescent="0.2">
      <c r="A855" s="199"/>
      <c r="B855" s="199"/>
      <c r="C855" s="199"/>
      <c r="D855" s="199"/>
      <c r="E855" s="199"/>
      <c r="F855" s="200"/>
      <c r="G855" s="191"/>
      <c r="H855" s="201"/>
      <c r="I855" s="191"/>
      <c r="J855" s="199"/>
      <c r="K855" s="199"/>
      <c r="L855" s="200"/>
      <c r="M855" s="199"/>
    </row>
    <row r="856" spans="1:13" x14ac:dyDescent="0.2">
      <c r="A856" s="199"/>
      <c r="B856" s="199"/>
      <c r="C856" s="199"/>
      <c r="D856" s="199"/>
      <c r="E856" s="199"/>
      <c r="F856" s="200"/>
      <c r="G856" s="191"/>
      <c r="H856" s="201"/>
      <c r="I856" s="191"/>
      <c r="J856" s="199"/>
      <c r="K856" s="199"/>
      <c r="L856" s="200"/>
      <c r="M856" s="199"/>
    </row>
    <row r="857" spans="1:13" x14ac:dyDescent="0.2">
      <c r="A857" s="199"/>
      <c r="B857" s="199"/>
      <c r="C857" s="199"/>
      <c r="D857" s="199"/>
      <c r="E857" s="199"/>
      <c r="F857" s="200"/>
      <c r="G857" s="191"/>
      <c r="H857" s="201"/>
      <c r="I857" s="191"/>
      <c r="J857" s="199"/>
      <c r="K857" s="199"/>
      <c r="L857" s="200"/>
      <c r="M857" s="199"/>
    </row>
    <row r="858" spans="1:13" x14ac:dyDescent="0.2">
      <c r="A858" s="199"/>
      <c r="B858" s="199"/>
      <c r="C858" s="199"/>
      <c r="D858" s="199"/>
      <c r="E858" s="199"/>
      <c r="F858" s="200"/>
      <c r="G858" s="191"/>
      <c r="H858" s="201"/>
      <c r="I858" s="191"/>
      <c r="J858" s="199"/>
      <c r="K858" s="199"/>
      <c r="L858" s="200"/>
      <c r="M858" s="199"/>
    </row>
    <row r="859" spans="1:13" x14ac:dyDescent="0.2">
      <c r="A859" s="199"/>
      <c r="B859" s="199"/>
      <c r="C859" s="199"/>
      <c r="D859" s="199"/>
      <c r="E859" s="199"/>
      <c r="F859" s="200"/>
      <c r="G859" s="191"/>
      <c r="H859" s="201"/>
      <c r="I859" s="191"/>
      <c r="J859" s="199"/>
      <c r="K859" s="199"/>
      <c r="L859" s="200"/>
      <c r="M859" s="199"/>
    </row>
    <row r="860" spans="1:13" x14ac:dyDescent="0.2">
      <c r="A860" s="199"/>
      <c r="B860" s="199"/>
      <c r="C860" s="199"/>
      <c r="D860" s="199"/>
      <c r="E860" s="199"/>
      <c r="F860" s="200"/>
      <c r="G860" s="191"/>
      <c r="H860" s="201"/>
      <c r="I860" s="191"/>
      <c r="J860" s="199"/>
      <c r="K860" s="199"/>
      <c r="L860" s="200"/>
      <c r="M860" s="199"/>
    </row>
    <row r="861" spans="1:13" x14ac:dyDescent="0.2">
      <c r="A861" s="199"/>
      <c r="B861" s="199"/>
      <c r="C861" s="199"/>
      <c r="D861" s="199"/>
      <c r="E861" s="199"/>
      <c r="F861" s="200"/>
      <c r="G861" s="191"/>
      <c r="H861" s="201"/>
      <c r="I861" s="191"/>
      <c r="J861" s="199"/>
      <c r="K861" s="199"/>
      <c r="L861" s="200"/>
      <c r="M861" s="199"/>
    </row>
    <row r="862" spans="1:13" x14ac:dyDescent="0.2">
      <c r="A862" s="199"/>
      <c r="B862" s="199"/>
      <c r="C862" s="199"/>
      <c r="D862" s="199"/>
      <c r="E862" s="199"/>
      <c r="F862" s="200"/>
      <c r="G862" s="191"/>
      <c r="H862" s="201"/>
      <c r="I862" s="191"/>
      <c r="J862" s="199"/>
      <c r="K862" s="199"/>
      <c r="L862" s="200"/>
      <c r="M862" s="199"/>
    </row>
    <row r="863" spans="1:13" x14ac:dyDescent="0.2">
      <c r="A863" s="199"/>
      <c r="B863" s="199"/>
      <c r="C863" s="199"/>
      <c r="D863" s="199"/>
      <c r="E863" s="199"/>
      <c r="F863" s="200"/>
      <c r="G863" s="191"/>
      <c r="H863" s="201"/>
      <c r="I863" s="191"/>
      <c r="J863" s="199"/>
      <c r="K863" s="199"/>
      <c r="L863" s="200"/>
      <c r="M863" s="199"/>
    </row>
    <row r="864" spans="1:13" x14ac:dyDescent="0.2">
      <c r="A864" s="199"/>
      <c r="B864" s="199"/>
      <c r="C864" s="199"/>
      <c r="D864" s="199"/>
      <c r="E864" s="199"/>
      <c r="F864" s="200"/>
      <c r="G864" s="191"/>
      <c r="H864" s="201"/>
      <c r="I864" s="191"/>
      <c r="J864" s="199"/>
      <c r="K864" s="199"/>
      <c r="L864" s="200"/>
      <c r="M864" s="199"/>
    </row>
    <row r="865" spans="1:13" x14ac:dyDescent="0.2">
      <c r="A865" s="199"/>
      <c r="B865" s="199"/>
      <c r="C865" s="199"/>
      <c r="D865" s="199"/>
      <c r="E865" s="199"/>
      <c r="F865" s="200"/>
      <c r="G865" s="191"/>
      <c r="H865" s="201"/>
      <c r="I865" s="191"/>
      <c r="J865" s="199"/>
      <c r="K865" s="199"/>
      <c r="L865" s="200"/>
      <c r="M865" s="199"/>
    </row>
    <row r="866" spans="1:13" x14ac:dyDescent="0.2">
      <c r="A866" s="199"/>
      <c r="B866" s="199"/>
      <c r="C866" s="199"/>
      <c r="D866" s="199"/>
      <c r="E866" s="199"/>
      <c r="F866" s="200"/>
      <c r="G866" s="191"/>
      <c r="H866" s="201"/>
      <c r="I866" s="191"/>
      <c r="J866" s="199"/>
      <c r="K866" s="199"/>
      <c r="L866" s="200"/>
      <c r="M866" s="199"/>
    </row>
    <row r="867" spans="1:13" x14ac:dyDescent="0.2">
      <c r="A867" s="199"/>
      <c r="B867" s="199"/>
      <c r="C867" s="199"/>
      <c r="D867" s="199"/>
      <c r="E867" s="199"/>
      <c r="F867" s="200"/>
      <c r="G867" s="191"/>
      <c r="H867" s="201"/>
      <c r="I867" s="191"/>
      <c r="J867" s="199"/>
      <c r="K867" s="199"/>
      <c r="L867" s="200"/>
      <c r="M867" s="199"/>
    </row>
    <row r="868" spans="1:13" x14ac:dyDescent="0.2">
      <c r="A868" s="199"/>
      <c r="B868" s="199"/>
      <c r="C868" s="199"/>
      <c r="D868" s="199"/>
      <c r="E868" s="199"/>
      <c r="F868" s="200"/>
      <c r="G868" s="191"/>
      <c r="H868" s="201"/>
      <c r="I868" s="191"/>
      <c r="J868" s="199"/>
      <c r="K868" s="199"/>
      <c r="L868" s="200"/>
      <c r="M868" s="199"/>
    </row>
    <row r="869" spans="1:13" x14ac:dyDescent="0.2">
      <c r="A869" s="199"/>
      <c r="B869" s="199"/>
      <c r="C869" s="199"/>
      <c r="D869" s="199"/>
      <c r="E869" s="199"/>
      <c r="F869" s="200"/>
      <c r="G869" s="191"/>
      <c r="H869" s="201"/>
      <c r="I869" s="191"/>
      <c r="J869" s="199"/>
      <c r="K869" s="199"/>
      <c r="L869" s="200"/>
      <c r="M869" s="199"/>
    </row>
    <row r="870" spans="1:13" x14ac:dyDescent="0.2">
      <c r="A870" s="199"/>
      <c r="B870" s="199"/>
      <c r="C870" s="199"/>
      <c r="D870" s="199"/>
      <c r="E870" s="199"/>
      <c r="F870" s="200"/>
      <c r="G870" s="191"/>
      <c r="H870" s="201"/>
      <c r="I870" s="191"/>
      <c r="J870" s="199"/>
      <c r="K870" s="199"/>
      <c r="L870" s="200"/>
      <c r="M870" s="199"/>
    </row>
    <row r="871" spans="1:13" x14ac:dyDescent="0.2">
      <c r="A871" s="199"/>
      <c r="B871" s="199"/>
      <c r="C871" s="199"/>
      <c r="D871" s="199"/>
      <c r="E871" s="199"/>
      <c r="F871" s="200"/>
      <c r="G871" s="191"/>
      <c r="H871" s="201"/>
      <c r="I871" s="191"/>
      <c r="J871" s="199"/>
      <c r="K871" s="199"/>
      <c r="L871" s="200"/>
      <c r="M871" s="199"/>
    </row>
    <row r="872" spans="1:13" x14ac:dyDescent="0.2">
      <c r="A872" s="199"/>
      <c r="B872" s="199"/>
      <c r="C872" s="199"/>
      <c r="D872" s="199"/>
      <c r="E872" s="199"/>
      <c r="F872" s="200"/>
      <c r="G872" s="191"/>
      <c r="H872" s="201"/>
      <c r="I872" s="191"/>
      <c r="J872" s="199"/>
      <c r="K872" s="199"/>
      <c r="L872" s="200"/>
      <c r="M872" s="199"/>
    </row>
    <row r="873" spans="1:13" x14ac:dyDescent="0.2">
      <c r="A873" s="199"/>
      <c r="B873" s="199"/>
      <c r="C873" s="199"/>
      <c r="D873" s="199"/>
      <c r="E873" s="199"/>
      <c r="F873" s="200"/>
      <c r="G873" s="191"/>
      <c r="H873" s="201"/>
      <c r="I873" s="191"/>
      <c r="J873" s="199"/>
      <c r="K873" s="199"/>
      <c r="L873" s="200"/>
      <c r="M873" s="199"/>
    </row>
    <row r="874" spans="1:13" x14ac:dyDescent="0.2">
      <c r="A874" s="199"/>
      <c r="B874" s="199"/>
      <c r="C874" s="199"/>
      <c r="D874" s="199"/>
      <c r="E874" s="199"/>
      <c r="F874" s="200"/>
      <c r="G874" s="191"/>
      <c r="H874" s="201"/>
      <c r="I874" s="191"/>
      <c r="J874" s="199"/>
      <c r="K874" s="199"/>
      <c r="L874" s="200"/>
      <c r="M874" s="199"/>
    </row>
    <row r="875" spans="1:13" x14ac:dyDescent="0.2">
      <c r="A875" s="199"/>
      <c r="B875" s="199"/>
      <c r="C875" s="199"/>
      <c r="D875" s="199"/>
      <c r="E875" s="199"/>
      <c r="F875" s="200"/>
      <c r="G875" s="191"/>
      <c r="H875" s="201"/>
      <c r="I875" s="191"/>
      <c r="J875" s="199"/>
      <c r="K875" s="199"/>
      <c r="L875" s="200"/>
      <c r="M875" s="199"/>
    </row>
    <row r="876" spans="1:13" x14ac:dyDescent="0.2">
      <c r="A876" s="199"/>
      <c r="B876" s="199"/>
      <c r="C876" s="199"/>
      <c r="D876" s="199"/>
      <c r="E876" s="199"/>
      <c r="F876" s="200"/>
      <c r="G876" s="191"/>
      <c r="H876" s="201"/>
      <c r="I876" s="191"/>
      <c r="J876" s="199"/>
      <c r="K876" s="199"/>
      <c r="L876" s="200"/>
      <c r="M876" s="199"/>
    </row>
    <row r="877" spans="1:13" x14ac:dyDescent="0.2">
      <c r="A877" s="199"/>
      <c r="B877" s="199"/>
      <c r="C877" s="199"/>
      <c r="D877" s="199"/>
      <c r="E877" s="199"/>
      <c r="F877" s="200"/>
      <c r="G877" s="191"/>
      <c r="H877" s="201"/>
      <c r="I877" s="191"/>
      <c r="J877" s="199"/>
      <c r="K877" s="199"/>
      <c r="L877" s="200"/>
      <c r="M877" s="199"/>
    </row>
    <row r="878" spans="1:13" x14ac:dyDescent="0.2">
      <c r="A878" s="199"/>
      <c r="B878" s="199"/>
      <c r="C878" s="199"/>
      <c r="D878" s="199"/>
      <c r="E878" s="199"/>
      <c r="F878" s="200"/>
      <c r="G878" s="191"/>
      <c r="H878" s="201"/>
      <c r="I878" s="191"/>
      <c r="J878" s="199"/>
      <c r="K878" s="199"/>
      <c r="L878" s="200"/>
      <c r="M878" s="199"/>
    </row>
    <row r="879" spans="1:13" x14ac:dyDescent="0.2">
      <c r="A879" s="199"/>
      <c r="B879" s="199"/>
      <c r="C879" s="199"/>
      <c r="D879" s="199"/>
      <c r="E879" s="199"/>
      <c r="F879" s="200"/>
      <c r="G879" s="191"/>
      <c r="H879" s="201"/>
      <c r="I879" s="191"/>
      <c r="J879" s="199"/>
      <c r="K879" s="199"/>
      <c r="L879" s="200"/>
      <c r="M879" s="199"/>
    </row>
    <row r="880" spans="1:13" x14ac:dyDescent="0.2">
      <c r="A880" s="199"/>
      <c r="B880" s="199"/>
      <c r="C880" s="199"/>
      <c r="D880" s="199"/>
      <c r="E880" s="199"/>
      <c r="F880" s="200"/>
      <c r="G880" s="191"/>
      <c r="H880" s="201"/>
      <c r="I880" s="191"/>
      <c r="J880" s="199"/>
      <c r="K880" s="199"/>
      <c r="L880" s="200"/>
      <c r="M880" s="199"/>
    </row>
    <row r="881" spans="1:13" x14ac:dyDescent="0.2">
      <c r="A881" s="199"/>
      <c r="B881" s="199"/>
      <c r="C881" s="199"/>
      <c r="D881" s="199"/>
      <c r="E881" s="199"/>
      <c r="F881" s="200"/>
      <c r="G881" s="191"/>
      <c r="H881" s="201"/>
      <c r="I881" s="191"/>
      <c r="J881" s="199"/>
      <c r="K881" s="199"/>
      <c r="L881" s="200"/>
      <c r="M881" s="199"/>
    </row>
    <row r="882" spans="1:13" x14ac:dyDescent="0.2">
      <c r="A882" s="199"/>
      <c r="B882" s="199"/>
      <c r="C882" s="199"/>
      <c r="D882" s="199"/>
      <c r="E882" s="199"/>
      <c r="F882" s="200"/>
      <c r="G882" s="191"/>
      <c r="H882" s="201"/>
      <c r="I882" s="191"/>
      <c r="J882" s="199"/>
      <c r="K882" s="199"/>
      <c r="L882" s="200"/>
      <c r="M882" s="199"/>
    </row>
    <row r="883" spans="1:13" x14ac:dyDescent="0.2">
      <c r="A883" s="199"/>
      <c r="B883" s="199"/>
      <c r="C883" s="199"/>
      <c r="D883" s="199"/>
      <c r="E883" s="199"/>
      <c r="F883" s="200"/>
      <c r="G883" s="191"/>
      <c r="H883" s="201"/>
      <c r="I883" s="191"/>
      <c r="J883" s="199"/>
      <c r="K883" s="199"/>
      <c r="L883" s="200"/>
      <c r="M883" s="199"/>
    </row>
    <row r="884" spans="1:13" x14ac:dyDescent="0.2">
      <c r="A884" s="199"/>
      <c r="B884" s="199"/>
      <c r="C884" s="199"/>
      <c r="D884" s="199"/>
      <c r="E884" s="199"/>
      <c r="F884" s="200"/>
      <c r="G884" s="191"/>
      <c r="H884" s="201"/>
      <c r="I884" s="191"/>
      <c r="J884" s="199"/>
      <c r="K884" s="199"/>
      <c r="L884" s="200"/>
      <c r="M884" s="199"/>
    </row>
    <row r="885" spans="1:13" x14ac:dyDescent="0.2">
      <c r="A885" s="199"/>
      <c r="B885" s="199"/>
      <c r="C885" s="199"/>
      <c r="D885" s="199"/>
      <c r="E885" s="199"/>
      <c r="F885" s="200"/>
      <c r="G885" s="191"/>
      <c r="H885" s="201"/>
      <c r="I885" s="191"/>
      <c r="J885" s="199"/>
      <c r="K885" s="199"/>
      <c r="L885" s="200"/>
      <c r="M885" s="199"/>
    </row>
    <row r="886" spans="1:13" x14ac:dyDescent="0.2">
      <c r="A886" s="199"/>
      <c r="B886" s="199"/>
      <c r="C886" s="199"/>
      <c r="D886" s="199"/>
      <c r="E886" s="199"/>
      <c r="F886" s="200"/>
      <c r="G886" s="191"/>
      <c r="H886" s="201"/>
      <c r="I886" s="191"/>
      <c r="J886" s="199"/>
      <c r="K886" s="199"/>
      <c r="L886" s="200"/>
      <c r="M886" s="199"/>
    </row>
    <row r="887" spans="1:13" x14ac:dyDescent="0.2">
      <c r="A887" s="199"/>
      <c r="B887" s="199"/>
      <c r="C887" s="199"/>
      <c r="D887" s="199"/>
      <c r="E887" s="199"/>
      <c r="F887" s="200"/>
      <c r="G887" s="191"/>
      <c r="H887" s="201"/>
      <c r="I887" s="191"/>
      <c r="J887" s="199"/>
      <c r="K887" s="199"/>
      <c r="L887" s="200"/>
      <c r="M887" s="199"/>
    </row>
    <row r="888" spans="1:13" x14ac:dyDescent="0.2">
      <c r="A888" s="199"/>
      <c r="B888" s="199"/>
      <c r="C888" s="199"/>
      <c r="D888" s="199"/>
      <c r="E888" s="199"/>
      <c r="F888" s="200"/>
      <c r="G888" s="191"/>
      <c r="H888" s="201"/>
      <c r="I888" s="191"/>
      <c r="J888" s="199"/>
      <c r="K888" s="199"/>
      <c r="L888" s="200"/>
      <c r="M888" s="199"/>
    </row>
    <row r="889" spans="1:13" x14ac:dyDescent="0.2">
      <c r="A889" s="199"/>
      <c r="B889" s="199"/>
      <c r="C889" s="199"/>
      <c r="D889" s="199"/>
      <c r="E889" s="199"/>
      <c r="F889" s="200"/>
      <c r="G889" s="191"/>
      <c r="H889" s="201"/>
      <c r="I889" s="191"/>
      <c r="J889" s="199"/>
      <c r="K889" s="199"/>
      <c r="L889" s="200"/>
      <c r="M889" s="199"/>
    </row>
    <row r="890" spans="1:13" x14ac:dyDescent="0.2">
      <c r="A890" s="199"/>
      <c r="B890" s="199"/>
      <c r="C890" s="199"/>
      <c r="D890" s="199"/>
      <c r="E890" s="199"/>
      <c r="F890" s="200"/>
      <c r="G890" s="191"/>
      <c r="H890" s="201"/>
      <c r="I890" s="191"/>
      <c r="J890" s="199"/>
      <c r="K890" s="199"/>
      <c r="L890" s="200"/>
      <c r="M890" s="199"/>
    </row>
    <row r="891" spans="1:13" x14ac:dyDescent="0.2">
      <c r="A891" s="199"/>
      <c r="B891" s="199"/>
      <c r="C891" s="199"/>
      <c r="D891" s="199"/>
      <c r="E891" s="199"/>
      <c r="F891" s="200"/>
      <c r="G891" s="191"/>
      <c r="H891" s="201"/>
      <c r="I891" s="191"/>
      <c r="J891" s="199"/>
      <c r="K891" s="199"/>
      <c r="L891" s="200"/>
      <c r="M891" s="199"/>
    </row>
    <row r="892" spans="1:13" x14ac:dyDescent="0.2">
      <c r="A892" s="199"/>
      <c r="B892" s="199"/>
      <c r="C892" s="199"/>
      <c r="D892" s="199"/>
      <c r="E892" s="199"/>
      <c r="F892" s="200"/>
      <c r="G892" s="191"/>
      <c r="H892" s="201"/>
      <c r="I892" s="191"/>
      <c r="J892" s="199"/>
      <c r="K892" s="199"/>
      <c r="L892" s="200"/>
      <c r="M892" s="199"/>
    </row>
    <row r="893" spans="1:13" x14ac:dyDescent="0.2">
      <c r="A893" s="199"/>
      <c r="B893" s="199"/>
      <c r="C893" s="199"/>
      <c r="D893" s="199"/>
      <c r="E893" s="199"/>
      <c r="F893" s="200"/>
      <c r="G893" s="191"/>
      <c r="H893" s="201"/>
      <c r="I893" s="191"/>
      <c r="J893" s="199"/>
      <c r="K893" s="199"/>
      <c r="L893" s="200"/>
      <c r="M893" s="199"/>
    </row>
    <row r="894" spans="1:13" x14ac:dyDescent="0.2">
      <c r="A894" s="199"/>
      <c r="B894" s="199"/>
      <c r="C894" s="199"/>
      <c r="D894" s="199"/>
      <c r="E894" s="199"/>
      <c r="F894" s="200"/>
      <c r="G894" s="191"/>
      <c r="H894" s="201"/>
      <c r="I894" s="191"/>
      <c r="J894" s="199"/>
      <c r="K894" s="199"/>
      <c r="L894" s="200"/>
      <c r="M894" s="199"/>
    </row>
    <row r="895" spans="1:13" x14ac:dyDescent="0.2">
      <c r="A895" s="199"/>
      <c r="B895" s="199"/>
      <c r="C895" s="199"/>
      <c r="D895" s="199"/>
      <c r="E895" s="199"/>
      <c r="F895" s="200"/>
      <c r="G895" s="191"/>
      <c r="H895" s="201"/>
      <c r="I895" s="191"/>
      <c r="J895" s="199"/>
      <c r="K895" s="199"/>
      <c r="L895" s="200"/>
      <c r="M895" s="199"/>
    </row>
    <row r="896" spans="1:13" x14ac:dyDescent="0.2">
      <c r="A896" s="199"/>
      <c r="B896" s="199"/>
      <c r="C896" s="199"/>
      <c r="D896" s="199"/>
      <c r="E896" s="199"/>
      <c r="F896" s="200"/>
      <c r="G896" s="191"/>
      <c r="H896" s="201"/>
      <c r="I896" s="191"/>
      <c r="J896" s="199"/>
      <c r="K896" s="199"/>
      <c r="L896" s="200"/>
      <c r="M896" s="199"/>
    </row>
    <row r="897" spans="1:13" x14ac:dyDescent="0.2">
      <c r="A897" s="199"/>
      <c r="B897" s="199"/>
      <c r="C897" s="199"/>
      <c r="D897" s="199"/>
      <c r="E897" s="199"/>
      <c r="F897" s="200"/>
      <c r="G897" s="191"/>
      <c r="H897" s="201"/>
      <c r="I897" s="191"/>
      <c r="J897" s="199"/>
      <c r="K897" s="199"/>
      <c r="L897" s="200"/>
      <c r="M897" s="199"/>
    </row>
    <row r="898" spans="1:13" x14ac:dyDescent="0.2">
      <c r="A898" s="199"/>
      <c r="B898" s="199"/>
      <c r="C898" s="199"/>
      <c r="D898" s="199"/>
      <c r="E898" s="199"/>
      <c r="F898" s="200"/>
      <c r="G898" s="191"/>
      <c r="H898" s="201"/>
      <c r="I898" s="191"/>
      <c r="J898" s="199"/>
      <c r="K898" s="199"/>
      <c r="L898" s="200"/>
      <c r="M898" s="199"/>
    </row>
    <row r="899" spans="1:13" x14ac:dyDescent="0.2">
      <c r="A899" s="199"/>
      <c r="B899" s="199"/>
      <c r="C899" s="199"/>
      <c r="D899" s="199"/>
      <c r="E899" s="199"/>
      <c r="F899" s="200"/>
      <c r="G899" s="191"/>
      <c r="H899" s="201"/>
      <c r="I899" s="191"/>
      <c r="J899" s="199"/>
      <c r="K899" s="199"/>
      <c r="L899" s="200"/>
      <c r="M899" s="199"/>
    </row>
    <row r="900" spans="1:13" x14ac:dyDescent="0.2">
      <c r="A900" s="199"/>
      <c r="B900" s="199"/>
      <c r="C900" s="199"/>
      <c r="D900" s="199"/>
      <c r="E900" s="199"/>
      <c r="F900" s="200"/>
      <c r="G900" s="191"/>
      <c r="H900" s="201"/>
      <c r="I900" s="191"/>
      <c r="J900" s="199"/>
      <c r="K900" s="199"/>
      <c r="L900" s="200"/>
      <c r="M900" s="199"/>
    </row>
    <row r="901" spans="1:13" x14ac:dyDescent="0.2">
      <c r="A901" s="199"/>
      <c r="B901" s="199"/>
      <c r="C901" s="199"/>
      <c r="D901" s="199"/>
      <c r="E901" s="199"/>
      <c r="F901" s="200"/>
      <c r="G901" s="191"/>
      <c r="H901" s="201"/>
      <c r="I901" s="191"/>
      <c r="J901" s="199"/>
      <c r="K901" s="199"/>
      <c r="L901" s="200"/>
      <c r="M901" s="199"/>
    </row>
    <row r="902" spans="1:13" x14ac:dyDescent="0.2">
      <c r="A902" s="199"/>
      <c r="B902" s="199"/>
      <c r="C902" s="199"/>
      <c r="D902" s="199"/>
      <c r="E902" s="199"/>
      <c r="F902" s="200"/>
      <c r="G902" s="191"/>
      <c r="H902" s="201"/>
      <c r="I902" s="191"/>
      <c r="J902" s="199"/>
      <c r="K902" s="199"/>
      <c r="L902" s="200"/>
      <c r="M902" s="199"/>
    </row>
    <row r="903" spans="1:13" x14ac:dyDescent="0.2">
      <c r="A903" s="199"/>
      <c r="B903" s="199"/>
      <c r="C903" s="199"/>
      <c r="D903" s="199"/>
      <c r="E903" s="199"/>
      <c r="F903" s="200"/>
      <c r="G903" s="191"/>
      <c r="H903" s="201"/>
      <c r="I903" s="191"/>
      <c r="J903" s="199"/>
      <c r="K903" s="199"/>
      <c r="L903" s="200"/>
      <c r="M903" s="199"/>
    </row>
    <row r="904" spans="1:13" x14ac:dyDescent="0.2">
      <c r="A904" s="199"/>
      <c r="B904" s="199"/>
      <c r="C904" s="199"/>
      <c r="D904" s="199"/>
      <c r="E904" s="199"/>
      <c r="F904" s="200"/>
      <c r="G904" s="191"/>
      <c r="H904" s="201"/>
      <c r="I904" s="191"/>
      <c r="J904" s="199"/>
      <c r="K904" s="199"/>
      <c r="L904" s="200"/>
      <c r="M904" s="199"/>
    </row>
    <row r="905" spans="1:13" x14ac:dyDescent="0.2">
      <c r="A905" s="199"/>
      <c r="B905" s="199"/>
      <c r="C905" s="199"/>
      <c r="D905" s="199"/>
      <c r="E905" s="199"/>
      <c r="F905" s="200"/>
      <c r="G905" s="191"/>
      <c r="H905" s="201"/>
      <c r="I905" s="191"/>
      <c r="J905" s="199"/>
      <c r="K905" s="199"/>
      <c r="L905" s="200"/>
      <c r="M905" s="199"/>
    </row>
    <row r="906" spans="1:13" x14ac:dyDescent="0.2">
      <c r="A906" s="199"/>
      <c r="B906" s="199"/>
      <c r="C906" s="199"/>
      <c r="D906" s="199"/>
      <c r="E906" s="199"/>
      <c r="F906" s="200"/>
      <c r="G906" s="191"/>
      <c r="H906" s="201"/>
      <c r="I906" s="191"/>
      <c r="J906" s="199"/>
      <c r="K906" s="199"/>
      <c r="L906" s="200"/>
      <c r="M906" s="199"/>
    </row>
    <row r="907" spans="1:13" x14ac:dyDescent="0.2">
      <c r="A907" s="199"/>
      <c r="B907" s="199"/>
      <c r="C907" s="199"/>
      <c r="D907" s="199"/>
      <c r="E907" s="199"/>
      <c r="F907" s="200"/>
      <c r="G907" s="191"/>
      <c r="H907" s="201"/>
      <c r="I907" s="191"/>
      <c r="J907" s="199"/>
      <c r="K907" s="199"/>
      <c r="L907" s="200"/>
      <c r="M907" s="199"/>
    </row>
    <row r="908" spans="1:13" x14ac:dyDescent="0.2">
      <c r="A908" s="199"/>
      <c r="B908" s="199"/>
      <c r="C908" s="199"/>
      <c r="D908" s="199"/>
      <c r="E908" s="199"/>
      <c r="F908" s="200"/>
      <c r="G908" s="191"/>
      <c r="H908" s="201"/>
      <c r="I908" s="191"/>
      <c r="J908" s="199"/>
      <c r="K908" s="199"/>
      <c r="L908" s="200"/>
      <c r="M908" s="199"/>
    </row>
    <row r="909" spans="1:13" x14ac:dyDescent="0.2">
      <c r="A909" s="199"/>
      <c r="B909" s="199"/>
      <c r="C909" s="199"/>
      <c r="D909" s="199"/>
      <c r="E909" s="199"/>
      <c r="F909" s="200"/>
      <c r="G909" s="191"/>
      <c r="H909" s="201"/>
      <c r="I909" s="191"/>
      <c r="J909" s="199"/>
      <c r="K909" s="199"/>
      <c r="L909" s="200"/>
      <c r="M909" s="199"/>
    </row>
    <row r="910" spans="1:13" x14ac:dyDescent="0.2">
      <c r="A910" s="199"/>
      <c r="B910" s="199"/>
      <c r="C910" s="199"/>
      <c r="D910" s="199"/>
      <c r="E910" s="199"/>
      <c r="F910" s="200"/>
      <c r="G910" s="191"/>
      <c r="H910" s="201"/>
      <c r="I910" s="191"/>
      <c r="J910" s="199"/>
      <c r="K910" s="199"/>
      <c r="L910" s="200"/>
      <c r="M910" s="199"/>
    </row>
    <row r="911" spans="1:13" x14ac:dyDescent="0.2">
      <c r="A911" s="199"/>
      <c r="B911" s="199"/>
      <c r="C911" s="199"/>
      <c r="D911" s="199"/>
      <c r="E911" s="199"/>
      <c r="F911" s="200"/>
      <c r="G911" s="191"/>
      <c r="H911" s="201"/>
      <c r="I911" s="191"/>
      <c r="J911" s="199"/>
      <c r="K911" s="199"/>
      <c r="L911" s="200"/>
      <c r="M911" s="199"/>
    </row>
    <row r="912" spans="1:13" x14ac:dyDescent="0.2">
      <c r="A912" s="199"/>
      <c r="B912" s="199"/>
      <c r="C912" s="199"/>
      <c r="D912" s="199"/>
      <c r="E912" s="199"/>
      <c r="F912" s="200"/>
      <c r="G912" s="191"/>
      <c r="H912" s="201"/>
      <c r="I912" s="191"/>
      <c r="J912" s="199"/>
      <c r="K912" s="199"/>
      <c r="L912" s="200"/>
      <c r="M912" s="199"/>
    </row>
    <row r="913" spans="1:13" x14ac:dyDescent="0.2">
      <c r="A913" s="199"/>
      <c r="B913" s="199"/>
      <c r="C913" s="199"/>
      <c r="D913" s="199"/>
      <c r="E913" s="199"/>
      <c r="F913" s="200"/>
      <c r="G913" s="191"/>
      <c r="H913" s="201"/>
      <c r="I913" s="191"/>
      <c r="J913" s="199"/>
      <c r="K913" s="199"/>
      <c r="L913" s="200"/>
      <c r="M913" s="199"/>
    </row>
    <row r="914" spans="1:13" x14ac:dyDescent="0.2">
      <c r="A914" s="199"/>
      <c r="B914" s="199"/>
      <c r="C914" s="199"/>
      <c r="D914" s="199"/>
      <c r="E914" s="199"/>
      <c r="F914" s="200"/>
      <c r="G914" s="191"/>
      <c r="H914" s="201"/>
      <c r="I914" s="191"/>
      <c r="J914" s="199"/>
      <c r="K914" s="199"/>
      <c r="L914" s="200"/>
      <c r="M914" s="199"/>
    </row>
    <row r="915" spans="1:13" x14ac:dyDescent="0.2">
      <c r="A915" s="199"/>
      <c r="B915" s="199"/>
      <c r="C915" s="199"/>
      <c r="D915" s="199"/>
      <c r="E915" s="199"/>
      <c r="F915" s="200"/>
      <c r="G915" s="191"/>
      <c r="H915" s="201"/>
      <c r="I915" s="191"/>
      <c r="J915" s="199"/>
      <c r="K915" s="199"/>
      <c r="L915" s="200"/>
      <c r="M915" s="199"/>
    </row>
    <row r="916" spans="1:13" x14ac:dyDescent="0.2">
      <c r="A916" s="199"/>
      <c r="B916" s="199"/>
      <c r="C916" s="199"/>
      <c r="D916" s="199"/>
      <c r="E916" s="199"/>
      <c r="F916" s="200"/>
      <c r="G916" s="191"/>
      <c r="H916" s="201"/>
      <c r="I916" s="191"/>
      <c r="J916" s="199"/>
      <c r="K916" s="199"/>
      <c r="L916" s="200"/>
      <c r="M916" s="199"/>
    </row>
    <row r="917" spans="1:13" x14ac:dyDescent="0.2">
      <c r="A917" s="199"/>
      <c r="B917" s="199"/>
      <c r="C917" s="199"/>
      <c r="D917" s="199"/>
      <c r="E917" s="199"/>
      <c r="F917" s="200"/>
      <c r="G917" s="191"/>
      <c r="H917" s="201"/>
      <c r="I917" s="191"/>
      <c r="J917" s="199"/>
      <c r="K917" s="199"/>
      <c r="L917" s="200"/>
      <c r="M917" s="199"/>
    </row>
    <row r="918" spans="1:13" x14ac:dyDescent="0.2">
      <c r="A918" s="199"/>
      <c r="B918" s="199"/>
      <c r="C918" s="199"/>
      <c r="D918" s="199"/>
      <c r="E918" s="199"/>
      <c r="F918" s="200"/>
      <c r="G918" s="191"/>
      <c r="H918" s="201"/>
      <c r="I918" s="191"/>
      <c r="J918" s="199"/>
      <c r="K918" s="199"/>
      <c r="L918" s="200"/>
      <c r="M918" s="199"/>
    </row>
    <row r="919" spans="1:13" x14ac:dyDescent="0.2">
      <c r="A919" s="199"/>
      <c r="B919" s="199"/>
      <c r="C919" s="199"/>
      <c r="D919" s="199"/>
      <c r="E919" s="199"/>
      <c r="F919" s="200"/>
      <c r="G919" s="191"/>
      <c r="H919" s="201"/>
      <c r="I919" s="191"/>
      <c r="J919" s="199"/>
      <c r="K919" s="199"/>
      <c r="L919" s="200"/>
      <c r="M919" s="199"/>
    </row>
    <row r="920" spans="1:13" x14ac:dyDescent="0.2">
      <c r="A920" s="199"/>
      <c r="B920" s="199"/>
      <c r="C920" s="199"/>
      <c r="D920" s="199"/>
      <c r="E920" s="199"/>
      <c r="F920" s="200"/>
      <c r="G920" s="191"/>
      <c r="H920" s="201"/>
      <c r="I920" s="191"/>
      <c r="J920" s="199"/>
      <c r="K920" s="199"/>
      <c r="L920" s="200"/>
      <c r="M920" s="199"/>
    </row>
    <row r="921" spans="1:13" x14ac:dyDescent="0.2">
      <c r="A921" s="199"/>
      <c r="B921" s="199"/>
      <c r="C921" s="199"/>
      <c r="D921" s="199"/>
      <c r="E921" s="199"/>
      <c r="F921" s="200"/>
      <c r="G921" s="191"/>
      <c r="H921" s="201"/>
      <c r="I921" s="191"/>
      <c r="J921" s="199"/>
      <c r="K921" s="199"/>
      <c r="L921" s="200"/>
      <c r="M921" s="199"/>
    </row>
    <row r="922" spans="1:13" x14ac:dyDescent="0.2">
      <c r="A922" s="199"/>
      <c r="B922" s="199"/>
      <c r="C922" s="199"/>
      <c r="D922" s="199"/>
      <c r="E922" s="199"/>
      <c r="F922" s="200"/>
      <c r="G922" s="191"/>
      <c r="H922" s="201"/>
      <c r="I922" s="191"/>
      <c r="J922" s="199"/>
      <c r="K922" s="199"/>
      <c r="L922" s="200"/>
      <c r="M922" s="199"/>
    </row>
    <row r="923" spans="1:13" x14ac:dyDescent="0.2">
      <c r="A923" s="199"/>
      <c r="B923" s="199"/>
      <c r="C923" s="199"/>
      <c r="D923" s="199"/>
      <c r="E923" s="199"/>
      <c r="F923" s="200"/>
      <c r="G923" s="191"/>
      <c r="H923" s="201"/>
      <c r="I923" s="191"/>
      <c r="J923" s="199"/>
      <c r="K923" s="199"/>
      <c r="L923" s="200"/>
      <c r="M923" s="199"/>
    </row>
    <row r="924" spans="1:13" x14ac:dyDescent="0.2">
      <c r="A924" s="199"/>
      <c r="B924" s="199"/>
      <c r="C924" s="199"/>
      <c r="D924" s="199"/>
      <c r="E924" s="199"/>
      <c r="F924" s="200"/>
      <c r="G924" s="191"/>
      <c r="H924" s="201"/>
      <c r="I924" s="191"/>
      <c r="J924" s="199"/>
      <c r="K924" s="199"/>
      <c r="L924" s="200"/>
      <c r="M924" s="199"/>
    </row>
    <row r="925" spans="1:13" x14ac:dyDescent="0.2">
      <c r="A925" s="199"/>
      <c r="B925" s="199"/>
      <c r="C925" s="199"/>
      <c r="D925" s="199"/>
      <c r="E925" s="199"/>
      <c r="F925" s="200"/>
      <c r="G925" s="191"/>
      <c r="H925" s="201"/>
      <c r="I925" s="191"/>
      <c r="J925" s="199"/>
      <c r="K925" s="199"/>
      <c r="L925" s="200"/>
      <c r="M925" s="199"/>
    </row>
    <row r="926" spans="1:13" x14ac:dyDescent="0.2">
      <c r="A926" s="199"/>
      <c r="B926" s="199"/>
      <c r="C926" s="199"/>
      <c r="D926" s="199"/>
      <c r="E926" s="199"/>
      <c r="F926" s="200"/>
      <c r="G926" s="191"/>
      <c r="H926" s="201"/>
      <c r="I926" s="191"/>
      <c r="J926" s="199"/>
      <c r="K926" s="199"/>
      <c r="L926" s="200"/>
      <c r="M926" s="199"/>
    </row>
    <row r="927" spans="1:13" x14ac:dyDescent="0.2">
      <c r="A927" s="199"/>
      <c r="B927" s="199"/>
      <c r="C927" s="199"/>
      <c r="D927" s="199"/>
      <c r="E927" s="199"/>
      <c r="F927" s="200"/>
      <c r="G927" s="191"/>
      <c r="H927" s="201"/>
      <c r="I927" s="191"/>
      <c r="J927" s="199"/>
      <c r="K927" s="199"/>
      <c r="L927" s="200"/>
      <c r="M927" s="199"/>
    </row>
    <row r="928" spans="1:13" x14ac:dyDescent="0.2">
      <c r="A928" s="199"/>
      <c r="B928" s="199"/>
      <c r="C928" s="199"/>
      <c r="D928" s="199"/>
      <c r="E928" s="199"/>
      <c r="F928" s="200"/>
      <c r="G928" s="191"/>
      <c r="H928" s="201"/>
      <c r="I928" s="191"/>
      <c r="J928" s="199"/>
      <c r="K928" s="199"/>
      <c r="L928" s="200"/>
      <c r="M928" s="199"/>
    </row>
    <row r="929" spans="1:13" x14ac:dyDescent="0.2">
      <c r="A929" s="199"/>
      <c r="B929" s="199"/>
      <c r="C929" s="199"/>
      <c r="D929" s="199"/>
      <c r="E929" s="199"/>
      <c r="F929" s="200"/>
      <c r="G929" s="191"/>
      <c r="H929" s="201"/>
      <c r="I929" s="191"/>
      <c r="J929" s="199"/>
      <c r="K929" s="199"/>
      <c r="L929" s="200"/>
      <c r="M929" s="199"/>
    </row>
    <row r="930" spans="1:13" x14ac:dyDescent="0.2">
      <c r="A930" s="199"/>
      <c r="B930" s="199"/>
      <c r="C930" s="199"/>
      <c r="D930" s="199"/>
      <c r="E930" s="199"/>
      <c r="F930" s="200"/>
      <c r="G930" s="191"/>
      <c r="H930" s="201"/>
      <c r="I930" s="191"/>
      <c r="J930" s="199"/>
      <c r="K930" s="199"/>
      <c r="L930" s="200"/>
      <c r="M930" s="199"/>
    </row>
    <row r="931" spans="1:13" x14ac:dyDescent="0.2">
      <c r="A931" s="199"/>
      <c r="B931" s="199"/>
      <c r="C931" s="199"/>
      <c r="D931" s="199"/>
      <c r="E931" s="199"/>
      <c r="F931" s="200"/>
      <c r="G931" s="191"/>
      <c r="H931" s="201"/>
      <c r="I931" s="191"/>
      <c r="J931" s="199"/>
      <c r="K931" s="199"/>
      <c r="L931" s="200"/>
      <c r="M931" s="199"/>
    </row>
    <row r="932" spans="1:13" x14ac:dyDescent="0.2">
      <c r="A932" s="199"/>
      <c r="B932" s="199"/>
      <c r="C932" s="199"/>
      <c r="D932" s="199"/>
      <c r="E932" s="199"/>
      <c r="F932" s="200"/>
      <c r="G932" s="191"/>
      <c r="H932" s="201"/>
      <c r="I932" s="191"/>
      <c r="J932" s="199"/>
      <c r="K932" s="199"/>
      <c r="L932" s="200"/>
      <c r="M932" s="199"/>
    </row>
    <row r="933" spans="1:13" x14ac:dyDescent="0.2">
      <c r="A933" s="199"/>
      <c r="B933" s="199"/>
      <c r="C933" s="199"/>
      <c r="D933" s="199"/>
      <c r="E933" s="199"/>
      <c r="F933" s="200"/>
      <c r="G933" s="191"/>
      <c r="H933" s="201"/>
      <c r="I933" s="191"/>
      <c r="J933" s="199"/>
      <c r="K933" s="199"/>
      <c r="L933" s="200"/>
      <c r="M933" s="199"/>
    </row>
    <row r="934" spans="1:13" x14ac:dyDescent="0.2">
      <c r="A934" s="199"/>
      <c r="B934" s="199"/>
      <c r="C934" s="199"/>
      <c r="D934" s="199"/>
      <c r="E934" s="199"/>
      <c r="F934" s="200"/>
      <c r="G934" s="191"/>
      <c r="H934" s="201"/>
      <c r="I934" s="191"/>
      <c r="J934" s="199"/>
      <c r="K934" s="199"/>
      <c r="L934" s="200"/>
      <c r="M934" s="199"/>
    </row>
    <row r="935" spans="1:13" x14ac:dyDescent="0.2">
      <c r="A935" s="199"/>
      <c r="B935" s="199"/>
      <c r="C935" s="199"/>
      <c r="D935" s="199"/>
      <c r="E935" s="199"/>
      <c r="F935" s="200"/>
      <c r="G935" s="191"/>
      <c r="H935" s="201"/>
      <c r="I935" s="191"/>
      <c r="J935" s="199"/>
      <c r="K935" s="199"/>
      <c r="L935" s="200"/>
      <c r="M935" s="199"/>
    </row>
    <row r="936" spans="1:13" x14ac:dyDescent="0.2">
      <c r="A936" s="199"/>
      <c r="B936" s="199"/>
      <c r="C936" s="199"/>
      <c r="D936" s="199"/>
      <c r="E936" s="199"/>
      <c r="F936" s="200"/>
      <c r="G936" s="191"/>
      <c r="H936" s="201"/>
      <c r="I936" s="191"/>
      <c r="J936" s="199"/>
      <c r="K936" s="199"/>
      <c r="L936" s="200"/>
      <c r="M936" s="199"/>
    </row>
    <row r="937" spans="1:13" x14ac:dyDescent="0.2">
      <c r="A937" s="199"/>
      <c r="B937" s="199"/>
      <c r="C937" s="199"/>
      <c r="D937" s="199"/>
      <c r="E937" s="199"/>
      <c r="F937" s="200"/>
      <c r="G937" s="191"/>
      <c r="H937" s="201"/>
      <c r="I937" s="191"/>
      <c r="J937" s="199"/>
      <c r="K937" s="199"/>
      <c r="L937" s="200"/>
      <c r="M937" s="199"/>
    </row>
    <row r="938" spans="1:13" x14ac:dyDescent="0.2">
      <c r="A938" s="199"/>
      <c r="B938" s="199"/>
      <c r="C938" s="199"/>
      <c r="D938" s="199"/>
      <c r="E938" s="199"/>
      <c r="F938" s="200"/>
      <c r="G938" s="191"/>
      <c r="H938" s="201"/>
      <c r="I938" s="191"/>
      <c r="J938" s="199"/>
      <c r="K938" s="199"/>
      <c r="L938" s="200"/>
      <c r="M938" s="199"/>
    </row>
    <row r="939" spans="1:13" x14ac:dyDescent="0.2">
      <c r="A939" s="199"/>
      <c r="B939" s="199"/>
      <c r="C939" s="199"/>
      <c r="D939" s="199"/>
      <c r="E939" s="199"/>
      <c r="F939" s="200"/>
      <c r="G939" s="191"/>
      <c r="H939" s="201"/>
      <c r="I939" s="191"/>
      <c r="J939" s="199"/>
      <c r="K939" s="199"/>
      <c r="L939" s="200"/>
      <c r="M939" s="199"/>
    </row>
    <row r="940" spans="1:13" x14ac:dyDescent="0.2">
      <c r="A940" s="199"/>
      <c r="B940" s="199"/>
      <c r="C940" s="199"/>
      <c r="D940" s="199"/>
      <c r="E940" s="199"/>
      <c r="F940" s="200"/>
      <c r="G940" s="191"/>
      <c r="H940" s="201"/>
      <c r="I940" s="191"/>
      <c r="J940" s="199"/>
      <c r="K940" s="199"/>
      <c r="L940" s="200"/>
      <c r="M940" s="199"/>
    </row>
    <row r="941" spans="1:13" x14ac:dyDescent="0.2">
      <c r="A941" s="199"/>
      <c r="B941" s="199"/>
      <c r="C941" s="199"/>
      <c r="D941" s="199"/>
      <c r="E941" s="199"/>
      <c r="F941" s="200"/>
      <c r="G941" s="191"/>
      <c r="H941" s="201"/>
      <c r="I941" s="191"/>
      <c r="J941" s="199"/>
      <c r="K941" s="199"/>
      <c r="L941" s="200"/>
      <c r="M941" s="199"/>
    </row>
    <row r="942" spans="1:13" x14ac:dyDescent="0.2">
      <c r="A942" s="199"/>
      <c r="B942" s="199"/>
      <c r="C942" s="199"/>
      <c r="D942" s="199"/>
      <c r="E942" s="199"/>
      <c r="F942" s="200"/>
      <c r="G942" s="191"/>
      <c r="H942" s="201"/>
      <c r="I942" s="191"/>
      <c r="J942" s="199"/>
      <c r="K942" s="199"/>
      <c r="L942" s="200"/>
      <c r="M942" s="199"/>
    </row>
    <row r="943" spans="1:13" x14ac:dyDescent="0.2">
      <c r="A943" s="199"/>
      <c r="B943" s="199"/>
      <c r="C943" s="199"/>
      <c r="D943" s="199"/>
      <c r="E943" s="199"/>
      <c r="F943" s="200"/>
      <c r="G943" s="191"/>
      <c r="H943" s="201"/>
      <c r="I943" s="191"/>
      <c r="J943" s="199"/>
      <c r="K943" s="199"/>
      <c r="L943" s="200"/>
      <c r="M943" s="199"/>
    </row>
    <row r="944" spans="1:13" x14ac:dyDescent="0.2">
      <c r="A944" s="199"/>
      <c r="B944" s="199"/>
      <c r="C944" s="199"/>
      <c r="D944" s="199"/>
      <c r="E944" s="199"/>
      <c r="F944" s="200"/>
      <c r="G944" s="191"/>
      <c r="H944" s="201"/>
      <c r="I944" s="191"/>
      <c r="J944" s="199"/>
      <c r="K944" s="199"/>
      <c r="L944" s="200"/>
      <c r="M944" s="199"/>
    </row>
    <row r="945" spans="1:13" x14ac:dyDescent="0.2">
      <c r="A945" s="199"/>
      <c r="B945" s="199"/>
      <c r="C945" s="199"/>
      <c r="D945" s="199"/>
      <c r="E945" s="199"/>
      <c r="F945" s="200"/>
      <c r="G945" s="191"/>
      <c r="H945" s="201"/>
      <c r="I945" s="191"/>
      <c r="J945" s="199"/>
      <c r="K945" s="199"/>
      <c r="L945" s="200"/>
      <c r="M945" s="199"/>
    </row>
    <row r="946" spans="1:13" x14ac:dyDescent="0.2">
      <c r="A946" s="199"/>
      <c r="B946" s="199"/>
      <c r="C946" s="199"/>
      <c r="D946" s="199"/>
      <c r="E946" s="199"/>
      <c r="F946" s="200"/>
      <c r="G946" s="191"/>
      <c r="H946" s="201"/>
      <c r="I946" s="191"/>
      <c r="J946" s="199"/>
      <c r="K946" s="199"/>
      <c r="L946" s="200"/>
      <c r="M946" s="199"/>
    </row>
    <row r="947" spans="1:13" x14ac:dyDescent="0.2">
      <c r="A947" s="199"/>
      <c r="B947" s="199"/>
      <c r="C947" s="199"/>
      <c r="D947" s="199"/>
      <c r="E947" s="199"/>
      <c r="F947" s="200"/>
      <c r="G947" s="191"/>
      <c r="H947" s="201"/>
      <c r="I947" s="191"/>
      <c r="J947" s="199"/>
      <c r="K947" s="199"/>
      <c r="L947" s="200"/>
      <c r="M947" s="199"/>
    </row>
    <row r="948" spans="1:13" x14ac:dyDescent="0.2">
      <c r="A948" s="199"/>
      <c r="B948" s="199"/>
      <c r="C948" s="199"/>
      <c r="D948" s="199"/>
      <c r="E948" s="199"/>
      <c r="F948" s="200"/>
      <c r="G948" s="191"/>
      <c r="H948" s="201"/>
      <c r="I948" s="191"/>
      <c r="J948" s="199"/>
      <c r="K948" s="199"/>
      <c r="L948" s="200"/>
      <c r="M948" s="199"/>
    </row>
    <row r="949" spans="1:13" x14ac:dyDescent="0.2">
      <c r="A949" s="199"/>
      <c r="B949" s="199"/>
      <c r="C949" s="199"/>
      <c r="D949" s="199"/>
      <c r="E949" s="199"/>
      <c r="F949" s="200"/>
      <c r="G949" s="191"/>
      <c r="H949" s="201"/>
      <c r="I949" s="191"/>
      <c r="J949" s="199"/>
      <c r="K949" s="199"/>
      <c r="L949" s="200"/>
      <c r="M949" s="199"/>
    </row>
    <row r="950" spans="1:13" x14ac:dyDescent="0.2">
      <c r="A950" s="199"/>
      <c r="B950" s="199"/>
      <c r="C950" s="199"/>
      <c r="D950" s="199"/>
      <c r="E950" s="199"/>
      <c r="F950" s="200"/>
      <c r="G950" s="191"/>
      <c r="H950" s="201"/>
      <c r="I950" s="191"/>
      <c r="J950" s="199"/>
      <c r="K950" s="199"/>
      <c r="L950" s="200"/>
      <c r="M950" s="199"/>
    </row>
    <row r="951" spans="1:13" x14ac:dyDescent="0.2">
      <c r="A951" s="199"/>
      <c r="B951" s="199"/>
      <c r="C951" s="199"/>
      <c r="D951" s="199"/>
      <c r="E951" s="199"/>
      <c r="F951" s="200"/>
      <c r="G951" s="191"/>
      <c r="H951" s="201"/>
      <c r="I951" s="191"/>
      <c r="J951" s="199"/>
      <c r="K951" s="199"/>
      <c r="L951" s="200"/>
      <c r="M951" s="199"/>
    </row>
    <row r="952" spans="1:13" x14ac:dyDescent="0.2">
      <c r="A952" s="199"/>
      <c r="B952" s="199"/>
      <c r="C952" s="199"/>
      <c r="D952" s="199"/>
      <c r="E952" s="199"/>
      <c r="F952" s="200"/>
      <c r="G952" s="191"/>
      <c r="H952" s="201"/>
      <c r="I952" s="191"/>
      <c r="J952" s="199"/>
      <c r="K952" s="199"/>
      <c r="L952" s="200"/>
      <c r="M952" s="199"/>
    </row>
    <row r="953" spans="1:13" x14ac:dyDescent="0.2">
      <c r="A953" s="199"/>
      <c r="B953" s="199"/>
      <c r="C953" s="199"/>
      <c r="D953" s="199"/>
      <c r="E953" s="199"/>
      <c r="F953" s="200"/>
      <c r="G953" s="191"/>
      <c r="H953" s="201"/>
      <c r="I953" s="191"/>
      <c r="J953" s="199"/>
      <c r="K953" s="199"/>
      <c r="L953" s="200"/>
      <c r="M953" s="199"/>
    </row>
    <row r="954" spans="1:13" x14ac:dyDescent="0.2">
      <c r="A954" s="199"/>
      <c r="B954" s="199"/>
      <c r="C954" s="199"/>
      <c r="D954" s="199"/>
      <c r="E954" s="199"/>
      <c r="F954" s="200"/>
      <c r="G954" s="191"/>
      <c r="H954" s="201"/>
      <c r="I954" s="191"/>
      <c r="J954" s="199"/>
      <c r="K954" s="199"/>
      <c r="L954" s="200"/>
      <c r="M954" s="199"/>
    </row>
    <row r="955" spans="1:13" x14ac:dyDescent="0.2">
      <c r="A955" s="199"/>
      <c r="B955" s="199"/>
      <c r="C955" s="199"/>
      <c r="D955" s="199"/>
      <c r="E955" s="199"/>
      <c r="F955" s="200"/>
      <c r="G955" s="191"/>
      <c r="H955" s="201"/>
      <c r="I955" s="191"/>
      <c r="J955" s="199"/>
      <c r="K955" s="199"/>
      <c r="L955" s="200"/>
      <c r="M955" s="199"/>
    </row>
    <row r="956" spans="1:13" x14ac:dyDescent="0.2">
      <c r="A956" s="199"/>
      <c r="B956" s="199"/>
      <c r="C956" s="199"/>
      <c r="D956" s="199"/>
      <c r="E956" s="199"/>
      <c r="F956" s="200"/>
      <c r="G956" s="191"/>
      <c r="H956" s="201"/>
      <c r="I956" s="191"/>
      <c r="J956" s="199"/>
      <c r="K956" s="199"/>
      <c r="L956" s="200"/>
      <c r="M956" s="199"/>
    </row>
    <row r="957" spans="1:13" x14ac:dyDescent="0.2">
      <c r="A957" s="199"/>
      <c r="B957" s="199"/>
      <c r="C957" s="199"/>
      <c r="D957" s="199"/>
      <c r="E957" s="199"/>
      <c r="F957" s="200"/>
      <c r="G957" s="191"/>
      <c r="H957" s="201"/>
      <c r="I957" s="191"/>
      <c r="J957" s="199"/>
      <c r="K957" s="199"/>
      <c r="L957" s="200"/>
      <c r="M957" s="199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46"/>
  <sheetViews>
    <sheetView workbookViewId="0">
      <selection activeCell="A2" sqref="A2:XFD2"/>
    </sheetView>
  </sheetViews>
  <sheetFormatPr defaultRowHeight="12.75" x14ac:dyDescent="0.2"/>
  <cols>
    <col min="4" max="4" width="18.28515625" customWidth="1"/>
    <col min="5" max="6" width="13.140625" style="158" customWidth="1"/>
    <col min="7" max="7" width="16" customWidth="1"/>
    <col min="8" max="8" width="20.28515625" customWidth="1"/>
    <col min="9" max="9" width="15.85546875" customWidth="1"/>
    <col min="10" max="10" width="13.140625" customWidth="1"/>
  </cols>
  <sheetData>
    <row r="1" spans="1:12" s="255" customFormat="1" ht="31.5" customHeight="1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s="255" customFormat="1" ht="18" customHeight="1" x14ac:dyDescent="0.2">
      <c r="A2" s="255" t="s">
        <v>278</v>
      </c>
      <c r="B2" s="255" t="s">
        <v>256</v>
      </c>
      <c r="C2" s="255" t="s">
        <v>257</v>
      </c>
      <c r="D2" s="255" t="s">
        <v>258</v>
      </c>
      <c r="E2" s="255" t="s">
        <v>772</v>
      </c>
      <c r="F2" s="256">
        <v>42492</v>
      </c>
      <c r="G2" s="257">
        <v>1385.09</v>
      </c>
      <c r="H2" s="255" t="s">
        <v>773</v>
      </c>
      <c r="I2" s="255" t="s">
        <v>317</v>
      </c>
      <c r="J2" s="256">
        <v>42493</v>
      </c>
      <c r="K2" s="255" t="s">
        <v>4</v>
      </c>
      <c r="L2" s="255" t="s">
        <v>774</v>
      </c>
    </row>
    <row r="3" spans="1:12" x14ac:dyDescent="0.2">
      <c r="A3" s="204"/>
      <c r="B3" s="204"/>
      <c r="C3" s="204"/>
      <c r="D3" s="205"/>
      <c r="E3" s="237"/>
      <c r="F3" s="204"/>
      <c r="G3" s="204"/>
      <c r="H3" s="205"/>
      <c r="I3" s="204"/>
      <c r="J3" s="202"/>
    </row>
    <row r="4" spans="1:12" x14ac:dyDescent="0.2">
      <c r="A4" s="204"/>
      <c r="B4" s="204"/>
      <c r="C4" s="204"/>
      <c r="D4" s="205"/>
      <c r="E4" s="237"/>
      <c r="F4" s="204"/>
      <c r="G4" s="204"/>
      <c r="H4" s="205"/>
      <c r="I4" s="204"/>
      <c r="J4" s="202"/>
    </row>
    <row r="5" spans="1:12" x14ac:dyDescent="0.2">
      <c r="A5" s="204"/>
      <c r="B5" s="204"/>
      <c r="C5" s="204"/>
      <c r="D5" s="205"/>
      <c r="E5" s="237"/>
      <c r="F5" s="204"/>
      <c r="G5" s="204"/>
      <c r="H5" s="205"/>
      <c r="I5" s="204"/>
      <c r="J5" s="202"/>
    </row>
    <row r="6" spans="1:12" x14ac:dyDescent="0.2">
      <c r="A6" s="204"/>
      <c r="B6" s="204"/>
      <c r="C6" s="204"/>
      <c r="D6" s="205"/>
      <c r="E6" s="237"/>
      <c r="F6" s="204"/>
      <c r="G6" s="204"/>
      <c r="H6" s="205"/>
      <c r="I6" s="204"/>
      <c r="J6" s="202"/>
    </row>
    <row r="7" spans="1:12" x14ac:dyDescent="0.2">
      <c r="A7" s="204"/>
      <c r="B7" s="204"/>
      <c r="C7" s="204"/>
      <c r="D7" s="205"/>
      <c r="E7" s="237"/>
      <c r="F7" s="204"/>
      <c r="G7" s="204"/>
      <c r="H7" s="205"/>
      <c r="I7" s="204"/>
      <c r="J7" s="202"/>
    </row>
    <row r="8" spans="1:12" x14ac:dyDescent="0.2">
      <c r="A8" s="204"/>
      <c r="B8" s="204"/>
      <c r="C8" s="204"/>
      <c r="D8" s="205"/>
      <c r="E8" s="237"/>
      <c r="F8" s="204"/>
      <c r="G8" s="204"/>
      <c r="H8" s="205"/>
      <c r="I8" s="204"/>
      <c r="J8" s="202"/>
    </row>
    <row r="9" spans="1:12" x14ac:dyDescent="0.2">
      <c r="A9" s="204"/>
      <c r="B9" s="204"/>
      <c r="C9" s="204"/>
      <c r="D9" s="205"/>
      <c r="E9" s="237"/>
      <c r="F9" s="204"/>
      <c r="G9" s="204"/>
      <c r="H9" s="205"/>
      <c r="I9" s="204"/>
      <c r="J9" s="202"/>
    </row>
    <row r="10" spans="1:12" x14ac:dyDescent="0.2">
      <c r="A10" s="204"/>
      <c r="B10" s="204"/>
      <c r="C10" s="204"/>
      <c r="D10" s="205"/>
      <c r="E10" s="237"/>
      <c r="F10" s="204"/>
      <c r="G10" s="204"/>
      <c r="H10" s="205"/>
      <c r="I10" s="204"/>
      <c r="J10" s="202"/>
    </row>
    <row r="11" spans="1:12" x14ac:dyDescent="0.2">
      <c r="A11" s="204"/>
      <c r="B11" s="204"/>
      <c r="C11" s="204"/>
      <c r="D11" s="205"/>
      <c r="E11" s="237"/>
      <c r="F11" s="204"/>
      <c r="G11" s="204"/>
      <c r="H11" s="205"/>
      <c r="I11" s="204"/>
      <c r="J11" s="202"/>
    </row>
    <row r="12" spans="1:12" x14ac:dyDescent="0.2">
      <c r="A12" s="204"/>
      <c r="B12" s="204"/>
      <c r="C12" s="204"/>
      <c r="D12" s="205"/>
      <c r="E12" s="237"/>
      <c r="F12" s="204"/>
      <c r="G12" s="204"/>
      <c r="H12" s="205"/>
      <c r="I12" s="204"/>
      <c r="J12" s="202"/>
    </row>
    <row r="13" spans="1:12" x14ac:dyDescent="0.2">
      <c r="A13" s="204"/>
      <c r="B13" s="204"/>
      <c r="C13" s="204"/>
      <c r="D13" s="205"/>
      <c r="E13" s="237"/>
      <c r="F13" s="204"/>
      <c r="G13" s="204"/>
      <c r="H13" s="205"/>
      <c r="I13" s="204"/>
      <c r="J13" s="202"/>
    </row>
    <row r="14" spans="1:12" x14ac:dyDescent="0.2">
      <c r="A14" s="204"/>
      <c r="B14" s="204"/>
      <c r="C14" s="204"/>
      <c r="D14" s="205"/>
      <c r="E14" s="237"/>
      <c r="F14" s="204"/>
      <c r="G14" s="204"/>
      <c r="H14" s="205"/>
      <c r="I14" s="204"/>
      <c r="J14" s="202"/>
    </row>
    <row r="15" spans="1:12" x14ac:dyDescent="0.2">
      <c r="A15" s="204"/>
      <c r="B15" s="204"/>
      <c r="C15" s="204"/>
      <c r="D15" s="205"/>
      <c r="E15" s="237"/>
      <c r="F15" s="204"/>
      <c r="G15" s="204"/>
      <c r="H15" s="205"/>
      <c r="I15" s="204"/>
      <c r="J15" s="202"/>
    </row>
    <row r="16" spans="1:12" x14ac:dyDescent="0.2">
      <c r="A16" s="204"/>
      <c r="B16" s="204"/>
      <c r="C16" s="204"/>
      <c r="D16" s="205"/>
      <c r="E16" s="237"/>
      <c r="F16" s="204"/>
      <c r="G16" s="204"/>
      <c r="H16" s="205"/>
      <c r="I16" s="204"/>
      <c r="J16" s="202"/>
    </row>
    <row r="17" spans="1:10" x14ac:dyDescent="0.2">
      <c r="A17" s="204"/>
      <c r="B17" s="204"/>
      <c r="C17" s="204"/>
      <c r="D17" s="205"/>
      <c r="E17" s="237"/>
      <c r="F17" s="204"/>
      <c r="G17" s="204"/>
      <c r="H17" s="205"/>
      <c r="I17" s="204"/>
      <c r="J17" s="202"/>
    </row>
    <row r="18" spans="1:10" x14ac:dyDescent="0.2">
      <c r="A18" s="204"/>
      <c r="B18" s="204"/>
      <c r="C18" s="204"/>
      <c r="D18" s="205"/>
      <c r="E18" s="237"/>
      <c r="F18" s="204"/>
      <c r="G18" s="204"/>
      <c r="H18" s="205"/>
      <c r="I18" s="204"/>
      <c r="J18" s="202"/>
    </row>
    <row r="19" spans="1:10" x14ac:dyDescent="0.2">
      <c r="A19" s="204"/>
      <c r="B19" s="204"/>
      <c r="C19" s="204"/>
      <c r="D19" s="205"/>
      <c r="E19" s="237"/>
      <c r="F19" s="204"/>
      <c r="G19" s="204"/>
      <c r="H19" s="205"/>
      <c r="I19" s="204"/>
      <c r="J19" s="202"/>
    </row>
    <row r="20" spans="1:10" x14ac:dyDescent="0.2">
      <c r="A20" s="204"/>
      <c r="B20" s="204"/>
      <c r="C20" s="204"/>
      <c r="D20" s="205"/>
      <c r="E20" s="237"/>
      <c r="F20" s="204"/>
      <c r="G20" s="204"/>
      <c r="H20" s="205"/>
      <c r="I20" s="204"/>
      <c r="J20" s="202"/>
    </row>
    <row r="21" spans="1:10" x14ac:dyDescent="0.2">
      <c r="A21" s="204"/>
      <c r="B21" s="204"/>
      <c r="C21" s="204"/>
      <c r="D21" s="205"/>
      <c r="E21" s="237"/>
      <c r="F21" s="204"/>
      <c r="G21" s="204"/>
      <c r="H21" s="205"/>
      <c r="I21" s="204"/>
      <c r="J21" s="202"/>
    </row>
    <row r="22" spans="1:10" x14ac:dyDescent="0.2">
      <c r="A22" s="204"/>
      <c r="B22" s="204"/>
      <c r="C22" s="204"/>
      <c r="D22" s="205"/>
      <c r="E22" s="237"/>
      <c r="F22" s="204"/>
      <c r="G22" s="204"/>
      <c r="H22" s="205"/>
      <c r="I22" s="204"/>
      <c r="J22" s="202"/>
    </row>
    <row r="23" spans="1:10" x14ac:dyDescent="0.2">
      <c r="A23" s="204"/>
      <c r="B23" s="204"/>
      <c r="C23" s="204"/>
      <c r="D23" s="205"/>
      <c r="E23" s="237"/>
      <c r="F23" s="204"/>
      <c r="G23" s="204"/>
      <c r="H23" s="205"/>
      <c r="I23" s="204"/>
      <c r="J23" s="202"/>
    </row>
    <row r="24" spans="1:10" x14ac:dyDescent="0.2">
      <c r="A24" s="204"/>
      <c r="B24" s="204"/>
      <c r="C24" s="204"/>
      <c r="D24" s="205"/>
      <c r="E24" s="237"/>
      <c r="F24" s="204"/>
      <c r="G24" s="204"/>
      <c r="H24" s="205"/>
      <c r="I24" s="204"/>
      <c r="J24" s="202"/>
    </row>
    <row r="25" spans="1:10" x14ac:dyDescent="0.2">
      <c r="A25" s="204"/>
      <c r="B25" s="204"/>
      <c r="C25" s="204"/>
      <c r="D25" s="205"/>
      <c r="E25" s="237"/>
      <c r="F25" s="204"/>
      <c r="G25" s="204"/>
      <c r="H25" s="205"/>
      <c r="I25" s="204"/>
      <c r="J25" s="202"/>
    </row>
    <row r="26" spans="1:10" x14ac:dyDescent="0.2">
      <c r="A26" s="204"/>
      <c r="B26" s="204"/>
      <c r="C26" s="204"/>
      <c r="D26" s="205"/>
      <c r="E26" s="237"/>
      <c r="F26" s="204"/>
      <c r="G26" s="204"/>
      <c r="H26" s="205"/>
      <c r="I26" s="204"/>
      <c r="J26" s="202"/>
    </row>
    <row r="27" spans="1:10" x14ac:dyDescent="0.2">
      <c r="A27" s="204"/>
      <c r="B27" s="204"/>
      <c r="C27" s="204"/>
      <c r="D27" s="205"/>
      <c r="E27" s="237"/>
      <c r="F27" s="204"/>
      <c r="G27" s="204"/>
      <c r="H27" s="205"/>
      <c r="I27" s="204"/>
      <c r="J27" s="202"/>
    </row>
    <row r="28" spans="1:10" x14ac:dyDescent="0.2">
      <c r="A28" s="204"/>
      <c r="B28" s="204"/>
      <c r="C28" s="204"/>
      <c r="D28" s="205"/>
      <c r="E28" s="237"/>
      <c r="F28" s="204"/>
      <c r="G28" s="204"/>
      <c r="H28" s="205"/>
      <c r="I28" s="204"/>
      <c r="J28" s="202"/>
    </row>
    <row r="29" spans="1:10" x14ac:dyDescent="0.2">
      <c r="A29" s="204"/>
      <c r="B29" s="204"/>
      <c r="C29" s="204"/>
      <c r="D29" s="205"/>
      <c r="E29" s="237"/>
      <c r="F29" s="204"/>
      <c r="G29" s="204"/>
      <c r="H29" s="205"/>
      <c r="I29" s="204"/>
      <c r="J29" s="202"/>
    </row>
    <row r="30" spans="1:10" x14ac:dyDescent="0.2">
      <c r="A30" s="204"/>
      <c r="B30" s="204"/>
      <c r="C30" s="204"/>
      <c r="D30" s="205"/>
      <c r="E30" s="237"/>
      <c r="F30" s="204"/>
      <c r="G30" s="204"/>
      <c r="H30" s="205"/>
      <c r="I30" s="204"/>
      <c r="J30" s="202"/>
    </row>
    <row r="31" spans="1:10" x14ac:dyDescent="0.2">
      <c r="A31" s="204"/>
      <c r="B31" s="204"/>
      <c r="C31" s="204"/>
      <c r="D31" s="205"/>
      <c r="E31" s="237"/>
      <c r="F31" s="204"/>
      <c r="G31" s="204"/>
      <c r="H31" s="205"/>
      <c r="I31" s="204"/>
      <c r="J31" s="202"/>
    </row>
    <row r="32" spans="1:10" x14ac:dyDescent="0.2">
      <c r="A32" s="204"/>
      <c r="B32" s="204"/>
      <c r="C32" s="204"/>
      <c r="D32" s="205"/>
      <c r="E32" s="237"/>
      <c r="F32" s="204"/>
      <c r="G32" s="204"/>
      <c r="H32" s="205"/>
      <c r="I32" s="204"/>
      <c r="J32" s="202"/>
    </row>
    <row r="33" spans="1:10" x14ac:dyDescent="0.2">
      <c r="A33" s="204"/>
      <c r="B33" s="204"/>
      <c r="C33" s="204"/>
      <c r="D33" s="205"/>
      <c r="E33" s="237"/>
      <c r="F33" s="204"/>
      <c r="G33" s="204"/>
      <c r="H33" s="205"/>
      <c r="I33" s="204"/>
      <c r="J33" s="202"/>
    </row>
    <row r="34" spans="1:10" x14ac:dyDescent="0.2">
      <c r="A34" s="204"/>
      <c r="B34" s="204"/>
      <c r="C34" s="204"/>
      <c r="D34" s="205"/>
      <c r="E34" s="237"/>
      <c r="F34" s="204"/>
      <c r="G34" s="204"/>
      <c r="H34" s="205"/>
      <c r="I34" s="204"/>
      <c r="J34" s="202"/>
    </row>
    <row r="35" spans="1:10" x14ac:dyDescent="0.2">
      <c r="A35" s="204"/>
      <c r="B35" s="204"/>
      <c r="C35" s="204"/>
      <c r="D35" s="205"/>
      <c r="E35" s="237"/>
      <c r="F35" s="204"/>
      <c r="G35" s="204"/>
      <c r="H35" s="205"/>
      <c r="I35" s="204"/>
      <c r="J35" s="202"/>
    </row>
    <row r="36" spans="1:10" x14ac:dyDescent="0.2">
      <c r="A36" s="204"/>
      <c r="B36" s="204"/>
      <c r="C36" s="204"/>
      <c r="D36" s="205"/>
      <c r="E36" s="237"/>
      <c r="F36" s="204"/>
      <c r="G36" s="204"/>
      <c r="H36" s="205"/>
      <c r="I36" s="204"/>
      <c r="J36" s="202"/>
    </row>
    <row r="37" spans="1:10" x14ac:dyDescent="0.2">
      <c r="A37" s="204"/>
      <c r="B37" s="204"/>
      <c r="C37" s="204"/>
      <c r="D37" s="205"/>
      <c r="E37" s="237"/>
      <c r="F37" s="204"/>
      <c r="G37" s="204"/>
      <c r="H37" s="205"/>
      <c r="I37" s="204"/>
      <c r="J37" s="202"/>
    </row>
    <row r="38" spans="1:10" x14ac:dyDescent="0.2">
      <c r="A38" s="204"/>
      <c r="B38" s="204"/>
      <c r="C38" s="204"/>
      <c r="D38" s="205"/>
      <c r="E38" s="237"/>
      <c r="F38" s="204"/>
      <c r="G38" s="204"/>
      <c r="H38" s="205"/>
      <c r="I38" s="204"/>
      <c r="J38" s="202"/>
    </row>
    <row r="39" spans="1:10" x14ac:dyDescent="0.2">
      <c r="A39" s="204"/>
      <c r="B39" s="204"/>
      <c r="C39" s="204"/>
      <c r="D39" s="205"/>
      <c r="E39" s="237"/>
      <c r="F39" s="204"/>
      <c r="G39" s="204"/>
      <c r="H39" s="205"/>
      <c r="I39" s="204"/>
      <c r="J39" s="202"/>
    </row>
    <row r="40" spans="1:10" x14ac:dyDescent="0.2">
      <c r="A40" s="204"/>
      <c r="B40" s="204"/>
      <c r="C40" s="204"/>
      <c r="D40" s="205"/>
      <c r="E40" s="237"/>
      <c r="F40" s="204"/>
      <c r="G40" s="204"/>
      <c r="H40" s="205"/>
      <c r="I40" s="204"/>
      <c r="J40" s="202"/>
    </row>
    <row r="41" spans="1:10" x14ac:dyDescent="0.2">
      <c r="A41" s="204"/>
      <c r="B41" s="204"/>
      <c r="C41" s="204"/>
      <c r="D41" s="205"/>
      <c r="E41" s="237"/>
      <c r="F41" s="204"/>
      <c r="G41" s="204"/>
      <c r="H41" s="205"/>
      <c r="I41" s="204"/>
      <c r="J41" s="202"/>
    </row>
    <row r="42" spans="1:10" x14ac:dyDescent="0.2">
      <c r="A42" s="204"/>
      <c r="B42" s="204"/>
      <c r="C42" s="204"/>
      <c r="D42" s="205"/>
      <c r="E42" s="237"/>
      <c r="F42" s="204"/>
      <c r="G42" s="204"/>
      <c r="H42" s="205"/>
      <c r="I42" s="204"/>
      <c r="J42" s="202"/>
    </row>
    <row r="43" spans="1:10" x14ac:dyDescent="0.2">
      <c r="A43" s="204"/>
      <c r="B43" s="204"/>
      <c r="C43" s="204"/>
      <c r="D43" s="205"/>
      <c r="E43" s="237"/>
      <c r="F43" s="204"/>
      <c r="G43" s="204"/>
      <c r="H43" s="205"/>
      <c r="I43" s="204"/>
      <c r="J43" s="202"/>
    </row>
    <row r="44" spans="1:10" x14ac:dyDescent="0.2">
      <c r="A44" s="204"/>
      <c r="B44" s="204"/>
      <c r="C44" s="204"/>
      <c r="D44" s="205"/>
      <c r="E44" s="237"/>
      <c r="F44" s="204"/>
      <c r="G44" s="204"/>
      <c r="H44" s="205"/>
      <c r="I44" s="204"/>
      <c r="J44" s="202"/>
    </row>
    <row r="45" spans="1:10" x14ac:dyDescent="0.2">
      <c r="A45" s="204"/>
      <c r="B45" s="204"/>
      <c r="C45" s="204"/>
      <c r="D45" s="205"/>
      <c r="E45" s="237"/>
      <c r="F45" s="204"/>
      <c r="G45" s="204"/>
      <c r="H45" s="205"/>
      <c r="I45" s="204"/>
      <c r="J45" s="202"/>
    </row>
    <row r="46" spans="1:10" x14ac:dyDescent="0.2">
      <c r="A46" s="204"/>
      <c r="B46" s="204"/>
      <c r="C46" s="204"/>
      <c r="D46" s="205"/>
      <c r="E46" s="237"/>
      <c r="F46" s="204"/>
      <c r="G46" s="204"/>
      <c r="H46" s="205"/>
      <c r="I46" s="204"/>
      <c r="J46" s="202"/>
    </row>
    <row r="47" spans="1:10" x14ac:dyDescent="0.2">
      <c r="A47" s="204"/>
      <c r="B47" s="204"/>
      <c r="C47" s="204"/>
      <c r="D47" s="205"/>
      <c r="E47" s="237"/>
      <c r="F47" s="204"/>
      <c r="G47" s="204"/>
      <c r="H47" s="205"/>
      <c r="I47" s="204"/>
      <c r="J47" s="202"/>
    </row>
    <row r="48" spans="1:10" x14ac:dyDescent="0.2">
      <c r="A48" s="204"/>
      <c r="B48" s="204"/>
      <c r="C48" s="204"/>
      <c r="D48" s="205"/>
      <c r="E48" s="237"/>
      <c r="F48" s="204"/>
      <c r="G48" s="204"/>
      <c r="H48" s="205"/>
      <c r="I48" s="204"/>
      <c r="J48" s="202"/>
    </row>
    <row r="49" spans="1:10" x14ac:dyDescent="0.2">
      <c r="A49" s="204"/>
      <c r="B49" s="204"/>
      <c r="C49" s="204"/>
      <c r="D49" s="205"/>
      <c r="E49" s="237"/>
      <c r="F49" s="204"/>
      <c r="G49" s="204"/>
      <c r="H49" s="205"/>
      <c r="I49" s="204"/>
      <c r="J49" s="202"/>
    </row>
    <row r="50" spans="1:10" x14ac:dyDescent="0.2">
      <c r="A50" s="204"/>
      <c r="B50" s="204"/>
      <c r="C50" s="204"/>
      <c r="D50" s="205"/>
      <c r="E50" s="237"/>
      <c r="F50" s="204"/>
      <c r="G50" s="204"/>
      <c r="H50" s="205"/>
      <c r="I50" s="204"/>
      <c r="J50" s="202"/>
    </row>
    <row r="51" spans="1:10" x14ac:dyDescent="0.2">
      <c r="A51" s="204"/>
      <c r="B51" s="204"/>
      <c r="C51" s="204"/>
      <c r="D51" s="205"/>
      <c r="E51" s="237"/>
      <c r="F51" s="204"/>
      <c r="G51" s="204"/>
      <c r="H51" s="205"/>
      <c r="I51" s="204"/>
      <c r="J51" s="202"/>
    </row>
    <row r="52" spans="1:10" x14ac:dyDescent="0.2">
      <c r="A52" s="204"/>
      <c r="B52" s="204"/>
      <c r="C52" s="204"/>
      <c r="D52" s="205"/>
      <c r="E52" s="237"/>
      <c r="F52" s="204"/>
      <c r="G52" s="204"/>
      <c r="H52" s="205"/>
      <c r="I52" s="204"/>
      <c r="J52" s="202"/>
    </row>
    <row r="53" spans="1:10" x14ac:dyDescent="0.2">
      <c r="A53" s="204"/>
      <c r="B53" s="204"/>
      <c r="C53" s="204"/>
      <c r="D53" s="205"/>
      <c r="E53" s="237"/>
      <c r="F53" s="204"/>
      <c r="G53" s="204"/>
      <c r="H53" s="205"/>
      <c r="I53" s="204"/>
      <c r="J53" s="202"/>
    </row>
    <row r="54" spans="1:10" x14ac:dyDescent="0.2">
      <c r="A54" s="204"/>
      <c r="B54" s="204"/>
      <c r="C54" s="204"/>
      <c r="D54" s="205"/>
      <c r="E54" s="237"/>
      <c r="F54" s="204"/>
      <c r="G54" s="204"/>
      <c r="H54" s="205"/>
      <c r="I54" s="204"/>
      <c r="J54" s="202"/>
    </row>
    <row r="55" spans="1:10" x14ac:dyDescent="0.2">
      <c r="A55" s="204"/>
      <c r="B55" s="204"/>
      <c r="C55" s="204"/>
      <c r="D55" s="205"/>
      <c r="E55" s="237"/>
      <c r="F55" s="204"/>
      <c r="G55" s="204"/>
      <c r="H55" s="205"/>
      <c r="I55" s="204"/>
      <c r="J55" s="202"/>
    </row>
    <row r="56" spans="1:10" x14ac:dyDescent="0.2">
      <c r="A56" s="204"/>
      <c r="B56" s="204"/>
      <c r="C56" s="204"/>
      <c r="D56" s="205"/>
      <c r="E56" s="237"/>
      <c r="F56" s="204"/>
      <c r="G56" s="204"/>
      <c r="H56" s="205"/>
      <c r="I56" s="204"/>
      <c r="J56" s="202"/>
    </row>
    <row r="57" spans="1:10" x14ac:dyDescent="0.2">
      <c r="A57" s="204"/>
      <c r="B57" s="204"/>
      <c r="C57" s="204"/>
      <c r="D57" s="205"/>
      <c r="E57" s="237"/>
      <c r="F57" s="204"/>
      <c r="G57" s="204"/>
      <c r="H57" s="205"/>
      <c r="I57" s="204"/>
      <c r="J57" s="202"/>
    </row>
    <row r="58" spans="1:10" x14ac:dyDescent="0.2">
      <c r="A58" s="204"/>
      <c r="B58" s="204"/>
      <c r="C58" s="204"/>
      <c r="D58" s="205"/>
      <c r="E58" s="237"/>
      <c r="F58" s="204"/>
      <c r="G58" s="204"/>
      <c r="H58" s="205"/>
      <c r="I58" s="204"/>
      <c r="J58" s="202"/>
    </row>
    <row r="59" spans="1:10" x14ac:dyDescent="0.2">
      <c r="A59" s="204"/>
      <c r="B59" s="204"/>
      <c r="C59" s="204"/>
      <c r="D59" s="205"/>
      <c r="E59" s="237"/>
      <c r="F59" s="204"/>
      <c r="G59" s="204"/>
      <c r="H59" s="205"/>
      <c r="I59" s="204"/>
      <c r="J59" s="202"/>
    </row>
    <row r="60" spans="1:10" x14ac:dyDescent="0.2">
      <c r="A60" s="204"/>
      <c r="B60" s="204"/>
      <c r="C60" s="204"/>
      <c r="D60" s="205"/>
      <c r="E60" s="237"/>
      <c r="F60" s="204"/>
      <c r="G60" s="204"/>
      <c r="H60" s="205"/>
      <c r="I60" s="204"/>
      <c r="J60" s="202"/>
    </row>
    <row r="61" spans="1:10" x14ac:dyDescent="0.2">
      <c r="A61" s="204"/>
      <c r="B61" s="204"/>
      <c r="C61" s="204"/>
      <c r="D61" s="205"/>
      <c r="E61" s="237"/>
      <c r="F61" s="204"/>
      <c r="G61" s="204"/>
      <c r="H61" s="205"/>
      <c r="I61" s="204"/>
      <c r="J61" s="202"/>
    </row>
    <row r="62" spans="1:10" x14ac:dyDescent="0.2">
      <c r="A62" s="204"/>
      <c r="B62" s="204"/>
      <c r="C62" s="204"/>
      <c r="D62" s="205"/>
      <c r="E62" s="237"/>
      <c r="F62" s="204"/>
      <c r="G62" s="204"/>
      <c r="H62" s="205"/>
      <c r="I62" s="204"/>
      <c r="J62" s="202"/>
    </row>
    <row r="63" spans="1:10" x14ac:dyDescent="0.2">
      <c r="A63" s="204"/>
      <c r="B63" s="204"/>
      <c r="C63" s="204"/>
      <c r="D63" s="205"/>
      <c r="E63" s="237"/>
      <c r="F63" s="204"/>
      <c r="G63" s="204"/>
      <c r="H63" s="205"/>
      <c r="I63" s="204"/>
      <c r="J63" s="202"/>
    </row>
    <row r="64" spans="1:10" x14ac:dyDescent="0.2">
      <c r="A64" s="204"/>
      <c r="B64" s="204"/>
      <c r="C64" s="204"/>
      <c r="D64" s="205"/>
      <c r="E64" s="237"/>
      <c r="F64" s="204"/>
      <c r="G64" s="204"/>
      <c r="H64" s="205"/>
      <c r="I64" s="204"/>
      <c r="J64" s="202"/>
    </row>
    <row r="65" spans="1:10" x14ac:dyDescent="0.2">
      <c r="A65" s="202"/>
      <c r="B65" s="202"/>
      <c r="C65" s="202"/>
      <c r="D65" s="203"/>
      <c r="E65" s="223"/>
      <c r="F65" s="190"/>
      <c r="G65" s="202"/>
      <c r="H65" s="202"/>
      <c r="I65" s="203"/>
      <c r="J65" s="202"/>
    </row>
    <row r="66" spans="1:10" x14ac:dyDescent="0.2">
      <c r="A66" s="202"/>
      <c r="B66" s="202"/>
      <c r="C66" s="202"/>
      <c r="D66" s="203"/>
      <c r="E66" s="237"/>
      <c r="F66" s="190"/>
      <c r="G66" s="202"/>
      <c r="H66" s="202"/>
      <c r="I66" s="203"/>
      <c r="J66" s="202"/>
    </row>
    <row r="67" spans="1:10" x14ac:dyDescent="0.2">
      <c r="A67" s="202"/>
      <c r="B67" s="202"/>
      <c r="C67" s="202"/>
      <c r="D67" s="203"/>
      <c r="E67" s="237"/>
      <c r="F67" s="190"/>
      <c r="G67" s="202"/>
      <c r="H67" s="202"/>
      <c r="I67" s="203"/>
      <c r="J67" s="202"/>
    </row>
    <row r="68" spans="1:10" x14ac:dyDescent="0.2">
      <c r="A68" s="202"/>
      <c r="B68" s="202"/>
      <c r="C68" s="202"/>
      <c r="D68" s="203"/>
      <c r="E68" s="237"/>
      <c r="F68" s="190"/>
      <c r="G68" s="202"/>
      <c r="H68" s="202"/>
      <c r="I68" s="203"/>
      <c r="J68" s="202"/>
    </row>
    <row r="69" spans="1:10" x14ac:dyDescent="0.2">
      <c r="A69" s="202"/>
      <c r="B69" s="202"/>
      <c r="C69" s="202"/>
      <c r="D69" s="203"/>
      <c r="E69" s="237"/>
      <c r="F69" s="190"/>
      <c r="G69" s="202"/>
      <c r="H69" s="202"/>
      <c r="I69" s="203"/>
      <c r="J69" s="202"/>
    </row>
    <row r="70" spans="1:10" x14ac:dyDescent="0.2">
      <c r="A70" s="202"/>
      <c r="B70" s="202"/>
      <c r="C70" s="202"/>
      <c r="D70" s="203"/>
      <c r="E70" s="237"/>
      <c r="F70" s="190"/>
      <c r="G70" s="202"/>
      <c r="H70" s="202"/>
      <c r="I70" s="203"/>
      <c r="J70" s="202"/>
    </row>
    <row r="71" spans="1:10" x14ac:dyDescent="0.2">
      <c r="A71" s="202"/>
      <c r="B71" s="202"/>
      <c r="C71" s="202"/>
      <c r="D71" s="203"/>
      <c r="E71" s="237"/>
      <c r="F71" s="190"/>
      <c r="G71" s="202"/>
      <c r="H71" s="202"/>
      <c r="I71" s="203"/>
      <c r="J71" s="202"/>
    </row>
    <row r="72" spans="1:10" x14ac:dyDescent="0.2">
      <c r="A72" s="202"/>
      <c r="B72" s="202"/>
      <c r="C72" s="202"/>
      <c r="D72" s="203"/>
      <c r="E72" s="237"/>
      <c r="F72" s="190"/>
      <c r="G72" s="202"/>
      <c r="H72" s="202"/>
      <c r="I72" s="203"/>
      <c r="J72" s="202"/>
    </row>
    <row r="73" spans="1:10" x14ac:dyDescent="0.2">
      <c r="A73" s="202"/>
      <c r="B73" s="202"/>
      <c r="C73" s="202"/>
      <c r="D73" s="203"/>
      <c r="E73" s="237"/>
      <c r="F73" s="190"/>
      <c r="G73" s="202"/>
      <c r="H73" s="202"/>
      <c r="I73" s="203"/>
      <c r="J73" s="202"/>
    </row>
    <row r="74" spans="1:10" x14ac:dyDescent="0.2">
      <c r="A74" s="202"/>
      <c r="B74" s="202"/>
      <c r="C74" s="202"/>
      <c r="D74" s="203"/>
      <c r="E74" s="237"/>
      <c r="F74" s="190"/>
      <c r="G74" s="202"/>
      <c r="H74" s="202"/>
      <c r="I74" s="203"/>
      <c r="J74" s="202"/>
    </row>
    <row r="75" spans="1:10" x14ac:dyDescent="0.2">
      <c r="A75" s="202"/>
      <c r="B75" s="202"/>
      <c r="C75" s="202"/>
      <c r="D75" s="203"/>
      <c r="E75" s="237"/>
      <c r="F75" s="190"/>
      <c r="G75" s="202"/>
      <c r="H75" s="202"/>
      <c r="I75" s="203"/>
      <c r="J75" s="202"/>
    </row>
    <row r="76" spans="1:10" x14ac:dyDescent="0.2">
      <c r="A76" s="202"/>
      <c r="B76" s="202"/>
      <c r="C76" s="202"/>
      <c r="D76" s="203"/>
      <c r="E76" s="237"/>
      <c r="F76" s="190"/>
      <c r="G76" s="202"/>
      <c r="H76" s="202"/>
      <c r="I76" s="203"/>
      <c r="J76" s="202"/>
    </row>
    <row r="77" spans="1:10" x14ac:dyDescent="0.2">
      <c r="A77" s="202"/>
      <c r="B77" s="202"/>
      <c r="C77" s="202"/>
      <c r="D77" s="203"/>
      <c r="E77" s="237"/>
      <c r="F77" s="190"/>
      <c r="G77" s="202"/>
      <c r="H77" s="202"/>
      <c r="I77" s="203"/>
      <c r="J77" s="202"/>
    </row>
    <row r="78" spans="1:10" x14ac:dyDescent="0.2">
      <c r="A78" s="202"/>
      <c r="B78" s="202"/>
      <c r="C78" s="202"/>
      <c r="D78" s="203"/>
      <c r="E78" s="237"/>
      <c r="F78" s="190"/>
      <c r="G78" s="202"/>
      <c r="H78" s="202"/>
      <c r="I78" s="203"/>
      <c r="J78" s="202"/>
    </row>
    <row r="79" spans="1:10" x14ac:dyDescent="0.2">
      <c r="A79" s="202"/>
      <c r="B79" s="202"/>
      <c r="C79" s="202"/>
      <c r="D79" s="203"/>
      <c r="E79" s="237"/>
      <c r="F79" s="190"/>
      <c r="G79" s="202"/>
      <c r="H79" s="202"/>
      <c r="I79" s="203"/>
      <c r="J79" s="202"/>
    </row>
    <row r="80" spans="1:10" x14ac:dyDescent="0.2">
      <c r="A80" s="202"/>
      <c r="B80" s="202"/>
      <c r="C80" s="202"/>
      <c r="D80" s="203"/>
      <c r="E80" s="237"/>
      <c r="F80" s="190"/>
      <c r="G80" s="202"/>
      <c r="H80" s="202"/>
      <c r="I80" s="203"/>
      <c r="J80" s="202"/>
    </row>
    <row r="81" spans="1:10" x14ac:dyDescent="0.2">
      <c r="A81" s="202"/>
      <c r="B81" s="202"/>
      <c r="C81" s="202"/>
      <c r="D81" s="203"/>
      <c r="E81" s="237"/>
      <c r="F81" s="190"/>
      <c r="G81" s="202"/>
      <c r="H81" s="202"/>
      <c r="I81" s="203"/>
      <c r="J81" s="202"/>
    </row>
    <row r="82" spans="1:10" x14ac:dyDescent="0.2">
      <c r="A82" s="202"/>
      <c r="B82" s="202"/>
      <c r="C82" s="202"/>
      <c r="D82" s="203"/>
      <c r="E82" s="237"/>
      <c r="F82" s="190"/>
      <c r="G82" s="202"/>
      <c r="H82" s="202"/>
      <c r="I82" s="203"/>
      <c r="J82" s="202"/>
    </row>
    <row r="83" spans="1:10" x14ac:dyDescent="0.2">
      <c r="A83" s="202"/>
      <c r="B83" s="202"/>
      <c r="C83" s="202"/>
      <c r="D83" s="203"/>
      <c r="E83" s="237"/>
      <c r="F83" s="190"/>
      <c r="G83" s="202"/>
      <c r="H83" s="202"/>
      <c r="I83" s="203"/>
      <c r="J83" s="202"/>
    </row>
    <row r="84" spans="1:10" x14ac:dyDescent="0.2">
      <c r="A84" s="202"/>
      <c r="B84" s="202"/>
      <c r="C84" s="202"/>
      <c r="D84" s="203"/>
      <c r="E84" s="237"/>
      <c r="F84" s="190"/>
      <c r="G84" s="202"/>
      <c r="H84" s="202"/>
      <c r="I84" s="203"/>
      <c r="J84" s="202"/>
    </row>
    <row r="85" spans="1:10" x14ac:dyDescent="0.2">
      <c r="A85" s="202"/>
      <c r="B85" s="202"/>
      <c r="C85" s="202"/>
      <c r="D85" s="203"/>
      <c r="E85" s="237"/>
      <c r="F85" s="190"/>
      <c r="G85" s="202"/>
      <c r="H85" s="202"/>
      <c r="I85" s="203"/>
      <c r="J85" s="202"/>
    </row>
    <row r="86" spans="1:10" x14ac:dyDescent="0.2">
      <c r="A86" s="202"/>
      <c r="B86" s="202"/>
      <c r="C86" s="202"/>
      <c r="D86" s="203"/>
      <c r="E86" s="237"/>
      <c r="F86" s="190"/>
      <c r="G86" s="202"/>
      <c r="H86" s="202"/>
      <c r="I86" s="203"/>
      <c r="J86" s="202"/>
    </row>
    <row r="87" spans="1:10" x14ac:dyDescent="0.2">
      <c r="A87" s="202"/>
      <c r="B87" s="202"/>
      <c r="C87" s="202"/>
      <c r="D87" s="203"/>
      <c r="E87" s="237"/>
      <c r="F87" s="190"/>
      <c r="G87" s="202"/>
      <c r="H87" s="202"/>
      <c r="I87" s="203"/>
      <c r="J87" s="202"/>
    </row>
    <row r="88" spans="1:10" x14ac:dyDescent="0.2">
      <c r="A88" s="202"/>
      <c r="B88" s="202"/>
      <c r="C88" s="202"/>
      <c r="D88" s="203"/>
      <c r="E88" s="237"/>
      <c r="F88" s="190"/>
      <c r="G88" s="202"/>
      <c r="H88" s="202"/>
      <c r="I88" s="203"/>
      <c r="J88" s="202"/>
    </row>
    <row r="89" spans="1:10" x14ac:dyDescent="0.2">
      <c r="A89" s="202"/>
      <c r="B89" s="202"/>
      <c r="C89" s="202"/>
      <c r="D89" s="203"/>
      <c r="E89" s="237"/>
      <c r="F89" s="190"/>
      <c r="G89" s="202"/>
      <c r="H89" s="202"/>
      <c r="I89" s="203"/>
      <c r="J89" s="202"/>
    </row>
    <row r="90" spans="1:10" x14ac:dyDescent="0.2">
      <c r="A90" s="202"/>
      <c r="B90" s="202"/>
      <c r="C90" s="202"/>
      <c r="D90" s="203"/>
      <c r="E90" s="237"/>
      <c r="F90" s="190"/>
      <c r="G90" s="202"/>
      <c r="H90" s="202"/>
      <c r="I90" s="203"/>
      <c r="J90" s="202"/>
    </row>
    <row r="91" spans="1:10" x14ac:dyDescent="0.2">
      <c r="A91" s="202"/>
      <c r="B91" s="202"/>
      <c r="C91" s="202"/>
      <c r="D91" s="203"/>
      <c r="E91" s="237"/>
      <c r="F91" s="190"/>
      <c r="G91" s="202"/>
      <c r="H91" s="202"/>
      <c r="I91" s="203"/>
      <c r="J91" s="202"/>
    </row>
    <row r="92" spans="1:10" x14ac:dyDescent="0.2">
      <c r="A92" s="202"/>
      <c r="B92" s="202"/>
      <c r="C92" s="202"/>
      <c r="D92" s="203"/>
      <c r="E92" s="237"/>
      <c r="F92" s="190"/>
      <c r="G92" s="202"/>
      <c r="H92" s="202"/>
      <c r="I92" s="203"/>
      <c r="J92" s="202"/>
    </row>
    <row r="93" spans="1:10" x14ac:dyDescent="0.2">
      <c r="A93" s="202"/>
      <c r="B93" s="202"/>
      <c r="C93" s="202"/>
      <c r="D93" s="203"/>
      <c r="E93" s="237"/>
      <c r="F93" s="190"/>
      <c r="G93" s="202"/>
      <c r="H93" s="202"/>
      <c r="I93" s="203"/>
      <c r="J93" s="202"/>
    </row>
    <row r="94" spans="1:10" x14ac:dyDescent="0.2">
      <c r="A94" s="202"/>
      <c r="B94" s="202"/>
      <c r="C94" s="202"/>
      <c r="D94" s="203"/>
      <c r="E94" s="237"/>
      <c r="F94" s="190"/>
      <c r="G94" s="202"/>
      <c r="H94" s="202"/>
      <c r="I94" s="203"/>
      <c r="J94" s="202"/>
    </row>
    <row r="95" spans="1:10" x14ac:dyDescent="0.2">
      <c r="A95" s="202"/>
      <c r="B95" s="202"/>
      <c r="C95" s="202"/>
      <c r="D95" s="203"/>
      <c r="E95" s="237"/>
      <c r="F95" s="190"/>
      <c r="G95" s="202"/>
      <c r="H95" s="202"/>
      <c r="I95" s="203"/>
      <c r="J95" s="202"/>
    </row>
    <row r="96" spans="1:10" x14ac:dyDescent="0.2">
      <c r="A96" s="202"/>
      <c r="B96" s="202"/>
      <c r="C96" s="202"/>
      <c r="D96" s="203"/>
      <c r="E96" s="237"/>
      <c r="F96" s="190"/>
      <c r="G96" s="202"/>
      <c r="H96" s="202"/>
      <c r="I96" s="203"/>
      <c r="J96" s="202"/>
    </row>
    <row r="97" spans="1:10" x14ac:dyDescent="0.2">
      <c r="A97" s="202"/>
      <c r="B97" s="202"/>
      <c r="C97" s="202"/>
      <c r="D97" s="203"/>
      <c r="E97" s="237"/>
      <c r="F97" s="190"/>
      <c r="G97" s="202"/>
      <c r="H97" s="202"/>
      <c r="I97" s="203"/>
      <c r="J97" s="202"/>
    </row>
    <row r="98" spans="1:10" x14ac:dyDescent="0.2">
      <c r="A98" s="202"/>
      <c r="B98" s="202"/>
      <c r="C98" s="202"/>
      <c r="D98" s="203"/>
      <c r="E98" s="237"/>
      <c r="F98" s="190"/>
      <c r="G98" s="202"/>
      <c r="H98" s="202"/>
      <c r="I98" s="203"/>
      <c r="J98" s="202"/>
    </row>
    <row r="99" spans="1:10" x14ac:dyDescent="0.2">
      <c r="A99" s="202"/>
      <c r="B99" s="202"/>
      <c r="C99" s="202"/>
      <c r="D99" s="203"/>
      <c r="E99" s="237"/>
      <c r="F99" s="190"/>
      <c r="G99" s="202"/>
      <c r="H99" s="202"/>
      <c r="I99" s="203"/>
      <c r="J99" s="202"/>
    </row>
    <row r="100" spans="1:10" x14ac:dyDescent="0.2">
      <c r="A100" s="202"/>
      <c r="B100" s="202"/>
      <c r="C100" s="202"/>
      <c r="D100" s="203"/>
      <c r="E100" s="237"/>
      <c r="F100" s="190"/>
      <c r="G100" s="202"/>
      <c r="H100" s="202"/>
      <c r="I100" s="203"/>
      <c r="J100" s="202"/>
    </row>
    <row r="101" spans="1:10" x14ac:dyDescent="0.2">
      <c r="A101" s="202"/>
      <c r="B101" s="202"/>
      <c r="C101" s="202"/>
      <c r="D101" s="203"/>
      <c r="E101" s="237"/>
      <c r="F101" s="190"/>
      <c r="G101" s="202"/>
      <c r="H101" s="202"/>
      <c r="I101" s="203"/>
      <c r="J101" s="202"/>
    </row>
    <row r="102" spans="1:10" x14ac:dyDescent="0.2">
      <c r="A102" s="202"/>
      <c r="B102" s="202"/>
      <c r="C102" s="202"/>
      <c r="D102" s="203"/>
      <c r="E102" s="237"/>
      <c r="F102" s="190"/>
      <c r="G102" s="202"/>
      <c r="H102" s="202"/>
      <c r="I102" s="203"/>
      <c r="J102" s="202"/>
    </row>
    <row r="103" spans="1:10" x14ac:dyDescent="0.2">
      <c r="A103" s="202"/>
      <c r="B103" s="202"/>
      <c r="C103" s="202"/>
      <c r="D103" s="203"/>
      <c r="E103" s="237"/>
      <c r="F103" s="190"/>
      <c r="G103" s="202"/>
      <c r="H103" s="202"/>
      <c r="I103" s="203"/>
      <c r="J103" s="202"/>
    </row>
    <row r="104" spans="1:10" x14ac:dyDescent="0.2">
      <c r="A104" s="202"/>
      <c r="B104" s="202"/>
      <c r="C104" s="202"/>
      <c r="D104" s="203"/>
      <c r="E104" s="237"/>
      <c r="F104" s="190"/>
      <c r="G104" s="202"/>
      <c r="H104" s="202"/>
      <c r="I104" s="203"/>
      <c r="J104" s="202"/>
    </row>
    <row r="105" spans="1:10" x14ac:dyDescent="0.2">
      <c r="A105" s="202"/>
      <c r="B105" s="202"/>
      <c r="C105" s="202"/>
      <c r="D105" s="203"/>
      <c r="E105" s="237"/>
      <c r="F105" s="190"/>
      <c r="G105" s="202"/>
      <c r="H105" s="202"/>
      <c r="I105" s="203"/>
      <c r="J105" s="202"/>
    </row>
    <row r="106" spans="1:10" x14ac:dyDescent="0.2">
      <c r="A106" s="202"/>
      <c r="B106" s="202"/>
      <c r="C106" s="202"/>
      <c r="D106" s="203"/>
      <c r="E106" s="237"/>
      <c r="F106" s="190"/>
      <c r="G106" s="202"/>
      <c r="H106" s="202"/>
      <c r="I106" s="203"/>
      <c r="J106" s="202"/>
    </row>
    <row r="107" spans="1:10" x14ac:dyDescent="0.2">
      <c r="A107" s="202"/>
      <c r="B107" s="202"/>
      <c r="C107" s="202"/>
      <c r="D107" s="203"/>
      <c r="E107" s="237"/>
      <c r="F107" s="190"/>
      <c r="G107" s="202"/>
      <c r="H107" s="202"/>
      <c r="I107" s="203"/>
      <c r="J107" s="202"/>
    </row>
    <row r="108" spans="1:10" x14ac:dyDescent="0.2">
      <c r="A108" s="202"/>
      <c r="B108" s="202"/>
      <c r="C108" s="202"/>
      <c r="D108" s="203"/>
      <c r="E108" s="237"/>
      <c r="F108" s="190"/>
      <c r="G108" s="202"/>
      <c r="H108" s="202"/>
      <c r="I108" s="203"/>
      <c r="J108" s="202"/>
    </row>
    <row r="109" spans="1:10" x14ac:dyDescent="0.2">
      <c r="A109" s="202"/>
      <c r="B109" s="202"/>
      <c r="C109" s="202"/>
      <c r="D109" s="203"/>
      <c r="E109" s="237"/>
      <c r="F109" s="190"/>
      <c r="G109" s="202"/>
      <c r="H109" s="202"/>
      <c r="I109" s="203"/>
      <c r="J109" s="202"/>
    </row>
    <row r="110" spans="1:10" x14ac:dyDescent="0.2">
      <c r="A110" s="202"/>
      <c r="B110" s="202"/>
      <c r="C110" s="202"/>
      <c r="D110" s="203"/>
      <c r="E110" s="237"/>
      <c r="F110" s="190"/>
      <c r="G110" s="202"/>
      <c r="H110" s="202"/>
      <c r="I110" s="203"/>
      <c r="J110" s="202"/>
    </row>
    <row r="111" spans="1:10" x14ac:dyDescent="0.2">
      <c r="A111" s="202"/>
      <c r="B111" s="202"/>
      <c r="C111" s="202"/>
      <c r="D111" s="203"/>
      <c r="E111" s="237"/>
      <c r="F111" s="190"/>
      <c r="G111" s="202"/>
      <c r="H111" s="202"/>
      <c r="I111" s="203"/>
      <c r="J111" s="202"/>
    </row>
    <row r="112" spans="1:10" x14ac:dyDescent="0.2">
      <c r="A112" s="202"/>
      <c r="B112" s="202"/>
      <c r="C112" s="202"/>
      <c r="D112" s="203"/>
      <c r="E112" s="237"/>
      <c r="F112" s="190"/>
      <c r="G112" s="202"/>
      <c r="H112" s="202"/>
      <c r="I112" s="203"/>
      <c r="J112" s="202"/>
    </row>
    <row r="113" spans="1:10" x14ac:dyDescent="0.2">
      <c r="A113" s="202"/>
      <c r="B113" s="202"/>
      <c r="C113" s="202"/>
      <c r="D113" s="203"/>
      <c r="E113" s="237"/>
      <c r="F113" s="190"/>
      <c r="G113" s="202"/>
      <c r="H113" s="202"/>
      <c r="I113" s="203"/>
      <c r="J113" s="202"/>
    </row>
    <row r="114" spans="1:10" x14ac:dyDescent="0.2">
      <c r="A114" s="202"/>
      <c r="B114" s="202"/>
      <c r="C114" s="202"/>
      <c r="D114" s="203"/>
      <c r="E114" s="237"/>
      <c r="F114" s="190"/>
      <c r="G114" s="202"/>
      <c r="H114" s="202"/>
      <c r="I114" s="203"/>
      <c r="J114" s="202"/>
    </row>
    <row r="115" spans="1:10" x14ac:dyDescent="0.2">
      <c r="A115" s="202"/>
      <c r="B115" s="202"/>
      <c r="C115" s="202"/>
      <c r="D115" s="203"/>
      <c r="E115" s="237"/>
      <c r="F115" s="190"/>
      <c r="G115" s="202"/>
      <c r="H115" s="202"/>
      <c r="I115" s="203"/>
      <c r="J115" s="202"/>
    </row>
    <row r="116" spans="1:10" x14ac:dyDescent="0.2">
      <c r="A116" s="202"/>
      <c r="B116" s="202"/>
      <c r="C116" s="202"/>
      <c r="D116" s="203"/>
      <c r="E116" s="237"/>
      <c r="F116" s="190"/>
      <c r="G116" s="202"/>
      <c r="H116" s="202"/>
      <c r="I116" s="203"/>
      <c r="J116" s="202"/>
    </row>
    <row r="117" spans="1:10" x14ac:dyDescent="0.2">
      <c r="A117" s="202"/>
      <c r="B117" s="202"/>
      <c r="C117" s="202"/>
      <c r="D117" s="203"/>
      <c r="E117" s="237"/>
      <c r="F117" s="190"/>
      <c r="G117" s="202"/>
      <c r="H117" s="202"/>
      <c r="I117" s="203"/>
      <c r="J117" s="202"/>
    </row>
    <row r="118" spans="1:10" x14ac:dyDescent="0.2">
      <c r="A118" s="202"/>
      <c r="B118" s="202"/>
      <c r="C118" s="202"/>
      <c r="D118" s="203"/>
      <c r="E118" s="237"/>
      <c r="F118" s="190"/>
      <c r="G118" s="202"/>
      <c r="H118" s="202"/>
      <c r="I118" s="203"/>
      <c r="J118" s="202"/>
    </row>
    <row r="119" spans="1:10" x14ac:dyDescent="0.2">
      <c r="A119" s="202"/>
      <c r="B119" s="202"/>
      <c r="C119" s="202"/>
      <c r="D119" s="203"/>
      <c r="E119" s="237"/>
      <c r="F119" s="190"/>
      <c r="G119" s="202"/>
      <c r="H119" s="202"/>
      <c r="I119" s="203"/>
      <c r="J119" s="202"/>
    </row>
    <row r="120" spans="1:10" x14ac:dyDescent="0.2">
      <c r="A120" s="202"/>
      <c r="B120" s="202"/>
      <c r="C120" s="202"/>
      <c r="D120" s="203"/>
      <c r="E120" s="237"/>
      <c r="F120" s="190"/>
      <c r="G120" s="202"/>
      <c r="H120" s="202"/>
      <c r="I120" s="203"/>
      <c r="J120" s="202"/>
    </row>
    <row r="121" spans="1:10" x14ac:dyDescent="0.2">
      <c r="A121" s="202"/>
      <c r="B121" s="202"/>
      <c r="C121" s="202"/>
      <c r="D121" s="203"/>
      <c r="E121" s="237"/>
      <c r="F121" s="190"/>
      <c r="G121" s="202"/>
      <c r="H121" s="202"/>
      <c r="I121" s="203"/>
      <c r="J121" s="202"/>
    </row>
    <row r="122" spans="1:10" x14ac:dyDescent="0.2">
      <c r="A122" s="202"/>
      <c r="B122" s="202"/>
      <c r="C122" s="202"/>
      <c r="D122" s="203"/>
      <c r="E122" s="237"/>
      <c r="F122" s="190"/>
      <c r="G122" s="202"/>
      <c r="H122" s="202"/>
      <c r="I122" s="203"/>
      <c r="J122" s="202"/>
    </row>
    <row r="123" spans="1:10" x14ac:dyDescent="0.2">
      <c r="A123" s="202"/>
      <c r="B123" s="202"/>
      <c r="C123" s="202"/>
      <c r="D123" s="203"/>
      <c r="E123" s="237"/>
      <c r="F123" s="190"/>
      <c r="G123" s="202"/>
      <c r="H123" s="202"/>
      <c r="I123" s="203"/>
      <c r="J123" s="202"/>
    </row>
    <row r="124" spans="1:10" x14ac:dyDescent="0.2">
      <c r="A124" s="202"/>
      <c r="B124" s="202"/>
      <c r="C124" s="202"/>
      <c r="D124" s="203"/>
      <c r="E124" s="237"/>
      <c r="F124" s="190"/>
      <c r="G124" s="202"/>
      <c r="H124" s="202"/>
      <c r="I124" s="203"/>
      <c r="J124" s="202"/>
    </row>
    <row r="125" spans="1:10" x14ac:dyDescent="0.2">
      <c r="A125" s="202"/>
      <c r="B125" s="202"/>
      <c r="C125" s="202"/>
      <c r="D125" s="203"/>
      <c r="E125" s="237"/>
      <c r="F125" s="190"/>
      <c r="G125" s="202"/>
      <c r="H125" s="202"/>
      <c r="I125" s="203"/>
      <c r="J125" s="202"/>
    </row>
    <row r="126" spans="1:10" x14ac:dyDescent="0.2">
      <c r="A126" s="202"/>
      <c r="B126" s="202"/>
      <c r="C126" s="202"/>
      <c r="D126" s="203"/>
      <c r="E126" s="237"/>
      <c r="F126" s="190"/>
      <c r="G126" s="202"/>
      <c r="H126" s="202"/>
      <c r="I126" s="203"/>
      <c r="J126" s="202"/>
    </row>
    <row r="127" spans="1:10" x14ac:dyDescent="0.2">
      <c r="A127" s="202"/>
      <c r="B127" s="202"/>
      <c r="C127" s="202"/>
      <c r="D127" s="203"/>
      <c r="E127" s="237"/>
      <c r="F127" s="190"/>
      <c r="G127" s="202"/>
      <c r="H127" s="202"/>
      <c r="I127" s="203"/>
      <c r="J127" s="202"/>
    </row>
    <row r="128" spans="1:10" x14ac:dyDescent="0.2">
      <c r="A128" s="202"/>
      <c r="B128" s="202"/>
      <c r="C128" s="202"/>
      <c r="D128" s="203"/>
      <c r="E128" s="237"/>
      <c r="F128" s="190"/>
      <c r="G128" s="202"/>
      <c r="H128" s="202"/>
      <c r="I128" s="203"/>
      <c r="J128" s="202"/>
    </row>
    <row r="129" spans="1:10" x14ac:dyDescent="0.2">
      <c r="A129" s="202"/>
      <c r="B129" s="202"/>
      <c r="C129" s="202"/>
      <c r="D129" s="203"/>
      <c r="E129" s="237"/>
      <c r="F129" s="190"/>
      <c r="G129" s="202"/>
      <c r="H129" s="202"/>
      <c r="I129" s="203"/>
      <c r="J129" s="202"/>
    </row>
    <row r="130" spans="1:10" x14ac:dyDescent="0.2">
      <c r="A130" s="202"/>
      <c r="B130" s="202"/>
      <c r="C130" s="202"/>
      <c r="D130" s="203"/>
      <c r="E130" s="237"/>
      <c r="F130" s="190"/>
      <c r="G130" s="202"/>
      <c r="H130" s="202"/>
      <c r="I130" s="203"/>
      <c r="J130" s="202"/>
    </row>
    <row r="131" spans="1:10" x14ac:dyDescent="0.2">
      <c r="A131" s="202"/>
      <c r="B131" s="202"/>
      <c r="C131" s="202"/>
      <c r="D131" s="203"/>
      <c r="E131" s="237"/>
      <c r="F131" s="190"/>
      <c r="G131" s="202"/>
      <c r="H131" s="202"/>
      <c r="I131" s="203"/>
      <c r="J131" s="202"/>
    </row>
    <row r="132" spans="1:10" x14ac:dyDescent="0.2">
      <c r="A132" s="202"/>
      <c r="B132" s="202"/>
      <c r="C132" s="202"/>
      <c r="D132" s="203"/>
      <c r="E132" s="237"/>
      <c r="F132" s="190"/>
      <c r="G132" s="202"/>
      <c r="H132" s="202"/>
      <c r="I132" s="203"/>
      <c r="J132" s="202"/>
    </row>
    <row r="133" spans="1:10" x14ac:dyDescent="0.2">
      <c r="A133" s="202"/>
      <c r="B133" s="202"/>
      <c r="C133" s="202"/>
      <c r="D133" s="203"/>
      <c r="E133" s="237"/>
      <c r="F133" s="190"/>
      <c r="G133" s="202"/>
      <c r="H133" s="202"/>
      <c r="I133" s="203"/>
      <c r="J133" s="202"/>
    </row>
    <row r="134" spans="1:10" x14ac:dyDescent="0.2">
      <c r="A134" s="202"/>
      <c r="B134" s="202"/>
      <c r="C134" s="202"/>
      <c r="D134" s="203"/>
      <c r="E134" s="237"/>
      <c r="F134" s="190"/>
      <c r="G134" s="202"/>
      <c r="H134" s="202"/>
      <c r="I134" s="203"/>
      <c r="J134" s="202"/>
    </row>
    <row r="135" spans="1:10" x14ac:dyDescent="0.2">
      <c r="A135" s="202"/>
      <c r="B135" s="202"/>
      <c r="C135" s="202"/>
      <c r="D135" s="203"/>
      <c r="E135" s="237"/>
      <c r="F135" s="190"/>
      <c r="G135" s="202"/>
      <c r="H135" s="202"/>
      <c r="I135" s="203"/>
      <c r="J135" s="202"/>
    </row>
    <row r="136" spans="1:10" x14ac:dyDescent="0.2">
      <c r="A136" s="202"/>
      <c r="B136" s="202"/>
      <c r="C136" s="202"/>
      <c r="D136" s="203"/>
      <c r="E136" s="237"/>
      <c r="F136" s="190"/>
      <c r="G136" s="202"/>
      <c r="H136" s="202"/>
      <c r="I136" s="203"/>
      <c r="J136" s="202"/>
    </row>
    <row r="137" spans="1:10" x14ac:dyDescent="0.2">
      <c r="A137" s="202"/>
      <c r="B137" s="202"/>
      <c r="C137" s="202"/>
      <c r="D137" s="203"/>
      <c r="E137" s="237"/>
      <c r="F137" s="190"/>
      <c r="G137" s="202"/>
      <c r="H137" s="202"/>
      <c r="I137" s="203"/>
      <c r="J137" s="202"/>
    </row>
    <row r="138" spans="1:10" x14ac:dyDescent="0.2">
      <c r="A138" s="202"/>
      <c r="B138" s="202"/>
      <c r="C138" s="202"/>
      <c r="D138" s="203"/>
      <c r="E138" s="237"/>
      <c r="F138" s="190"/>
      <c r="G138" s="202"/>
      <c r="H138" s="202"/>
      <c r="I138" s="203"/>
      <c r="J138" s="202"/>
    </row>
    <row r="139" spans="1:10" x14ac:dyDescent="0.2">
      <c r="A139" s="202"/>
      <c r="B139" s="202"/>
      <c r="C139" s="202"/>
      <c r="D139" s="203"/>
      <c r="E139" s="237"/>
      <c r="F139" s="190"/>
      <c r="G139" s="202"/>
      <c r="H139" s="202"/>
      <c r="I139" s="203"/>
      <c r="J139" s="202"/>
    </row>
    <row r="140" spans="1:10" x14ac:dyDescent="0.2">
      <c r="A140" s="202"/>
      <c r="B140" s="202"/>
      <c r="C140" s="202"/>
      <c r="D140" s="203"/>
      <c r="E140" s="237"/>
      <c r="F140" s="190"/>
      <c r="G140" s="202"/>
      <c r="H140" s="202"/>
      <c r="I140" s="203"/>
      <c r="J140" s="202"/>
    </row>
    <row r="141" spans="1:10" x14ac:dyDescent="0.2">
      <c r="A141" s="202"/>
      <c r="B141" s="202"/>
      <c r="C141" s="202"/>
      <c r="D141" s="203"/>
      <c r="E141" s="237"/>
      <c r="F141" s="190"/>
      <c r="G141" s="202"/>
      <c r="H141" s="202"/>
      <c r="I141" s="203"/>
      <c r="J141" s="202"/>
    </row>
    <row r="142" spans="1:10" x14ac:dyDescent="0.2">
      <c r="A142" s="202"/>
      <c r="B142" s="202"/>
      <c r="C142" s="202"/>
      <c r="D142" s="203"/>
      <c r="E142" s="237"/>
      <c r="F142" s="190"/>
      <c r="G142" s="202"/>
      <c r="H142" s="202"/>
      <c r="I142" s="203"/>
      <c r="J142" s="202"/>
    </row>
    <row r="143" spans="1:10" x14ac:dyDescent="0.2">
      <c r="A143" s="202"/>
      <c r="B143" s="202"/>
      <c r="C143" s="202"/>
      <c r="D143" s="203"/>
      <c r="E143" s="237"/>
      <c r="F143" s="190"/>
      <c r="G143" s="202"/>
      <c r="H143" s="202"/>
      <c r="I143" s="203"/>
      <c r="J143" s="202"/>
    </row>
    <row r="144" spans="1:10" x14ac:dyDescent="0.2">
      <c r="A144" s="202"/>
      <c r="B144" s="202"/>
      <c r="C144" s="202"/>
      <c r="D144" s="203"/>
      <c r="E144" s="237"/>
      <c r="F144" s="190"/>
      <c r="G144" s="202"/>
      <c r="H144" s="202"/>
      <c r="I144" s="203"/>
      <c r="J144" s="202"/>
    </row>
    <row r="145" spans="1:10" x14ac:dyDescent="0.2">
      <c r="A145" s="202"/>
      <c r="B145" s="202"/>
      <c r="C145" s="202"/>
      <c r="D145" s="203"/>
      <c r="E145" s="237"/>
      <c r="F145" s="190"/>
      <c r="G145" s="202"/>
      <c r="H145" s="202"/>
      <c r="I145" s="203"/>
      <c r="J145" s="202"/>
    </row>
    <row r="146" spans="1:10" x14ac:dyDescent="0.2">
      <c r="A146" s="202"/>
      <c r="B146" s="202"/>
      <c r="C146" s="202"/>
      <c r="D146" s="203"/>
      <c r="E146" s="237"/>
      <c r="F146" s="190"/>
      <c r="G146" s="202"/>
      <c r="H146" s="202"/>
      <c r="I146" s="203"/>
      <c r="J146" s="202"/>
    </row>
    <row r="147" spans="1:10" x14ac:dyDescent="0.2">
      <c r="A147" s="202"/>
      <c r="B147" s="202"/>
      <c r="C147" s="202"/>
      <c r="D147" s="203"/>
      <c r="E147" s="237"/>
      <c r="F147" s="190"/>
      <c r="G147" s="202"/>
      <c r="H147" s="202"/>
      <c r="I147" s="203"/>
      <c r="J147" s="202"/>
    </row>
    <row r="148" spans="1:10" x14ac:dyDescent="0.2">
      <c r="A148" s="202"/>
      <c r="B148" s="202"/>
      <c r="C148" s="202"/>
      <c r="D148" s="203"/>
      <c r="E148" s="237"/>
      <c r="F148" s="190"/>
      <c r="G148" s="202"/>
      <c r="H148" s="202"/>
      <c r="I148" s="203"/>
      <c r="J148" s="202"/>
    </row>
    <row r="149" spans="1:10" x14ac:dyDescent="0.2">
      <c r="A149" s="202"/>
      <c r="B149" s="202"/>
      <c r="C149" s="202"/>
      <c r="D149" s="203"/>
      <c r="E149" s="237"/>
      <c r="F149" s="190"/>
      <c r="G149" s="202"/>
      <c r="H149" s="202"/>
      <c r="I149" s="203"/>
      <c r="J149" s="202"/>
    </row>
    <row r="150" spans="1:10" x14ac:dyDescent="0.2">
      <c r="A150" s="202"/>
      <c r="B150" s="202"/>
      <c r="C150" s="202"/>
      <c r="D150" s="203"/>
      <c r="E150" s="237"/>
      <c r="F150" s="190"/>
      <c r="G150" s="202"/>
      <c r="H150" s="202"/>
      <c r="I150" s="203"/>
      <c r="J150" s="202"/>
    </row>
    <row r="151" spans="1:10" x14ac:dyDescent="0.2">
      <c r="A151" s="202"/>
      <c r="B151" s="202"/>
      <c r="C151" s="202"/>
      <c r="D151" s="203"/>
      <c r="E151" s="237"/>
      <c r="F151" s="190"/>
      <c r="G151" s="202"/>
      <c r="H151" s="202"/>
      <c r="I151" s="203"/>
      <c r="J151" s="202"/>
    </row>
    <row r="152" spans="1:10" x14ac:dyDescent="0.2">
      <c r="A152" s="202"/>
      <c r="B152" s="202"/>
      <c r="C152" s="202"/>
      <c r="D152" s="203"/>
      <c r="E152" s="237"/>
      <c r="F152" s="190"/>
      <c r="G152" s="202"/>
      <c r="H152" s="202"/>
      <c r="I152" s="203"/>
      <c r="J152" s="202"/>
    </row>
    <row r="153" spans="1:10" x14ac:dyDescent="0.2">
      <c r="A153" s="202"/>
      <c r="B153" s="202"/>
      <c r="C153" s="202"/>
      <c r="D153" s="203"/>
      <c r="E153" s="237"/>
      <c r="F153" s="190"/>
      <c r="G153" s="202"/>
      <c r="H153" s="202"/>
      <c r="I153" s="203"/>
      <c r="J153" s="202"/>
    </row>
    <row r="154" spans="1:10" x14ac:dyDescent="0.2">
      <c r="A154" s="202"/>
      <c r="B154" s="202"/>
      <c r="C154" s="202"/>
      <c r="D154" s="203"/>
      <c r="E154" s="237"/>
      <c r="F154" s="190"/>
      <c r="G154" s="202"/>
      <c r="H154" s="202"/>
      <c r="I154" s="203"/>
      <c r="J154" s="202"/>
    </row>
    <row r="155" spans="1:10" x14ac:dyDescent="0.2">
      <c r="A155" s="202"/>
      <c r="B155" s="202"/>
      <c r="C155" s="202"/>
      <c r="D155" s="203"/>
      <c r="E155" s="237"/>
      <c r="F155" s="190"/>
      <c r="G155" s="202"/>
      <c r="H155" s="202"/>
      <c r="I155" s="203"/>
      <c r="J155" s="202"/>
    </row>
    <row r="156" spans="1:10" x14ac:dyDescent="0.2">
      <c r="A156" s="202"/>
      <c r="B156" s="202"/>
      <c r="C156" s="202"/>
      <c r="D156" s="203"/>
      <c r="E156" s="237"/>
      <c r="F156" s="190"/>
      <c r="G156" s="202"/>
      <c r="H156" s="202"/>
      <c r="I156" s="203"/>
      <c r="J156" s="202"/>
    </row>
    <row r="157" spans="1:10" x14ac:dyDescent="0.2">
      <c r="A157" s="202"/>
      <c r="B157" s="202"/>
      <c r="C157" s="202"/>
      <c r="D157" s="203"/>
      <c r="E157" s="237"/>
      <c r="F157" s="190"/>
      <c r="G157" s="202"/>
      <c r="H157" s="202"/>
      <c r="I157" s="203"/>
      <c r="J157" s="202"/>
    </row>
    <row r="158" spans="1:10" x14ac:dyDescent="0.2">
      <c r="A158" s="202"/>
      <c r="B158" s="202"/>
      <c r="C158" s="202"/>
      <c r="D158" s="203"/>
      <c r="E158" s="237"/>
      <c r="F158" s="190"/>
      <c r="G158" s="202"/>
      <c r="H158" s="202"/>
      <c r="I158" s="203"/>
      <c r="J158" s="202"/>
    </row>
    <row r="159" spans="1:10" x14ac:dyDescent="0.2">
      <c r="A159" s="202"/>
      <c r="B159" s="202"/>
      <c r="C159" s="202"/>
      <c r="D159" s="203"/>
      <c r="E159" s="237"/>
      <c r="F159" s="190"/>
      <c r="G159" s="202"/>
      <c r="H159" s="202"/>
      <c r="I159" s="203"/>
      <c r="J159" s="202"/>
    </row>
    <row r="160" spans="1:10" x14ac:dyDescent="0.2">
      <c r="A160" s="202"/>
      <c r="B160" s="202"/>
      <c r="C160" s="202"/>
      <c r="D160" s="203"/>
      <c r="E160" s="237"/>
      <c r="F160" s="190"/>
      <c r="G160" s="202"/>
      <c r="H160" s="202"/>
      <c r="I160" s="203"/>
      <c r="J160" s="202"/>
    </row>
    <row r="161" spans="1:10" x14ac:dyDescent="0.2">
      <c r="A161" s="202"/>
      <c r="B161" s="202"/>
      <c r="C161" s="202"/>
      <c r="D161" s="203"/>
      <c r="E161" s="237"/>
      <c r="F161" s="190"/>
      <c r="G161" s="202"/>
      <c r="H161" s="202"/>
      <c r="I161" s="203"/>
      <c r="J161" s="202"/>
    </row>
    <row r="162" spans="1:10" x14ac:dyDescent="0.2">
      <c r="A162" s="202"/>
      <c r="B162" s="202"/>
      <c r="C162" s="202"/>
      <c r="D162" s="203"/>
      <c r="E162" s="237"/>
      <c r="F162" s="190"/>
      <c r="G162" s="202"/>
      <c r="H162" s="202"/>
      <c r="I162" s="203"/>
      <c r="J162" s="202"/>
    </row>
    <row r="163" spans="1:10" x14ac:dyDescent="0.2">
      <c r="A163" s="202"/>
      <c r="B163" s="202"/>
      <c r="C163" s="202"/>
      <c r="D163" s="203"/>
      <c r="E163" s="237"/>
      <c r="F163" s="190"/>
      <c r="G163" s="202"/>
      <c r="H163" s="202"/>
      <c r="I163" s="203"/>
      <c r="J163" s="202"/>
    </row>
    <row r="164" spans="1:10" x14ac:dyDescent="0.2">
      <c r="A164" s="202"/>
      <c r="B164" s="202"/>
      <c r="C164" s="202"/>
      <c r="D164" s="203"/>
      <c r="E164" s="237"/>
      <c r="F164" s="190"/>
      <c r="G164" s="202"/>
      <c r="H164" s="202"/>
      <c r="I164" s="203"/>
      <c r="J164" s="202"/>
    </row>
    <row r="165" spans="1:10" x14ac:dyDescent="0.2">
      <c r="A165" s="202"/>
      <c r="B165" s="202"/>
      <c r="C165" s="202"/>
      <c r="D165" s="203"/>
      <c r="E165" s="237"/>
      <c r="F165" s="190"/>
      <c r="G165" s="202"/>
      <c r="H165" s="202"/>
      <c r="I165" s="203"/>
      <c r="J165" s="202"/>
    </row>
    <row r="166" spans="1:10" x14ac:dyDescent="0.2">
      <c r="A166" s="202"/>
      <c r="B166" s="202"/>
      <c r="C166" s="202"/>
      <c r="D166" s="203"/>
      <c r="E166" s="237"/>
      <c r="F166" s="190"/>
      <c r="G166" s="202"/>
      <c r="H166" s="202"/>
      <c r="I166" s="203"/>
      <c r="J166" s="202"/>
    </row>
    <row r="167" spans="1:10" x14ac:dyDescent="0.2">
      <c r="A167" s="202"/>
      <c r="B167" s="202"/>
      <c r="C167" s="202"/>
      <c r="D167" s="203"/>
      <c r="E167" s="237"/>
      <c r="F167" s="190"/>
      <c r="G167" s="202"/>
      <c r="H167" s="202"/>
      <c r="I167" s="203"/>
      <c r="J167" s="202"/>
    </row>
    <row r="168" spans="1:10" x14ac:dyDescent="0.2">
      <c r="A168" s="202"/>
      <c r="B168" s="202"/>
      <c r="C168" s="202"/>
      <c r="D168" s="203"/>
      <c r="E168" s="237"/>
      <c r="F168" s="190"/>
      <c r="G168" s="202"/>
      <c r="H168" s="202"/>
      <c r="I168" s="203"/>
      <c r="J168" s="202"/>
    </row>
    <row r="169" spans="1:10" x14ac:dyDescent="0.2">
      <c r="A169" s="202"/>
      <c r="B169" s="202"/>
      <c r="C169" s="202"/>
      <c r="D169" s="203"/>
      <c r="E169" s="237"/>
      <c r="F169" s="190"/>
      <c r="G169" s="202"/>
      <c r="H169" s="202"/>
      <c r="I169" s="203"/>
      <c r="J169" s="202"/>
    </row>
    <row r="170" spans="1:10" x14ac:dyDescent="0.2">
      <c r="A170" s="202"/>
      <c r="B170" s="202"/>
      <c r="C170" s="202"/>
      <c r="D170" s="203"/>
      <c r="E170" s="237"/>
      <c r="F170" s="190"/>
      <c r="G170" s="202"/>
      <c r="H170" s="202"/>
      <c r="I170" s="203"/>
      <c r="J170" s="202"/>
    </row>
    <row r="171" spans="1:10" x14ac:dyDescent="0.2">
      <c r="A171" s="202"/>
      <c r="B171" s="202"/>
      <c r="C171" s="202"/>
      <c r="D171" s="203"/>
      <c r="E171" s="237"/>
      <c r="F171" s="190"/>
      <c r="G171" s="202"/>
      <c r="H171" s="202"/>
      <c r="I171" s="203"/>
      <c r="J171" s="202"/>
    </row>
    <row r="172" spans="1:10" x14ac:dyDescent="0.2">
      <c r="A172" s="202"/>
      <c r="B172" s="202"/>
      <c r="C172" s="202"/>
      <c r="D172" s="203"/>
      <c r="E172" s="237"/>
      <c r="F172" s="190"/>
      <c r="G172" s="202"/>
      <c r="H172" s="202"/>
      <c r="I172" s="203"/>
      <c r="J172" s="202"/>
    </row>
    <row r="173" spans="1:10" x14ac:dyDescent="0.2">
      <c r="A173" s="202"/>
      <c r="B173" s="202"/>
      <c r="C173" s="202"/>
      <c r="D173" s="203"/>
      <c r="E173" s="237"/>
      <c r="F173" s="190"/>
      <c r="G173" s="202"/>
      <c r="H173" s="202"/>
      <c r="I173" s="203"/>
      <c r="J173" s="202"/>
    </row>
    <row r="174" spans="1:10" x14ac:dyDescent="0.2">
      <c r="A174" s="202"/>
      <c r="B174" s="202"/>
      <c r="C174" s="202"/>
      <c r="D174" s="203"/>
      <c r="E174" s="237"/>
      <c r="F174" s="190"/>
      <c r="G174" s="202"/>
      <c r="H174" s="202"/>
      <c r="I174" s="203"/>
      <c r="J174" s="202"/>
    </row>
    <row r="175" spans="1:10" x14ac:dyDescent="0.2">
      <c r="A175" s="202"/>
      <c r="B175" s="202"/>
      <c r="C175" s="202"/>
      <c r="D175" s="203"/>
      <c r="E175" s="237"/>
      <c r="F175" s="190"/>
      <c r="G175" s="202"/>
      <c r="H175" s="202"/>
      <c r="I175" s="203"/>
      <c r="J175" s="202"/>
    </row>
    <row r="176" spans="1:10" x14ac:dyDescent="0.2">
      <c r="A176" s="202"/>
      <c r="B176" s="202"/>
      <c r="C176" s="202"/>
      <c r="D176" s="203"/>
      <c r="E176" s="237"/>
      <c r="F176" s="190"/>
      <c r="G176" s="202"/>
      <c r="H176" s="202"/>
      <c r="I176" s="203"/>
      <c r="J176" s="202"/>
    </row>
    <row r="177" spans="1:10" x14ac:dyDescent="0.2">
      <c r="A177" s="202"/>
      <c r="B177" s="202"/>
      <c r="C177" s="202"/>
      <c r="D177" s="203"/>
      <c r="E177" s="237"/>
      <c r="F177" s="190"/>
      <c r="G177" s="202"/>
      <c r="H177" s="202"/>
      <c r="I177" s="203"/>
      <c r="J177" s="202"/>
    </row>
    <row r="178" spans="1:10" x14ac:dyDescent="0.2">
      <c r="A178" s="202"/>
      <c r="B178" s="202"/>
      <c r="C178" s="202"/>
      <c r="D178" s="203"/>
      <c r="E178" s="237"/>
      <c r="F178" s="190"/>
      <c r="G178" s="202"/>
      <c r="H178" s="202"/>
      <c r="I178" s="203"/>
      <c r="J178" s="202"/>
    </row>
    <row r="179" spans="1:10" x14ac:dyDescent="0.2">
      <c r="A179" s="202"/>
      <c r="B179" s="202"/>
      <c r="C179" s="202"/>
      <c r="D179" s="203"/>
      <c r="E179" s="237"/>
      <c r="F179" s="190"/>
      <c r="G179" s="202"/>
      <c r="H179" s="202"/>
      <c r="I179" s="203"/>
      <c r="J179" s="202"/>
    </row>
    <row r="180" spans="1:10" x14ac:dyDescent="0.2">
      <c r="A180" s="202"/>
      <c r="B180" s="202"/>
      <c r="C180" s="202"/>
      <c r="D180" s="203"/>
      <c r="E180" s="237"/>
      <c r="F180" s="190"/>
      <c r="G180" s="202"/>
      <c r="H180" s="202"/>
      <c r="I180" s="203"/>
      <c r="J180" s="202"/>
    </row>
    <row r="181" spans="1:10" x14ac:dyDescent="0.2">
      <c r="A181" s="202"/>
      <c r="B181" s="202"/>
      <c r="C181" s="202"/>
      <c r="D181" s="203"/>
      <c r="E181" s="237"/>
      <c r="F181" s="190"/>
      <c r="G181" s="202"/>
      <c r="H181" s="202"/>
      <c r="I181" s="203"/>
      <c r="J181" s="202"/>
    </row>
    <row r="182" spans="1:10" x14ac:dyDescent="0.2">
      <c r="A182" s="202"/>
      <c r="B182" s="202"/>
      <c r="C182" s="202"/>
      <c r="D182" s="203"/>
      <c r="E182" s="237"/>
      <c r="F182" s="190"/>
      <c r="G182" s="202"/>
      <c r="H182" s="202"/>
      <c r="I182" s="203"/>
      <c r="J182" s="202"/>
    </row>
    <row r="183" spans="1:10" x14ac:dyDescent="0.2">
      <c r="A183" s="202"/>
      <c r="B183" s="202"/>
      <c r="C183" s="202"/>
      <c r="D183" s="203"/>
      <c r="E183" s="237"/>
      <c r="F183" s="190"/>
      <c r="G183" s="202"/>
      <c r="H183" s="202"/>
      <c r="I183" s="203"/>
      <c r="J183" s="202"/>
    </row>
    <row r="184" spans="1:10" x14ac:dyDescent="0.2">
      <c r="A184" s="202"/>
      <c r="B184" s="202"/>
      <c r="C184" s="202"/>
      <c r="D184" s="203"/>
      <c r="E184" s="237"/>
      <c r="F184" s="190"/>
      <c r="G184" s="202"/>
      <c r="H184" s="202"/>
      <c r="I184" s="203"/>
      <c r="J184" s="202"/>
    </row>
    <row r="185" spans="1:10" x14ac:dyDescent="0.2">
      <c r="A185" s="202"/>
      <c r="B185" s="202"/>
      <c r="C185" s="202"/>
      <c r="D185" s="203"/>
      <c r="E185" s="237"/>
      <c r="F185" s="190"/>
      <c r="G185" s="202"/>
      <c r="H185" s="202"/>
      <c r="I185" s="203"/>
      <c r="J185" s="202"/>
    </row>
    <row r="186" spans="1:10" x14ac:dyDescent="0.2">
      <c r="A186" s="202"/>
      <c r="B186" s="202"/>
      <c r="C186" s="202"/>
      <c r="D186" s="203"/>
      <c r="E186" s="237"/>
      <c r="F186" s="190"/>
      <c r="G186" s="202"/>
      <c r="H186" s="202"/>
      <c r="I186" s="203"/>
      <c r="J186" s="202"/>
    </row>
    <row r="187" spans="1:10" x14ac:dyDescent="0.2">
      <c r="A187" s="202"/>
      <c r="B187" s="202"/>
      <c r="C187" s="202"/>
      <c r="D187" s="203"/>
      <c r="E187" s="237"/>
      <c r="F187" s="190"/>
      <c r="G187" s="202"/>
      <c r="H187" s="202"/>
      <c r="I187" s="203"/>
      <c r="J187" s="202"/>
    </row>
    <row r="188" spans="1:10" x14ac:dyDescent="0.2">
      <c r="A188" s="202"/>
      <c r="B188" s="202"/>
      <c r="C188" s="202"/>
      <c r="D188" s="203"/>
      <c r="E188" s="237"/>
      <c r="F188" s="190"/>
      <c r="G188" s="202"/>
      <c r="H188" s="202"/>
      <c r="I188" s="203"/>
      <c r="J188" s="202"/>
    </row>
    <row r="189" spans="1:10" x14ac:dyDescent="0.2">
      <c r="A189" s="202"/>
      <c r="B189" s="202"/>
      <c r="C189" s="202"/>
      <c r="D189" s="203"/>
      <c r="E189" s="237"/>
      <c r="F189" s="190"/>
      <c r="G189" s="202"/>
      <c r="H189" s="202"/>
      <c r="I189" s="203"/>
      <c r="J189" s="202"/>
    </row>
    <row r="190" spans="1:10" x14ac:dyDescent="0.2">
      <c r="A190" s="202"/>
      <c r="B190" s="202"/>
      <c r="C190" s="202"/>
      <c r="D190" s="203"/>
      <c r="E190" s="237"/>
      <c r="F190" s="190"/>
      <c r="G190" s="202"/>
      <c r="H190" s="202"/>
      <c r="I190" s="203"/>
      <c r="J190" s="202"/>
    </row>
    <row r="191" spans="1:10" x14ac:dyDescent="0.2">
      <c r="A191" s="202"/>
      <c r="B191" s="202"/>
      <c r="C191" s="202"/>
      <c r="D191" s="203"/>
      <c r="E191" s="237"/>
      <c r="F191" s="190"/>
      <c r="G191" s="202"/>
      <c r="H191" s="202"/>
      <c r="I191" s="203"/>
      <c r="J191" s="202"/>
    </row>
    <row r="192" spans="1:10" x14ac:dyDescent="0.2">
      <c r="A192" s="202"/>
      <c r="B192" s="202"/>
      <c r="C192" s="202"/>
      <c r="D192" s="203"/>
      <c r="E192" s="237"/>
      <c r="F192" s="190"/>
      <c r="G192" s="202"/>
      <c r="H192" s="202"/>
      <c r="I192" s="203"/>
      <c r="J192" s="202"/>
    </row>
    <row r="193" spans="1:10" x14ac:dyDescent="0.2">
      <c r="A193" s="202"/>
      <c r="B193" s="202"/>
      <c r="C193" s="202"/>
      <c r="D193" s="203"/>
      <c r="E193" s="237"/>
      <c r="F193" s="190"/>
      <c r="G193" s="202"/>
      <c r="H193" s="202"/>
      <c r="I193" s="203"/>
      <c r="J193" s="202"/>
    </row>
    <row r="194" spans="1:10" x14ac:dyDescent="0.2">
      <c r="A194" s="202"/>
      <c r="B194" s="202"/>
      <c r="C194" s="202"/>
      <c r="D194" s="203"/>
      <c r="E194" s="237"/>
      <c r="F194" s="190"/>
      <c r="G194" s="202"/>
      <c r="H194" s="202"/>
      <c r="I194" s="203"/>
      <c r="J194" s="202"/>
    </row>
    <row r="195" spans="1:10" x14ac:dyDescent="0.2">
      <c r="A195" s="202"/>
      <c r="B195" s="202"/>
      <c r="C195" s="202"/>
      <c r="D195" s="203"/>
      <c r="E195" s="237"/>
      <c r="F195" s="190"/>
      <c r="G195" s="202"/>
      <c r="H195" s="202"/>
      <c r="I195" s="203"/>
      <c r="J195" s="202"/>
    </row>
    <row r="196" spans="1:10" x14ac:dyDescent="0.2">
      <c r="A196" s="202"/>
      <c r="B196" s="202"/>
      <c r="C196" s="202"/>
      <c r="D196" s="203"/>
      <c r="E196" s="237"/>
      <c r="F196" s="190"/>
      <c r="G196" s="202"/>
      <c r="H196" s="202"/>
      <c r="I196" s="203"/>
      <c r="J196" s="202"/>
    </row>
    <row r="197" spans="1:10" x14ac:dyDescent="0.2">
      <c r="A197" s="202"/>
      <c r="B197" s="202"/>
      <c r="C197" s="202"/>
      <c r="D197" s="203"/>
      <c r="E197" s="237"/>
      <c r="F197" s="190"/>
      <c r="G197" s="202"/>
      <c r="H197" s="202"/>
      <c r="I197" s="203"/>
      <c r="J197" s="202"/>
    </row>
    <row r="198" spans="1:10" x14ac:dyDescent="0.2">
      <c r="A198" s="202"/>
      <c r="B198" s="202"/>
      <c r="C198" s="202"/>
      <c r="D198" s="203"/>
      <c r="E198" s="237"/>
      <c r="F198" s="190"/>
      <c r="G198" s="202"/>
      <c r="H198" s="202"/>
      <c r="I198" s="203"/>
      <c r="J198" s="202"/>
    </row>
    <row r="199" spans="1:10" x14ac:dyDescent="0.2">
      <c r="A199" s="202"/>
      <c r="B199" s="202"/>
      <c r="C199" s="202"/>
      <c r="D199" s="203"/>
      <c r="E199" s="237"/>
      <c r="F199" s="190"/>
      <c r="G199" s="202"/>
      <c r="H199" s="202"/>
      <c r="I199" s="203"/>
      <c r="J199" s="202"/>
    </row>
    <row r="200" spans="1:10" x14ac:dyDescent="0.2">
      <c r="A200" s="202"/>
      <c r="B200" s="202"/>
      <c r="C200" s="202"/>
      <c r="D200" s="203"/>
      <c r="E200" s="237"/>
      <c r="F200" s="190"/>
      <c r="G200" s="202"/>
      <c r="H200" s="202"/>
      <c r="I200" s="203"/>
      <c r="J200" s="202"/>
    </row>
    <row r="201" spans="1:10" x14ac:dyDescent="0.2">
      <c r="A201" s="202"/>
      <c r="B201" s="202"/>
      <c r="C201" s="202"/>
      <c r="D201" s="203"/>
      <c r="E201" s="237"/>
      <c r="F201" s="190"/>
      <c r="G201" s="202"/>
      <c r="H201" s="202"/>
      <c r="I201" s="203"/>
      <c r="J201" s="202"/>
    </row>
    <row r="202" spans="1:10" x14ac:dyDescent="0.2">
      <c r="A202" s="202"/>
      <c r="B202" s="202"/>
      <c r="C202" s="202"/>
      <c r="D202" s="203"/>
      <c r="E202" s="237"/>
      <c r="F202" s="190"/>
      <c r="G202" s="202"/>
      <c r="H202" s="202"/>
      <c r="I202" s="203"/>
      <c r="J202" s="202"/>
    </row>
    <row r="203" spans="1:10" x14ac:dyDescent="0.2">
      <c r="A203" s="202"/>
      <c r="B203" s="202"/>
      <c r="C203" s="202"/>
      <c r="D203" s="203"/>
      <c r="E203" s="237"/>
      <c r="F203" s="190"/>
      <c r="G203" s="202"/>
      <c r="H203" s="202"/>
      <c r="I203" s="203"/>
      <c r="J203" s="202"/>
    </row>
    <row r="204" spans="1:10" x14ac:dyDescent="0.2">
      <c r="A204" s="202"/>
      <c r="B204" s="202"/>
      <c r="C204" s="202"/>
      <c r="D204" s="203"/>
      <c r="E204" s="237"/>
      <c r="F204" s="190"/>
      <c r="G204" s="202"/>
      <c r="H204" s="202"/>
      <c r="I204" s="203"/>
      <c r="J204" s="202"/>
    </row>
    <row r="205" spans="1:10" x14ac:dyDescent="0.2">
      <c r="A205" s="202"/>
      <c r="B205" s="202"/>
      <c r="C205" s="202"/>
      <c r="D205" s="203"/>
      <c r="E205" s="237"/>
      <c r="F205" s="190"/>
      <c r="G205" s="202"/>
      <c r="H205" s="202"/>
      <c r="I205" s="203"/>
      <c r="J205" s="202"/>
    </row>
    <row r="206" spans="1:10" x14ac:dyDescent="0.2">
      <c r="A206" s="202"/>
      <c r="B206" s="202"/>
      <c r="C206" s="202"/>
      <c r="D206" s="203"/>
      <c r="E206" s="237"/>
      <c r="F206" s="190"/>
      <c r="G206" s="202"/>
      <c r="H206" s="202"/>
      <c r="I206" s="203"/>
      <c r="J206" s="202"/>
    </row>
    <row r="207" spans="1:10" x14ac:dyDescent="0.2">
      <c r="A207" s="202"/>
      <c r="B207" s="202"/>
      <c r="C207" s="202"/>
      <c r="D207" s="203"/>
      <c r="E207" s="237"/>
      <c r="F207" s="190"/>
      <c r="G207" s="202"/>
      <c r="H207" s="202"/>
      <c r="I207" s="203"/>
      <c r="J207" s="202"/>
    </row>
    <row r="208" spans="1:10" x14ac:dyDescent="0.2">
      <c r="A208" s="202"/>
      <c r="B208" s="202"/>
      <c r="C208" s="202"/>
      <c r="D208" s="203"/>
      <c r="E208" s="237"/>
      <c r="F208" s="190"/>
      <c r="G208" s="202"/>
      <c r="H208" s="202"/>
      <c r="I208" s="203"/>
      <c r="J208" s="202"/>
    </row>
    <row r="209" spans="1:10" x14ac:dyDescent="0.2">
      <c r="A209" s="202"/>
      <c r="B209" s="202"/>
      <c r="C209" s="202"/>
      <c r="D209" s="203"/>
      <c r="E209" s="237"/>
      <c r="F209" s="190"/>
      <c r="G209" s="202"/>
      <c r="H209" s="202"/>
      <c r="I209" s="203"/>
      <c r="J209" s="202"/>
    </row>
    <row r="210" spans="1:10" x14ac:dyDescent="0.2">
      <c r="A210" s="202"/>
      <c r="B210" s="202"/>
      <c r="C210" s="202"/>
      <c r="D210" s="203"/>
      <c r="E210" s="237"/>
      <c r="F210" s="190"/>
      <c r="G210" s="202"/>
      <c r="H210" s="202"/>
      <c r="I210" s="203"/>
      <c r="J210" s="202"/>
    </row>
    <row r="211" spans="1:10" x14ac:dyDescent="0.2">
      <c r="A211" s="202"/>
      <c r="B211" s="202"/>
      <c r="C211" s="202"/>
      <c r="D211" s="203"/>
      <c r="E211" s="237"/>
      <c r="F211" s="190"/>
      <c r="G211" s="202"/>
      <c r="H211" s="202"/>
      <c r="I211" s="203"/>
      <c r="J211" s="202"/>
    </row>
    <row r="212" spans="1:10" x14ac:dyDescent="0.2">
      <c r="A212" s="202"/>
      <c r="B212" s="202"/>
      <c r="C212" s="202"/>
      <c r="D212" s="203"/>
      <c r="E212" s="237"/>
      <c r="F212" s="190"/>
      <c r="G212" s="202"/>
      <c r="H212" s="202"/>
      <c r="I212" s="203"/>
      <c r="J212" s="202"/>
    </row>
    <row r="213" spans="1:10" x14ac:dyDescent="0.2">
      <c r="A213" s="202"/>
      <c r="B213" s="202"/>
      <c r="C213" s="202"/>
      <c r="D213" s="203"/>
      <c r="E213" s="237"/>
      <c r="F213" s="190"/>
      <c r="G213" s="202"/>
      <c r="H213" s="202"/>
      <c r="I213" s="203"/>
      <c r="J213" s="202"/>
    </row>
    <row r="214" spans="1:10" x14ac:dyDescent="0.2">
      <c r="A214" s="202"/>
      <c r="B214" s="202"/>
      <c r="C214" s="202"/>
      <c r="D214" s="203"/>
      <c r="E214" s="237"/>
      <c r="F214" s="190"/>
      <c r="G214" s="202"/>
      <c r="H214" s="202"/>
      <c r="I214" s="203"/>
      <c r="J214" s="202"/>
    </row>
    <row r="215" spans="1:10" x14ac:dyDescent="0.2">
      <c r="A215" s="202"/>
      <c r="B215" s="202"/>
      <c r="C215" s="202"/>
      <c r="D215" s="203"/>
      <c r="E215" s="237"/>
      <c r="F215" s="190"/>
      <c r="G215" s="202"/>
      <c r="H215" s="202"/>
      <c r="I215" s="203"/>
      <c r="J215" s="202"/>
    </row>
    <row r="216" spans="1:10" x14ac:dyDescent="0.2">
      <c r="A216" s="202"/>
      <c r="B216" s="202"/>
      <c r="C216" s="202"/>
      <c r="D216" s="203"/>
      <c r="E216" s="237"/>
      <c r="F216" s="190"/>
      <c r="G216" s="202"/>
      <c r="H216" s="202"/>
      <c r="I216" s="203"/>
      <c r="J216" s="202"/>
    </row>
    <row r="217" spans="1:10" x14ac:dyDescent="0.2">
      <c r="A217" s="202"/>
      <c r="B217" s="202"/>
      <c r="C217" s="202"/>
      <c r="D217" s="203"/>
      <c r="E217" s="237"/>
      <c r="F217" s="190"/>
      <c r="G217" s="202"/>
      <c r="H217" s="202"/>
      <c r="I217" s="203"/>
      <c r="J217" s="202"/>
    </row>
    <row r="218" spans="1:10" x14ac:dyDescent="0.2">
      <c r="A218" s="202"/>
      <c r="B218" s="202"/>
      <c r="C218" s="202"/>
      <c r="D218" s="203"/>
      <c r="E218" s="237"/>
      <c r="F218" s="190"/>
      <c r="G218" s="202"/>
      <c r="H218" s="202"/>
      <c r="I218" s="203"/>
      <c r="J218" s="202"/>
    </row>
    <row r="219" spans="1:10" x14ac:dyDescent="0.2">
      <c r="A219" s="202"/>
      <c r="B219" s="202"/>
      <c r="C219" s="202"/>
      <c r="D219" s="203"/>
      <c r="E219" s="237"/>
      <c r="F219" s="190"/>
      <c r="G219" s="202"/>
      <c r="H219" s="202"/>
      <c r="I219" s="203"/>
      <c r="J219" s="202"/>
    </row>
    <row r="220" spans="1:10" x14ac:dyDescent="0.2">
      <c r="A220" s="202"/>
      <c r="B220" s="202"/>
      <c r="C220" s="202"/>
      <c r="D220" s="203"/>
      <c r="E220" s="237"/>
      <c r="F220" s="190"/>
      <c r="G220" s="202"/>
      <c r="H220" s="202"/>
      <c r="I220" s="203"/>
      <c r="J220" s="202"/>
    </row>
    <row r="221" spans="1:10" x14ac:dyDescent="0.2">
      <c r="A221" s="202"/>
      <c r="B221" s="202"/>
      <c r="C221" s="202"/>
      <c r="D221" s="203"/>
      <c r="E221" s="237"/>
      <c r="F221" s="190"/>
      <c r="G221" s="202"/>
      <c r="H221" s="202"/>
      <c r="I221" s="203"/>
      <c r="J221" s="202"/>
    </row>
    <row r="222" spans="1:10" x14ac:dyDescent="0.2">
      <c r="A222" s="202"/>
      <c r="B222" s="202"/>
      <c r="C222" s="202"/>
      <c r="D222" s="203"/>
      <c r="E222" s="237"/>
      <c r="F222" s="190"/>
      <c r="G222" s="202"/>
      <c r="H222" s="202"/>
      <c r="I222" s="203"/>
      <c r="J222" s="202"/>
    </row>
    <row r="223" spans="1:10" x14ac:dyDescent="0.2">
      <c r="A223" s="202"/>
      <c r="B223" s="202"/>
      <c r="C223" s="202"/>
      <c r="D223" s="203"/>
      <c r="E223" s="237"/>
      <c r="F223" s="190"/>
      <c r="G223" s="202"/>
      <c r="H223" s="202"/>
      <c r="I223" s="203"/>
      <c r="J223" s="202"/>
    </row>
    <row r="224" spans="1:10" x14ac:dyDescent="0.2">
      <c r="A224" s="202"/>
      <c r="B224" s="202"/>
      <c r="C224" s="202"/>
      <c r="D224" s="203"/>
      <c r="E224" s="237"/>
      <c r="F224" s="190"/>
      <c r="G224" s="202"/>
      <c r="H224" s="202"/>
      <c r="I224" s="203"/>
      <c r="J224" s="202"/>
    </row>
    <row r="225" spans="1:10" x14ac:dyDescent="0.2">
      <c r="A225" s="202"/>
      <c r="B225" s="202"/>
      <c r="C225" s="202"/>
      <c r="D225" s="203"/>
      <c r="E225" s="237"/>
      <c r="F225" s="190"/>
      <c r="G225" s="202"/>
      <c r="H225" s="202"/>
      <c r="I225" s="203"/>
      <c r="J225" s="202"/>
    </row>
    <row r="226" spans="1:10" x14ac:dyDescent="0.2">
      <c r="A226" s="202"/>
      <c r="B226" s="202"/>
      <c r="C226" s="202"/>
      <c r="D226" s="203"/>
      <c r="E226" s="237"/>
      <c r="F226" s="190"/>
      <c r="G226" s="202"/>
      <c r="H226" s="202"/>
      <c r="I226" s="203"/>
      <c r="J226" s="202"/>
    </row>
    <row r="227" spans="1:10" x14ac:dyDescent="0.2">
      <c r="A227" s="202"/>
      <c r="B227" s="202"/>
      <c r="C227" s="202"/>
      <c r="D227" s="203"/>
      <c r="E227" s="237"/>
      <c r="F227" s="190"/>
      <c r="G227" s="202"/>
      <c r="H227" s="202"/>
      <c r="I227" s="203"/>
      <c r="J227" s="202"/>
    </row>
    <row r="228" spans="1:10" x14ac:dyDescent="0.2">
      <c r="A228" s="202"/>
      <c r="B228" s="202"/>
      <c r="C228" s="202"/>
      <c r="D228" s="203"/>
      <c r="E228" s="237"/>
      <c r="F228" s="190"/>
      <c r="G228" s="202"/>
      <c r="H228" s="202"/>
      <c r="I228" s="203"/>
      <c r="J228" s="202"/>
    </row>
    <row r="229" spans="1:10" x14ac:dyDescent="0.2">
      <c r="A229" s="202"/>
      <c r="B229" s="202"/>
      <c r="C229" s="202"/>
      <c r="D229" s="203"/>
      <c r="E229" s="237"/>
      <c r="F229" s="190"/>
      <c r="G229" s="202"/>
      <c r="H229" s="202"/>
      <c r="I229" s="203"/>
      <c r="J229" s="202"/>
    </row>
    <row r="230" spans="1:10" x14ac:dyDescent="0.2">
      <c r="A230" s="202"/>
      <c r="B230" s="202"/>
      <c r="C230" s="202"/>
      <c r="D230" s="203"/>
      <c r="E230" s="237"/>
      <c r="F230" s="190"/>
      <c r="G230" s="202"/>
      <c r="H230" s="202"/>
      <c r="I230" s="203"/>
      <c r="J230" s="202"/>
    </row>
    <row r="231" spans="1:10" x14ac:dyDescent="0.2">
      <c r="A231" s="202"/>
      <c r="B231" s="202"/>
      <c r="C231" s="202"/>
      <c r="D231" s="203"/>
      <c r="E231" s="237"/>
      <c r="F231" s="190"/>
      <c r="G231" s="202"/>
      <c r="H231" s="202"/>
      <c r="I231" s="203"/>
      <c r="J231" s="202"/>
    </row>
    <row r="232" spans="1:10" x14ac:dyDescent="0.2">
      <c r="A232" s="202"/>
      <c r="B232" s="202"/>
      <c r="C232" s="202"/>
      <c r="D232" s="203"/>
      <c r="E232" s="237"/>
      <c r="F232" s="190"/>
      <c r="G232" s="202"/>
      <c r="H232" s="202"/>
      <c r="I232" s="203"/>
      <c r="J232" s="202"/>
    </row>
    <row r="233" spans="1:10" x14ac:dyDescent="0.2">
      <c r="A233" s="202"/>
      <c r="B233" s="202"/>
      <c r="C233" s="202"/>
      <c r="D233" s="203"/>
      <c r="E233" s="237"/>
      <c r="F233" s="190"/>
      <c r="G233" s="202"/>
      <c r="H233" s="202"/>
      <c r="I233" s="203"/>
      <c r="J233" s="202"/>
    </row>
    <row r="234" spans="1:10" x14ac:dyDescent="0.2">
      <c r="A234" s="202"/>
      <c r="B234" s="202"/>
      <c r="C234" s="202"/>
      <c r="D234" s="203"/>
      <c r="E234" s="237"/>
      <c r="F234" s="190"/>
      <c r="G234" s="202"/>
      <c r="H234" s="202"/>
      <c r="I234" s="203"/>
      <c r="J234" s="202"/>
    </row>
    <row r="235" spans="1:10" x14ac:dyDescent="0.2">
      <c r="A235" s="202"/>
      <c r="B235" s="202"/>
      <c r="C235" s="202"/>
      <c r="D235" s="203"/>
      <c r="E235" s="237"/>
      <c r="F235" s="190"/>
      <c r="G235" s="202"/>
      <c r="H235" s="202"/>
      <c r="I235" s="203"/>
      <c r="J235" s="202"/>
    </row>
    <row r="236" spans="1:10" x14ac:dyDescent="0.2">
      <c r="A236" s="202"/>
      <c r="B236" s="202"/>
      <c r="C236" s="202"/>
      <c r="D236" s="203"/>
      <c r="E236" s="237"/>
      <c r="F236" s="190"/>
      <c r="G236" s="202"/>
      <c r="H236" s="202"/>
      <c r="I236" s="203"/>
      <c r="J236" s="202"/>
    </row>
    <row r="237" spans="1:10" x14ac:dyDescent="0.2">
      <c r="A237" s="202"/>
      <c r="B237" s="202"/>
      <c r="C237" s="202"/>
      <c r="D237" s="203"/>
      <c r="E237" s="237"/>
      <c r="F237" s="190"/>
      <c r="G237" s="202"/>
      <c r="H237" s="202"/>
      <c r="I237" s="203"/>
      <c r="J237" s="202"/>
    </row>
    <row r="238" spans="1:10" x14ac:dyDescent="0.2">
      <c r="A238" s="202"/>
      <c r="B238" s="202"/>
      <c r="C238" s="202"/>
      <c r="D238" s="203"/>
      <c r="E238" s="237"/>
      <c r="F238" s="190"/>
      <c r="G238" s="202"/>
      <c r="H238" s="202"/>
      <c r="I238" s="203"/>
      <c r="J238" s="202"/>
    </row>
    <row r="239" spans="1:10" x14ac:dyDescent="0.2">
      <c r="A239" s="202"/>
      <c r="B239" s="202"/>
      <c r="C239" s="202"/>
      <c r="D239" s="203"/>
      <c r="E239" s="237"/>
      <c r="F239" s="190"/>
      <c r="G239" s="202"/>
      <c r="H239" s="202"/>
      <c r="I239" s="203"/>
      <c r="J239" s="202"/>
    </row>
    <row r="240" spans="1:10" x14ac:dyDescent="0.2">
      <c r="A240" s="202"/>
      <c r="B240" s="202"/>
      <c r="C240" s="202"/>
      <c r="D240" s="203"/>
      <c r="E240" s="237"/>
      <c r="F240" s="190"/>
      <c r="G240" s="202"/>
      <c r="H240" s="202"/>
      <c r="I240" s="203"/>
      <c r="J240" s="202"/>
    </row>
    <row r="241" spans="1:10" x14ac:dyDescent="0.2">
      <c r="A241" s="202"/>
      <c r="B241" s="202"/>
      <c r="C241" s="202"/>
      <c r="D241" s="203"/>
      <c r="E241" s="237"/>
      <c r="F241" s="190"/>
      <c r="G241" s="202"/>
      <c r="H241" s="202"/>
      <c r="I241" s="203"/>
      <c r="J241" s="202"/>
    </row>
    <row r="242" spans="1:10" x14ac:dyDescent="0.2">
      <c r="A242" s="202"/>
      <c r="B242" s="202"/>
      <c r="C242" s="202"/>
      <c r="D242" s="203"/>
      <c r="E242" s="237"/>
      <c r="F242" s="190"/>
      <c r="G242" s="202"/>
      <c r="H242" s="202"/>
      <c r="I242" s="203"/>
      <c r="J242" s="202"/>
    </row>
    <row r="243" spans="1:10" x14ac:dyDescent="0.2">
      <c r="A243" s="202"/>
      <c r="B243" s="202"/>
      <c r="C243" s="202"/>
      <c r="D243" s="203"/>
      <c r="E243" s="237"/>
      <c r="F243" s="190"/>
      <c r="G243" s="202"/>
      <c r="H243" s="202"/>
      <c r="I243" s="203"/>
      <c r="J243" s="202"/>
    </row>
    <row r="244" spans="1:10" x14ac:dyDescent="0.2">
      <c r="A244" s="202"/>
      <c r="B244" s="202"/>
      <c r="C244" s="202"/>
      <c r="D244" s="203"/>
      <c r="E244" s="237"/>
      <c r="F244" s="190"/>
      <c r="G244" s="202"/>
      <c r="H244" s="202"/>
      <c r="I244" s="203"/>
      <c r="J244" s="202"/>
    </row>
    <row r="245" spans="1:10" x14ac:dyDescent="0.2">
      <c r="A245" s="202"/>
      <c r="B245" s="202"/>
      <c r="C245" s="202"/>
      <c r="D245" s="203"/>
      <c r="E245" s="237"/>
      <c r="F245" s="190"/>
      <c r="G245" s="202"/>
      <c r="H245" s="202"/>
      <c r="I245" s="203"/>
      <c r="J245" s="202"/>
    </row>
    <row r="246" spans="1:10" x14ac:dyDescent="0.2">
      <c r="A246" s="202"/>
      <c r="B246" s="202"/>
      <c r="C246" s="202"/>
      <c r="D246" s="203"/>
      <c r="E246" s="237"/>
      <c r="F246" s="190"/>
      <c r="G246" s="202"/>
      <c r="H246" s="202"/>
      <c r="I246" s="203"/>
      <c r="J246" s="202"/>
    </row>
    <row r="247" spans="1:10" x14ac:dyDescent="0.2">
      <c r="A247" s="202"/>
      <c r="B247" s="202"/>
      <c r="C247" s="202"/>
      <c r="D247" s="203"/>
      <c r="E247" s="237"/>
      <c r="F247" s="190"/>
      <c r="G247" s="202"/>
      <c r="H247" s="202"/>
      <c r="I247" s="203"/>
      <c r="J247" s="202"/>
    </row>
    <row r="248" spans="1:10" x14ac:dyDescent="0.2">
      <c r="A248" s="202"/>
      <c r="B248" s="202"/>
      <c r="C248" s="202"/>
      <c r="D248" s="203"/>
      <c r="E248" s="237"/>
      <c r="F248" s="190"/>
      <c r="G248" s="202"/>
      <c r="H248" s="202"/>
      <c r="I248" s="203"/>
      <c r="J248" s="202"/>
    </row>
    <row r="249" spans="1:10" x14ac:dyDescent="0.2">
      <c r="A249" s="202"/>
      <c r="B249" s="202"/>
      <c r="C249" s="202"/>
      <c r="D249" s="203"/>
      <c r="E249" s="237"/>
      <c r="F249" s="190"/>
      <c r="G249" s="202"/>
      <c r="H249" s="202"/>
      <c r="I249" s="203"/>
      <c r="J249" s="202"/>
    </row>
    <row r="250" spans="1:10" x14ac:dyDescent="0.2">
      <c r="A250" s="202"/>
      <c r="B250" s="202"/>
      <c r="C250" s="202"/>
      <c r="D250" s="203"/>
      <c r="E250" s="237"/>
      <c r="F250" s="190"/>
      <c r="G250" s="202"/>
      <c r="H250" s="202"/>
      <c r="I250" s="203"/>
      <c r="J250" s="202"/>
    </row>
    <row r="251" spans="1:10" x14ac:dyDescent="0.2">
      <c r="A251" s="202"/>
      <c r="B251" s="202"/>
      <c r="C251" s="202"/>
      <c r="D251" s="203"/>
      <c r="E251" s="237"/>
      <c r="F251" s="190"/>
      <c r="G251" s="202"/>
      <c r="H251" s="202"/>
      <c r="I251" s="203"/>
      <c r="J251" s="202"/>
    </row>
    <row r="252" spans="1:10" x14ac:dyDescent="0.2">
      <c r="A252" s="202"/>
      <c r="B252" s="202"/>
      <c r="C252" s="202"/>
      <c r="D252" s="203"/>
      <c r="E252" s="237"/>
      <c r="F252" s="190"/>
      <c r="G252" s="202"/>
      <c r="H252" s="202"/>
      <c r="I252" s="203"/>
      <c r="J252" s="202"/>
    </row>
    <row r="253" spans="1:10" x14ac:dyDescent="0.2">
      <c r="A253" s="202"/>
      <c r="B253" s="202"/>
      <c r="C253" s="202"/>
      <c r="D253" s="203"/>
      <c r="E253" s="237"/>
      <c r="F253" s="190"/>
      <c r="G253" s="202"/>
      <c r="H253" s="202"/>
      <c r="I253" s="203"/>
      <c r="J253" s="202"/>
    </row>
    <row r="254" spans="1:10" x14ac:dyDescent="0.2">
      <c r="A254" s="202"/>
      <c r="B254" s="202"/>
      <c r="C254" s="202"/>
      <c r="D254" s="203"/>
      <c r="E254" s="237"/>
      <c r="F254" s="190"/>
      <c r="G254" s="202"/>
      <c r="H254" s="202"/>
      <c r="I254" s="203"/>
      <c r="J254" s="202"/>
    </row>
    <row r="255" spans="1:10" x14ac:dyDescent="0.2">
      <c r="A255" s="202"/>
      <c r="B255" s="202"/>
      <c r="C255" s="202"/>
      <c r="D255" s="203"/>
      <c r="E255" s="237"/>
      <c r="F255" s="190"/>
      <c r="G255" s="202"/>
      <c r="H255" s="202"/>
      <c r="I255" s="203"/>
      <c r="J255" s="202"/>
    </row>
    <row r="256" spans="1:10" x14ac:dyDescent="0.2">
      <c r="A256" s="202"/>
      <c r="B256" s="202"/>
      <c r="C256" s="202"/>
      <c r="D256" s="203"/>
      <c r="E256" s="237"/>
      <c r="F256" s="190"/>
      <c r="G256" s="202"/>
      <c r="H256" s="202"/>
      <c r="I256" s="203"/>
      <c r="J256" s="202"/>
    </row>
    <row r="257" spans="1:10" x14ac:dyDescent="0.2">
      <c r="A257" s="202"/>
      <c r="B257" s="202"/>
      <c r="C257" s="202"/>
      <c r="D257" s="203"/>
      <c r="E257" s="237"/>
      <c r="F257" s="190"/>
      <c r="G257" s="202"/>
      <c r="H257" s="202"/>
      <c r="I257" s="203"/>
      <c r="J257" s="202"/>
    </row>
    <row r="258" spans="1:10" x14ac:dyDescent="0.2">
      <c r="A258" s="202"/>
      <c r="B258" s="202"/>
      <c r="C258" s="202"/>
      <c r="D258" s="203"/>
      <c r="E258" s="237"/>
      <c r="F258" s="190"/>
      <c r="G258" s="202"/>
      <c r="H258" s="202"/>
      <c r="I258" s="203"/>
      <c r="J258" s="202"/>
    </row>
    <row r="259" spans="1:10" x14ac:dyDescent="0.2">
      <c r="A259" s="202"/>
      <c r="B259" s="202"/>
      <c r="C259" s="202"/>
      <c r="D259" s="203"/>
      <c r="E259" s="237"/>
      <c r="F259" s="190"/>
      <c r="G259" s="202"/>
      <c r="H259" s="202"/>
      <c r="I259" s="203"/>
      <c r="J259" s="202"/>
    </row>
    <row r="260" spans="1:10" x14ac:dyDescent="0.2">
      <c r="A260" s="202"/>
      <c r="B260" s="202"/>
      <c r="C260" s="202"/>
      <c r="D260" s="203"/>
      <c r="E260" s="237"/>
      <c r="F260" s="190"/>
      <c r="G260" s="202"/>
      <c r="H260" s="202"/>
      <c r="I260" s="203"/>
      <c r="J260" s="202"/>
    </row>
    <row r="261" spans="1:10" x14ac:dyDescent="0.2">
      <c r="A261" s="202"/>
      <c r="B261" s="202"/>
      <c r="C261" s="202"/>
      <c r="D261" s="203"/>
      <c r="E261" s="237"/>
      <c r="F261" s="190"/>
      <c r="G261" s="202"/>
      <c r="H261" s="202"/>
      <c r="I261" s="203"/>
      <c r="J261" s="202"/>
    </row>
    <row r="262" spans="1:10" x14ac:dyDescent="0.2">
      <c r="A262" s="202"/>
      <c r="B262" s="202"/>
      <c r="C262" s="202"/>
      <c r="D262" s="203"/>
      <c r="E262" s="237"/>
      <c r="F262" s="190"/>
      <c r="G262" s="202"/>
      <c r="H262" s="202"/>
      <c r="I262" s="203"/>
      <c r="J262" s="202"/>
    </row>
    <row r="263" spans="1:10" x14ac:dyDescent="0.2">
      <c r="A263" s="202"/>
      <c r="B263" s="202"/>
      <c r="C263" s="202"/>
      <c r="D263" s="203"/>
      <c r="E263" s="237"/>
      <c r="F263" s="190"/>
      <c r="G263" s="202"/>
      <c r="H263" s="202"/>
      <c r="I263" s="203"/>
      <c r="J263" s="202"/>
    </row>
    <row r="264" spans="1:10" x14ac:dyDescent="0.2">
      <c r="A264" s="202"/>
      <c r="B264" s="202"/>
      <c r="C264" s="202"/>
      <c r="D264" s="203"/>
      <c r="E264" s="237"/>
      <c r="F264" s="190"/>
      <c r="G264" s="202"/>
      <c r="H264" s="202"/>
      <c r="I264" s="203"/>
      <c r="J264" s="202"/>
    </row>
    <row r="265" spans="1:10" x14ac:dyDescent="0.2">
      <c r="A265" s="202"/>
      <c r="B265" s="202"/>
      <c r="C265" s="202"/>
      <c r="D265" s="203"/>
      <c r="E265" s="237"/>
      <c r="F265" s="190"/>
      <c r="G265" s="202"/>
      <c r="H265" s="202"/>
      <c r="I265" s="203"/>
      <c r="J265" s="202"/>
    </row>
    <row r="266" spans="1:10" x14ac:dyDescent="0.2">
      <c r="A266" s="202"/>
      <c r="B266" s="202"/>
      <c r="C266" s="202"/>
      <c r="D266" s="203"/>
      <c r="E266" s="237"/>
      <c r="F266" s="190"/>
      <c r="G266" s="202"/>
      <c r="H266" s="202"/>
      <c r="I266" s="203"/>
      <c r="J266" s="202"/>
    </row>
    <row r="267" spans="1:10" x14ac:dyDescent="0.2">
      <c r="A267" s="202"/>
      <c r="B267" s="202"/>
      <c r="C267" s="202"/>
      <c r="D267" s="203"/>
      <c r="E267" s="237"/>
      <c r="F267" s="190"/>
      <c r="G267" s="202"/>
      <c r="H267" s="202"/>
      <c r="I267" s="203"/>
      <c r="J267" s="202"/>
    </row>
    <row r="268" spans="1:10" x14ac:dyDescent="0.2">
      <c r="A268" s="202"/>
      <c r="B268" s="202"/>
      <c r="C268" s="202"/>
      <c r="D268" s="203"/>
      <c r="E268" s="237"/>
      <c r="F268" s="190"/>
      <c r="G268" s="202"/>
      <c r="H268" s="202"/>
      <c r="I268" s="203"/>
      <c r="J268" s="202"/>
    </row>
    <row r="269" spans="1:10" x14ac:dyDescent="0.2">
      <c r="A269" s="202"/>
      <c r="B269" s="202"/>
      <c r="C269" s="202"/>
      <c r="D269" s="203"/>
      <c r="E269" s="237"/>
      <c r="F269" s="190"/>
      <c r="G269" s="202"/>
      <c r="H269" s="202"/>
      <c r="I269" s="203"/>
      <c r="J269" s="202"/>
    </row>
    <row r="270" spans="1:10" x14ac:dyDescent="0.2">
      <c r="A270" s="202"/>
      <c r="B270" s="202"/>
      <c r="C270" s="202"/>
      <c r="D270" s="203"/>
      <c r="E270" s="237"/>
      <c r="F270" s="190"/>
      <c r="G270" s="202"/>
      <c r="H270" s="202"/>
      <c r="I270" s="203"/>
      <c r="J270" s="202"/>
    </row>
    <row r="271" spans="1:10" x14ac:dyDescent="0.2">
      <c r="A271" s="202"/>
      <c r="B271" s="202"/>
      <c r="C271" s="202"/>
      <c r="D271" s="203"/>
      <c r="E271" s="237"/>
      <c r="F271" s="190"/>
      <c r="G271" s="202"/>
      <c r="H271" s="202"/>
      <c r="I271" s="203"/>
      <c r="J271" s="202"/>
    </row>
    <row r="272" spans="1:10" x14ac:dyDescent="0.2">
      <c r="A272" s="202"/>
      <c r="B272" s="202"/>
      <c r="C272" s="202"/>
      <c r="D272" s="203"/>
      <c r="E272" s="237"/>
      <c r="F272" s="190"/>
      <c r="G272" s="202"/>
      <c r="H272" s="202"/>
      <c r="I272" s="203"/>
      <c r="J272" s="202"/>
    </row>
    <row r="273" spans="1:10" x14ac:dyDescent="0.2">
      <c r="A273" s="202"/>
      <c r="B273" s="202"/>
      <c r="C273" s="202"/>
      <c r="D273" s="203"/>
      <c r="E273" s="237"/>
      <c r="F273" s="190"/>
      <c r="G273" s="202"/>
      <c r="H273" s="202"/>
      <c r="I273" s="203"/>
      <c r="J273" s="202"/>
    </row>
    <row r="274" spans="1:10" x14ac:dyDescent="0.2">
      <c r="A274" s="202"/>
      <c r="B274" s="202"/>
      <c r="C274" s="202"/>
      <c r="D274" s="203"/>
      <c r="E274" s="237"/>
      <c r="F274" s="190"/>
      <c r="G274" s="202"/>
      <c r="H274" s="202"/>
      <c r="I274" s="203"/>
      <c r="J274" s="202"/>
    </row>
    <row r="275" spans="1:10" x14ac:dyDescent="0.2">
      <c r="A275" s="202"/>
      <c r="B275" s="202"/>
      <c r="C275" s="202"/>
      <c r="D275" s="203"/>
      <c r="E275" s="237"/>
      <c r="F275" s="190"/>
      <c r="G275" s="202"/>
      <c r="H275" s="202"/>
      <c r="I275" s="203"/>
      <c r="J275" s="202"/>
    </row>
    <row r="276" spans="1:10" x14ac:dyDescent="0.2">
      <c r="A276" s="202"/>
      <c r="B276" s="202"/>
      <c r="C276" s="202"/>
      <c r="D276" s="203"/>
      <c r="E276" s="237"/>
      <c r="F276" s="190"/>
      <c r="G276" s="202"/>
      <c r="H276" s="202"/>
      <c r="I276" s="203"/>
      <c r="J276" s="202"/>
    </row>
    <row r="277" spans="1:10" x14ac:dyDescent="0.2">
      <c r="A277" s="202"/>
      <c r="B277" s="202"/>
      <c r="C277" s="202"/>
      <c r="D277" s="203"/>
      <c r="E277" s="237"/>
      <c r="F277" s="190"/>
      <c r="G277" s="202"/>
      <c r="H277" s="202"/>
      <c r="I277" s="203"/>
      <c r="J277" s="202"/>
    </row>
    <row r="278" spans="1:10" x14ac:dyDescent="0.2">
      <c r="A278" s="202"/>
      <c r="B278" s="202"/>
      <c r="C278" s="202"/>
      <c r="D278" s="203"/>
      <c r="E278" s="237"/>
      <c r="F278" s="190"/>
      <c r="G278" s="202"/>
      <c r="H278" s="202"/>
      <c r="I278" s="203"/>
      <c r="J278" s="202"/>
    </row>
    <row r="279" spans="1:10" x14ac:dyDescent="0.2">
      <c r="A279" s="202"/>
      <c r="B279" s="202"/>
      <c r="C279" s="202"/>
      <c r="D279" s="203"/>
      <c r="E279" s="237"/>
      <c r="F279" s="190"/>
      <c r="G279" s="202"/>
      <c r="H279" s="202"/>
      <c r="I279" s="203"/>
      <c r="J279" s="202"/>
    </row>
    <row r="280" spans="1:10" x14ac:dyDescent="0.2">
      <c r="A280" s="202"/>
      <c r="B280" s="202"/>
      <c r="C280" s="202"/>
      <c r="D280" s="203"/>
      <c r="E280" s="237"/>
      <c r="F280" s="190"/>
      <c r="G280" s="202"/>
      <c r="H280" s="202"/>
      <c r="I280" s="203"/>
      <c r="J280" s="202"/>
    </row>
    <row r="281" spans="1:10" x14ac:dyDescent="0.2">
      <c r="A281" s="202"/>
      <c r="B281" s="202"/>
      <c r="C281" s="202"/>
      <c r="D281" s="203"/>
      <c r="E281" s="237"/>
      <c r="F281" s="190"/>
      <c r="G281" s="202"/>
      <c r="H281" s="202"/>
      <c r="I281" s="203"/>
      <c r="J281" s="202"/>
    </row>
    <row r="282" spans="1:10" x14ac:dyDescent="0.2">
      <c r="A282" s="202"/>
      <c r="B282" s="202"/>
      <c r="C282" s="202"/>
      <c r="D282" s="203"/>
      <c r="E282" s="237"/>
      <c r="F282" s="190"/>
      <c r="G282" s="202"/>
      <c r="H282" s="202"/>
      <c r="I282" s="203"/>
      <c r="J282" s="202"/>
    </row>
    <row r="283" spans="1:10" x14ac:dyDescent="0.2">
      <c r="A283" s="202"/>
      <c r="B283" s="202"/>
      <c r="C283" s="202"/>
      <c r="D283" s="203"/>
      <c r="E283" s="237"/>
      <c r="F283" s="190"/>
      <c r="G283" s="202"/>
      <c r="H283" s="202"/>
      <c r="I283" s="203"/>
      <c r="J283" s="202"/>
    </row>
    <row r="284" spans="1:10" x14ac:dyDescent="0.2">
      <c r="A284" s="202"/>
      <c r="B284" s="202"/>
      <c r="C284" s="202"/>
      <c r="D284" s="203"/>
      <c r="E284" s="237"/>
      <c r="F284" s="190"/>
      <c r="G284" s="202"/>
      <c r="H284" s="202"/>
      <c r="I284" s="203"/>
      <c r="J284" s="202"/>
    </row>
    <row r="285" spans="1:10" x14ac:dyDescent="0.2">
      <c r="A285" s="202"/>
      <c r="B285" s="202"/>
      <c r="C285" s="202"/>
      <c r="D285" s="203"/>
      <c r="E285" s="237"/>
      <c r="F285" s="190"/>
      <c r="G285" s="202"/>
      <c r="H285" s="202"/>
      <c r="I285" s="203"/>
      <c r="J285" s="202"/>
    </row>
    <row r="286" spans="1:10" x14ac:dyDescent="0.2">
      <c r="A286" s="202"/>
      <c r="B286" s="202"/>
      <c r="C286" s="202"/>
      <c r="D286" s="203"/>
      <c r="E286" s="237"/>
      <c r="F286" s="190"/>
      <c r="G286" s="202"/>
      <c r="H286" s="202"/>
      <c r="I286" s="203"/>
      <c r="J286" s="202"/>
    </row>
    <row r="287" spans="1:10" x14ac:dyDescent="0.2">
      <c r="A287" s="202"/>
      <c r="B287" s="202"/>
      <c r="C287" s="202"/>
      <c r="D287" s="203"/>
      <c r="E287" s="237"/>
      <c r="F287" s="190"/>
      <c r="G287" s="202"/>
      <c r="H287" s="202"/>
      <c r="I287" s="203"/>
      <c r="J287" s="202"/>
    </row>
    <row r="288" spans="1:10" x14ac:dyDescent="0.2">
      <c r="A288" s="202"/>
      <c r="B288" s="202"/>
      <c r="C288" s="202"/>
      <c r="D288" s="203"/>
      <c r="E288" s="237"/>
      <c r="F288" s="190"/>
      <c r="G288" s="202"/>
      <c r="H288" s="202"/>
      <c r="I288" s="203"/>
      <c r="J288" s="202"/>
    </row>
    <row r="289" spans="1:10" x14ac:dyDescent="0.2">
      <c r="A289" s="202"/>
      <c r="B289" s="202"/>
      <c r="C289" s="202"/>
      <c r="D289" s="203"/>
      <c r="E289" s="237"/>
      <c r="F289" s="190"/>
      <c r="G289" s="202"/>
      <c r="H289" s="202"/>
      <c r="I289" s="203"/>
      <c r="J289" s="202"/>
    </row>
    <row r="290" spans="1:10" x14ac:dyDescent="0.2">
      <c r="A290" s="202"/>
      <c r="B290" s="202"/>
      <c r="C290" s="202"/>
      <c r="D290" s="203"/>
      <c r="E290" s="237"/>
      <c r="F290" s="190"/>
      <c r="G290" s="202"/>
      <c r="H290" s="202"/>
      <c r="I290" s="203"/>
      <c r="J290" s="202"/>
    </row>
    <row r="291" spans="1:10" x14ac:dyDescent="0.2">
      <c r="A291" s="202"/>
      <c r="B291" s="202"/>
      <c r="C291" s="202"/>
      <c r="D291" s="203"/>
      <c r="E291" s="237"/>
      <c r="F291" s="190"/>
      <c r="G291" s="202"/>
      <c r="H291" s="202"/>
      <c r="I291" s="203"/>
      <c r="J291" s="202"/>
    </row>
    <row r="292" spans="1:10" x14ac:dyDescent="0.2">
      <c r="A292" s="202"/>
      <c r="B292" s="202"/>
      <c r="C292" s="202"/>
      <c r="D292" s="203"/>
      <c r="E292" s="237"/>
      <c r="F292" s="190"/>
      <c r="G292" s="202"/>
      <c r="H292" s="202"/>
      <c r="I292" s="203"/>
      <c r="J292" s="202"/>
    </row>
    <row r="293" spans="1:10" x14ac:dyDescent="0.2">
      <c r="A293" s="202"/>
      <c r="B293" s="202"/>
      <c r="C293" s="202"/>
      <c r="D293" s="203"/>
      <c r="E293" s="237"/>
      <c r="F293" s="190"/>
      <c r="G293" s="202"/>
      <c r="H293" s="202"/>
      <c r="I293" s="203"/>
      <c r="J293" s="202"/>
    </row>
    <row r="294" spans="1:10" x14ac:dyDescent="0.2">
      <c r="A294" s="202"/>
      <c r="B294" s="202"/>
      <c r="C294" s="202"/>
      <c r="D294" s="203"/>
      <c r="E294" s="237"/>
      <c r="F294" s="190"/>
      <c r="G294" s="202"/>
      <c r="H294" s="202"/>
      <c r="I294" s="203"/>
      <c r="J294" s="202"/>
    </row>
    <row r="295" spans="1:10" x14ac:dyDescent="0.2">
      <c r="A295" s="202"/>
      <c r="B295" s="202"/>
      <c r="C295" s="202"/>
      <c r="D295" s="203"/>
      <c r="E295" s="237"/>
      <c r="F295" s="190"/>
      <c r="G295" s="202"/>
      <c r="H295" s="202"/>
      <c r="I295" s="203"/>
      <c r="J295" s="202"/>
    </row>
    <row r="296" spans="1:10" x14ac:dyDescent="0.2">
      <c r="A296" s="202"/>
      <c r="B296" s="202"/>
      <c r="C296" s="202"/>
      <c r="D296" s="203"/>
      <c r="E296" s="237"/>
      <c r="F296" s="190"/>
      <c r="G296" s="202"/>
      <c r="H296" s="202"/>
      <c r="I296" s="203"/>
      <c r="J296" s="202"/>
    </row>
    <row r="297" spans="1:10" x14ac:dyDescent="0.2">
      <c r="A297" s="202"/>
      <c r="B297" s="202"/>
      <c r="C297" s="202"/>
      <c r="D297" s="203"/>
      <c r="E297" s="237"/>
      <c r="F297" s="190"/>
      <c r="G297" s="202"/>
      <c r="H297" s="202"/>
      <c r="I297" s="203"/>
      <c r="J297" s="202"/>
    </row>
    <row r="298" spans="1:10" x14ac:dyDescent="0.2">
      <c r="A298" s="202"/>
      <c r="B298" s="202"/>
      <c r="C298" s="202"/>
      <c r="D298" s="203"/>
      <c r="E298" s="237"/>
      <c r="F298" s="190"/>
      <c r="G298" s="202"/>
      <c r="H298" s="202"/>
      <c r="I298" s="203"/>
      <c r="J298" s="202"/>
    </row>
    <row r="299" spans="1:10" x14ac:dyDescent="0.2">
      <c r="A299" s="202"/>
      <c r="B299" s="202"/>
      <c r="C299" s="202"/>
      <c r="D299" s="203"/>
      <c r="E299" s="237"/>
      <c r="F299" s="190"/>
      <c r="G299" s="202"/>
      <c r="H299" s="202"/>
      <c r="I299" s="203"/>
      <c r="J299" s="202"/>
    </row>
    <row r="300" spans="1:10" x14ac:dyDescent="0.2">
      <c r="A300" s="202"/>
      <c r="B300" s="202"/>
      <c r="C300" s="202"/>
      <c r="D300" s="203"/>
      <c r="E300" s="237"/>
      <c r="F300" s="190"/>
      <c r="G300" s="202"/>
      <c r="H300" s="202"/>
      <c r="I300" s="203"/>
      <c r="J300" s="202"/>
    </row>
    <row r="301" spans="1:10" x14ac:dyDescent="0.2">
      <c r="A301" s="202"/>
      <c r="B301" s="202"/>
      <c r="C301" s="202"/>
      <c r="D301" s="203"/>
      <c r="E301" s="237"/>
      <c r="F301" s="190"/>
      <c r="G301" s="202"/>
      <c r="H301" s="202"/>
      <c r="I301" s="203"/>
      <c r="J301" s="202"/>
    </row>
    <row r="302" spans="1:10" x14ac:dyDescent="0.2">
      <c r="A302" s="202"/>
      <c r="B302" s="202"/>
      <c r="C302" s="202"/>
      <c r="D302" s="203"/>
      <c r="E302" s="237"/>
      <c r="F302" s="190"/>
      <c r="G302" s="202"/>
      <c r="H302" s="202"/>
      <c r="I302" s="203"/>
      <c r="J302" s="202"/>
    </row>
    <row r="303" spans="1:10" x14ac:dyDescent="0.2">
      <c r="A303" s="202"/>
      <c r="B303" s="202"/>
      <c r="C303" s="202"/>
      <c r="D303" s="203"/>
      <c r="E303" s="237"/>
      <c r="F303" s="190"/>
      <c r="G303" s="202"/>
      <c r="H303" s="202"/>
      <c r="I303" s="203"/>
      <c r="J303" s="202"/>
    </row>
    <row r="304" spans="1:10" x14ac:dyDescent="0.2">
      <c r="A304" s="202"/>
      <c r="B304" s="202"/>
      <c r="C304" s="202"/>
      <c r="D304" s="203"/>
      <c r="E304" s="237"/>
      <c r="F304" s="190"/>
      <c r="G304" s="202"/>
      <c r="H304" s="202"/>
      <c r="I304" s="203"/>
      <c r="J304" s="202"/>
    </row>
    <row r="305" spans="1:10" x14ac:dyDescent="0.2">
      <c r="A305" s="202"/>
      <c r="B305" s="202"/>
      <c r="C305" s="202"/>
      <c r="D305" s="203"/>
      <c r="E305" s="237"/>
      <c r="F305" s="190"/>
      <c r="G305" s="202"/>
      <c r="H305" s="202"/>
      <c r="I305" s="203"/>
      <c r="J305" s="202"/>
    </row>
    <row r="306" spans="1:10" x14ac:dyDescent="0.2">
      <c r="A306" s="202"/>
      <c r="B306" s="202"/>
      <c r="C306" s="202"/>
      <c r="D306" s="203"/>
      <c r="E306" s="237"/>
      <c r="F306" s="190"/>
      <c r="G306" s="202"/>
      <c r="H306" s="202"/>
      <c r="I306" s="203"/>
      <c r="J306" s="202"/>
    </row>
    <row r="307" spans="1:10" x14ac:dyDescent="0.2">
      <c r="A307" s="202"/>
      <c r="B307" s="202"/>
      <c r="C307" s="202"/>
      <c r="D307" s="203"/>
      <c r="E307" s="237"/>
      <c r="F307" s="190"/>
      <c r="G307" s="202"/>
      <c r="H307" s="202"/>
      <c r="I307" s="203"/>
      <c r="J307" s="202"/>
    </row>
    <row r="308" spans="1:10" x14ac:dyDescent="0.2">
      <c r="A308" s="202"/>
      <c r="B308" s="202"/>
      <c r="C308" s="202"/>
      <c r="D308" s="203"/>
      <c r="E308" s="237"/>
      <c r="F308" s="190"/>
      <c r="G308" s="202"/>
      <c r="H308" s="202"/>
      <c r="I308" s="203"/>
      <c r="J308" s="202"/>
    </row>
    <row r="309" spans="1:10" x14ac:dyDescent="0.2">
      <c r="A309" s="202"/>
      <c r="B309" s="202"/>
      <c r="C309" s="202"/>
      <c r="D309" s="203"/>
      <c r="E309" s="237"/>
      <c r="F309" s="190"/>
      <c r="G309" s="202"/>
      <c r="H309" s="202"/>
      <c r="I309" s="203"/>
      <c r="J309" s="202"/>
    </row>
    <row r="310" spans="1:10" x14ac:dyDescent="0.2">
      <c r="A310" s="202"/>
      <c r="B310" s="202"/>
      <c r="C310" s="202"/>
      <c r="D310" s="203"/>
      <c r="E310" s="237"/>
      <c r="F310" s="190"/>
      <c r="G310" s="202"/>
      <c r="H310" s="202"/>
      <c r="I310" s="203"/>
      <c r="J310" s="202"/>
    </row>
    <row r="311" spans="1:10" x14ac:dyDescent="0.2">
      <c r="A311" s="202"/>
      <c r="B311" s="202"/>
      <c r="C311" s="202"/>
      <c r="D311" s="203"/>
      <c r="E311" s="237"/>
      <c r="F311" s="190"/>
      <c r="G311" s="202"/>
      <c r="H311" s="202"/>
      <c r="I311" s="203"/>
      <c r="J311" s="202"/>
    </row>
    <row r="312" spans="1:10" x14ac:dyDescent="0.2">
      <c r="A312" s="202"/>
      <c r="B312" s="202"/>
      <c r="C312" s="202"/>
      <c r="D312" s="203"/>
      <c r="E312" s="237"/>
      <c r="F312" s="190"/>
      <c r="G312" s="202"/>
      <c r="H312" s="202"/>
      <c r="I312" s="203"/>
      <c r="J312" s="202"/>
    </row>
    <row r="313" spans="1:10" x14ac:dyDescent="0.2">
      <c r="A313" s="202"/>
      <c r="B313" s="202"/>
      <c r="C313" s="202"/>
      <c r="D313" s="203"/>
      <c r="E313" s="237"/>
      <c r="F313" s="190"/>
      <c r="G313" s="202"/>
      <c r="H313" s="202"/>
      <c r="I313" s="203"/>
      <c r="J313" s="202"/>
    </row>
    <row r="314" spans="1:10" x14ac:dyDescent="0.2">
      <c r="A314" s="202"/>
      <c r="B314" s="202"/>
      <c r="C314" s="202"/>
      <c r="D314" s="203"/>
      <c r="E314" s="237"/>
      <c r="F314" s="190"/>
      <c r="G314" s="202"/>
      <c r="H314" s="202"/>
      <c r="I314" s="203"/>
      <c r="J314" s="202"/>
    </row>
    <row r="315" spans="1:10" x14ac:dyDescent="0.2">
      <c r="A315" s="202"/>
      <c r="B315" s="202"/>
      <c r="C315" s="202"/>
      <c r="D315" s="203"/>
      <c r="E315" s="237"/>
      <c r="F315" s="190"/>
      <c r="G315" s="202"/>
      <c r="H315" s="202"/>
      <c r="I315" s="203"/>
      <c r="J315" s="202"/>
    </row>
    <row r="316" spans="1:10" x14ac:dyDescent="0.2">
      <c r="A316" s="202"/>
      <c r="B316" s="202"/>
      <c r="C316" s="202"/>
      <c r="D316" s="203"/>
      <c r="E316" s="237"/>
      <c r="F316" s="190"/>
      <c r="G316" s="202"/>
      <c r="H316" s="202"/>
      <c r="I316" s="203"/>
      <c r="J316" s="202"/>
    </row>
    <row r="317" spans="1:10" x14ac:dyDescent="0.2">
      <c r="A317" s="202"/>
      <c r="B317" s="202"/>
      <c r="C317" s="202"/>
      <c r="D317" s="203"/>
      <c r="E317" s="237"/>
      <c r="F317" s="190"/>
      <c r="G317" s="202"/>
      <c r="H317" s="202"/>
      <c r="I317" s="203"/>
      <c r="J317" s="202"/>
    </row>
    <row r="318" spans="1:10" x14ac:dyDescent="0.2">
      <c r="A318" s="202"/>
      <c r="B318" s="202"/>
      <c r="C318" s="202"/>
      <c r="D318" s="203"/>
      <c r="E318" s="237"/>
      <c r="F318" s="190"/>
      <c r="G318" s="202"/>
      <c r="H318" s="202"/>
      <c r="I318" s="203"/>
      <c r="J318" s="202"/>
    </row>
    <row r="319" spans="1:10" x14ac:dyDescent="0.2">
      <c r="A319" s="202"/>
      <c r="B319" s="202"/>
      <c r="C319" s="202"/>
      <c r="D319" s="203"/>
      <c r="E319" s="237"/>
      <c r="F319" s="190"/>
      <c r="G319" s="202"/>
      <c r="H319" s="202"/>
      <c r="I319" s="203"/>
      <c r="J319" s="202"/>
    </row>
    <row r="320" spans="1:10" x14ac:dyDescent="0.2">
      <c r="A320" s="202"/>
      <c r="B320" s="202"/>
      <c r="C320" s="202"/>
      <c r="D320" s="203"/>
      <c r="E320" s="237"/>
      <c r="F320" s="190"/>
      <c r="G320" s="202"/>
      <c r="H320" s="202"/>
      <c r="I320" s="203"/>
      <c r="J320" s="202"/>
    </row>
    <row r="321" spans="1:10" x14ac:dyDescent="0.2">
      <c r="A321" s="202"/>
      <c r="B321" s="202"/>
      <c r="C321" s="202"/>
      <c r="D321" s="203"/>
      <c r="E321" s="237"/>
      <c r="F321" s="190"/>
      <c r="G321" s="202"/>
      <c r="H321" s="202"/>
      <c r="I321" s="203"/>
      <c r="J321" s="202"/>
    </row>
    <row r="322" spans="1:10" x14ac:dyDescent="0.2">
      <c r="A322" s="202"/>
      <c r="B322" s="202"/>
      <c r="C322" s="202"/>
      <c r="D322" s="203"/>
      <c r="E322" s="237"/>
      <c r="F322" s="190"/>
      <c r="G322" s="202"/>
      <c r="H322" s="202"/>
      <c r="I322" s="203"/>
      <c r="J322" s="202"/>
    </row>
    <row r="323" spans="1:10" x14ac:dyDescent="0.2">
      <c r="A323" s="202"/>
      <c r="B323" s="202"/>
      <c r="C323" s="202"/>
      <c r="D323" s="203"/>
      <c r="E323" s="237"/>
      <c r="F323" s="190"/>
      <c r="G323" s="202"/>
      <c r="H323" s="202"/>
      <c r="I323" s="203"/>
      <c r="J323" s="202"/>
    </row>
    <row r="324" spans="1:10" x14ac:dyDescent="0.2">
      <c r="A324" s="202"/>
      <c r="B324" s="202"/>
      <c r="C324" s="202"/>
      <c r="D324" s="203"/>
      <c r="E324" s="237"/>
      <c r="F324" s="190"/>
      <c r="G324" s="202"/>
      <c r="H324" s="202"/>
      <c r="I324" s="203"/>
      <c r="J324" s="202"/>
    </row>
    <row r="325" spans="1:10" x14ac:dyDescent="0.2">
      <c r="A325" s="202"/>
      <c r="B325" s="202"/>
      <c r="C325" s="202"/>
      <c r="D325" s="203"/>
      <c r="E325" s="237"/>
      <c r="F325" s="190"/>
      <c r="G325" s="202"/>
      <c r="H325" s="202"/>
      <c r="I325" s="203"/>
      <c r="J325" s="202"/>
    </row>
    <row r="326" spans="1:10" x14ac:dyDescent="0.2">
      <c r="A326" s="202"/>
      <c r="B326" s="202"/>
      <c r="C326" s="202"/>
      <c r="D326" s="203"/>
      <c r="E326" s="237"/>
      <c r="F326" s="190"/>
      <c r="G326" s="202"/>
      <c r="H326" s="202"/>
      <c r="I326" s="203"/>
      <c r="J326" s="202"/>
    </row>
    <row r="327" spans="1:10" x14ac:dyDescent="0.2">
      <c r="A327" s="202"/>
      <c r="B327" s="202"/>
      <c r="C327" s="202"/>
      <c r="D327" s="203"/>
      <c r="E327" s="237"/>
      <c r="F327" s="190"/>
      <c r="G327" s="202"/>
      <c r="H327" s="202"/>
      <c r="I327" s="203"/>
      <c r="J327" s="202"/>
    </row>
    <row r="328" spans="1:10" x14ac:dyDescent="0.2">
      <c r="A328" s="202"/>
      <c r="B328" s="202"/>
      <c r="C328" s="202"/>
      <c r="D328" s="203"/>
      <c r="E328" s="237"/>
      <c r="F328" s="190"/>
      <c r="G328" s="202"/>
      <c r="H328" s="202"/>
      <c r="I328" s="203"/>
      <c r="J328" s="202"/>
    </row>
    <row r="329" spans="1:10" x14ac:dyDescent="0.2">
      <c r="A329" s="202"/>
      <c r="B329" s="202"/>
      <c r="C329" s="202"/>
      <c r="D329" s="203"/>
      <c r="E329" s="237"/>
      <c r="F329" s="190"/>
      <c r="G329" s="202"/>
      <c r="H329" s="202"/>
      <c r="I329" s="203"/>
      <c r="J329" s="202"/>
    </row>
    <row r="330" spans="1:10" x14ac:dyDescent="0.2">
      <c r="A330" s="202"/>
      <c r="B330" s="202"/>
      <c r="C330" s="202"/>
      <c r="D330" s="203"/>
      <c r="E330" s="237"/>
      <c r="F330" s="190"/>
      <c r="G330" s="202"/>
      <c r="H330" s="202"/>
      <c r="I330" s="203"/>
      <c r="J330" s="202"/>
    </row>
    <row r="331" spans="1:10" x14ac:dyDescent="0.2">
      <c r="A331" s="202"/>
      <c r="B331" s="202"/>
      <c r="C331" s="202"/>
      <c r="D331" s="203"/>
      <c r="E331" s="237"/>
      <c r="F331" s="190"/>
      <c r="G331" s="202"/>
      <c r="H331" s="202"/>
      <c r="I331" s="203"/>
      <c r="J331" s="202"/>
    </row>
    <row r="332" spans="1:10" x14ac:dyDescent="0.2">
      <c r="A332" s="202"/>
      <c r="B332" s="202"/>
      <c r="C332" s="202"/>
      <c r="D332" s="203"/>
      <c r="E332" s="237"/>
      <c r="F332" s="190"/>
      <c r="G332" s="202"/>
      <c r="H332" s="202"/>
      <c r="I332" s="203"/>
      <c r="J332" s="202"/>
    </row>
    <row r="333" spans="1:10" x14ac:dyDescent="0.2">
      <c r="A333" s="202"/>
      <c r="B333" s="202"/>
      <c r="C333" s="202"/>
      <c r="D333" s="203"/>
      <c r="E333" s="237"/>
      <c r="F333" s="190"/>
      <c r="G333" s="202"/>
      <c r="H333" s="202"/>
      <c r="I333" s="203"/>
      <c r="J333" s="202"/>
    </row>
    <row r="334" spans="1:10" x14ac:dyDescent="0.2">
      <c r="A334" s="202"/>
      <c r="B334" s="202"/>
      <c r="C334" s="202"/>
      <c r="D334" s="203"/>
      <c r="E334" s="237"/>
      <c r="F334" s="190"/>
      <c r="G334" s="202"/>
      <c r="H334" s="202"/>
      <c r="I334" s="203"/>
      <c r="J334" s="202"/>
    </row>
    <row r="335" spans="1:10" x14ac:dyDescent="0.2">
      <c r="A335" s="202"/>
      <c r="B335" s="202"/>
      <c r="C335" s="202"/>
      <c r="D335" s="203"/>
      <c r="E335" s="237"/>
      <c r="F335" s="190"/>
      <c r="G335" s="202"/>
      <c r="H335" s="202"/>
      <c r="I335" s="203"/>
      <c r="J335" s="202"/>
    </row>
    <row r="336" spans="1:10" x14ac:dyDescent="0.2">
      <c r="A336" s="202"/>
      <c r="B336" s="202"/>
      <c r="C336" s="202"/>
      <c r="D336" s="203"/>
      <c r="E336" s="237"/>
      <c r="F336" s="190"/>
      <c r="G336" s="202"/>
      <c r="H336" s="202"/>
      <c r="I336" s="203"/>
      <c r="J336" s="202"/>
    </row>
    <row r="337" spans="1:10" x14ac:dyDescent="0.2">
      <c r="A337" s="202"/>
      <c r="B337" s="202"/>
      <c r="C337" s="202"/>
      <c r="D337" s="203"/>
      <c r="E337" s="237"/>
      <c r="F337" s="190"/>
      <c r="G337" s="202"/>
      <c r="H337" s="202"/>
      <c r="I337" s="203"/>
      <c r="J337" s="202"/>
    </row>
    <row r="338" spans="1:10" x14ac:dyDescent="0.2">
      <c r="A338" s="202"/>
      <c r="B338" s="202"/>
      <c r="C338" s="202"/>
      <c r="D338" s="203"/>
      <c r="E338" s="237"/>
      <c r="F338" s="190"/>
      <c r="G338" s="202"/>
      <c r="H338" s="202"/>
      <c r="I338" s="203"/>
      <c r="J338" s="202"/>
    </row>
    <row r="339" spans="1:10" x14ac:dyDescent="0.2">
      <c r="A339" s="202"/>
      <c r="B339" s="202"/>
      <c r="C339" s="202"/>
      <c r="D339" s="203"/>
      <c r="E339" s="237"/>
      <c r="F339" s="190"/>
      <c r="G339" s="202"/>
      <c r="H339" s="202"/>
      <c r="I339" s="203"/>
      <c r="J339" s="202"/>
    </row>
    <row r="340" spans="1:10" x14ac:dyDescent="0.2">
      <c r="A340" s="202"/>
      <c r="B340" s="202"/>
      <c r="C340" s="202"/>
      <c r="D340" s="203"/>
      <c r="E340" s="237"/>
      <c r="F340" s="190"/>
      <c r="G340" s="202"/>
      <c r="H340" s="202"/>
      <c r="I340" s="203"/>
      <c r="J340" s="202"/>
    </row>
    <row r="341" spans="1:10" x14ac:dyDescent="0.2">
      <c r="A341" s="202"/>
      <c r="B341" s="202"/>
      <c r="C341" s="202"/>
      <c r="D341" s="203"/>
      <c r="E341" s="237"/>
      <c r="F341" s="190"/>
      <c r="G341" s="202"/>
      <c r="H341" s="202"/>
      <c r="I341" s="203"/>
      <c r="J341" s="202"/>
    </row>
    <row r="342" spans="1:10" x14ac:dyDescent="0.2">
      <c r="A342" s="202"/>
      <c r="B342" s="202"/>
      <c r="C342" s="202"/>
      <c r="D342" s="203"/>
      <c r="E342" s="237"/>
      <c r="F342" s="190"/>
      <c r="G342" s="202"/>
      <c r="H342" s="202"/>
      <c r="I342" s="203"/>
      <c r="J342" s="202"/>
    </row>
    <row r="343" spans="1:10" x14ac:dyDescent="0.2">
      <c r="A343" s="202"/>
      <c r="B343" s="202"/>
      <c r="C343" s="202"/>
      <c r="D343" s="203"/>
      <c r="E343" s="237"/>
      <c r="F343" s="190"/>
      <c r="G343" s="202"/>
      <c r="H343" s="202"/>
      <c r="I343" s="203"/>
      <c r="J343" s="202"/>
    </row>
    <row r="344" spans="1:10" x14ac:dyDescent="0.2">
      <c r="A344" s="202"/>
      <c r="B344" s="202"/>
      <c r="C344" s="202"/>
      <c r="D344" s="203"/>
      <c r="E344" s="237"/>
      <c r="F344" s="190"/>
      <c r="G344" s="202"/>
      <c r="H344" s="202"/>
      <c r="I344" s="203"/>
      <c r="J344" s="202"/>
    </row>
    <row r="345" spans="1:10" x14ac:dyDescent="0.2">
      <c r="A345" s="202"/>
      <c r="B345" s="202"/>
      <c r="C345" s="202"/>
      <c r="D345" s="203"/>
      <c r="E345" s="237"/>
      <c r="F345" s="190"/>
      <c r="G345" s="202"/>
      <c r="H345" s="202"/>
      <c r="I345" s="203"/>
      <c r="J345" s="202"/>
    </row>
    <row r="346" spans="1:10" x14ac:dyDescent="0.2">
      <c r="A346" s="202"/>
      <c r="B346" s="202"/>
      <c r="C346" s="202"/>
      <c r="D346" s="203"/>
      <c r="E346" s="237"/>
      <c r="F346" s="190"/>
      <c r="G346" s="202"/>
      <c r="H346" s="202"/>
      <c r="I346" s="203"/>
      <c r="J346" s="202"/>
    </row>
    <row r="347" spans="1:10" x14ac:dyDescent="0.2">
      <c r="A347" s="202"/>
      <c r="B347" s="202"/>
      <c r="C347" s="202"/>
      <c r="D347" s="203"/>
      <c r="E347" s="237"/>
      <c r="F347" s="190"/>
      <c r="G347" s="202"/>
      <c r="H347" s="202"/>
      <c r="I347" s="203"/>
      <c r="J347" s="202"/>
    </row>
    <row r="348" spans="1:10" x14ac:dyDescent="0.2">
      <c r="A348" s="202"/>
      <c r="B348" s="202"/>
      <c r="C348" s="202"/>
      <c r="D348" s="203"/>
      <c r="E348" s="237"/>
      <c r="F348" s="190"/>
      <c r="G348" s="202"/>
      <c r="H348" s="202"/>
      <c r="I348" s="203"/>
      <c r="J348" s="202"/>
    </row>
    <row r="349" spans="1:10" x14ac:dyDescent="0.2">
      <c r="A349" s="202"/>
      <c r="B349" s="202"/>
      <c r="C349" s="202"/>
      <c r="D349" s="203"/>
      <c r="E349" s="237"/>
      <c r="F349" s="190"/>
      <c r="G349" s="202"/>
      <c r="H349" s="202"/>
      <c r="I349" s="203"/>
      <c r="J349" s="202"/>
    </row>
    <row r="350" spans="1:10" x14ac:dyDescent="0.2">
      <c r="A350" s="202"/>
      <c r="B350" s="202"/>
      <c r="C350" s="202"/>
      <c r="D350" s="203"/>
      <c r="E350" s="237"/>
      <c r="F350" s="190"/>
      <c r="G350" s="202"/>
      <c r="H350" s="202"/>
      <c r="I350" s="203"/>
      <c r="J350" s="202"/>
    </row>
    <row r="351" spans="1:10" x14ac:dyDescent="0.2">
      <c r="A351" s="202"/>
      <c r="B351" s="202"/>
      <c r="C351" s="202"/>
      <c r="D351" s="203"/>
      <c r="E351" s="237"/>
      <c r="F351" s="190"/>
      <c r="G351" s="202"/>
      <c r="H351" s="202"/>
      <c r="I351" s="203"/>
      <c r="J351" s="202"/>
    </row>
    <row r="352" spans="1:10" x14ac:dyDescent="0.2">
      <c r="A352" s="202"/>
      <c r="B352" s="202"/>
      <c r="C352" s="202"/>
      <c r="D352" s="203"/>
      <c r="E352" s="237"/>
      <c r="F352" s="190"/>
      <c r="G352" s="202"/>
      <c r="H352" s="202"/>
      <c r="I352" s="203"/>
      <c r="J352" s="202"/>
    </row>
    <row r="353" spans="1:10" x14ac:dyDescent="0.2">
      <c r="A353" s="202"/>
      <c r="B353" s="202"/>
      <c r="C353" s="202"/>
      <c r="D353" s="203"/>
      <c r="E353" s="237"/>
      <c r="F353" s="190"/>
      <c r="G353" s="202"/>
      <c r="H353" s="202"/>
      <c r="I353" s="203"/>
      <c r="J353" s="202"/>
    </row>
    <row r="354" spans="1:10" x14ac:dyDescent="0.2">
      <c r="A354" s="202"/>
      <c r="B354" s="202"/>
      <c r="C354" s="202"/>
      <c r="D354" s="203"/>
      <c r="E354" s="237"/>
      <c r="F354" s="190"/>
      <c r="G354" s="202"/>
      <c r="H354" s="202"/>
      <c r="I354" s="203"/>
      <c r="J354" s="202"/>
    </row>
    <row r="355" spans="1:10" x14ac:dyDescent="0.2">
      <c r="A355" s="202"/>
      <c r="B355" s="202"/>
      <c r="C355" s="202"/>
      <c r="D355" s="203"/>
      <c r="E355" s="237"/>
      <c r="F355" s="190"/>
      <c r="G355" s="202"/>
      <c r="H355" s="202"/>
      <c r="I355" s="203"/>
      <c r="J355" s="202"/>
    </row>
    <row r="356" spans="1:10" x14ac:dyDescent="0.2">
      <c r="A356" s="202"/>
      <c r="B356" s="202"/>
      <c r="C356" s="202"/>
      <c r="D356" s="203"/>
      <c r="E356" s="237"/>
      <c r="F356" s="190"/>
      <c r="G356" s="202"/>
      <c r="H356" s="202"/>
      <c r="I356" s="203"/>
      <c r="J356" s="202"/>
    </row>
    <row r="357" spans="1:10" x14ac:dyDescent="0.2">
      <c r="A357" s="202"/>
      <c r="B357" s="202"/>
      <c r="C357" s="202"/>
      <c r="D357" s="203"/>
      <c r="E357" s="237"/>
      <c r="F357" s="190"/>
      <c r="G357" s="202"/>
      <c r="H357" s="202"/>
      <c r="I357" s="203"/>
      <c r="J357" s="202"/>
    </row>
    <row r="358" spans="1:10" x14ac:dyDescent="0.2">
      <c r="A358" s="202"/>
      <c r="B358" s="202"/>
      <c r="C358" s="202"/>
      <c r="D358" s="203"/>
      <c r="E358" s="237"/>
      <c r="F358" s="190"/>
      <c r="G358" s="202"/>
      <c r="H358" s="202"/>
      <c r="I358" s="203"/>
      <c r="J358" s="202"/>
    </row>
    <row r="359" spans="1:10" x14ac:dyDescent="0.2">
      <c r="A359" s="202"/>
      <c r="B359" s="202"/>
      <c r="C359" s="202"/>
      <c r="D359" s="203"/>
      <c r="E359" s="237"/>
      <c r="F359" s="190"/>
      <c r="G359" s="202"/>
      <c r="H359" s="202"/>
      <c r="I359" s="203"/>
      <c r="J359" s="202"/>
    </row>
    <row r="360" spans="1:10" x14ac:dyDescent="0.2">
      <c r="A360" s="202"/>
      <c r="B360" s="202"/>
      <c r="C360" s="202"/>
      <c r="D360" s="203"/>
      <c r="E360" s="237"/>
      <c r="F360" s="190"/>
      <c r="G360" s="202"/>
      <c r="H360" s="202"/>
      <c r="I360" s="203"/>
      <c r="J360" s="202"/>
    </row>
    <row r="361" spans="1:10" x14ac:dyDescent="0.2">
      <c r="A361" s="202"/>
      <c r="B361" s="202"/>
      <c r="C361" s="202"/>
      <c r="D361" s="203"/>
      <c r="E361" s="237"/>
      <c r="F361" s="190"/>
      <c r="G361" s="202"/>
      <c r="H361" s="202"/>
      <c r="I361" s="203"/>
      <c r="J361" s="202"/>
    </row>
    <row r="362" spans="1:10" x14ac:dyDescent="0.2">
      <c r="A362" s="202"/>
      <c r="B362" s="202"/>
      <c r="C362" s="202"/>
      <c r="D362" s="203"/>
      <c r="E362" s="237"/>
      <c r="F362" s="190"/>
      <c r="G362" s="202"/>
      <c r="H362" s="202"/>
      <c r="I362" s="203"/>
      <c r="J362" s="202"/>
    </row>
    <row r="363" spans="1:10" x14ac:dyDescent="0.2">
      <c r="A363" s="202"/>
      <c r="B363" s="202"/>
      <c r="C363" s="202"/>
      <c r="D363" s="203"/>
      <c r="E363" s="237"/>
      <c r="F363" s="190"/>
      <c r="G363" s="202"/>
      <c r="H363" s="202"/>
      <c r="I363" s="203"/>
      <c r="J363" s="202"/>
    </row>
    <row r="364" spans="1:10" x14ac:dyDescent="0.2">
      <c r="A364" s="202"/>
      <c r="B364" s="202"/>
      <c r="C364" s="202"/>
      <c r="D364" s="203"/>
      <c r="E364" s="237"/>
      <c r="F364" s="190"/>
      <c r="G364" s="202"/>
      <c r="H364" s="202"/>
      <c r="I364" s="203"/>
      <c r="J364" s="202"/>
    </row>
    <row r="365" spans="1:10" x14ac:dyDescent="0.2">
      <c r="A365" s="202"/>
      <c r="B365" s="202"/>
      <c r="C365" s="202"/>
      <c r="D365" s="203"/>
      <c r="E365" s="237"/>
      <c r="F365" s="190"/>
      <c r="G365" s="202"/>
      <c r="H365" s="202"/>
      <c r="I365" s="203"/>
      <c r="J365" s="202"/>
    </row>
    <row r="366" spans="1:10" x14ac:dyDescent="0.2">
      <c r="A366" s="202"/>
      <c r="B366" s="202"/>
      <c r="C366" s="202"/>
      <c r="D366" s="203"/>
      <c r="E366" s="237"/>
      <c r="F366" s="190"/>
      <c r="G366" s="202"/>
      <c r="H366" s="202"/>
      <c r="I366" s="203"/>
      <c r="J366" s="202"/>
    </row>
    <row r="367" spans="1:10" x14ac:dyDescent="0.2">
      <c r="A367" s="202"/>
      <c r="B367" s="202"/>
      <c r="C367" s="202"/>
      <c r="D367" s="203"/>
      <c r="E367" s="237"/>
      <c r="F367" s="190"/>
      <c r="G367" s="202"/>
      <c r="H367" s="202"/>
      <c r="I367" s="203"/>
      <c r="J367" s="202"/>
    </row>
    <row r="368" spans="1:10" x14ac:dyDescent="0.2">
      <c r="A368" s="202"/>
      <c r="B368" s="202"/>
      <c r="C368" s="202"/>
      <c r="D368" s="203"/>
      <c r="E368" s="237"/>
      <c r="F368" s="190"/>
      <c r="G368" s="202"/>
      <c r="H368" s="202"/>
      <c r="I368" s="203"/>
      <c r="J368" s="202"/>
    </row>
    <row r="369" spans="1:10" x14ac:dyDescent="0.2">
      <c r="A369" s="202"/>
      <c r="B369" s="202"/>
      <c r="C369" s="202"/>
      <c r="D369" s="203"/>
      <c r="E369" s="237"/>
      <c r="F369" s="190"/>
      <c r="G369" s="202"/>
      <c r="H369" s="202"/>
      <c r="I369" s="203"/>
      <c r="J369" s="202"/>
    </row>
    <row r="370" spans="1:10" x14ac:dyDescent="0.2">
      <c r="A370" s="202"/>
      <c r="B370" s="202"/>
      <c r="C370" s="202"/>
      <c r="D370" s="203"/>
      <c r="E370" s="237"/>
      <c r="F370" s="190"/>
      <c r="G370" s="202"/>
      <c r="H370" s="202"/>
      <c r="I370" s="203"/>
      <c r="J370" s="202"/>
    </row>
    <row r="371" spans="1:10" x14ac:dyDescent="0.2">
      <c r="A371" s="202"/>
      <c r="B371" s="202"/>
      <c r="C371" s="202"/>
      <c r="D371" s="203"/>
      <c r="E371" s="237"/>
      <c r="F371" s="190"/>
      <c r="G371" s="202"/>
      <c r="H371" s="202"/>
      <c r="I371" s="203"/>
      <c r="J371" s="202"/>
    </row>
    <row r="372" spans="1:10" x14ac:dyDescent="0.2">
      <c r="A372" s="202"/>
      <c r="B372" s="202"/>
      <c r="C372" s="202"/>
      <c r="D372" s="203"/>
      <c r="E372" s="237"/>
      <c r="F372" s="190"/>
      <c r="G372" s="202"/>
      <c r="H372" s="202"/>
      <c r="I372" s="203"/>
      <c r="J372" s="202"/>
    </row>
    <row r="373" spans="1:10" x14ac:dyDescent="0.2">
      <c r="A373" s="202"/>
      <c r="B373" s="202"/>
      <c r="C373" s="202"/>
      <c r="D373" s="203"/>
      <c r="E373" s="237"/>
      <c r="F373" s="190"/>
      <c r="G373" s="202"/>
      <c r="H373" s="202"/>
      <c r="I373" s="203"/>
      <c r="J373" s="202"/>
    </row>
    <row r="374" spans="1:10" x14ac:dyDescent="0.2">
      <c r="A374" s="202"/>
      <c r="B374" s="202"/>
      <c r="C374" s="202"/>
      <c r="D374" s="203"/>
      <c r="E374" s="237"/>
      <c r="F374" s="190"/>
      <c r="G374" s="202"/>
      <c r="H374" s="202"/>
      <c r="I374" s="203"/>
      <c r="J374" s="202"/>
    </row>
    <row r="375" spans="1:10" x14ac:dyDescent="0.2">
      <c r="A375" s="202"/>
      <c r="B375" s="202"/>
      <c r="C375" s="202"/>
      <c r="D375" s="203"/>
      <c r="E375" s="237"/>
      <c r="F375" s="190"/>
      <c r="G375" s="202"/>
      <c r="H375" s="202"/>
      <c r="I375" s="203"/>
      <c r="J375" s="202"/>
    </row>
    <row r="376" spans="1:10" x14ac:dyDescent="0.2">
      <c r="A376" s="202"/>
      <c r="B376" s="202"/>
      <c r="C376" s="202"/>
      <c r="D376" s="203"/>
      <c r="E376" s="237"/>
      <c r="F376" s="190"/>
      <c r="G376" s="202"/>
      <c r="H376" s="202"/>
      <c r="I376" s="203"/>
      <c r="J376" s="202"/>
    </row>
    <row r="377" spans="1:10" x14ac:dyDescent="0.2">
      <c r="A377" s="202"/>
      <c r="B377" s="202"/>
      <c r="C377" s="202"/>
      <c r="D377" s="203"/>
      <c r="E377" s="237"/>
      <c r="F377" s="190"/>
      <c r="G377" s="202"/>
      <c r="H377" s="202"/>
      <c r="I377" s="203"/>
      <c r="J377" s="202"/>
    </row>
    <row r="378" spans="1:10" x14ac:dyDescent="0.2">
      <c r="A378" s="202"/>
      <c r="B378" s="202"/>
      <c r="C378" s="202"/>
      <c r="D378" s="203"/>
      <c r="E378" s="237"/>
      <c r="F378" s="190"/>
      <c r="G378" s="202"/>
      <c r="H378" s="202"/>
      <c r="I378" s="203"/>
      <c r="J378" s="202"/>
    </row>
    <row r="379" spans="1:10" x14ac:dyDescent="0.2">
      <c r="A379" s="202"/>
      <c r="B379" s="202"/>
      <c r="C379" s="202"/>
      <c r="D379" s="203"/>
      <c r="E379" s="237"/>
      <c r="F379" s="190"/>
      <c r="G379" s="202"/>
      <c r="H379" s="202"/>
      <c r="I379" s="203"/>
      <c r="J379" s="202"/>
    </row>
    <row r="380" spans="1:10" x14ac:dyDescent="0.2">
      <c r="A380" s="202"/>
      <c r="B380" s="202"/>
      <c r="C380" s="202"/>
      <c r="D380" s="203"/>
      <c r="E380" s="237"/>
      <c r="F380" s="190"/>
      <c r="G380" s="202"/>
      <c r="H380" s="202"/>
      <c r="I380" s="203"/>
      <c r="J380" s="202"/>
    </row>
    <row r="381" spans="1:10" x14ac:dyDescent="0.2">
      <c r="A381" s="202"/>
      <c r="B381" s="202"/>
      <c r="C381" s="202"/>
      <c r="D381" s="203"/>
      <c r="E381" s="237"/>
      <c r="F381" s="190"/>
      <c r="G381" s="202"/>
      <c r="H381" s="202"/>
      <c r="I381" s="203"/>
      <c r="J381" s="202"/>
    </row>
    <row r="382" spans="1:10" x14ac:dyDescent="0.2">
      <c r="A382" s="202"/>
      <c r="B382" s="202"/>
      <c r="C382" s="202"/>
      <c r="D382" s="203"/>
      <c r="E382" s="237"/>
      <c r="F382" s="190"/>
      <c r="G382" s="202"/>
      <c r="H382" s="202"/>
      <c r="I382" s="203"/>
      <c r="J382" s="202"/>
    </row>
    <row r="383" spans="1:10" x14ac:dyDescent="0.2">
      <c r="A383" s="202"/>
      <c r="B383" s="202"/>
      <c r="C383" s="202"/>
      <c r="D383" s="203"/>
      <c r="E383" s="237"/>
      <c r="F383" s="190"/>
      <c r="G383" s="202"/>
      <c r="H383" s="202"/>
      <c r="I383" s="203"/>
      <c r="J383" s="202"/>
    </row>
    <row r="384" spans="1:10" x14ac:dyDescent="0.2">
      <c r="A384" s="202"/>
      <c r="B384" s="202"/>
      <c r="C384" s="202"/>
      <c r="D384" s="203"/>
      <c r="E384" s="237"/>
      <c r="F384" s="190"/>
      <c r="G384" s="202"/>
      <c r="H384" s="202"/>
      <c r="I384" s="203"/>
      <c r="J384" s="202"/>
    </row>
    <row r="385" spans="1:10" x14ac:dyDescent="0.2">
      <c r="A385" s="202"/>
      <c r="B385" s="202"/>
      <c r="C385" s="202"/>
      <c r="D385" s="203"/>
      <c r="E385" s="237"/>
      <c r="F385" s="190"/>
      <c r="G385" s="202"/>
      <c r="H385" s="202"/>
      <c r="I385" s="203"/>
      <c r="J385" s="202"/>
    </row>
    <row r="386" spans="1:10" x14ac:dyDescent="0.2">
      <c r="A386" s="202"/>
      <c r="B386" s="202"/>
      <c r="C386" s="202"/>
      <c r="D386" s="203"/>
      <c r="E386" s="237"/>
      <c r="F386" s="190"/>
      <c r="G386" s="202"/>
      <c r="H386" s="202"/>
      <c r="I386" s="203"/>
      <c r="J386" s="202"/>
    </row>
    <row r="387" spans="1:10" x14ac:dyDescent="0.2">
      <c r="A387" s="202"/>
      <c r="B387" s="202"/>
      <c r="C387" s="202"/>
      <c r="D387" s="203"/>
      <c r="E387" s="237"/>
      <c r="F387" s="190"/>
      <c r="G387" s="202"/>
      <c r="H387" s="202"/>
      <c r="I387" s="203"/>
      <c r="J387" s="202"/>
    </row>
    <row r="388" spans="1:10" x14ac:dyDescent="0.2">
      <c r="A388" s="202"/>
      <c r="B388" s="202"/>
      <c r="C388" s="202"/>
      <c r="D388" s="203"/>
      <c r="E388" s="237"/>
      <c r="F388" s="190"/>
      <c r="G388" s="202"/>
      <c r="H388" s="202"/>
      <c r="I388" s="203"/>
      <c r="J388" s="202"/>
    </row>
    <row r="389" spans="1:10" x14ac:dyDescent="0.2">
      <c r="A389" s="202"/>
      <c r="B389" s="202"/>
      <c r="C389" s="202"/>
      <c r="D389" s="203"/>
      <c r="E389" s="237"/>
      <c r="F389" s="190"/>
      <c r="G389" s="202"/>
      <c r="H389" s="202"/>
      <c r="I389" s="203"/>
      <c r="J389" s="202"/>
    </row>
    <row r="390" spans="1:10" x14ac:dyDescent="0.2">
      <c r="A390" s="202"/>
      <c r="B390" s="202"/>
      <c r="C390" s="202"/>
      <c r="D390" s="203"/>
      <c r="E390" s="237"/>
      <c r="F390" s="190"/>
      <c r="G390" s="202"/>
      <c r="H390" s="202"/>
      <c r="I390" s="203"/>
      <c r="J390" s="202"/>
    </row>
    <row r="391" spans="1:10" x14ac:dyDescent="0.2">
      <c r="A391" s="202"/>
      <c r="B391" s="202"/>
      <c r="C391" s="202"/>
      <c r="D391" s="203"/>
      <c r="E391" s="237"/>
      <c r="F391" s="190"/>
      <c r="G391" s="202"/>
      <c r="H391" s="202"/>
      <c r="I391" s="203"/>
      <c r="J391" s="202"/>
    </row>
    <row r="392" spans="1:10" x14ac:dyDescent="0.2">
      <c r="A392" s="202"/>
      <c r="B392" s="202"/>
      <c r="C392" s="202"/>
      <c r="D392" s="203"/>
      <c r="E392" s="237"/>
      <c r="F392" s="190"/>
      <c r="G392" s="202"/>
      <c r="H392" s="202"/>
      <c r="I392" s="203"/>
      <c r="J392" s="202"/>
    </row>
    <row r="393" spans="1:10" x14ac:dyDescent="0.2">
      <c r="A393" s="202"/>
      <c r="B393" s="202"/>
      <c r="C393" s="202"/>
      <c r="D393" s="203"/>
      <c r="E393" s="237"/>
      <c r="F393" s="190"/>
      <c r="G393" s="202"/>
      <c r="H393" s="202"/>
      <c r="I393" s="203"/>
      <c r="J393" s="202"/>
    </row>
    <row r="394" spans="1:10" x14ac:dyDescent="0.2">
      <c r="A394" s="202"/>
      <c r="B394" s="202"/>
      <c r="C394" s="202"/>
      <c r="D394" s="203"/>
      <c r="E394" s="237"/>
      <c r="F394" s="190"/>
      <c r="G394" s="202"/>
      <c r="H394" s="202"/>
      <c r="I394" s="203"/>
      <c r="J394" s="202"/>
    </row>
    <row r="395" spans="1:10" x14ac:dyDescent="0.2">
      <c r="A395" s="202"/>
      <c r="B395" s="202"/>
      <c r="C395" s="202"/>
      <c r="D395" s="203"/>
      <c r="E395" s="237"/>
      <c r="F395" s="190"/>
      <c r="G395" s="202"/>
      <c r="H395" s="202"/>
      <c r="I395" s="203"/>
      <c r="J395" s="202"/>
    </row>
    <row r="396" spans="1:10" x14ac:dyDescent="0.2">
      <c r="A396" s="202"/>
      <c r="B396" s="202"/>
      <c r="C396" s="202"/>
      <c r="D396" s="203"/>
      <c r="E396" s="237"/>
      <c r="F396" s="190"/>
      <c r="G396" s="202"/>
      <c r="H396" s="202"/>
      <c r="I396" s="203"/>
      <c r="J396" s="202"/>
    </row>
    <row r="397" spans="1:10" x14ac:dyDescent="0.2">
      <c r="A397" s="202"/>
      <c r="B397" s="202"/>
      <c r="C397" s="202"/>
      <c r="D397" s="203"/>
      <c r="E397" s="237"/>
      <c r="F397" s="190"/>
      <c r="G397" s="202"/>
      <c r="H397" s="202"/>
      <c r="I397" s="203"/>
      <c r="J397" s="202"/>
    </row>
    <row r="398" spans="1:10" x14ac:dyDescent="0.2">
      <c r="A398" s="202"/>
      <c r="B398" s="202"/>
      <c r="C398" s="202"/>
      <c r="D398" s="203"/>
      <c r="E398" s="237"/>
      <c r="F398" s="190"/>
      <c r="G398" s="202"/>
      <c r="H398" s="202"/>
      <c r="I398" s="203"/>
      <c r="J398" s="202"/>
    </row>
    <row r="399" spans="1:10" x14ac:dyDescent="0.2">
      <c r="A399" s="202"/>
      <c r="B399" s="202"/>
      <c r="C399" s="202"/>
      <c r="D399" s="203"/>
      <c r="E399" s="237"/>
      <c r="F399" s="190"/>
      <c r="G399" s="202"/>
      <c r="H399" s="202"/>
      <c r="I399" s="203"/>
      <c r="J399" s="202"/>
    </row>
    <row r="400" spans="1:10" x14ac:dyDescent="0.2">
      <c r="A400" s="202"/>
      <c r="B400" s="202"/>
      <c r="C400" s="202"/>
      <c r="D400" s="203"/>
      <c r="E400" s="237"/>
      <c r="F400" s="190"/>
      <c r="G400" s="202"/>
      <c r="H400" s="202"/>
      <c r="I400" s="203"/>
      <c r="J400" s="202"/>
    </row>
    <row r="401" spans="1:10" x14ac:dyDescent="0.2">
      <c r="A401" s="202"/>
      <c r="B401" s="202"/>
      <c r="C401" s="202"/>
      <c r="D401" s="203"/>
      <c r="E401" s="237"/>
      <c r="F401" s="190"/>
      <c r="G401" s="202"/>
      <c r="H401" s="202"/>
      <c r="I401" s="203"/>
      <c r="J401" s="202"/>
    </row>
    <row r="402" spans="1:10" x14ac:dyDescent="0.2">
      <c r="A402" s="202"/>
      <c r="B402" s="202"/>
      <c r="C402" s="202"/>
      <c r="D402" s="203"/>
      <c r="E402" s="237"/>
      <c r="F402" s="190"/>
      <c r="G402" s="202"/>
      <c r="H402" s="202"/>
      <c r="I402" s="203"/>
      <c r="J402" s="202"/>
    </row>
    <row r="403" spans="1:10" x14ac:dyDescent="0.2">
      <c r="A403" s="202"/>
      <c r="B403" s="202"/>
      <c r="C403" s="202"/>
      <c r="D403" s="203"/>
      <c r="E403" s="237"/>
      <c r="F403" s="190"/>
      <c r="G403" s="202"/>
      <c r="H403" s="202"/>
      <c r="I403" s="203"/>
      <c r="J403" s="202"/>
    </row>
    <row r="404" spans="1:10" x14ac:dyDescent="0.2">
      <c r="A404" s="202"/>
      <c r="B404" s="202"/>
      <c r="C404" s="202"/>
      <c r="D404" s="203"/>
      <c r="E404" s="237"/>
      <c r="F404" s="190"/>
      <c r="G404" s="202"/>
      <c r="H404" s="202"/>
      <c r="I404" s="203"/>
      <c r="J404" s="202"/>
    </row>
    <row r="405" spans="1:10" x14ac:dyDescent="0.2">
      <c r="A405" s="202"/>
      <c r="B405" s="202"/>
      <c r="C405" s="202"/>
      <c r="D405" s="203"/>
      <c r="E405" s="237"/>
      <c r="F405" s="190"/>
      <c r="G405" s="202"/>
      <c r="H405" s="202"/>
      <c r="I405" s="203"/>
      <c r="J405" s="202"/>
    </row>
    <row r="406" spans="1:10" x14ac:dyDescent="0.2">
      <c r="A406" s="202"/>
      <c r="B406" s="202"/>
      <c r="C406" s="202"/>
      <c r="D406" s="203"/>
      <c r="E406" s="237"/>
      <c r="F406" s="190"/>
      <c r="G406" s="202"/>
      <c r="H406" s="202"/>
      <c r="I406" s="203"/>
      <c r="J406" s="202"/>
    </row>
    <row r="407" spans="1:10" x14ac:dyDescent="0.2">
      <c r="A407" s="202"/>
      <c r="B407" s="202"/>
      <c r="C407" s="202"/>
      <c r="D407" s="203"/>
      <c r="E407" s="237"/>
      <c r="F407" s="190"/>
      <c r="G407" s="202"/>
      <c r="H407" s="202"/>
      <c r="I407" s="203"/>
      <c r="J407" s="202"/>
    </row>
    <row r="408" spans="1:10" x14ac:dyDescent="0.2">
      <c r="A408" s="202"/>
      <c r="B408" s="202"/>
      <c r="C408" s="202"/>
      <c r="D408" s="203"/>
      <c r="E408" s="237"/>
      <c r="F408" s="190"/>
      <c r="G408" s="202"/>
      <c r="H408" s="202"/>
      <c r="I408" s="203"/>
      <c r="J408" s="202"/>
    </row>
    <row r="409" spans="1:10" x14ac:dyDescent="0.2">
      <c r="A409" s="202"/>
      <c r="B409" s="202"/>
      <c r="C409" s="202"/>
      <c r="D409" s="203"/>
      <c r="E409" s="237"/>
      <c r="F409" s="190"/>
      <c r="G409" s="202"/>
      <c r="H409" s="202"/>
      <c r="I409" s="203"/>
      <c r="J409" s="202"/>
    </row>
    <row r="410" spans="1:10" x14ac:dyDescent="0.2">
      <c r="A410" s="202"/>
      <c r="B410" s="202"/>
      <c r="C410" s="202"/>
      <c r="D410" s="203"/>
      <c r="E410" s="237"/>
      <c r="F410" s="190"/>
      <c r="G410" s="202"/>
      <c r="H410" s="202"/>
      <c r="I410" s="203"/>
      <c r="J410" s="202"/>
    </row>
    <row r="411" spans="1:10" x14ac:dyDescent="0.2">
      <c r="A411" s="202"/>
      <c r="B411" s="202"/>
      <c r="C411" s="202"/>
      <c r="D411" s="203"/>
      <c r="E411" s="237"/>
      <c r="F411" s="190"/>
      <c r="G411" s="202"/>
      <c r="H411" s="202"/>
      <c r="I411" s="203"/>
      <c r="J411" s="202"/>
    </row>
    <row r="412" spans="1:10" x14ac:dyDescent="0.2">
      <c r="A412" s="202"/>
      <c r="B412" s="202"/>
      <c r="C412" s="202"/>
      <c r="D412" s="203"/>
      <c r="E412" s="237"/>
      <c r="F412" s="190"/>
      <c r="G412" s="202"/>
      <c r="H412" s="202"/>
      <c r="I412" s="203"/>
      <c r="J412" s="202"/>
    </row>
    <row r="413" spans="1:10" x14ac:dyDescent="0.2">
      <c r="A413" s="202"/>
      <c r="B413" s="202"/>
      <c r="C413" s="202"/>
      <c r="D413" s="203"/>
      <c r="E413" s="237"/>
      <c r="F413" s="190"/>
      <c r="G413" s="202"/>
      <c r="H413" s="202"/>
      <c r="I413" s="203"/>
      <c r="J413" s="202"/>
    </row>
    <row r="414" spans="1:10" x14ac:dyDescent="0.2">
      <c r="A414" s="202"/>
      <c r="B414" s="202"/>
      <c r="C414" s="202"/>
      <c r="D414" s="203"/>
      <c r="E414" s="237"/>
      <c r="F414" s="190"/>
      <c r="G414" s="202"/>
      <c r="H414" s="202"/>
      <c r="I414" s="203"/>
      <c r="J414" s="202"/>
    </row>
    <row r="415" spans="1:10" x14ac:dyDescent="0.2">
      <c r="A415" s="202"/>
      <c r="B415" s="202"/>
      <c r="C415" s="202"/>
      <c r="D415" s="203"/>
      <c r="E415" s="237"/>
      <c r="F415" s="190"/>
      <c r="G415" s="202"/>
      <c r="H415" s="202"/>
      <c r="I415" s="203"/>
      <c r="J415" s="202"/>
    </row>
    <row r="416" spans="1:10" x14ac:dyDescent="0.2">
      <c r="A416" s="202"/>
      <c r="B416" s="202"/>
      <c r="C416" s="202"/>
      <c r="D416" s="203"/>
      <c r="E416" s="237"/>
      <c r="F416" s="190"/>
      <c r="G416" s="202"/>
      <c r="H416" s="202"/>
      <c r="I416" s="203"/>
      <c r="J416" s="202"/>
    </row>
    <row r="417" spans="1:10" x14ac:dyDescent="0.2">
      <c r="A417" s="202"/>
      <c r="B417" s="202"/>
      <c r="C417" s="202"/>
      <c r="D417" s="203"/>
      <c r="E417" s="237"/>
      <c r="F417" s="190"/>
      <c r="G417" s="202"/>
      <c r="H417" s="202"/>
      <c r="I417" s="203"/>
      <c r="J417" s="202"/>
    </row>
    <row r="418" spans="1:10" x14ac:dyDescent="0.2">
      <c r="A418" s="202"/>
      <c r="B418" s="202"/>
      <c r="C418" s="202"/>
      <c r="D418" s="203"/>
      <c r="E418" s="237"/>
      <c r="F418" s="190"/>
      <c r="G418" s="202"/>
      <c r="H418" s="202"/>
      <c r="I418" s="203"/>
      <c r="J418" s="202"/>
    </row>
    <row r="419" spans="1:10" x14ac:dyDescent="0.2">
      <c r="A419" s="202"/>
      <c r="B419" s="202"/>
      <c r="C419" s="202"/>
      <c r="D419" s="203"/>
      <c r="E419" s="237"/>
      <c r="F419" s="190"/>
      <c r="G419" s="202"/>
      <c r="H419" s="202"/>
      <c r="I419" s="203"/>
      <c r="J419" s="202"/>
    </row>
    <row r="420" spans="1:10" x14ac:dyDescent="0.2">
      <c r="A420" s="202"/>
      <c r="B420" s="202"/>
      <c r="C420" s="202"/>
      <c r="D420" s="203"/>
      <c r="E420" s="237"/>
      <c r="F420" s="190"/>
      <c r="G420" s="202"/>
      <c r="H420" s="202"/>
      <c r="I420" s="203"/>
      <c r="J420" s="202"/>
    </row>
    <row r="421" spans="1:10" x14ac:dyDescent="0.2">
      <c r="A421" s="202"/>
      <c r="B421" s="202"/>
      <c r="C421" s="202"/>
      <c r="D421" s="203"/>
      <c r="E421" s="237"/>
      <c r="F421" s="190"/>
      <c r="G421" s="202"/>
      <c r="H421" s="202"/>
      <c r="I421" s="203"/>
      <c r="J421" s="202"/>
    </row>
    <row r="422" spans="1:10" x14ac:dyDescent="0.2">
      <c r="A422" s="202"/>
      <c r="B422" s="202"/>
      <c r="C422" s="202"/>
      <c r="D422" s="203"/>
      <c r="E422" s="237"/>
      <c r="F422" s="190"/>
      <c r="G422" s="202"/>
      <c r="H422" s="202"/>
      <c r="I422" s="203"/>
      <c r="J422" s="202"/>
    </row>
    <row r="423" spans="1:10" x14ac:dyDescent="0.2">
      <c r="A423" s="202"/>
      <c r="B423" s="202"/>
      <c r="C423" s="202"/>
      <c r="D423" s="203"/>
      <c r="E423" s="237"/>
      <c r="F423" s="190"/>
      <c r="G423" s="202"/>
      <c r="H423" s="202"/>
      <c r="I423" s="203"/>
      <c r="J423" s="202"/>
    </row>
    <row r="424" spans="1:10" x14ac:dyDescent="0.2">
      <c r="A424" s="202"/>
      <c r="B424" s="202"/>
      <c r="C424" s="202"/>
      <c r="D424" s="203"/>
      <c r="E424" s="237"/>
      <c r="F424" s="190"/>
      <c r="G424" s="202"/>
      <c r="H424" s="202"/>
      <c r="I424" s="203"/>
      <c r="J424" s="202"/>
    </row>
    <row r="425" spans="1:10" x14ac:dyDescent="0.2">
      <c r="A425" s="202"/>
      <c r="B425" s="202"/>
      <c r="C425" s="202"/>
      <c r="D425" s="203"/>
      <c r="E425" s="237"/>
      <c r="F425" s="190"/>
      <c r="G425" s="202"/>
      <c r="H425" s="202"/>
      <c r="I425" s="203"/>
      <c r="J425" s="202"/>
    </row>
    <row r="426" spans="1:10" x14ac:dyDescent="0.2">
      <c r="A426" s="202"/>
      <c r="B426" s="202"/>
      <c r="C426" s="202"/>
      <c r="D426" s="203"/>
      <c r="E426" s="237"/>
      <c r="F426" s="190"/>
      <c r="G426" s="202"/>
      <c r="H426" s="202"/>
      <c r="I426" s="203"/>
      <c r="J426" s="202"/>
    </row>
    <row r="427" spans="1:10" x14ac:dyDescent="0.2">
      <c r="A427" s="202"/>
      <c r="B427" s="202"/>
      <c r="C427" s="202"/>
      <c r="D427" s="203"/>
      <c r="E427" s="237"/>
      <c r="F427" s="190"/>
      <c r="G427" s="202"/>
      <c r="H427" s="202"/>
      <c r="I427" s="203"/>
      <c r="J427" s="202"/>
    </row>
    <row r="428" spans="1:10" x14ac:dyDescent="0.2">
      <c r="A428" s="202"/>
      <c r="B428" s="202"/>
      <c r="C428" s="202"/>
      <c r="D428" s="203"/>
      <c r="E428" s="237"/>
      <c r="F428" s="190"/>
      <c r="G428" s="202"/>
      <c r="H428" s="202"/>
      <c r="I428" s="203"/>
      <c r="J428" s="202"/>
    </row>
    <row r="429" spans="1:10" x14ac:dyDescent="0.2">
      <c r="A429" s="202"/>
      <c r="B429" s="202"/>
      <c r="C429" s="202"/>
      <c r="D429" s="203"/>
      <c r="E429" s="237"/>
      <c r="F429" s="190"/>
      <c r="G429" s="202"/>
      <c r="H429" s="202"/>
      <c r="I429" s="203"/>
      <c r="J429" s="202"/>
    </row>
    <row r="430" spans="1:10" x14ac:dyDescent="0.2">
      <c r="A430" s="202"/>
      <c r="B430" s="202"/>
      <c r="C430" s="202"/>
      <c r="D430" s="203"/>
      <c r="E430" s="237"/>
      <c r="F430" s="190"/>
      <c r="G430" s="202"/>
      <c r="H430" s="202"/>
      <c r="I430" s="203"/>
      <c r="J430" s="202"/>
    </row>
    <row r="431" spans="1:10" x14ac:dyDescent="0.2">
      <c r="A431" s="202"/>
      <c r="B431" s="202"/>
      <c r="C431" s="202"/>
      <c r="D431" s="203"/>
      <c r="E431" s="237"/>
      <c r="F431" s="190"/>
      <c r="G431" s="202"/>
      <c r="H431" s="202"/>
      <c r="I431" s="203"/>
      <c r="J431" s="202"/>
    </row>
    <row r="432" spans="1:10" x14ac:dyDescent="0.2">
      <c r="A432" s="202"/>
      <c r="B432" s="202"/>
      <c r="C432" s="202"/>
      <c r="D432" s="203"/>
      <c r="E432" s="237"/>
      <c r="F432" s="190"/>
      <c r="G432" s="202"/>
      <c r="H432" s="202"/>
      <c r="I432" s="203"/>
      <c r="J432" s="202"/>
    </row>
    <row r="433" spans="1:10" x14ac:dyDescent="0.2">
      <c r="A433" s="202"/>
      <c r="B433" s="202"/>
      <c r="C433" s="202"/>
      <c r="D433" s="203"/>
      <c r="E433" s="237"/>
      <c r="F433" s="190"/>
      <c r="G433" s="202"/>
      <c r="H433" s="202"/>
      <c r="I433" s="203"/>
      <c r="J433" s="202"/>
    </row>
    <row r="434" spans="1:10" x14ac:dyDescent="0.2">
      <c r="A434" s="202"/>
      <c r="B434" s="202"/>
      <c r="C434" s="202"/>
      <c r="D434" s="203"/>
      <c r="E434" s="237"/>
      <c r="F434" s="190"/>
      <c r="G434" s="202"/>
      <c r="H434" s="202"/>
      <c r="I434" s="203"/>
      <c r="J434" s="202"/>
    </row>
    <row r="435" spans="1:10" x14ac:dyDescent="0.2">
      <c r="A435" s="202"/>
      <c r="B435" s="202"/>
      <c r="C435" s="202"/>
      <c r="D435" s="203"/>
      <c r="E435" s="237"/>
      <c r="F435" s="190"/>
      <c r="G435" s="202"/>
      <c r="H435" s="202"/>
      <c r="I435" s="203"/>
      <c r="J435" s="202"/>
    </row>
    <row r="436" spans="1:10" x14ac:dyDescent="0.2">
      <c r="A436" s="202"/>
      <c r="B436" s="202"/>
      <c r="C436" s="202"/>
      <c r="D436" s="203"/>
      <c r="E436" s="237"/>
      <c r="F436" s="190"/>
      <c r="G436" s="202"/>
      <c r="H436" s="202"/>
      <c r="I436" s="203"/>
      <c r="J436" s="202"/>
    </row>
    <row r="437" spans="1:10" x14ac:dyDescent="0.2">
      <c r="A437" s="202"/>
      <c r="B437" s="202"/>
      <c r="C437" s="202"/>
      <c r="D437" s="203"/>
      <c r="E437" s="237"/>
      <c r="F437" s="190"/>
      <c r="G437" s="202"/>
      <c r="H437" s="202"/>
      <c r="I437" s="203"/>
      <c r="J437" s="202"/>
    </row>
    <row r="438" spans="1:10" x14ac:dyDescent="0.2">
      <c r="A438" s="202"/>
      <c r="B438" s="202"/>
      <c r="C438" s="202"/>
      <c r="D438" s="203"/>
      <c r="E438" s="237"/>
      <c r="F438" s="190"/>
      <c r="G438" s="202"/>
      <c r="H438" s="202"/>
      <c r="I438" s="203"/>
      <c r="J438" s="202"/>
    </row>
    <row r="439" spans="1:10" x14ac:dyDescent="0.2">
      <c r="A439" s="202"/>
      <c r="B439" s="202"/>
      <c r="C439" s="202"/>
      <c r="D439" s="203"/>
      <c r="E439" s="237"/>
      <c r="F439" s="190"/>
      <c r="G439" s="202"/>
      <c r="H439" s="202"/>
      <c r="I439" s="203"/>
      <c r="J439" s="202"/>
    </row>
    <row r="440" spans="1:10" x14ac:dyDescent="0.2">
      <c r="A440" s="202"/>
      <c r="B440" s="202"/>
      <c r="C440" s="202"/>
      <c r="D440" s="203"/>
      <c r="E440" s="237"/>
      <c r="F440" s="190"/>
      <c r="G440" s="202"/>
      <c r="H440" s="202"/>
      <c r="I440" s="203"/>
      <c r="J440" s="202"/>
    </row>
    <row r="441" spans="1:10" x14ac:dyDescent="0.2">
      <c r="A441" s="202"/>
      <c r="B441" s="202"/>
      <c r="C441" s="202"/>
      <c r="D441" s="203"/>
      <c r="E441" s="237"/>
      <c r="F441" s="190"/>
      <c r="G441" s="202"/>
      <c r="H441" s="202"/>
      <c r="I441" s="203"/>
      <c r="J441" s="202"/>
    </row>
    <row r="442" spans="1:10" x14ac:dyDescent="0.2">
      <c r="A442" s="202"/>
      <c r="B442" s="202"/>
      <c r="C442" s="202"/>
      <c r="D442" s="203"/>
      <c r="E442" s="237"/>
      <c r="F442" s="190"/>
      <c r="G442" s="202"/>
      <c r="H442" s="202"/>
      <c r="I442" s="203"/>
      <c r="J442" s="202"/>
    </row>
    <row r="443" spans="1:10" x14ac:dyDescent="0.2">
      <c r="A443" s="202"/>
      <c r="B443" s="202"/>
      <c r="C443" s="202"/>
      <c r="D443" s="203"/>
      <c r="E443" s="237"/>
      <c r="F443" s="190"/>
      <c r="G443" s="202"/>
      <c r="H443" s="202"/>
      <c r="I443" s="203"/>
      <c r="J443" s="202"/>
    </row>
    <row r="444" spans="1:10" x14ac:dyDescent="0.2">
      <c r="A444" s="202"/>
      <c r="B444" s="202"/>
      <c r="C444" s="202"/>
      <c r="D444" s="203"/>
      <c r="E444" s="237"/>
      <c r="F444" s="190"/>
      <c r="G444" s="202"/>
      <c r="H444" s="202"/>
      <c r="I444" s="203"/>
      <c r="J444" s="202"/>
    </row>
    <row r="445" spans="1:10" x14ac:dyDescent="0.2">
      <c r="A445" s="202"/>
      <c r="B445" s="202"/>
      <c r="C445" s="202"/>
      <c r="D445" s="203"/>
      <c r="E445" s="237"/>
      <c r="F445" s="190"/>
      <c r="G445" s="202"/>
      <c r="H445" s="202"/>
      <c r="I445" s="203"/>
      <c r="J445" s="202"/>
    </row>
    <row r="446" spans="1:10" x14ac:dyDescent="0.2">
      <c r="A446" s="202"/>
      <c r="B446" s="202"/>
      <c r="C446" s="202"/>
      <c r="D446" s="203"/>
      <c r="E446" s="237"/>
      <c r="F446" s="190"/>
      <c r="G446" s="202"/>
      <c r="H446" s="202"/>
      <c r="I446" s="203"/>
      <c r="J446" s="202"/>
    </row>
    <row r="447" spans="1:10" x14ac:dyDescent="0.2">
      <c r="A447" s="202"/>
      <c r="B447" s="202"/>
      <c r="C447" s="202"/>
      <c r="D447" s="203"/>
      <c r="E447" s="237"/>
      <c r="F447" s="190"/>
      <c r="G447" s="202"/>
      <c r="H447" s="202"/>
      <c r="I447" s="203"/>
      <c r="J447" s="202"/>
    </row>
    <row r="448" spans="1:10" x14ac:dyDescent="0.2">
      <c r="A448" s="202"/>
      <c r="B448" s="202"/>
      <c r="C448" s="202"/>
      <c r="D448" s="203"/>
      <c r="E448" s="237"/>
      <c r="F448" s="190"/>
      <c r="G448" s="202"/>
      <c r="H448" s="202"/>
      <c r="I448" s="203"/>
      <c r="J448" s="202"/>
    </row>
    <row r="449" spans="1:10" x14ac:dyDescent="0.2">
      <c r="A449" s="202"/>
      <c r="B449" s="202"/>
      <c r="C449" s="202"/>
      <c r="D449" s="203"/>
      <c r="E449" s="237"/>
      <c r="F449" s="190"/>
      <c r="G449" s="202"/>
      <c r="H449" s="202"/>
      <c r="I449" s="203"/>
      <c r="J449" s="202"/>
    </row>
    <row r="450" spans="1:10" x14ac:dyDescent="0.2">
      <c r="A450" s="202"/>
      <c r="B450" s="202"/>
      <c r="C450" s="202"/>
      <c r="D450" s="203"/>
      <c r="E450" s="237"/>
      <c r="F450" s="190"/>
      <c r="G450" s="202"/>
      <c r="H450" s="202"/>
      <c r="I450" s="203"/>
      <c r="J450" s="202"/>
    </row>
    <row r="451" spans="1:10" x14ac:dyDescent="0.2">
      <c r="A451" s="202"/>
      <c r="B451" s="202"/>
      <c r="C451" s="202"/>
      <c r="D451" s="203"/>
      <c r="E451" s="237"/>
      <c r="F451" s="190"/>
      <c r="G451" s="202"/>
      <c r="H451" s="202"/>
      <c r="I451" s="203"/>
      <c r="J451" s="202"/>
    </row>
    <row r="452" spans="1:10" x14ac:dyDescent="0.2">
      <c r="A452" s="202"/>
      <c r="B452" s="202"/>
      <c r="C452" s="202"/>
      <c r="D452" s="203"/>
      <c r="E452" s="237"/>
      <c r="F452" s="190"/>
      <c r="G452" s="202"/>
      <c r="H452" s="202"/>
      <c r="I452" s="203"/>
      <c r="J452" s="202"/>
    </row>
    <row r="453" spans="1:10" x14ac:dyDescent="0.2">
      <c r="A453" s="202"/>
      <c r="B453" s="202"/>
      <c r="C453" s="202"/>
      <c r="D453" s="203"/>
      <c r="E453" s="237"/>
      <c r="F453" s="190"/>
      <c r="G453" s="202"/>
      <c r="H453" s="202"/>
      <c r="I453" s="203"/>
      <c r="J453" s="202"/>
    </row>
    <row r="454" spans="1:10" x14ac:dyDescent="0.2">
      <c r="A454" s="202"/>
      <c r="B454" s="202"/>
      <c r="C454" s="202"/>
      <c r="D454" s="203"/>
      <c r="E454" s="237"/>
      <c r="F454" s="190"/>
      <c r="G454" s="202"/>
      <c r="H454" s="202"/>
      <c r="I454" s="203"/>
      <c r="J454" s="202"/>
    </row>
    <row r="455" spans="1:10" x14ac:dyDescent="0.2">
      <c r="A455" s="202"/>
      <c r="B455" s="202"/>
      <c r="C455" s="202"/>
      <c r="D455" s="203"/>
      <c r="E455" s="237"/>
      <c r="F455" s="190"/>
      <c r="G455" s="202"/>
      <c r="H455" s="202"/>
      <c r="I455" s="203"/>
      <c r="J455" s="202"/>
    </row>
    <row r="456" spans="1:10" x14ac:dyDescent="0.2">
      <c r="A456" s="202"/>
      <c r="B456" s="202"/>
      <c r="C456" s="202"/>
      <c r="D456" s="203"/>
      <c r="E456" s="237"/>
      <c r="F456" s="190"/>
      <c r="G456" s="202"/>
      <c r="H456" s="202"/>
      <c r="I456" s="203"/>
      <c r="J456" s="202"/>
    </row>
    <row r="457" spans="1:10" x14ac:dyDescent="0.2">
      <c r="A457" s="202"/>
      <c r="B457" s="202"/>
      <c r="C457" s="202"/>
      <c r="D457" s="203"/>
      <c r="E457" s="237"/>
      <c r="F457" s="190"/>
      <c r="G457" s="202"/>
      <c r="H457" s="202"/>
      <c r="I457" s="203"/>
      <c r="J457" s="202"/>
    </row>
    <row r="458" spans="1:10" x14ac:dyDescent="0.2">
      <c r="A458" s="202"/>
      <c r="B458" s="202"/>
      <c r="C458" s="202"/>
      <c r="D458" s="203"/>
      <c r="E458" s="237"/>
      <c r="F458" s="190"/>
      <c r="G458" s="202"/>
      <c r="H458" s="202"/>
      <c r="I458" s="203"/>
      <c r="J458" s="202"/>
    </row>
    <row r="459" spans="1:10" x14ac:dyDescent="0.2">
      <c r="A459" s="202"/>
      <c r="B459" s="202"/>
      <c r="C459" s="202"/>
      <c r="D459" s="203"/>
      <c r="E459" s="237"/>
      <c r="F459" s="190"/>
      <c r="G459" s="202"/>
      <c r="H459" s="202"/>
      <c r="I459" s="203"/>
      <c r="J459" s="202"/>
    </row>
    <row r="460" spans="1:10" x14ac:dyDescent="0.2">
      <c r="A460" s="202"/>
      <c r="B460" s="202"/>
      <c r="C460" s="202"/>
      <c r="D460" s="203"/>
      <c r="E460" s="237"/>
      <c r="F460" s="190"/>
      <c r="G460" s="202"/>
      <c r="H460" s="202"/>
      <c r="I460" s="203"/>
      <c r="J460" s="202"/>
    </row>
    <row r="461" spans="1:10" x14ac:dyDescent="0.2">
      <c r="A461" s="202"/>
      <c r="B461" s="202"/>
      <c r="C461" s="202"/>
      <c r="D461" s="203"/>
      <c r="E461" s="237"/>
      <c r="F461" s="190"/>
      <c r="G461" s="202"/>
      <c r="H461" s="202"/>
      <c r="I461" s="203"/>
      <c r="J461" s="202"/>
    </row>
    <row r="462" spans="1:10" x14ac:dyDescent="0.2">
      <c r="A462" s="202"/>
      <c r="B462" s="202"/>
      <c r="C462" s="202"/>
      <c r="D462" s="203"/>
      <c r="E462" s="237"/>
      <c r="F462" s="190"/>
      <c r="G462" s="202"/>
      <c r="H462" s="202"/>
      <c r="I462" s="203"/>
      <c r="J462" s="202"/>
    </row>
    <row r="463" spans="1:10" x14ac:dyDescent="0.2">
      <c r="A463" s="202"/>
      <c r="B463" s="202"/>
      <c r="C463" s="202"/>
      <c r="D463" s="203"/>
      <c r="E463" s="237"/>
      <c r="F463" s="190"/>
      <c r="G463" s="202"/>
      <c r="H463" s="202"/>
      <c r="I463" s="203"/>
      <c r="J463" s="202"/>
    </row>
    <row r="464" spans="1:10" x14ac:dyDescent="0.2">
      <c r="A464" s="202"/>
      <c r="B464" s="202"/>
      <c r="C464" s="202"/>
      <c r="D464" s="203"/>
      <c r="E464" s="237"/>
      <c r="F464" s="190"/>
      <c r="G464" s="202"/>
      <c r="H464" s="202"/>
      <c r="I464" s="203"/>
      <c r="J464" s="202"/>
    </row>
    <row r="465" spans="1:10" x14ac:dyDescent="0.2">
      <c r="A465" s="202"/>
      <c r="B465" s="202"/>
      <c r="C465" s="202"/>
      <c r="D465" s="203"/>
      <c r="E465" s="237"/>
      <c r="F465" s="190"/>
      <c r="G465" s="202"/>
      <c r="H465" s="202"/>
      <c r="I465" s="203"/>
      <c r="J465" s="202"/>
    </row>
    <row r="466" spans="1:10" x14ac:dyDescent="0.2">
      <c r="A466" s="202"/>
      <c r="B466" s="202"/>
      <c r="C466" s="202"/>
      <c r="D466" s="203"/>
      <c r="E466" s="237"/>
      <c r="F466" s="190"/>
      <c r="G466" s="202"/>
      <c r="H466" s="202"/>
      <c r="I466" s="203"/>
      <c r="J466" s="202"/>
    </row>
    <row r="467" spans="1:10" x14ac:dyDescent="0.2">
      <c r="A467" s="202"/>
      <c r="B467" s="202"/>
      <c r="C467" s="202"/>
      <c r="D467" s="203"/>
      <c r="E467" s="237"/>
      <c r="F467" s="190"/>
      <c r="G467" s="202"/>
      <c r="H467" s="202"/>
      <c r="I467" s="203"/>
      <c r="J467" s="202"/>
    </row>
    <row r="468" spans="1:10" x14ac:dyDescent="0.2">
      <c r="A468" s="202"/>
      <c r="B468" s="202"/>
      <c r="C468" s="202"/>
      <c r="D468" s="203"/>
      <c r="E468" s="237"/>
      <c r="F468" s="190"/>
      <c r="G468" s="202"/>
      <c r="H468" s="202"/>
      <c r="I468" s="203"/>
      <c r="J468" s="202"/>
    </row>
    <row r="469" spans="1:10" x14ac:dyDescent="0.2">
      <c r="A469" s="202"/>
      <c r="B469" s="202"/>
      <c r="C469" s="202"/>
      <c r="D469" s="203"/>
      <c r="E469" s="237"/>
      <c r="F469" s="190"/>
      <c r="G469" s="202"/>
      <c r="H469" s="202"/>
      <c r="I469" s="203"/>
      <c r="J469" s="202"/>
    </row>
    <row r="470" spans="1:10" x14ac:dyDescent="0.2">
      <c r="A470" s="202"/>
      <c r="B470" s="202"/>
      <c r="C470" s="202"/>
      <c r="D470" s="203"/>
      <c r="E470" s="237"/>
      <c r="F470" s="190"/>
      <c r="G470" s="202"/>
      <c r="H470" s="202"/>
      <c r="I470" s="203"/>
      <c r="J470" s="202"/>
    </row>
    <row r="471" spans="1:10" x14ac:dyDescent="0.2">
      <c r="A471" s="202"/>
      <c r="B471" s="202"/>
      <c r="C471" s="202"/>
      <c r="D471" s="203"/>
      <c r="E471" s="237"/>
      <c r="F471" s="190"/>
      <c r="G471" s="202"/>
      <c r="H471" s="202"/>
      <c r="I471" s="203"/>
      <c r="J471" s="202"/>
    </row>
    <row r="472" spans="1:10" x14ac:dyDescent="0.2">
      <c r="A472" s="202"/>
      <c r="B472" s="202"/>
      <c r="C472" s="202"/>
      <c r="D472" s="203"/>
      <c r="E472" s="237"/>
      <c r="F472" s="190"/>
      <c r="G472" s="202"/>
      <c r="H472" s="202"/>
      <c r="I472" s="203"/>
      <c r="J472" s="202"/>
    </row>
    <row r="473" spans="1:10" x14ac:dyDescent="0.2">
      <c r="A473" s="202"/>
      <c r="B473" s="202"/>
      <c r="C473" s="202"/>
      <c r="D473" s="203"/>
      <c r="E473" s="237"/>
      <c r="F473" s="190"/>
      <c r="G473" s="202"/>
      <c r="H473" s="202"/>
      <c r="I473" s="203"/>
      <c r="J473" s="202"/>
    </row>
    <row r="474" spans="1:10" x14ac:dyDescent="0.2">
      <c r="A474" s="202"/>
      <c r="B474" s="202"/>
      <c r="C474" s="202"/>
      <c r="D474" s="203"/>
      <c r="E474" s="237"/>
      <c r="F474" s="190"/>
      <c r="G474" s="202"/>
      <c r="H474" s="202"/>
      <c r="I474" s="203"/>
      <c r="J474" s="202"/>
    </row>
    <row r="475" spans="1:10" x14ac:dyDescent="0.2">
      <c r="A475" s="202"/>
      <c r="B475" s="202"/>
      <c r="C475" s="202"/>
      <c r="D475" s="203"/>
      <c r="E475" s="237"/>
      <c r="F475" s="190"/>
      <c r="G475" s="202"/>
      <c r="H475" s="202"/>
      <c r="I475" s="203"/>
      <c r="J475" s="202"/>
    </row>
    <row r="476" spans="1:10" x14ac:dyDescent="0.2">
      <c r="A476" s="202"/>
      <c r="B476" s="202"/>
      <c r="C476" s="202"/>
      <c r="D476" s="203"/>
      <c r="E476" s="237"/>
      <c r="F476" s="190"/>
      <c r="G476" s="202"/>
      <c r="H476" s="202"/>
      <c r="I476" s="203"/>
      <c r="J476" s="202"/>
    </row>
    <row r="477" spans="1:10" x14ac:dyDescent="0.2">
      <c r="A477" s="202"/>
      <c r="B477" s="202"/>
      <c r="C477" s="202"/>
      <c r="D477" s="203"/>
      <c r="E477" s="237"/>
      <c r="F477" s="190"/>
      <c r="G477" s="202"/>
      <c r="H477" s="202"/>
      <c r="I477" s="203"/>
      <c r="J477" s="202"/>
    </row>
    <row r="478" spans="1:10" x14ac:dyDescent="0.2">
      <c r="A478" s="202"/>
      <c r="B478" s="202"/>
      <c r="C478" s="202"/>
      <c r="D478" s="203"/>
      <c r="E478" s="237"/>
      <c r="F478" s="190"/>
      <c r="G478" s="202"/>
      <c r="H478" s="202"/>
      <c r="I478" s="203"/>
      <c r="J478" s="202"/>
    </row>
    <row r="479" spans="1:10" x14ac:dyDescent="0.2">
      <c r="A479" s="202"/>
      <c r="B479" s="202"/>
      <c r="C479" s="202"/>
      <c r="D479" s="203"/>
      <c r="E479" s="237"/>
      <c r="F479" s="190"/>
      <c r="G479" s="202"/>
      <c r="H479" s="202"/>
      <c r="I479" s="203"/>
      <c r="J479" s="202"/>
    </row>
    <row r="480" spans="1:10" x14ac:dyDescent="0.2">
      <c r="A480" s="202"/>
      <c r="B480" s="202"/>
      <c r="C480" s="202"/>
      <c r="D480" s="203"/>
      <c r="E480" s="237"/>
      <c r="F480" s="190"/>
      <c r="G480" s="202"/>
      <c r="H480" s="202"/>
      <c r="I480" s="203"/>
      <c r="J480" s="202"/>
    </row>
    <row r="481" spans="1:10" x14ac:dyDescent="0.2">
      <c r="A481" s="202"/>
      <c r="B481" s="202"/>
      <c r="C481" s="202"/>
      <c r="D481" s="203"/>
      <c r="E481" s="237"/>
      <c r="F481" s="190"/>
      <c r="G481" s="202"/>
      <c r="H481" s="202"/>
      <c r="I481" s="203"/>
      <c r="J481" s="202"/>
    </row>
    <row r="482" spans="1:10" x14ac:dyDescent="0.2">
      <c r="A482" s="202"/>
      <c r="B482" s="202"/>
      <c r="C482" s="202"/>
      <c r="D482" s="203"/>
      <c r="E482" s="237"/>
      <c r="F482" s="190"/>
      <c r="G482" s="202"/>
      <c r="H482" s="202"/>
      <c r="I482" s="203"/>
      <c r="J482" s="202"/>
    </row>
    <row r="483" spans="1:10" x14ac:dyDescent="0.2">
      <c r="A483" s="202"/>
      <c r="B483" s="202"/>
      <c r="C483" s="202"/>
      <c r="D483" s="203"/>
      <c r="E483" s="237"/>
      <c r="F483" s="190"/>
      <c r="G483" s="202"/>
      <c r="H483" s="202"/>
      <c r="I483" s="203"/>
      <c r="J483" s="202"/>
    </row>
    <row r="484" spans="1:10" x14ac:dyDescent="0.2">
      <c r="A484" s="202"/>
      <c r="B484" s="202"/>
      <c r="C484" s="202"/>
      <c r="D484" s="203"/>
      <c r="E484" s="237"/>
      <c r="F484" s="190"/>
      <c r="G484" s="202"/>
      <c r="H484" s="202"/>
      <c r="I484" s="203"/>
      <c r="J484" s="202"/>
    </row>
    <row r="485" spans="1:10" x14ac:dyDescent="0.2">
      <c r="A485" s="202"/>
      <c r="B485" s="202"/>
      <c r="C485" s="202"/>
      <c r="D485" s="203"/>
      <c r="E485" s="237"/>
      <c r="F485" s="190"/>
      <c r="G485" s="202"/>
      <c r="H485" s="202"/>
      <c r="I485" s="203"/>
      <c r="J485" s="202"/>
    </row>
    <row r="486" spans="1:10" x14ac:dyDescent="0.2">
      <c r="A486" s="202"/>
      <c r="B486" s="202"/>
      <c r="C486" s="202"/>
      <c r="D486" s="203"/>
      <c r="E486" s="237"/>
      <c r="F486" s="190"/>
      <c r="G486" s="202"/>
      <c r="H486" s="202"/>
      <c r="I486" s="203"/>
      <c r="J486" s="202"/>
    </row>
    <row r="487" spans="1:10" x14ac:dyDescent="0.2">
      <c r="A487" s="202"/>
      <c r="B487" s="202"/>
      <c r="C487" s="202"/>
      <c r="D487" s="203"/>
      <c r="E487" s="237"/>
      <c r="F487" s="190"/>
      <c r="G487" s="202"/>
      <c r="H487" s="202"/>
      <c r="I487" s="203"/>
      <c r="J487" s="202"/>
    </row>
    <row r="488" spans="1:10" x14ac:dyDescent="0.2">
      <c r="A488" s="202"/>
      <c r="B488" s="202"/>
      <c r="C488" s="202"/>
      <c r="D488" s="203"/>
      <c r="E488" s="237"/>
      <c r="F488" s="190"/>
      <c r="G488" s="202"/>
      <c r="H488" s="202"/>
      <c r="I488" s="203"/>
      <c r="J488" s="202"/>
    </row>
    <row r="489" spans="1:10" x14ac:dyDescent="0.2">
      <c r="A489" s="202"/>
      <c r="B489" s="202"/>
      <c r="C489" s="202"/>
      <c r="D489" s="203"/>
      <c r="E489" s="237"/>
      <c r="F489" s="190"/>
      <c r="G489" s="202"/>
      <c r="H489" s="202"/>
      <c r="I489" s="203"/>
      <c r="J489" s="202"/>
    </row>
    <row r="490" spans="1:10" x14ac:dyDescent="0.2">
      <c r="A490" s="202"/>
      <c r="B490" s="202"/>
      <c r="C490" s="202"/>
      <c r="D490" s="203"/>
      <c r="E490" s="237"/>
      <c r="F490" s="190"/>
      <c r="G490" s="202"/>
      <c r="H490" s="202"/>
      <c r="I490" s="203"/>
      <c r="J490" s="202"/>
    </row>
    <row r="491" spans="1:10" x14ac:dyDescent="0.2">
      <c r="A491" s="202"/>
      <c r="B491" s="202"/>
      <c r="C491" s="202"/>
      <c r="D491" s="203"/>
      <c r="E491" s="237"/>
      <c r="F491" s="190"/>
      <c r="G491" s="202"/>
      <c r="H491" s="202"/>
      <c r="I491" s="203"/>
      <c r="J491" s="202"/>
    </row>
    <row r="492" spans="1:10" x14ac:dyDescent="0.2">
      <c r="A492" s="202"/>
      <c r="B492" s="202"/>
      <c r="C492" s="202"/>
      <c r="D492" s="203"/>
      <c r="E492" s="237"/>
      <c r="F492" s="190"/>
      <c r="G492" s="202"/>
      <c r="H492" s="202"/>
      <c r="I492" s="203"/>
      <c r="J492" s="202"/>
    </row>
    <row r="493" spans="1:10" x14ac:dyDescent="0.2">
      <c r="A493" s="202"/>
      <c r="B493" s="202"/>
      <c r="C493" s="202"/>
      <c r="D493" s="203"/>
      <c r="E493" s="237"/>
      <c r="F493" s="190"/>
      <c r="G493" s="202"/>
      <c r="H493" s="202"/>
      <c r="I493" s="203"/>
      <c r="J493" s="202"/>
    </row>
    <row r="494" spans="1:10" x14ac:dyDescent="0.2">
      <c r="A494" s="202"/>
      <c r="B494" s="202"/>
      <c r="C494" s="202"/>
      <c r="D494" s="203"/>
      <c r="E494" s="237"/>
      <c r="F494" s="190"/>
      <c r="G494" s="202"/>
      <c r="H494" s="202"/>
      <c r="I494" s="203"/>
      <c r="J494" s="202"/>
    </row>
    <row r="495" spans="1:10" x14ac:dyDescent="0.2">
      <c r="A495" s="202"/>
      <c r="B495" s="202"/>
      <c r="C495" s="202"/>
      <c r="D495" s="203"/>
      <c r="E495" s="237"/>
      <c r="F495" s="190"/>
      <c r="G495" s="202"/>
      <c r="H495" s="202"/>
      <c r="I495" s="203"/>
      <c r="J495" s="202"/>
    </row>
    <row r="496" spans="1:10" x14ac:dyDescent="0.2">
      <c r="A496" s="202"/>
      <c r="B496" s="202"/>
      <c r="C496" s="202"/>
      <c r="D496" s="203"/>
      <c r="E496" s="237"/>
      <c r="F496" s="190"/>
      <c r="G496" s="202"/>
      <c r="H496" s="202"/>
      <c r="I496" s="203"/>
      <c r="J496" s="202"/>
    </row>
    <row r="497" spans="1:10" x14ac:dyDescent="0.2">
      <c r="A497" s="202"/>
      <c r="B497" s="202"/>
      <c r="C497" s="202"/>
      <c r="D497" s="203"/>
      <c r="E497" s="237"/>
      <c r="F497" s="190"/>
      <c r="G497" s="202"/>
      <c r="H497" s="202"/>
      <c r="I497" s="203"/>
      <c r="J497" s="202"/>
    </row>
    <row r="498" spans="1:10" x14ac:dyDescent="0.2">
      <c r="A498" s="202"/>
      <c r="B498" s="202"/>
      <c r="C498" s="202"/>
      <c r="D498" s="203"/>
      <c r="E498" s="237"/>
      <c r="F498" s="190"/>
      <c r="G498" s="202"/>
      <c r="H498" s="202"/>
      <c r="I498" s="203"/>
      <c r="J498" s="202"/>
    </row>
    <row r="499" spans="1:10" x14ac:dyDescent="0.2">
      <c r="A499" s="202"/>
      <c r="B499" s="202"/>
      <c r="C499" s="202"/>
      <c r="D499" s="203"/>
      <c r="E499" s="237"/>
      <c r="F499" s="190"/>
      <c r="G499" s="202"/>
      <c r="H499" s="202"/>
      <c r="I499" s="203"/>
      <c r="J499" s="202"/>
    </row>
    <row r="500" spans="1:10" x14ac:dyDescent="0.2">
      <c r="A500" s="202"/>
      <c r="B500" s="202"/>
      <c r="C500" s="202"/>
      <c r="D500" s="203"/>
      <c r="E500" s="237"/>
      <c r="F500" s="190"/>
      <c r="G500" s="202"/>
      <c r="H500" s="202"/>
      <c r="I500" s="203"/>
      <c r="J500" s="202"/>
    </row>
    <row r="501" spans="1:10" x14ac:dyDescent="0.2">
      <c r="A501" s="202"/>
      <c r="B501" s="202"/>
      <c r="C501" s="202"/>
      <c r="D501" s="203"/>
      <c r="E501" s="237"/>
      <c r="F501" s="190"/>
      <c r="G501" s="202"/>
      <c r="H501" s="202"/>
      <c r="I501" s="203"/>
      <c r="J501" s="202"/>
    </row>
    <row r="502" spans="1:10" x14ac:dyDescent="0.2">
      <c r="A502" s="202"/>
      <c r="B502" s="202"/>
      <c r="C502" s="202"/>
      <c r="D502" s="203"/>
      <c r="E502" s="237"/>
      <c r="F502" s="190"/>
      <c r="G502" s="202"/>
      <c r="H502" s="202"/>
      <c r="I502" s="203"/>
      <c r="J502" s="202"/>
    </row>
    <row r="503" spans="1:10" x14ac:dyDescent="0.2">
      <c r="A503" s="202"/>
      <c r="B503" s="202"/>
      <c r="C503" s="202"/>
      <c r="D503" s="203"/>
      <c r="E503" s="237"/>
      <c r="F503" s="190"/>
      <c r="G503" s="202"/>
      <c r="H503" s="202"/>
      <c r="I503" s="203"/>
      <c r="J503" s="202"/>
    </row>
    <row r="504" spans="1:10" x14ac:dyDescent="0.2">
      <c r="A504" s="202"/>
      <c r="B504" s="202"/>
      <c r="C504" s="202"/>
      <c r="D504" s="203"/>
      <c r="E504" s="237"/>
      <c r="F504" s="190"/>
      <c r="G504" s="202"/>
      <c r="H504" s="202"/>
      <c r="I504" s="203"/>
      <c r="J504" s="202"/>
    </row>
    <row r="505" spans="1:10" x14ac:dyDescent="0.2">
      <c r="A505" s="202"/>
      <c r="B505" s="202"/>
      <c r="C505" s="202"/>
      <c r="D505" s="203"/>
      <c r="E505" s="237"/>
      <c r="F505" s="190"/>
      <c r="G505" s="202"/>
      <c r="H505" s="202"/>
      <c r="I505" s="203"/>
      <c r="J505" s="202"/>
    </row>
    <row r="506" spans="1:10" x14ac:dyDescent="0.2">
      <c r="A506" s="202"/>
      <c r="B506" s="202"/>
      <c r="C506" s="202"/>
      <c r="D506" s="203"/>
      <c r="E506" s="237"/>
      <c r="F506" s="190"/>
      <c r="G506" s="202"/>
      <c r="H506" s="202"/>
      <c r="I506" s="203"/>
      <c r="J506" s="202"/>
    </row>
    <row r="507" spans="1:10" x14ac:dyDescent="0.2">
      <c r="A507" s="202"/>
      <c r="B507" s="202"/>
      <c r="C507" s="202"/>
      <c r="D507" s="203"/>
      <c r="E507" s="237"/>
      <c r="F507" s="190"/>
      <c r="G507" s="202"/>
      <c r="H507" s="202"/>
      <c r="I507" s="203"/>
      <c r="J507" s="202"/>
    </row>
    <row r="508" spans="1:10" x14ac:dyDescent="0.2">
      <c r="A508" s="202"/>
      <c r="B508" s="202"/>
      <c r="C508" s="202"/>
      <c r="D508" s="203"/>
      <c r="E508" s="237"/>
      <c r="F508" s="190"/>
      <c r="G508" s="202"/>
      <c r="H508" s="202"/>
      <c r="I508" s="203"/>
      <c r="J508" s="202"/>
    </row>
    <row r="509" spans="1:10" x14ac:dyDescent="0.2">
      <c r="A509" s="202"/>
      <c r="B509" s="202"/>
      <c r="C509" s="202"/>
      <c r="D509" s="203"/>
      <c r="E509" s="237"/>
      <c r="F509" s="190"/>
      <c r="G509" s="202"/>
      <c r="H509" s="202"/>
      <c r="I509" s="203"/>
      <c r="J509" s="202"/>
    </row>
    <row r="510" spans="1:10" x14ac:dyDescent="0.2">
      <c r="A510" s="202"/>
      <c r="B510" s="202"/>
      <c r="C510" s="202"/>
      <c r="D510" s="203"/>
      <c r="E510" s="237"/>
      <c r="F510" s="190"/>
      <c r="G510" s="202"/>
      <c r="H510" s="202"/>
      <c r="I510" s="203"/>
      <c r="J510" s="202"/>
    </row>
    <row r="511" spans="1:10" x14ac:dyDescent="0.2">
      <c r="A511" s="202"/>
      <c r="B511" s="202"/>
      <c r="C511" s="202"/>
      <c r="D511" s="203"/>
      <c r="E511" s="237"/>
      <c r="F511" s="190"/>
      <c r="G511" s="202"/>
      <c r="H511" s="202"/>
      <c r="I511" s="203"/>
      <c r="J511" s="202"/>
    </row>
    <row r="512" spans="1:10" x14ac:dyDescent="0.2">
      <c r="A512" s="202"/>
      <c r="B512" s="202"/>
      <c r="C512" s="202"/>
      <c r="D512" s="203"/>
      <c r="E512" s="237"/>
      <c r="F512" s="190"/>
      <c r="G512" s="202"/>
      <c r="H512" s="202"/>
      <c r="I512" s="203"/>
      <c r="J512" s="202"/>
    </row>
    <row r="513" spans="1:10" x14ac:dyDescent="0.2">
      <c r="A513" s="202"/>
      <c r="B513" s="202"/>
      <c r="C513" s="202"/>
      <c r="D513" s="203"/>
      <c r="E513" s="237"/>
      <c r="F513" s="190"/>
      <c r="G513" s="202"/>
      <c r="H513" s="202"/>
      <c r="I513" s="203"/>
      <c r="J513" s="202"/>
    </row>
    <row r="514" spans="1:10" x14ac:dyDescent="0.2">
      <c r="A514" s="202"/>
      <c r="B514" s="202"/>
      <c r="C514" s="202"/>
      <c r="D514" s="203"/>
      <c r="E514" s="237"/>
      <c r="F514" s="190"/>
      <c r="G514" s="202"/>
      <c r="H514" s="202"/>
      <c r="I514" s="203"/>
      <c r="J514" s="202"/>
    </row>
    <row r="515" spans="1:10" x14ac:dyDescent="0.2">
      <c r="A515" s="202"/>
      <c r="B515" s="202"/>
      <c r="C515" s="202"/>
      <c r="D515" s="203"/>
      <c r="E515" s="237"/>
      <c r="F515" s="190"/>
      <c r="G515" s="202"/>
      <c r="H515" s="202"/>
      <c r="I515" s="203"/>
      <c r="J515" s="202"/>
    </row>
    <row r="516" spans="1:10" x14ac:dyDescent="0.2">
      <c r="A516" s="202"/>
      <c r="B516" s="202"/>
      <c r="C516" s="202"/>
      <c r="D516" s="203"/>
      <c r="E516" s="237"/>
      <c r="F516" s="190"/>
      <c r="G516" s="202"/>
      <c r="H516" s="202"/>
      <c r="I516" s="203"/>
      <c r="J516" s="202"/>
    </row>
    <row r="517" spans="1:10" x14ac:dyDescent="0.2">
      <c r="A517" s="202"/>
      <c r="B517" s="202"/>
      <c r="C517" s="202"/>
      <c r="D517" s="203"/>
      <c r="E517" s="237"/>
      <c r="F517" s="190"/>
      <c r="G517" s="202"/>
      <c r="H517" s="202"/>
      <c r="I517" s="203"/>
      <c r="J517" s="202"/>
    </row>
    <row r="518" spans="1:10" x14ac:dyDescent="0.2">
      <c r="A518" s="202"/>
      <c r="B518" s="202"/>
      <c r="C518" s="202"/>
      <c r="D518" s="203"/>
      <c r="E518" s="237"/>
      <c r="F518" s="190"/>
      <c r="G518" s="202"/>
      <c r="H518" s="202"/>
      <c r="I518" s="203"/>
      <c r="J518" s="202"/>
    </row>
    <row r="519" spans="1:10" x14ac:dyDescent="0.2">
      <c r="A519" s="202"/>
      <c r="B519" s="202"/>
      <c r="C519" s="202"/>
      <c r="D519" s="203"/>
      <c r="E519" s="237"/>
      <c r="F519" s="190"/>
      <c r="G519" s="202"/>
      <c r="H519" s="202"/>
      <c r="I519" s="203"/>
      <c r="J519" s="202"/>
    </row>
    <row r="520" spans="1:10" x14ac:dyDescent="0.2">
      <c r="A520" s="202"/>
      <c r="B520" s="202"/>
      <c r="C520" s="202"/>
      <c r="D520" s="203"/>
      <c r="E520" s="237"/>
      <c r="F520" s="190"/>
      <c r="G520" s="202"/>
      <c r="H520" s="202"/>
      <c r="I520" s="203"/>
      <c r="J520" s="202"/>
    </row>
    <row r="521" spans="1:10" x14ac:dyDescent="0.2">
      <c r="A521" s="202"/>
      <c r="B521" s="202"/>
      <c r="C521" s="202"/>
      <c r="D521" s="203"/>
      <c r="E521" s="237"/>
      <c r="F521" s="190"/>
      <c r="G521" s="202"/>
      <c r="H521" s="202"/>
      <c r="I521" s="203"/>
      <c r="J521" s="202"/>
    </row>
    <row r="522" spans="1:10" x14ac:dyDescent="0.2">
      <c r="A522" s="202"/>
      <c r="B522" s="202"/>
      <c r="C522" s="202"/>
      <c r="D522" s="203"/>
      <c r="E522" s="237"/>
      <c r="F522" s="190"/>
      <c r="G522" s="202"/>
      <c r="H522" s="202"/>
      <c r="I522" s="203"/>
      <c r="J522" s="202"/>
    </row>
    <row r="523" spans="1:10" x14ac:dyDescent="0.2">
      <c r="A523" s="202"/>
      <c r="B523" s="202"/>
      <c r="C523" s="202"/>
      <c r="D523" s="203"/>
      <c r="E523" s="237"/>
      <c r="F523" s="190"/>
      <c r="G523" s="202"/>
      <c r="H523" s="202"/>
      <c r="I523" s="203"/>
      <c r="J523" s="202"/>
    </row>
    <row r="524" spans="1:10" x14ac:dyDescent="0.2">
      <c r="A524" s="202"/>
      <c r="B524" s="202"/>
      <c r="C524" s="202"/>
      <c r="D524" s="203"/>
      <c r="E524" s="237"/>
      <c r="F524" s="190"/>
      <c r="G524" s="202"/>
      <c r="H524" s="202"/>
      <c r="I524" s="203"/>
      <c r="J524" s="202"/>
    </row>
    <row r="525" spans="1:10" x14ac:dyDescent="0.2">
      <c r="A525" s="202"/>
      <c r="B525" s="202"/>
      <c r="C525" s="202"/>
      <c r="D525" s="203"/>
      <c r="E525" s="237"/>
      <c r="F525" s="190"/>
      <c r="G525" s="202"/>
      <c r="H525" s="202"/>
      <c r="I525" s="203"/>
      <c r="J525" s="202"/>
    </row>
    <row r="526" spans="1:10" x14ac:dyDescent="0.2">
      <c r="A526" s="202"/>
      <c r="B526" s="202"/>
      <c r="C526" s="202"/>
      <c r="D526" s="203"/>
      <c r="E526" s="237"/>
      <c r="F526" s="190"/>
      <c r="G526" s="202"/>
      <c r="H526" s="202"/>
      <c r="I526" s="203"/>
      <c r="J526" s="202"/>
    </row>
    <row r="527" spans="1:10" x14ac:dyDescent="0.2">
      <c r="A527" s="202"/>
      <c r="B527" s="202"/>
      <c r="C527" s="202"/>
      <c r="D527" s="203"/>
      <c r="E527" s="237"/>
      <c r="F527" s="190"/>
      <c r="G527" s="202"/>
      <c r="H527" s="202"/>
      <c r="I527" s="203"/>
      <c r="J527" s="202"/>
    </row>
    <row r="528" spans="1:10" x14ac:dyDescent="0.2">
      <c r="A528" s="202"/>
      <c r="B528" s="202"/>
      <c r="C528" s="202"/>
      <c r="D528" s="203"/>
      <c r="E528" s="237"/>
      <c r="F528" s="190"/>
      <c r="G528" s="202"/>
      <c r="H528" s="202"/>
      <c r="I528" s="203"/>
      <c r="J528" s="202"/>
    </row>
    <row r="529" spans="1:10" x14ac:dyDescent="0.2">
      <c r="A529" s="202"/>
      <c r="B529" s="202"/>
      <c r="C529" s="202"/>
      <c r="D529" s="203"/>
      <c r="E529" s="237"/>
      <c r="F529" s="190"/>
      <c r="G529" s="202"/>
      <c r="H529" s="202"/>
      <c r="I529" s="203"/>
      <c r="J529" s="202"/>
    </row>
    <row r="530" spans="1:10" x14ac:dyDescent="0.2">
      <c r="A530" s="202"/>
      <c r="B530" s="202"/>
      <c r="C530" s="202"/>
      <c r="D530" s="203"/>
      <c r="E530" s="237"/>
      <c r="F530" s="190"/>
      <c r="G530" s="202"/>
      <c r="H530" s="202"/>
      <c r="I530" s="203"/>
      <c r="J530" s="202"/>
    </row>
    <row r="531" spans="1:10" x14ac:dyDescent="0.2">
      <c r="A531" s="202"/>
      <c r="B531" s="202"/>
      <c r="C531" s="202"/>
      <c r="D531" s="203"/>
      <c r="E531" s="237"/>
      <c r="F531" s="190"/>
      <c r="G531" s="202"/>
      <c r="H531" s="202"/>
      <c r="I531" s="203"/>
      <c r="J531" s="202"/>
    </row>
    <row r="532" spans="1:10" x14ac:dyDescent="0.2">
      <c r="A532" s="202"/>
      <c r="B532" s="202"/>
      <c r="C532" s="202"/>
      <c r="D532" s="203"/>
      <c r="E532" s="237"/>
      <c r="F532" s="190"/>
      <c r="G532" s="202"/>
      <c r="H532" s="202"/>
      <c r="I532" s="203"/>
      <c r="J532" s="202"/>
    </row>
    <row r="533" spans="1:10" x14ac:dyDescent="0.2">
      <c r="A533" s="202"/>
      <c r="B533" s="202"/>
      <c r="C533" s="202"/>
      <c r="D533" s="203"/>
      <c r="E533" s="237"/>
      <c r="F533" s="190"/>
      <c r="G533" s="202"/>
      <c r="H533" s="202"/>
      <c r="I533" s="203"/>
      <c r="J533" s="202"/>
    </row>
    <row r="534" spans="1:10" x14ac:dyDescent="0.2">
      <c r="A534" s="202"/>
      <c r="B534" s="202"/>
      <c r="C534" s="202"/>
      <c r="D534" s="203"/>
      <c r="E534" s="237"/>
      <c r="F534" s="190"/>
      <c r="G534" s="202"/>
      <c r="H534" s="202"/>
      <c r="I534" s="203"/>
      <c r="J534" s="202"/>
    </row>
    <row r="535" spans="1:10" x14ac:dyDescent="0.2">
      <c r="A535" s="202"/>
      <c r="B535" s="202"/>
      <c r="C535" s="202"/>
      <c r="D535" s="203"/>
      <c r="E535" s="237"/>
      <c r="F535" s="190"/>
      <c r="G535" s="202"/>
      <c r="H535" s="202"/>
      <c r="I535" s="203"/>
      <c r="J535" s="202"/>
    </row>
    <row r="536" spans="1:10" x14ac:dyDescent="0.2">
      <c r="A536" s="202"/>
      <c r="B536" s="202"/>
      <c r="C536" s="202"/>
      <c r="D536" s="203"/>
      <c r="E536" s="237"/>
      <c r="F536" s="190"/>
      <c r="G536" s="202"/>
      <c r="H536" s="202"/>
      <c r="I536" s="203"/>
      <c r="J536" s="202"/>
    </row>
    <row r="537" spans="1:10" x14ac:dyDescent="0.2">
      <c r="A537" s="202"/>
      <c r="B537" s="202"/>
      <c r="C537" s="202"/>
      <c r="D537" s="203"/>
      <c r="E537" s="237"/>
      <c r="F537" s="190"/>
      <c r="G537" s="202"/>
      <c r="H537" s="202"/>
      <c r="I537" s="203"/>
      <c r="J537" s="202"/>
    </row>
    <row r="538" spans="1:10" x14ac:dyDescent="0.2">
      <c r="A538" s="202"/>
      <c r="B538" s="202"/>
      <c r="C538" s="202"/>
      <c r="D538" s="203"/>
      <c r="E538" s="237"/>
      <c r="F538" s="190"/>
      <c r="G538" s="202"/>
      <c r="H538" s="202"/>
      <c r="I538" s="203"/>
      <c r="J538" s="202"/>
    </row>
    <row r="539" spans="1:10" x14ac:dyDescent="0.2">
      <c r="A539" s="202"/>
      <c r="B539" s="202"/>
      <c r="C539" s="202"/>
      <c r="D539" s="203"/>
      <c r="E539" s="237"/>
      <c r="F539" s="190"/>
      <c r="G539" s="202"/>
      <c r="H539" s="202"/>
      <c r="I539" s="203"/>
      <c r="J539" s="202"/>
    </row>
    <row r="540" spans="1:10" x14ac:dyDescent="0.2">
      <c r="A540" s="202"/>
      <c r="B540" s="202"/>
      <c r="C540" s="202"/>
      <c r="D540" s="203"/>
      <c r="E540" s="237"/>
      <c r="F540" s="190"/>
      <c r="G540" s="202"/>
      <c r="H540" s="202"/>
      <c r="I540" s="203"/>
      <c r="J540" s="202"/>
    </row>
    <row r="541" spans="1:10" x14ac:dyDescent="0.2">
      <c r="A541" s="202"/>
      <c r="B541" s="202"/>
      <c r="C541" s="202"/>
      <c r="D541" s="203"/>
      <c r="E541" s="237"/>
      <c r="F541" s="190"/>
      <c r="G541" s="202"/>
      <c r="H541" s="202"/>
      <c r="I541" s="203"/>
      <c r="J541" s="202"/>
    </row>
    <row r="542" spans="1:10" x14ac:dyDescent="0.2">
      <c r="A542" s="202"/>
      <c r="B542" s="202"/>
      <c r="C542" s="202"/>
      <c r="D542" s="203"/>
      <c r="E542" s="237"/>
      <c r="F542" s="190"/>
      <c r="G542" s="202"/>
      <c r="H542" s="202"/>
      <c r="I542" s="203"/>
      <c r="J542" s="202"/>
    </row>
    <row r="543" spans="1:10" x14ac:dyDescent="0.2">
      <c r="A543" s="202"/>
      <c r="B543" s="202"/>
      <c r="C543" s="202"/>
      <c r="D543" s="203"/>
      <c r="E543" s="237"/>
      <c r="F543" s="190"/>
      <c r="G543" s="202"/>
      <c r="H543" s="202"/>
      <c r="I543" s="203"/>
      <c r="J543" s="202"/>
    </row>
    <row r="544" spans="1:10" x14ac:dyDescent="0.2">
      <c r="A544" s="202"/>
      <c r="B544" s="202"/>
      <c r="C544" s="202"/>
      <c r="D544" s="203"/>
      <c r="E544" s="237"/>
      <c r="F544" s="190"/>
      <c r="G544" s="202"/>
      <c r="H544" s="202"/>
      <c r="I544" s="203"/>
      <c r="J544" s="202"/>
    </row>
    <row r="545" spans="1:10" x14ac:dyDescent="0.2">
      <c r="A545" s="202"/>
      <c r="B545" s="202"/>
      <c r="C545" s="202"/>
      <c r="D545" s="203"/>
      <c r="E545" s="237"/>
      <c r="F545" s="190"/>
      <c r="G545" s="202"/>
      <c r="H545" s="202"/>
      <c r="I545" s="203"/>
      <c r="J545" s="202"/>
    </row>
    <row r="546" spans="1:10" x14ac:dyDescent="0.2">
      <c r="A546" s="202"/>
      <c r="B546" s="202"/>
      <c r="C546" s="202"/>
      <c r="D546" s="203"/>
      <c r="E546" s="237"/>
      <c r="F546" s="190"/>
      <c r="G546" s="202"/>
      <c r="H546" s="202"/>
      <c r="I546" s="203"/>
      <c r="J546" s="202"/>
    </row>
    <row r="547" spans="1:10" x14ac:dyDescent="0.2">
      <c r="A547" s="202"/>
      <c r="B547" s="202"/>
      <c r="C547" s="202"/>
      <c r="D547" s="203"/>
      <c r="E547" s="237"/>
      <c r="F547" s="190"/>
      <c r="G547" s="202"/>
      <c r="H547" s="202"/>
      <c r="I547" s="203"/>
      <c r="J547" s="202"/>
    </row>
    <row r="548" spans="1:10" x14ac:dyDescent="0.2">
      <c r="A548" s="202"/>
      <c r="B548" s="202"/>
      <c r="C548" s="202"/>
      <c r="D548" s="203"/>
      <c r="E548" s="237"/>
      <c r="F548" s="190"/>
      <c r="G548" s="202"/>
      <c r="H548" s="202"/>
      <c r="I548" s="203"/>
      <c r="J548" s="202"/>
    </row>
    <row r="549" spans="1:10" x14ac:dyDescent="0.2">
      <c r="A549" s="202"/>
      <c r="B549" s="202"/>
      <c r="C549" s="202"/>
      <c r="D549" s="203"/>
      <c r="E549" s="237"/>
      <c r="F549" s="190"/>
      <c r="G549" s="202"/>
      <c r="H549" s="202"/>
      <c r="I549" s="203"/>
      <c r="J549" s="202"/>
    </row>
    <row r="550" spans="1:10" x14ac:dyDescent="0.2">
      <c r="A550" s="202"/>
      <c r="B550" s="202"/>
      <c r="C550" s="202"/>
      <c r="D550" s="203"/>
      <c r="E550" s="237"/>
      <c r="F550" s="190"/>
      <c r="G550" s="202"/>
      <c r="H550" s="202"/>
      <c r="I550" s="203"/>
      <c r="J550" s="202"/>
    </row>
    <row r="551" spans="1:10" x14ac:dyDescent="0.2">
      <c r="A551" s="202"/>
      <c r="B551" s="202"/>
      <c r="C551" s="202"/>
      <c r="D551" s="203"/>
      <c r="E551" s="237"/>
      <c r="F551" s="190"/>
      <c r="G551" s="202"/>
      <c r="H551" s="202"/>
      <c r="I551" s="203"/>
      <c r="J551" s="202"/>
    </row>
    <row r="552" spans="1:10" x14ac:dyDescent="0.2">
      <c r="A552" s="202"/>
      <c r="B552" s="202"/>
      <c r="C552" s="202"/>
      <c r="D552" s="203"/>
      <c r="E552" s="237"/>
      <c r="F552" s="190"/>
      <c r="G552" s="202"/>
      <c r="H552" s="202"/>
      <c r="I552" s="203"/>
      <c r="J552" s="202"/>
    </row>
    <row r="553" spans="1:10" x14ac:dyDescent="0.2">
      <c r="A553" s="202"/>
      <c r="B553" s="202"/>
      <c r="C553" s="202"/>
      <c r="D553" s="203"/>
      <c r="E553" s="237"/>
      <c r="F553" s="190"/>
      <c r="G553" s="202"/>
      <c r="H553" s="202"/>
      <c r="I553" s="203"/>
      <c r="J553" s="202"/>
    </row>
    <row r="554" spans="1:10" x14ac:dyDescent="0.2">
      <c r="A554" s="202"/>
      <c r="B554" s="202"/>
      <c r="C554" s="202"/>
      <c r="D554" s="203"/>
      <c r="E554" s="237"/>
      <c r="F554" s="190"/>
      <c r="G554" s="202"/>
      <c r="H554" s="202"/>
      <c r="I554" s="203"/>
      <c r="J554" s="202"/>
    </row>
    <row r="555" spans="1:10" x14ac:dyDescent="0.2">
      <c r="A555" s="202"/>
      <c r="B555" s="202"/>
      <c r="C555" s="202"/>
      <c r="D555" s="203"/>
      <c r="E555" s="237"/>
      <c r="F555" s="190"/>
      <c r="G555" s="202"/>
      <c r="H555" s="202"/>
      <c r="I555" s="203"/>
      <c r="J555" s="202"/>
    </row>
    <row r="556" spans="1:10" x14ac:dyDescent="0.2">
      <c r="A556" s="202"/>
      <c r="B556" s="202"/>
      <c r="C556" s="202"/>
      <c r="D556" s="203"/>
      <c r="E556" s="237"/>
      <c r="F556" s="190"/>
      <c r="G556" s="202"/>
      <c r="H556" s="202"/>
      <c r="I556" s="203"/>
      <c r="J556" s="202"/>
    </row>
    <row r="557" spans="1:10" x14ac:dyDescent="0.2">
      <c r="A557" s="202"/>
      <c r="B557" s="202"/>
      <c r="C557" s="202"/>
      <c r="D557" s="203"/>
      <c r="E557" s="237"/>
      <c r="F557" s="190"/>
      <c r="G557" s="202"/>
      <c r="H557" s="202"/>
      <c r="I557" s="203"/>
      <c r="J557" s="202"/>
    </row>
    <row r="558" spans="1:10" x14ac:dyDescent="0.2">
      <c r="A558" s="202"/>
      <c r="B558" s="202"/>
      <c r="C558" s="202"/>
      <c r="D558" s="203"/>
      <c r="E558" s="237"/>
      <c r="F558" s="190"/>
      <c r="G558" s="202"/>
      <c r="H558" s="202"/>
      <c r="I558" s="203"/>
      <c r="J558" s="202"/>
    </row>
    <row r="559" spans="1:10" x14ac:dyDescent="0.2">
      <c r="A559" s="202"/>
      <c r="B559" s="202"/>
      <c r="C559" s="202"/>
      <c r="D559" s="203"/>
      <c r="E559" s="237"/>
      <c r="F559" s="190"/>
      <c r="G559" s="202"/>
      <c r="H559" s="202"/>
      <c r="I559" s="203"/>
      <c r="J559" s="202"/>
    </row>
    <row r="560" spans="1:10" x14ac:dyDescent="0.2">
      <c r="A560" s="202"/>
      <c r="B560" s="202"/>
      <c r="C560" s="202"/>
      <c r="D560" s="203"/>
      <c r="E560" s="237"/>
      <c r="F560" s="190"/>
      <c r="G560" s="202"/>
      <c r="H560" s="202"/>
      <c r="I560" s="203"/>
      <c r="J560" s="202"/>
    </row>
    <row r="561" spans="1:10" x14ac:dyDescent="0.2">
      <c r="A561" s="202"/>
      <c r="B561" s="202"/>
      <c r="C561" s="202"/>
      <c r="D561" s="203"/>
      <c r="E561" s="237"/>
      <c r="F561" s="190"/>
      <c r="G561" s="202"/>
      <c r="H561" s="202"/>
      <c r="I561" s="203"/>
      <c r="J561" s="202"/>
    </row>
    <row r="562" spans="1:10" x14ac:dyDescent="0.2">
      <c r="A562" s="202"/>
      <c r="B562" s="202"/>
      <c r="C562" s="202"/>
      <c r="D562" s="203"/>
      <c r="E562" s="237"/>
      <c r="F562" s="190"/>
      <c r="G562" s="202"/>
      <c r="H562" s="202"/>
      <c r="I562" s="203"/>
      <c r="J562" s="202"/>
    </row>
    <row r="563" spans="1:10" x14ac:dyDescent="0.2">
      <c r="A563" s="202"/>
      <c r="B563" s="202"/>
      <c r="C563" s="202"/>
      <c r="D563" s="203"/>
      <c r="E563" s="237"/>
      <c r="F563" s="190"/>
      <c r="G563" s="202"/>
      <c r="H563" s="202"/>
      <c r="I563" s="203"/>
      <c r="J563" s="202"/>
    </row>
    <row r="564" spans="1:10" x14ac:dyDescent="0.2">
      <c r="A564" s="202"/>
      <c r="B564" s="202"/>
      <c r="C564" s="202"/>
      <c r="D564" s="203"/>
      <c r="E564" s="237"/>
      <c r="F564" s="190"/>
      <c r="G564" s="202"/>
      <c r="H564" s="202"/>
      <c r="I564" s="203"/>
      <c r="J564" s="202"/>
    </row>
    <row r="565" spans="1:10" x14ac:dyDescent="0.2">
      <c r="A565" s="202"/>
      <c r="B565" s="202"/>
      <c r="C565" s="202"/>
      <c r="D565" s="203"/>
      <c r="E565" s="237"/>
      <c r="F565" s="190"/>
      <c r="G565" s="202"/>
      <c r="H565" s="202"/>
      <c r="I565" s="203"/>
      <c r="J565" s="202"/>
    </row>
    <row r="566" spans="1:10" x14ac:dyDescent="0.2">
      <c r="A566" s="202"/>
      <c r="B566" s="202"/>
      <c r="C566" s="202"/>
      <c r="D566" s="203"/>
      <c r="E566" s="237"/>
      <c r="F566" s="190"/>
      <c r="G566" s="202"/>
      <c r="H566" s="202"/>
      <c r="I566" s="203"/>
      <c r="J566" s="202"/>
    </row>
    <row r="567" spans="1:10" x14ac:dyDescent="0.2">
      <c r="A567" s="202"/>
      <c r="B567" s="202"/>
      <c r="C567" s="202"/>
      <c r="D567" s="203"/>
      <c r="E567" s="237"/>
      <c r="F567" s="190"/>
      <c r="G567" s="202"/>
      <c r="H567" s="202"/>
      <c r="I567" s="203"/>
      <c r="J567" s="202"/>
    </row>
    <row r="568" spans="1:10" x14ac:dyDescent="0.2">
      <c r="A568" s="202"/>
      <c r="B568" s="202"/>
      <c r="C568" s="202"/>
      <c r="D568" s="203"/>
      <c r="E568" s="237"/>
      <c r="F568" s="190"/>
      <c r="G568" s="202"/>
      <c r="H568" s="202"/>
      <c r="I568" s="203"/>
      <c r="J568" s="202"/>
    </row>
    <row r="569" spans="1:10" x14ac:dyDescent="0.2">
      <c r="A569" s="202"/>
      <c r="B569" s="202"/>
      <c r="C569" s="202"/>
      <c r="D569" s="203"/>
      <c r="E569" s="237"/>
      <c r="F569" s="190"/>
      <c r="G569" s="202"/>
      <c r="H569" s="202"/>
      <c r="I569" s="203"/>
      <c r="J569" s="202"/>
    </row>
    <row r="570" spans="1:10" x14ac:dyDescent="0.2">
      <c r="A570" s="202"/>
      <c r="B570" s="202"/>
      <c r="C570" s="202"/>
      <c r="D570" s="203"/>
      <c r="E570" s="237"/>
      <c r="F570" s="190"/>
      <c r="G570" s="202"/>
      <c r="H570" s="202"/>
      <c r="I570" s="203"/>
      <c r="J570" s="202"/>
    </row>
    <row r="571" spans="1:10" x14ac:dyDescent="0.2">
      <c r="A571" s="202"/>
      <c r="B571" s="202"/>
      <c r="C571" s="202"/>
      <c r="D571" s="203"/>
      <c r="E571" s="237"/>
      <c r="F571" s="190"/>
      <c r="G571" s="202"/>
      <c r="H571" s="202"/>
      <c r="I571" s="203"/>
      <c r="J571" s="202"/>
    </row>
    <row r="572" spans="1:10" x14ac:dyDescent="0.2">
      <c r="A572" s="202"/>
      <c r="B572" s="202"/>
      <c r="C572" s="202"/>
      <c r="D572" s="203"/>
      <c r="E572" s="237"/>
      <c r="F572" s="190"/>
      <c r="G572" s="202"/>
      <c r="H572" s="202"/>
      <c r="I572" s="203"/>
      <c r="J572" s="202"/>
    </row>
    <row r="573" spans="1:10" x14ac:dyDescent="0.2">
      <c r="A573" s="202"/>
      <c r="B573" s="202"/>
      <c r="C573" s="202"/>
      <c r="D573" s="203"/>
      <c r="E573" s="237"/>
      <c r="F573" s="190"/>
      <c r="G573" s="202"/>
      <c r="H573" s="202"/>
      <c r="I573" s="203"/>
      <c r="J573" s="202"/>
    </row>
    <row r="574" spans="1:10" x14ac:dyDescent="0.2">
      <c r="A574" s="202"/>
      <c r="B574" s="202"/>
      <c r="C574" s="202"/>
      <c r="D574" s="203"/>
      <c r="E574" s="237"/>
      <c r="F574" s="190"/>
      <c r="G574" s="202"/>
      <c r="H574" s="202"/>
      <c r="I574" s="203"/>
      <c r="J574" s="202"/>
    </row>
    <row r="575" spans="1:10" x14ac:dyDescent="0.2">
      <c r="A575" s="202"/>
      <c r="B575" s="202"/>
      <c r="C575" s="202"/>
      <c r="D575" s="203"/>
      <c r="E575" s="237"/>
      <c r="F575" s="190"/>
      <c r="G575" s="202"/>
      <c r="H575" s="202"/>
      <c r="I575" s="203"/>
      <c r="J575" s="202"/>
    </row>
    <row r="576" spans="1:10" x14ac:dyDescent="0.2">
      <c r="A576" s="202"/>
      <c r="B576" s="202"/>
      <c r="C576" s="202"/>
      <c r="D576" s="203"/>
      <c r="E576" s="237"/>
      <c r="F576" s="190"/>
      <c r="G576" s="202"/>
      <c r="H576" s="202"/>
      <c r="I576" s="203"/>
      <c r="J576" s="202"/>
    </row>
    <row r="577" spans="1:10" x14ac:dyDescent="0.2">
      <c r="A577" s="202"/>
      <c r="B577" s="202"/>
      <c r="C577" s="202"/>
      <c r="D577" s="203"/>
      <c r="E577" s="237"/>
      <c r="F577" s="190"/>
      <c r="G577" s="202"/>
      <c r="H577" s="202"/>
      <c r="I577" s="203"/>
      <c r="J577" s="202"/>
    </row>
    <row r="578" spans="1:10" x14ac:dyDescent="0.2">
      <c r="A578" s="202"/>
      <c r="B578" s="202"/>
      <c r="C578" s="202"/>
      <c r="D578" s="203"/>
      <c r="E578" s="237"/>
      <c r="F578" s="190"/>
      <c r="G578" s="202"/>
      <c r="H578" s="202"/>
      <c r="I578" s="203"/>
      <c r="J578" s="202"/>
    </row>
    <row r="579" spans="1:10" x14ac:dyDescent="0.2">
      <c r="A579" s="202"/>
      <c r="B579" s="202"/>
      <c r="C579" s="202"/>
      <c r="D579" s="203"/>
      <c r="E579" s="237"/>
      <c r="F579" s="190"/>
      <c r="G579" s="202"/>
      <c r="H579" s="202"/>
      <c r="I579" s="203"/>
      <c r="J579" s="202"/>
    </row>
    <row r="580" spans="1:10" x14ac:dyDescent="0.2">
      <c r="A580" s="202"/>
      <c r="B580" s="202"/>
      <c r="C580" s="202"/>
      <c r="D580" s="203"/>
      <c r="E580" s="237"/>
      <c r="F580" s="190"/>
      <c r="G580" s="202"/>
      <c r="H580" s="202"/>
      <c r="I580" s="203"/>
      <c r="J580" s="202"/>
    </row>
    <row r="581" spans="1:10" x14ac:dyDescent="0.2">
      <c r="A581" s="202"/>
      <c r="B581" s="202"/>
      <c r="C581" s="202"/>
      <c r="D581" s="203"/>
      <c r="E581" s="237"/>
      <c r="F581" s="190"/>
      <c r="G581" s="202"/>
      <c r="H581" s="202"/>
      <c r="I581" s="203"/>
      <c r="J581" s="202"/>
    </row>
    <row r="582" spans="1:10" x14ac:dyDescent="0.2">
      <c r="A582" s="202"/>
      <c r="B582" s="202"/>
      <c r="C582" s="202"/>
      <c r="D582" s="203"/>
      <c r="E582" s="237"/>
      <c r="F582" s="190"/>
      <c r="G582" s="202"/>
      <c r="H582" s="202"/>
      <c r="I582" s="203"/>
      <c r="J582" s="202"/>
    </row>
    <row r="583" spans="1:10" x14ac:dyDescent="0.2">
      <c r="A583" s="202"/>
      <c r="B583" s="202"/>
      <c r="C583" s="202"/>
      <c r="D583" s="203"/>
      <c r="E583" s="237"/>
      <c r="F583" s="190"/>
      <c r="G583" s="202"/>
      <c r="H583" s="202"/>
      <c r="I583" s="203"/>
      <c r="J583" s="202"/>
    </row>
    <row r="584" spans="1:10" x14ac:dyDescent="0.2">
      <c r="A584" s="202"/>
      <c r="B584" s="202"/>
      <c r="C584" s="202"/>
      <c r="D584" s="203"/>
      <c r="E584" s="237"/>
      <c r="F584" s="190"/>
      <c r="G584" s="202"/>
      <c r="H584" s="202"/>
      <c r="I584" s="203"/>
      <c r="J584" s="202"/>
    </row>
    <row r="585" spans="1:10" x14ac:dyDescent="0.2">
      <c r="A585" s="202"/>
      <c r="B585" s="202"/>
      <c r="C585" s="202"/>
      <c r="D585" s="203"/>
      <c r="E585" s="237"/>
      <c r="F585" s="190"/>
      <c r="G585" s="202"/>
      <c r="H585" s="202"/>
      <c r="I585" s="203"/>
      <c r="J585" s="202"/>
    </row>
    <row r="586" spans="1:10" x14ac:dyDescent="0.2">
      <c r="A586" s="202"/>
      <c r="B586" s="202"/>
      <c r="C586" s="202"/>
      <c r="D586" s="203"/>
      <c r="E586" s="237"/>
      <c r="F586" s="190"/>
      <c r="G586" s="202"/>
      <c r="H586" s="202"/>
      <c r="I586" s="203"/>
      <c r="J586" s="202"/>
    </row>
    <row r="587" spans="1:10" x14ac:dyDescent="0.2">
      <c r="A587" s="202"/>
      <c r="B587" s="202"/>
      <c r="C587" s="202"/>
      <c r="D587" s="203"/>
      <c r="E587" s="237"/>
      <c r="F587" s="190"/>
      <c r="G587" s="202"/>
      <c r="H587" s="202"/>
      <c r="I587" s="203"/>
      <c r="J587" s="202"/>
    </row>
    <row r="588" spans="1:10" x14ac:dyDescent="0.2">
      <c r="A588" s="202"/>
      <c r="B588" s="202"/>
      <c r="C588" s="202"/>
      <c r="D588" s="203"/>
      <c r="E588" s="237"/>
      <c r="F588" s="190"/>
      <c r="G588" s="202"/>
      <c r="H588" s="202"/>
      <c r="I588" s="203"/>
      <c r="J588" s="202"/>
    </row>
    <row r="589" spans="1:10" x14ac:dyDescent="0.2">
      <c r="A589" s="202"/>
      <c r="B589" s="202"/>
      <c r="C589" s="202"/>
      <c r="D589" s="203"/>
      <c r="E589" s="237"/>
      <c r="F589" s="190"/>
      <c r="G589" s="202"/>
      <c r="H589" s="202"/>
      <c r="I589" s="203"/>
      <c r="J589" s="202"/>
    </row>
    <row r="590" spans="1:10" x14ac:dyDescent="0.2">
      <c r="A590" s="202"/>
      <c r="B590" s="202"/>
      <c r="C590" s="202"/>
      <c r="D590" s="203"/>
      <c r="E590" s="237"/>
      <c r="F590" s="190"/>
      <c r="G590" s="202"/>
      <c r="H590" s="202"/>
      <c r="I590" s="203"/>
      <c r="J590" s="202"/>
    </row>
    <row r="591" spans="1:10" x14ac:dyDescent="0.2">
      <c r="A591" s="202"/>
      <c r="B591" s="202"/>
      <c r="C591" s="202"/>
      <c r="D591" s="203"/>
      <c r="E591" s="237"/>
      <c r="F591" s="190"/>
      <c r="G591" s="202"/>
      <c r="H591" s="202"/>
      <c r="I591" s="203"/>
      <c r="J591" s="202"/>
    </row>
    <row r="592" spans="1:10" x14ac:dyDescent="0.2">
      <c r="A592" s="202"/>
      <c r="B592" s="202"/>
      <c r="C592" s="202"/>
      <c r="D592" s="203"/>
      <c r="E592" s="237"/>
      <c r="F592" s="190"/>
      <c r="G592" s="202"/>
      <c r="H592" s="202"/>
      <c r="I592" s="203"/>
      <c r="J592" s="202"/>
    </row>
    <row r="593" spans="1:10" x14ac:dyDescent="0.2">
      <c r="A593" s="202"/>
      <c r="B593" s="202"/>
      <c r="C593" s="202"/>
      <c r="D593" s="203"/>
      <c r="E593" s="237"/>
      <c r="F593" s="190"/>
      <c r="G593" s="202"/>
      <c r="H593" s="202"/>
      <c r="I593" s="203"/>
      <c r="J593" s="202"/>
    </row>
    <row r="594" spans="1:10" x14ac:dyDescent="0.2">
      <c r="A594" s="202"/>
      <c r="B594" s="202"/>
      <c r="C594" s="202"/>
      <c r="D594" s="203"/>
      <c r="E594" s="237"/>
      <c r="F594" s="190"/>
      <c r="G594" s="202"/>
      <c r="H594" s="202"/>
      <c r="I594" s="203"/>
      <c r="J594" s="202"/>
    </row>
    <row r="595" spans="1:10" x14ac:dyDescent="0.2">
      <c r="A595" s="202"/>
      <c r="B595" s="202"/>
      <c r="C595" s="202"/>
      <c r="D595" s="203"/>
      <c r="E595" s="237"/>
      <c r="F595" s="190"/>
      <c r="G595" s="202"/>
      <c r="H595" s="202"/>
      <c r="I595" s="203"/>
      <c r="J595" s="202"/>
    </row>
    <row r="596" spans="1:10" x14ac:dyDescent="0.2">
      <c r="A596" s="202"/>
      <c r="B596" s="202"/>
      <c r="C596" s="202"/>
      <c r="D596" s="203"/>
      <c r="E596" s="237"/>
      <c r="F596" s="190"/>
      <c r="G596" s="202"/>
      <c r="H596" s="202"/>
      <c r="I596" s="203"/>
      <c r="J596" s="202"/>
    </row>
    <row r="597" spans="1:10" x14ac:dyDescent="0.2">
      <c r="A597" s="202"/>
      <c r="B597" s="202"/>
      <c r="C597" s="202"/>
      <c r="D597" s="203"/>
      <c r="E597" s="237"/>
      <c r="F597" s="190"/>
      <c r="G597" s="202"/>
      <c r="H597" s="202"/>
      <c r="I597" s="203"/>
      <c r="J597" s="202"/>
    </row>
    <row r="598" spans="1:10" x14ac:dyDescent="0.2">
      <c r="A598" s="202"/>
      <c r="B598" s="202"/>
      <c r="C598" s="202"/>
      <c r="D598" s="203"/>
      <c r="E598" s="237"/>
      <c r="F598" s="190"/>
      <c r="G598" s="202"/>
      <c r="H598" s="202"/>
      <c r="I598" s="203"/>
      <c r="J598" s="202"/>
    </row>
    <row r="599" spans="1:10" x14ac:dyDescent="0.2">
      <c r="A599" s="202"/>
      <c r="B599" s="202"/>
      <c r="C599" s="202"/>
      <c r="D599" s="203"/>
      <c r="E599" s="237"/>
      <c r="F599" s="190"/>
      <c r="G599" s="202"/>
      <c r="H599" s="202"/>
      <c r="I599" s="203"/>
      <c r="J599" s="202"/>
    </row>
    <row r="600" spans="1:10" x14ac:dyDescent="0.2">
      <c r="A600" s="202"/>
      <c r="B600" s="202"/>
      <c r="C600" s="202"/>
      <c r="D600" s="203"/>
      <c r="E600" s="237"/>
      <c r="F600" s="190"/>
      <c r="G600" s="202"/>
      <c r="H600" s="202"/>
      <c r="I600" s="203"/>
      <c r="J600" s="202"/>
    </row>
    <row r="601" spans="1:10" x14ac:dyDescent="0.2">
      <c r="A601" s="202"/>
      <c r="B601" s="202"/>
      <c r="C601" s="202"/>
      <c r="D601" s="203"/>
      <c r="E601" s="237"/>
      <c r="F601" s="190"/>
      <c r="G601" s="202"/>
      <c r="H601" s="202"/>
      <c r="I601" s="203"/>
      <c r="J601" s="202"/>
    </row>
    <row r="602" spans="1:10" x14ac:dyDescent="0.2">
      <c r="A602" s="202"/>
      <c r="B602" s="202"/>
      <c r="C602" s="202"/>
      <c r="D602" s="203"/>
      <c r="E602" s="237"/>
      <c r="F602" s="190"/>
      <c r="G602" s="202"/>
      <c r="H602" s="202"/>
      <c r="I602" s="203"/>
      <c r="J602" s="202"/>
    </row>
    <row r="603" spans="1:10" x14ac:dyDescent="0.2">
      <c r="A603" s="202"/>
      <c r="B603" s="202"/>
      <c r="C603" s="202"/>
      <c r="D603" s="203"/>
      <c r="E603" s="237"/>
      <c r="F603" s="190"/>
      <c r="G603" s="202"/>
      <c r="H603" s="202"/>
      <c r="I603" s="203"/>
      <c r="J603" s="202"/>
    </row>
    <row r="604" spans="1:10" x14ac:dyDescent="0.2">
      <c r="A604" s="202"/>
      <c r="B604" s="202"/>
      <c r="C604" s="202"/>
      <c r="D604" s="203"/>
      <c r="E604" s="237"/>
      <c r="F604" s="190"/>
      <c r="G604" s="202"/>
      <c r="H604" s="202"/>
      <c r="I604" s="203"/>
      <c r="J604" s="202"/>
    </row>
    <row r="605" spans="1:10" x14ac:dyDescent="0.2">
      <c r="A605" s="202"/>
      <c r="B605" s="202"/>
      <c r="C605" s="202"/>
      <c r="D605" s="203"/>
      <c r="E605" s="237"/>
      <c r="F605" s="190"/>
      <c r="G605" s="202"/>
      <c r="H605" s="202"/>
      <c r="I605" s="203"/>
      <c r="J605" s="202"/>
    </row>
    <row r="606" spans="1:10" x14ac:dyDescent="0.2">
      <c r="A606" s="202"/>
      <c r="B606" s="202"/>
      <c r="C606" s="202"/>
      <c r="D606" s="203"/>
      <c r="E606" s="237"/>
      <c r="F606" s="190"/>
      <c r="G606" s="202"/>
      <c r="H606" s="202"/>
      <c r="I606" s="203"/>
      <c r="J606" s="202"/>
    </row>
    <row r="607" spans="1:10" x14ac:dyDescent="0.2">
      <c r="A607" s="202"/>
      <c r="B607" s="202"/>
      <c r="C607" s="202"/>
      <c r="D607" s="203"/>
      <c r="E607" s="237"/>
      <c r="F607" s="190"/>
      <c r="G607" s="202"/>
      <c r="H607" s="202"/>
      <c r="I607" s="203"/>
      <c r="J607" s="202"/>
    </row>
    <row r="608" spans="1:10" x14ac:dyDescent="0.2">
      <c r="A608" s="202"/>
      <c r="B608" s="202"/>
      <c r="C608" s="202"/>
      <c r="D608" s="203"/>
      <c r="E608" s="237"/>
      <c r="F608" s="190"/>
      <c r="G608" s="202"/>
      <c r="H608" s="202"/>
      <c r="I608" s="203"/>
      <c r="J608" s="202"/>
    </row>
    <row r="609" spans="1:10" x14ac:dyDescent="0.2">
      <c r="A609" s="202"/>
      <c r="B609" s="202"/>
      <c r="C609" s="202"/>
      <c r="D609" s="203"/>
      <c r="E609" s="237"/>
      <c r="F609" s="190"/>
      <c r="G609" s="202"/>
      <c r="H609" s="202"/>
      <c r="I609" s="203"/>
      <c r="J609" s="202"/>
    </row>
    <row r="610" spans="1:10" x14ac:dyDescent="0.2">
      <c r="A610" s="202"/>
      <c r="B610" s="202"/>
      <c r="C610" s="202"/>
      <c r="D610" s="203"/>
      <c r="E610" s="237"/>
      <c r="F610" s="190"/>
      <c r="G610" s="202"/>
      <c r="H610" s="202"/>
      <c r="I610" s="203"/>
      <c r="J610" s="202"/>
    </row>
    <row r="611" spans="1:10" x14ac:dyDescent="0.2">
      <c r="A611" s="202"/>
      <c r="B611" s="202"/>
      <c r="C611" s="202"/>
      <c r="D611" s="203"/>
      <c r="E611" s="237"/>
      <c r="F611" s="190"/>
      <c r="G611" s="202"/>
      <c r="H611" s="202"/>
      <c r="I611" s="203"/>
      <c r="J611" s="202"/>
    </row>
    <row r="612" spans="1:10" x14ac:dyDescent="0.2">
      <c r="A612" s="202"/>
      <c r="B612" s="202"/>
      <c r="C612" s="202"/>
      <c r="D612" s="203"/>
      <c r="E612" s="237"/>
      <c r="F612" s="190"/>
      <c r="G612" s="202"/>
      <c r="H612" s="202"/>
      <c r="I612" s="203"/>
      <c r="J612" s="202"/>
    </row>
    <row r="613" spans="1:10" x14ac:dyDescent="0.2">
      <c r="A613" s="202"/>
      <c r="B613" s="202"/>
      <c r="C613" s="202"/>
      <c r="D613" s="203"/>
      <c r="E613" s="237"/>
      <c r="F613" s="190"/>
      <c r="G613" s="202"/>
      <c r="H613" s="202"/>
      <c r="I613" s="203"/>
      <c r="J613" s="202"/>
    </row>
    <row r="614" spans="1:10" x14ac:dyDescent="0.2">
      <c r="A614" s="202"/>
      <c r="B614" s="202"/>
      <c r="C614" s="202"/>
      <c r="D614" s="203"/>
      <c r="E614" s="237"/>
      <c r="F614" s="190"/>
      <c r="G614" s="202"/>
      <c r="H614" s="202"/>
      <c r="I614" s="203"/>
      <c r="J614" s="202"/>
    </row>
    <row r="615" spans="1:10" x14ac:dyDescent="0.2">
      <c r="A615" s="202"/>
      <c r="B615" s="202"/>
      <c r="C615" s="202"/>
      <c r="D615" s="203"/>
      <c r="E615" s="237"/>
      <c r="F615" s="190"/>
      <c r="G615" s="202"/>
      <c r="H615" s="202"/>
      <c r="I615" s="203"/>
      <c r="J615" s="202"/>
    </row>
    <row r="616" spans="1:10" x14ac:dyDescent="0.2">
      <c r="A616" s="202"/>
      <c r="B616" s="202"/>
      <c r="C616" s="202"/>
      <c r="D616" s="203"/>
      <c r="E616" s="237"/>
      <c r="F616" s="190"/>
      <c r="G616" s="202"/>
      <c r="H616" s="202"/>
      <c r="I616" s="203"/>
      <c r="J616" s="202"/>
    </row>
    <row r="617" spans="1:10" x14ac:dyDescent="0.2">
      <c r="A617" s="202"/>
      <c r="B617" s="202"/>
      <c r="C617" s="202"/>
      <c r="D617" s="203"/>
      <c r="E617" s="237"/>
      <c r="F617" s="190"/>
      <c r="G617" s="202"/>
      <c r="H617" s="202"/>
      <c r="I617" s="203"/>
      <c r="J617" s="202"/>
    </row>
    <row r="618" spans="1:10" x14ac:dyDescent="0.2">
      <c r="A618" s="202"/>
      <c r="B618" s="202"/>
      <c r="C618" s="202"/>
      <c r="D618" s="203"/>
      <c r="E618" s="237"/>
      <c r="F618" s="190"/>
      <c r="G618" s="202"/>
      <c r="H618" s="202"/>
      <c r="I618" s="203"/>
      <c r="J618" s="202"/>
    </row>
    <row r="619" spans="1:10" x14ac:dyDescent="0.2">
      <c r="A619" s="202"/>
      <c r="B619" s="202"/>
      <c r="C619" s="202"/>
      <c r="D619" s="203"/>
      <c r="E619" s="237"/>
      <c r="F619" s="190"/>
      <c r="G619" s="202"/>
      <c r="H619" s="202"/>
      <c r="I619" s="203"/>
      <c r="J619" s="202"/>
    </row>
    <row r="620" spans="1:10" x14ac:dyDescent="0.2">
      <c r="A620" s="202"/>
      <c r="B620" s="202"/>
      <c r="C620" s="202"/>
      <c r="D620" s="203"/>
      <c r="E620" s="237"/>
      <c r="F620" s="190"/>
      <c r="G620" s="202"/>
      <c r="H620" s="202"/>
      <c r="I620" s="203"/>
      <c r="J620" s="202"/>
    </row>
    <row r="621" spans="1:10" x14ac:dyDescent="0.2">
      <c r="A621" s="202"/>
      <c r="B621" s="202"/>
      <c r="C621" s="202"/>
      <c r="D621" s="203"/>
      <c r="E621" s="237"/>
      <c r="F621" s="190"/>
      <c r="G621" s="202"/>
      <c r="H621" s="202"/>
      <c r="I621" s="203"/>
      <c r="J621" s="202"/>
    </row>
    <row r="622" spans="1:10" x14ac:dyDescent="0.2">
      <c r="A622" s="202"/>
      <c r="B622" s="202"/>
      <c r="C622" s="202"/>
      <c r="D622" s="203"/>
      <c r="E622" s="237"/>
      <c r="F622" s="190"/>
      <c r="G622" s="202"/>
      <c r="H622" s="202"/>
      <c r="I622" s="203"/>
      <c r="J622" s="202"/>
    </row>
    <row r="623" spans="1:10" x14ac:dyDescent="0.2">
      <c r="A623" s="202"/>
      <c r="B623" s="202"/>
      <c r="C623" s="202"/>
      <c r="D623" s="203"/>
      <c r="E623" s="237"/>
      <c r="F623" s="190"/>
      <c r="G623" s="202"/>
      <c r="H623" s="202"/>
      <c r="I623" s="203"/>
      <c r="J623" s="202"/>
    </row>
    <row r="624" spans="1:10" x14ac:dyDescent="0.2">
      <c r="A624" s="202"/>
      <c r="B624" s="202"/>
      <c r="C624" s="202"/>
      <c r="D624" s="203"/>
      <c r="E624" s="237"/>
      <c r="F624" s="190"/>
      <c r="G624" s="202"/>
      <c r="H624" s="202"/>
      <c r="I624" s="203"/>
      <c r="J624" s="202"/>
    </row>
    <row r="625" spans="1:10" x14ac:dyDescent="0.2">
      <c r="A625" s="202"/>
      <c r="B625" s="202"/>
      <c r="C625" s="202"/>
      <c r="D625" s="203"/>
      <c r="E625" s="237"/>
      <c r="F625" s="190"/>
      <c r="G625" s="202"/>
      <c r="H625" s="202"/>
      <c r="I625" s="203"/>
      <c r="J625" s="202"/>
    </row>
    <row r="626" spans="1:10" x14ac:dyDescent="0.2">
      <c r="A626" s="202"/>
      <c r="B626" s="202"/>
      <c r="C626" s="202"/>
      <c r="D626" s="203"/>
      <c r="E626" s="237"/>
      <c r="F626" s="190"/>
      <c r="G626" s="202"/>
      <c r="H626" s="202"/>
      <c r="I626" s="203"/>
      <c r="J626" s="202"/>
    </row>
    <row r="627" spans="1:10" x14ac:dyDescent="0.2">
      <c r="A627" s="202"/>
      <c r="B627" s="202"/>
      <c r="C627" s="202"/>
      <c r="D627" s="203"/>
      <c r="E627" s="237"/>
      <c r="F627" s="190"/>
      <c r="G627" s="202"/>
      <c r="H627" s="202"/>
      <c r="I627" s="203"/>
      <c r="J627" s="202"/>
    </row>
    <row r="628" spans="1:10" x14ac:dyDescent="0.2">
      <c r="A628" s="202"/>
      <c r="B628" s="202"/>
      <c r="C628" s="202"/>
      <c r="D628" s="203"/>
      <c r="E628" s="237"/>
      <c r="F628" s="190"/>
      <c r="G628" s="202"/>
      <c r="H628" s="202"/>
      <c r="I628" s="203"/>
      <c r="J628" s="202"/>
    </row>
    <row r="629" spans="1:10" x14ac:dyDescent="0.2">
      <c r="A629" s="202"/>
      <c r="B629" s="202"/>
      <c r="C629" s="202"/>
      <c r="D629" s="203"/>
      <c r="E629" s="237"/>
      <c r="F629" s="190"/>
      <c r="G629" s="202"/>
      <c r="H629" s="202"/>
      <c r="I629" s="203"/>
      <c r="J629" s="202"/>
    </row>
    <row r="630" spans="1:10" x14ac:dyDescent="0.2">
      <c r="A630" s="202"/>
      <c r="B630" s="202"/>
      <c r="C630" s="202"/>
      <c r="D630" s="203"/>
      <c r="E630" s="237"/>
      <c r="F630" s="190"/>
      <c r="G630" s="202"/>
      <c r="H630" s="202"/>
      <c r="I630" s="203"/>
      <c r="J630" s="202"/>
    </row>
    <row r="631" spans="1:10" x14ac:dyDescent="0.2">
      <c r="A631" s="202"/>
      <c r="B631" s="202"/>
      <c r="C631" s="202"/>
      <c r="D631" s="203"/>
      <c r="E631" s="237"/>
      <c r="F631" s="190"/>
      <c r="G631" s="202"/>
      <c r="H631" s="202"/>
      <c r="I631" s="203"/>
      <c r="J631" s="202"/>
    </row>
    <row r="632" spans="1:10" x14ac:dyDescent="0.2">
      <c r="A632" s="202"/>
      <c r="B632" s="202"/>
      <c r="C632" s="202"/>
      <c r="D632" s="203"/>
      <c r="E632" s="237"/>
      <c r="F632" s="190"/>
      <c r="G632" s="202"/>
      <c r="H632" s="202"/>
      <c r="I632" s="203"/>
      <c r="J632" s="202"/>
    </row>
    <row r="633" spans="1:10" x14ac:dyDescent="0.2">
      <c r="A633" s="202"/>
      <c r="B633" s="202"/>
      <c r="C633" s="202"/>
      <c r="D633" s="203"/>
      <c r="E633" s="237"/>
      <c r="F633" s="190"/>
      <c r="G633" s="202"/>
      <c r="H633" s="202"/>
      <c r="I633" s="203"/>
      <c r="J633" s="202"/>
    </row>
    <row r="634" spans="1:10" x14ac:dyDescent="0.2">
      <c r="A634" s="202"/>
      <c r="B634" s="202"/>
      <c r="C634" s="202"/>
      <c r="D634" s="203"/>
      <c r="E634" s="237"/>
      <c r="F634" s="190"/>
      <c r="G634" s="202"/>
      <c r="H634" s="202"/>
      <c r="I634" s="203"/>
      <c r="J634" s="202"/>
    </row>
    <row r="635" spans="1:10" x14ac:dyDescent="0.2">
      <c r="A635" s="202"/>
      <c r="B635" s="202"/>
      <c r="C635" s="202"/>
      <c r="D635" s="203"/>
      <c r="E635" s="237"/>
      <c r="F635" s="190"/>
      <c r="G635" s="202"/>
      <c r="H635" s="202"/>
      <c r="I635" s="203"/>
      <c r="J635" s="202"/>
    </row>
    <row r="636" spans="1:10" x14ac:dyDescent="0.2">
      <c r="A636" s="202"/>
      <c r="B636" s="202"/>
      <c r="C636" s="202"/>
      <c r="D636" s="203"/>
      <c r="E636" s="237"/>
      <c r="F636" s="190"/>
      <c r="G636" s="202"/>
      <c r="H636" s="202"/>
      <c r="I636" s="203"/>
      <c r="J636" s="202"/>
    </row>
    <row r="637" spans="1:10" x14ac:dyDescent="0.2">
      <c r="A637" s="202"/>
      <c r="B637" s="202"/>
      <c r="C637" s="202"/>
      <c r="D637" s="203"/>
      <c r="E637" s="237"/>
      <c r="F637" s="190"/>
      <c r="G637" s="202"/>
      <c r="H637" s="202"/>
      <c r="I637" s="203"/>
      <c r="J637" s="202"/>
    </row>
    <row r="638" spans="1:10" x14ac:dyDescent="0.2">
      <c r="A638" s="202"/>
      <c r="B638" s="202"/>
      <c r="C638" s="202"/>
      <c r="D638" s="203"/>
      <c r="E638" s="237"/>
      <c r="F638" s="190"/>
      <c r="G638" s="202"/>
      <c r="H638" s="202"/>
      <c r="I638" s="203"/>
      <c r="J638" s="202"/>
    </row>
    <row r="639" spans="1:10" x14ac:dyDescent="0.2">
      <c r="A639" s="202"/>
      <c r="B639" s="202"/>
      <c r="C639" s="202"/>
      <c r="D639" s="203"/>
      <c r="E639" s="237"/>
      <c r="F639" s="190"/>
      <c r="G639" s="202"/>
      <c r="H639" s="202"/>
      <c r="I639" s="203"/>
      <c r="J639" s="202"/>
    </row>
    <row r="640" spans="1:10" x14ac:dyDescent="0.2">
      <c r="A640" s="202"/>
      <c r="B640" s="202"/>
      <c r="C640" s="202"/>
      <c r="D640" s="203"/>
      <c r="E640" s="237"/>
      <c r="F640" s="190"/>
      <c r="G640" s="202"/>
      <c r="H640" s="202"/>
      <c r="I640" s="203"/>
      <c r="J640" s="202"/>
    </row>
    <row r="641" spans="1:10" x14ac:dyDescent="0.2">
      <c r="A641" s="202"/>
      <c r="B641" s="202"/>
      <c r="C641" s="202"/>
      <c r="D641" s="203"/>
      <c r="E641" s="237"/>
      <c r="F641" s="190"/>
      <c r="G641" s="202"/>
      <c r="H641" s="202"/>
      <c r="I641" s="203"/>
      <c r="J641" s="202"/>
    </row>
    <row r="642" spans="1:10" x14ac:dyDescent="0.2">
      <c r="A642" s="202"/>
      <c r="B642" s="202"/>
      <c r="C642" s="202"/>
      <c r="D642" s="203"/>
      <c r="E642" s="237"/>
      <c r="F642" s="190"/>
      <c r="G642" s="202"/>
      <c r="H642" s="202"/>
      <c r="I642" s="203"/>
      <c r="J642" s="202"/>
    </row>
    <row r="643" spans="1:10" x14ac:dyDescent="0.2">
      <c r="A643" s="202"/>
      <c r="B643" s="202"/>
      <c r="C643" s="202"/>
      <c r="D643" s="203"/>
      <c r="E643" s="237"/>
      <c r="F643" s="190"/>
      <c r="G643" s="202"/>
      <c r="H643" s="202"/>
      <c r="I643" s="203"/>
      <c r="J643" s="202"/>
    </row>
    <row r="644" spans="1:10" x14ac:dyDescent="0.2">
      <c r="A644" s="202"/>
      <c r="B644" s="202"/>
      <c r="C644" s="202"/>
      <c r="D644" s="203"/>
      <c r="E644" s="237"/>
      <c r="F644" s="190"/>
      <c r="G644" s="202"/>
      <c r="H644" s="202"/>
      <c r="I644" s="203"/>
      <c r="J644" s="202"/>
    </row>
    <row r="645" spans="1:10" x14ac:dyDescent="0.2">
      <c r="A645" s="202"/>
      <c r="B645" s="202"/>
      <c r="C645" s="202"/>
      <c r="D645" s="203"/>
      <c r="E645" s="237"/>
      <c r="F645" s="190"/>
      <c r="G645" s="202"/>
      <c r="H645" s="202"/>
      <c r="I645" s="203"/>
      <c r="J645" s="202"/>
    </row>
    <row r="646" spans="1:10" x14ac:dyDescent="0.2">
      <c r="A646" s="202"/>
      <c r="B646" s="202"/>
      <c r="C646" s="202"/>
      <c r="D646" s="203"/>
      <c r="E646" s="237"/>
      <c r="F646" s="190"/>
      <c r="G646" s="202"/>
      <c r="H646" s="202"/>
      <c r="I646" s="203"/>
      <c r="J646" s="202"/>
    </row>
    <row r="647" spans="1:10" x14ac:dyDescent="0.2">
      <c r="A647" s="202"/>
      <c r="B647" s="202"/>
      <c r="C647" s="202"/>
      <c r="D647" s="203"/>
      <c r="E647" s="237"/>
      <c r="F647" s="190"/>
      <c r="G647" s="202"/>
      <c r="H647" s="202"/>
      <c r="I647" s="203"/>
      <c r="J647" s="202"/>
    </row>
    <row r="648" spans="1:10" x14ac:dyDescent="0.2">
      <c r="A648" s="202"/>
      <c r="B648" s="202"/>
      <c r="C648" s="202"/>
      <c r="D648" s="203"/>
      <c r="E648" s="237"/>
      <c r="F648" s="190"/>
      <c r="G648" s="202"/>
      <c r="H648" s="202"/>
      <c r="I648" s="203"/>
      <c r="J648" s="202"/>
    </row>
    <row r="649" spans="1:10" x14ac:dyDescent="0.2">
      <c r="A649" s="202"/>
      <c r="B649" s="202"/>
      <c r="C649" s="202"/>
      <c r="D649" s="203"/>
      <c r="E649" s="237"/>
      <c r="F649" s="190"/>
      <c r="G649" s="202"/>
      <c r="H649" s="202"/>
      <c r="I649" s="203"/>
      <c r="J649" s="202"/>
    </row>
    <row r="650" spans="1:10" x14ac:dyDescent="0.2">
      <c r="A650" s="202"/>
      <c r="B650" s="202"/>
      <c r="C650" s="202"/>
      <c r="D650" s="203"/>
      <c r="E650" s="237"/>
      <c r="F650" s="190"/>
      <c r="G650" s="202"/>
      <c r="H650" s="202"/>
      <c r="I650" s="203"/>
      <c r="J650" s="202"/>
    </row>
    <row r="651" spans="1:10" x14ac:dyDescent="0.2">
      <c r="A651" s="202"/>
      <c r="B651" s="202"/>
      <c r="C651" s="202"/>
      <c r="D651" s="203"/>
      <c r="E651" s="237"/>
      <c r="F651" s="190"/>
      <c r="G651" s="202"/>
      <c r="H651" s="202"/>
      <c r="I651" s="203"/>
      <c r="J651" s="202"/>
    </row>
    <row r="652" spans="1:10" x14ac:dyDescent="0.2">
      <c r="A652" s="202"/>
      <c r="B652" s="202"/>
      <c r="C652" s="202"/>
      <c r="D652" s="203"/>
      <c r="E652" s="237"/>
      <c r="F652" s="190"/>
      <c r="G652" s="202"/>
      <c r="H652" s="202"/>
      <c r="I652" s="203"/>
      <c r="J652" s="202"/>
    </row>
    <row r="653" spans="1:10" x14ac:dyDescent="0.2">
      <c r="A653" s="202"/>
      <c r="B653" s="202"/>
      <c r="C653" s="202"/>
      <c r="D653" s="203"/>
      <c r="E653" s="237"/>
      <c r="F653" s="190"/>
      <c r="G653" s="202"/>
      <c r="H653" s="202"/>
      <c r="I653" s="203"/>
      <c r="J653" s="202"/>
    </row>
    <row r="654" spans="1:10" x14ac:dyDescent="0.2">
      <c r="A654" s="202"/>
      <c r="B654" s="202"/>
      <c r="C654" s="202"/>
      <c r="D654" s="203"/>
      <c r="E654" s="237"/>
      <c r="F654" s="190"/>
      <c r="G654" s="202"/>
      <c r="H654" s="202"/>
      <c r="I654" s="203"/>
      <c r="J654" s="202"/>
    </row>
    <row r="655" spans="1:10" x14ac:dyDescent="0.2">
      <c r="A655" s="202"/>
      <c r="B655" s="202"/>
      <c r="C655" s="202"/>
      <c r="D655" s="203"/>
      <c r="E655" s="237"/>
      <c r="F655" s="190"/>
      <c r="G655" s="202"/>
      <c r="H655" s="202"/>
      <c r="I655" s="203"/>
      <c r="J655" s="202"/>
    </row>
    <row r="656" spans="1:10" x14ac:dyDescent="0.2">
      <c r="A656" s="202"/>
      <c r="B656" s="202"/>
      <c r="C656" s="202"/>
      <c r="D656" s="203"/>
      <c r="E656" s="237"/>
      <c r="F656" s="190"/>
      <c r="G656" s="202"/>
      <c r="H656" s="202"/>
      <c r="I656" s="203"/>
      <c r="J656" s="202"/>
    </row>
    <row r="657" spans="1:10" x14ac:dyDescent="0.2">
      <c r="A657" s="202"/>
      <c r="B657" s="202"/>
      <c r="C657" s="202"/>
      <c r="D657" s="203"/>
      <c r="E657" s="237"/>
      <c r="F657" s="190"/>
      <c r="G657" s="202"/>
      <c r="H657" s="202"/>
      <c r="I657" s="203"/>
      <c r="J657" s="202"/>
    </row>
    <row r="658" spans="1:10" x14ac:dyDescent="0.2">
      <c r="A658" s="202"/>
      <c r="B658" s="202"/>
      <c r="C658" s="202"/>
      <c r="D658" s="203"/>
      <c r="E658" s="237"/>
      <c r="F658" s="190"/>
      <c r="G658" s="202"/>
      <c r="H658" s="202"/>
      <c r="I658" s="203"/>
      <c r="J658" s="202"/>
    </row>
    <row r="659" spans="1:10" x14ac:dyDescent="0.2">
      <c r="A659" s="202"/>
      <c r="B659" s="202"/>
      <c r="C659" s="202"/>
      <c r="D659" s="203"/>
      <c r="E659" s="237"/>
      <c r="F659" s="190"/>
      <c r="G659" s="202"/>
      <c r="H659" s="202"/>
      <c r="I659" s="203"/>
      <c r="J659" s="202"/>
    </row>
    <row r="660" spans="1:10" x14ac:dyDescent="0.2">
      <c r="A660" s="202"/>
      <c r="B660" s="202"/>
      <c r="C660" s="202"/>
      <c r="D660" s="203"/>
      <c r="E660" s="237"/>
      <c r="F660" s="190"/>
      <c r="G660" s="202"/>
      <c r="H660" s="202"/>
      <c r="I660" s="203"/>
      <c r="J660" s="202"/>
    </row>
    <row r="661" spans="1:10" x14ac:dyDescent="0.2">
      <c r="A661" s="202"/>
      <c r="B661" s="202"/>
      <c r="C661" s="202"/>
      <c r="D661" s="203"/>
      <c r="E661" s="237"/>
      <c r="F661" s="190"/>
      <c r="G661" s="202"/>
      <c r="H661" s="202"/>
      <c r="I661" s="203"/>
      <c r="J661" s="202"/>
    </row>
    <row r="662" spans="1:10" x14ac:dyDescent="0.2">
      <c r="A662" s="202"/>
      <c r="B662" s="202"/>
      <c r="C662" s="202"/>
      <c r="D662" s="203"/>
      <c r="E662" s="237"/>
      <c r="F662" s="190"/>
      <c r="G662" s="202"/>
      <c r="H662" s="202"/>
      <c r="I662" s="203"/>
      <c r="J662" s="202"/>
    </row>
    <row r="663" spans="1:10" x14ac:dyDescent="0.2">
      <c r="A663" s="202"/>
      <c r="B663" s="202"/>
      <c r="C663" s="202"/>
      <c r="D663" s="203"/>
      <c r="E663" s="237"/>
      <c r="F663" s="190"/>
      <c r="G663" s="202"/>
      <c r="H663" s="202"/>
      <c r="I663" s="203"/>
      <c r="J663" s="202"/>
    </row>
    <row r="664" spans="1:10" x14ac:dyDescent="0.2">
      <c r="A664" s="202"/>
      <c r="B664" s="202"/>
      <c r="C664" s="202"/>
      <c r="D664" s="203"/>
      <c r="E664" s="237"/>
      <c r="F664" s="190"/>
      <c r="G664" s="202"/>
      <c r="H664" s="202"/>
      <c r="I664" s="203"/>
      <c r="J664" s="202"/>
    </row>
    <row r="665" spans="1:10" x14ac:dyDescent="0.2">
      <c r="A665" s="202"/>
      <c r="B665" s="202"/>
      <c r="C665" s="202"/>
      <c r="D665" s="203"/>
      <c r="E665" s="237"/>
      <c r="F665" s="190"/>
      <c r="G665" s="202"/>
      <c r="H665" s="202"/>
      <c r="I665" s="203"/>
      <c r="J665" s="202"/>
    </row>
    <row r="666" spans="1:10" x14ac:dyDescent="0.2">
      <c r="A666" s="202"/>
      <c r="B666" s="202"/>
      <c r="C666" s="202"/>
      <c r="D666" s="203"/>
      <c r="E666" s="237"/>
      <c r="F666" s="190"/>
      <c r="G666" s="202"/>
      <c r="H666" s="202"/>
      <c r="I666" s="203"/>
      <c r="J666" s="202"/>
    </row>
    <row r="667" spans="1:10" x14ac:dyDescent="0.2">
      <c r="A667" s="202"/>
      <c r="B667" s="202"/>
      <c r="C667" s="202"/>
      <c r="D667" s="203"/>
      <c r="E667" s="237"/>
      <c r="F667" s="190"/>
      <c r="G667" s="202"/>
      <c r="H667" s="202"/>
      <c r="I667" s="203"/>
      <c r="J667" s="202"/>
    </row>
    <row r="668" spans="1:10" x14ac:dyDescent="0.2">
      <c r="A668" s="202"/>
      <c r="B668" s="202"/>
      <c r="C668" s="202"/>
      <c r="D668" s="203"/>
      <c r="E668" s="237"/>
      <c r="F668" s="190"/>
      <c r="G668" s="202"/>
      <c r="H668" s="202"/>
      <c r="I668" s="203"/>
      <c r="J668" s="202"/>
    </row>
    <row r="669" spans="1:10" x14ac:dyDescent="0.2">
      <c r="A669" s="202"/>
      <c r="B669" s="202"/>
      <c r="C669" s="202"/>
      <c r="D669" s="203"/>
      <c r="E669" s="237"/>
      <c r="F669" s="190"/>
      <c r="G669" s="202"/>
      <c r="H669" s="202"/>
      <c r="I669" s="203"/>
      <c r="J669" s="202"/>
    </row>
    <row r="670" spans="1:10" x14ac:dyDescent="0.2">
      <c r="A670" s="202"/>
      <c r="B670" s="202"/>
      <c r="C670" s="202"/>
      <c r="D670" s="203"/>
      <c r="E670" s="237"/>
      <c r="F670" s="190"/>
      <c r="G670" s="202"/>
      <c r="H670" s="202"/>
      <c r="I670" s="203"/>
      <c r="J670" s="202"/>
    </row>
    <row r="671" spans="1:10" x14ac:dyDescent="0.2">
      <c r="A671" s="202"/>
      <c r="B671" s="202"/>
      <c r="C671" s="202"/>
      <c r="D671" s="203"/>
      <c r="E671" s="237"/>
      <c r="F671" s="190"/>
      <c r="G671" s="202"/>
      <c r="H671" s="202"/>
      <c r="I671" s="203"/>
      <c r="J671" s="202"/>
    </row>
    <row r="672" spans="1:10" x14ac:dyDescent="0.2">
      <c r="A672" s="202"/>
      <c r="B672" s="202"/>
      <c r="C672" s="202"/>
      <c r="D672" s="203"/>
      <c r="E672" s="237"/>
      <c r="F672" s="190"/>
      <c r="G672" s="202"/>
      <c r="H672" s="202"/>
      <c r="I672" s="203"/>
      <c r="J672" s="202"/>
    </row>
    <row r="673" spans="1:10" x14ac:dyDescent="0.2">
      <c r="A673" s="202"/>
      <c r="B673" s="202"/>
      <c r="C673" s="202"/>
      <c r="D673" s="203"/>
      <c r="E673" s="237"/>
      <c r="F673" s="190"/>
      <c r="G673" s="202"/>
      <c r="H673" s="202"/>
      <c r="I673" s="203"/>
      <c r="J673" s="202"/>
    </row>
    <row r="674" spans="1:10" x14ac:dyDescent="0.2">
      <c r="A674" s="202"/>
      <c r="B674" s="202"/>
      <c r="C674" s="202"/>
      <c r="D674" s="203"/>
      <c r="E674" s="237"/>
      <c r="F674" s="190"/>
      <c r="G674" s="202"/>
      <c r="H674" s="202"/>
      <c r="I674" s="203"/>
      <c r="J674" s="202"/>
    </row>
    <row r="675" spans="1:10" x14ac:dyDescent="0.2">
      <c r="A675" s="202"/>
      <c r="B675" s="202"/>
      <c r="C675" s="202"/>
      <c r="D675" s="203"/>
      <c r="E675" s="237"/>
      <c r="F675" s="190"/>
      <c r="G675" s="202"/>
      <c r="H675" s="202"/>
      <c r="I675" s="203"/>
      <c r="J675" s="202"/>
    </row>
    <row r="676" spans="1:10" x14ac:dyDescent="0.2">
      <c r="A676" s="202"/>
      <c r="B676" s="202"/>
      <c r="C676" s="202"/>
      <c r="D676" s="203"/>
      <c r="E676" s="237"/>
      <c r="F676" s="190"/>
      <c r="G676" s="202"/>
      <c r="H676" s="202"/>
      <c r="I676" s="203"/>
      <c r="J676" s="202"/>
    </row>
    <row r="677" spans="1:10" x14ac:dyDescent="0.2">
      <c r="A677" s="202"/>
      <c r="B677" s="202"/>
      <c r="C677" s="202"/>
      <c r="D677" s="203"/>
      <c r="E677" s="237"/>
      <c r="F677" s="190"/>
      <c r="G677" s="202"/>
      <c r="H677" s="202"/>
      <c r="I677" s="203"/>
      <c r="J677" s="202"/>
    </row>
    <row r="678" spans="1:10" x14ac:dyDescent="0.2">
      <c r="A678" s="202"/>
      <c r="B678" s="202"/>
      <c r="C678" s="202"/>
      <c r="D678" s="203"/>
      <c r="E678" s="237"/>
      <c r="F678" s="190"/>
      <c r="G678" s="202"/>
      <c r="H678" s="202"/>
      <c r="I678" s="203"/>
      <c r="J678" s="202"/>
    </row>
    <row r="679" spans="1:10" x14ac:dyDescent="0.2">
      <c r="A679" s="202"/>
      <c r="B679" s="202"/>
      <c r="C679" s="202"/>
      <c r="D679" s="203"/>
      <c r="E679" s="237"/>
      <c r="F679" s="190"/>
      <c r="G679" s="202"/>
      <c r="H679" s="202"/>
      <c r="I679" s="203"/>
      <c r="J679" s="202"/>
    </row>
    <row r="680" spans="1:10" x14ac:dyDescent="0.2">
      <c r="A680" s="202"/>
      <c r="B680" s="202"/>
      <c r="C680" s="202"/>
      <c r="D680" s="203"/>
      <c r="E680" s="237"/>
      <c r="F680" s="190"/>
      <c r="G680" s="202"/>
      <c r="H680" s="202"/>
      <c r="I680" s="203"/>
      <c r="J680" s="202"/>
    </row>
    <row r="681" spans="1:10" x14ac:dyDescent="0.2">
      <c r="A681" s="202"/>
      <c r="B681" s="202"/>
      <c r="C681" s="202"/>
      <c r="D681" s="203"/>
      <c r="E681" s="237"/>
      <c r="F681" s="190"/>
      <c r="G681" s="202"/>
      <c r="H681" s="202"/>
      <c r="I681" s="203"/>
      <c r="J681" s="202"/>
    </row>
    <row r="682" spans="1:10" x14ac:dyDescent="0.2">
      <c r="A682" s="202"/>
      <c r="B682" s="202"/>
      <c r="C682" s="202"/>
      <c r="D682" s="203"/>
      <c r="E682" s="237"/>
      <c r="F682" s="190"/>
      <c r="G682" s="202"/>
      <c r="H682" s="202"/>
      <c r="I682" s="203"/>
      <c r="J682" s="202"/>
    </row>
    <row r="683" spans="1:10" x14ac:dyDescent="0.2">
      <c r="A683" s="202"/>
      <c r="B683" s="202"/>
      <c r="C683" s="202"/>
      <c r="D683" s="203"/>
      <c r="E683" s="237"/>
      <c r="F683" s="190"/>
      <c r="G683" s="202"/>
      <c r="H683" s="202"/>
      <c r="I683" s="203"/>
      <c r="J683" s="202"/>
    </row>
    <row r="684" spans="1:10" x14ac:dyDescent="0.2">
      <c r="A684" s="202"/>
      <c r="B684" s="202"/>
      <c r="C684" s="202"/>
      <c r="D684" s="203"/>
      <c r="E684" s="237"/>
      <c r="F684" s="190"/>
      <c r="G684" s="202"/>
      <c r="H684" s="202"/>
      <c r="I684" s="203"/>
      <c r="J684" s="202"/>
    </row>
    <row r="685" spans="1:10" x14ac:dyDescent="0.2">
      <c r="A685" s="202"/>
      <c r="B685" s="202"/>
      <c r="C685" s="202"/>
      <c r="D685" s="203"/>
      <c r="E685" s="237"/>
      <c r="F685" s="190"/>
      <c r="G685" s="202"/>
      <c r="H685" s="202"/>
      <c r="I685" s="203"/>
      <c r="J685" s="202"/>
    </row>
    <row r="686" spans="1:10" x14ac:dyDescent="0.2">
      <c r="A686" s="202"/>
      <c r="B686" s="202"/>
      <c r="C686" s="202"/>
      <c r="D686" s="203"/>
      <c r="E686" s="237"/>
      <c r="F686" s="190"/>
      <c r="G686" s="202"/>
      <c r="H686" s="202"/>
      <c r="I686" s="203"/>
      <c r="J686" s="202"/>
    </row>
    <row r="687" spans="1:10" x14ac:dyDescent="0.2">
      <c r="A687" s="202"/>
      <c r="B687" s="202"/>
      <c r="C687" s="202"/>
      <c r="D687" s="203"/>
      <c r="E687" s="237"/>
      <c r="F687" s="190"/>
      <c r="G687" s="202"/>
      <c r="H687" s="202"/>
      <c r="I687" s="203"/>
      <c r="J687" s="202"/>
    </row>
    <row r="688" spans="1:10" x14ac:dyDescent="0.2">
      <c r="A688" s="202"/>
      <c r="B688" s="202"/>
      <c r="C688" s="202"/>
      <c r="D688" s="203"/>
      <c r="E688" s="237"/>
      <c r="F688" s="190"/>
      <c r="G688" s="202"/>
      <c r="H688" s="202"/>
      <c r="I688" s="203"/>
      <c r="J688" s="202"/>
    </row>
    <row r="689" spans="1:10" x14ac:dyDescent="0.2">
      <c r="A689" s="202"/>
      <c r="B689" s="202"/>
      <c r="C689" s="202"/>
      <c r="D689" s="203"/>
      <c r="E689" s="237"/>
      <c r="F689" s="190"/>
      <c r="G689" s="202"/>
      <c r="H689" s="202"/>
      <c r="I689" s="203"/>
      <c r="J689" s="202"/>
    </row>
    <row r="690" spans="1:10" x14ac:dyDescent="0.2">
      <c r="A690" s="202"/>
      <c r="B690" s="202"/>
      <c r="C690" s="202"/>
      <c r="D690" s="203"/>
      <c r="E690" s="237"/>
      <c r="F690" s="190"/>
      <c r="G690" s="202"/>
      <c r="H690" s="202"/>
      <c r="I690" s="203"/>
      <c r="J690" s="202"/>
    </row>
    <row r="691" spans="1:10" x14ac:dyDescent="0.2">
      <c r="A691" s="202"/>
      <c r="B691" s="202"/>
      <c r="C691" s="202"/>
      <c r="D691" s="203"/>
      <c r="E691" s="237"/>
      <c r="F691" s="190"/>
      <c r="G691" s="202"/>
      <c r="H691" s="202"/>
      <c r="I691" s="203"/>
      <c r="J691" s="202"/>
    </row>
    <row r="692" spans="1:10" x14ac:dyDescent="0.2">
      <c r="A692" s="202"/>
      <c r="B692" s="202"/>
      <c r="C692" s="202"/>
      <c r="D692" s="203"/>
      <c r="E692" s="237"/>
      <c r="F692" s="190"/>
      <c r="G692" s="202"/>
      <c r="H692" s="202"/>
      <c r="I692" s="203"/>
      <c r="J692" s="202"/>
    </row>
    <row r="693" spans="1:10" x14ac:dyDescent="0.2">
      <c r="A693" s="202"/>
      <c r="B693" s="202"/>
      <c r="C693" s="202"/>
      <c r="D693" s="203"/>
      <c r="E693" s="237"/>
      <c r="F693" s="190"/>
      <c r="G693" s="202"/>
      <c r="H693" s="202"/>
      <c r="I693" s="203"/>
      <c r="J693" s="202"/>
    </row>
    <row r="694" spans="1:10" x14ac:dyDescent="0.2">
      <c r="A694" s="202"/>
      <c r="B694" s="202"/>
      <c r="C694" s="202"/>
      <c r="D694" s="203"/>
      <c r="E694" s="237"/>
      <c r="F694" s="190"/>
      <c r="G694" s="202"/>
      <c r="H694" s="202"/>
      <c r="I694" s="203"/>
      <c r="J694" s="202"/>
    </row>
    <row r="695" spans="1:10" x14ac:dyDescent="0.2">
      <c r="A695" s="202"/>
      <c r="B695" s="202"/>
      <c r="C695" s="202"/>
      <c r="D695" s="203"/>
      <c r="E695" s="237"/>
      <c r="F695" s="190"/>
      <c r="G695" s="202"/>
      <c r="H695" s="202"/>
      <c r="I695" s="203"/>
      <c r="J695" s="202"/>
    </row>
    <row r="696" spans="1:10" x14ac:dyDescent="0.2">
      <c r="A696" s="202"/>
      <c r="B696" s="202"/>
      <c r="C696" s="202"/>
      <c r="D696" s="203"/>
      <c r="E696" s="237"/>
      <c r="F696" s="190"/>
      <c r="G696" s="202"/>
      <c r="H696" s="202"/>
      <c r="I696" s="203"/>
      <c r="J696" s="202"/>
    </row>
    <row r="697" spans="1:10" x14ac:dyDescent="0.2">
      <c r="A697" s="202"/>
      <c r="B697" s="202"/>
      <c r="C697" s="202"/>
      <c r="D697" s="203"/>
      <c r="E697" s="237"/>
      <c r="F697" s="190"/>
      <c r="G697" s="202"/>
      <c r="H697" s="202"/>
      <c r="I697" s="203"/>
      <c r="J697" s="202"/>
    </row>
    <row r="698" spans="1:10" x14ac:dyDescent="0.2">
      <c r="A698" s="202"/>
      <c r="B698" s="202"/>
      <c r="C698" s="202"/>
      <c r="D698" s="203"/>
      <c r="E698" s="237"/>
      <c r="F698" s="190"/>
      <c r="G698" s="202"/>
      <c r="H698" s="202"/>
      <c r="I698" s="203"/>
      <c r="J698" s="202"/>
    </row>
    <row r="699" spans="1:10" x14ac:dyDescent="0.2">
      <c r="A699" s="202"/>
      <c r="B699" s="202"/>
      <c r="C699" s="202"/>
      <c r="D699" s="203"/>
      <c r="E699" s="237"/>
      <c r="F699" s="190"/>
      <c r="G699" s="202"/>
      <c r="H699" s="202"/>
      <c r="I699" s="203"/>
      <c r="J699" s="202"/>
    </row>
    <row r="700" spans="1:10" x14ac:dyDescent="0.2">
      <c r="A700" s="202"/>
      <c r="B700" s="202"/>
      <c r="C700" s="202"/>
      <c r="D700" s="203"/>
      <c r="E700" s="237"/>
      <c r="F700" s="190"/>
      <c r="G700" s="202"/>
      <c r="H700" s="202"/>
      <c r="I700" s="203"/>
      <c r="J700" s="202"/>
    </row>
    <row r="701" spans="1:10" x14ac:dyDescent="0.2">
      <c r="A701" s="202"/>
      <c r="B701" s="202"/>
      <c r="C701" s="202"/>
      <c r="D701" s="203"/>
      <c r="E701" s="237"/>
      <c r="F701" s="190"/>
      <c r="G701" s="202"/>
      <c r="H701" s="202"/>
      <c r="I701" s="203"/>
      <c r="J701" s="202"/>
    </row>
    <row r="702" spans="1:10" x14ac:dyDescent="0.2">
      <c r="A702" s="202"/>
      <c r="B702" s="202"/>
      <c r="C702" s="202"/>
      <c r="D702" s="203"/>
      <c r="E702" s="237"/>
      <c r="F702" s="190"/>
      <c r="G702" s="202"/>
      <c r="H702" s="202"/>
      <c r="I702" s="203"/>
      <c r="J702" s="202"/>
    </row>
    <row r="703" spans="1:10" x14ac:dyDescent="0.2">
      <c r="A703" s="202"/>
      <c r="B703" s="202"/>
      <c r="C703" s="202"/>
      <c r="D703" s="203"/>
      <c r="E703" s="237"/>
      <c r="F703" s="190"/>
      <c r="G703" s="202"/>
      <c r="H703" s="202"/>
      <c r="I703" s="203"/>
      <c r="J703" s="202"/>
    </row>
    <row r="704" spans="1:10" x14ac:dyDescent="0.2">
      <c r="A704" s="202"/>
      <c r="B704" s="202"/>
      <c r="C704" s="202"/>
      <c r="D704" s="203"/>
      <c r="E704" s="237"/>
      <c r="F704" s="190"/>
      <c r="G704" s="202"/>
      <c r="H704" s="202"/>
      <c r="I704" s="203"/>
      <c r="J704" s="202"/>
    </row>
    <row r="705" spans="1:10" x14ac:dyDescent="0.2">
      <c r="A705" s="202"/>
      <c r="B705" s="202"/>
      <c r="C705" s="202"/>
      <c r="D705" s="203"/>
      <c r="E705" s="237"/>
      <c r="F705" s="190"/>
      <c r="G705" s="202"/>
      <c r="H705" s="202"/>
      <c r="I705" s="203"/>
      <c r="J705" s="202"/>
    </row>
    <row r="706" spans="1:10" x14ac:dyDescent="0.2">
      <c r="A706" s="202"/>
      <c r="B706" s="202"/>
      <c r="C706" s="202"/>
      <c r="D706" s="203"/>
      <c r="E706" s="237"/>
      <c r="F706" s="190"/>
      <c r="G706" s="202"/>
      <c r="H706" s="202"/>
      <c r="I706" s="203"/>
      <c r="J706" s="202"/>
    </row>
    <row r="707" spans="1:10" x14ac:dyDescent="0.2">
      <c r="A707" s="202"/>
      <c r="B707" s="202"/>
      <c r="C707" s="202"/>
      <c r="D707" s="203"/>
      <c r="E707" s="237"/>
      <c r="F707" s="190"/>
      <c r="G707" s="202"/>
      <c r="H707" s="202"/>
      <c r="I707" s="203"/>
      <c r="J707" s="202"/>
    </row>
    <row r="708" spans="1:10" x14ac:dyDescent="0.2">
      <c r="A708" s="202"/>
      <c r="B708" s="202"/>
      <c r="C708" s="202"/>
      <c r="D708" s="203"/>
      <c r="E708" s="237"/>
      <c r="F708" s="190"/>
      <c r="G708" s="202"/>
      <c r="H708" s="202"/>
      <c r="I708" s="203"/>
      <c r="J708" s="202"/>
    </row>
    <row r="709" spans="1:10" x14ac:dyDescent="0.2">
      <c r="A709" s="202"/>
      <c r="B709" s="202"/>
      <c r="C709" s="202"/>
      <c r="D709" s="203"/>
      <c r="E709" s="237"/>
      <c r="F709" s="190"/>
      <c r="G709" s="202"/>
      <c r="H709" s="202"/>
      <c r="I709" s="203"/>
      <c r="J709" s="202"/>
    </row>
    <row r="710" spans="1:10" x14ac:dyDescent="0.2">
      <c r="A710" s="202"/>
      <c r="B710" s="202"/>
      <c r="C710" s="202"/>
      <c r="D710" s="203"/>
      <c r="E710" s="237"/>
      <c r="F710" s="190"/>
      <c r="G710" s="202"/>
      <c r="H710" s="202"/>
      <c r="I710" s="203"/>
      <c r="J710" s="202"/>
    </row>
    <row r="711" spans="1:10" x14ac:dyDescent="0.2">
      <c r="A711" s="202"/>
      <c r="B711" s="202"/>
      <c r="C711" s="202"/>
      <c r="D711" s="203"/>
      <c r="E711" s="237"/>
      <c r="F711" s="190"/>
      <c r="G711" s="202"/>
      <c r="H711" s="202"/>
      <c r="I711" s="203"/>
      <c r="J711" s="202"/>
    </row>
    <row r="712" spans="1:10" x14ac:dyDescent="0.2">
      <c r="A712" s="202"/>
      <c r="B712" s="202"/>
      <c r="C712" s="202"/>
      <c r="D712" s="203"/>
      <c r="E712" s="237"/>
      <c r="F712" s="190"/>
      <c r="G712" s="202"/>
      <c r="H712" s="202"/>
      <c r="I712" s="203"/>
      <c r="J712" s="202"/>
    </row>
    <row r="713" spans="1:10" x14ac:dyDescent="0.2">
      <c r="A713" s="202"/>
      <c r="B713" s="202"/>
      <c r="C713" s="202"/>
      <c r="D713" s="203"/>
      <c r="E713" s="237"/>
      <c r="F713" s="190"/>
      <c r="G713" s="202"/>
      <c r="H713" s="202"/>
      <c r="I713" s="203"/>
      <c r="J713" s="202"/>
    </row>
    <row r="714" spans="1:10" x14ac:dyDescent="0.2">
      <c r="A714" s="202"/>
      <c r="B714" s="202"/>
      <c r="C714" s="202"/>
      <c r="D714" s="203"/>
      <c r="E714" s="237"/>
      <c r="F714" s="190"/>
      <c r="G714" s="202"/>
      <c r="H714" s="202"/>
      <c r="I714" s="203"/>
      <c r="J714" s="202"/>
    </row>
    <row r="715" spans="1:10" x14ac:dyDescent="0.2">
      <c r="A715" s="202"/>
      <c r="B715" s="202"/>
      <c r="C715" s="202"/>
      <c r="D715" s="203"/>
      <c r="E715" s="237"/>
      <c r="F715" s="190"/>
      <c r="G715" s="202"/>
      <c r="H715" s="202"/>
      <c r="I715" s="203"/>
      <c r="J715" s="202"/>
    </row>
    <row r="716" spans="1:10" x14ac:dyDescent="0.2">
      <c r="A716" s="202"/>
      <c r="B716" s="202"/>
      <c r="C716" s="202"/>
      <c r="D716" s="203"/>
      <c r="E716" s="237"/>
      <c r="F716" s="190"/>
      <c r="G716" s="202"/>
      <c r="H716" s="202"/>
      <c r="I716" s="203"/>
      <c r="J716" s="202"/>
    </row>
    <row r="717" spans="1:10" x14ac:dyDescent="0.2">
      <c r="A717" s="202"/>
      <c r="B717" s="202"/>
      <c r="C717" s="202"/>
      <c r="D717" s="203"/>
      <c r="E717" s="237"/>
      <c r="F717" s="190"/>
      <c r="G717" s="202"/>
      <c r="H717" s="202"/>
      <c r="I717" s="203"/>
      <c r="J717" s="202"/>
    </row>
    <row r="718" spans="1:10" x14ac:dyDescent="0.2">
      <c r="A718" s="202"/>
      <c r="B718" s="202"/>
      <c r="C718" s="202"/>
      <c r="D718" s="203"/>
      <c r="E718" s="237"/>
      <c r="F718" s="190"/>
      <c r="G718" s="202"/>
      <c r="H718" s="202"/>
      <c r="I718" s="203"/>
      <c r="J718" s="202"/>
    </row>
    <row r="719" spans="1:10" x14ac:dyDescent="0.2">
      <c r="A719" s="202"/>
      <c r="B719" s="202"/>
      <c r="C719" s="202"/>
      <c r="D719" s="203"/>
      <c r="E719" s="237"/>
      <c r="F719" s="190"/>
      <c r="G719" s="202"/>
      <c r="H719" s="202"/>
      <c r="I719" s="203"/>
      <c r="J719" s="202"/>
    </row>
    <row r="720" spans="1:10" x14ac:dyDescent="0.2">
      <c r="A720" s="202"/>
      <c r="B720" s="202"/>
      <c r="C720" s="202"/>
      <c r="D720" s="203"/>
      <c r="E720" s="237"/>
      <c r="F720" s="190"/>
      <c r="G720" s="202"/>
      <c r="H720" s="202"/>
      <c r="I720" s="203"/>
      <c r="J720" s="202"/>
    </row>
    <row r="721" spans="1:10" x14ac:dyDescent="0.2">
      <c r="A721" s="202"/>
      <c r="B721" s="202"/>
      <c r="C721" s="202"/>
      <c r="D721" s="203"/>
      <c r="E721" s="237"/>
      <c r="F721" s="190"/>
      <c r="G721" s="202"/>
      <c r="H721" s="202"/>
      <c r="I721" s="203"/>
      <c r="J721" s="202"/>
    </row>
    <row r="722" spans="1:10" x14ac:dyDescent="0.2">
      <c r="A722" s="202"/>
      <c r="B722" s="202"/>
      <c r="C722" s="202"/>
      <c r="D722" s="203"/>
      <c r="E722" s="237"/>
      <c r="F722" s="190"/>
      <c r="G722" s="202"/>
      <c r="H722" s="202"/>
      <c r="I722" s="203"/>
      <c r="J722" s="202"/>
    </row>
    <row r="723" spans="1:10" x14ac:dyDescent="0.2">
      <c r="A723" s="202"/>
      <c r="B723" s="202"/>
      <c r="C723" s="202"/>
      <c r="D723" s="203"/>
      <c r="E723" s="237"/>
      <c r="F723" s="190"/>
      <c r="G723" s="202"/>
      <c r="H723" s="202"/>
      <c r="I723" s="203"/>
      <c r="J723" s="202"/>
    </row>
    <row r="724" spans="1:10" x14ac:dyDescent="0.2">
      <c r="A724" s="202"/>
      <c r="B724" s="202"/>
      <c r="C724" s="202"/>
      <c r="D724" s="203"/>
      <c r="E724" s="237"/>
      <c r="F724" s="190"/>
      <c r="G724" s="202"/>
      <c r="H724" s="202"/>
      <c r="I724" s="203"/>
      <c r="J724" s="202"/>
    </row>
    <row r="725" spans="1:10" x14ac:dyDescent="0.2">
      <c r="A725" s="202"/>
      <c r="B725" s="202"/>
      <c r="C725" s="202"/>
      <c r="D725" s="203"/>
      <c r="E725" s="237"/>
      <c r="F725" s="190"/>
      <c r="G725" s="202"/>
      <c r="H725" s="202"/>
      <c r="I725" s="203"/>
      <c r="J725" s="202"/>
    </row>
    <row r="726" spans="1:10" x14ac:dyDescent="0.2">
      <c r="A726" s="202"/>
      <c r="B726" s="202"/>
      <c r="C726" s="202"/>
      <c r="D726" s="203"/>
      <c r="E726" s="237"/>
      <c r="F726" s="190"/>
      <c r="G726" s="202"/>
      <c r="H726" s="202"/>
      <c r="I726" s="203"/>
      <c r="J726" s="202"/>
    </row>
    <row r="727" spans="1:10" x14ac:dyDescent="0.2">
      <c r="A727" s="202"/>
      <c r="B727" s="202"/>
      <c r="C727" s="202"/>
      <c r="D727" s="203"/>
      <c r="E727" s="237"/>
      <c r="F727" s="190"/>
      <c r="G727" s="202"/>
      <c r="H727" s="202"/>
      <c r="I727" s="203"/>
      <c r="J727" s="202"/>
    </row>
    <row r="728" spans="1:10" x14ac:dyDescent="0.2">
      <c r="A728" s="202"/>
      <c r="B728" s="202"/>
      <c r="C728" s="202"/>
      <c r="D728" s="203"/>
      <c r="E728" s="237"/>
      <c r="F728" s="190"/>
      <c r="G728" s="202"/>
      <c r="H728" s="202"/>
      <c r="I728" s="203"/>
      <c r="J728" s="202"/>
    </row>
    <row r="729" spans="1:10" x14ac:dyDescent="0.2">
      <c r="A729" s="202"/>
      <c r="B729" s="202"/>
      <c r="C729" s="202"/>
      <c r="D729" s="203"/>
      <c r="E729" s="237"/>
      <c r="F729" s="190"/>
      <c r="G729" s="202"/>
      <c r="H729" s="202"/>
      <c r="I729" s="203"/>
      <c r="J729" s="202"/>
    </row>
    <row r="730" spans="1:10" x14ac:dyDescent="0.2">
      <c r="A730" s="202"/>
      <c r="B730" s="202"/>
      <c r="C730" s="202"/>
      <c r="D730" s="203"/>
      <c r="E730" s="237"/>
      <c r="F730" s="190"/>
      <c r="G730" s="202"/>
      <c r="H730" s="202"/>
      <c r="I730" s="203"/>
      <c r="J730" s="202"/>
    </row>
    <row r="731" spans="1:10" x14ac:dyDescent="0.2">
      <c r="A731" s="202"/>
      <c r="B731" s="202"/>
      <c r="C731" s="202"/>
      <c r="D731" s="203"/>
      <c r="E731" s="237"/>
      <c r="F731" s="190"/>
      <c r="G731" s="202"/>
      <c r="H731" s="202"/>
      <c r="I731" s="203"/>
      <c r="J731" s="202"/>
    </row>
    <row r="732" spans="1:10" x14ac:dyDescent="0.2">
      <c r="A732" s="202"/>
      <c r="B732" s="202"/>
      <c r="C732" s="202"/>
      <c r="D732" s="203"/>
      <c r="E732" s="237"/>
      <c r="F732" s="190"/>
      <c r="G732" s="202"/>
      <c r="H732" s="202"/>
      <c r="I732" s="203"/>
      <c r="J732" s="202"/>
    </row>
    <row r="733" spans="1:10" x14ac:dyDescent="0.2">
      <c r="A733" s="202"/>
      <c r="B733" s="202"/>
      <c r="C733" s="202"/>
      <c r="D733" s="203"/>
      <c r="E733" s="237"/>
      <c r="F733" s="190"/>
      <c r="G733" s="202"/>
      <c r="H733" s="202"/>
      <c r="I733" s="203"/>
      <c r="J733" s="202"/>
    </row>
    <row r="734" spans="1:10" x14ac:dyDescent="0.2">
      <c r="A734" s="202"/>
      <c r="B734" s="202"/>
      <c r="C734" s="202"/>
      <c r="D734" s="203"/>
      <c r="E734" s="237"/>
      <c r="F734" s="190"/>
      <c r="G734" s="202"/>
      <c r="H734" s="202"/>
      <c r="I734" s="203"/>
      <c r="J734" s="202"/>
    </row>
    <row r="735" spans="1:10" x14ac:dyDescent="0.2">
      <c r="A735" s="202"/>
      <c r="B735" s="202"/>
      <c r="C735" s="202"/>
      <c r="D735" s="203"/>
      <c r="E735" s="237"/>
      <c r="F735" s="190"/>
      <c r="G735" s="202"/>
      <c r="H735" s="202"/>
      <c r="I735" s="203"/>
      <c r="J735" s="202"/>
    </row>
    <row r="736" spans="1:10" x14ac:dyDescent="0.2">
      <c r="A736" s="202"/>
      <c r="B736" s="202"/>
      <c r="C736" s="202"/>
      <c r="D736" s="203"/>
      <c r="E736" s="237"/>
      <c r="F736" s="190"/>
      <c r="G736" s="202"/>
      <c r="H736" s="202"/>
      <c r="I736" s="203"/>
      <c r="J736" s="202"/>
    </row>
    <row r="737" spans="1:10" x14ac:dyDescent="0.2">
      <c r="A737" s="202"/>
      <c r="B737" s="202"/>
      <c r="C737" s="202"/>
      <c r="D737" s="203"/>
      <c r="E737" s="237"/>
      <c r="F737" s="190"/>
      <c r="G737" s="202"/>
      <c r="H737" s="202"/>
      <c r="I737" s="203"/>
      <c r="J737" s="202"/>
    </row>
    <row r="738" spans="1:10" x14ac:dyDescent="0.2">
      <c r="A738" s="202"/>
      <c r="B738" s="202"/>
      <c r="C738" s="202"/>
      <c r="D738" s="203"/>
      <c r="E738" s="237"/>
      <c r="F738" s="190"/>
      <c r="G738" s="202"/>
      <c r="H738" s="202"/>
      <c r="I738" s="203"/>
      <c r="J738" s="202"/>
    </row>
    <row r="739" spans="1:10" x14ac:dyDescent="0.2">
      <c r="A739" s="202"/>
      <c r="B739" s="202"/>
      <c r="C739" s="202"/>
      <c r="D739" s="203"/>
      <c r="E739" s="237"/>
      <c r="F739" s="190"/>
      <c r="G739" s="202"/>
      <c r="H739" s="202"/>
      <c r="I739" s="203"/>
      <c r="J739" s="202"/>
    </row>
    <row r="740" spans="1:10" x14ac:dyDescent="0.2">
      <c r="A740" s="202"/>
      <c r="B740" s="202"/>
      <c r="C740" s="202"/>
      <c r="D740" s="203"/>
      <c r="E740" s="237"/>
      <c r="F740" s="190"/>
      <c r="G740" s="202"/>
      <c r="H740" s="202"/>
      <c r="I740" s="203"/>
      <c r="J740" s="202"/>
    </row>
    <row r="741" spans="1:10" x14ac:dyDescent="0.2">
      <c r="A741" s="202"/>
      <c r="B741" s="202"/>
      <c r="C741" s="202"/>
      <c r="D741" s="203"/>
      <c r="E741" s="237"/>
      <c r="F741" s="190"/>
      <c r="G741" s="202"/>
      <c r="H741" s="202"/>
      <c r="I741" s="203"/>
      <c r="J741" s="202"/>
    </row>
    <row r="742" spans="1:10" x14ac:dyDescent="0.2">
      <c r="A742" s="202"/>
      <c r="B742" s="202"/>
      <c r="C742" s="202"/>
      <c r="D742" s="203"/>
      <c r="E742" s="237"/>
      <c r="F742" s="190"/>
      <c r="G742" s="202"/>
      <c r="H742" s="202"/>
      <c r="I742" s="203"/>
      <c r="J742" s="202"/>
    </row>
    <row r="743" spans="1:10" x14ac:dyDescent="0.2">
      <c r="A743" s="202"/>
      <c r="B743" s="202"/>
      <c r="C743" s="202"/>
      <c r="D743" s="203"/>
      <c r="E743" s="237"/>
      <c r="F743" s="190"/>
      <c r="G743" s="202"/>
      <c r="H743" s="202"/>
      <c r="I743" s="203"/>
      <c r="J743" s="202"/>
    </row>
    <row r="744" spans="1:10" x14ac:dyDescent="0.2">
      <c r="A744" s="202"/>
      <c r="B744" s="202"/>
      <c r="C744" s="202"/>
      <c r="D744" s="203"/>
      <c r="E744" s="237"/>
      <c r="F744" s="190"/>
      <c r="G744" s="202"/>
      <c r="H744" s="202"/>
      <c r="I744" s="203"/>
      <c r="J744" s="202"/>
    </row>
    <row r="745" spans="1:10" x14ac:dyDescent="0.2">
      <c r="A745" s="202"/>
      <c r="B745" s="202"/>
      <c r="C745" s="202"/>
      <c r="D745" s="203"/>
      <c r="E745" s="237"/>
      <c r="F745" s="190"/>
      <c r="G745" s="202"/>
      <c r="H745" s="202"/>
      <c r="I745" s="203"/>
      <c r="J745" s="202"/>
    </row>
    <row r="746" spans="1:10" x14ac:dyDescent="0.2">
      <c r="A746" s="202"/>
      <c r="B746" s="202"/>
      <c r="C746" s="202"/>
      <c r="D746" s="203"/>
      <c r="E746" s="237"/>
      <c r="F746" s="190"/>
      <c r="G746" s="202"/>
      <c r="H746" s="202"/>
      <c r="I746" s="203"/>
      <c r="J746" s="202"/>
    </row>
    <row r="747" spans="1:10" x14ac:dyDescent="0.2">
      <c r="A747" s="202"/>
      <c r="B747" s="202"/>
      <c r="C747" s="202"/>
      <c r="D747" s="203"/>
      <c r="E747" s="237"/>
      <c r="F747" s="190"/>
      <c r="G747" s="202"/>
      <c r="H747" s="202"/>
      <c r="I747" s="203"/>
      <c r="J747" s="202"/>
    </row>
    <row r="748" spans="1:10" x14ac:dyDescent="0.2">
      <c r="A748" s="202"/>
      <c r="B748" s="202"/>
      <c r="C748" s="202"/>
      <c r="D748" s="203"/>
      <c r="E748" s="237"/>
      <c r="F748" s="190"/>
      <c r="G748" s="202"/>
      <c r="H748" s="202"/>
      <c r="I748" s="203"/>
      <c r="J748" s="202"/>
    </row>
    <row r="749" spans="1:10" x14ac:dyDescent="0.2">
      <c r="A749" s="202"/>
      <c r="B749" s="202"/>
      <c r="C749" s="202"/>
      <c r="D749" s="203"/>
      <c r="E749" s="237"/>
      <c r="F749" s="190"/>
      <c r="G749" s="202"/>
      <c r="H749" s="202"/>
      <c r="I749" s="203"/>
      <c r="J749" s="202"/>
    </row>
    <row r="750" spans="1:10" x14ac:dyDescent="0.2">
      <c r="A750" s="202"/>
      <c r="B750" s="202"/>
      <c r="C750" s="202"/>
      <c r="D750" s="203"/>
      <c r="E750" s="237"/>
      <c r="F750" s="190"/>
      <c r="G750" s="202"/>
      <c r="H750" s="202"/>
      <c r="I750" s="203"/>
      <c r="J750" s="202"/>
    </row>
    <row r="751" spans="1:10" x14ac:dyDescent="0.2">
      <c r="A751" s="202"/>
      <c r="B751" s="202"/>
      <c r="C751" s="202"/>
      <c r="D751" s="203"/>
      <c r="E751" s="237"/>
      <c r="F751" s="190"/>
      <c r="G751" s="202"/>
      <c r="H751" s="202"/>
      <c r="I751" s="203"/>
      <c r="J751" s="202"/>
    </row>
    <row r="752" spans="1:10" x14ac:dyDescent="0.2">
      <c r="A752" s="202"/>
      <c r="B752" s="202"/>
      <c r="C752" s="202"/>
      <c r="D752" s="203"/>
      <c r="E752" s="237"/>
      <c r="F752" s="190"/>
      <c r="G752" s="202"/>
      <c r="H752" s="202"/>
      <c r="I752" s="203"/>
      <c r="J752" s="202"/>
    </row>
    <row r="753" spans="1:10" x14ac:dyDescent="0.2">
      <c r="A753" s="202"/>
      <c r="B753" s="202"/>
      <c r="C753" s="202"/>
      <c r="D753" s="203"/>
      <c r="E753" s="237"/>
      <c r="F753" s="190"/>
      <c r="G753" s="202"/>
      <c r="H753" s="202"/>
      <c r="I753" s="203"/>
      <c r="J753" s="202"/>
    </row>
    <row r="754" spans="1:10" x14ac:dyDescent="0.2">
      <c r="A754" s="202"/>
      <c r="B754" s="202"/>
      <c r="C754" s="202"/>
      <c r="D754" s="203"/>
      <c r="E754" s="237"/>
      <c r="F754" s="190"/>
      <c r="G754" s="202"/>
      <c r="H754" s="202"/>
      <c r="I754" s="203"/>
      <c r="J754" s="202"/>
    </row>
    <row r="755" spans="1:10" x14ac:dyDescent="0.2">
      <c r="A755" s="202"/>
      <c r="B755" s="202"/>
      <c r="C755" s="202"/>
      <c r="D755" s="203"/>
      <c r="E755" s="237"/>
      <c r="F755" s="190"/>
      <c r="G755" s="202"/>
      <c r="H755" s="202"/>
      <c r="I755" s="203"/>
      <c r="J755" s="202"/>
    </row>
    <row r="756" spans="1:10" x14ac:dyDescent="0.2">
      <c r="A756" s="202"/>
      <c r="B756" s="202"/>
      <c r="C756" s="202"/>
      <c r="D756" s="203"/>
      <c r="E756" s="237"/>
      <c r="F756" s="190"/>
      <c r="G756" s="202"/>
      <c r="H756" s="202"/>
      <c r="I756" s="203"/>
      <c r="J756" s="202"/>
    </row>
    <row r="757" spans="1:10" x14ac:dyDescent="0.2">
      <c r="A757" s="202"/>
      <c r="B757" s="202"/>
      <c r="C757" s="202"/>
      <c r="D757" s="203"/>
      <c r="E757" s="237"/>
      <c r="F757" s="190"/>
      <c r="G757" s="202"/>
      <c r="H757" s="202"/>
      <c r="I757" s="203"/>
      <c r="J757" s="202"/>
    </row>
    <row r="758" spans="1:10" x14ac:dyDescent="0.2">
      <c r="A758" s="202"/>
      <c r="B758" s="202"/>
      <c r="C758" s="202"/>
      <c r="D758" s="203"/>
      <c r="E758" s="237"/>
      <c r="F758" s="190"/>
      <c r="G758" s="202"/>
      <c r="H758" s="202"/>
      <c r="I758" s="203"/>
      <c r="J758" s="202"/>
    </row>
    <row r="759" spans="1:10" x14ac:dyDescent="0.2">
      <c r="A759" s="202"/>
      <c r="B759" s="202"/>
      <c r="C759" s="202"/>
      <c r="D759" s="203"/>
      <c r="E759" s="237"/>
      <c r="F759" s="190"/>
      <c r="G759" s="202"/>
      <c r="H759" s="202"/>
      <c r="I759" s="203"/>
      <c r="J759" s="202"/>
    </row>
    <row r="760" spans="1:10" x14ac:dyDescent="0.2">
      <c r="A760" s="202"/>
      <c r="B760" s="202"/>
      <c r="C760" s="202"/>
      <c r="D760" s="203"/>
      <c r="E760" s="237"/>
      <c r="F760" s="190"/>
      <c r="G760" s="202"/>
      <c r="H760" s="202"/>
      <c r="I760" s="203"/>
      <c r="J760" s="202"/>
    </row>
    <row r="761" spans="1:10" x14ac:dyDescent="0.2">
      <c r="A761" s="202"/>
      <c r="B761" s="202"/>
      <c r="C761" s="202"/>
      <c r="D761" s="203"/>
      <c r="E761" s="237"/>
      <c r="F761" s="190"/>
      <c r="G761" s="202"/>
      <c r="H761" s="202"/>
      <c r="I761" s="203"/>
      <c r="J761" s="202"/>
    </row>
    <row r="762" spans="1:10" x14ac:dyDescent="0.2">
      <c r="A762" s="202"/>
      <c r="B762" s="202"/>
      <c r="C762" s="202"/>
      <c r="D762" s="203"/>
      <c r="E762" s="237"/>
      <c r="F762" s="190"/>
      <c r="G762" s="202"/>
      <c r="H762" s="202"/>
      <c r="I762" s="203"/>
      <c r="J762" s="202"/>
    </row>
    <row r="763" spans="1:10" x14ac:dyDescent="0.2">
      <c r="A763" s="202"/>
      <c r="B763" s="202"/>
      <c r="C763" s="202"/>
      <c r="D763" s="203"/>
      <c r="E763" s="237"/>
      <c r="F763" s="190"/>
      <c r="G763" s="202"/>
      <c r="H763" s="202"/>
      <c r="I763" s="203"/>
      <c r="J763" s="202"/>
    </row>
    <row r="764" spans="1:10" x14ac:dyDescent="0.2">
      <c r="A764" s="202"/>
      <c r="B764" s="202"/>
      <c r="C764" s="202"/>
      <c r="D764" s="203"/>
      <c r="E764" s="237"/>
      <c r="F764" s="190"/>
      <c r="G764" s="202"/>
      <c r="H764" s="202"/>
      <c r="I764" s="203"/>
      <c r="J764" s="202"/>
    </row>
    <row r="765" spans="1:10" x14ac:dyDescent="0.2">
      <c r="A765" s="202"/>
      <c r="B765" s="202"/>
      <c r="C765" s="202"/>
      <c r="D765" s="203"/>
      <c r="E765" s="237"/>
      <c r="F765" s="190"/>
      <c r="G765" s="202"/>
      <c r="H765" s="202"/>
      <c r="I765" s="203"/>
      <c r="J765" s="202"/>
    </row>
    <row r="766" spans="1:10" x14ac:dyDescent="0.2">
      <c r="A766" s="202"/>
      <c r="B766" s="202"/>
      <c r="C766" s="202"/>
      <c r="D766" s="203"/>
      <c r="E766" s="237"/>
      <c r="F766" s="190"/>
      <c r="G766" s="202"/>
      <c r="H766" s="202"/>
      <c r="I766" s="203"/>
      <c r="J766" s="202"/>
    </row>
    <row r="767" spans="1:10" x14ac:dyDescent="0.2">
      <c r="A767" s="202"/>
      <c r="B767" s="202"/>
      <c r="C767" s="202"/>
      <c r="D767" s="203"/>
      <c r="E767" s="237"/>
      <c r="F767" s="190"/>
      <c r="G767" s="202"/>
      <c r="H767" s="202"/>
      <c r="I767" s="203"/>
      <c r="J767" s="202"/>
    </row>
    <row r="768" spans="1:10" x14ac:dyDescent="0.2">
      <c r="A768" s="202"/>
      <c r="B768" s="202"/>
      <c r="C768" s="202"/>
      <c r="D768" s="203"/>
      <c r="E768" s="237"/>
      <c r="F768" s="190"/>
      <c r="G768" s="202"/>
      <c r="H768" s="202"/>
      <c r="I768" s="203"/>
      <c r="J768" s="202"/>
    </row>
    <row r="769" spans="1:10" x14ac:dyDescent="0.2">
      <c r="A769" s="202"/>
      <c r="B769" s="202"/>
      <c r="C769" s="202"/>
      <c r="D769" s="203"/>
      <c r="E769" s="237"/>
      <c r="F769" s="190"/>
      <c r="G769" s="202"/>
      <c r="H769" s="202"/>
      <c r="I769" s="203"/>
      <c r="J769" s="202"/>
    </row>
    <row r="770" spans="1:10" x14ac:dyDescent="0.2">
      <c r="A770" s="202"/>
      <c r="B770" s="202"/>
      <c r="C770" s="202"/>
      <c r="D770" s="203"/>
      <c r="E770" s="237"/>
      <c r="F770" s="190"/>
      <c r="G770" s="202"/>
      <c r="H770" s="202"/>
      <c r="I770" s="203"/>
      <c r="J770" s="202"/>
    </row>
    <row r="771" spans="1:10" x14ac:dyDescent="0.2">
      <c r="A771" s="202"/>
      <c r="B771" s="202"/>
      <c r="C771" s="202"/>
      <c r="D771" s="203"/>
      <c r="E771" s="237"/>
      <c r="F771" s="190"/>
      <c r="G771" s="202"/>
      <c r="H771" s="202"/>
      <c r="I771" s="203"/>
      <c r="J771" s="202"/>
    </row>
    <row r="772" spans="1:10" x14ac:dyDescent="0.2">
      <c r="A772" s="202"/>
      <c r="B772" s="202"/>
      <c r="C772" s="202"/>
      <c r="D772" s="203"/>
      <c r="E772" s="237"/>
      <c r="F772" s="190"/>
      <c r="G772" s="202"/>
      <c r="H772" s="202"/>
      <c r="I772" s="203"/>
      <c r="J772" s="202"/>
    </row>
    <row r="773" spans="1:10" x14ac:dyDescent="0.2">
      <c r="A773" s="202"/>
      <c r="B773" s="202"/>
      <c r="C773" s="202"/>
      <c r="D773" s="203"/>
      <c r="E773" s="237"/>
      <c r="F773" s="190"/>
      <c r="G773" s="202"/>
      <c r="H773" s="202"/>
      <c r="I773" s="203"/>
      <c r="J773" s="202"/>
    </row>
    <row r="774" spans="1:10" x14ac:dyDescent="0.2">
      <c r="A774" s="202"/>
      <c r="B774" s="202"/>
      <c r="C774" s="202"/>
      <c r="D774" s="203"/>
      <c r="E774" s="237"/>
      <c r="F774" s="190"/>
      <c r="G774" s="202"/>
      <c r="H774" s="202"/>
      <c r="I774" s="203"/>
      <c r="J774" s="202"/>
    </row>
    <row r="775" spans="1:10" x14ac:dyDescent="0.2">
      <c r="A775" s="202"/>
      <c r="B775" s="202"/>
      <c r="C775" s="202"/>
      <c r="D775" s="203"/>
      <c r="E775" s="237"/>
      <c r="F775" s="190"/>
      <c r="G775" s="202"/>
      <c r="H775" s="202"/>
      <c r="I775" s="203"/>
      <c r="J775" s="202"/>
    </row>
    <row r="776" spans="1:10" x14ac:dyDescent="0.2">
      <c r="A776" s="202"/>
      <c r="B776" s="202"/>
      <c r="C776" s="202"/>
      <c r="D776" s="203"/>
      <c r="E776" s="237"/>
      <c r="F776" s="190"/>
      <c r="G776" s="202"/>
      <c r="H776" s="202"/>
      <c r="I776" s="203"/>
      <c r="J776" s="202"/>
    </row>
    <row r="777" spans="1:10" x14ac:dyDescent="0.2">
      <c r="A777" s="202"/>
      <c r="B777" s="202"/>
      <c r="C777" s="202"/>
      <c r="D777" s="203"/>
      <c r="E777" s="237"/>
      <c r="F777" s="190"/>
      <c r="G777" s="202"/>
      <c r="H777" s="202"/>
      <c r="I777" s="203"/>
      <c r="J777" s="202"/>
    </row>
    <row r="778" spans="1:10" x14ac:dyDescent="0.2">
      <c r="A778" s="202"/>
      <c r="B778" s="202"/>
      <c r="C778" s="202"/>
      <c r="D778" s="203"/>
      <c r="E778" s="237"/>
      <c r="F778" s="190"/>
      <c r="G778" s="202"/>
      <c r="H778" s="202"/>
      <c r="I778" s="203"/>
      <c r="J778" s="202"/>
    </row>
    <row r="779" spans="1:10" x14ac:dyDescent="0.2">
      <c r="A779" s="202"/>
      <c r="B779" s="202"/>
      <c r="C779" s="202"/>
      <c r="D779" s="203"/>
      <c r="E779" s="237"/>
      <c r="F779" s="190"/>
      <c r="G779" s="202"/>
      <c r="H779" s="202"/>
      <c r="I779" s="203"/>
      <c r="J779" s="202"/>
    </row>
    <row r="780" spans="1:10" x14ac:dyDescent="0.2">
      <c r="A780" s="202"/>
      <c r="B780" s="202"/>
      <c r="C780" s="202"/>
      <c r="D780" s="203"/>
      <c r="E780" s="237"/>
      <c r="F780" s="190"/>
      <c r="G780" s="202"/>
      <c r="H780" s="202"/>
      <c r="I780" s="203"/>
      <c r="J780" s="202"/>
    </row>
    <row r="781" spans="1:10" x14ac:dyDescent="0.2">
      <c r="A781" s="202"/>
      <c r="B781" s="202"/>
      <c r="C781" s="202"/>
      <c r="D781" s="203"/>
      <c r="E781" s="237"/>
      <c r="F781" s="190"/>
      <c r="G781" s="202"/>
      <c r="H781" s="202"/>
      <c r="I781" s="203"/>
      <c r="J781" s="202"/>
    </row>
    <row r="782" spans="1:10" x14ac:dyDescent="0.2">
      <c r="A782" s="202"/>
      <c r="B782" s="202"/>
      <c r="C782" s="202"/>
      <c r="D782" s="203"/>
      <c r="E782" s="237"/>
      <c r="F782" s="190"/>
      <c r="G782" s="202"/>
      <c r="H782" s="202"/>
      <c r="I782" s="203"/>
      <c r="J782" s="202"/>
    </row>
    <row r="783" spans="1:10" x14ac:dyDescent="0.2">
      <c r="A783" s="202"/>
      <c r="B783" s="202"/>
      <c r="C783" s="202"/>
      <c r="D783" s="203"/>
      <c r="E783" s="237"/>
      <c r="F783" s="190"/>
      <c r="G783" s="202"/>
      <c r="H783" s="202"/>
      <c r="I783" s="203"/>
      <c r="J783" s="202"/>
    </row>
    <row r="784" spans="1:10" x14ac:dyDescent="0.2">
      <c r="A784" s="202"/>
      <c r="B784" s="202"/>
      <c r="C784" s="202"/>
      <c r="D784" s="203"/>
      <c r="E784" s="237"/>
      <c r="F784" s="190"/>
      <c r="G784" s="202"/>
      <c r="H784" s="202"/>
      <c r="I784" s="203"/>
      <c r="J784" s="202"/>
    </row>
    <row r="785" spans="1:10" x14ac:dyDescent="0.2">
      <c r="A785" s="202"/>
      <c r="B785" s="202"/>
      <c r="C785" s="202"/>
      <c r="D785" s="203"/>
      <c r="E785" s="237"/>
      <c r="F785" s="190"/>
      <c r="G785" s="202"/>
      <c r="H785" s="202"/>
      <c r="I785" s="203"/>
      <c r="J785" s="202"/>
    </row>
    <row r="786" spans="1:10" x14ac:dyDescent="0.2">
      <c r="A786" s="202"/>
      <c r="B786" s="202"/>
      <c r="C786" s="202"/>
      <c r="D786" s="203"/>
      <c r="E786" s="237"/>
      <c r="F786" s="190"/>
      <c r="G786" s="202"/>
      <c r="H786" s="202"/>
      <c r="I786" s="203"/>
      <c r="J786" s="202"/>
    </row>
    <row r="787" spans="1:10" x14ac:dyDescent="0.2">
      <c r="A787" s="202"/>
      <c r="B787" s="202"/>
      <c r="C787" s="202"/>
      <c r="D787" s="203"/>
      <c r="E787" s="237"/>
      <c r="F787" s="190"/>
      <c r="G787" s="202"/>
      <c r="H787" s="202"/>
      <c r="I787" s="203"/>
      <c r="J787" s="202"/>
    </row>
    <row r="788" spans="1:10" x14ac:dyDescent="0.2">
      <c r="A788" s="202"/>
      <c r="B788" s="202"/>
      <c r="C788" s="202"/>
      <c r="D788" s="203"/>
      <c r="E788" s="237"/>
      <c r="F788" s="190"/>
      <c r="G788" s="202"/>
      <c r="H788" s="202"/>
      <c r="I788" s="203"/>
      <c r="J788" s="202"/>
    </row>
    <row r="789" spans="1:10" x14ac:dyDescent="0.2">
      <c r="A789" s="202"/>
      <c r="B789" s="202"/>
      <c r="C789" s="202"/>
      <c r="D789" s="203"/>
      <c r="E789" s="237"/>
      <c r="F789" s="190"/>
      <c r="G789" s="202"/>
      <c r="H789" s="202"/>
      <c r="I789" s="203"/>
      <c r="J789" s="202"/>
    </row>
    <row r="790" spans="1:10" x14ac:dyDescent="0.2">
      <c r="A790" s="202"/>
      <c r="B790" s="202"/>
      <c r="C790" s="202"/>
      <c r="D790" s="203"/>
      <c r="E790" s="237"/>
      <c r="F790" s="190"/>
      <c r="G790" s="202"/>
      <c r="H790" s="202"/>
      <c r="I790" s="203"/>
      <c r="J790" s="202"/>
    </row>
    <row r="791" spans="1:10" x14ac:dyDescent="0.2">
      <c r="A791" s="202"/>
      <c r="B791" s="202"/>
      <c r="C791" s="202"/>
      <c r="D791" s="203"/>
      <c r="E791" s="237"/>
      <c r="F791" s="190"/>
      <c r="G791" s="202"/>
      <c r="H791" s="202"/>
      <c r="I791" s="203"/>
      <c r="J791" s="202"/>
    </row>
    <row r="792" spans="1:10" x14ac:dyDescent="0.2">
      <c r="A792" s="202"/>
      <c r="B792" s="202"/>
      <c r="C792" s="202"/>
      <c r="D792" s="203"/>
      <c r="E792" s="237"/>
      <c r="F792" s="190"/>
      <c r="G792" s="202"/>
      <c r="H792" s="202"/>
      <c r="I792" s="203"/>
      <c r="J792" s="202"/>
    </row>
    <row r="793" spans="1:10" x14ac:dyDescent="0.2">
      <c r="A793" s="202"/>
      <c r="B793" s="202"/>
      <c r="C793" s="202"/>
      <c r="D793" s="203"/>
      <c r="E793" s="237"/>
      <c r="F793" s="190"/>
      <c r="G793" s="202"/>
      <c r="H793" s="202"/>
      <c r="I793" s="203"/>
      <c r="J793" s="202"/>
    </row>
    <row r="794" spans="1:10" x14ac:dyDescent="0.2">
      <c r="A794" s="202"/>
      <c r="B794" s="202"/>
      <c r="C794" s="202"/>
      <c r="D794" s="203"/>
      <c r="E794" s="237"/>
      <c r="F794" s="190"/>
      <c r="G794" s="202"/>
      <c r="H794" s="202"/>
      <c r="I794" s="203"/>
      <c r="J794" s="202"/>
    </row>
    <row r="795" spans="1:10" x14ac:dyDescent="0.2">
      <c r="A795" s="202"/>
      <c r="B795" s="202"/>
      <c r="C795" s="202"/>
      <c r="D795" s="203"/>
      <c r="E795" s="237"/>
      <c r="F795" s="190"/>
      <c r="G795" s="202"/>
      <c r="H795" s="202"/>
      <c r="I795" s="203"/>
      <c r="J795" s="202"/>
    </row>
    <row r="796" spans="1:10" x14ac:dyDescent="0.2">
      <c r="A796" s="202"/>
      <c r="B796" s="202"/>
      <c r="C796" s="202"/>
      <c r="D796" s="203"/>
      <c r="E796" s="237"/>
      <c r="F796" s="190"/>
      <c r="G796" s="202"/>
      <c r="H796" s="202"/>
      <c r="I796" s="203"/>
      <c r="J796" s="202"/>
    </row>
    <row r="797" spans="1:10" x14ac:dyDescent="0.2">
      <c r="A797" s="202"/>
      <c r="B797" s="202"/>
      <c r="C797" s="202"/>
      <c r="D797" s="203"/>
      <c r="E797" s="237"/>
      <c r="F797" s="190"/>
      <c r="G797" s="202"/>
      <c r="H797" s="202"/>
      <c r="I797" s="203"/>
      <c r="J797" s="202"/>
    </row>
    <row r="798" spans="1:10" x14ac:dyDescent="0.2">
      <c r="A798" s="202"/>
      <c r="B798" s="202"/>
      <c r="C798" s="202"/>
      <c r="D798" s="203"/>
      <c r="E798" s="237"/>
      <c r="F798" s="190"/>
      <c r="G798" s="202"/>
      <c r="H798" s="202"/>
      <c r="I798" s="203"/>
      <c r="J798" s="202"/>
    </row>
    <row r="799" spans="1:10" x14ac:dyDescent="0.2">
      <c r="A799" s="202"/>
      <c r="B799" s="202"/>
      <c r="C799" s="202"/>
      <c r="D799" s="203"/>
      <c r="E799" s="237"/>
      <c r="F799" s="190"/>
      <c r="G799" s="202"/>
      <c r="H799" s="202"/>
      <c r="I799" s="203"/>
      <c r="J799" s="202"/>
    </row>
    <row r="800" spans="1:10" x14ac:dyDescent="0.2">
      <c r="A800" s="202"/>
      <c r="B800" s="202"/>
      <c r="C800" s="202"/>
      <c r="D800" s="203"/>
      <c r="E800" s="237"/>
      <c r="F800" s="190"/>
      <c r="G800" s="202"/>
      <c r="H800" s="202"/>
      <c r="I800" s="203"/>
      <c r="J800" s="202"/>
    </row>
    <row r="801" spans="1:10" x14ac:dyDescent="0.2">
      <c r="A801" s="202"/>
      <c r="B801" s="202"/>
      <c r="C801" s="202"/>
      <c r="D801" s="203"/>
      <c r="E801" s="237"/>
      <c r="F801" s="190"/>
      <c r="G801" s="202"/>
      <c r="H801" s="202"/>
      <c r="I801" s="203"/>
      <c r="J801" s="202"/>
    </row>
    <row r="802" spans="1:10" x14ac:dyDescent="0.2">
      <c r="A802" s="202"/>
      <c r="B802" s="202"/>
      <c r="C802" s="202"/>
      <c r="D802" s="203"/>
      <c r="E802" s="237"/>
      <c r="F802" s="190"/>
      <c r="G802" s="202"/>
      <c r="H802" s="202"/>
      <c r="I802" s="203"/>
      <c r="J802" s="202"/>
    </row>
    <row r="803" spans="1:10" x14ac:dyDescent="0.2">
      <c r="A803" s="202"/>
      <c r="B803" s="202"/>
      <c r="C803" s="202"/>
      <c r="D803" s="203"/>
      <c r="E803" s="237"/>
      <c r="F803" s="190"/>
      <c r="G803" s="202"/>
      <c r="H803" s="202"/>
      <c r="I803" s="203"/>
      <c r="J803" s="202"/>
    </row>
    <row r="804" spans="1:10" x14ac:dyDescent="0.2">
      <c r="A804" s="202"/>
      <c r="B804" s="202"/>
      <c r="C804" s="202"/>
      <c r="D804" s="203"/>
      <c r="E804" s="237"/>
      <c r="F804" s="190"/>
      <c r="G804" s="202"/>
      <c r="H804" s="202"/>
      <c r="I804" s="203"/>
      <c r="J804" s="202"/>
    </row>
    <row r="805" spans="1:10" x14ac:dyDescent="0.2">
      <c r="A805" s="202"/>
      <c r="B805" s="202"/>
      <c r="C805" s="202"/>
      <c r="D805" s="203"/>
      <c r="E805" s="237"/>
      <c r="F805" s="190"/>
      <c r="G805" s="202"/>
      <c r="H805" s="202"/>
      <c r="I805" s="203"/>
      <c r="J805" s="202"/>
    </row>
    <row r="806" spans="1:10" x14ac:dyDescent="0.2">
      <c r="A806" s="202"/>
      <c r="B806" s="202"/>
      <c r="C806" s="202"/>
      <c r="D806" s="203"/>
      <c r="E806" s="237"/>
      <c r="F806" s="190"/>
      <c r="G806" s="202"/>
      <c r="H806" s="202"/>
      <c r="I806" s="203"/>
      <c r="J806" s="202"/>
    </row>
    <row r="807" spans="1:10" x14ac:dyDescent="0.2">
      <c r="A807" s="202"/>
      <c r="B807" s="202"/>
      <c r="C807" s="202"/>
      <c r="D807" s="203"/>
      <c r="E807" s="237"/>
      <c r="F807" s="190"/>
      <c r="G807" s="202"/>
      <c r="H807" s="202"/>
      <c r="I807" s="203"/>
      <c r="J807" s="202"/>
    </row>
    <row r="808" spans="1:10" x14ac:dyDescent="0.2">
      <c r="A808" s="202"/>
      <c r="B808" s="202"/>
      <c r="C808" s="202"/>
      <c r="D808" s="203"/>
      <c r="E808" s="237"/>
      <c r="F808" s="190"/>
      <c r="G808" s="202"/>
      <c r="H808" s="202"/>
      <c r="I808" s="203"/>
      <c r="J808" s="202"/>
    </row>
    <row r="809" spans="1:10" x14ac:dyDescent="0.2">
      <c r="A809" s="202"/>
      <c r="B809" s="202"/>
      <c r="C809" s="202"/>
      <c r="D809" s="203"/>
      <c r="E809" s="237"/>
      <c r="F809" s="190"/>
      <c r="G809" s="202"/>
      <c r="H809" s="202"/>
      <c r="I809" s="203"/>
      <c r="J809" s="202"/>
    </row>
    <row r="810" spans="1:10" x14ac:dyDescent="0.2">
      <c r="A810" s="202"/>
      <c r="B810" s="202"/>
      <c r="C810" s="202"/>
      <c r="D810" s="203"/>
      <c r="E810" s="237"/>
      <c r="F810" s="190"/>
      <c r="G810" s="202"/>
      <c r="H810" s="202"/>
      <c r="I810" s="203"/>
      <c r="J810" s="202"/>
    </row>
    <row r="811" spans="1:10" x14ac:dyDescent="0.2">
      <c r="A811" s="202"/>
      <c r="B811" s="202"/>
      <c r="C811" s="202"/>
      <c r="D811" s="203"/>
      <c r="E811" s="237"/>
      <c r="F811" s="190"/>
      <c r="G811" s="202"/>
      <c r="H811" s="202"/>
      <c r="I811" s="203"/>
      <c r="J811" s="202"/>
    </row>
    <row r="812" spans="1:10" x14ac:dyDescent="0.2">
      <c r="A812" s="202"/>
      <c r="B812" s="202"/>
      <c r="C812" s="202"/>
      <c r="D812" s="203"/>
      <c r="E812" s="237"/>
      <c r="F812" s="190"/>
      <c r="G812" s="202"/>
      <c r="H812" s="202"/>
      <c r="I812" s="203"/>
      <c r="J812" s="202"/>
    </row>
    <row r="813" spans="1:10" x14ac:dyDescent="0.2">
      <c r="A813" s="202"/>
      <c r="B813" s="202"/>
      <c r="C813" s="202"/>
      <c r="D813" s="203"/>
      <c r="E813" s="237"/>
      <c r="F813" s="190"/>
      <c r="G813" s="202"/>
      <c r="H813" s="202"/>
      <c r="I813" s="203"/>
      <c r="J813" s="202"/>
    </row>
    <row r="814" spans="1:10" x14ac:dyDescent="0.2">
      <c r="A814" s="202"/>
      <c r="B814" s="202"/>
      <c r="C814" s="202"/>
      <c r="D814" s="203"/>
      <c r="E814" s="237"/>
      <c r="F814" s="190"/>
      <c r="G814" s="202"/>
      <c r="H814" s="202"/>
      <c r="I814" s="203"/>
      <c r="J814" s="202"/>
    </row>
    <row r="815" spans="1:10" x14ac:dyDescent="0.2">
      <c r="A815" s="202"/>
      <c r="B815" s="202"/>
      <c r="C815" s="202"/>
      <c r="D815" s="203"/>
      <c r="E815" s="237"/>
      <c r="F815" s="190"/>
      <c r="G815" s="202"/>
      <c r="H815" s="202"/>
      <c r="I815" s="203"/>
      <c r="J815" s="202"/>
    </row>
    <row r="816" spans="1:10" x14ac:dyDescent="0.2">
      <c r="A816" s="202"/>
      <c r="B816" s="202"/>
      <c r="C816" s="202"/>
      <c r="D816" s="203"/>
      <c r="E816" s="237"/>
      <c r="F816" s="190"/>
      <c r="G816" s="202"/>
      <c r="H816" s="202"/>
      <c r="I816" s="203"/>
      <c r="J816" s="202"/>
    </row>
    <row r="817" spans="1:10" x14ac:dyDescent="0.2">
      <c r="A817" s="202"/>
      <c r="B817" s="202"/>
      <c r="C817" s="202"/>
      <c r="D817" s="203"/>
      <c r="E817" s="237"/>
      <c r="F817" s="190"/>
      <c r="G817" s="202"/>
      <c r="H817" s="202"/>
      <c r="I817" s="203"/>
      <c r="J817" s="202"/>
    </row>
    <row r="818" spans="1:10" x14ac:dyDescent="0.2">
      <c r="A818" s="202"/>
      <c r="B818" s="202"/>
      <c r="C818" s="202"/>
      <c r="D818" s="203"/>
      <c r="E818" s="237"/>
      <c r="F818" s="190"/>
      <c r="G818" s="202"/>
      <c r="H818" s="202"/>
      <c r="I818" s="203"/>
      <c r="J818" s="202"/>
    </row>
    <row r="819" spans="1:10" x14ac:dyDescent="0.2">
      <c r="A819" s="202"/>
      <c r="B819" s="202"/>
      <c r="C819" s="202"/>
      <c r="D819" s="203"/>
      <c r="E819" s="237"/>
      <c r="F819" s="190"/>
      <c r="G819" s="202"/>
      <c r="H819" s="202"/>
      <c r="I819" s="203"/>
      <c r="J819" s="202"/>
    </row>
    <row r="820" spans="1:10" x14ac:dyDescent="0.2">
      <c r="A820" s="202"/>
      <c r="B820" s="202"/>
      <c r="C820" s="202"/>
      <c r="D820" s="203"/>
      <c r="E820" s="237"/>
      <c r="F820" s="190"/>
      <c r="G820" s="202"/>
      <c r="H820" s="202"/>
      <c r="I820" s="203"/>
      <c r="J820" s="202"/>
    </row>
    <row r="821" spans="1:10" x14ac:dyDescent="0.2">
      <c r="A821" s="202"/>
      <c r="B821" s="202"/>
      <c r="C821" s="202"/>
      <c r="D821" s="203"/>
      <c r="E821" s="237"/>
      <c r="F821" s="190"/>
      <c r="G821" s="202"/>
      <c r="H821" s="202"/>
      <c r="I821" s="203"/>
      <c r="J821" s="202"/>
    </row>
    <row r="822" spans="1:10" x14ac:dyDescent="0.2">
      <c r="A822" s="202"/>
      <c r="B822" s="202"/>
      <c r="C822" s="202"/>
      <c r="D822" s="203"/>
      <c r="E822" s="237"/>
      <c r="F822" s="190"/>
      <c r="G822" s="202"/>
      <c r="H822" s="202"/>
      <c r="I822" s="203"/>
      <c r="J822" s="202"/>
    </row>
    <row r="823" spans="1:10" x14ac:dyDescent="0.2">
      <c r="A823" s="202"/>
      <c r="B823" s="202"/>
      <c r="C823" s="202"/>
      <c r="D823" s="203"/>
      <c r="E823" s="237"/>
      <c r="F823" s="190"/>
      <c r="G823" s="202"/>
      <c r="H823" s="202"/>
      <c r="I823" s="203"/>
      <c r="J823" s="202"/>
    </row>
    <row r="824" spans="1:10" x14ac:dyDescent="0.2">
      <c r="A824" s="202"/>
      <c r="B824" s="202"/>
      <c r="C824" s="202"/>
      <c r="D824" s="203"/>
      <c r="E824" s="237"/>
      <c r="F824" s="190"/>
      <c r="G824" s="202"/>
      <c r="H824" s="202"/>
      <c r="I824" s="203"/>
      <c r="J824" s="202"/>
    </row>
    <row r="825" spans="1:10" x14ac:dyDescent="0.2">
      <c r="A825" s="202"/>
      <c r="B825" s="202"/>
      <c r="C825" s="202"/>
      <c r="D825" s="203"/>
      <c r="E825" s="237"/>
      <c r="F825" s="190"/>
      <c r="G825" s="202"/>
      <c r="H825" s="202"/>
      <c r="I825" s="203"/>
      <c r="J825" s="202"/>
    </row>
    <row r="826" spans="1:10" x14ac:dyDescent="0.2">
      <c r="A826" s="202"/>
      <c r="B826" s="202"/>
      <c r="C826" s="202"/>
      <c r="D826" s="203"/>
      <c r="E826" s="237"/>
      <c r="F826" s="190"/>
      <c r="G826" s="202"/>
      <c r="H826" s="202"/>
      <c r="I826" s="203"/>
      <c r="J826" s="202"/>
    </row>
    <row r="827" spans="1:10" x14ac:dyDescent="0.2">
      <c r="A827" s="202"/>
      <c r="B827" s="202"/>
      <c r="C827" s="202"/>
      <c r="D827" s="203"/>
      <c r="E827" s="237"/>
      <c r="F827" s="190"/>
      <c r="G827" s="202"/>
      <c r="H827" s="202"/>
      <c r="I827" s="203"/>
      <c r="J827" s="202"/>
    </row>
    <row r="828" spans="1:10" x14ac:dyDescent="0.2">
      <c r="A828" s="202"/>
      <c r="B828" s="202"/>
      <c r="C828" s="202"/>
      <c r="D828" s="203"/>
      <c r="E828" s="237"/>
      <c r="F828" s="190"/>
      <c r="G828" s="202"/>
      <c r="H828" s="202"/>
      <c r="I828" s="203"/>
      <c r="J828" s="202"/>
    </row>
    <row r="829" spans="1:10" x14ac:dyDescent="0.2">
      <c r="A829" s="202"/>
      <c r="B829" s="202"/>
      <c r="C829" s="202"/>
      <c r="D829" s="203"/>
      <c r="E829" s="237"/>
      <c r="F829" s="190"/>
      <c r="G829" s="202"/>
      <c r="H829" s="202"/>
      <c r="I829" s="203"/>
      <c r="J829" s="202"/>
    </row>
    <row r="830" spans="1:10" x14ac:dyDescent="0.2">
      <c r="A830" s="202"/>
      <c r="B830" s="202"/>
      <c r="C830" s="202"/>
      <c r="D830" s="203"/>
      <c r="E830" s="237"/>
      <c r="F830" s="190"/>
      <c r="G830" s="202"/>
      <c r="H830" s="202"/>
      <c r="I830" s="203"/>
      <c r="J830" s="202"/>
    </row>
    <row r="831" spans="1:10" x14ac:dyDescent="0.2">
      <c r="A831" s="202"/>
      <c r="B831" s="202"/>
      <c r="C831" s="202"/>
      <c r="D831" s="203"/>
      <c r="E831" s="237"/>
      <c r="F831" s="190"/>
      <c r="G831" s="202"/>
      <c r="H831" s="202"/>
      <c r="I831" s="203"/>
      <c r="J831" s="202"/>
    </row>
    <row r="832" spans="1:10" x14ac:dyDescent="0.2">
      <c r="A832" s="202"/>
      <c r="B832" s="202"/>
      <c r="C832" s="202"/>
      <c r="D832" s="203"/>
      <c r="E832" s="237"/>
      <c r="F832" s="190"/>
      <c r="G832" s="202"/>
      <c r="H832" s="202"/>
      <c r="I832" s="203"/>
      <c r="J832" s="202"/>
    </row>
    <row r="833" spans="1:10" x14ac:dyDescent="0.2">
      <c r="A833" s="202"/>
      <c r="B833" s="202"/>
      <c r="C833" s="202"/>
      <c r="D833" s="203"/>
      <c r="E833" s="237"/>
      <c r="F833" s="190"/>
      <c r="G833" s="202"/>
      <c r="H833" s="202"/>
      <c r="I833" s="203"/>
      <c r="J833" s="202"/>
    </row>
    <row r="834" spans="1:10" x14ac:dyDescent="0.2">
      <c r="A834" s="202"/>
      <c r="B834" s="202"/>
      <c r="C834" s="202"/>
      <c r="D834" s="203"/>
      <c r="E834" s="237"/>
      <c r="F834" s="190"/>
      <c r="G834" s="202"/>
      <c r="H834" s="202"/>
      <c r="I834" s="203"/>
      <c r="J834" s="202"/>
    </row>
    <row r="835" spans="1:10" x14ac:dyDescent="0.2">
      <c r="A835" s="202"/>
      <c r="B835" s="202"/>
      <c r="C835" s="202"/>
      <c r="D835" s="203"/>
      <c r="E835" s="237"/>
      <c r="F835" s="190"/>
      <c r="G835" s="202"/>
      <c r="H835" s="202"/>
      <c r="I835" s="203"/>
      <c r="J835" s="202"/>
    </row>
    <row r="836" spans="1:10" x14ac:dyDescent="0.2">
      <c r="A836" s="202"/>
      <c r="B836" s="202"/>
      <c r="C836" s="202"/>
      <c r="D836" s="203"/>
      <c r="E836" s="237"/>
      <c r="F836" s="190"/>
      <c r="G836" s="202"/>
      <c r="H836" s="202"/>
      <c r="I836" s="203"/>
      <c r="J836" s="202"/>
    </row>
    <row r="837" spans="1:10" x14ac:dyDescent="0.2">
      <c r="A837" s="202"/>
      <c r="B837" s="202"/>
      <c r="C837" s="202"/>
      <c r="D837" s="203"/>
      <c r="E837" s="237"/>
      <c r="F837" s="190"/>
      <c r="G837" s="202"/>
      <c r="H837" s="202"/>
      <c r="I837" s="203"/>
      <c r="J837" s="202"/>
    </row>
    <row r="838" spans="1:10" x14ac:dyDescent="0.2">
      <c r="A838" s="202"/>
      <c r="B838" s="202"/>
      <c r="C838" s="202"/>
      <c r="D838" s="203"/>
      <c r="E838" s="237"/>
      <c r="F838" s="190"/>
      <c r="G838" s="202"/>
      <c r="H838" s="202"/>
      <c r="I838" s="203"/>
      <c r="J838" s="202"/>
    </row>
    <row r="839" spans="1:10" x14ac:dyDescent="0.2">
      <c r="A839" s="202"/>
      <c r="B839" s="202"/>
      <c r="C839" s="202"/>
      <c r="D839" s="203"/>
      <c r="E839" s="237"/>
      <c r="F839" s="190"/>
      <c r="G839" s="202"/>
      <c r="H839" s="202"/>
      <c r="I839" s="203"/>
      <c r="J839" s="202"/>
    </row>
    <row r="840" spans="1:10" x14ac:dyDescent="0.2">
      <c r="A840" s="202"/>
      <c r="B840" s="202"/>
      <c r="C840" s="202"/>
      <c r="D840" s="203"/>
      <c r="E840" s="237"/>
      <c r="F840" s="190"/>
      <c r="G840" s="202"/>
      <c r="H840" s="202"/>
      <c r="I840" s="203"/>
      <c r="J840" s="202"/>
    </row>
    <row r="841" spans="1:10" x14ac:dyDescent="0.2">
      <c r="A841" s="202"/>
      <c r="B841" s="202"/>
      <c r="C841" s="202"/>
      <c r="D841" s="203"/>
      <c r="E841" s="237"/>
      <c r="F841" s="190"/>
      <c r="G841" s="202"/>
      <c r="H841" s="202"/>
      <c r="I841" s="203"/>
      <c r="J841" s="202"/>
    </row>
    <row r="842" spans="1:10" x14ac:dyDescent="0.2">
      <c r="A842" s="202"/>
      <c r="B842" s="202"/>
      <c r="C842" s="202"/>
      <c r="D842" s="203"/>
      <c r="E842" s="237"/>
      <c r="F842" s="190"/>
      <c r="G842" s="202"/>
      <c r="H842" s="202"/>
      <c r="I842" s="203"/>
      <c r="J842" s="202"/>
    </row>
    <row r="843" spans="1:10" x14ac:dyDescent="0.2">
      <c r="A843" s="202"/>
      <c r="B843" s="202"/>
      <c r="C843" s="202"/>
      <c r="D843" s="203"/>
      <c r="E843" s="237"/>
      <c r="F843" s="190"/>
      <c r="G843" s="202"/>
      <c r="H843" s="202"/>
      <c r="I843" s="203"/>
      <c r="J843" s="202"/>
    </row>
    <row r="844" spans="1:10" x14ac:dyDescent="0.2">
      <c r="A844" s="202"/>
      <c r="B844" s="202"/>
      <c r="C844" s="202"/>
      <c r="D844" s="203"/>
      <c r="E844" s="237"/>
      <c r="F844" s="190"/>
      <c r="G844" s="202"/>
      <c r="H844" s="202"/>
      <c r="I844" s="203"/>
      <c r="J844" s="202"/>
    </row>
    <row r="845" spans="1:10" x14ac:dyDescent="0.2">
      <c r="A845" s="202"/>
      <c r="B845" s="202"/>
      <c r="C845" s="202"/>
      <c r="D845" s="203"/>
      <c r="E845" s="237"/>
      <c r="F845" s="190"/>
      <c r="G845" s="202"/>
      <c r="H845" s="202"/>
      <c r="I845" s="203"/>
      <c r="J845" s="202"/>
    </row>
    <row r="846" spans="1:10" x14ac:dyDescent="0.2">
      <c r="A846" s="202"/>
      <c r="B846" s="202"/>
      <c r="C846" s="202"/>
      <c r="D846" s="203"/>
      <c r="E846" s="237"/>
      <c r="F846" s="190"/>
      <c r="G846" s="202"/>
      <c r="H846" s="202"/>
      <c r="I846" s="203"/>
      <c r="J846" s="202"/>
    </row>
    <row r="847" spans="1:10" x14ac:dyDescent="0.2">
      <c r="A847" s="202"/>
      <c r="B847" s="202"/>
      <c r="C847" s="202"/>
      <c r="D847" s="203"/>
      <c r="E847" s="237"/>
      <c r="F847" s="190"/>
      <c r="G847" s="202"/>
      <c r="H847" s="202"/>
      <c r="I847" s="203"/>
      <c r="J847" s="202"/>
    </row>
    <row r="848" spans="1:10" x14ac:dyDescent="0.2">
      <c r="A848" s="202"/>
      <c r="B848" s="202"/>
      <c r="C848" s="202"/>
      <c r="D848" s="203"/>
      <c r="E848" s="237"/>
      <c r="F848" s="190"/>
      <c r="G848" s="202"/>
      <c r="H848" s="202"/>
      <c r="I848" s="203"/>
      <c r="J848" s="202"/>
    </row>
    <row r="849" spans="1:10" x14ac:dyDescent="0.2">
      <c r="A849" s="202"/>
      <c r="B849" s="202"/>
      <c r="C849" s="202"/>
      <c r="D849" s="203"/>
      <c r="E849" s="237"/>
      <c r="F849" s="190"/>
      <c r="G849" s="202"/>
      <c r="H849" s="202"/>
      <c r="I849" s="203"/>
      <c r="J849" s="202"/>
    </row>
    <row r="850" spans="1:10" x14ac:dyDescent="0.2">
      <c r="A850" s="202"/>
      <c r="B850" s="202"/>
      <c r="C850" s="202"/>
      <c r="D850" s="203"/>
      <c r="E850" s="237"/>
      <c r="F850" s="190"/>
      <c r="G850" s="202"/>
      <c r="H850" s="202"/>
      <c r="I850" s="203"/>
      <c r="J850" s="202"/>
    </row>
    <row r="851" spans="1:10" x14ac:dyDescent="0.2">
      <c r="A851" s="202"/>
      <c r="B851" s="202"/>
      <c r="C851" s="202"/>
      <c r="D851" s="203"/>
      <c r="E851" s="237"/>
      <c r="F851" s="190"/>
      <c r="G851" s="202"/>
      <c r="H851" s="202"/>
      <c r="I851" s="203"/>
      <c r="J851" s="202"/>
    </row>
    <row r="852" spans="1:10" x14ac:dyDescent="0.2">
      <c r="A852" s="202"/>
      <c r="B852" s="202"/>
      <c r="C852" s="202"/>
      <c r="D852" s="203"/>
      <c r="E852" s="237"/>
      <c r="F852" s="190"/>
      <c r="G852" s="202"/>
      <c r="H852" s="202"/>
      <c r="I852" s="203"/>
      <c r="J852" s="202"/>
    </row>
    <row r="853" spans="1:10" x14ac:dyDescent="0.2">
      <c r="A853" s="202"/>
      <c r="B853" s="202"/>
      <c r="C853" s="202"/>
      <c r="D853" s="203"/>
      <c r="E853" s="237"/>
      <c r="F853" s="190"/>
      <c r="G853" s="202"/>
      <c r="H853" s="202"/>
      <c r="I853" s="203"/>
      <c r="J853" s="202"/>
    </row>
    <row r="854" spans="1:10" x14ac:dyDescent="0.2">
      <c r="A854" s="202"/>
      <c r="B854" s="202"/>
      <c r="C854" s="202"/>
      <c r="D854" s="203"/>
      <c r="E854" s="237"/>
      <c r="F854" s="190"/>
      <c r="G854" s="202"/>
      <c r="H854" s="202"/>
      <c r="I854" s="203"/>
      <c r="J854" s="202"/>
    </row>
    <row r="855" spans="1:10" x14ac:dyDescent="0.2">
      <c r="A855" s="202"/>
      <c r="B855" s="202"/>
      <c r="C855" s="202"/>
      <c r="D855" s="203"/>
      <c r="E855" s="237"/>
      <c r="F855" s="190"/>
      <c r="G855" s="202"/>
      <c r="H855" s="202"/>
      <c r="I855" s="203"/>
      <c r="J855" s="202"/>
    </row>
    <row r="856" spans="1:10" x14ac:dyDescent="0.2">
      <c r="A856" s="202"/>
      <c r="B856" s="202"/>
      <c r="C856" s="202"/>
      <c r="D856" s="203"/>
      <c r="E856" s="237"/>
      <c r="F856" s="190"/>
      <c r="G856" s="202"/>
      <c r="H856" s="202"/>
      <c r="I856" s="203"/>
      <c r="J856" s="202"/>
    </row>
    <row r="857" spans="1:10" x14ac:dyDescent="0.2">
      <c r="A857" s="202"/>
      <c r="B857" s="202"/>
      <c r="C857" s="202"/>
      <c r="D857" s="203"/>
      <c r="E857" s="237"/>
      <c r="F857" s="190"/>
      <c r="G857" s="202"/>
      <c r="H857" s="202"/>
      <c r="I857" s="203"/>
      <c r="J857" s="202"/>
    </row>
    <row r="858" spans="1:10" x14ac:dyDescent="0.2">
      <c r="A858" s="202"/>
      <c r="B858" s="202"/>
      <c r="C858" s="202"/>
      <c r="D858" s="203"/>
      <c r="E858" s="237"/>
      <c r="F858" s="190"/>
      <c r="G858" s="202"/>
      <c r="H858" s="202"/>
      <c r="I858" s="203"/>
      <c r="J858" s="202"/>
    </row>
    <row r="859" spans="1:10" x14ac:dyDescent="0.2">
      <c r="A859" s="202"/>
      <c r="B859" s="202"/>
      <c r="C859" s="202"/>
      <c r="D859" s="203"/>
      <c r="E859" s="237"/>
      <c r="F859" s="190"/>
      <c r="G859" s="202"/>
      <c r="H859" s="202"/>
      <c r="I859" s="203"/>
      <c r="J859" s="202"/>
    </row>
    <row r="860" spans="1:10" x14ac:dyDescent="0.2">
      <c r="A860" s="202"/>
      <c r="B860" s="202"/>
      <c r="C860" s="202"/>
      <c r="D860" s="203"/>
      <c r="E860" s="237"/>
      <c r="F860" s="190"/>
      <c r="G860" s="202"/>
      <c r="H860" s="202"/>
      <c r="I860" s="203"/>
      <c r="J860" s="202"/>
    </row>
    <row r="861" spans="1:10" x14ac:dyDescent="0.2">
      <c r="A861" s="202"/>
      <c r="B861" s="202"/>
      <c r="C861" s="202"/>
      <c r="D861" s="203"/>
      <c r="E861" s="237"/>
      <c r="F861" s="190"/>
      <c r="G861" s="202"/>
      <c r="H861" s="202"/>
      <c r="I861" s="203"/>
      <c r="J861" s="202"/>
    </row>
    <row r="862" spans="1:10" x14ac:dyDescent="0.2">
      <c r="A862" s="202"/>
      <c r="B862" s="202"/>
      <c r="C862" s="202"/>
      <c r="D862" s="203"/>
      <c r="E862" s="237"/>
      <c r="F862" s="190"/>
      <c r="G862" s="202"/>
      <c r="H862" s="202"/>
      <c r="I862" s="203"/>
      <c r="J862" s="202"/>
    </row>
    <row r="863" spans="1:10" x14ac:dyDescent="0.2">
      <c r="A863" s="202"/>
      <c r="B863" s="202"/>
      <c r="C863" s="202"/>
      <c r="D863" s="203"/>
      <c r="E863" s="237"/>
      <c r="F863" s="190"/>
      <c r="G863" s="202"/>
      <c r="H863" s="202"/>
      <c r="I863" s="203"/>
      <c r="J863" s="202"/>
    </row>
    <row r="864" spans="1:10" x14ac:dyDescent="0.2">
      <c r="A864" s="202"/>
      <c r="B864" s="202"/>
      <c r="C864" s="202"/>
      <c r="D864" s="203"/>
      <c r="E864" s="237"/>
      <c r="F864" s="190"/>
      <c r="G864" s="202"/>
      <c r="H864" s="202"/>
      <c r="I864" s="203"/>
      <c r="J864" s="202"/>
    </row>
    <row r="865" spans="1:10" x14ac:dyDescent="0.2">
      <c r="A865" s="202"/>
      <c r="B865" s="202"/>
      <c r="C865" s="202"/>
      <c r="D865" s="203"/>
      <c r="E865" s="237"/>
      <c r="F865" s="190"/>
      <c r="G865" s="202"/>
      <c r="H865" s="202"/>
      <c r="I865" s="203"/>
      <c r="J865" s="202"/>
    </row>
    <row r="866" spans="1:10" x14ac:dyDescent="0.2">
      <c r="A866" s="202"/>
      <c r="B866" s="202"/>
      <c r="C866" s="202"/>
      <c r="D866" s="203"/>
      <c r="E866" s="237"/>
      <c r="F866" s="190"/>
      <c r="G866" s="202"/>
      <c r="H866" s="202"/>
      <c r="I866" s="203"/>
      <c r="J866" s="202"/>
    </row>
    <row r="867" spans="1:10" x14ac:dyDescent="0.2">
      <c r="A867" s="202"/>
      <c r="B867" s="202"/>
      <c r="C867" s="202"/>
      <c r="D867" s="203"/>
      <c r="E867" s="237"/>
      <c r="F867" s="190"/>
      <c r="G867" s="202"/>
      <c r="H867" s="202"/>
      <c r="I867" s="203"/>
      <c r="J867" s="202"/>
    </row>
    <row r="868" spans="1:10" x14ac:dyDescent="0.2">
      <c r="A868" s="202"/>
      <c r="B868" s="202"/>
      <c r="C868" s="202"/>
      <c r="D868" s="203"/>
      <c r="E868" s="237"/>
      <c r="F868" s="190"/>
      <c r="G868" s="202"/>
      <c r="H868" s="202"/>
      <c r="I868" s="203"/>
      <c r="J868" s="202"/>
    </row>
    <row r="869" spans="1:10" x14ac:dyDescent="0.2">
      <c r="A869" s="202"/>
      <c r="B869" s="202"/>
      <c r="C869" s="202"/>
      <c r="D869" s="203"/>
      <c r="E869" s="237"/>
      <c r="F869" s="190"/>
      <c r="G869" s="202"/>
      <c r="H869" s="202"/>
      <c r="I869" s="203"/>
      <c r="J869" s="202"/>
    </row>
    <row r="870" spans="1:10" x14ac:dyDescent="0.2">
      <c r="A870" s="202"/>
      <c r="B870" s="202"/>
      <c r="C870" s="202"/>
      <c r="D870" s="203"/>
      <c r="E870" s="237"/>
      <c r="F870" s="190"/>
      <c r="G870" s="202"/>
      <c r="H870" s="202"/>
      <c r="I870" s="203"/>
      <c r="J870" s="202"/>
    </row>
    <row r="871" spans="1:10" x14ac:dyDescent="0.2">
      <c r="A871" s="202"/>
      <c r="B871" s="202"/>
      <c r="C871" s="202"/>
      <c r="D871" s="203"/>
      <c r="E871" s="237"/>
      <c r="F871" s="190"/>
      <c r="G871" s="202"/>
      <c r="H871" s="202"/>
      <c r="I871" s="203"/>
      <c r="J871" s="202"/>
    </row>
    <row r="872" spans="1:10" x14ac:dyDescent="0.2">
      <c r="A872" s="202"/>
      <c r="B872" s="202"/>
      <c r="C872" s="202"/>
      <c r="D872" s="203"/>
      <c r="E872" s="237"/>
      <c r="F872" s="190"/>
      <c r="G872" s="202"/>
      <c r="H872" s="202"/>
      <c r="I872" s="203"/>
      <c r="J872" s="202"/>
    </row>
    <row r="873" spans="1:10" x14ac:dyDescent="0.2">
      <c r="A873" s="202"/>
      <c r="B873" s="202"/>
      <c r="C873" s="202"/>
      <c r="D873" s="203"/>
      <c r="E873" s="237"/>
      <c r="F873" s="190"/>
      <c r="G873" s="202"/>
      <c r="H873" s="202"/>
      <c r="I873" s="203"/>
      <c r="J873" s="202"/>
    </row>
    <row r="874" spans="1:10" x14ac:dyDescent="0.2">
      <c r="A874" s="202"/>
      <c r="B874" s="202"/>
      <c r="C874" s="202"/>
      <c r="D874" s="203"/>
      <c r="E874" s="237"/>
      <c r="F874" s="190"/>
      <c r="G874" s="202"/>
      <c r="H874" s="202"/>
      <c r="I874" s="203"/>
      <c r="J874" s="202"/>
    </row>
    <row r="875" spans="1:10" x14ac:dyDescent="0.2">
      <c r="A875" s="202"/>
      <c r="B875" s="202"/>
      <c r="C875" s="202"/>
      <c r="D875" s="203"/>
      <c r="E875" s="237"/>
      <c r="F875" s="190"/>
      <c r="G875" s="202"/>
      <c r="H875" s="202"/>
      <c r="I875" s="203"/>
      <c r="J875" s="202"/>
    </row>
    <row r="876" spans="1:10" x14ac:dyDescent="0.2">
      <c r="A876" s="202"/>
      <c r="B876" s="202"/>
      <c r="C876" s="202"/>
      <c r="D876" s="203"/>
      <c r="E876" s="237"/>
      <c r="F876" s="190"/>
      <c r="G876" s="202"/>
      <c r="H876" s="202"/>
      <c r="I876" s="203"/>
      <c r="J876" s="202"/>
    </row>
    <row r="877" spans="1:10" x14ac:dyDescent="0.2">
      <c r="A877" s="202"/>
      <c r="B877" s="202"/>
      <c r="C877" s="202"/>
      <c r="D877" s="203"/>
      <c r="E877" s="237"/>
      <c r="F877" s="190"/>
      <c r="G877" s="202"/>
      <c r="H877" s="202"/>
      <c r="I877" s="203"/>
      <c r="J877" s="202"/>
    </row>
    <row r="878" spans="1:10" x14ac:dyDescent="0.2">
      <c r="A878" s="202"/>
      <c r="B878" s="202"/>
      <c r="C878" s="202"/>
      <c r="D878" s="203"/>
      <c r="E878" s="237"/>
      <c r="F878" s="190"/>
      <c r="G878" s="202"/>
      <c r="H878" s="202"/>
      <c r="I878" s="203"/>
      <c r="J878" s="202"/>
    </row>
    <row r="879" spans="1:10" x14ac:dyDescent="0.2">
      <c r="A879" s="202"/>
      <c r="B879" s="202"/>
      <c r="C879" s="202"/>
      <c r="D879" s="203"/>
      <c r="E879" s="237"/>
      <c r="F879" s="190"/>
      <c r="G879" s="202"/>
      <c r="H879" s="202"/>
      <c r="I879" s="203"/>
      <c r="J879" s="202"/>
    </row>
    <row r="880" spans="1:10" x14ac:dyDescent="0.2">
      <c r="A880" s="202"/>
      <c r="B880" s="202"/>
      <c r="C880" s="202"/>
      <c r="D880" s="203"/>
      <c r="E880" s="237"/>
      <c r="F880" s="190"/>
      <c r="G880" s="202"/>
      <c r="H880" s="202"/>
      <c r="I880" s="203"/>
      <c r="J880" s="202"/>
    </row>
    <row r="881" spans="1:10" x14ac:dyDescent="0.2">
      <c r="A881" s="202"/>
      <c r="B881" s="202"/>
      <c r="C881" s="202"/>
      <c r="D881" s="203"/>
      <c r="E881" s="237"/>
      <c r="F881" s="190"/>
      <c r="G881" s="202"/>
      <c r="H881" s="202"/>
      <c r="I881" s="203"/>
      <c r="J881" s="202"/>
    </row>
    <row r="882" spans="1:10" x14ac:dyDescent="0.2">
      <c r="A882" s="202"/>
      <c r="B882" s="202"/>
      <c r="C882" s="202"/>
      <c r="D882" s="203"/>
      <c r="E882" s="237"/>
      <c r="F882" s="190"/>
      <c r="G882" s="202"/>
      <c r="H882" s="202"/>
      <c r="I882" s="203"/>
      <c r="J882" s="202"/>
    </row>
    <row r="883" spans="1:10" x14ac:dyDescent="0.2">
      <c r="A883" s="202"/>
      <c r="B883" s="202"/>
      <c r="C883" s="202"/>
      <c r="D883" s="203"/>
      <c r="E883" s="237"/>
      <c r="F883" s="190"/>
      <c r="G883" s="202"/>
      <c r="H883" s="202"/>
      <c r="I883" s="203"/>
      <c r="J883" s="202"/>
    </row>
    <row r="884" spans="1:10" x14ac:dyDescent="0.2">
      <c r="A884" s="202"/>
      <c r="B884" s="202"/>
      <c r="C884" s="202"/>
      <c r="D884" s="203"/>
      <c r="E884" s="237"/>
      <c r="F884" s="190"/>
      <c r="G884" s="202"/>
      <c r="H884" s="202"/>
      <c r="I884" s="203"/>
      <c r="J884" s="202"/>
    </row>
    <row r="885" spans="1:10" x14ac:dyDescent="0.2">
      <c r="A885" s="202"/>
      <c r="B885" s="202"/>
      <c r="C885" s="202"/>
      <c r="D885" s="203"/>
      <c r="E885" s="237"/>
      <c r="F885" s="190"/>
      <c r="G885" s="202"/>
      <c r="H885" s="202"/>
      <c r="I885" s="203"/>
      <c r="J885" s="202"/>
    </row>
    <row r="886" spans="1:10" x14ac:dyDescent="0.2">
      <c r="A886" s="202"/>
      <c r="B886" s="202"/>
      <c r="C886" s="202"/>
      <c r="D886" s="203"/>
      <c r="E886" s="237"/>
      <c r="F886" s="190"/>
      <c r="G886" s="202"/>
      <c r="H886" s="202"/>
      <c r="I886" s="203"/>
      <c r="J886" s="202"/>
    </row>
    <row r="887" spans="1:10" x14ac:dyDescent="0.2">
      <c r="A887" s="202"/>
      <c r="B887" s="202"/>
      <c r="C887" s="202"/>
      <c r="D887" s="203"/>
      <c r="E887" s="237"/>
      <c r="F887" s="190"/>
      <c r="G887" s="202"/>
      <c r="H887" s="202"/>
      <c r="I887" s="203"/>
      <c r="J887" s="202"/>
    </row>
    <row r="888" spans="1:10" x14ac:dyDescent="0.2">
      <c r="A888" s="202"/>
      <c r="B888" s="202"/>
      <c r="C888" s="202"/>
      <c r="D888" s="203"/>
      <c r="E888" s="237"/>
      <c r="F888" s="190"/>
      <c r="G888" s="202"/>
      <c r="H888" s="202"/>
      <c r="I888" s="203"/>
      <c r="J888" s="202"/>
    </row>
    <row r="889" spans="1:10" x14ac:dyDescent="0.2">
      <c r="A889" s="202"/>
      <c r="B889" s="202"/>
      <c r="C889" s="202"/>
      <c r="D889" s="203"/>
      <c r="E889" s="237"/>
      <c r="F889" s="190"/>
      <c r="G889" s="202"/>
      <c r="H889" s="202"/>
      <c r="I889" s="203"/>
      <c r="J889" s="202"/>
    </row>
    <row r="890" spans="1:10" x14ac:dyDescent="0.2">
      <c r="A890" s="202"/>
      <c r="B890" s="202"/>
      <c r="C890" s="202"/>
      <c r="D890" s="203"/>
      <c r="E890" s="237"/>
      <c r="F890" s="190"/>
      <c r="G890" s="202"/>
      <c r="H890" s="202"/>
      <c r="I890" s="203"/>
      <c r="J890" s="202"/>
    </row>
    <row r="891" spans="1:10" x14ac:dyDescent="0.2">
      <c r="A891" s="202"/>
      <c r="B891" s="202"/>
      <c r="C891" s="202"/>
      <c r="D891" s="203"/>
      <c r="E891" s="237"/>
      <c r="F891" s="190"/>
      <c r="G891" s="202"/>
      <c r="H891" s="202"/>
      <c r="I891" s="203"/>
      <c r="J891" s="202"/>
    </row>
    <row r="892" spans="1:10" x14ac:dyDescent="0.2">
      <c r="A892" s="202"/>
      <c r="B892" s="202"/>
      <c r="C892" s="202"/>
      <c r="D892" s="203"/>
      <c r="E892" s="237"/>
      <c r="F892" s="190"/>
      <c r="G892" s="202"/>
      <c r="H892" s="202"/>
      <c r="I892" s="203"/>
      <c r="J892" s="202"/>
    </row>
    <row r="893" spans="1:10" x14ac:dyDescent="0.2">
      <c r="A893" s="202"/>
      <c r="B893" s="202"/>
      <c r="C893" s="202"/>
      <c r="D893" s="203"/>
      <c r="E893" s="237"/>
      <c r="F893" s="190"/>
      <c r="G893" s="202"/>
      <c r="H893" s="202"/>
      <c r="I893" s="203"/>
      <c r="J893" s="202"/>
    </row>
    <row r="894" spans="1:10" x14ac:dyDescent="0.2">
      <c r="A894" s="202"/>
      <c r="B894" s="202"/>
      <c r="C894" s="202"/>
      <c r="D894" s="203"/>
      <c r="E894" s="237"/>
      <c r="F894" s="190"/>
      <c r="G894" s="202"/>
      <c r="H894" s="202"/>
      <c r="I894" s="203"/>
      <c r="J894" s="202"/>
    </row>
    <row r="895" spans="1:10" x14ac:dyDescent="0.2">
      <c r="A895" s="202"/>
      <c r="B895" s="202"/>
      <c r="C895" s="202"/>
      <c r="D895" s="203"/>
      <c r="E895" s="237"/>
      <c r="F895" s="190"/>
      <c r="G895" s="202"/>
      <c r="H895" s="202"/>
      <c r="I895" s="203"/>
      <c r="J895" s="202"/>
    </row>
    <row r="896" spans="1:10" x14ac:dyDescent="0.2">
      <c r="A896" s="202"/>
      <c r="B896" s="202"/>
      <c r="C896" s="202"/>
      <c r="D896" s="203"/>
      <c r="E896" s="237"/>
      <c r="F896" s="190"/>
      <c r="G896" s="202"/>
      <c r="H896" s="202"/>
      <c r="I896" s="203"/>
      <c r="J896" s="202"/>
    </row>
    <row r="897" spans="1:10" x14ac:dyDescent="0.2">
      <c r="A897" s="202"/>
      <c r="B897" s="202"/>
      <c r="C897" s="202"/>
      <c r="D897" s="203"/>
      <c r="E897" s="237"/>
      <c r="F897" s="190"/>
      <c r="G897" s="202"/>
      <c r="H897" s="202"/>
      <c r="I897" s="203"/>
      <c r="J897" s="202"/>
    </row>
    <row r="898" spans="1:10" x14ac:dyDescent="0.2">
      <c r="A898" s="202"/>
      <c r="B898" s="202"/>
      <c r="C898" s="202"/>
      <c r="D898" s="203"/>
      <c r="E898" s="237"/>
      <c r="F898" s="190"/>
      <c r="G898" s="202"/>
      <c r="H898" s="202"/>
      <c r="I898" s="203"/>
      <c r="J898" s="202"/>
    </row>
    <row r="899" spans="1:10" x14ac:dyDescent="0.2">
      <c r="A899" s="202"/>
      <c r="B899" s="202"/>
      <c r="C899" s="202"/>
      <c r="D899" s="203"/>
      <c r="E899" s="237"/>
      <c r="F899" s="190"/>
      <c r="G899" s="202"/>
      <c r="H899" s="202"/>
      <c r="I899" s="203"/>
      <c r="J899" s="202"/>
    </row>
    <row r="900" spans="1:10" x14ac:dyDescent="0.2">
      <c r="A900" s="202"/>
      <c r="B900" s="202"/>
      <c r="C900" s="202"/>
      <c r="D900" s="203"/>
      <c r="E900" s="237"/>
      <c r="F900" s="190"/>
      <c r="G900" s="202"/>
      <c r="H900" s="202"/>
      <c r="I900" s="203"/>
      <c r="J900" s="202"/>
    </row>
    <row r="901" spans="1:10" x14ac:dyDescent="0.2">
      <c r="A901" s="202"/>
      <c r="B901" s="202"/>
      <c r="C901" s="202"/>
      <c r="D901" s="203"/>
      <c r="E901" s="237"/>
      <c r="F901" s="190"/>
      <c r="G901" s="202"/>
      <c r="H901" s="202"/>
      <c r="I901" s="203"/>
      <c r="J901" s="202"/>
    </row>
    <row r="902" spans="1:10" x14ac:dyDescent="0.2">
      <c r="A902" s="202"/>
      <c r="B902" s="202"/>
      <c r="C902" s="202"/>
      <c r="D902" s="203"/>
      <c r="E902" s="237"/>
      <c r="F902" s="190"/>
      <c r="G902" s="202"/>
      <c r="H902" s="202"/>
      <c r="I902" s="203"/>
      <c r="J902" s="202"/>
    </row>
    <row r="903" spans="1:10" x14ac:dyDescent="0.2">
      <c r="A903" s="202"/>
      <c r="B903" s="202"/>
      <c r="C903" s="202"/>
      <c r="D903" s="203"/>
      <c r="E903" s="237"/>
      <c r="F903" s="190"/>
      <c r="G903" s="202"/>
      <c r="H903" s="202"/>
      <c r="I903" s="203"/>
      <c r="J903" s="202"/>
    </row>
    <row r="904" spans="1:10" x14ac:dyDescent="0.2">
      <c r="A904" s="202"/>
      <c r="B904" s="202"/>
      <c r="C904" s="202"/>
      <c r="D904" s="203"/>
      <c r="E904" s="237"/>
      <c r="F904" s="190"/>
      <c r="G904" s="202"/>
      <c r="H904" s="202"/>
      <c r="I904" s="203"/>
      <c r="J904" s="202"/>
    </row>
    <row r="905" spans="1:10" x14ac:dyDescent="0.2">
      <c r="A905" s="202"/>
      <c r="B905" s="202"/>
      <c r="C905" s="202"/>
      <c r="D905" s="203"/>
      <c r="E905" s="237"/>
      <c r="F905" s="190"/>
      <c r="G905" s="202"/>
      <c r="H905" s="202"/>
      <c r="I905" s="203"/>
      <c r="J905" s="202"/>
    </row>
    <row r="906" spans="1:10" x14ac:dyDescent="0.2">
      <c r="A906" s="202"/>
      <c r="B906" s="202"/>
      <c r="C906" s="202"/>
      <c r="D906" s="203"/>
      <c r="E906" s="237"/>
      <c r="F906" s="190"/>
      <c r="G906" s="202"/>
      <c r="H906" s="202"/>
      <c r="I906" s="203"/>
      <c r="J906" s="202"/>
    </row>
    <row r="907" spans="1:10" x14ac:dyDescent="0.2">
      <c r="A907" s="202"/>
      <c r="B907" s="202"/>
      <c r="C907" s="202"/>
      <c r="D907" s="203"/>
      <c r="E907" s="237"/>
      <c r="F907" s="190"/>
      <c r="G907" s="202"/>
      <c r="H907" s="202"/>
      <c r="I907" s="203"/>
      <c r="J907" s="202"/>
    </row>
    <row r="908" spans="1:10" x14ac:dyDescent="0.2">
      <c r="A908" s="202"/>
      <c r="B908" s="202"/>
      <c r="C908" s="202"/>
      <c r="D908" s="203"/>
      <c r="E908" s="237"/>
      <c r="F908" s="190"/>
      <c r="G908" s="202"/>
      <c r="H908" s="202"/>
      <c r="I908" s="203"/>
      <c r="J908" s="202"/>
    </row>
    <row r="909" spans="1:10" x14ac:dyDescent="0.2">
      <c r="A909" s="202"/>
      <c r="B909" s="202"/>
      <c r="C909" s="202"/>
      <c r="D909" s="203"/>
      <c r="E909" s="237"/>
      <c r="F909" s="190"/>
      <c r="G909" s="202"/>
      <c r="H909" s="202"/>
      <c r="I909" s="203"/>
      <c r="J909" s="202"/>
    </row>
    <row r="910" spans="1:10" x14ac:dyDescent="0.2">
      <c r="A910" s="202"/>
      <c r="B910" s="202"/>
      <c r="C910" s="202"/>
      <c r="D910" s="203"/>
      <c r="E910" s="237"/>
      <c r="F910" s="190"/>
      <c r="G910" s="202"/>
      <c r="H910" s="202"/>
      <c r="I910" s="203"/>
      <c r="J910" s="202"/>
    </row>
    <row r="911" spans="1:10" x14ac:dyDescent="0.2">
      <c r="A911" s="202"/>
      <c r="B911" s="202"/>
      <c r="C911" s="202"/>
      <c r="D911" s="203"/>
      <c r="E911" s="237"/>
      <c r="F911" s="190"/>
      <c r="G911" s="202"/>
      <c r="H911" s="202"/>
      <c r="I911" s="203"/>
      <c r="J911" s="202"/>
    </row>
    <row r="912" spans="1:10" x14ac:dyDescent="0.2">
      <c r="A912" s="202"/>
      <c r="B912" s="202"/>
      <c r="C912" s="202"/>
      <c r="D912" s="203"/>
      <c r="E912" s="237"/>
      <c r="F912" s="190"/>
      <c r="G912" s="202"/>
      <c r="H912" s="202"/>
      <c r="I912" s="203"/>
      <c r="J912" s="202"/>
    </row>
    <row r="913" spans="1:10" x14ac:dyDescent="0.2">
      <c r="A913" s="202"/>
      <c r="B913" s="202"/>
      <c r="C913" s="202"/>
      <c r="D913" s="203"/>
      <c r="E913" s="237"/>
      <c r="F913" s="190"/>
      <c r="G913" s="202"/>
      <c r="H913" s="202"/>
      <c r="I913" s="203"/>
      <c r="J913" s="202"/>
    </row>
    <row r="914" spans="1:10" x14ac:dyDescent="0.2">
      <c r="A914" s="202"/>
      <c r="B914" s="202"/>
      <c r="C914" s="202"/>
      <c r="D914" s="203"/>
      <c r="E914" s="237"/>
      <c r="F914" s="190"/>
      <c r="G914" s="202"/>
      <c r="H914" s="202"/>
      <c r="I914" s="203"/>
      <c r="J914" s="202"/>
    </row>
    <row r="915" spans="1:10" x14ac:dyDescent="0.2">
      <c r="A915" s="202"/>
      <c r="B915" s="202"/>
      <c r="C915" s="202"/>
      <c r="D915" s="203"/>
      <c r="E915" s="237"/>
      <c r="F915" s="190"/>
      <c r="G915" s="202"/>
      <c r="H915" s="202"/>
      <c r="I915" s="203"/>
      <c r="J915" s="202"/>
    </row>
    <row r="916" spans="1:10" x14ac:dyDescent="0.2">
      <c r="A916" s="202"/>
      <c r="B916" s="202"/>
      <c r="C916" s="202"/>
      <c r="D916" s="203"/>
      <c r="E916" s="237"/>
      <c r="F916" s="190"/>
      <c r="G916" s="202"/>
      <c r="H916" s="202"/>
      <c r="I916" s="203"/>
      <c r="J916" s="202"/>
    </row>
    <row r="917" spans="1:10" x14ac:dyDescent="0.2">
      <c r="A917" s="202"/>
      <c r="B917" s="202"/>
      <c r="C917" s="202"/>
      <c r="D917" s="203"/>
      <c r="E917" s="237"/>
      <c r="F917" s="190"/>
      <c r="G917" s="202"/>
      <c r="H917" s="202"/>
      <c r="I917" s="203"/>
      <c r="J917" s="202"/>
    </row>
    <row r="918" spans="1:10" x14ac:dyDescent="0.2">
      <c r="A918" s="202"/>
      <c r="B918" s="202"/>
      <c r="C918" s="202"/>
      <c r="D918" s="203"/>
      <c r="E918" s="237"/>
      <c r="F918" s="190"/>
      <c r="G918" s="202"/>
      <c r="H918" s="202"/>
      <c r="I918" s="203"/>
      <c r="J918" s="202"/>
    </row>
    <row r="919" spans="1:10" x14ac:dyDescent="0.2">
      <c r="A919" s="202"/>
      <c r="B919" s="202"/>
      <c r="C919" s="202"/>
      <c r="D919" s="203"/>
      <c r="E919" s="237"/>
      <c r="F919" s="190"/>
      <c r="G919" s="202"/>
      <c r="H919" s="202"/>
      <c r="I919" s="203"/>
      <c r="J919" s="202"/>
    </row>
    <row r="920" spans="1:10" x14ac:dyDescent="0.2">
      <c r="A920" s="202"/>
      <c r="B920" s="202"/>
      <c r="C920" s="202"/>
      <c r="D920" s="203"/>
      <c r="E920" s="237"/>
      <c r="F920" s="190"/>
      <c r="G920" s="202"/>
      <c r="H920" s="202"/>
      <c r="I920" s="203"/>
      <c r="J920" s="202"/>
    </row>
    <row r="921" spans="1:10" x14ac:dyDescent="0.2">
      <c r="A921" s="202"/>
      <c r="B921" s="202"/>
      <c r="C921" s="202"/>
      <c r="D921" s="203"/>
      <c r="E921" s="237"/>
      <c r="F921" s="190"/>
      <c r="G921" s="202"/>
      <c r="H921" s="202"/>
      <c r="I921" s="203"/>
      <c r="J921" s="202"/>
    </row>
    <row r="922" spans="1:10" x14ac:dyDescent="0.2">
      <c r="A922" s="202"/>
      <c r="B922" s="202"/>
      <c r="C922" s="202"/>
      <c r="D922" s="203"/>
      <c r="E922" s="237"/>
      <c r="F922" s="190"/>
      <c r="G922" s="202"/>
      <c r="H922" s="202"/>
      <c r="I922" s="203"/>
      <c r="J922" s="202"/>
    </row>
    <row r="923" spans="1:10" x14ac:dyDescent="0.2">
      <c r="A923" s="202"/>
      <c r="B923" s="202"/>
      <c r="C923" s="202"/>
      <c r="D923" s="203"/>
      <c r="E923" s="237"/>
      <c r="F923" s="190"/>
      <c r="G923" s="202"/>
      <c r="H923" s="202"/>
      <c r="I923" s="203"/>
      <c r="J923" s="202"/>
    </row>
    <row r="924" spans="1:10" x14ac:dyDescent="0.2">
      <c r="A924" s="202"/>
      <c r="B924" s="202"/>
      <c r="C924" s="202"/>
      <c r="D924" s="203"/>
      <c r="E924" s="237"/>
      <c r="F924" s="190"/>
      <c r="G924" s="202"/>
      <c r="H924" s="202"/>
      <c r="I924" s="203"/>
      <c r="J924" s="202"/>
    </row>
    <row r="925" spans="1:10" x14ac:dyDescent="0.2">
      <c r="A925" s="202"/>
      <c r="B925" s="202"/>
      <c r="C925" s="202"/>
      <c r="D925" s="203"/>
      <c r="E925" s="237"/>
      <c r="F925" s="190"/>
      <c r="G925" s="202"/>
      <c r="H925" s="202"/>
      <c r="I925" s="203"/>
      <c r="J925" s="202"/>
    </row>
    <row r="926" spans="1:10" x14ac:dyDescent="0.2">
      <c r="A926" s="202"/>
      <c r="B926" s="202"/>
      <c r="C926" s="202"/>
      <c r="D926" s="203"/>
      <c r="E926" s="237"/>
      <c r="F926" s="190"/>
      <c r="G926" s="202"/>
      <c r="H926" s="202"/>
      <c r="I926" s="203"/>
      <c r="J926" s="202"/>
    </row>
    <row r="927" spans="1:10" x14ac:dyDescent="0.2">
      <c r="A927" s="202"/>
      <c r="B927" s="202"/>
      <c r="C927" s="202"/>
      <c r="D927" s="203"/>
      <c r="E927" s="237"/>
      <c r="F927" s="190"/>
      <c r="G927" s="202"/>
      <c r="H927" s="202"/>
      <c r="I927" s="203"/>
      <c r="J927" s="202"/>
    </row>
    <row r="928" spans="1:10" x14ac:dyDescent="0.2">
      <c r="A928" s="202"/>
      <c r="B928" s="202"/>
      <c r="C928" s="202"/>
      <c r="D928" s="203"/>
      <c r="E928" s="237"/>
      <c r="F928" s="190"/>
      <c r="G928" s="202"/>
      <c r="H928" s="202"/>
      <c r="I928" s="203"/>
      <c r="J928" s="202"/>
    </row>
    <row r="929" spans="1:10" x14ac:dyDescent="0.2">
      <c r="A929" s="202"/>
      <c r="B929" s="202"/>
      <c r="C929" s="202"/>
      <c r="D929" s="203"/>
      <c r="E929" s="237"/>
      <c r="F929" s="190"/>
      <c r="G929" s="202"/>
      <c r="H929" s="202"/>
      <c r="I929" s="203"/>
      <c r="J929" s="202"/>
    </row>
    <row r="930" spans="1:10" x14ac:dyDescent="0.2">
      <c r="A930" s="202"/>
      <c r="B930" s="202"/>
      <c r="C930" s="202"/>
      <c r="D930" s="203"/>
      <c r="E930" s="237"/>
      <c r="F930" s="190"/>
      <c r="G930" s="202"/>
      <c r="H930" s="202"/>
      <c r="I930" s="203"/>
      <c r="J930" s="202"/>
    </row>
    <row r="931" spans="1:10" x14ac:dyDescent="0.2">
      <c r="A931" s="202"/>
      <c r="B931" s="202"/>
      <c r="C931" s="202"/>
      <c r="D931" s="203"/>
      <c r="E931" s="237"/>
      <c r="F931" s="190"/>
      <c r="G931" s="202"/>
      <c r="H931" s="202"/>
      <c r="I931" s="203"/>
      <c r="J931" s="202"/>
    </row>
    <row r="932" spans="1:10" x14ac:dyDescent="0.2">
      <c r="A932" s="202"/>
      <c r="B932" s="202"/>
      <c r="C932" s="202"/>
      <c r="D932" s="203"/>
      <c r="E932" s="237"/>
      <c r="F932" s="190"/>
      <c r="G932" s="202"/>
      <c r="H932" s="202"/>
      <c r="I932" s="203"/>
      <c r="J932" s="202"/>
    </row>
    <row r="933" spans="1:10" x14ac:dyDescent="0.2">
      <c r="A933" s="202"/>
      <c r="B933" s="202"/>
      <c r="C933" s="202"/>
      <c r="D933" s="203"/>
      <c r="E933" s="237"/>
      <c r="F933" s="190"/>
      <c r="G933" s="202"/>
      <c r="H933" s="202"/>
      <c r="I933" s="203"/>
      <c r="J933" s="202"/>
    </row>
    <row r="934" spans="1:10" x14ac:dyDescent="0.2">
      <c r="A934" s="202"/>
      <c r="B934" s="202"/>
      <c r="C934" s="202"/>
      <c r="D934" s="203"/>
      <c r="E934" s="237"/>
      <c r="F934" s="190"/>
      <c r="G934" s="202"/>
      <c r="H934" s="202"/>
      <c r="I934" s="203"/>
      <c r="J934" s="202"/>
    </row>
    <row r="935" spans="1:10" x14ac:dyDescent="0.2">
      <c r="A935" s="202"/>
      <c r="B935" s="202"/>
      <c r="C935" s="202"/>
      <c r="D935" s="203"/>
      <c r="E935" s="237"/>
      <c r="F935" s="190"/>
      <c r="G935" s="202"/>
      <c r="H935" s="202"/>
      <c r="I935" s="203"/>
      <c r="J935" s="202"/>
    </row>
    <row r="936" spans="1:10" x14ac:dyDescent="0.2">
      <c r="A936" s="202"/>
      <c r="B936" s="202"/>
      <c r="C936" s="202"/>
      <c r="D936" s="203"/>
      <c r="E936" s="237"/>
      <c r="F936" s="190"/>
      <c r="G936" s="202"/>
      <c r="H936" s="202"/>
      <c r="I936" s="203"/>
      <c r="J936" s="202"/>
    </row>
    <row r="937" spans="1:10" x14ac:dyDescent="0.2">
      <c r="A937" s="202"/>
      <c r="B937" s="202"/>
      <c r="C937" s="202"/>
      <c r="D937" s="203"/>
      <c r="E937" s="237"/>
      <c r="F937" s="190"/>
      <c r="G937" s="202"/>
      <c r="H937" s="202"/>
      <c r="I937" s="203"/>
      <c r="J937" s="202"/>
    </row>
    <row r="938" spans="1:10" x14ac:dyDescent="0.2">
      <c r="A938" s="202"/>
      <c r="B938" s="202"/>
      <c r="C938" s="202"/>
      <c r="D938" s="203"/>
      <c r="E938" s="237"/>
      <c r="F938" s="190"/>
      <c r="G938" s="202"/>
      <c r="H938" s="202"/>
      <c r="I938" s="203"/>
      <c r="J938" s="202"/>
    </row>
    <row r="939" spans="1:10" x14ac:dyDescent="0.2">
      <c r="A939" s="202"/>
      <c r="B939" s="202"/>
      <c r="C939" s="202"/>
      <c r="D939" s="203"/>
      <c r="E939" s="237"/>
      <c r="F939" s="190"/>
      <c r="G939" s="202"/>
      <c r="H939" s="202"/>
      <c r="I939" s="203"/>
      <c r="J939" s="202"/>
    </row>
    <row r="940" spans="1:10" x14ac:dyDescent="0.2">
      <c r="A940" s="202"/>
      <c r="B940" s="202"/>
      <c r="C940" s="202"/>
      <c r="D940" s="203"/>
      <c r="E940" s="237"/>
      <c r="F940" s="190"/>
      <c r="G940" s="202"/>
      <c r="H940" s="202"/>
      <c r="I940" s="203"/>
      <c r="J940" s="202"/>
    </row>
    <row r="941" spans="1:10" x14ac:dyDescent="0.2">
      <c r="A941" s="202"/>
      <c r="B941" s="202"/>
      <c r="C941" s="202"/>
      <c r="D941" s="203"/>
      <c r="E941" s="237"/>
      <c r="F941" s="190"/>
      <c r="G941" s="202"/>
      <c r="H941" s="202"/>
      <c r="I941" s="203"/>
      <c r="J941" s="202"/>
    </row>
    <row r="942" spans="1:10" x14ac:dyDescent="0.2">
      <c r="A942" s="202"/>
      <c r="B942" s="202"/>
      <c r="C942" s="202"/>
      <c r="D942" s="203"/>
      <c r="E942" s="237"/>
      <c r="F942" s="190"/>
      <c r="G942" s="202"/>
      <c r="H942" s="202"/>
      <c r="I942" s="203"/>
      <c r="J942" s="202"/>
    </row>
    <row r="943" spans="1:10" x14ac:dyDescent="0.2">
      <c r="A943" s="202"/>
      <c r="B943" s="202"/>
      <c r="C943" s="202"/>
      <c r="D943" s="203"/>
      <c r="E943" s="237"/>
      <c r="F943" s="190"/>
      <c r="G943" s="202"/>
      <c r="H943" s="202"/>
      <c r="I943" s="203"/>
      <c r="J943" s="202"/>
    </row>
    <row r="944" spans="1:10" x14ac:dyDescent="0.2">
      <c r="A944" s="202"/>
      <c r="B944" s="202"/>
      <c r="C944" s="202"/>
      <c r="D944" s="203"/>
      <c r="E944" s="237"/>
      <c r="F944" s="190"/>
      <c r="G944" s="202"/>
      <c r="H944" s="202"/>
      <c r="I944" s="203"/>
      <c r="J944" s="202"/>
    </row>
    <row r="945" spans="1:10" x14ac:dyDescent="0.2">
      <c r="A945" s="202"/>
      <c r="B945" s="202"/>
      <c r="C945" s="202"/>
      <c r="D945" s="203"/>
      <c r="E945" s="237"/>
      <c r="F945" s="190"/>
      <c r="G945" s="202"/>
      <c r="H945" s="202"/>
      <c r="I945" s="203"/>
      <c r="J945" s="202"/>
    </row>
    <row r="946" spans="1:10" x14ac:dyDescent="0.2">
      <c r="A946" s="202"/>
      <c r="B946" s="202"/>
      <c r="C946" s="202"/>
      <c r="D946" s="203"/>
      <c r="E946" s="237"/>
      <c r="F946" s="190"/>
      <c r="G946" s="202"/>
      <c r="H946" s="202"/>
      <c r="I946" s="203"/>
      <c r="J946" s="202"/>
    </row>
    <row r="947" spans="1:10" x14ac:dyDescent="0.2">
      <c r="A947" s="202"/>
      <c r="B947" s="202"/>
      <c r="C947" s="202"/>
      <c r="D947" s="203"/>
      <c r="E947" s="237"/>
      <c r="F947" s="190"/>
      <c r="G947" s="202"/>
      <c r="H947" s="202"/>
      <c r="I947" s="203"/>
      <c r="J947" s="202"/>
    </row>
    <row r="948" spans="1:10" x14ac:dyDescent="0.2">
      <c r="A948" s="202"/>
      <c r="B948" s="202"/>
      <c r="C948" s="202"/>
      <c r="D948" s="203"/>
      <c r="E948" s="237"/>
      <c r="F948" s="190"/>
      <c r="G948" s="202"/>
      <c r="H948" s="202"/>
      <c r="I948" s="203"/>
      <c r="J948" s="202"/>
    </row>
    <row r="949" spans="1:10" x14ac:dyDescent="0.2">
      <c r="A949" s="202"/>
      <c r="B949" s="202"/>
      <c r="C949" s="202"/>
      <c r="D949" s="203"/>
      <c r="E949" s="237"/>
      <c r="F949" s="190"/>
      <c r="G949" s="202"/>
      <c r="H949" s="202"/>
      <c r="I949" s="203"/>
      <c r="J949" s="202"/>
    </row>
    <row r="950" spans="1:10" x14ac:dyDescent="0.2">
      <c r="A950" s="202"/>
      <c r="B950" s="202"/>
      <c r="C950" s="202"/>
      <c r="D950" s="203"/>
      <c r="E950" s="237"/>
      <c r="F950" s="190"/>
      <c r="G950" s="202"/>
      <c r="H950" s="202"/>
      <c r="I950" s="203"/>
      <c r="J950" s="202"/>
    </row>
    <row r="951" spans="1:10" x14ac:dyDescent="0.2">
      <c r="A951" s="202"/>
      <c r="B951" s="202"/>
      <c r="C951" s="202"/>
      <c r="D951" s="203"/>
      <c r="E951" s="237"/>
      <c r="F951" s="190"/>
      <c r="G951" s="202"/>
      <c r="H951" s="202"/>
      <c r="I951" s="203"/>
      <c r="J951" s="202"/>
    </row>
    <row r="952" spans="1:10" x14ac:dyDescent="0.2">
      <c r="A952" s="202"/>
      <c r="B952" s="202"/>
      <c r="C952" s="202"/>
      <c r="D952" s="203"/>
      <c r="E952" s="237"/>
      <c r="F952" s="190"/>
      <c r="G952" s="202"/>
      <c r="H952" s="202"/>
      <c r="I952" s="203"/>
      <c r="J952" s="202"/>
    </row>
    <row r="953" spans="1:10" x14ac:dyDescent="0.2">
      <c r="A953" s="202"/>
      <c r="B953" s="202"/>
      <c r="C953" s="202"/>
      <c r="D953" s="203"/>
      <c r="E953" s="237"/>
      <c r="F953" s="190"/>
      <c r="G953" s="202"/>
      <c r="H953" s="202"/>
      <c r="I953" s="203"/>
      <c r="J953" s="202"/>
    </row>
    <row r="954" spans="1:10" x14ac:dyDescent="0.2">
      <c r="A954" s="202"/>
      <c r="B954" s="202"/>
      <c r="C954" s="202"/>
      <c r="D954" s="203"/>
      <c r="E954" s="237"/>
      <c r="F954" s="190"/>
      <c r="G954" s="202"/>
      <c r="H954" s="202"/>
      <c r="I954" s="203"/>
      <c r="J954" s="202"/>
    </row>
    <row r="955" spans="1:10" x14ac:dyDescent="0.2">
      <c r="A955" s="202"/>
      <c r="B955" s="202"/>
      <c r="C955" s="202"/>
      <c r="D955" s="203"/>
      <c r="E955" s="237"/>
      <c r="F955" s="190"/>
      <c r="G955" s="202"/>
      <c r="H955" s="202"/>
      <c r="I955" s="203"/>
      <c r="J955" s="202"/>
    </row>
    <row r="956" spans="1:10" x14ac:dyDescent="0.2">
      <c r="A956" s="202"/>
      <c r="B956" s="202"/>
      <c r="C956" s="202"/>
      <c r="D956" s="203"/>
      <c r="E956" s="237"/>
      <c r="F956" s="190"/>
      <c r="G956" s="202"/>
      <c r="H956" s="202"/>
      <c r="I956" s="203"/>
      <c r="J956" s="202"/>
    </row>
    <row r="957" spans="1:10" x14ac:dyDescent="0.2">
      <c r="A957" s="202"/>
      <c r="B957" s="202"/>
      <c r="C957" s="202"/>
      <c r="D957" s="203"/>
      <c r="E957" s="237"/>
      <c r="F957" s="190"/>
      <c r="G957" s="202"/>
      <c r="H957" s="202"/>
      <c r="I957" s="203"/>
      <c r="J957" s="202"/>
    </row>
    <row r="958" spans="1:10" x14ac:dyDescent="0.2">
      <c r="A958" s="202"/>
      <c r="B958" s="202"/>
      <c r="C958" s="202"/>
      <c r="D958" s="203"/>
      <c r="E958" s="237"/>
      <c r="F958" s="190"/>
      <c r="G958" s="202"/>
      <c r="H958" s="202"/>
      <c r="I958" s="203"/>
      <c r="J958" s="202"/>
    </row>
    <row r="959" spans="1:10" x14ac:dyDescent="0.2">
      <c r="A959" s="202"/>
      <c r="B959" s="202"/>
      <c r="C959" s="202"/>
      <c r="D959" s="203"/>
      <c r="E959" s="237"/>
      <c r="F959" s="190"/>
      <c r="G959" s="202"/>
      <c r="H959" s="202"/>
      <c r="I959" s="203"/>
      <c r="J959" s="202"/>
    </row>
    <row r="960" spans="1:10" x14ac:dyDescent="0.2">
      <c r="A960" s="202"/>
      <c r="B960" s="202"/>
      <c r="C960" s="202"/>
      <c r="D960" s="203"/>
      <c r="E960" s="237"/>
      <c r="F960" s="190"/>
      <c r="G960" s="202"/>
      <c r="H960" s="202"/>
      <c r="I960" s="203"/>
      <c r="J960" s="202"/>
    </row>
    <row r="961" spans="1:10" x14ac:dyDescent="0.2">
      <c r="A961" s="202"/>
      <c r="B961" s="202"/>
      <c r="C961" s="202"/>
      <c r="D961" s="203"/>
      <c r="E961" s="237"/>
      <c r="F961" s="190"/>
      <c r="G961" s="202"/>
      <c r="H961" s="202"/>
      <c r="I961" s="203"/>
      <c r="J961" s="202"/>
    </row>
    <row r="962" spans="1:10" x14ac:dyDescent="0.2">
      <c r="A962" s="202"/>
      <c r="B962" s="202"/>
      <c r="C962" s="202"/>
      <c r="D962" s="203"/>
      <c r="E962" s="237"/>
      <c r="F962" s="190"/>
      <c r="G962" s="202"/>
      <c r="H962" s="202"/>
      <c r="I962" s="203"/>
      <c r="J962" s="202"/>
    </row>
    <row r="963" spans="1:10" x14ac:dyDescent="0.2">
      <c r="A963" s="202"/>
      <c r="B963" s="202"/>
      <c r="C963" s="202"/>
      <c r="D963" s="203"/>
      <c r="E963" s="237"/>
      <c r="F963" s="190"/>
      <c r="G963" s="202"/>
      <c r="H963" s="202"/>
      <c r="I963" s="203"/>
      <c r="J963" s="202"/>
    </row>
    <row r="964" spans="1:10" x14ac:dyDescent="0.2">
      <c r="A964" s="202"/>
      <c r="B964" s="202"/>
      <c r="C964" s="202"/>
      <c r="D964" s="203"/>
      <c r="E964" s="237"/>
      <c r="F964" s="190"/>
      <c r="G964" s="202"/>
      <c r="H964" s="202"/>
      <c r="I964" s="203"/>
      <c r="J964" s="202"/>
    </row>
    <row r="965" spans="1:10" x14ac:dyDescent="0.2">
      <c r="A965" s="202"/>
      <c r="B965" s="202"/>
      <c r="C965" s="202"/>
      <c r="D965" s="203"/>
      <c r="E965" s="237"/>
      <c r="F965" s="190"/>
      <c r="G965" s="202"/>
      <c r="H965" s="202"/>
      <c r="I965" s="203"/>
      <c r="J965" s="202"/>
    </row>
    <row r="966" spans="1:10" x14ac:dyDescent="0.2">
      <c r="A966" s="202"/>
      <c r="B966" s="202"/>
      <c r="C966" s="202"/>
      <c r="D966" s="203"/>
      <c r="E966" s="237"/>
      <c r="F966" s="190"/>
      <c r="G966" s="202"/>
      <c r="H966" s="202"/>
      <c r="I966" s="203"/>
      <c r="J966" s="202"/>
    </row>
    <row r="967" spans="1:10" x14ac:dyDescent="0.2">
      <c r="A967" s="202"/>
      <c r="B967" s="202"/>
      <c r="C967" s="202"/>
      <c r="D967" s="203"/>
      <c r="E967" s="237"/>
      <c r="F967" s="190"/>
      <c r="G967" s="202"/>
      <c r="H967" s="202"/>
      <c r="I967" s="203"/>
      <c r="J967" s="202"/>
    </row>
    <row r="968" spans="1:10" x14ac:dyDescent="0.2">
      <c r="A968" s="202"/>
      <c r="B968" s="202"/>
      <c r="C968" s="202"/>
      <c r="D968" s="203"/>
      <c r="E968" s="237"/>
      <c r="F968" s="190"/>
      <c r="G968" s="202"/>
      <c r="H968" s="202"/>
      <c r="I968" s="203"/>
      <c r="J968" s="202"/>
    </row>
    <row r="969" spans="1:10" x14ac:dyDescent="0.2">
      <c r="A969" s="202"/>
      <c r="B969" s="202"/>
      <c r="C969" s="202"/>
      <c r="D969" s="203"/>
      <c r="E969" s="237"/>
      <c r="F969" s="190"/>
      <c r="G969" s="202"/>
      <c r="H969" s="202"/>
      <c r="I969" s="203"/>
      <c r="J969" s="202"/>
    </row>
    <row r="970" spans="1:10" x14ac:dyDescent="0.2">
      <c r="A970" s="202"/>
      <c r="B970" s="202"/>
      <c r="C970" s="202"/>
      <c r="D970" s="203"/>
      <c r="E970" s="237"/>
      <c r="F970" s="190"/>
      <c r="G970" s="202"/>
      <c r="H970" s="202"/>
      <c r="I970" s="203"/>
      <c r="J970" s="202"/>
    </row>
    <row r="971" spans="1:10" x14ac:dyDescent="0.2">
      <c r="A971" s="202"/>
      <c r="B971" s="202"/>
      <c r="C971" s="202"/>
      <c r="D971" s="203"/>
      <c r="E971" s="237"/>
      <c r="F971" s="190"/>
      <c r="G971" s="202"/>
      <c r="H971" s="202"/>
      <c r="I971" s="203"/>
      <c r="J971" s="202"/>
    </row>
    <row r="972" spans="1:10" x14ac:dyDescent="0.2">
      <c r="A972" s="202"/>
      <c r="B972" s="202"/>
      <c r="C972" s="202"/>
      <c r="D972" s="203"/>
      <c r="E972" s="237"/>
      <c r="F972" s="190"/>
      <c r="G972" s="202"/>
      <c r="H972" s="202"/>
      <c r="I972" s="203"/>
      <c r="J972" s="202"/>
    </row>
    <row r="973" spans="1:10" x14ac:dyDescent="0.2">
      <c r="A973" s="202"/>
      <c r="B973" s="202"/>
      <c r="C973" s="202"/>
      <c r="D973" s="203"/>
      <c r="E973" s="237"/>
      <c r="F973" s="190"/>
      <c r="G973" s="202"/>
      <c r="H973" s="202"/>
      <c r="I973" s="203"/>
      <c r="J973" s="202"/>
    </row>
    <row r="974" spans="1:10" x14ac:dyDescent="0.2">
      <c r="A974" s="202"/>
      <c r="B974" s="202"/>
      <c r="C974" s="202"/>
      <c r="D974" s="203"/>
      <c r="E974" s="237"/>
      <c r="F974" s="190"/>
      <c r="G974" s="202"/>
      <c r="H974" s="202"/>
      <c r="I974" s="203"/>
      <c r="J974" s="202"/>
    </row>
    <row r="975" spans="1:10" x14ac:dyDescent="0.2">
      <c r="A975" s="202"/>
      <c r="B975" s="202"/>
      <c r="C975" s="202"/>
      <c r="D975" s="203"/>
      <c r="E975" s="237"/>
      <c r="F975" s="190"/>
      <c r="G975" s="202"/>
      <c r="H975" s="202"/>
      <c r="I975" s="203"/>
      <c r="J975" s="202"/>
    </row>
    <row r="976" spans="1:10" x14ac:dyDescent="0.2">
      <c r="A976" s="202"/>
      <c r="B976" s="202"/>
      <c r="C976" s="202"/>
      <c r="D976" s="203"/>
      <c r="E976" s="237"/>
      <c r="F976" s="190"/>
      <c r="G976" s="202"/>
      <c r="H976" s="202"/>
      <c r="I976" s="203"/>
      <c r="J976" s="202"/>
    </row>
    <row r="977" spans="1:10" x14ac:dyDescent="0.2">
      <c r="A977" s="202"/>
      <c r="B977" s="202"/>
      <c r="C977" s="202"/>
      <c r="D977" s="203"/>
      <c r="E977" s="237"/>
      <c r="F977" s="190"/>
      <c r="G977" s="202"/>
      <c r="H977" s="202"/>
      <c r="I977" s="203"/>
      <c r="J977" s="202"/>
    </row>
    <row r="978" spans="1:10" x14ac:dyDescent="0.2">
      <c r="A978" s="202"/>
      <c r="B978" s="202"/>
      <c r="C978" s="202"/>
      <c r="D978" s="203"/>
      <c r="E978" s="237"/>
      <c r="F978" s="190"/>
      <c r="G978" s="202"/>
      <c r="H978" s="202"/>
      <c r="I978" s="203"/>
      <c r="J978" s="202"/>
    </row>
    <row r="979" spans="1:10" x14ac:dyDescent="0.2">
      <c r="A979" s="202"/>
      <c r="B979" s="202"/>
      <c r="C979" s="202"/>
      <c r="D979" s="203"/>
      <c r="E979" s="237"/>
      <c r="F979" s="190"/>
      <c r="G979" s="202"/>
      <c r="H979" s="202"/>
      <c r="I979" s="203"/>
      <c r="J979" s="202"/>
    </row>
    <row r="980" spans="1:10" x14ac:dyDescent="0.2">
      <c r="A980" s="202"/>
      <c r="B980" s="202"/>
      <c r="C980" s="202"/>
      <c r="D980" s="203"/>
      <c r="E980" s="237"/>
      <c r="F980" s="190"/>
      <c r="G980" s="202"/>
      <c r="H980" s="202"/>
      <c r="I980" s="203"/>
      <c r="J980" s="202"/>
    </row>
    <row r="981" spans="1:10" x14ac:dyDescent="0.2">
      <c r="A981" s="202"/>
      <c r="B981" s="202"/>
      <c r="C981" s="202"/>
      <c r="D981" s="203"/>
      <c r="E981" s="237"/>
      <c r="F981" s="190"/>
      <c r="G981" s="202"/>
      <c r="H981" s="202"/>
      <c r="I981" s="203"/>
      <c r="J981" s="202"/>
    </row>
    <row r="982" spans="1:10" x14ac:dyDescent="0.2">
      <c r="A982" s="202"/>
      <c r="B982" s="202"/>
      <c r="C982" s="202"/>
      <c r="D982" s="203"/>
      <c r="E982" s="237"/>
      <c r="F982" s="190"/>
      <c r="G982" s="202"/>
      <c r="H982" s="202"/>
      <c r="I982" s="203"/>
      <c r="J982" s="202"/>
    </row>
    <row r="983" spans="1:10" x14ac:dyDescent="0.2">
      <c r="A983" s="202"/>
      <c r="B983" s="202"/>
      <c r="C983" s="202"/>
      <c r="D983" s="203"/>
      <c r="E983" s="237"/>
      <c r="F983" s="190"/>
      <c r="G983" s="202"/>
      <c r="H983" s="202"/>
      <c r="I983" s="203"/>
      <c r="J983" s="202"/>
    </row>
    <row r="984" spans="1:10" x14ac:dyDescent="0.2">
      <c r="A984" s="202"/>
      <c r="B984" s="202"/>
      <c r="C984" s="202"/>
      <c r="D984" s="203"/>
      <c r="E984" s="237"/>
      <c r="F984" s="190"/>
      <c r="G984" s="202"/>
      <c r="H984" s="202"/>
      <c r="I984" s="203"/>
      <c r="J984" s="202"/>
    </row>
    <row r="985" spans="1:10" x14ac:dyDescent="0.2">
      <c r="A985" s="202"/>
      <c r="B985" s="202"/>
      <c r="C985" s="202"/>
      <c r="D985" s="203"/>
      <c r="E985" s="237"/>
      <c r="F985" s="190"/>
      <c r="G985" s="202"/>
      <c r="H985" s="202"/>
      <c r="I985" s="203"/>
      <c r="J985" s="202"/>
    </row>
    <row r="986" spans="1:10" x14ac:dyDescent="0.2">
      <c r="A986" s="202"/>
      <c r="B986" s="202"/>
      <c r="C986" s="202"/>
      <c r="D986" s="203"/>
      <c r="E986" s="237"/>
      <c r="F986" s="190"/>
      <c r="G986" s="202"/>
      <c r="H986" s="202"/>
      <c r="I986" s="203"/>
      <c r="J986" s="202"/>
    </row>
    <row r="987" spans="1:10" x14ac:dyDescent="0.2">
      <c r="A987" s="202"/>
      <c r="B987" s="202"/>
      <c r="C987" s="202"/>
      <c r="D987" s="203"/>
      <c r="E987" s="237"/>
      <c r="F987" s="190"/>
      <c r="G987" s="202"/>
      <c r="H987" s="202"/>
      <c r="I987" s="203"/>
      <c r="J987" s="202"/>
    </row>
    <row r="988" spans="1:10" x14ac:dyDescent="0.2">
      <c r="A988" s="202"/>
      <c r="B988" s="202"/>
      <c r="C988" s="202"/>
      <c r="D988" s="203"/>
      <c r="E988" s="237"/>
      <c r="F988" s="190"/>
      <c r="G988" s="202"/>
      <c r="H988" s="202"/>
      <c r="I988" s="203"/>
      <c r="J988" s="202"/>
    </row>
    <row r="989" spans="1:10" x14ac:dyDescent="0.2">
      <c r="A989" s="202"/>
      <c r="B989" s="202"/>
      <c r="C989" s="202"/>
      <c r="D989" s="203"/>
      <c r="E989" s="237"/>
      <c r="F989" s="190"/>
      <c r="G989" s="202"/>
      <c r="H989" s="202"/>
      <c r="I989" s="203"/>
      <c r="J989" s="202"/>
    </row>
    <row r="990" spans="1:10" x14ac:dyDescent="0.2">
      <c r="A990" s="202"/>
      <c r="B990" s="202"/>
      <c r="C990" s="202"/>
      <c r="D990" s="203"/>
      <c r="E990" s="237"/>
      <c r="F990" s="190"/>
      <c r="G990" s="202"/>
      <c r="H990" s="202"/>
      <c r="I990" s="203"/>
      <c r="J990" s="202"/>
    </row>
    <row r="991" spans="1:10" x14ac:dyDescent="0.2">
      <c r="A991" s="202"/>
      <c r="B991" s="202"/>
      <c r="C991" s="202"/>
      <c r="D991" s="203"/>
      <c r="E991" s="237"/>
      <c r="F991" s="190"/>
      <c r="G991" s="202"/>
      <c r="H991" s="202"/>
      <c r="I991" s="203"/>
      <c r="J991" s="202"/>
    </row>
    <row r="992" spans="1:10" x14ac:dyDescent="0.2">
      <c r="A992" s="202"/>
      <c r="B992" s="202"/>
      <c r="C992" s="202"/>
      <c r="D992" s="203"/>
      <c r="E992" s="237"/>
      <c r="F992" s="190"/>
      <c r="G992" s="202"/>
      <c r="H992" s="202"/>
      <c r="I992" s="203"/>
      <c r="J992" s="202"/>
    </row>
    <row r="993" spans="1:10" x14ac:dyDescent="0.2">
      <c r="A993" s="202"/>
      <c r="B993" s="202"/>
      <c r="C993" s="202"/>
      <c r="D993" s="203"/>
      <c r="E993" s="237"/>
      <c r="F993" s="190"/>
      <c r="G993" s="202"/>
      <c r="H993" s="202"/>
      <c r="I993" s="203"/>
      <c r="J993" s="202"/>
    </row>
    <row r="994" spans="1:10" x14ac:dyDescent="0.2">
      <c r="A994" s="202"/>
      <c r="B994" s="202"/>
      <c r="C994" s="202"/>
      <c r="D994" s="203"/>
      <c r="E994" s="237"/>
      <c r="F994" s="190"/>
      <c r="G994" s="202"/>
      <c r="H994" s="202"/>
      <c r="I994" s="203"/>
      <c r="J994" s="202"/>
    </row>
    <row r="995" spans="1:10" x14ac:dyDescent="0.2">
      <c r="A995" s="202"/>
      <c r="B995" s="202"/>
      <c r="C995" s="202"/>
      <c r="D995" s="203"/>
      <c r="E995" s="237"/>
      <c r="F995" s="190"/>
      <c r="G995" s="202"/>
      <c r="H995" s="202"/>
      <c r="I995" s="203"/>
      <c r="J995" s="202"/>
    </row>
    <row r="996" spans="1:10" x14ac:dyDescent="0.2">
      <c r="A996" s="202"/>
      <c r="B996" s="202"/>
      <c r="C996" s="202"/>
      <c r="D996" s="203"/>
      <c r="E996" s="237"/>
      <c r="F996" s="190"/>
      <c r="G996" s="202"/>
      <c r="H996" s="202"/>
      <c r="I996" s="203"/>
      <c r="J996" s="202"/>
    </row>
    <row r="997" spans="1:10" x14ac:dyDescent="0.2">
      <c r="A997" s="202"/>
      <c r="B997" s="202"/>
      <c r="C997" s="202"/>
      <c r="D997" s="203"/>
      <c r="E997" s="237"/>
      <c r="F997" s="190"/>
      <c r="G997" s="202"/>
      <c r="H997" s="202"/>
      <c r="I997" s="203"/>
      <c r="J997" s="202"/>
    </row>
    <row r="998" spans="1:10" x14ac:dyDescent="0.2">
      <c r="A998" s="202"/>
      <c r="B998" s="202"/>
      <c r="C998" s="202"/>
      <c r="D998" s="203"/>
      <c r="E998" s="237"/>
      <c r="F998" s="190"/>
      <c r="G998" s="202"/>
      <c r="H998" s="202"/>
      <c r="I998" s="203"/>
      <c r="J998" s="202"/>
    </row>
    <row r="999" spans="1:10" x14ac:dyDescent="0.2">
      <c r="A999" s="202"/>
      <c r="B999" s="202"/>
      <c r="C999" s="202"/>
      <c r="D999" s="203"/>
      <c r="E999" s="237"/>
      <c r="F999" s="190"/>
      <c r="G999" s="202"/>
      <c r="H999" s="202"/>
      <c r="I999" s="203"/>
      <c r="J999" s="202"/>
    </row>
    <row r="1000" spans="1:10" x14ac:dyDescent="0.2">
      <c r="A1000" s="202"/>
      <c r="B1000" s="202"/>
      <c r="C1000" s="202"/>
      <c r="D1000" s="203"/>
      <c r="E1000" s="237"/>
      <c r="F1000" s="190"/>
      <c r="G1000" s="202"/>
      <c r="H1000" s="202"/>
      <c r="I1000" s="203"/>
      <c r="J1000" s="202"/>
    </row>
    <row r="1001" spans="1:10" x14ac:dyDescent="0.2">
      <c r="A1001" s="202"/>
      <c r="B1001" s="202"/>
      <c r="C1001" s="202"/>
      <c r="D1001" s="203"/>
      <c r="E1001" s="237"/>
      <c r="F1001" s="190"/>
      <c r="G1001" s="202"/>
      <c r="H1001" s="202"/>
      <c r="I1001" s="203"/>
      <c r="J1001" s="202"/>
    </row>
    <row r="1002" spans="1:10" x14ac:dyDescent="0.2">
      <c r="A1002" s="202"/>
      <c r="B1002" s="202"/>
      <c r="C1002" s="202"/>
      <c r="D1002" s="203"/>
      <c r="E1002" s="237"/>
      <c r="F1002" s="190"/>
      <c r="G1002" s="202"/>
      <c r="H1002" s="202"/>
      <c r="I1002" s="203"/>
      <c r="J1002" s="202"/>
    </row>
    <row r="1003" spans="1:10" x14ac:dyDescent="0.2">
      <c r="A1003" s="202"/>
      <c r="B1003" s="202"/>
      <c r="C1003" s="202"/>
      <c r="D1003" s="203"/>
      <c r="E1003" s="237"/>
      <c r="F1003" s="190"/>
      <c r="G1003" s="202"/>
      <c r="H1003" s="202"/>
      <c r="I1003" s="203"/>
      <c r="J1003" s="202"/>
    </row>
    <row r="1004" spans="1:10" x14ac:dyDescent="0.2">
      <c r="A1004" s="202"/>
      <c r="B1004" s="202"/>
      <c r="C1004" s="202"/>
      <c r="D1004" s="203"/>
      <c r="E1004" s="237"/>
      <c r="F1004" s="190"/>
      <c r="G1004" s="202"/>
      <c r="H1004" s="202"/>
      <c r="I1004" s="203"/>
      <c r="J1004" s="202"/>
    </row>
    <row r="1005" spans="1:10" x14ac:dyDescent="0.2">
      <c r="A1005" s="202"/>
      <c r="B1005" s="202"/>
      <c r="C1005" s="202"/>
      <c r="D1005" s="203"/>
      <c r="E1005" s="237"/>
      <c r="F1005" s="190"/>
      <c r="G1005" s="202"/>
      <c r="H1005" s="202"/>
      <c r="I1005" s="203"/>
      <c r="J1005" s="202"/>
    </row>
    <row r="1006" spans="1:10" x14ac:dyDescent="0.2">
      <c r="A1006" s="202"/>
      <c r="B1006" s="202"/>
      <c r="C1006" s="202"/>
      <c r="D1006" s="203"/>
      <c r="E1006" s="237"/>
      <c r="F1006" s="190"/>
      <c r="G1006" s="202"/>
      <c r="H1006" s="202"/>
      <c r="I1006" s="203"/>
      <c r="J1006" s="202"/>
    </row>
    <row r="1007" spans="1:10" x14ac:dyDescent="0.2">
      <c r="A1007" s="202"/>
      <c r="B1007" s="202"/>
      <c r="C1007" s="202"/>
      <c r="D1007" s="203"/>
      <c r="E1007" s="237"/>
      <c r="F1007" s="190"/>
      <c r="G1007" s="202"/>
      <c r="H1007" s="202"/>
      <c r="I1007" s="203"/>
      <c r="J1007" s="202"/>
    </row>
    <row r="1008" spans="1:10" x14ac:dyDescent="0.2">
      <c r="A1008" s="202"/>
      <c r="B1008" s="202"/>
      <c r="C1008" s="202"/>
      <c r="D1008" s="203"/>
      <c r="E1008" s="237"/>
      <c r="F1008" s="190"/>
      <c r="G1008" s="202"/>
      <c r="H1008" s="202"/>
      <c r="I1008" s="203"/>
      <c r="J1008" s="202"/>
    </row>
    <row r="1009" spans="1:10" x14ac:dyDescent="0.2">
      <c r="A1009" s="202"/>
      <c r="B1009" s="202"/>
      <c r="C1009" s="202"/>
      <c r="D1009" s="203"/>
      <c r="E1009" s="237"/>
      <c r="F1009" s="190"/>
      <c r="G1009" s="202"/>
      <c r="H1009" s="202"/>
      <c r="I1009" s="203"/>
      <c r="J1009" s="202"/>
    </row>
    <row r="1010" spans="1:10" x14ac:dyDescent="0.2">
      <c r="A1010" s="202"/>
      <c r="B1010" s="202"/>
      <c r="C1010" s="202"/>
      <c r="D1010" s="203"/>
      <c r="E1010" s="237"/>
      <c r="F1010" s="190"/>
      <c r="G1010" s="202"/>
      <c r="H1010" s="202"/>
      <c r="I1010" s="203"/>
      <c r="J1010" s="202"/>
    </row>
    <row r="1011" spans="1:10" x14ac:dyDescent="0.2">
      <c r="A1011" s="202"/>
      <c r="B1011" s="202"/>
      <c r="C1011" s="202"/>
      <c r="D1011" s="203"/>
      <c r="E1011" s="237"/>
      <c r="F1011" s="190"/>
      <c r="G1011" s="202"/>
      <c r="H1011" s="202"/>
      <c r="I1011" s="203"/>
      <c r="J1011" s="202"/>
    </row>
    <row r="1012" spans="1:10" x14ac:dyDescent="0.2">
      <c r="A1012" s="202"/>
      <c r="B1012" s="202"/>
      <c r="C1012" s="202"/>
      <c r="D1012" s="203"/>
      <c r="E1012" s="237"/>
      <c r="F1012" s="190"/>
      <c r="G1012" s="202"/>
      <c r="H1012" s="202"/>
      <c r="I1012" s="203"/>
      <c r="J1012" s="202"/>
    </row>
    <row r="1013" spans="1:10" x14ac:dyDescent="0.2">
      <c r="A1013" s="202"/>
      <c r="B1013" s="202"/>
      <c r="C1013" s="202"/>
      <c r="D1013" s="203"/>
      <c r="E1013" s="237"/>
      <c r="F1013" s="190"/>
      <c r="G1013" s="202"/>
      <c r="H1013" s="202"/>
      <c r="I1013" s="203"/>
      <c r="J1013" s="202"/>
    </row>
    <row r="1014" spans="1:10" x14ac:dyDescent="0.2">
      <c r="A1014" s="202"/>
      <c r="B1014" s="202"/>
      <c r="C1014" s="202"/>
      <c r="D1014" s="203"/>
      <c r="E1014" s="237"/>
      <c r="F1014" s="190"/>
      <c r="G1014" s="202"/>
      <c r="H1014" s="202"/>
      <c r="I1014" s="203"/>
      <c r="J1014" s="202"/>
    </row>
    <row r="1015" spans="1:10" x14ac:dyDescent="0.2">
      <c r="A1015" s="202"/>
      <c r="B1015" s="202"/>
      <c r="C1015" s="202"/>
      <c r="D1015" s="203"/>
      <c r="E1015" s="237"/>
      <c r="F1015" s="190"/>
      <c r="G1015" s="202"/>
      <c r="H1015" s="202"/>
      <c r="I1015" s="203"/>
      <c r="J1015" s="202"/>
    </row>
    <row r="1016" spans="1:10" x14ac:dyDescent="0.2">
      <c r="A1016" s="202"/>
      <c r="B1016" s="202"/>
      <c r="C1016" s="202"/>
      <c r="D1016" s="203"/>
      <c r="E1016" s="237"/>
      <c r="F1016" s="190"/>
      <c r="G1016" s="202"/>
      <c r="H1016" s="202"/>
      <c r="I1016" s="203"/>
      <c r="J1016" s="202"/>
    </row>
    <row r="1017" spans="1:10" x14ac:dyDescent="0.2">
      <c r="A1017" s="202"/>
      <c r="B1017" s="202"/>
      <c r="C1017" s="202"/>
      <c r="D1017" s="203"/>
      <c r="E1017" s="237"/>
      <c r="F1017" s="190"/>
      <c r="G1017" s="202"/>
      <c r="H1017" s="202"/>
      <c r="I1017" s="203"/>
      <c r="J1017" s="202"/>
    </row>
    <row r="1018" spans="1:10" x14ac:dyDescent="0.2">
      <c r="A1018" s="202"/>
      <c r="B1018" s="202"/>
      <c r="C1018" s="202"/>
      <c r="D1018" s="203"/>
      <c r="E1018" s="237"/>
      <c r="F1018" s="190"/>
      <c r="G1018" s="202"/>
      <c r="H1018" s="202"/>
      <c r="I1018" s="203"/>
      <c r="J1018" s="202"/>
    </row>
    <row r="1019" spans="1:10" x14ac:dyDescent="0.2">
      <c r="A1019" s="202"/>
      <c r="B1019" s="202"/>
      <c r="C1019" s="202"/>
      <c r="D1019" s="203"/>
      <c r="E1019" s="237"/>
      <c r="F1019" s="190"/>
      <c r="G1019" s="202"/>
      <c r="H1019" s="202"/>
      <c r="I1019" s="203"/>
      <c r="J1019" s="202"/>
    </row>
    <row r="1020" spans="1:10" x14ac:dyDescent="0.2">
      <c r="A1020" s="202"/>
      <c r="B1020" s="202"/>
      <c r="C1020" s="202"/>
      <c r="D1020" s="203"/>
      <c r="E1020" s="237"/>
      <c r="F1020" s="190"/>
      <c r="G1020" s="202"/>
      <c r="H1020" s="202"/>
      <c r="I1020" s="203"/>
      <c r="J1020" s="202"/>
    </row>
    <row r="1021" spans="1:10" x14ac:dyDescent="0.2">
      <c r="A1021" s="202"/>
      <c r="B1021" s="202"/>
      <c r="C1021" s="202"/>
      <c r="D1021" s="203"/>
      <c r="E1021" s="237"/>
      <c r="F1021" s="190"/>
      <c r="G1021" s="202"/>
      <c r="H1021" s="202"/>
      <c r="I1021" s="203"/>
      <c r="J1021" s="202"/>
    </row>
    <row r="1022" spans="1:10" x14ac:dyDescent="0.2">
      <c r="A1022" s="202"/>
      <c r="B1022" s="202"/>
      <c r="C1022" s="202"/>
      <c r="D1022" s="203"/>
      <c r="E1022" s="237"/>
      <c r="F1022" s="190"/>
      <c r="G1022" s="202"/>
      <c r="H1022" s="202"/>
      <c r="I1022" s="203"/>
      <c r="J1022" s="202"/>
    </row>
    <row r="1023" spans="1:10" x14ac:dyDescent="0.2">
      <c r="A1023" s="202"/>
      <c r="B1023" s="202"/>
      <c r="C1023" s="202"/>
      <c r="D1023" s="203"/>
      <c r="E1023" s="237"/>
      <c r="F1023" s="190"/>
      <c r="G1023" s="202"/>
      <c r="H1023" s="202"/>
      <c r="I1023" s="203"/>
      <c r="J1023" s="202"/>
    </row>
    <row r="1024" spans="1:10" x14ac:dyDescent="0.2">
      <c r="A1024" s="202"/>
      <c r="B1024" s="202"/>
      <c r="C1024" s="202"/>
      <c r="D1024" s="203"/>
      <c r="E1024" s="237"/>
      <c r="F1024" s="190"/>
      <c r="G1024" s="202"/>
      <c r="H1024" s="202"/>
      <c r="I1024" s="203"/>
      <c r="J1024" s="202"/>
    </row>
    <row r="1025" spans="1:10" x14ac:dyDescent="0.2">
      <c r="A1025" s="202"/>
      <c r="B1025" s="202"/>
      <c r="C1025" s="202"/>
      <c r="D1025" s="203"/>
      <c r="E1025" s="237"/>
      <c r="F1025" s="190"/>
      <c r="G1025" s="202"/>
      <c r="H1025" s="202"/>
      <c r="I1025" s="203"/>
      <c r="J1025" s="202"/>
    </row>
    <row r="1026" spans="1:10" x14ac:dyDescent="0.2">
      <c r="A1026" s="202"/>
      <c r="B1026" s="202"/>
      <c r="C1026" s="202"/>
      <c r="D1026" s="203"/>
      <c r="E1026" s="237"/>
      <c r="F1026" s="190"/>
      <c r="G1026" s="202"/>
      <c r="H1026" s="202"/>
      <c r="I1026" s="203"/>
      <c r="J1026" s="202"/>
    </row>
    <row r="1027" spans="1:10" x14ac:dyDescent="0.2">
      <c r="A1027" s="202"/>
      <c r="B1027" s="202"/>
      <c r="C1027" s="202"/>
      <c r="D1027" s="203"/>
      <c r="E1027" s="237"/>
      <c r="F1027" s="190"/>
      <c r="G1027" s="202"/>
      <c r="H1027" s="202"/>
      <c r="I1027" s="203"/>
      <c r="J1027" s="202"/>
    </row>
    <row r="1028" spans="1:10" x14ac:dyDescent="0.2">
      <c r="A1028" s="202"/>
      <c r="B1028" s="202"/>
      <c r="C1028" s="202"/>
      <c r="D1028" s="203"/>
      <c r="E1028" s="237"/>
      <c r="F1028" s="190"/>
      <c r="G1028" s="202"/>
      <c r="H1028" s="202"/>
      <c r="I1028" s="203"/>
      <c r="J1028" s="202"/>
    </row>
    <row r="1029" spans="1:10" x14ac:dyDescent="0.2">
      <c r="A1029" s="202"/>
      <c r="B1029" s="202"/>
      <c r="C1029" s="202"/>
      <c r="D1029" s="203"/>
      <c r="E1029" s="237"/>
      <c r="F1029" s="190"/>
      <c r="G1029" s="202"/>
      <c r="H1029" s="202"/>
      <c r="I1029" s="203"/>
      <c r="J1029" s="202"/>
    </row>
    <row r="1030" spans="1:10" x14ac:dyDescent="0.2">
      <c r="A1030" s="202"/>
      <c r="B1030" s="202"/>
      <c r="C1030" s="202"/>
      <c r="D1030" s="203"/>
      <c r="E1030" s="237"/>
      <c r="F1030" s="190"/>
      <c r="G1030" s="202"/>
      <c r="H1030" s="202"/>
      <c r="I1030" s="203"/>
      <c r="J1030" s="202"/>
    </row>
    <row r="1031" spans="1:10" x14ac:dyDescent="0.2">
      <c r="A1031" s="202"/>
      <c r="B1031" s="202"/>
      <c r="C1031" s="202"/>
      <c r="D1031" s="203"/>
      <c r="E1031" s="237"/>
      <c r="F1031" s="190"/>
      <c r="G1031" s="202"/>
      <c r="H1031" s="202"/>
      <c r="I1031" s="203"/>
      <c r="J1031" s="202"/>
    </row>
    <row r="1032" spans="1:10" x14ac:dyDescent="0.2">
      <c r="A1032" s="202"/>
      <c r="B1032" s="202"/>
      <c r="C1032" s="202"/>
      <c r="D1032" s="203"/>
      <c r="E1032" s="237"/>
      <c r="F1032" s="190"/>
      <c r="G1032" s="202"/>
      <c r="H1032" s="202"/>
      <c r="I1032" s="203"/>
      <c r="J1032" s="202"/>
    </row>
    <row r="1033" spans="1:10" x14ac:dyDescent="0.2">
      <c r="A1033" s="202"/>
      <c r="B1033" s="202"/>
      <c r="C1033" s="202"/>
      <c r="D1033" s="203"/>
      <c r="E1033" s="237"/>
      <c r="F1033" s="190"/>
      <c r="G1033" s="202"/>
      <c r="H1033" s="202"/>
      <c r="I1033" s="203"/>
      <c r="J1033" s="202"/>
    </row>
    <row r="1034" spans="1:10" x14ac:dyDescent="0.2">
      <c r="A1034" s="202"/>
      <c r="B1034" s="202"/>
      <c r="C1034" s="202"/>
      <c r="D1034" s="203"/>
      <c r="E1034" s="237"/>
      <c r="F1034" s="190"/>
      <c r="G1034" s="202"/>
      <c r="H1034" s="202"/>
      <c r="I1034" s="203"/>
      <c r="J1034" s="202"/>
    </row>
    <row r="1035" spans="1:10" x14ac:dyDescent="0.2">
      <c r="A1035" s="202"/>
      <c r="B1035" s="202"/>
      <c r="C1035" s="202"/>
      <c r="D1035" s="203"/>
      <c r="E1035" s="237"/>
      <c r="F1035" s="190"/>
      <c r="G1035" s="202"/>
      <c r="H1035" s="202"/>
      <c r="I1035" s="203"/>
      <c r="J1035" s="202"/>
    </row>
    <row r="1036" spans="1:10" x14ac:dyDescent="0.2">
      <c r="A1036" s="202"/>
      <c r="B1036" s="202"/>
      <c r="C1036" s="202"/>
      <c r="D1036" s="203"/>
      <c r="E1036" s="237"/>
      <c r="F1036" s="190"/>
      <c r="G1036" s="202"/>
      <c r="H1036" s="202"/>
      <c r="I1036" s="203"/>
      <c r="J1036" s="202"/>
    </row>
    <row r="1037" spans="1:10" x14ac:dyDescent="0.2">
      <c r="A1037" s="202"/>
      <c r="B1037" s="202"/>
      <c r="C1037" s="202"/>
      <c r="D1037" s="203"/>
      <c r="E1037" s="237"/>
      <c r="F1037" s="190"/>
      <c r="G1037" s="202"/>
      <c r="H1037" s="202"/>
      <c r="I1037" s="203"/>
      <c r="J1037" s="202"/>
    </row>
    <row r="1038" spans="1:10" x14ac:dyDescent="0.2">
      <c r="A1038" s="202"/>
      <c r="B1038" s="202"/>
      <c r="C1038" s="202"/>
      <c r="D1038" s="203"/>
      <c r="E1038" s="237"/>
      <c r="F1038" s="190"/>
      <c r="G1038" s="202"/>
      <c r="H1038" s="202"/>
      <c r="I1038" s="203"/>
      <c r="J1038" s="202"/>
    </row>
    <row r="1039" spans="1:10" x14ac:dyDescent="0.2">
      <c r="A1039" s="202"/>
      <c r="B1039" s="202"/>
      <c r="C1039" s="202"/>
      <c r="D1039" s="203"/>
      <c r="E1039" s="237"/>
      <c r="F1039" s="190"/>
      <c r="G1039" s="202"/>
      <c r="H1039" s="202"/>
      <c r="I1039" s="203"/>
      <c r="J1039" s="202"/>
    </row>
    <row r="1040" spans="1:10" x14ac:dyDescent="0.2">
      <c r="A1040" s="202"/>
      <c r="B1040" s="202"/>
      <c r="C1040" s="202"/>
      <c r="D1040" s="203"/>
      <c r="E1040" s="237"/>
      <c r="F1040" s="190"/>
      <c r="G1040" s="202"/>
      <c r="H1040" s="202"/>
      <c r="I1040" s="203"/>
      <c r="J1040" s="202"/>
    </row>
    <row r="1041" spans="1:10" x14ac:dyDescent="0.2">
      <c r="A1041" s="202"/>
      <c r="B1041" s="202"/>
      <c r="C1041" s="202"/>
      <c r="D1041" s="203"/>
      <c r="E1041" s="237"/>
      <c r="F1041" s="190"/>
      <c r="G1041" s="202"/>
      <c r="H1041" s="202"/>
      <c r="I1041" s="203"/>
      <c r="J1041" s="202"/>
    </row>
    <row r="1042" spans="1:10" x14ac:dyDescent="0.2">
      <c r="A1042" s="202"/>
      <c r="B1042" s="202"/>
      <c r="C1042" s="202"/>
      <c r="D1042" s="203"/>
      <c r="E1042" s="237"/>
      <c r="F1042" s="190"/>
      <c r="G1042" s="202"/>
      <c r="H1042" s="202"/>
      <c r="I1042" s="203"/>
      <c r="J1042" s="202"/>
    </row>
    <row r="1043" spans="1:10" x14ac:dyDescent="0.2">
      <c r="A1043" s="202"/>
      <c r="B1043" s="202"/>
      <c r="C1043" s="202"/>
      <c r="D1043" s="203"/>
      <c r="E1043" s="237"/>
      <c r="F1043" s="190"/>
      <c r="G1043" s="202"/>
      <c r="H1043" s="202"/>
      <c r="I1043" s="203"/>
      <c r="J1043" s="202"/>
    </row>
    <row r="1044" spans="1:10" x14ac:dyDescent="0.2">
      <c r="A1044" s="202"/>
      <c r="B1044" s="202"/>
      <c r="C1044" s="202"/>
      <c r="D1044" s="203"/>
      <c r="E1044" s="237"/>
      <c r="F1044" s="190"/>
      <c r="G1044" s="202"/>
      <c r="H1044" s="202"/>
      <c r="I1044" s="203"/>
      <c r="J1044" s="202"/>
    </row>
    <row r="1045" spans="1:10" x14ac:dyDescent="0.2">
      <c r="A1045" s="202"/>
      <c r="B1045" s="202"/>
      <c r="C1045" s="202"/>
      <c r="D1045" s="203"/>
      <c r="E1045" s="237"/>
      <c r="F1045" s="190"/>
      <c r="G1045" s="202"/>
      <c r="H1045" s="202"/>
      <c r="I1045" s="203"/>
      <c r="J1045" s="202"/>
    </row>
    <row r="1046" spans="1:10" x14ac:dyDescent="0.2">
      <c r="A1046" s="202"/>
      <c r="B1046" s="202"/>
      <c r="C1046" s="202"/>
      <c r="D1046" s="203"/>
      <c r="E1046" s="237"/>
      <c r="F1046" s="190"/>
      <c r="G1046" s="202"/>
      <c r="H1046" s="202"/>
      <c r="I1046" s="203"/>
      <c r="J1046" s="202"/>
    </row>
    <row r="1047" spans="1:10" x14ac:dyDescent="0.2">
      <c r="A1047" s="202"/>
      <c r="B1047" s="202"/>
      <c r="C1047" s="202"/>
      <c r="D1047" s="203"/>
      <c r="E1047" s="237"/>
      <c r="F1047" s="190"/>
      <c r="G1047" s="202"/>
      <c r="H1047" s="202"/>
      <c r="I1047" s="203"/>
      <c r="J1047" s="202"/>
    </row>
    <row r="1048" spans="1:10" x14ac:dyDescent="0.2">
      <c r="A1048" s="202"/>
      <c r="B1048" s="202"/>
      <c r="C1048" s="202"/>
      <c r="D1048" s="203"/>
      <c r="E1048" s="237"/>
      <c r="F1048" s="190"/>
      <c r="G1048" s="202"/>
      <c r="H1048" s="202"/>
      <c r="I1048" s="203"/>
      <c r="J1048" s="202"/>
    </row>
    <row r="1049" spans="1:10" x14ac:dyDescent="0.2">
      <c r="A1049" s="202"/>
      <c r="B1049" s="202"/>
      <c r="C1049" s="202"/>
      <c r="D1049" s="203"/>
      <c r="E1049" s="237"/>
      <c r="F1049" s="190"/>
      <c r="G1049" s="202"/>
      <c r="H1049" s="202"/>
      <c r="I1049" s="203"/>
      <c r="J1049" s="202"/>
    </row>
    <row r="1050" spans="1:10" x14ac:dyDescent="0.2">
      <c r="A1050" s="202"/>
      <c r="B1050" s="202"/>
      <c r="C1050" s="202"/>
      <c r="D1050" s="203"/>
      <c r="E1050" s="237"/>
      <c r="F1050" s="190"/>
      <c r="G1050" s="202"/>
      <c r="H1050" s="202"/>
      <c r="I1050" s="203"/>
      <c r="J1050" s="202"/>
    </row>
    <row r="1051" spans="1:10" x14ac:dyDescent="0.2">
      <c r="A1051" s="202"/>
      <c r="B1051" s="202"/>
      <c r="C1051" s="202"/>
      <c r="D1051" s="203"/>
      <c r="E1051" s="237"/>
      <c r="F1051" s="190"/>
      <c r="G1051" s="202"/>
      <c r="H1051" s="202"/>
      <c r="I1051" s="203"/>
      <c r="J1051" s="202"/>
    </row>
    <row r="1052" spans="1:10" x14ac:dyDescent="0.2">
      <c r="A1052" s="202"/>
      <c r="B1052" s="202"/>
      <c r="C1052" s="202"/>
      <c r="D1052" s="203"/>
      <c r="E1052" s="237"/>
      <c r="F1052" s="190"/>
      <c r="G1052" s="202"/>
      <c r="H1052" s="202"/>
      <c r="I1052" s="203"/>
      <c r="J1052" s="202"/>
    </row>
    <row r="1053" spans="1:10" x14ac:dyDescent="0.2">
      <c r="A1053" s="202"/>
      <c r="B1053" s="202"/>
      <c r="C1053" s="202"/>
      <c r="D1053" s="203"/>
      <c r="E1053" s="237"/>
      <c r="F1053" s="190"/>
      <c r="G1053" s="202"/>
      <c r="H1053" s="202"/>
      <c r="I1053" s="203"/>
      <c r="J1053" s="202"/>
    </row>
    <row r="1054" spans="1:10" x14ac:dyDescent="0.2">
      <c r="A1054" s="202"/>
      <c r="B1054" s="202"/>
      <c r="C1054" s="202"/>
      <c r="D1054" s="203"/>
      <c r="E1054" s="237"/>
      <c r="F1054" s="190"/>
      <c r="G1054" s="202"/>
      <c r="H1054" s="202"/>
      <c r="I1054" s="203"/>
      <c r="J1054" s="202"/>
    </row>
    <row r="1055" spans="1:10" x14ac:dyDescent="0.2">
      <c r="A1055" s="202"/>
      <c r="B1055" s="202"/>
      <c r="C1055" s="202"/>
      <c r="D1055" s="203"/>
      <c r="E1055" s="237"/>
      <c r="F1055" s="190"/>
      <c r="G1055" s="202"/>
      <c r="H1055" s="202"/>
      <c r="I1055" s="203"/>
      <c r="J1055" s="202"/>
    </row>
    <row r="1056" spans="1:10" x14ac:dyDescent="0.2">
      <c r="A1056" s="202"/>
      <c r="B1056" s="202"/>
      <c r="C1056" s="202"/>
      <c r="D1056" s="203"/>
      <c r="E1056" s="237"/>
      <c r="F1056" s="190"/>
      <c r="G1056" s="202"/>
      <c r="H1056" s="202"/>
      <c r="I1056" s="203"/>
      <c r="J1056" s="202"/>
    </row>
    <row r="1057" spans="1:10" x14ac:dyDescent="0.2">
      <c r="A1057" s="202"/>
      <c r="B1057" s="202"/>
      <c r="C1057" s="202"/>
      <c r="D1057" s="203"/>
      <c r="E1057" s="237"/>
      <c r="F1057" s="190"/>
      <c r="G1057" s="202"/>
      <c r="H1057" s="202"/>
      <c r="I1057" s="203"/>
      <c r="J1057" s="202"/>
    </row>
    <row r="1058" spans="1:10" x14ac:dyDescent="0.2">
      <c r="A1058" s="202"/>
      <c r="B1058" s="202"/>
      <c r="C1058" s="202"/>
      <c r="D1058" s="203"/>
      <c r="E1058" s="237"/>
      <c r="F1058" s="190"/>
      <c r="G1058" s="202"/>
      <c r="H1058" s="202"/>
      <c r="I1058" s="203"/>
      <c r="J1058" s="202"/>
    </row>
    <row r="1059" spans="1:10" x14ac:dyDescent="0.2">
      <c r="A1059" s="202"/>
      <c r="B1059" s="202"/>
      <c r="C1059" s="202"/>
      <c r="D1059" s="203"/>
      <c r="E1059" s="237"/>
      <c r="F1059" s="190"/>
      <c r="G1059" s="202"/>
      <c r="H1059" s="202"/>
      <c r="I1059" s="203"/>
      <c r="J1059" s="202"/>
    </row>
    <row r="1060" spans="1:10" x14ac:dyDescent="0.2">
      <c r="A1060" s="202"/>
      <c r="B1060" s="202"/>
      <c r="C1060" s="202"/>
      <c r="D1060" s="203"/>
      <c r="E1060" s="237"/>
      <c r="F1060" s="190"/>
      <c r="G1060" s="202"/>
      <c r="H1060" s="202"/>
      <c r="I1060" s="203"/>
      <c r="J1060" s="202"/>
    </row>
    <row r="1061" spans="1:10" x14ac:dyDescent="0.2">
      <c r="A1061" s="202"/>
      <c r="B1061" s="202"/>
      <c r="C1061" s="202"/>
      <c r="D1061" s="203"/>
      <c r="E1061" s="237"/>
      <c r="F1061" s="190"/>
      <c r="G1061" s="202"/>
      <c r="H1061" s="202"/>
      <c r="I1061" s="203"/>
      <c r="J1061" s="202"/>
    </row>
    <row r="1062" spans="1:10" x14ac:dyDescent="0.2">
      <c r="A1062" s="202"/>
      <c r="B1062" s="202"/>
      <c r="C1062" s="202"/>
      <c r="D1062" s="203"/>
      <c r="E1062" s="237"/>
      <c r="F1062" s="190"/>
      <c r="G1062" s="202"/>
      <c r="H1062" s="202"/>
      <c r="I1062" s="203"/>
      <c r="J1062" s="202"/>
    </row>
    <row r="1063" spans="1:10" x14ac:dyDescent="0.2">
      <c r="A1063" s="202"/>
      <c r="B1063" s="202"/>
      <c r="C1063" s="202"/>
      <c r="D1063" s="203"/>
      <c r="E1063" s="237"/>
      <c r="F1063" s="190"/>
      <c r="G1063" s="202"/>
      <c r="H1063" s="202"/>
      <c r="I1063" s="203"/>
      <c r="J1063" s="202"/>
    </row>
    <row r="1064" spans="1:10" x14ac:dyDescent="0.2">
      <c r="A1064" s="202"/>
      <c r="B1064" s="202"/>
      <c r="C1064" s="202"/>
      <c r="D1064" s="203"/>
      <c r="E1064" s="237"/>
      <c r="F1064" s="190"/>
      <c r="G1064" s="202"/>
      <c r="H1064" s="202"/>
      <c r="I1064" s="203"/>
      <c r="J1064" s="202"/>
    </row>
    <row r="1065" spans="1:10" x14ac:dyDescent="0.2">
      <c r="A1065" s="202"/>
      <c r="B1065" s="202"/>
      <c r="C1065" s="202"/>
      <c r="D1065" s="203"/>
      <c r="E1065" s="237"/>
      <c r="F1065" s="190"/>
      <c r="G1065" s="202"/>
      <c r="H1065" s="202"/>
      <c r="I1065" s="203"/>
      <c r="J1065" s="202"/>
    </row>
    <row r="1066" spans="1:10" x14ac:dyDescent="0.2">
      <c r="A1066" s="202"/>
      <c r="B1066" s="202"/>
      <c r="C1066" s="202"/>
      <c r="D1066" s="203"/>
      <c r="E1066" s="237"/>
      <c r="F1066" s="190"/>
      <c r="G1066" s="202"/>
      <c r="H1066" s="202"/>
      <c r="I1066" s="203"/>
      <c r="J1066" s="202"/>
    </row>
    <row r="1067" spans="1:10" x14ac:dyDescent="0.2">
      <c r="A1067" s="202"/>
      <c r="B1067" s="202"/>
      <c r="C1067" s="202"/>
      <c r="D1067" s="203"/>
      <c r="E1067" s="237"/>
      <c r="F1067" s="190"/>
      <c r="G1067" s="202"/>
      <c r="H1067" s="202"/>
      <c r="I1067" s="203"/>
      <c r="J1067" s="202"/>
    </row>
    <row r="1068" spans="1:10" x14ac:dyDescent="0.2">
      <c r="A1068" s="202"/>
      <c r="B1068" s="202"/>
      <c r="C1068" s="202"/>
      <c r="D1068" s="203"/>
      <c r="E1068" s="237"/>
      <c r="F1068" s="190"/>
      <c r="G1068" s="202"/>
      <c r="H1068" s="202"/>
      <c r="I1068" s="203"/>
      <c r="J1068" s="202"/>
    </row>
    <row r="1069" spans="1:10" x14ac:dyDescent="0.2">
      <c r="A1069" s="202"/>
      <c r="B1069" s="202"/>
      <c r="C1069" s="202"/>
      <c r="D1069" s="203"/>
      <c r="E1069" s="237"/>
      <c r="F1069" s="190"/>
      <c r="G1069" s="202"/>
      <c r="H1069" s="202"/>
      <c r="I1069" s="203"/>
      <c r="J1069" s="202"/>
    </row>
    <row r="1070" spans="1:10" x14ac:dyDescent="0.2">
      <c r="A1070" s="202"/>
      <c r="B1070" s="202"/>
      <c r="C1070" s="202"/>
      <c r="D1070" s="203"/>
      <c r="E1070" s="237"/>
      <c r="F1070" s="190"/>
      <c r="G1070" s="202"/>
      <c r="H1070" s="202"/>
      <c r="I1070" s="203"/>
      <c r="J1070" s="202"/>
    </row>
    <row r="1071" spans="1:10" x14ac:dyDescent="0.2">
      <c r="A1071" s="202"/>
      <c r="B1071" s="202"/>
      <c r="C1071" s="202"/>
      <c r="D1071" s="203"/>
      <c r="E1071" s="237"/>
      <c r="F1071" s="190"/>
      <c r="G1071" s="202"/>
      <c r="H1071" s="202"/>
      <c r="I1071" s="203"/>
      <c r="J1071" s="202"/>
    </row>
    <row r="1072" spans="1:10" x14ac:dyDescent="0.2">
      <c r="A1072" s="202"/>
      <c r="B1072" s="202"/>
      <c r="C1072" s="202"/>
      <c r="D1072" s="203"/>
      <c r="E1072" s="237"/>
      <c r="F1072" s="190"/>
      <c r="G1072" s="202"/>
      <c r="H1072" s="202"/>
      <c r="I1072" s="203"/>
      <c r="J1072" s="202"/>
    </row>
    <row r="1073" spans="1:10" x14ac:dyDescent="0.2">
      <c r="A1073" s="202"/>
      <c r="B1073" s="202"/>
      <c r="C1073" s="202"/>
      <c r="D1073" s="203"/>
      <c r="E1073" s="237"/>
      <c r="F1073" s="190"/>
      <c r="G1073" s="202"/>
      <c r="H1073" s="202"/>
      <c r="I1073" s="203"/>
      <c r="J1073" s="202"/>
    </row>
    <row r="1074" spans="1:10" x14ac:dyDescent="0.2">
      <c r="A1074" s="202"/>
      <c r="B1074" s="202"/>
      <c r="C1074" s="202"/>
      <c r="D1074" s="203"/>
      <c r="E1074" s="237"/>
      <c r="F1074" s="190"/>
      <c r="G1074" s="202"/>
      <c r="H1074" s="202"/>
      <c r="I1074" s="203"/>
      <c r="J1074" s="202"/>
    </row>
    <row r="1075" spans="1:10" x14ac:dyDescent="0.2">
      <c r="A1075" s="202"/>
      <c r="B1075" s="202"/>
      <c r="C1075" s="202"/>
      <c r="D1075" s="203"/>
      <c r="E1075" s="237"/>
      <c r="F1075" s="190"/>
      <c r="G1075" s="202"/>
      <c r="H1075" s="202"/>
      <c r="I1075" s="203"/>
      <c r="J1075" s="202"/>
    </row>
    <row r="1076" spans="1:10" x14ac:dyDescent="0.2">
      <c r="A1076" s="202"/>
      <c r="B1076" s="202"/>
      <c r="C1076" s="202"/>
      <c r="D1076" s="203"/>
      <c r="E1076" s="237"/>
      <c r="F1076" s="190"/>
      <c r="G1076" s="202"/>
      <c r="H1076" s="202"/>
      <c r="I1076" s="203"/>
      <c r="J1076" s="202"/>
    </row>
    <row r="1077" spans="1:10" x14ac:dyDescent="0.2">
      <c r="A1077" s="202"/>
      <c r="B1077" s="202"/>
      <c r="C1077" s="202"/>
      <c r="D1077" s="203"/>
      <c r="E1077" s="237"/>
      <c r="F1077" s="190"/>
      <c r="G1077" s="202"/>
      <c r="H1077" s="202"/>
      <c r="I1077" s="203"/>
      <c r="J1077" s="202"/>
    </row>
    <row r="1078" spans="1:10" x14ac:dyDescent="0.2">
      <c r="A1078" s="202"/>
      <c r="B1078" s="202"/>
      <c r="C1078" s="202"/>
      <c r="D1078" s="203"/>
      <c r="E1078" s="237"/>
      <c r="F1078" s="190"/>
      <c r="G1078" s="202"/>
      <c r="H1078" s="202"/>
      <c r="I1078" s="203"/>
      <c r="J1078" s="202"/>
    </row>
    <row r="1079" spans="1:10" x14ac:dyDescent="0.2">
      <c r="A1079" s="202"/>
      <c r="B1079" s="202"/>
      <c r="C1079" s="202"/>
      <c r="D1079" s="203"/>
      <c r="E1079" s="237"/>
      <c r="F1079" s="190"/>
      <c r="G1079" s="202"/>
      <c r="H1079" s="202"/>
      <c r="I1079" s="203"/>
      <c r="J1079" s="202"/>
    </row>
    <row r="1080" spans="1:10" x14ac:dyDescent="0.2">
      <c r="A1080" s="202"/>
      <c r="B1080" s="202"/>
      <c r="C1080" s="202"/>
      <c r="D1080" s="203"/>
      <c r="E1080" s="237"/>
      <c r="F1080" s="190"/>
      <c r="G1080" s="202"/>
      <c r="H1080" s="202"/>
      <c r="I1080" s="203"/>
      <c r="J1080" s="202"/>
    </row>
    <row r="1081" spans="1:10" x14ac:dyDescent="0.2">
      <c r="A1081" s="202"/>
      <c r="B1081" s="202"/>
      <c r="C1081" s="202"/>
      <c r="D1081" s="203"/>
      <c r="E1081" s="237"/>
      <c r="F1081" s="190"/>
      <c r="G1081" s="202"/>
      <c r="H1081" s="202"/>
      <c r="I1081" s="203"/>
      <c r="J1081" s="202"/>
    </row>
    <row r="1082" spans="1:10" x14ac:dyDescent="0.2">
      <c r="A1082" s="202"/>
      <c r="B1082" s="202"/>
      <c r="C1082" s="202"/>
      <c r="D1082" s="203"/>
      <c r="E1082" s="237"/>
      <c r="F1082" s="190"/>
      <c r="G1082" s="202"/>
      <c r="H1082" s="202"/>
      <c r="I1082" s="203"/>
      <c r="J1082" s="202"/>
    </row>
    <row r="1083" spans="1:10" x14ac:dyDescent="0.2">
      <c r="A1083" s="202"/>
      <c r="B1083" s="202"/>
      <c r="C1083" s="202"/>
      <c r="D1083" s="203"/>
      <c r="E1083" s="237"/>
      <c r="F1083" s="190"/>
      <c r="G1083" s="202"/>
      <c r="H1083" s="202"/>
      <c r="I1083" s="203"/>
      <c r="J1083" s="202"/>
    </row>
    <row r="1084" spans="1:10" x14ac:dyDescent="0.2">
      <c r="A1084" s="202"/>
      <c r="B1084" s="202"/>
      <c r="C1084" s="202"/>
      <c r="D1084" s="203"/>
      <c r="E1084" s="237"/>
      <c r="F1084" s="190"/>
      <c r="G1084" s="202"/>
      <c r="H1084" s="202"/>
      <c r="I1084" s="203"/>
      <c r="J1084" s="202"/>
    </row>
    <row r="1085" spans="1:10" x14ac:dyDescent="0.2">
      <c r="A1085" s="202"/>
      <c r="B1085" s="202"/>
      <c r="C1085" s="202"/>
      <c r="D1085" s="203"/>
      <c r="E1085" s="237"/>
      <c r="F1085" s="190"/>
      <c r="G1085" s="202"/>
      <c r="H1085" s="202"/>
      <c r="I1085" s="203"/>
      <c r="J1085" s="202"/>
    </row>
    <row r="1086" spans="1:10" x14ac:dyDescent="0.2">
      <c r="A1086" s="202"/>
      <c r="B1086" s="202"/>
      <c r="C1086" s="202"/>
      <c r="D1086" s="203"/>
      <c r="E1086" s="237"/>
      <c r="F1086" s="190"/>
      <c r="G1086" s="202"/>
      <c r="H1086" s="202"/>
      <c r="I1086" s="203"/>
      <c r="J1086" s="202"/>
    </row>
    <row r="1087" spans="1:10" x14ac:dyDescent="0.2">
      <c r="A1087" s="202"/>
      <c r="B1087" s="202"/>
      <c r="C1087" s="202"/>
      <c r="D1087" s="203"/>
      <c r="E1087" s="237"/>
      <c r="F1087" s="190"/>
      <c r="G1087" s="202"/>
      <c r="H1087" s="202"/>
      <c r="I1087" s="203"/>
      <c r="J1087" s="202"/>
    </row>
    <row r="1088" spans="1:10" x14ac:dyDescent="0.2">
      <c r="A1088" s="202"/>
      <c r="B1088" s="202"/>
      <c r="C1088" s="202"/>
      <c r="D1088" s="203"/>
      <c r="E1088" s="237"/>
      <c r="F1088" s="190"/>
      <c r="G1088" s="202"/>
      <c r="H1088" s="202"/>
      <c r="I1088" s="203"/>
      <c r="J1088" s="202"/>
    </row>
    <row r="1089" spans="1:10" x14ac:dyDescent="0.2">
      <c r="A1089" s="202"/>
      <c r="B1089" s="202"/>
      <c r="C1089" s="202"/>
      <c r="D1089" s="203"/>
      <c r="E1089" s="237"/>
      <c r="F1089" s="190"/>
      <c r="G1089" s="202"/>
      <c r="H1089" s="202"/>
      <c r="I1089" s="203"/>
      <c r="J1089" s="202"/>
    </row>
    <row r="1090" spans="1:10" x14ac:dyDescent="0.2">
      <c r="A1090" s="202"/>
      <c r="B1090" s="202"/>
      <c r="C1090" s="202"/>
      <c r="D1090" s="203"/>
      <c r="E1090" s="237"/>
      <c r="F1090" s="190"/>
      <c r="G1090" s="202"/>
      <c r="H1090" s="202"/>
      <c r="I1090" s="203"/>
      <c r="J1090" s="202"/>
    </row>
    <row r="1091" spans="1:10" x14ac:dyDescent="0.2">
      <c r="A1091" s="202"/>
      <c r="B1091" s="202"/>
      <c r="C1091" s="202"/>
      <c r="D1091" s="203"/>
      <c r="E1091" s="237"/>
      <c r="F1091" s="190"/>
      <c r="G1091" s="202"/>
      <c r="H1091" s="202"/>
      <c r="I1091" s="203"/>
      <c r="J1091" s="202"/>
    </row>
    <row r="1092" spans="1:10" x14ac:dyDescent="0.2">
      <c r="A1092" s="202"/>
      <c r="B1092" s="202"/>
      <c r="C1092" s="202"/>
      <c r="D1092" s="203"/>
      <c r="E1092" s="237"/>
      <c r="F1092" s="190"/>
      <c r="G1092" s="202"/>
      <c r="H1092" s="202"/>
      <c r="I1092" s="203"/>
      <c r="J1092" s="202"/>
    </row>
    <row r="1093" spans="1:10" x14ac:dyDescent="0.2">
      <c r="A1093" s="202"/>
      <c r="B1093" s="202"/>
      <c r="C1093" s="202"/>
      <c r="D1093" s="203"/>
      <c r="E1093" s="237"/>
      <c r="F1093" s="190"/>
      <c r="G1093" s="202"/>
      <c r="H1093" s="202"/>
      <c r="I1093" s="203"/>
      <c r="J1093" s="202"/>
    </row>
    <row r="1094" spans="1:10" x14ac:dyDescent="0.2">
      <c r="A1094" s="202"/>
      <c r="B1094" s="202"/>
      <c r="C1094" s="202"/>
      <c r="D1094" s="203"/>
      <c r="E1094" s="237"/>
      <c r="F1094" s="190"/>
      <c r="G1094" s="202"/>
      <c r="H1094" s="202"/>
      <c r="I1094" s="203"/>
      <c r="J1094" s="202"/>
    </row>
    <row r="1095" spans="1:10" x14ac:dyDescent="0.2">
      <c r="A1095" s="202"/>
      <c r="B1095" s="202"/>
      <c r="C1095" s="202"/>
      <c r="D1095" s="203"/>
      <c r="E1095" s="237"/>
      <c r="F1095" s="190"/>
      <c r="G1095" s="202"/>
      <c r="H1095" s="202"/>
      <c r="I1095" s="203"/>
      <c r="J1095" s="202"/>
    </row>
    <row r="1096" spans="1:10" x14ac:dyDescent="0.2">
      <c r="A1096" s="202"/>
      <c r="B1096" s="202"/>
      <c r="C1096" s="202"/>
      <c r="D1096" s="203"/>
      <c r="E1096" s="237"/>
      <c r="F1096" s="190"/>
      <c r="G1096" s="202"/>
      <c r="H1096" s="202"/>
      <c r="I1096" s="203"/>
      <c r="J1096" s="202"/>
    </row>
    <row r="1097" spans="1:10" x14ac:dyDescent="0.2">
      <c r="A1097" s="202"/>
      <c r="B1097" s="202"/>
      <c r="C1097" s="202"/>
      <c r="D1097" s="203"/>
      <c r="E1097" s="237"/>
      <c r="F1097" s="190"/>
      <c r="G1097" s="202"/>
      <c r="H1097" s="202"/>
      <c r="I1097" s="203"/>
      <c r="J1097" s="202"/>
    </row>
    <row r="1098" spans="1:10" x14ac:dyDescent="0.2">
      <c r="A1098" s="202"/>
      <c r="B1098" s="202"/>
      <c r="C1098" s="202"/>
      <c r="D1098" s="203"/>
      <c r="E1098" s="237"/>
      <c r="F1098" s="190"/>
      <c r="G1098" s="202"/>
      <c r="H1098" s="202"/>
      <c r="I1098" s="203"/>
      <c r="J1098" s="202"/>
    </row>
    <row r="1099" spans="1:10" x14ac:dyDescent="0.2">
      <c r="A1099" s="202"/>
      <c r="B1099" s="202"/>
      <c r="C1099" s="202"/>
      <c r="D1099" s="203"/>
      <c r="E1099" s="237"/>
      <c r="F1099" s="190"/>
      <c r="G1099" s="202"/>
      <c r="H1099" s="202"/>
      <c r="I1099" s="203"/>
      <c r="J1099" s="202"/>
    </row>
    <row r="1100" spans="1:10" x14ac:dyDescent="0.2">
      <c r="A1100" s="202"/>
      <c r="B1100" s="202"/>
      <c r="C1100" s="202"/>
      <c r="D1100" s="203"/>
      <c r="E1100" s="237"/>
      <c r="F1100" s="190"/>
      <c r="G1100" s="202"/>
      <c r="H1100" s="202"/>
      <c r="I1100" s="203"/>
      <c r="J1100" s="202"/>
    </row>
    <row r="1101" spans="1:10" x14ac:dyDescent="0.2">
      <c r="A1101" s="202"/>
      <c r="B1101" s="202"/>
      <c r="C1101" s="202"/>
      <c r="D1101" s="203"/>
      <c r="E1101" s="237"/>
      <c r="F1101" s="190"/>
      <c r="G1101" s="202"/>
      <c r="H1101" s="202"/>
      <c r="I1101" s="203"/>
      <c r="J1101" s="202"/>
    </row>
    <row r="1102" spans="1:10" x14ac:dyDescent="0.2">
      <c r="A1102" s="202"/>
      <c r="B1102" s="202"/>
      <c r="C1102" s="202"/>
      <c r="D1102" s="203"/>
      <c r="E1102" s="237"/>
      <c r="F1102" s="190"/>
      <c r="G1102" s="202"/>
      <c r="H1102" s="202"/>
      <c r="I1102" s="203"/>
      <c r="J1102" s="202"/>
    </row>
    <row r="1103" spans="1:10" x14ac:dyDescent="0.2">
      <c r="A1103" s="202"/>
      <c r="B1103" s="202"/>
      <c r="C1103" s="202"/>
      <c r="D1103" s="203"/>
      <c r="E1103" s="237"/>
      <c r="F1103" s="190"/>
      <c r="G1103" s="202"/>
      <c r="H1103" s="202"/>
      <c r="I1103" s="203"/>
      <c r="J1103" s="202"/>
    </row>
    <row r="1104" spans="1:10" x14ac:dyDescent="0.2">
      <c r="A1104" s="202"/>
      <c r="B1104" s="202"/>
      <c r="C1104" s="202"/>
      <c r="D1104" s="203"/>
      <c r="E1104" s="237"/>
      <c r="F1104" s="190"/>
      <c r="G1104" s="202"/>
      <c r="H1104" s="202"/>
      <c r="I1104" s="203"/>
      <c r="J1104" s="202"/>
    </row>
    <row r="1105" spans="1:10" x14ac:dyDescent="0.2">
      <c r="A1105" s="202"/>
      <c r="B1105" s="202"/>
      <c r="C1105" s="202"/>
      <c r="D1105" s="203"/>
      <c r="E1105" s="237"/>
      <c r="F1105" s="190"/>
      <c r="G1105" s="202"/>
      <c r="H1105" s="202"/>
      <c r="I1105" s="203"/>
      <c r="J1105" s="202"/>
    </row>
    <row r="1106" spans="1:10" x14ac:dyDescent="0.2">
      <c r="A1106" s="202"/>
      <c r="B1106" s="202"/>
      <c r="C1106" s="202"/>
      <c r="D1106" s="203"/>
      <c r="E1106" s="237"/>
      <c r="F1106" s="190"/>
      <c r="G1106" s="202"/>
      <c r="H1106" s="202"/>
      <c r="I1106" s="203"/>
      <c r="J1106" s="202"/>
    </row>
    <row r="1107" spans="1:10" x14ac:dyDescent="0.2">
      <c r="A1107" s="202"/>
      <c r="B1107" s="202"/>
      <c r="C1107" s="202"/>
      <c r="D1107" s="203"/>
      <c r="E1107" s="237"/>
      <c r="F1107" s="190"/>
      <c r="G1107" s="202"/>
      <c r="H1107" s="202"/>
      <c r="I1107" s="203"/>
      <c r="J1107" s="202"/>
    </row>
    <row r="1108" spans="1:10" x14ac:dyDescent="0.2">
      <c r="A1108" s="202"/>
      <c r="B1108" s="202"/>
      <c r="C1108" s="202"/>
      <c r="D1108" s="203"/>
      <c r="E1108" s="237"/>
      <c r="F1108" s="190"/>
      <c r="G1108" s="202"/>
      <c r="H1108" s="202"/>
      <c r="I1108" s="203"/>
      <c r="J1108" s="202"/>
    </row>
    <row r="1109" spans="1:10" x14ac:dyDescent="0.2">
      <c r="A1109" s="202"/>
      <c r="B1109" s="202"/>
      <c r="C1109" s="202"/>
      <c r="D1109" s="203"/>
      <c r="E1109" s="237"/>
      <c r="F1109" s="190"/>
      <c r="G1109" s="202"/>
      <c r="H1109" s="202"/>
      <c r="I1109" s="203"/>
      <c r="J1109" s="202"/>
    </row>
    <row r="1110" spans="1:10" x14ac:dyDescent="0.2">
      <c r="A1110" s="202"/>
      <c r="B1110" s="202"/>
      <c r="C1110" s="202"/>
      <c r="D1110" s="203"/>
      <c r="E1110" s="237"/>
      <c r="F1110" s="190"/>
      <c r="G1110" s="202"/>
      <c r="H1110" s="202"/>
      <c r="I1110" s="203"/>
      <c r="J1110" s="202"/>
    </row>
    <row r="1111" spans="1:10" x14ac:dyDescent="0.2">
      <c r="A1111" s="202"/>
      <c r="B1111" s="202"/>
      <c r="C1111" s="202"/>
      <c r="D1111" s="203"/>
      <c r="E1111" s="237"/>
      <c r="F1111" s="190"/>
      <c r="G1111" s="202"/>
      <c r="H1111" s="202"/>
      <c r="I1111" s="203"/>
      <c r="J1111" s="202"/>
    </row>
    <row r="1112" spans="1:10" x14ac:dyDescent="0.2">
      <c r="A1112" s="202"/>
      <c r="B1112" s="202"/>
      <c r="C1112" s="202"/>
      <c r="D1112" s="203"/>
      <c r="E1112" s="237"/>
      <c r="F1112" s="190"/>
      <c r="G1112" s="202"/>
      <c r="H1112" s="202"/>
      <c r="I1112" s="203"/>
      <c r="J1112" s="202"/>
    </row>
    <row r="1113" spans="1:10" x14ac:dyDescent="0.2">
      <c r="A1113" s="202"/>
      <c r="B1113" s="202"/>
      <c r="C1113" s="202"/>
      <c r="D1113" s="203"/>
      <c r="E1113" s="237"/>
      <c r="F1113" s="190"/>
      <c r="G1113" s="202"/>
      <c r="H1113" s="202"/>
      <c r="I1113" s="203"/>
      <c r="J1113" s="202"/>
    </row>
    <row r="1114" spans="1:10" x14ac:dyDescent="0.2">
      <c r="A1114" s="202"/>
      <c r="B1114" s="202"/>
      <c r="C1114" s="202"/>
      <c r="D1114" s="203"/>
      <c r="E1114" s="237"/>
      <c r="F1114" s="190"/>
      <c r="G1114" s="202"/>
      <c r="H1114" s="202"/>
      <c r="I1114" s="203"/>
      <c r="J1114" s="202"/>
    </row>
    <row r="1115" spans="1:10" x14ac:dyDescent="0.2">
      <c r="A1115" s="202"/>
      <c r="B1115" s="202"/>
      <c r="C1115" s="202"/>
      <c r="D1115" s="203"/>
      <c r="E1115" s="237"/>
      <c r="F1115" s="190"/>
      <c r="G1115" s="202"/>
      <c r="H1115" s="202"/>
      <c r="I1115" s="203"/>
      <c r="J1115" s="202"/>
    </row>
    <row r="1116" spans="1:10" x14ac:dyDescent="0.2">
      <c r="A1116" s="202"/>
      <c r="B1116" s="202"/>
      <c r="C1116" s="202"/>
      <c r="D1116" s="203"/>
      <c r="E1116" s="237"/>
      <c r="F1116" s="190"/>
      <c r="G1116" s="202"/>
      <c r="H1116" s="202"/>
      <c r="I1116" s="203"/>
      <c r="J1116" s="202"/>
    </row>
    <row r="1117" spans="1:10" x14ac:dyDescent="0.2">
      <c r="A1117" s="202"/>
      <c r="B1117" s="202"/>
      <c r="C1117" s="202"/>
      <c r="D1117" s="203"/>
      <c r="E1117" s="237"/>
      <c r="F1117" s="190"/>
      <c r="G1117" s="202"/>
      <c r="H1117" s="202"/>
      <c r="I1117" s="203"/>
      <c r="J1117" s="202"/>
    </row>
    <row r="1118" spans="1:10" x14ac:dyDescent="0.2">
      <c r="A1118" s="202"/>
      <c r="B1118" s="202"/>
      <c r="C1118" s="202"/>
      <c r="D1118" s="203"/>
      <c r="E1118" s="237"/>
      <c r="F1118" s="190"/>
      <c r="G1118" s="202"/>
      <c r="H1118" s="202"/>
      <c r="I1118" s="203"/>
      <c r="J1118" s="202"/>
    </row>
    <row r="1119" spans="1:10" x14ac:dyDescent="0.2">
      <c r="A1119" s="202"/>
      <c r="B1119" s="202"/>
      <c r="C1119" s="202"/>
      <c r="D1119" s="203"/>
      <c r="E1119" s="237"/>
      <c r="F1119" s="190"/>
      <c r="G1119" s="202"/>
      <c r="H1119" s="202"/>
      <c r="I1119" s="203"/>
      <c r="J1119" s="202"/>
    </row>
    <row r="1120" spans="1:10" x14ac:dyDescent="0.2">
      <c r="A1120" s="202"/>
      <c r="B1120" s="202"/>
      <c r="C1120" s="202"/>
      <c r="D1120" s="203"/>
      <c r="E1120" s="237"/>
      <c r="F1120" s="190"/>
      <c r="G1120" s="202"/>
      <c r="H1120" s="202"/>
      <c r="I1120" s="203"/>
      <c r="J1120" s="202"/>
    </row>
    <row r="1121" spans="1:10" x14ac:dyDescent="0.2">
      <c r="A1121" s="202"/>
      <c r="B1121" s="202"/>
      <c r="C1121" s="202"/>
      <c r="D1121" s="203"/>
      <c r="E1121" s="237"/>
      <c r="F1121" s="190"/>
      <c r="G1121" s="202"/>
      <c r="H1121" s="202"/>
      <c r="I1121" s="203"/>
      <c r="J1121" s="202"/>
    </row>
    <row r="1122" spans="1:10" x14ac:dyDescent="0.2">
      <c r="A1122" s="202"/>
      <c r="B1122" s="202"/>
      <c r="C1122" s="202"/>
      <c r="D1122" s="203"/>
      <c r="E1122" s="237"/>
      <c r="F1122" s="190"/>
      <c r="G1122" s="202"/>
      <c r="H1122" s="202"/>
      <c r="I1122" s="203"/>
      <c r="J1122" s="202"/>
    </row>
    <row r="1123" spans="1:10" x14ac:dyDescent="0.2">
      <c r="A1123" s="202"/>
      <c r="B1123" s="202"/>
      <c r="C1123" s="202"/>
      <c r="D1123" s="203"/>
      <c r="E1123" s="237"/>
      <c r="F1123" s="190"/>
      <c r="G1123" s="202"/>
      <c r="H1123" s="202"/>
      <c r="I1123" s="203"/>
      <c r="J1123" s="202"/>
    </row>
    <row r="1124" spans="1:10" x14ac:dyDescent="0.2">
      <c r="A1124" s="202"/>
      <c r="B1124" s="202"/>
      <c r="C1124" s="202"/>
      <c r="D1124" s="203"/>
      <c r="E1124" s="237"/>
      <c r="F1124" s="190"/>
      <c r="G1124" s="202"/>
      <c r="H1124" s="202"/>
      <c r="I1124" s="203"/>
      <c r="J1124" s="202"/>
    </row>
    <row r="1125" spans="1:10" x14ac:dyDescent="0.2">
      <c r="A1125" s="202"/>
      <c r="B1125" s="202"/>
      <c r="C1125" s="202"/>
      <c r="D1125" s="203"/>
      <c r="E1125" s="237"/>
      <c r="F1125" s="190"/>
      <c r="G1125" s="202"/>
      <c r="H1125" s="202"/>
      <c r="I1125" s="203"/>
      <c r="J1125" s="202"/>
    </row>
    <row r="1126" spans="1:10" x14ac:dyDescent="0.2">
      <c r="A1126" s="202"/>
      <c r="B1126" s="202"/>
      <c r="C1126" s="202"/>
      <c r="D1126" s="203"/>
      <c r="E1126" s="237"/>
      <c r="F1126" s="190"/>
      <c r="G1126" s="202"/>
      <c r="H1126" s="202"/>
      <c r="I1126" s="203"/>
      <c r="J1126" s="202"/>
    </row>
    <row r="1127" spans="1:10" x14ac:dyDescent="0.2">
      <c r="A1127" s="202"/>
      <c r="B1127" s="202"/>
      <c r="C1127" s="202"/>
      <c r="D1127" s="203"/>
      <c r="E1127" s="237"/>
      <c r="F1127" s="190"/>
      <c r="G1127" s="202"/>
      <c r="H1127" s="202"/>
      <c r="I1127" s="203"/>
      <c r="J1127" s="202"/>
    </row>
    <row r="1128" spans="1:10" x14ac:dyDescent="0.2">
      <c r="A1128" s="202"/>
      <c r="B1128" s="202"/>
      <c r="C1128" s="202"/>
      <c r="D1128" s="203"/>
      <c r="E1128" s="237"/>
      <c r="F1128" s="190"/>
      <c r="G1128" s="202"/>
      <c r="H1128" s="202"/>
      <c r="I1128" s="203"/>
      <c r="J1128" s="202"/>
    </row>
    <row r="1129" spans="1:10" x14ac:dyDescent="0.2">
      <c r="A1129" s="202"/>
      <c r="B1129" s="202"/>
      <c r="C1129" s="202"/>
      <c r="D1129" s="203"/>
      <c r="E1129" s="237"/>
      <c r="F1129" s="190"/>
      <c r="G1129" s="202"/>
      <c r="H1129" s="202"/>
      <c r="I1129" s="203"/>
      <c r="J1129" s="202"/>
    </row>
    <row r="1130" spans="1:10" x14ac:dyDescent="0.2">
      <c r="A1130" s="202"/>
      <c r="B1130" s="202"/>
      <c r="C1130" s="202"/>
      <c r="D1130" s="203"/>
      <c r="E1130" s="237"/>
      <c r="F1130" s="190"/>
      <c r="G1130" s="202"/>
      <c r="H1130" s="202"/>
      <c r="I1130" s="203"/>
      <c r="J1130" s="202"/>
    </row>
    <row r="1131" spans="1:10" x14ac:dyDescent="0.2">
      <c r="A1131" s="202"/>
      <c r="B1131" s="202"/>
      <c r="C1131" s="202"/>
      <c r="D1131" s="203"/>
      <c r="E1131" s="237"/>
      <c r="F1131" s="190"/>
      <c r="G1131" s="202"/>
      <c r="H1131" s="202"/>
      <c r="I1131" s="203"/>
      <c r="J1131" s="202"/>
    </row>
    <row r="1132" spans="1:10" x14ac:dyDescent="0.2">
      <c r="A1132" s="202"/>
      <c r="B1132" s="202"/>
      <c r="C1132" s="202"/>
      <c r="D1132" s="203"/>
      <c r="E1132" s="237"/>
      <c r="F1132" s="190"/>
      <c r="G1132" s="202"/>
      <c r="H1132" s="202"/>
      <c r="I1132" s="203"/>
      <c r="J1132" s="202"/>
    </row>
    <row r="1133" spans="1:10" x14ac:dyDescent="0.2">
      <c r="A1133" s="202"/>
      <c r="B1133" s="202"/>
      <c r="C1133" s="202"/>
      <c r="D1133" s="203"/>
      <c r="E1133" s="237"/>
      <c r="F1133" s="190"/>
      <c r="G1133" s="202"/>
      <c r="H1133" s="202"/>
      <c r="I1133" s="203"/>
      <c r="J1133" s="202"/>
    </row>
    <row r="1134" spans="1:10" x14ac:dyDescent="0.2">
      <c r="A1134" s="202"/>
      <c r="B1134" s="202"/>
      <c r="C1134" s="202"/>
      <c r="D1134" s="203"/>
      <c r="E1134" s="237"/>
      <c r="F1134" s="190"/>
      <c r="G1134" s="202"/>
      <c r="H1134" s="202"/>
      <c r="I1134" s="203"/>
      <c r="J1134" s="202"/>
    </row>
    <row r="1135" spans="1:10" x14ac:dyDescent="0.2">
      <c r="A1135" s="202"/>
      <c r="B1135" s="202"/>
      <c r="C1135" s="202"/>
      <c r="D1135" s="203"/>
      <c r="E1135" s="237"/>
      <c r="F1135" s="190"/>
      <c r="G1135" s="202"/>
      <c r="H1135" s="202"/>
      <c r="I1135" s="203"/>
      <c r="J1135" s="202"/>
    </row>
    <row r="1136" spans="1:10" x14ac:dyDescent="0.2">
      <c r="A1136" s="202"/>
      <c r="B1136" s="202"/>
      <c r="C1136" s="202"/>
      <c r="D1136" s="203"/>
      <c r="E1136" s="237"/>
      <c r="F1136" s="190"/>
      <c r="G1136" s="202"/>
      <c r="H1136" s="202"/>
      <c r="I1136" s="203"/>
      <c r="J1136" s="202"/>
    </row>
    <row r="1137" spans="1:10" x14ac:dyDescent="0.2">
      <c r="A1137" s="202"/>
      <c r="B1137" s="202"/>
      <c r="C1137" s="202"/>
      <c r="D1137" s="203"/>
      <c r="E1137" s="237"/>
      <c r="F1137" s="190"/>
      <c r="G1137" s="202"/>
      <c r="H1137" s="202"/>
      <c r="I1137" s="203"/>
      <c r="J1137" s="202"/>
    </row>
    <row r="1138" spans="1:10" x14ac:dyDescent="0.2">
      <c r="A1138" s="202"/>
      <c r="B1138" s="202"/>
      <c r="C1138" s="202"/>
      <c r="D1138" s="203"/>
      <c r="E1138" s="237"/>
      <c r="F1138" s="190"/>
      <c r="G1138" s="202"/>
      <c r="H1138" s="202"/>
      <c r="I1138" s="203"/>
      <c r="J1138" s="202"/>
    </row>
    <row r="1139" spans="1:10" x14ac:dyDescent="0.2">
      <c r="A1139" s="202"/>
      <c r="B1139" s="202"/>
      <c r="C1139" s="202"/>
      <c r="D1139" s="203"/>
      <c r="E1139" s="237"/>
      <c r="F1139" s="190"/>
      <c r="G1139" s="202"/>
      <c r="H1139" s="202"/>
      <c r="I1139" s="203"/>
      <c r="J1139" s="202"/>
    </row>
    <row r="1140" spans="1:10" x14ac:dyDescent="0.2">
      <c r="A1140" s="202"/>
      <c r="B1140" s="202"/>
      <c r="C1140" s="202"/>
      <c r="D1140" s="203"/>
      <c r="E1140" s="237"/>
      <c r="F1140" s="190"/>
      <c r="G1140" s="202"/>
      <c r="H1140" s="202"/>
      <c r="I1140" s="203"/>
      <c r="J1140" s="202"/>
    </row>
    <row r="1141" spans="1:10" x14ac:dyDescent="0.2">
      <c r="A1141" s="202"/>
      <c r="B1141" s="202"/>
      <c r="C1141" s="202"/>
      <c r="D1141" s="203"/>
      <c r="E1141" s="237"/>
      <c r="F1141" s="190"/>
      <c r="G1141" s="202"/>
      <c r="H1141" s="202"/>
      <c r="I1141" s="203"/>
      <c r="J1141" s="202"/>
    </row>
    <row r="1142" spans="1:10" x14ac:dyDescent="0.2">
      <c r="A1142" s="202"/>
      <c r="B1142" s="202"/>
      <c r="C1142" s="202"/>
      <c r="D1142" s="203"/>
      <c r="E1142" s="237"/>
      <c r="F1142" s="190"/>
      <c r="G1142" s="202"/>
      <c r="H1142" s="202"/>
      <c r="I1142" s="203"/>
      <c r="J1142" s="202"/>
    </row>
    <row r="1143" spans="1:10" x14ac:dyDescent="0.2">
      <c r="A1143" s="202"/>
      <c r="B1143" s="202"/>
      <c r="C1143" s="202"/>
      <c r="D1143" s="203"/>
      <c r="E1143" s="237"/>
      <c r="F1143" s="190"/>
      <c r="G1143" s="202"/>
      <c r="H1143" s="202"/>
      <c r="I1143" s="203"/>
      <c r="J1143" s="202"/>
    </row>
    <row r="1144" spans="1:10" x14ac:dyDescent="0.2">
      <c r="A1144" s="202"/>
      <c r="B1144" s="202"/>
      <c r="C1144" s="202"/>
      <c r="D1144" s="203"/>
      <c r="E1144" s="237"/>
      <c r="F1144" s="190"/>
      <c r="G1144" s="202"/>
      <c r="H1144" s="202"/>
      <c r="I1144" s="203"/>
      <c r="J1144" s="202"/>
    </row>
    <row r="1145" spans="1:10" x14ac:dyDescent="0.2">
      <c r="A1145" s="202"/>
      <c r="B1145" s="202"/>
      <c r="C1145" s="202"/>
      <c r="D1145" s="203"/>
      <c r="E1145" s="237"/>
      <c r="F1145" s="190"/>
      <c r="G1145" s="202"/>
      <c r="H1145" s="202"/>
      <c r="I1145" s="203"/>
      <c r="J1145" s="202"/>
    </row>
    <row r="1146" spans="1:10" x14ac:dyDescent="0.2">
      <c r="A1146" s="202"/>
      <c r="B1146" s="202"/>
      <c r="C1146" s="202"/>
      <c r="D1146" s="203"/>
      <c r="E1146" s="237"/>
      <c r="F1146" s="190"/>
      <c r="G1146" s="202"/>
      <c r="H1146" s="202"/>
      <c r="I1146" s="203"/>
      <c r="J1146" s="202"/>
    </row>
    <row r="1147" spans="1:10" x14ac:dyDescent="0.2">
      <c r="A1147" s="202"/>
      <c r="B1147" s="202"/>
      <c r="C1147" s="202"/>
      <c r="D1147" s="203"/>
      <c r="E1147" s="237"/>
      <c r="F1147" s="190"/>
      <c r="G1147" s="202"/>
      <c r="H1147" s="202"/>
      <c r="I1147" s="203"/>
      <c r="J1147" s="202"/>
    </row>
    <row r="1148" spans="1:10" x14ac:dyDescent="0.2">
      <c r="A1148" s="202"/>
      <c r="B1148" s="202"/>
      <c r="C1148" s="202"/>
      <c r="D1148" s="203"/>
      <c r="E1148" s="237"/>
      <c r="F1148" s="190"/>
      <c r="G1148" s="202"/>
      <c r="H1148" s="202"/>
      <c r="I1148" s="203"/>
      <c r="J1148" s="202"/>
    </row>
    <row r="1149" spans="1:10" x14ac:dyDescent="0.2">
      <c r="A1149" s="202"/>
      <c r="B1149" s="202"/>
      <c r="C1149" s="202"/>
      <c r="D1149" s="203"/>
      <c r="E1149" s="237"/>
      <c r="F1149" s="190"/>
      <c r="G1149" s="202"/>
      <c r="H1149" s="202"/>
      <c r="I1149" s="203"/>
      <c r="J1149" s="202"/>
    </row>
    <row r="1150" spans="1:10" x14ac:dyDescent="0.2">
      <c r="A1150" s="202"/>
      <c r="B1150" s="202"/>
      <c r="C1150" s="202"/>
      <c r="D1150" s="203"/>
      <c r="E1150" s="237"/>
      <c r="F1150" s="190"/>
      <c r="G1150" s="202"/>
      <c r="H1150" s="202"/>
      <c r="I1150" s="203"/>
      <c r="J1150" s="202"/>
    </row>
    <row r="1151" spans="1:10" x14ac:dyDescent="0.2">
      <c r="A1151" s="202"/>
      <c r="B1151" s="202"/>
      <c r="C1151" s="202"/>
      <c r="D1151" s="203"/>
      <c r="E1151" s="237"/>
      <c r="F1151" s="190"/>
      <c r="G1151" s="202"/>
      <c r="H1151" s="202"/>
      <c r="I1151" s="203"/>
      <c r="J1151" s="202"/>
    </row>
    <row r="1152" spans="1:10" x14ac:dyDescent="0.2">
      <c r="A1152" s="202"/>
      <c r="B1152" s="202"/>
      <c r="C1152" s="202"/>
      <c r="D1152" s="203"/>
      <c r="E1152" s="237"/>
      <c r="F1152" s="190"/>
      <c r="G1152" s="202"/>
      <c r="H1152" s="202"/>
      <c r="I1152" s="203"/>
      <c r="J1152" s="202"/>
    </row>
    <row r="1153" spans="1:10" x14ac:dyDescent="0.2">
      <c r="A1153" s="202"/>
      <c r="B1153" s="202"/>
      <c r="C1153" s="202"/>
      <c r="D1153" s="203"/>
      <c r="E1153" s="237"/>
      <c r="F1153" s="190"/>
      <c r="G1153" s="202"/>
      <c r="H1153" s="202"/>
      <c r="I1153" s="203"/>
      <c r="J1153" s="202"/>
    </row>
    <row r="1154" spans="1:10" x14ac:dyDescent="0.2">
      <c r="A1154" s="202"/>
      <c r="B1154" s="202"/>
      <c r="C1154" s="202"/>
      <c r="D1154" s="203"/>
      <c r="E1154" s="237"/>
      <c r="F1154" s="190"/>
      <c r="G1154" s="202"/>
      <c r="H1154" s="202"/>
      <c r="I1154" s="203"/>
      <c r="J1154" s="202"/>
    </row>
    <row r="1155" spans="1:10" x14ac:dyDescent="0.2">
      <c r="A1155" s="202"/>
      <c r="B1155" s="202"/>
      <c r="C1155" s="202"/>
      <c r="D1155" s="203"/>
      <c r="E1155" s="237"/>
      <c r="F1155" s="190"/>
      <c r="G1155" s="202"/>
      <c r="H1155" s="202"/>
      <c r="I1155" s="203"/>
      <c r="J1155" s="202"/>
    </row>
    <row r="1156" spans="1:10" x14ac:dyDescent="0.2">
      <c r="A1156" s="202"/>
      <c r="B1156" s="202"/>
      <c r="C1156" s="202"/>
      <c r="D1156" s="203"/>
      <c r="E1156" s="237"/>
      <c r="F1156" s="190"/>
      <c r="G1156" s="202"/>
      <c r="H1156" s="202"/>
      <c r="I1156" s="203"/>
      <c r="J1156" s="202"/>
    </row>
    <row r="1157" spans="1:10" x14ac:dyDescent="0.2">
      <c r="A1157" s="202"/>
      <c r="B1157" s="202"/>
      <c r="C1157" s="202"/>
      <c r="D1157" s="203"/>
      <c r="E1157" s="237"/>
      <c r="F1157" s="190"/>
      <c r="G1157" s="202"/>
      <c r="H1157" s="202"/>
      <c r="I1157" s="203"/>
      <c r="J1157" s="202"/>
    </row>
    <row r="1158" spans="1:10" x14ac:dyDescent="0.2">
      <c r="A1158" s="202"/>
      <c r="B1158" s="202"/>
      <c r="C1158" s="202"/>
      <c r="D1158" s="203"/>
      <c r="E1158" s="237"/>
      <c r="F1158" s="190"/>
      <c r="G1158" s="202"/>
      <c r="H1158" s="202"/>
      <c r="I1158" s="203"/>
      <c r="J1158" s="202"/>
    </row>
    <row r="1159" spans="1:10" x14ac:dyDescent="0.2">
      <c r="A1159" s="202"/>
      <c r="B1159" s="202"/>
      <c r="C1159" s="202"/>
      <c r="D1159" s="203"/>
      <c r="E1159" s="237"/>
      <c r="F1159" s="190"/>
      <c r="G1159" s="202"/>
      <c r="H1159" s="202"/>
      <c r="I1159" s="203"/>
      <c r="J1159" s="202"/>
    </row>
    <row r="1160" spans="1:10" x14ac:dyDescent="0.2">
      <c r="A1160" s="202"/>
      <c r="B1160" s="202"/>
      <c r="C1160" s="202"/>
      <c r="D1160" s="203"/>
      <c r="E1160" s="237"/>
      <c r="F1160" s="190"/>
      <c r="G1160" s="202"/>
      <c r="H1160" s="202"/>
      <c r="I1160" s="203"/>
      <c r="J1160" s="202"/>
    </row>
    <row r="1161" spans="1:10" x14ac:dyDescent="0.2">
      <c r="A1161" s="202"/>
      <c r="B1161" s="202"/>
      <c r="C1161" s="202"/>
      <c r="D1161" s="203"/>
      <c r="E1161" s="237"/>
      <c r="F1161" s="190"/>
      <c r="G1161" s="202"/>
      <c r="H1161" s="202"/>
      <c r="I1161" s="203"/>
      <c r="J1161" s="202"/>
    </row>
    <row r="1162" spans="1:10" x14ac:dyDescent="0.2">
      <c r="A1162" s="202"/>
      <c r="B1162" s="202"/>
      <c r="C1162" s="202"/>
      <c r="D1162" s="203"/>
      <c r="E1162" s="237"/>
      <c r="F1162" s="190"/>
      <c r="G1162" s="202"/>
      <c r="H1162" s="202"/>
      <c r="I1162" s="203"/>
      <c r="J1162" s="202"/>
    </row>
    <row r="1163" spans="1:10" x14ac:dyDescent="0.2">
      <c r="A1163" s="202"/>
      <c r="B1163" s="202"/>
      <c r="C1163" s="202"/>
      <c r="D1163" s="203"/>
      <c r="E1163" s="237"/>
      <c r="F1163" s="190"/>
      <c r="G1163" s="202"/>
      <c r="H1163" s="202"/>
      <c r="I1163" s="203"/>
      <c r="J1163" s="202"/>
    </row>
    <row r="1164" spans="1:10" x14ac:dyDescent="0.2">
      <c r="A1164" s="202"/>
      <c r="B1164" s="202"/>
      <c r="C1164" s="202"/>
      <c r="D1164" s="203"/>
      <c r="E1164" s="237"/>
      <c r="F1164" s="190"/>
      <c r="G1164" s="202"/>
      <c r="H1164" s="202"/>
      <c r="I1164" s="203"/>
      <c r="J1164" s="202"/>
    </row>
    <row r="1165" spans="1:10" x14ac:dyDescent="0.2">
      <c r="A1165" s="202"/>
      <c r="B1165" s="202"/>
      <c r="C1165" s="202"/>
      <c r="D1165" s="203"/>
      <c r="E1165" s="237"/>
      <c r="F1165" s="190"/>
      <c r="G1165" s="202"/>
      <c r="H1165" s="202"/>
      <c r="I1165" s="203"/>
      <c r="J1165" s="202"/>
    </row>
    <row r="1166" spans="1:10" x14ac:dyDescent="0.2">
      <c r="A1166" s="202"/>
      <c r="B1166" s="202"/>
      <c r="C1166" s="202"/>
      <c r="D1166" s="203"/>
      <c r="E1166" s="237"/>
      <c r="F1166" s="190"/>
      <c r="G1166" s="202"/>
      <c r="H1166" s="202"/>
      <c r="I1166" s="203"/>
      <c r="J1166" s="202"/>
    </row>
    <row r="1167" spans="1:10" x14ac:dyDescent="0.2">
      <c r="A1167" s="202"/>
      <c r="B1167" s="202"/>
      <c r="C1167" s="202"/>
      <c r="D1167" s="203"/>
      <c r="E1167" s="237"/>
      <c r="F1167" s="190"/>
      <c r="G1167" s="202"/>
      <c r="H1167" s="202"/>
      <c r="I1167" s="203"/>
      <c r="J1167" s="202"/>
    </row>
    <row r="1168" spans="1:10" x14ac:dyDescent="0.2">
      <c r="A1168" s="202"/>
      <c r="B1168" s="202"/>
      <c r="C1168" s="202"/>
      <c r="D1168" s="203"/>
      <c r="E1168" s="237"/>
      <c r="F1168" s="190"/>
      <c r="G1168" s="202"/>
      <c r="H1168" s="202"/>
      <c r="I1168" s="203"/>
      <c r="J1168" s="202"/>
    </row>
    <row r="1169" spans="1:10" x14ac:dyDescent="0.2">
      <c r="A1169" s="202"/>
      <c r="B1169" s="202"/>
      <c r="C1169" s="202"/>
      <c r="D1169" s="203"/>
      <c r="E1169" s="237"/>
      <c r="F1169" s="190"/>
      <c r="G1169" s="202"/>
      <c r="H1169" s="202"/>
      <c r="I1169" s="203"/>
      <c r="J1169" s="202"/>
    </row>
    <row r="1170" spans="1:10" x14ac:dyDescent="0.2">
      <c r="A1170" s="202"/>
      <c r="B1170" s="202"/>
      <c r="C1170" s="202"/>
      <c r="D1170" s="203"/>
      <c r="E1170" s="237"/>
      <c r="F1170" s="190"/>
      <c r="G1170" s="202"/>
      <c r="H1170" s="202"/>
      <c r="I1170" s="203"/>
      <c r="J1170" s="202"/>
    </row>
    <row r="1171" spans="1:10" x14ac:dyDescent="0.2">
      <c r="A1171" s="202"/>
      <c r="B1171" s="202"/>
      <c r="C1171" s="202"/>
      <c r="D1171" s="203"/>
      <c r="E1171" s="237"/>
      <c r="F1171" s="190"/>
      <c r="G1171" s="202"/>
      <c r="H1171" s="202"/>
      <c r="I1171" s="203"/>
      <c r="J1171" s="202"/>
    </row>
    <row r="1172" spans="1:10" x14ac:dyDescent="0.2">
      <c r="A1172" s="202"/>
      <c r="B1172" s="202"/>
      <c r="C1172" s="202"/>
      <c r="D1172" s="203"/>
      <c r="E1172" s="237"/>
      <c r="F1172" s="190"/>
      <c r="G1172" s="202"/>
      <c r="H1172" s="202"/>
      <c r="I1172" s="203"/>
      <c r="J1172" s="202"/>
    </row>
    <row r="1173" spans="1:10" x14ac:dyDescent="0.2">
      <c r="A1173" s="202"/>
      <c r="B1173" s="202"/>
      <c r="C1173" s="202"/>
      <c r="D1173" s="203"/>
      <c r="E1173" s="237"/>
      <c r="F1173" s="190"/>
      <c r="G1173" s="202"/>
      <c r="H1173" s="202"/>
      <c r="I1173" s="203"/>
      <c r="J1173" s="202"/>
    </row>
    <row r="1174" spans="1:10" x14ac:dyDescent="0.2">
      <c r="A1174" s="202"/>
      <c r="B1174" s="202"/>
      <c r="C1174" s="202"/>
      <c r="D1174" s="203"/>
      <c r="E1174" s="237"/>
      <c r="F1174" s="190"/>
      <c r="G1174" s="202"/>
      <c r="H1174" s="202"/>
      <c r="I1174" s="203"/>
      <c r="J1174" s="202"/>
    </row>
    <row r="1175" spans="1:10" x14ac:dyDescent="0.2">
      <c r="A1175" s="202"/>
      <c r="B1175" s="202"/>
      <c r="C1175" s="202"/>
      <c r="D1175" s="203"/>
      <c r="E1175" s="237"/>
      <c r="F1175" s="190"/>
      <c r="G1175" s="202"/>
      <c r="H1175" s="202"/>
      <c r="I1175" s="203"/>
      <c r="J1175" s="202"/>
    </row>
    <row r="1176" spans="1:10" x14ac:dyDescent="0.2">
      <c r="A1176" s="202"/>
      <c r="B1176" s="202"/>
      <c r="C1176" s="202"/>
      <c r="D1176" s="203"/>
      <c r="E1176" s="237"/>
      <c r="F1176" s="190"/>
      <c r="G1176" s="202"/>
      <c r="H1176" s="202"/>
      <c r="I1176" s="203"/>
      <c r="J1176" s="202"/>
    </row>
    <row r="1177" spans="1:10" x14ac:dyDescent="0.2">
      <c r="A1177" s="202"/>
      <c r="B1177" s="202"/>
      <c r="C1177" s="202"/>
      <c r="D1177" s="203"/>
      <c r="E1177" s="237"/>
      <c r="F1177" s="190"/>
      <c r="G1177" s="202"/>
      <c r="H1177" s="202"/>
      <c r="I1177" s="203"/>
      <c r="J1177" s="202"/>
    </row>
    <row r="1178" spans="1:10" x14ac:dyDescent="0.2">
      <c r="A1178" s="202"/>
      <c r="B1178" s="202"/>
      <c r="C1178" s="202"/>
      <c r="D1178" s="203"/>
      <c r="E1178" s="237"/>
      <c r="F1178" s="190"/>
      <c r="G1178" s="202"/>
      <c r="H1178" s="202"/>
      <c r="I1178" s="203"/>
      <c r="J1178" s="202"/>
    </row>
    <row r="1179" spans="1:10" x14ac:dyDescent="0.2">
      <c r="A1179" s="202"/>
      <c r="B1179" s="202"/>
      <c r="C1179" s="202"/>
      <c r="D1179" s="203"/>
      <c r="E1179" s="237"/>
      <c r="F1179" s="190"/>
      <c r="G1179" s="202"/>
      <c r="H1179" s="202"/>
      <c r="I1179" s="203"/>
      <c r="J1179" s="202"/>
    </row>
    <row r="1180" spans="1:10" x14ac:dyDescent="0.2">
      <c r="A1180" s="202"/>
      <c r="B1180" s="202"/>
      <c r="C1180" s="202"/>
      <c r="D1180" s="203"/>
      <c r="E1180" s="237"/>
      <c r="F1180" s="190"/>
      <c r="G1180" s="202"/>
      <c r="H1180" s="202"/>
      <c r="I1180" s="203"/>
      <c r="J1180" s="202"/>
    </row>
    <row r="1181" spans="1:10" x14ac:dyDescent="0.2">
      <c r="A1181" s="202"/>
      <c r="B1181" s="202"/>
      <c r="C1181" s="202"/>
      <c r="D1181" s="203"/>
      <c r="E1181" s="237"/>
      <c r="F1181" s="190"/>
      <c r="G1181" s="202"/>
      <c r="H1181" s="202"/>
      <c r="I1181" s="203"/>
      <c r="J1181" s="202"/>
    </row>
    <row r="1182" spans="1:10" x14ac:dyDescent="0.2">
      <c r="A1182" s="202"/>
      <c r="B1182" s="202"/>
      <c r="C1182" s="202"/>
      <c r="D1182" s="203"/>
      <c r="E1182" s="237"/>
      <c r="F1182" s="190"/>
      <c r="G1182" s="202"/>
      <c r="H1182" s="202"/>
      <c r="I1182" s="203"/>
      <c r="J1182" s="202"/>
    </row>
    <row r="1183" spans="1:10" x14ac:dyDescent="0.2">
      <c r="A1183" s="202"/>
      <c r="B1183" s="202"/>
      <c r="C1183" s="202"/>
      <c r="D1183" s="203"/>
      <c r="E1183" s="237"/>
      <c r="F1183" s="190"/>
      <c r="G1183" s="202"/>
      <c r="H1183" s="202"/>
      <c r="I1183" s="203"/>
      <c r="J1183" s="202"/>
    </row>
    <row r="1184" spans="1:10" x14ac:dyDescent="0.2">
      <c r="A1184" s="202"/>
      <c r="B1184" s="202"/>
      <c r="C1184" s="202"/>
      <c r="D1184" s="203"/>
      <c r="E1184" s="237"/>
      <c r="F1184" s="190"/>
      <c r="G1184" s="202"/>
      <c r="H1184" s="202"/>
      <c r="I1184" s="203"/>
      <c r="J1184" s="202"/>
    </row>
    <row r="1185" spans="1:10" x14ac:dyDescent="0.2">
      <c r="A1185" s="202"/>
      <c r="B1185" s="202"/>
      <c r="C1185" s="202"/>
      <c r="D1185" s="203"/>
      <c r="E1185" s="237"/>
      <c r="F1185" s="190"/>
      <c r="G1185" s="202"/>
      <c r="H1185" s="202"/>
      <c r="I1185" s="203"/>
      <c r="J1185" s="202"/>
    </row>
    <row r="1186" spans="1:10" x14ac:dyDescent="0.2">
      <c r="A1186" s="202"/>
      <c r="B1186" s="202"/>
      <c r="C1186" s="202"/>
      <c r="D1186" s="203"/>
      <c r="E1186" s="237"/>
      <c r="F1186" s="190"/>
      <c r="G1186" s="202"/>
      <c r="H1186" s="202"/>
      <c r="I1186" s="203"/>
      <c r="J1186" s="202"/>
    </row>
    <row r="1187" spans="1:10" x14ac:dyDescent="0.2">
      <c r="A1187" s="202"/>
      <c r="B1187" s="202"/>
      <c r="C1187" s="202"/>
      <c r="D1187" s="203"/>
      <c r="E1187" s="237"/>
      <c r="F1187" s="190"/>
      <c r="G1187" s="202"/>
      <c r="H1187" s="202"/>
      <c r="I1187" s="203"/>
      <c r="J1187" s="202"/>
    </row>
    <row r="1188" spans="1:10" x14ac:dyDescent="0.2">
      <c r="A1188" s="202"/>
      <c r="B1188" s="202"/>
      <c r="C1188" s="202"/>
      <c r="D1188" s="203"/>
      <c r="E1188" s="237"/>
      <c r="F1188" s="190"/>
      <c r="G1188" s="202"/>
      <c r="H1188" s="202"/>
      <c r="I1188" s="203"/>
      <c r="J1188" s="202"/>
    </row>
    <row r="1189" spans="1:10" x14ac:dyDescent="0.2">
      <c r="A1189" s="202"/>
      <c r="B1189" s="202"/>
      <c r="C1189" s="202"/>
      <c r="D1189" s="203"/>
      <c r="E1189" s="237"/>
      <c r="F1189" s="190"/>
      <c r="G1189" s="202"/>
      <c r="H1189" s="202"/>
      <c r="I1189" s="203"/>
      <c r="J1189" s="202"/>
    </row>
    <row r="1190" spans="1:10" x14ac:dyDescent="0.2">
      <c r="A1190" s="202"/>
      <c r="B1190" s="202"/>
      <c r="C1190" s="202"/>
      <c r="D1190" s="203"/>
      <c r="E1190" s="237"/>
      <c r="F1190" s="190"/>
      <c r="G1190" s="202"/>
      <c r="H1190" s="202"/>
      <c r="I1190" s="203"/>
      <c r="J1190" s="202"/>
    </row>
    <row r="1191" spans="1:10" x14ac:dyDescent="0.2">
      <c r="A1191" s="202"/>
      <c r="B1191" s="202"/>
      <c r="C1191" s="202"/>
      <c r="D1191" s="203"/>
      <c r="E1191" s="237"/>
      <c r="F1191" s="190"/>
      <c r="G1191" s="202"/>
      <c r="H1191" s="202"/>
      <c r="I1191" s="203"/>
      <c r="J1191" s="202"/>
    </row>
    <row r="1192" spans="1:10" x14ac:dyDescent="0.2">
      <c r="A1192" s="202"/>
      <c r="B1192" s="202"/>
      <c r="C1192" s="202"/>
      <c r="D1192" s="203"/>
      <c r="E1192" s="237"/>
      <c r="F1192" s="190"/>
      <c r="G1192" s="202"/>
      <c r="H1192" s="202"/>
      <c r="I1192" s="203"/>
      <c r="J1192" s="202"/>
    </row>
    <row r="1193" spans="1:10" x14ac:dyDescent="0.2">
      <c r="A1193" s="202"/>
      <c r="B1193" s="202"/>
      <c r="C1193" s="202"/>
      <c r="D1193" s="203"/>
      <c r="E1193" s="237"/>
      <c r="F1193" s="190"/>
      <c r="G1193" s="202"/>
      <c r="H1193" s="202"/>
      <c r="I1193" s="203"/>
      <c r="J1193" s="202"/>
    </row>
    <row r="1194" spans="1:10" x14ac:dyDescent="0.2">
      <c r="A1194" s="202"/>
      <c r="B1194" s="202"/>
      <c r="C1194" s="202"/>
      <c r="D1194" s="203"/>
      <c r="E1194" s="237"/>
      <c r="F1194" s="190"/>
      <c r="G1194" s="202"/>
      <c r="H1194" s="202"/>
      <c r="I1194" s="203"/>
      <c r="J1194" s="202"/>
    </row>
    <row r="1195" spans="1:10" x14ac:dyDescent="0.2">
      <c r="A1195" s="202"/>
      <c r="B1195" s="202"/>
      <c r="C1195" s="202"/>
      <c r="D1195" s="203"/>
      <c r="E1195" s="237"/>
      <c r="F1195" s="190"/>
      <c r="G1195" s="202"/>
      <c r="H1195" s="202"/>
      <c r="I1195" s="203"/>
      <c r="J1195" s="202"/>
    </row>
    <row r="1196" spans="1:10" x14ac:dyDescent="0.2">
      <c r="A1196" s="202"/>
      <c r="B1196" s="202"/>
      <c r="C1196" s="202"/>
      <c r="D1196" s="203"/>
      <c r="E1196" s="237"/>
      <c r="F1196" s="190"/>
      <c r="G1196" s="202"/>
      <c r="H1196" s="202"/>
      <c r="I1196" s="203"/>
      <c r="J1196" s="202"/>
    </row>
    <row r="1197" spans="1:10" x14ac:dyDescent="0.2">
      <c r="A1197" s="202"/>
      <c r="B1197" s="202"/>
      <c r="C1197" s="202"/>
      <c r="D1197" s="203"/>
      <c r="E1197" s="237"/>
      <c r="F1197" s="190"/>
      <c r="G1197" s="202"/>
      <c r="H1197" s="202"/>
      <c r="I1197" s="203"/>
      <c r="J1197" s="202"/>
    </row>
    <row r="1198" spans="1:10" x14ac:dyDescent="0.2">
      <c r="A1198" s="202"/>
      <c r="B1198" s="202"/>
      <c r="C1198" s="202"/>
      <c r="D1198" s="203"/>
      <c r="E1198" s="237"/>
      <c r="F1198" s="190"/>
      <c r="G1198" s="202"/>
      <c r="H1198" s="202"/>
      <c r="I1198" s="203"/>
      <c r="J1198" s="202"/>
    </row>
    <row r="1199" spans="1:10" x14ac:dyDescent="0.2">
      <c r="A1199" s="202"/>
      <c r="B1199" s="202"/>
      <c r="C1199" s="202"/>
      <c r="D1199" s="203"/>
      <c r="E1199" s="237"/>
      <c r="F1199" s="190"/>
      <c r="G1199" s="202"/>
      <c r="H1199" s="202"/>
      <c r="I1199" s="203"/>
      <c r="J1199" s="202"/>
    </row>
    <row r="1200" spans="1:10" x14ac:dyDescent="0.2">
      <c r="A1200" s="202"/>
      <c r="B1200" s="202"/>
      <c r="C1200" s="202"/>
      <c r="D1200" s="203"/>
      <c r="E1200" s="237"/>
      <c r="F1200" s="190"/>
      <c r="G1200" s="202"/>
      <c r="H1200" s="202"/>
      <c r="I1200" s="203"/>
      <c r="J1200" s="202"/>
    </row>
    <row r="1201" spans="1:10" x14ac:dyDescent="0.2">
      <c r="A1201" s="202"/>
      <c r="B1201" s="202"/>
      <c r="C1201" s="202"/>
      <c r="D1201" s="203"/>
      <c r="E1201" s="237"/>
      <c r="F1201" s="190"/>
      <c r="G1201" s="202"/>
      <c r="H1201" s="202"/>
      <c r="I1201" s="203"/>
      <c r="J1201" s="202"/>
    </row>
    <row r="1202" spans="1:10" x14ac:dyDescent="0.2">
      <c r="A1202" s="202"/>
      <c r="B1202" s="202"/>
      <c r="C1202" s="202"/>
      <c r="D1202" s="203"/>
      <c r="E1202" s="237"/>
      <c r="F1202" s="190"/>
      <c r="G1202" s="202"/>
      <c r="H1202" s="202"/>
      <c r="I1202" s="203"/>
      <c r="J1202" s="202"/>
    </row>
    <row r="1203" spans="1:10" x14ac:dyDescent="0.2">
      <c r="A1203" s="202"/>
      <c r="B1203" s="202"/>
      <c r="C1203" s="202"/>
      <c r="D1203" s="203"/>
      <c r="E1203" s="237"/>
      <c r="F1203" s="190"/>
      <c r="G1203" s="202"/>
      <c r="H1203" s="202"/>
      <c r="I1203" s="203"/>
      <c r="J1203" s="202"/>
    </row>
    <row r="1204" spans="1:10" x14ac:dyDescent="0.2">
      <c r="A1204" s="202"/>
      <c r="B1204" s="202"/>
      <c r="C1204" s="202"/>
      <c r="D1204" s="203"/>
      <c r="E1204" s="237"/>
      <c r="F1204" s="190"/>
      <c r="G1204" s="202"/>
      <c r="H1204" s="202"/>
      <c r="I1204" s="203"/>
      <c r="J1204" s="202"/>
    </row>
    <row r="1205" spans="1:10" x14ac:dyDescent="0.2">
      <c r="A1205" s="202"/>
      <c r="B1205" s="202"/>
      <c r="C1205" s="202"/>
      <c r="D1205" s="203"/>
      <c r="E1205" s="237"/>
      <c r="F1205" s="190"/>
      <c r="G1205" s="202"/>
      <c r="H1205" s="202"/>
      <c r="I1205" s="203"/>
      <c r="J1205" s="202"/>
    </row>
    <row r="1206" spans="1:10" x14ac:dyDescent="0.2">
      <c r="A1206" s="202"/>
      <c r="B1206" s="202"/>
      <c r="C1206" s="202"/>
      <c r="D1206" s="203"/>
      <c r="E1206" s="237"/>
      <c r="F1206" s="190"/>
      <c r="G1206" s="202"/>
      <c r="H1206" s="202"/>
      <c r="I1206" s="203"/>
      <c r="J1206" s="202"/>
    </row>
    <row r="1207" spans="1:10" x14ac:dyDescent="0.2">
      <c r="A1207" s="202"/>
      <c r="B1207" s="202"/>
      <c r="C1207" s="202"/>
      <c r="D1207" s="203"/>
      <c r="E1207" s="237"/>
      <c r="F1207" s="190"/>
      <c r="G1207" s="202"/>
      <c r="H1207" s="202"/>
      <c r="I1207" s="203"/>
      <c r="J1207" s="202"/>
    </row>
    <row r="1208" spans="1:10" x14ac:dyDescent="0.2">
      <c r="A1208" s="202"/>
      <c r="B1208" s="202"/>
      <c r="C1208" s="202"/>
      <c r="D1208" s="203"/>
      <c r="E1208" s="237"/>
      <c r="F1208" s="190"/>
      <c r="G1208" s="202"/>
      <c r="H1208" s="202"/>
      <c r="I1208" s="203"/>
      <c r="J1208" s="202"/>
    </row>
    <row r="1209" spans="1:10" x14ac:dyDescent="0.2">
      <c r="A1209" s="202"/>
      <c r="B1209" s="202"/>
      <c r="C1209" s="202"/>
      <c r="D1209" s="203"/>
      <c r="E1209" s="237"/>
      <c r="F1209" s="190"/>
      <c r="G1209" s="202"/>
      <c r="H1209" s="202"/>
      <c r="I1209" s="203"/>
      <c r="J1209" s="202"/>
    </row>
    <row r="1210" spans="1:10" x14ac:dyDescent="0.2">
      <c r="A1210" s="202"/>
      <c r="B1210" s="202"/>
      <c r="C1210" s="202"/>
      <c r="D1210" s="203"/>
      <c r="E1210" s="237"/>
      <c r="F1210" s="190"/>
      <c r="G1210" s="202"/>
      <c r="H1210" s="202"/>
      <c r="I1210" s="203"/>
      <c r="J1210" s="202"/>
    </row>
    <row r="1211" spans="1:10" x14ac:dyDescent="0.2">
      <c r="A1211" s="202"/>
      <c r="B1211" s="202"/>
      <c r="C1211" s="202"/>
      <c r="D1211" s="203"/>
      <c r="E1211" s="237"/>
      <c r="F1211" s="190"/>
      <c r="G1211" s="202"/>
      <c r="H1211" s="202"/>
      <c r="I1211" s="203"/>
      <c r="J1211" s="202"/>
    </row>
    <row r="1212" spans="1:10" x14ac:dyDescent="0.2">
      <c r="A1212" s="202"/>
      <c r="B1212" s="202"/>
      <c r="C1212" s="202"/>
      <c r="D1212" s="203"/>
      <c r="E1212" s="237"/>
      <c r="F1212" s="190"/>
      <c r="G1212" s="202"/>
      <c r="H1212" s="202"/>
      <c r="I1212" s="203"/>
      <c r="J1212" s="202"/>
    </row>
    <row r="1213" spans="1:10" x14ac:dyDescent="0.2">
      <c r="A1213" s="202"/>
      <c r="B1213" s="202"/>
      <c r="C1213" s="202"/>
      <c r="D1213" s="203"/>
      <c r="E1213" s="237"/>
      <c r="F1213" s="190"/>
      <c r="G1213" s="202"/>
      <c r="H1213" s="202"/>
      <c r="I1213" s="203"/>
      <c r="J1213" s="202"/>
    </row>
    <row r="1214" spans="1:10" x14ac:dyDescent="0.2">
      <c r="A1214" s="202"/>
      <c r="B1214" s="202"/>
      <c r="C1214" s="202"/>
      <c r="D1214" s="203"/>
      <c r="E1214" s="237"/>
      <c r="F1214" s="190"/>
      <c r="G1214" s="202"/>
      <c r="H1214" s="202"/>
      <c r="I1214" s="203"/>
      <c r="J1214" s="202"/>
    </row>
    <row r="1215" spans="1:10" x14ac:dyDescent="0.2">
      <c r="A1215" s="202"/>
      <c r="B1215" s="202"/>
      <c r="C1215" s="202"/>
      <c r="D1215" s="203"/>
      <c r="E1215" s="237"/>
      <c r="F1215" s="190"/>
      <c r="G1215" s="202"/>
      <c r="H1215" s="202"/>
      <c r="I1215" s="203"/>
      <c r="J1215" s="202"/>
    </row>
    <row r="1216" spans="1:10" x14ac:dyDescent="0.2">
      <c r="A1216" s="202"/>
      <c r="B1216" s="202"/>
      <c r="C1216" s="202"/>
      <c r="D1216" s="203"/>
      <c r="E1216" s="237"/>
      <c r="F1216" s="190"/>
      <c r="G1216" s="202"/>
      <c r="H1216" s="202"/>
      <c r="I1216" s="203"/>
      <c r="J1216" s="202"/>
    </row>
    <row r="1217" spans="1:10" x14ac:dyDescent="0.2">
      <c r="A1217" s="202"/>
      <c r="B1217" s="202"/>
      <c r="C1217" s="202"/>
      <c r="D1217" s="203"/>
      <c r="E1217" s="237"/>
      <c r="F1217" s="190"/>
      <c r="G1217" s="202"/>
      <c r="H1217" s="202"/>
      <c r="I1217" s="203"/>
      <c r="J1217" s="202"/>
    </row>
    <row r="1218" spans="1:10" x14ac:dyDescent="0.2">
      <c r="A1218" s="202"/>
      <c r="B1218" s="202"/>
      <c r="C1218" s="202"/>
      <c r="D1218" s="203"/>
      <c r="E1218" s="237"/>
      <c r="F1218" s="190"/>
      <c r="G1218" s="202"/>
      <c r="H1218" s="202"/>
      <c r="I1218" s="203"/>
      <c r="J1218" s="202"/>
    </row>
    <row r="1219" spans="1:10" x14ac:dyDescent="0.2">
      <c r="A1219" s="202"/>
      <c r="B1219" s="202"/>
      <c r="C1219" s="202"/>
      <c r="D1219" s="203"/>
      <c r="E1219" s="237"/>
      <c r="F1219" s="190"/>
      <c r="G1219" s="202"/>
      <c r="H1219" s="202"/>
      <c r="I1219" s="203"/>
      <c r="J1219" s="202"/>
    </row>
    <row r="1220" spans="1:10" x14ac:dyDescent="0.2">
      <c r="A1220" s="202"/>
      <c r="B1220" s="202"/>
      <c r="C1220" s="202"/>
      <c r="D1220" s="203"/>
      <c r="E1220" s="237"/>
      <c r="F1220" s="190"/>
      <c r="G1220" s="202"/>
      <c r="H1220" s="202"/>
      <c r="I1220" s="203"/>
      <c r="J1220" s="202"/>
    </row>
    <row r="1221" spans="1:10" x14ac:dyDescent="0.2">
      <c r="A1221" s="202"/>
      <c r="B1221" s="202"/>
      <c r="C1221" s="202"/>
      <c r="D1221" s="203"/>
      <c r="E1221" s="237"/>
      <c r="F1221" s="190"/>
      <c r="G1221" s="202"/>
      <c r="H1221" s="202"/>
      <c r="I1221" s="203"/>
      <c r="J1221" s="202"/>
    </row>
    <row r="1222" spans="1:10" x14ac:dyDescent="0.2">
      <c r="A1222" s="202"/>
      <c r="B1222" s="202"/>
      <c r="C1222" s="202"/>
      <c r="D1222" s="203"/>
      <c r="E1222" s="237"/>
      <c r="F1222" s="190"/>
      <c r="G1222" s="202"/>
      <c r="H1222" s="202"/>
      <c r="I1222" s="203"/>
      <c r="J1222" s="202"/>
    </row>
    <row r="1223" spans="1:10" x14ac:dyDescent="0.2">
      <c r="A1223" s="202"/>
      <c r="B1223" s="202"/>
      <c r="C1223" s="202"/>
      <c r="D1223" s="203"/>
      <c r="E1223" s="237"/>
      <c r="F1223" s="190"/>
      <c r="G1223" s="202"/>
      <c r="H1223" s="202"/>
      <c r="I1223" s="203"/>
      <c r="J1223" s="202"/>
    </row>
    <row r="1224" spans="1:10" x14ac:dyDescent="0.2">
      <c r="A1224" s="202"/>
      <c r="B1224" s="202"/>
      <c r="C1224" s="202"/>
      <c r="D1224" s="203"/>
      <c r="E1224" s="237"/>
      <c r="F1224" s="190"/>
      <c r="G1224" s="202"/>
      <c r="H1224" s="202"/>
      <c r="I1224" s="203"/>
      <c r="J1224" s="202"/>
    </row>
    <row r="1225" spans="1:10" x14ac:dyDescent="0.2">
      <c r="A1225" s="202"/>
      <c r="B1225" s="202"/>
      <c r="C1225" s="202"/>
      <c r="D1225" s="203"/>
      <c r="E1225" s="237"/>
      <c r="F1225" s="190"/>
      <c r="G1225" s="202"/>
      <c r="H1225" s="202"/>
      <c r="I1225" s="203"/>
      <c r="J1225" s="202"/>
    </row>
    <row r="1226" spans="1:10" x14ac:dyDescent="0.2">
      <c r="A1226" s="202"/>
      <c r="B1226" s="202"/>
      <c r="C1226" s="202"/>
      <c r="D1226" s="203"/>
      <c r="E1226" s="237"/>
      <c r="F1226" s="190"/>
      <c r="G1226" s="202"/>
      <c r="H1226" s="202"/>
      <c r="I1226" s="203"/>
      <c r="J1226" s="202"/>
    </row>
    <row r="1227" spans="1:10" x14ac:dyDescent="0.2">
      <c r="A1227" s="202"/>
      <c r="B1227" s="202"/>
      <c r="C1227" s="202"/>
      <c r="D1227" s="203"/>
      <c r="E1227" s="237"/>
      <c r="F1227" s="190"/>
      <c r="G1227" s="202"/>
      <c r="H1227" s="202"/>
      <c r="I1227" s="203"/>
      <c r="J1227" s="202"/>
    </row>
    <row r="1228" spans="1:10" x14ac:dyDescent="0.2">
      <c r="A1228" s="202"/>
      <c r="B1228" s="202"/>
      <c r="C1228" s="202"/>
      <c r="D1228" s="203"/>
      <c r="E1228" s="237"/>
      <c r="F1228" s="190"/>
      <c r="G1228" s="202"/>
      <c r="H1228" s="202"/>
      <c r="I1228" s="203"/>
      <c r="J1228" s="202"/>
    </row>
    <row r="1229" spans="1:10" x14ac:dyDescent="0.2">
      <c r="A1229" s="202"/>
      <c r="B1229" s="202"/>
      <c r="C1229" s="202"/>
      <c r="D1229" s="203"/>
      <c r="E1229" s="237"/>
      <c r="F1229" s="190"/>
      <c r="G1229" s="202"/>
      <c r="H1229" s="202"/>
      <c r="I1229" s="203"/>
      <c r="J1229" s="202"/>
    </row>
    <row r="1230" spans="1:10" x14ac:dyDescent="0.2">
      <c r="A1230" s="202"/>
      <c r="B1230" s="202"/>
      <c r="C1230" s="202"/>
      <c r="D1230" s="203"/>
      <c r="E1230" s="237"/>
      <c r="F1230" s="190"/>
      <c r="G1230" s="202"/>
      <c r="H1230" s="202"/>
      <c r="I1230" s="203"/>
      <c r="J1230" s="202"/>
    </row>
    <row r="1231" spans="1:10" x14ac:dyDescent="0.2">
      <c r="A1231" s="202"/>
      <c r="B1231" s="202"/>
      <c r="C1231" s="202"/>
      <c r="D1231" s="203"/>
      <c r="E1231" s="237"/>
      <c r="F1231" s="190"/>
      <c r="G1231" s="202"/>
      <c r="H1231" s="202"/>
      <c r="I1231" s="203"/>
      <c r="J1231" s="202"/>
    </row>
    <row r="1232" spans="1:10" x14ac:dyDescent="0.2">
      <c r="A1232" s="202"/>
      <c r="B1232" s="202"/>
      <c r="C1232" s="202"/>
      <c r="D1232" s="203"/>
      <c r="E1232" s="237"/>
      <c r="F1232" s="190"/>
      <c r="G1232" s="202"/>
      <c r="H1232" s="202"/>
      <c r="I1232" s="203"/>
      <c r="J1232" s="202"/>
    </row>
    <row r="1233" spans="1:10" x14ac:dyDescent="0.2">
      <c r="A1233" s="202"/>
      <c r="B1233" s="202"/>
      <c r="C1233" s="202"/>
      <c r="D1233" s="203"/>
      <c r="E1233" s="237"/>
      <c r="F1233" s="190"/>
      <c r="G1233" s="202"/>
      <c r="H1233" s="202"/>
      <c r="I1233" s="203"/>
      <c r="J1233" s="202"/>
    </row>
    <row r="1234" spans="1:10" x14ac:dyDescent="0.2">
      <c r="A1234" s="202"/>
      <c r="B1234" s="202"/>
      <c r="C1234" s="202"/>
      <c r="D1234" s="203"/>
      <c r="E1234" s="237"/>
      <c r="F1234" s="190"/>
      <c r="G1234" s="202"/>
      <c r="H1234" s="202"/>
      <c r="I1234" s="203"/>
      <c r="J1234" s="202"/>
    </row>
    <row r="1235" spans="1:10" x14ac:dyDescent="0.2">
      <c r="A1235" s="202"/>
      <c r="B1235" s="202"/>
      <c r="C1235" s="202"/>
      <c r="D1235" s="203"/>
      <c r="E1235" s="237"/>
      <c r="F1235" s="190"/>
      <c r="G1235" s="202"/>
      <c r="H1235" s="202"/>
      <c r="I1235" s="203"/>
      <c r="J1235" s="202"/>
    </row>
    <row r="1236" spans="1:10" x14ac:dyDescent="0.2">
      <c r="A1236" s="202"/>
      <c r="B1236" s="202"/>
      <c r="C1236" s="202"/>
      <c r="D1236" s="203"/>
      <c r="E1236" s="237"/>
      <c r="F1236" s="190"/>
      <c r="G1236" s="202"/>
      <c r="H1236" s="202"/>
      <c r="I1236" s="203"/>
      <c r="J1236" s="202"/>
    </row>
    <row r="1237" spans="1:10" x14ac:dyDescent="0.2">
      <c r="A1237" s="202"/>
      <c r="B1237" s="202"/>
      <c r="C1237" s="202"/>
      <c r="D1237" s="203"/>
      <c r="E1237" s="237"/>
      <c r="F1237" s="190"/>
      <c r="G1237" s="202"/>
      <c r="H1237" s="202"/>
      <c r="I1237" s="203"/>
      <c r="J1237" s="202"/>
    </row>
    <row r="1238" spans="1:10" x14ac:dyDescent="0.2">
      <c r="A1238" s="202"/>
      <c r="B1238" s="202"/>
      <c r="C1238" s="202"/>
      <c r="D1238" s="203"/>
      <c r="E1238" s="237"/>
      <c r="F1238" s="190"/>
      <c r="G1238" s="202"/>
      <c r="H1238" s="202"/>
      <c r="I1238" s="203"/>
      <c r="J1238" s="202"/>
    </row>
    <row r="1239" spans="1:10" x14ac:dyDescent="0.2">
      <c r="A1239" s="202"/>
      <c r="B1239" s="202"/>
      <c r="C1239" s="202"/>
      <c r="D1239" s="203"/>
      <c r="E1239" s="237"/>
      <c r="F1239" s="190"/>
      <c r="G1239" s="202"/>
      <c r="H1239" s="202"/>
      <c r="I1239" s="203"/>
      <c r="J1239" s="202"/>
    </row>
    <row r="1240" spans="1:10" x14ac:dyDescent="0.2">
      <c r="A1240" s="202"/>
      <c r="B1240" s="202"/>
      <c r="C1240" s="202"/>
      <c r="D1240" s="203"/>
      <c r="E1240" s="237"/>
      <c r="F1240" s="190"/>
      <c r="G1240" s="202"/>
      <c r="H1240" s="202"/>
      <c r="I1240" s="203"/>
      <c r="J1240" s="202"/>
    </row>
    <row r="1241" spans="1:10" x14ac:dyDescent="0.2">
      <c r="A1241" s="202"/>
      <c r="B1241" s="202"/>
      <c r="C1241" s="202"/>
      <c r="D1241" s="203"/>
      <c r="E1241" s="237"/>
      <c r="F1241" s="190"/>
      <c r="G1241" s="202"/>
      <c r="H1241" s="202"/>
      <c r="I1241" s="203"/>
      <c r="J1241" s="202"/>
    </row>
    <row r="1242" spans="1:10" x14ac:dyDescent="0.2">
      <c r="A1242" s="202"/>
      <c r="B1242" s="202"/>
      <c r="C1242" s="202"/>
      <c r="D1242" s="203"/>
      <c r="E1242" s="237"/>
      <c r="F1242" s="190"/>
      <c r="G1242" s="202"/>
      <c r="H1242" s="202"/>
      <c r="I1242" s="203"/>
      <c r="J1242" s="202"/>
    </row>
    <row r="1243" spans="1:10" x14ac:dyDescent="0.2">
      <c r="A1243" s="202"/>
      <c r="B1243" s="202"/>
      <c r="C1243" s="202"/>
      <c r="D1243" s="203"/>
      <c r="E1243" s="237"/>
      <c r="F1243" s="190"/>
      <c r="G1243" s="202"/>
      <c r="H1243" s="202"/>
      <c r="I1243" s="203"/>
      <c r="J1243" s="202"/>
    </row>
    <row r="1244" spans="1:10" x14ac:dyDescent="0.2">
      <c r="A1244" s="202"/>
      <c r="B1244" s="202"/>
      <c r="C1244" s="202"/>
      <c r="D1244" s="203"/>
      <c r="E1244" s="237"/>
      <c r="F1244" s="190"/>
      <c r="G1244" s="202"/>
      <c r="H1244" s="202"/>
      <c r="I1244" s="203"/>
      <c r="J1244" s="202"/>
    </row>
    <row r="1245" spans="1:10" x14ac:dyDescent="0.2">
      <c r="A1245" s="202"/>
      <c r="B1245" s="202"/>
      <c r="C1245" s="202"/>
      <c r="D1245" s="203"/>
      <c r="E1245" s="237"/>
      <c r="F1245" s="190"/>
      <c r="G1245" s="202"/>
      <c r="H1245" s="202"/>
      <c r="I1245" s="203"/>
      <c r="J1245" s="202"/>
    </row>
    <row r="1246" spans="1:10" x14ac:dyDescent="0.2">
      <c r="A1246" s="202"/>
      <c r="B1246" s="202"/>
      <c r="C1246" s="202"/>
      <c r="D1246" s="203"/>
      <c r="E1246" s="237"/>
      <c r="F1246" s="190"/>
      <c r="G1246" s="202"/>
      <c r="H1246" s="202"/>
      <c r="I1246" s="203"/>
      <c r="J1246" s="202"/>
    </row>
    <row r="1247" spans="1:10" x14ac:dyDescent="0.2">
      <c r="A1247" s="202"/>
      <c r="B1247" s="202"/>
      <c r="C1247" s="202"/>
      <c r="D1247" s="203"/>
      <c r="E1247" s="237"/>
      <c r="F1247" s="190"/>
      <c r="G1247" s="202"/>
      <c r="H1247" s="202"/>
      <c r="I1247" s="203"/>
      <c r="J1247" s="202"/>
    </row>
    <row r="1248" spans="1:10" x14ac:dyDescent="0.2">
      <c r="A1248" s="202"/>
      <c r="B1248" s="202"/>
      <c r="C1248" s="202"/>
      <c r="D1248" s="203"/>
      <c r="E1248" s="237"/>
      <c r="F1248" s="190"/>
      <c r="G1248" s="202"/>
      <c r="H1248" s="202"/>
      <c r="I1248" s="203"/>
      <c r="J1248" s="202"/>
    </row>
    <row r="1249" spans="1:10" x14ac:dyDescent="0.2">
      <c r="A1249" s="202"/>
      <c r="B1249" s="202"/>
      <c r="C1249" s="202"/>
      <c r="D1249" s="203"/>
      <c r="E1249" s="237"/>
      <c r="F1249" s="190"/>
      <c r="G1249" s="202"/>
      <c r="H1249" s="202"/>
      <c r="I1249" s="203"/>
      <c r="J1249" s="202"/>
    </row>
    <row r="1250" spans="1:10" x14ac:dyDescent="0.2">
      <c r="A1250" s="202"/>
      <c r="B1250" s="202"/>
      <c r="C1250" s="202"/>
      <c r="D1250" s="203"/>
      <c r="E1250" s="237"/>
      <c r="F1250" s="190"/>
      <c r="G1250" s="202"/>
      <c r="H1250" s="202"/>
      <c r="I1250" s="203"/>
      <c r="J1250" s="202"/>
    </row>
    <row r="1251" spans="1:10" x14ac:dyDescent="0.2">
      <c r="A1251" s="202"/>
      <c r="B1251" s="202"/>
      <c r="C1251" s="202"/>
      <c r="D1251" s="203"/>
      <c r="E1251" s="237"/>
      <c r="F1251" s="190"/>
      <c r="G1251" s="202"/>
      <c r="H1251" s="202"/>
      <c r="I1251" s="203"/>
      <c r="J1251" s="202"/>
    </row>
    <row r="1252" spans="1:10" x14ac:dyDescent="0.2">
      <c r="A1252" s="202"/>
      <c r="B1252" s="202"/>
      <c r="C1252" s="202"/>
      <c r="D1252" s="203"/>
      <c r="E1252" s="237"/>
      <c r="F1252" s="190"/>
      <c r="G1252" s="202"/>
      <c r="H1252" s="202"/>
      <c r="I1252" s="203"/>
      <c r="J1252" s="202"/>
    </row>
    <row r="1253" spans="1:10" x14ac:dyDescent="0.2">
      <c r="A1253" s="202"/>
      <c r="B1253" s="202"/>
      <c r="C1253" s="202"/>
      <c r="D1253" s="203"/>
      <c r="E1253" s="237"/>
      <c r="F1253" s="190"/>
      <c r="G1253" s="202"/>
      <c r="H1253" s="202"/>
      <c r="I1253" s="203"/>
      <c r="J1253" s="202"/>
    </row>
    <row r="1254" spans="1:10" x14ac:dyDescent="0.2">
      <c r="A1254" s="202"/>
      <c r="B1254" s="202"/>
      <c r="C1254" s="202"/>
      <c r="D1254" s="203"/>
      <c r="E1254" s="237"/>
      <c r="F1254" s="190"/>
      <c r="G1254" s="202"/>
      <c r="H1254" s="202"/>
      <c r="I1254" s="203"/>
      <c r="J1254" s="202"/>
    </row>
    <row r="1255" spans="1:10" x14ac:dyDescent="0.2">
      <c r="A1255" s="202"/>
      <c r="B1255" s="202"/>
      <c r="C1255" s="202"/>
      <c r="D1255" s="203"/>
      <c r="E1255" s="237"/>
      <c r="F1255" s="190"/>
      <c r="G1255" s="202"/>
      <c r="H1255" s="202"/>
      <c r="I1255" s="203"/>
      <c r="J1255" s="202"/>
    </row>
    <row r="1256" spans="1:10" x14ac:dyDescent="0.2">
      <c r="A1256" s="202"/>
      <c r="B1256" s="202"/>
      <c r="C1256" s="202"/>
      <c r="D1256" s="203"/>
      <c r="E1256" s="237"/>
      <c r="F1256" s="190"/>
      <c r="G1256" s="202"/>
      <c r="H1256" s="202"/>
      <c r="I1256" s="203"/>
      <c r="J1256" s="202"/>
    </row>
    <row r="1257" spans="1:10" x14ac:dyDescent="0.2">
      <c r="A1257" s="202"/>
      <c r="B1257" s="202"/>
      <c r="C1257" s="202"/>
      <c r="D1257" s="203"/>
      <c r="E1257" s="237"/>
      <c r="F1257" s="190"/>
      <c r="G1257" s="202"/>
      <c r="H1257" s="202"/>
      <c r="I1257" s="203"/>
      <c r="J1257" s="202"/>
    </row>
    <row r="1258" spans="1:10" x14ac:dyDescent="0.2">
      <c r="A1258" s="202"/>
      <c r="B1258" s="202"/>
      <c r="C1258" s="202"/>
      <c r="D1258" s="203"/>
      <c r="E1258" s="237"/>
      <c r="F1258" s="190"/>
      <c r="G1258" s="202"/>
      <c r="H1258" s="202"/>
      <c r="I1258" s="203"/>
      <c r="J1258" s="202"/>
    </row>
    <row r="1259" spans="1:10" x14ac:dyDescent="0.2">
      <c r="A1259" s="202"/>
      <c r="B1259" s="202"/>
      <c r="C1259" s="202"/>
      <c r="D1259" s="203"/>
      <c r="E1259" s="237"/>
      <c r="F1259" s="190"/>
      <c r="G1259" s="202"/>
      <c r="H1259" s="202"/>
      <c r="I1259" s="203"/>
      <c r="J1259" s="202"/>
    </row>
    <row r="1260" spans="1:10" x14ac:dyDescent="0.2">
      <c r="A1260" s="202"/>
      <c r="B1260" s="202"/>
      <c r="C1260" s="202"/>
      <c r="D1260" s="203"/>
      <c r="E1260" s="237"/>
      <c r="F1260" s="190"/>
      <c r="G1260" s="202"/>
      <c r="H1260" s="202"/>
      <c r="I1260" s="203"/>
      <c r="J1260" s="202"/>
    </row>
    <row r="1261" spans="1:10" x14ac:dyDescent="0.2">
      <c r="A1261" s="202"/>
      <c r="B1261" s="202"/>
      <c r="C1261" s="202"/>
      <c r="D1261" s="203"/>
      <c r="E1261" s="237"/>
      <c r="F1261" s="190"/>
      <c r="G1261" s="202"/>
      <c r="H1261" s="202"/>
      <c r="I1261" s="203"/>
      <c r="J1261" s="202"/>
    </row>
    <row r="1262" spans="1:10" x14ac:dyDescent="0.2">
      <c r="A1262" s="202"/>
      <c r="B1262" s="202"/>
      <c r="C1262" s="202"/>
      <c r="D1262" s="203"/>
      <c r="E1262" s="237"/>
      <c r="F1262" s="190"/>
      <c r="G1262" s="202"/>
      <c r="H1262" s="202"/>
      <c r="I1262" s="203"/>
      <c r="J1262" s="202"/>
    </row>
    <row r="1263" spans="1:10" x14ac:dyDescent="0.2">
      <c r="A1263" s="202"/>
      <c r="B1263" s="202"/>
      <c r="C1263" s="202"/>
      <c r="D1263" s="203"/>
      <c r="E1263" s="237"/>
      <c r="F1263" s="190"/>
      <c r="G1263" s="202"/>
      <c r="H1263" s="202"/>
      <c r="I1263" s="203"/>
      <c r="J1263" s="202"/>
    </row>
    <row r="1264" spans="1:10" x14ac:dyDescent="0.2">
      <c r="A1264" s="202"/>
      <c r="B1264" s="202"/>
      <c r="C1264" s="202"/>
      <c r="D1264" s="203"/>
      <c r="E1264" s="237"/>
      <c r="F1264" s="190"/>
      <c r="G1264" s="202"/>
      <c r="H1264" s="202"/>
      <c r="I1264" s="203"/>
      <c r="J1264" s="202"/>
    </row>
    <row r="1265" spans="1:10" x14ac:dyDescent="0.2">
      <c r="A1265" s="202"/>
      <c r="B1265" s="202"/>
      <c r="C1265" s="202"/>
      <c r="D1265" s="203"/>
      <c r="E1265" s="237"/>
      <c r="F1265" s="190"/>
      <c r="G1265" s="202"/>
      <c r="H1265" s="202"/>
      <c r="I1265" s="203"/>
      <c r="J1265" s="202"/>
    </row>
    <row r="1266" spans="1:10" x14ac:dyDescent="0.2">
      <c r="A1266" s="202"/>
      <c r="B1266" s="202"/>
      <c r="C1266" s="202"/>
      <c r="D1266" s="203"/>
      <c r="E1266" s="237"/>
      <c r="F1266" s="190"/>
      <c r="G1266" s="202"/>
      <c r="H1266" s="202"/>
      <c r="I1266" s="203"/>
      <c r="J1266" s="202"/>
    </row>
    <row r="1267" spans="1:10" x14ac:dyDescent="0.2">
      <c r="A1267" s="202"/>
      <c r="B1267" s="202"/>
      <c r="C1267" s="202"/>
      <c r="D1267" s="203"/>
      <c r="E1267" s="237"/>
      <c r="F1267" s="190"/>
      <c r="G1267" s="202"/>
      <c r="H1267" s="202"/>
      <c r="I1267" s="203"/>
      <c r="J1267" s="202"/>
    </row>
    <row r="1268" spans="1:10" x14ac:dyDescent="0.2">
      <c r="A1268" s="202"/>
      <c r="B1268" s="202"/>
      <c r="C1268" s="202"/>
      <c r="D1268" s="203"/>
      <c r="E1268" s="237"/>
      <c r="F1268" s="190"/>
      <c r="G1268" s="202"/>
      <c r="H1268" s="202"/>
      <c r="I1268" s="203"/>
      <c r="J1268" s="202"/>
    </row>
    <row r="1269" spans="1:10" x14ac:dyDescent="0.2">
      <c r="A1269" s="202"/>
      <c r="B1269" s="202"/>
      <c r="C1269" s="202"/>
      <c r="D1269" s="203"/>
      <c r="E1269" s="237"/>
      <c r="F1269" s="190"/>
      <c r="G1269" s="202"/>
      <c r="H1269" s="202"/>
      <c r="I1269" s="203"/>
      <c r="J1269" s="202"/>
    </row>
    <row r="1270" spans="1:10" x14ac:dyDescent="0.2">
      <c r="A1270" s="202"/>
      <c r="B1270" s="202"/>
      <c r="C1270" s="202"/>
      <c r="D1270" s="203"/>
      <c r="E1270" s="237"/>
      <c r="F1270" s="190"/>
      <c r="G1270" s="202"/>
      <c r="H1270" s="202"/>
      <c r="I1270" s="203"/>
      <c r="J1270" s="202"/>
    </row>
    <row r="1271" spans="1:10" x14ac:dyDescent="0.2">
      <c r="A1271" s="202"/>
      <c r="B1271" s="202"/>
      <c r="C1271" s="202"/>
      <c r="D1271" s="203"/>
      <c r="E1271" s="237"/>
      <c r="F1271" s="190"/>
      <c r="G1271" s="202"/>
      <c r="H1271" s="202"/>
      <c r="I1271" s="203"/>
      <c r="J1271" s="202"/>
    </row>
    <row r="1272" spans="1:10" x14ac:dyDescent="0.2">
      <c r="A1272" s="202"/>
      <c r="B1272" s="202"/>
      <c r="C1272" s="202"/>
      <c r="D1272" s="203"/>
      <c r="E1272" s="237"/>
      <c r="F1272" s="190"/>
      <c r="G1272" s="202"/>
      <c r="H1272" s="202"/>
      <c r="I1272" s="203"/>
      <c r="J1272" s="202"/>
    </row>
    <row r="1273" spans="1:10" x14ac:dyDescent="0.2">
      <c r="A1273" s="202"/>
      <c r="B1273" s="202"/>
      <c r="C1273" s="202"/>
      <c r="D1273" s="203"/>
      <c r="E1273" s="237"/>
      <c r="F1273" s="190"/>
      <c r="G1273" s="202"/>
      <c r="H1273" s="202"/>
      <c r="I1273" s="203"/>
      <c r="J1273" s="202"/>
    </row>
    <row r="1274" spans="1:10" x14ac:dyDescent="0.2">
      <c r="A1274" s="202"/>
      <c r="B1274" s="202"/>
      <c r="C1274" s="202"/>
      <c r="D1274" s="203"/>
      <c r="E1274" s="237"/>
      <c r="F1274" s="190"/>
      <c r="G1274" s="202"/>
      <c r="H1274" s="202"/>
      <c r="I1274" s="203"/>
      <c r="J1274" s="202"/>
    </row>
    <row r="1275" spans="1:10" x14ac:dyDescent="0.2">
      <c r="A1275" s="202"/>
      <c r="B1275" s="202"/>
      <c r="C1275" s="202"/>
      <c r="D1275" s="203"/>
      <c r="E1275" s="237"/>
      <c r="F1275" s="190"/>
      <c r="G1275" s="202"/>
      <c r="H1275" s="202"/>
      <c r="I1275" s="203"/>
      <c r="J1275" s="202"/>
    </row>
    <row r="1276" spans="1:10" x14ac:dyDescent="0.2">
      <c r="A1276" s="202"/>
      <c r="B1276" s="202"/>
      <c r="C1276" s="202"/>
      <c r="D1276" s="203"/>
      <c r="E1276" s="237"/>
      <c r="F1276" s="190"/>
      <c r="G1276" s="202"/>
      <c r="H1276" s="202"/>
      <c r="I1276" s="203"/>
      <c r="J1276" s="202"/>
    </row>
    <row r="1277" spans="1:10" x14ac:dyDescent="0.2">
      <c r="A1277" s="202"/>
      <c r="B1277" s="202"/>
      <c r="C1277" s="202"/>
      <c r="D1277" s="203"/>
      <c r="E1277" s="237"/>
      <c r="F1277" s="190"/>
      <c r="G1277" s="202"/>
      <c r="H1277" s="202"/>
      <c r="I1277" s="203"/>
      <c r="J1277" s="202"/>
    </row>
    <row r="1278" spans="1:10" x14ac:dyDescent="0.2">
      <c r="A1278" s="202"/>
      <c r="B1278" s="202"/>
      <c r="C1278" s="202"/>
      <c r="D1278" s="203"/>
      <c r="E1278" s="237"/>
      <c r="F1278" s="190"/>
      <c r="G1278" s="202"/>
      <c r="H1278" s="202"/>
      <c r="I1278" s="203"/>
      <c r="J1278" s="202"/>
    </row>
    <row r="1279" spans="1:10" x14ac:dyDescent="0.2">
      <c r="A1279" s="202"/>
      <c r="B1279" s="202"/>
      <c r="C1279" s="202"/>
      <c r="D1279" s="203"/>
      <c r="E1279" s="237"/>
      <c r="F1279" s="190"/>
      <c r="G1279" s="202"/>
      <c r="H1279" s="202"/>
      <c r="I1279" s="203"/>
      <c r="J1279" s="202"/>
    </row>
    <row r="1280" spans="1:10" x14ac:dyDescent="0.2">
      <c r="A1280" s="202"/>
      <c r="B1280" s="202"/>
      <c r="C1280" s="202"/>
      <c r="D1280" s="203"/>
      <c r="E1280" s="237"/>
      <c r="F1280" s="190"/>
      <c r="G1280" s="202"/>
      <c r="H1280" s="202"/>
      <c r="I1280" s="203"/>
      <c r="J1280" s="202"/>
    </row>
    <row r="1281" spans="1:10" x14ac:dyDescent="0.2">
      <c r="A1281" s="202"/>
      <c r="B1281" s="202"/>
      <c r="C1281" s="202"/>
      <c r="D1281" s="203"/>
      <c r="E1281" s="237"/>
      <c r="F1281" s="190"/>
      <c r="G1281" s="202"/>
      <c r="H1281" s="202"/>
      <c r="I1281" s="203"/>
      <c r="J1281" s="202"/>
    </row>
    <row r="1282" spans="1:10" x14ac:dyDescent="0.2">
      <c r="A1282" s="202"/>
      <c r="B1282" s="202"/>
      <c r="C1282" s="202"/>
      <c r="D1282" s="203"/>
      <c r="E1282" s="237"/>
      <c r="F1282" s="190"/>
      <c r="G1282" s="202"/>
      <c r="H1282" s="202"/>
      <c r="I1282" s="203"/>
      <c r="J1282" s="202"/>
    </row>
    <row r="1283" spans="1:10" x14ac:dyDescent="0.2">
      <c r="A1283" s="202"/>
      <c r="B1283" s="202"/>
      <c r="C1283" s="202"/>
      <c r="D1283" s="203"/>
      <c r="E1283" s="237"/>
      <c r="F1283" s="190"/>
      <c r="G1283" s="202"/>
      <c r="H1283" s="202"/>
      <c r="I1283" s="203"/>
      <c r="J1283" s="202"/>
    </row>
    <row r="1284" spans="1:10" x14ac:dyDescent="0.2">
      <c r="A1284" s="202"/>
      <c r="B1284" s="202"/>
      <c r="C1284" s="202"/>
      <c r="D1284" s="203"/>
      <c r="E1284" s="237"/>
      <c r="F1284" s="190"/>
      <c r="G1284" s="202"/>
      <c r="H1284" s="202"/>
      <c r="I1284" s="203"/>
      <c r="J1284" s="202"/>
    </row>
    <row r="1285" spans="1:10" x14ac:dyDescent="0.2">
      <c r="A1285" s="202"/>
      <c r="B1285" s="202"/>
      <c r="C1285" s="202"/>
      <c r="D1285" s="203"/>
      <c r="E1285" s="237"/>
      <c r="F1285" s="190"/>
      <c r="G1285" s="202"/>
      <c r="H1285" s="202"/>
      <c r="I1285" s="203"/>
      <c r="J1285" s="202"/>
    </row>
    <row r="1286" spans="1:10" x14ac:dyDescent="0.2">
      <c r="A1286" s="202"/>
      <c r="B1286" s="202"/>
      <c r="C1286" s="202"/>
      <c r="D1286" s="203"/>
      <c r="E1286" s="237"/>
      <c r="F1286" s="190"/>
      <c r="G1286" s="202"/>
      <c r="H1286" s="202"/>
      <c r="I1286" s="203"/>
      <c r="J1286" s="202"/>
    </row>
    <row r="1287" spans="1:10" x14ac:dyDescent="0.2">
      <c r="A1287" s="202"/>
      <c r="B1287" s="202"/>
      <c r="C1287" s="202"/>
      <c r="D1287" s="203"/>
      <c r="E1287" s="237"/>
      <c r="F1287" s="190"/>
      <c r="G1287" s="202"/>
      <c r="H1287" s="202"/>
      <c r="I1287" s="203"/>
      <c r="J1287" s="202"/>
    </row>
    <row r="1288" spans="1:10" x14ac:dyDescent="0.2">
      <c r="A1288" s="202"/>
      <c r="B1288" s="202"/>
      <c r="C1288" s="202"/>
      <c r="D1288" s="203"/>
      <c r="E1288" s="237"/>
      <c r="F1288" s="190"/>
      <c r="G1288" s="202"/>
      <c r="H1288" s="202"/>
      <c r="I1288" s="203"/>
      <c r="J1288" s="202"/>
    </row>
    <row r="1289" spans="1:10" x14ac:dyDescent="0.2">
      <c r="A1289" s="202"/>
      <c r="B1289" s="202"/>
      <c r="C1289" s="202"/>
      <c r="D1289" s="203"/>
      <c r="E1289" s="237"/>
      <c r="F1289" s="190"/>
      <c r="G1289" s="202"/>
      <c r="H1289" s="202"/>
      <c r="I1289" s="203"/>
      <c r="J1289" s="202"/>
    </row>
    <row r="1290" spans="1:10" x14ac:dyDescent="0.2">
      <c r="A1290" s="202"/>
      <c r="B1290" s="202"/>
      <c r="C1290" s="202"/>
      <c r="D1290" s="203"/>
      <c r="E1290" s="237"/>
      <c r="F1290" s="190"/>
      <c r="G1290" s="202"/>
      <c r="H1290" s="202"/>
      <c r="I1290" s="203"/>
      <c r="J1290" s="202"/>
    </row>
    <row r="1291" spans="1:10" x14ac:dyDescent="0.2">
      <c r="A1291" s="202"/>
      <c r="B1291" s="202"/>
      <c r="C1291" s="202"/>
      <c r="D1291" s="203"/>
      <c r="E1291" s="237"/>
      <c r="F1291" s="190"/>
      <c r="G1291" s="202"/>
      <c r="H1291" s="202"/>
      <c r="I1291" s="203"/>
      <c r="J1291" s="202"/>
    </row>
    <row r="1292" spans="1:10" x14ac:dyDescent="0.2">
      <c r="A1292" s="202"/>
      <c r="B1292" s="202"/>
      <c r="C1292" s="202"/>
      <c r="D1292" s="203"/>
      <c r="E1292" s="237"/>
      <c r="F1292" s="190"/>
      <c r="G1292" s="202"/>
      <c r="H1292" s="202"/>
      <c r="I1292" s="203"/>
      <c r="J1292" s="202"/>
    </row>
    <row r="1293" spans="1:10" x14ac:dyDescent="0.2">
      <c r="A1293" s="202"/>
      <c r="B1293" s="202"/>
      <c r="C1293" s="202"/>
      <c r="D1293" s="203"/>
      <c r="E1293" s="237"/>
      <c r="F1293" s="190"/>
      <c r="G1293" s="202"/>
      <c r="H1293" s="202"/>
      <c r="I1293" s="203"/>
      <c r="J1293" s="202"/>
    </row>
    <row r="1294" spans="1:10" x14ac:dyDescent="0.2">
      <c r="A1294" s="202"/>
      <c r="B1294" s="202"/>
      <c r="C1294" s="202"/>
      <c r="D1294" s="203"/>
      <c r="E1294" s="237"/>
      <c r="F1294" s="190"/>
      <c r="G1294" s="202"/>
      <c r="H1294" s="202"/>
      <c r="I1294" s="203"/>
      <c r="J1294" s="202"/>
    </row>
    <row r="1295" spans="1:10" x14ac:dyDescent="0.2">
      <c r="A1295" s="202"/>
      <c r="B1295" s="202"/>
      <c r="C1295" s="202"/>
      <c r="D1295" s="203"/>
      <c r="E1295" s="237"/>
      <c r="F1295" s="190"/>
      <c r="G1295" s="202"/>
      <c r="H1295" s="202"/>
      <c r="I1295" s="203"/>
      <c r="J1295" s="202"/>
    </row>
    <row r="1296" spans="1:10" x14ac:dyDescent="0.2">
      <c r="A1296" s="202"/>
      <c r="B1296" s="202"/>
      <c r="C1296" s="202"/>
      <c r="D1296" s="203"/>
      <c r="E1296" s="237"/>
      <c r="F1296" s="190"/>
      <c r="G1296" s="202"/>
      <c r="H1296" s="202"/>
      <c r="I1296" s="203"/>
      <c r="J1296" s="202"/>
    </row>
    <row r="1297" spans="1:10" x14ac:dyDescent="0.2">
      <c r="A1297" s="202"/>
      <c r="B1297" s="202"/>
      <c r="C1297" s="202"/>
      <c r="D1297" s="203"/>
      <c r="E1297" s="237"/>
      <c r="F1297" s="190"/>
      <c r="G1297" s="202"/>
      <c r="H1297" s="202"/>
      <c r="I1297" s="203"/>
      <c r="J1297" s="202"/>
    </row>
    <row r="1298" spans="1:10" x14ac:dyDescent="0.2">
      <c r="A1298" s="202"/>
      <c r="B1298" s="202"/>
      <c r="C1298" s="202"/>
      <c r="D1298" s="203"/>
      <c r="E1298" s="237"/>
      <c r="F1298" s="190"/>
      <c r="G1298" s="202"/>
      <c r="H1298" s="202"/>
      <c r="I1298" s="203"/>
      <c r="J1298" s="202"/>
    </row>
    <row r="1299" spans="1:10" x14ac:dyDescent="0.2">
      <c r="A1299" s="202"/>
      <c r="B1299" s="202"/>
      <c r="C1299" s="202"/>
      <c r="D1299" s="203"/>
      <c r="E1299" s="237"/>
      <c r="F1299" s="190"/>
      <c r="G1299" s="202"/>
      <c r="H1299" s="202"/>
      <c r="I1299" s="203"/>
      <c r="J1299" s="202"/>
    </row>
    <row r="1300" spans="1:10" x14ac:dyDescent="0.2">
      <c r="A1300" s="202"/>
      <c r="B1300" s="202"/>
      <c r="C1300" s="202"/>
      <c r="D1300" s="203"/>
      <c r="E1300" s="237"/>
      <c r="F1300" s="190"/>
      <c r="G1300" s="202"/>
      <c r="H1300" s="202"/>
      <c r="I1300" s="203"/>
      <c r="J1300" s="202"/>
    </row>
    <row r="1301" spans="1:10" x14ac:dyDescent="0.2">
      <c r="A1301" s="202"/>
      <c r="B1301" s="202"/>
      <c r="C1301" s="202"/>
      <c r="D1301" s="203"/>
      <c r="E1301" s="237"/>
      <c r="F1301" s="190"/>
      <c r="G1301" s="202"/>
      <c r="H1301" s="202"/>
      <c r="I1301" s="203"/>
      <c r="J1301" s="202"/>
    </row>
    <row r="1302" spans="1:10" x14ac:dyDescent="0.2">
      <c r="A1302" s="202"/>
      <c r="B1302" s="202"/>
      <c r="C1302" s="202"/>
      <c r="D1302" s="203"/>
      <c r="E1302" s="237"/>
      <c r="F1302" s="190"/>
      <c r="G1302" s="202"/>
      <c r="H1302" s="202"/>
      <c r="I1302" s="203"/>
      <c r="J1302" s="202"/>
    </row>
    <row r="1303" spans="1:10" x14ac:dyDescent="0.2">
      <c r="A1303" s="202"/>
      <c r="B1303" s="202"/>
      <c r="C1303" s="202"/>
      <c r="D1303" s="203"/>
      <c r="E1303" s="237"/>
      <c r="F1303" s="190"/>
      <c r="G1303" s="202"/>
      <c r="H1303" s="202"/>
      <c r="I1303" s="203"/>
      <c r="J1303" s="202"/>
    </row>
    <row r="1304" spans="1:10" x14ac:dyDescent="0.2">
      <c r="A1304" s="202"/>
      <c r="B1304" s="202"/>
      <c r="C1304" s="202"/>
      <c r="D1304" s="203"/>
      <c r="E1304" s="237"/>
      <c r="F1304" s="190"/>
      <c r="G1304" s="202"/>
      <c r="H1304" s="202"/>
      <c r="I1304" s="203"/>
      <c r="J1304" s="202"/>
    </row>
    <row r="1305" spans="1:10" x14ac:dyDescent="0.2">
      <c r="A1305" s="202"/>
      <c r="B1305" s="202"/>
      <c r="C1305" s="202"/>
      <c r="D1305" s="203"/>
      <c r="E1305" s="237"/>
      <c r="F1305" s="190"/>
      <c r="G1305" s="202"/>
      <c r="H1305" s="202"/>
      <c r="I1305" s="203"/>
      <c r="J1305" s="202"/>
    </row>
    <row r="1306" spans="1:10" x14ac:dyDescent="0.2">
      <c r="A1306" s="202"/>
      <c r="B1306" s="202"/>
      <c r="C1306" s="202"/>
      <c r="D1306" s="203"/>
      <c r="E1306" s="237"/>
      <c r="F1306" s="190"/>
      <c r="G1306" s="202"/>
      <c r="H1306" s="202"/>
      <c r="I1306" s="203"/>
      <c r="J1306" s="202"/>
    </row>
    <row r="1307" spans="1:10" x14ac:dyDescent="0.2">
      <c r="A1307" s="202"/>
      <c r="B1307" s="202"/>
      <c r="C1307" s="202"/>
      <c r="D1307" s="203"/>
      <c r="E1307" s="237"/>
      <c r="F1307" s="190"/>
      <c r="G1307" s="202"/>
      <c r="H1307" s="202"/>
      <c r="I1307" s="203"/>
      <c r="J1307" s="202"/>
    </row>
    <row r="1308" spans="1:10" x14ac:dyDescent="0.2">
      <c r="A1308" s="202"/>
      <c r="B1308" s="202"/>
      <c r="C1308" s="202"/>
      <c r="D1308" s="203"/>
      <c r="E1308" s="237"/>
      <c r="F1308" s="190"/>
      <c r="G1308" s="202"/>
      <c r="H1308" s="202"/>
      <c r="I1308" s="203"/>
      <c r="J1308" s="202"/>
    </row>
    <row r="1309" spans="1:10" x14ac:dyDescent="0.2">
      <c r="A1309" s="202"/>
      <c r="B1309" s="202"/>
      <c r="C1309" s="202"/>
      <c r="D1309" s="203"/>
      <c r="E1309" s="237"/>
      <c r="F1309" s="190"/>
      <c r="G1309" s="202"/>
      <c r="H1309" s="202"/>
      <c r="I1309" s="203"/>
      <c r="J1309" s="202"/>
    </row>
    <row r="1310" spans="1:10" x14ac:dyDescent="0.2">
      <c r="A1310" s="202"/>
      <c r="B1310" s="202"/>
      <c r="C1310" s="202"/>
      <c r="D1310" s="203"/>
      <c r="E1310" s="237"/>
      <c r="F1310" s="190"/>
      <c r="G1310" s="202"/>
      <c r="H1310" s="202"/>
      <c r="I1310" s="203"/>
      <c r="J1310" s="202"/>
    </row>
    <row r="1311" spans="1:10" x14ac:dyDescent="0.2">
      <c r="A1311" s="202"/>
      <c r="B1311" s="202"/>
      <c r="C1311" s="202"/>
      <c r="D1311" s="203"/>
      <c r="E1311" s="237"/>
      <c r="F1311" s="190"/>
      <c r="G1311" s="202"/>
      <c r="H1311" s="202"/>
      <c r="I1311" s="203"/>
      <c r="J1311" s="202"/>
    </row>
    <row r="1312" spans="1:10" x14ac:dyDescent="0.2">
      <c r="A1312" s="202"/>
      <c r="B1312" s="202"/>
      <c r="C1312" s="202"/>
      <c r="D1312" s="203"/>
      <c r="E1312" s="237"/>
      <c r="F1312" s="190"/>
      <c r="G1312" s="202"/>
      <c r="H1312" s="202"/>
      <c r="I1312" s="203"/>
      <c r="J1312" s="202"/>
    </row>
    <row r="1313" spans="1:10" x14ac:dyDescent="0.2">
      <c r="A1313" s="202"/>
      <c r="B1313" s="202"/>
      <c r="C1313" s="202"/>
      <c r="D1313" s="203"/>
      <c r="E1313" s="237"/>
      <c r="F1313" s="190"/>
      <c r="G1313" s="202"/>
      <c r="H1313" s="202"/>
      <c r="I1313" s="203"/>
      <c r="J1313" s="202"/>
    </row>
    <row r="1314" spans="1:10" x14ac:dyDescent="0.2">
      <c r="A1314" s="202"/>
      <c r="B1314" s="202"/>
      <c r="C1314" s="202"/>
      <c r="D1314" s="203"/>
      <c r="E1314" s="237"/>
      <c r="F1314" s="190"/>
      <c r="G1314" s="202"/>
      <c r="H1314" s="202"/>
      <c r="I1314" s="203"/>
      <c r="J1314" s="202"/>
    </row>
    <row r="1315" spans="1:10" x14ac:dyDescent="0.2">
      <c r="A1315" s="202"/>
      <c r="B1315" s="202"/>
      <c r="C1315" s="202"/>
      <c r="D1315" s="203"/>
      <c r="E1315" s="237"/>
      <c r="F1315" s="190"/>
      <c r="G1315" s="202"/>
      <c r="H1315" s="202"/>
      <c r="I1315" s="203"/>
      <c r="J1315" s="202"/>
    </row>
    <row r="1316" spans="1:10" x14ac:dyDescent="0.2">
      <c r="A1316" s="202"/>
      <c r="B1316" s="202"/>
      <c r="C1316" s="202"/>
      <c r="D1316" s="203"/>
      <c r="E1316" s="237"/>
      <c r="F1316" s="190"/>
      <c r="G1316" s="202"/>
      <c r="H1316" s="202"/>
      <c r="I1316" s="203"/>
      <c r="J1316" s="202"/>
    </row>
    <row r="1317" spans="1:10" x14ac:dyDescent="0.2">
      <c r="A1317" s="202"/>
      <c r="B1317" s="202"/>
      <c r="C1317" s="202"/>
      <c r="D1317" s="203"/>
      <c r="E1317" s="237"/>
      <c r="F1317" s="190"/>
      <c r="G1317" s="202"/>
      <c r="H1317" s="202"/>
      <c r="I1317" s="203"/>
      <c r="J1317" s="202"/>
    </row>
    <row r="1318" spans="1:10" x14ac:dyDescent="0.2">
      <c r="A1318" s="202"/>
      <c r="B1318" s="202"/>
      <c r="C1318" s="202"/>
      <c r="D1318" s="203"/>
      <c r="E1318" s="237"/>
      <c r="F1318" s="190"/>
      <c r="G1318" s="202"/>
      <c r="H1318" s="202"/>
      <c r="I1318" s="203"/>
      <c r="J1318" s="202"/>
    </row>
    <row r="1319" spans="1:10" x14ac:dyDescent="0.2">
      <c r="A1319" s="202"/>
      <c r="B1319" s="202"/>
      <c r="C1319" s="202"/>
      <c r="D1319" s="203"/>
      <c r="E1319" s="237"/>
      <c r="F1319" s="190"/>
      <c r="G1319" s="202"/>
      <c r="H1319" s="202"/>
      <c r="I1319" s="203"/>
      <c r="J1319" s="202"/>
    </row>
    <row r="1320" spans="1:10" x14ac:dyDescent="0.2">
      <c r="A1320" s="202"/>
      <c r="B1320" s="202"/>
      <c r="C1320" s="202"/>
      <c r="D1320" s="203"/>
      <c r="E1320" s="237"/>
      <c r="F1320" s="190"/>
      <c r="G1320" s="202"/>
      <c r="H1320" s="202"/>
      <c r="I1320" s="203"/>
      <c r="J1320" s="202"/>
    </row>
    <row r="1321" spans="1:10" x14ac:dyDescent="0.2">
      <c r="A1321" s="202"/>
      <c r="B1321" s="202"/>
      <c r="C1321" s="202"/>
      <c r="D1321" s="203"/>
      <c r="E1321" s="237"/>
      <c r="F1321" s="190"/>
      <c r="G1321" s="202"/>
      <c r="H1321" s="202"/>
      <c r="I1321" s="203"/>
      <c r="J1321" s="202"/>
    </row>
    <row r="1322" spans="1:10" x14ac:dyDescent="0.2">
      <c r="A1322" s="202"/>
      <c r="B1322" s="202"/>
      <c r="C1322" s="202"/>
      <c r="D1322" s="203"/>
      <c r="E1322" s="237"/>
      <c r="F1322" s="190"/>
      <c r="G1322" s="202"/>
      <c r="H1322" s="202"/>
      <c r="I1322" s="203"/>
      <c r="J1322" s="202"/>
    </row>
    <row r="1323" spans="1:10" x14ac:dyDescent="0.2">
      <c r="A1323" s="202"/>
      <c r="B1323" s="202"/>
      <c r="C1323" s="202"/>
      <c r="D1323" s="203"/>
      <c r="E1323" s="237"/>
      <c r="F1323" s="190"/>
      <c r="G1323" s="202"/>
      <c r="H1323" s="202"/>
      <c r="I1323" s="203"/>
      <c r="J1323" s="202"/>
    </row>
    <row r="1324" spans="1:10" x14ac:dyDescent="0.2">
      <c r="A1324" s="202"/>
      <c r="B1324" s="202"/>
      <c r="C1324" s="202"/>
      <c r="D1324" s="203"/>
      <c r="E1324" s="237"/>
      <c r="F1324" s="190"/>
      <c r="G1324" s="202"/>
      <c r="H1324" s="202"/>
      <c r="I1324" s="203"/>
      <c r="J1324" s="202"/>
    </row>
    <row r="1325" spans="1:10" x14ac:dyDescent="0.2">
      <c r="A1325" s="202"/>
      <c r="B1325" s="202"/>
      <c r="C1325" s="202"/>
      <c r="D1325" s="203"/>
      <c r="E1325" s="237"/>
      <c r="F1325" s="190"/>
      <c r="G1325" s="202"/>
      <c r="H1325" s="202"/>
      <c r="I1325" s="203"/>
      <c r="J1325" s="202"/>
    </row>
    <row r="1326" spans="1:10" x14ac:dyDescent="0.2">
      <c r="A1326" s="202"/>
      <c r="B1326" s="202"/>
      <c r="C1326" s="202"/>
      <c r="D1326" s="203"/>
      <c r="E1326" s="237"/>
      <c r="F1326" s="190"/>
      <c r="G1326" s="202"/>
      <c r="H1326" s="202"/>
      <c r="I1326" s="203"/>
      <c r="J1326" s="202"/>
    </row>
    <row r="1327" spans="1:10" x14ac:dyDescent="0.2">
      <c r="A1327" s="202"/>
      <c r="B1327" s="202"/>
      <c r="C1327" s="202"/>
      <c r="D1327" s="203"/>
      <c r="E1327" s="237"/>
      <c r="F1327" s="190"/>
      <c r="G1327" s="202"/>
      <c r="H1327" s="202"/>
      <c r="I1327" s="203"/>
      <c r="J1327" s="202"/>
    </row>
    <row r="1328" spans="1:10" x14ac:dyDescent="0.2">
      <c r="A1328" s="202"/>
      <c r="B1328" s="202"/>
      <c r="C1328" s="202"/>
      <c r="D1328" s="203"/>
      <c r="E1328" s="237"/>
      <c r="F1328" s="190"/>
      <c r="G1328" s="202"/>
      <c r="H1328" s="202"/>
      <c r="I1328" s="203"/>
      <c r="J1328" s="202"/>
    </row>
    <row r="1329" spans="1:10" x14ac:dyDescent="0.2">
      <c r="A1329" s="202"/>
      <c r="B1329" s="202"/>
      <c r="C1329" s="202"/>
      <c r="D1329" s="203"/>
      <c r="E1329" s="237"/>
      <c r="F1329" s="190"/>
      <c r="G1329" s="202"/>
      <c r="H1329" s="202"/>
      <c r="I1329" s="203"/>
      <c r="J1329" s="202"/>
    </row>
    <row r="1330" spans="1:10" x14ac:dyDescent="0.2">
      <c r="A1330" s="202"/>
      <c r="B1330" s="202"/>
      <c r="C1330" s="202"/>
      <c r="D1330" s="203"/>
      <c r="E1330" s="237"/>
      <c r="F1330" s="190"/>
      <c r="G1330" s="202"/>
      <c r="H1330" s="202"/>
      <c r="I1330" s="203"/>
      <c r="J1330" s="202"/>
    </row>
    <row r="1331" spans="1:10" x14ac:dyDescent="0.2">
      <c r="A1331" s="202"/>
      <c r="B1331" s="202"/>
      <c r="C1331" s="202"/>
      <c r="D1331" s="203"/>
      <c r="E1331" s="237"/>
      <c r="F1331" s="190"/>
      <c r="G1331" s="202"/>
      <c r="H1331" s="202"/>
      <c r="I1331" s="203"/>
      <c r="J1331" s="202"/>
    </row>
    <row r="1332" spans="1:10" x14ac:dyDescent="0.2">
      <c r="A1332" s="202"/>
      <c r="B1332" s="202"/>
      <c r="C1332" s="202"/>
      <c r="D1332" s="203"/>
      <c r="E1332" s="237"/>
      <c r="F1332" s="190"/>
      <c r="G1332" s="202"/>
      <c r="H1332" s="202"/>
      <c r="I1332" s="203"/>
      <c r="J1332" s="202"/>
    </row>
    <row r="1333" spans="1:10" x14ac:dyDescent="0.2">
      <c r="A1333" s="202"/>
      <c r="B1333" s="202"/>
      <c r="C1333" s="202"/>
      <c r="D1333" s="203"/>
      <c r="E1333" s="237"/>
      <c r="F1333" s="190"/>
      <c r="G1333" s="202"/>
      <c r="H1333" s="202"/>
      <c r="I1333" s="203"/>
      <c r="J1333" s="202"/>
    </row>
    <row r="1334" spans="1:10" x14ac:dyDescent="0.2">
      <c r="A1334" s="202"/>
      <c r="B1334" s="202"/>
      <c r="C1334" s="202"/>
      <c r="D1334" s="203"/>
      <c r="E1334" s="237"/>
      <c r="F1334" s="190"/>
      <c r="G1334" s="202"/>
      <c r="H1334" s="202"/>
      <c r="I1334" s="203"/>
      <c r="J1334" s="202"/>
    </row>
    <row r="1335" spans="1:10" x14ac:dyDescent="0.2">
      <c r="A1335" s="202"/>
      <c r="B1335" s="202"/>
      <c r="C1335" s="202"/>
      <c r="D1335" s="203"/>
      <c r="E1335" s="237"/>
      <c r="F1335" s="190"/>
      <c r="G1335" s="202"/>
      <c r="H1335" s="202"/>
      <c r="I1335" s="203"/>
      <c r="J1335" s="202"/>
    </row>
    <row r="1336" spans="1:10" x14ac:dyDescent="0.2">
      <c r="A1336" s="202"/>
      <c r="B1336" s="202"/>
      <c r="C1336" s="202"/>
      <c r="D1336" s="203"/>
      <c r="E1336" s="237"/>
      <c r="F1336" s="190"/>
      <c r="G1336" s="202"/>
      <c r="H1336" s="202"/>
      <c r="I1336" s="203"/>
      <c r="J1336" s="202"/>
    </row>
    <row r="1337" spans="1:10" x14ac:dyDescent="0.2">
      <c r="A1337" s="202"/>
      <c r="B1337" s="202"/>
      <c r="C1337" s="202"/>
      <c r="D1337" s="203"/>
      <c r="E1337" s="237"/>
      <c r="F1337" s="190"/>
      <c r="G1337" s="202"/>
      <c r="H1337" s="202"/>
      <c r="I1337" s="203"/>
      <c r="J1337" s="202"/>
    </row>
    <row r="1338" spans="1:10" x14ac:dyDescent="0.2">
      <c r="A1338" s="202"/>
      <c r="B1338" s="202"/>
      <c r="C1338" s="202"/>
      <c r="D1338" s="203"/>
      <c r="E1338" s="237"/>
      <c r="F1338" s="190"/>
      <c r="G1338" s="202"/>
      <c r="H1338" s="202"/>
      <c r="I1338" s="203"/>
      <c r="J1338" s="202"/>
    </row>
    <row r="1339" spans="1:10" x14ac:dyDescent="0.2">
      <c r="A1339" s="202"/>
      <c r="B1339" s="202"/>
      <c r="C1339" s="202"/>
      <c r="D1339" s="203"/>
      <c r="E1339" s="237"/>
      <c r="F1339" s="190"/>
      <c r="G1339" s="202"/>
      <c r="H1339" s="202"/>
      <c r="I1339" s="203"/>
      <c r="J1339" s="202"/>
    </row>
    <row r="1340" spans="1:10" x14ac:dyDescent="0.2">
      <c r="A1340" s="202"/>
      <c r="B1340" s="202"/>
      <c r="C1340" s="202"/>
      <c r="D1340" s="203"/>
      <c r="E1340" s="237"/>
      <c r="F1340" s="190"/>
      <c r="G1340" s="202"/>
      <c r="H1340" s="202"/>
      <c r="I1340" s="203"/>
      <c r="J1340" s="202"/>
    </row>
    <row r="1341" spans="1:10" x14ac:dyDescent="0.2">
      <c r="A1341" s="202"/>
      <c r="B1341" s="202"/>
      <c r="C1341" s="202"/>
      <c r="D1341" s="203"/>
      <c r="E1341" s="237"/>
      <c r="F1341" s="190"/>
      <c r="G1341" s="202"/>
      <c r="H1341" s="202"/>
      <c r="I1341" s="203"/>
      <c r="J1341" s="202"/>
    </row>
    <row r="1342" spans="1:10" x14ac:dyDescent="0.2">
      <c r="A1342" s="202"/>
      <c r="B1342" s="202"/>
      <c r="C1342" s="202"/>
      <c r="D1342" s="203"/>
      <c r="E1342" s="237"/>
      <c r="F1342" s="190"/>
      <c r="G1342" s="202"/>
      <c r="H1342" s="202"/>
      <c r="I1342" s="203"/>
      <c r="J1342" s="202"/>
    </row>
    <row r="1343" spans="1:10" x14ac:dyDescent="0.2">
      <c r="A1343" s="202"/>
      <c r="B1343" s="202"/>
      <c r="C1343" s="202"/>
      <c r="D1343" s="203"/>
      <c r="E1343" s="237"/>
      <c r="F1343" s="190"/>
      <c r="G1343" s="202"/>
      <c r="H1343" s="202"/>
      <c r="I1343" s="203"/>
      <c r="J1343" s="202"/>
    </row>
    <row r="1344" spans="1:10" x14ac:dyDescent="0.2">
      <c r="A1344" s="202"/>
      <c r="B1344" s="202"/>
      <c r="C1344" s="202"/>
      <c r="D1344" s="203"/>
      <c r="E1344" s="237"/>
      <c r="F1344" s="190"/>
      <c r="G1344" s="202"/>
      <c r="H1344" s="202"/>
      <c r="I1344" s="203"/>
      <c r="J1344" s="202"/>
    </row>
    <row r="1345" spans="1:10" x14ac:dyDescent="0.2">
      <c r="A1345" s="202"/>
      <c r="B1345" s="202"/>
      <c r="C1345" s="202"/>
      <c r="D1345" s="203"/>
      <c r="E1345" s="237"/>
      <c r="F1345" s="190"/>
      <c r="G1345" s="202"/>
      <c r="H1345" s="202"/>
      <c r="I1345" s="203"/>
      <c r="J1345" s="202"/>
    </row>
    <row r="1346" spans="1:10" x14ac:dyDescent="0.2">
      <c r="A1346" s="202"/>
      <c r="B1346" s="202"/>
      <c r="C1346" s="202"/>
      <c r="D1346" s="203"/>
      <c r="E1346" s="237"/>
      <c r="F1346" s="190"/>
      <c r="G1346" s="202"/>
      <c r="H1346" s="202"/>
      <c r="I1346" s="203"/>
      <c r="J1346" s="202"/>
    </row>
    <row r="1347" spans="1:10" x14ac:dyDescent="0.2">
      <c r="A1347" s="202"/>
      <c r="B1347" s="202"/>
      <c r="C1347" s="202"/>
      <c r="D1347" s="203"/>
      <c r="E1347" s="237"/>
      <c r="F1347" s="190"/>
      <c r="G1347" s="202"/>
      <c r="H1347" s="202"/>
      <c r="I1347" s="203"/>
      <c r="J1347" s="202"/>
    </row>
    <row r="1348" spans="1:10" x14ac:dyDescent="0.2">
      <c r="A1348" s="202"/>
      <c r="B1348" s="202"/>
      <c r="C1348" s="202"/>
      <c r="D1348" s="203"/>
      <c r="E1348" s="237"/>
      <c r="F1348" s="190"/>
      <c r="G1348" s="202"/>
      <c r="H1348" s="202"/>
      <c r="I1348" s="203"/>
      <c r="J1348" s="202"/>
    </row>
    <row r="1349" spans="1:10" x14ac:dyDescent="0.2">
      <c r="A1349" s="202"/>
      <c r="B1349" s="202"/>
      <c r="C1349" s="202"/>
      <c r="D1349" s="203"/>
      <c r="E1349" s="237"/>
      <c r="F1349" s="190"/>
      <c r="G1349" s="202"/>
      <c r="H1349" s="202"/>
      <c r="I1349" s="203"/>
      <c r="J1349" s="202"/>
    </row>
    <row r="1350" spans="1:10" x14ac:dyDescent="0.2">
      <c r="A1350" s="202"/>
      <c r="B1350" s="202"/>
      <c r="C1350" s="202"/>
      <c r="D1350" s="203"/>
      <c r="E1350" s="237"/>
      <c r="F1350" s="190"/>
      <c r="G1350" s="202"/>
      <c r="H1350" s="202"/>
      <c r="I1350" s="203"/>
      <c r="J1350" s="202"/>
    </row>
    <row r="1351" spans="1:10" x14ac:dyDescent="0.2">
      <c r="A1351" s="202"/>
      <c r="B1351" s="202"/>
      <c r="C1351" s="202"/>
      <c r="D1351" s="203"/>
      <c r="E1351" s="237"/>
      <c r="F1351" s="190"/>
      <c r="G1351" s="202"/>
      <c r="H1351" s="202"/>
      <c r="I1351" s="203"/>
      <c r="J1351" s="202"/>
    </row>
    <row r="1352" spans="1:10" x14ac:dyDescent="0.2">
      <c r="A1352" s="202"/>
      <c r="B1352" s="202"/>
      <c r="C1352" s="202"/>
      <c r="D1352" s="203"/>
      <c r="E1352" s="237"/>
      <c r="F1352" s="190"/>
      <c r="G1352" s="202"/>
      <c r="H1352" s="202"/>
      <c r="I1352" s="203"/>
      <c r="J1352" s="202"/>
    </row>
    <row r="1353" spans="1:10" x14ac:dyDescent="0.2">
      <c r="A1353" s="202"/>
      <c r="B1353" s="202"/>
      <c r="C1353" s="202"/>
      <c r="D1353" s="203"/>
      <c r="E1353" s="237"/>
      <c r="F1353" s="190"/>
      <c r="G1353" s="202"/>
      <c r="H1353" s="202"/>
      <c r="I1353" s="203"/>
      <c r="J1353" s="202"/>
    </row>
    <row r="1354" spans="1:10" x14ac:dyDescent="0.2">
      <c r="A1354" s="202"/>
      <c r="B1354" s="202"/>
      <c r="C1354" s="202"/>
      <c r="D1354" s="203"/>
      <c r="E1354" s="237"/>
      <c r="F1354" s="190"/>
      <c r="G1354" s="202"/>
      <c r="H1354" s="202"/>
      <c r="I1354" s="203"/>
      <c r="J1354" s="202"/>
    </row>
    <row r="1355" spans="1:10" x14ac:dyDescent="0.2">
      <c r="A1355" s="202"/>
      <c r="B1355" s="202"/>
      <c r="C1355" s="202"/>
      <c r="D1355" s="203"/>
      <c r="E1355" s="237"/>
      <c r="F1355" s="190"/>
      <c r="G1355" s="202"/>
      <c r="H1355" s="202"/>
      <c r="I1355" s="203"/>
      <c r="J1355" s="202"/>
    </row>
    <row r="1356" spans="1:10" x14ac:dyDescent="0.2">
      <c r="A1356" s="202"/>
      <c r="B1356" s="202"/>
      <c r="C1356" s="202"/>
      <c r="D1356" s="203"/>
      <c r="E1356" s="237"/>
      <c r="F1356" s="190"/>
      <c r="G1356" s="202"/>
      <c r="H1356" s="202"/>
      <c r="I1356" s="203"/>
      <c r="J1356" s="202"/>
    </row>
    <row r="1357" spans="1:10" x14ac:dyDescent="0.2">
      <c r="A1357" s="202"/>
      <c r="B1357" s="202"/>
      <c r="C1357" s="202"/>
      <c r="D1357" s="203"/>
      <c r="E1357" s="237"/>
      <c r="F1357" s="190"/>
      <c r="G1357" s="202"/>
      <c r="H1357" s="202"/>
      <c r="I1357" s="203"/>
      <c r="J1357" s="202"/>
    </row>
    <row r="1358" spans="1:10" x14ac:dyDescent="0.2">
      <c r="A1358" s="202"/>
      <c r="B1358" s="202"/>
      <c r="C1358" s="202"/>
      <c r="D1358" s="203"/>
      <c r="E1358" s="237"/>
      <c r="F1358" s="190"/>
      <c r="G1358" s="202"/>
      <c r="H1358" s="202"/>
      <c r="I1358" s="203"/>
      <c r="J1358" s="202"/>
    </row>
    <row r="1359" spans="1:10" x14ac:dyDescent="0.2">
      <c r="A1359" s="202"/>
      <c r="B1359" s="202"/>
      <c r="C1359" s="202"/>
      <c r="D1359" s="203"/>
      <c r="E1359" s="237"/>
      <c r="F1359" s="190"/>
      <c r="G1359" s="202"/>
      <c r="H1359" s="202"/>
      <c r="I1359" s="203"/>
      <c r="J1359" s="202"/>
    </row>
    <row r="1360" spans="1:10" x14ac:dyDescent="0.2">
      <c r="A1360" s="202"/>
      <c r="B1360" s="202"/>
      <c r="C1360" s="202"/>
      <c r="D1360" s="203"/>
      <c r="E1360" s="237"/>
      <c r="F1360" s="190"/>
      <c r="G1360" s="202"/>
      <c r="H1360" s="202"/>
      <c r="I1360" s="203"/>
      <c r="J1360" s="202"/>
    </row>
    <row r="1361" spans="1:10" x14ac:dyDescent="0.2">
      <c r="A1361" s="202"/>
      <c r="B1361" s="202"/>
      <c r="C1361" s="202"/>
      <c r="D1361" s="203"/>
      <c r="E1361" s="237"/>
      <c r="F1361" s="190"/>
      <c r="G1361" s="202"/>
      <c r="H1361" s="202"/>
      <c r="I1361" s="203"/>
      <c r="J1361" s="202"/>
    </row>
    <row r="1362" spans="1:10" x14ac:dyDescent="0.2">
      <c r="A1362" s="202"/>
      <c r="B1362" s="202"/>
      <c r="C1362" s="202"/>
      <c r="D1362" s="203"/>
      <c r="E1362" s="237"/>
      <c r="F1362" s="190"/>
      <c r="G1362" s="202"/>
      <c r="H1362" s="202"/>
      <c r="I1362" s="203"/>
      <c r="J1362" s="202"/>
    </row>
    <row r="1363" spans="1:10" x14ac:dyDescent="0.2">
      <c r="A1363" s="202"/>
      <c r="B1363" s="202"/>
      <c r="C1363" s="202"/>
      <c r="D1363" s="203"/>
      <c r="E1363" s="237"/>
      <c r="F1363" s="190"/>
      <c r="G1363" s="202"/>
      <c r="H1363" s="202"/>
      <c r="I1363" s="203"/>
      <c r="J1363" s="202"/>
    </row>
    <row r="1364" spans="1:10" x14ac:dyDescent="0.2">
      <c r="A1364" s="202"/>
      <c r="B1364" s="202"/>
      <c r="C1364" s="202"/>
      <c r="D1364" s="203"/>
      <c r="E1364" s="237"/>
      <c r="F1364" s="190"/>
      <c r="G1364" s="202"/>
      <c r="H1364" s="202"/>
      <c r="I1364" s="203"/>
      <c r="J1364" s="202"/>
    </row>
    <row r="1365" spans="1:10" x14ac:dyDescent="0.2">
      <c r="A1365" s="202"/>
      <c r="B1365" s="202"/>
      <c r="C1365" s="202"/>
      <c r="D1365" s="203"/>
      <c r="E1365" s="237"/>
      <c r="F1365" s="190"/>
      <c r="G1365" s="202"/>
      <c r="H1365" s="202"/>
      <c r="I1365" s="203"/>
      <c r="J1365" s="202"/>
    </row>
    <row r="1366" spans="1:10" x14ac:dyDescent="0.2">
      <c r="A1366" s="202"/>
      <c r="B1366" s="202"/>
      <c r="C1366" s="202"/>
      <c r="D1366" s="203"/>
      <c r="E1366" s="237"/>
      <c r="F1366" s="190"/>
      <c r="G1366" s="202"/>
      <c r="H1366" s="202"/>
      <c r="I1366" s="203"/>
      <c r="J1366" s="202"/>
    </row>
    <row r="1367" spans="1:10" x14ac:dyDescent="0.2">
      <c r="A1367" s="202"/>
      <c r="B1367" s="202"/>
      <c r="C1367" s="202"/>
      <c r="D1367" s="203"/>
      <c r="E1367" s="237"/>
      <c r="F1367" s="190"/>
      <c r="G1367" s="202"/>
      <c r="H1367" s="202"/>
      <c r="I1367" s="203"/>
      <c r="J1367" s="202"/>
    </row>
    <row r="1368" spans="1:10" x14ac:dyDescent="0.2">
      <c r="A1368" s="202"/>
      <c r="B1368" s="202"/>
      <c r="C1368" s="202"/>
      <c r="D1368" s="203"/>
      <c r="E1368" s="237"/>
      <c r="F1368" s="190"/>
      <c r="G1368" s="202"/>
      <c r="H1368" s="202"/>
      <c r="I1368" s="203"/>
      <c r="J1368" s="202"/>
    </row>
    <row r="1369" spans="1:10" x14ac:dyDescent="0.2">
      <c r="A1369" s="202"/>
      <c r="B1369" s="202"/>
      <c r="C1369" s="202"/>
      <c r="D1369" s="203"/>
      <c r="E1369" s="237"/>
      <c r="F1369" s="190"/>
      <c r="G1369" s="202"/>
      <c r="H1369" s="202"/>
      <c r="I1369" s="203"/>
      <c r="J1369" s="202"/>
    </row>
    <row r="1370" spans="1:10" x14ac:dyDescent="0.2">
      <c r="A1370" s="202"/>
      <c r="B1370" s="202"/>
      <c r="C1370" s="202"/>
      <c r="D1370" s="203"/>
      <c r="E1370" s="237"/>
      <c r="F1370" s="190"/>
      <c r="G1370" s="202"/>
      <c r="H1370" s="202"/>
      <c r="I1370" s="203"/>
      <c r="J1370" s="202"/>
    </row>
    <row r="1371" spans="1:10" x14ac:dyDescent="0.2">
      <c r="A1371" s="202"/>
      <c r="B1371" s="202"/>
      <c r="C1371" s="202"/>
      <c r="D1371" s="203"/>
      <c r="E1371" s="237"/>
      <c r="F1371" s="190"/>
      <c r="G1371" s="202"/>
      <c r="H1371" s="202"/>
      <c r="I1371" s="203"/>
      <c r="J1371" s="202"/>
    </row>
    <row r="1372" spans="1:10" x14ac:dyDescent="0.2">
      <c r="A1372" s="202"/>
      <c r="B1372" s="202"/>
      <c r="C1372" s="202"/>
      <c r="D1372" s="203"/>
      <c r="E1372" s="237"/>
      <c r="F1372" s="190"/>
      <c r="G1372" s="202"/>
      <c r="H1372" s="202"/>
      <c r="I1372" s="203"/>
      <c r="J1372" s="202"/>
    </row>
    <row r="1373" spans="1:10" x14ac:dyDescent="0.2">
      <c r="A1373" s="202"/>
      <c r="B1373" s="202"/>
      <c r="C1373" s="202"/>
      <c r="D1373" s="203"/>
      <c r="E1373" s="237"/>
      <c r="F1373" s="190"/>
      <c r="G1373" s="202"/>
      <c r="H1373" s="202"/>
      <c r="I1373" s="203"/>
      <c r="J1373" s="202"/>
    </row>
    <row r="1374" spans="1:10" x14ac:dyDescent="0.2">
      <c r="A1374" s="202"/>
      <c r="B1374" s="202"/>
      <c r="C1374" s="202"/>
      <c r="D1374" s="203"/>
      <c r="E1374" s="237"/>
      <c r="F1374" s="190"/>
      <c r="G1374" s="202"/>
      <c r="H1374" s="202"/>
      <c r="I1374" s="203"/>
      <c r="J1374" s="202"/>
    </row>
    <row r="1375" spans="1:10" x14ac:dyDescent="0.2">
      <c r="A1375" s="202"/>
      <c r="B1375" s="202"/>
      <c r="C1375" s="202"/>
      <c r="D1375" s="203"/>
      <c r="E1375" s="237"/>
      <c r="F1375" s="190"/>
      <c r="G1375" s="202"/>
      <c r="H1375" s="202"/>
      <c r="I1375" s="203"/>
      <c r="J1375" s="202"/>
    </row>
    <row r="1376" spans="1:10" x14ac:dyDescent="0.2">
      <c r="A1376" s="202"/>
      <c r="B1376" s="202"/>
      <c r="C1376" s="202"/>
      <c r="D1376" s="203"/>
      <c r="E1376" s="237"/>
      <c r="F1376" s="190"/>
      <c r="G1376" s="202"/>
      <c r="H1376" s="202"/>
      <c r="I1376" s="203"/>
      <c r="J1376" s="202"/>
    </row>
    <row r="1377" spans="1:10" x14ac:dyDescent="0.2">
      <c r="A1377" s="202"/>
      <c r="B1377" s="202"/>
      <c r="C1377" s="202"/>
      <c r="D1377" s="203"/>
      <c r="E1377" s="237"/>
      <c r="F1377" s="190"/>
      <c r="G1377" s="202"/>
      <c r="H1377" s="202"/>
      <c r="I1377" s="203"/>
      <c r="J1377" s="202"/>
    </row>
    <row r="1378" spans="1:10" x14ac:dyDescent="0.2">
      <c r="A1378" s="202"/>
      <c r="B1378" s="202"/>
      <c r="C1378" s="202"/>
      <c r="D1378" s="203"/>
      <c r="E1378" s="237"/>
      <c r="F1378" s="190"/>
      <c r="G1378" s="202"/>
      <c r="H1378" s="202"/>
      <c r="I1378" s="203"/>
      <c r="J1378" s="202"/>
    </row>
    <row r="1379" spans="1:10" x14ac:dyDescent="0.2">
      <c r="A1379" s="202"/>
      <c r="B1379" s="202"/>
      <c r="C1379" s="202"/>
      <c r="D1379" s="203"/>
      <c r="E1379" s="237"/>
      <c r="F1379" s="190"/>
      <c r="G1379" s="202"/>
      <c r="H1379" s="202"/>
      <c r="I1379" s="203"/>
      <c r="J1379" s="202"/>
    </row>
    <row r="1380" spans="1:10" x14ac:dyDescent="0.2">
      <c r="A1380" s="202"/>
      <c r="B1380" s="202"/>
      <c r="C1380" s="202"/>
      <c r="D1380" s="203"/>
      <c r="E1380" s="237"/>
      <c r="F1380" s="190"/>
      <c r="G1380" s="202"/>
      <c r="H1380" s="202"/>
      <c r="I1380" s="203"/>
      <c r="J1380" s="202"/>
    </row>
    <row r="1381" spans="1:10" x14ac:dyDescent="0.2">
      <c r="A1381" s="202"/>
      <c r="B1381" s="202"/>
      <c r="C1381" s="202"/>
      <c r="D1381" s="203"/>
      <c r="E1381" s="237"/>
      <c r="F1381" s="190"/>
      <c r="G1381" s="202"/>
      <c r="H1381" s="202"/>
      <c r="I1381" s="203"/>
      <c r="J1381" s="202"/>
    </row>
    <row r="1382" spans="1:10" x14ac:dyDescent="0.2">
      <c r="A1382" s="202"/>
      <c r="B1382" s="202"/>
      <c r="C1382" s="202"/>
      <c r="D1382" s="203"/>
      <c r="E1382" s="237"/>
      <c r="F1382" s="190"/>
      <c r="G1382" s="202"/>
      <c r="H1382" s="202"/>
      <c r="I1382" s="203"/>
      <c r="J1382" s="202"/>
    </row>
    <row r="1383" spans="1:10" x14ac:dyDescent="0.2">
      <c r="A1383" s="202"/>
      <c r="B1383" s="202"/>
      <c r="C1383" s="202"/>
      <c r="D1383" s="203"/>
      <c r="E1383" s="237"/>
      <c r="F1383" s="190"/>
      <c r="G1383" s="202"/>
      <c r="H1383" s="202"/>
      <c r="I1383" s="203"/>
      <c r="J1383" s="202"/>
    </row>
    <row r="1384" spans="1:10" x14ac:dyDescent="0.2">
      <c r="A1384" s="202"/>
      <c r="B1384" s="202"/>
      <c r="C1384" s="202"/>
      <c r="D1384" s="203"/>
      <c r="E1384" s="237"/>
      <c r="F1384" s="190"/>
      <c r="G1384" s="202"/>
      <c r="H1384" s="202"/>
      <c r="I1384" s="203"/>
      <c r="J1384" s="202"/>
    </row>
    <row r="1385" spans="1:10" x14ac:dyDescent="0.2">
      <c r="A1385" s="202"/>
      <c r="B1385" s="202"/>
      <c r="C1385" s="202"/>
      <c r="D1385" s="203"/>
      <c r="E1385" s="237"/>
      <c r="F1385" s="190"/>
      <c r="G1385" s="202"/>
      <c r="H1385" s="202"/>
      <c r="I1385" s="203"/>
      <c r="J1385" s="202"/>
    </row>
    <row r="1386" spans="1:10" x14ac:dyDescent="0.2">
      <c r="A1386" s="202"/>
      <c r="B1386" s="202"/>
      <c r="C1386" s="202"/>
      <c r="D1386" s="203"/>
      <c r="E1386" s="237"/>
      <c r="F1386" s="190"/>
      <c r="G1386" s="202"/>
      <c r="H1386" s="202"/>
      <c r="I1386" s="203"/>
      <c r="J1386" s="202"/>
    </row>
    <row r="1387" spans="1:10" x14ac:dyDescent="0.2">
      <c r="A1387" s="202"/>
      <c r="B1387" s="202"/>
      <c r="C1387" s="202"/>
      <c r="D1387" s="203"/>
      <c r="E1387" s="237"/>
      <c r="F1387" s="190"/>
      <c r="G1387" s="202"/>
      <c r="H1387" s="202"/>
      <c r="I1387" s="203"/>
      <c r="J1387" s="202"/>
    </row>
    <row r="1388" spans="1:10" x14ac:dyDescent="0.2">
      <c r="A1388" s="202"/>
      <c r="B1388" s="202"/>
      <c r="C1388" s="202"/>
      <c r="D1388" s="203"/>
      <c r="E1388" s="237"/>
      <c r="F1388" s="190"/>
      <c r="G1388" s="202"/>
      <c r="H1388" s="202"/>
      <c r="I1388" s="203"/>
      <c r="J1388" s="202"/>
    </row>
    <row r="1389" spans="1:10" x14ac:dyDescent="0.2">
      <c r="A1389" s="202"/>
      <c r="B1389" s="202"/>
      <c r="C1389" s="202"/>
      <c r="D1389" s="203"/>
      <c r="E1389" s="237"/>
      <c r="F1389" s="190"/>
      <c r="G1389" s="202"/>
      <c r="H1389" s="202"/>
      <c r="I1389" s="203"/>
      <c r="J1389" s="202"/>
    </row>
    <row r="1390" spans="1:10" x14ac:dyDescent="0.2">
      <c r="A1390" s="202"/>
      <c r="B1390" s="202"/>
      <c r="C1390" s="202"/>
      <c r="D1390" s="203"/>
      <c r="E1390" s="237"/>
      <c r="F1390" s="190"/>
      <c r="G1390" s="202"/>
      <c r="H1390" s="202"/>
      <c r="I1390" s="203"/>
      <c r="J1390" s="202"/>
    </row>
    <row r="1391" spans="1:10" x14ac:dyDescent="0.2">
      <c r="A1391" s="202"/>
      <c r="B1391" s="202"/>
      <c r="C1391" s="202"/>
      <c r="D1391" s="203"/>
      <c r="E1391" s="237"/>
      <c r="F1391" s="190"/>
      <c r="G1391" s="202"/>
      <c r="H1391" s="202"/>
      <c r="I1391" s="203"/>
      <c r="J1391" s="202"/>
    </row>
    <row r="1392" spans="1:10" x14ac:dyDescent="0.2">
      <c r="A1392" s="202"/>
      <c r="B1392" s="202"/>
      <c r="C1392" s="202"/>
      <c r="D1392" s="203"/>
      <c r="E1392" s="237"/>
      <c r="F1392" s="190"/>
      <c r="G1392" s="202"/>
      <c r="H1392" s="202"/>
      <c r="I1392" s="203"/>
      <c r="J1392" s="202"/>
    </row>
    <row r="1393" spans="1:10" x14ac:dyDescent="0.2">
      <c r="A1393" s="202"/>
      <c r="B1393" s="202"/>
      <c r="C1393" s="202"/>
      <c r="D1393" s="203"/>
      <c r="E1393" s="237"/>
      <c r="F1393" s="190"/>
      <c r="G1393" s="202"/>
      <c r="H1393" s="202"/>
      <c r="I1393" s="203"/>
      <c r="J1393" s="202"/>
    </row>
    <row r="1394" spans="1:10" x14ac:dyDescent="0.2">
      <c r="A1394" s="202"/>
      <c r="B1394" s="202"/>
      <c r="C1394" s="202"/>
      <c r="D1394" s="203"/>
      <c r="E1394" s="237"/>
      <c r="F1394" s="190"/>
      <c r="G1394" s="202"/>
      <c r="H1394" s="202"/>
      <c r="I1394" s="203"/>
      <c r="J1394" s="202"/>
    </row>
    <row r="1395" spans="1:10" x14ac:dyDescent="0.2">
      <c r="A1395" s="202"/>
      <c r="B1395" s="202"/>
      <c r="C1395" s="202"/>
      <c r="D1395" s="203"/>
      <c r="E1395" s="237"/>
      <c r="F1395" s="190"/>
      <c r="G1395" s="202"/>
      <c r="H1395" s="202"/>
      <c r="I1395" s="203"/>
      <c r="J1395" s="202"/>
    </row>
    <row r="1396" spans="1:10" x14ac:dyDescent="0.2">
      <c r="A1396" s="202"/>
      <c r="B1396" s="202"/>
      <c r="C1396" s="202"/>
      <c r="D1396" s="203"/>
      <c r="E1396" s="237"/>
      <c r="F1396" s="190"/>
      <c r="G1396" s="202"/>
      <c r="H1396" s="202"/>
      <c r="I1396" s="203"/>
      <c r="J1396" s="202"/>
    </row>
    <row r="1397" spans="1:10" x14ac:dyDescent="0.2">
      <c r="A1397" s="202"/>
      <c r="B1397" s="202"/>
      <c r="C1397" s="202"/>
      <c r="D1397" s="203"/>
      <c r="E1397" s="237"/>
      <c r="F1397" s="190"/>
      <c r="G1397" s="202"/>
      <c r="H1397" s="202"/>
      <c r="I1397" s="203"/>
      <c r="J1397" s="202"/>
    </row>
    <row r="1398" spans="1:10" x14ac:dyDescent="0.2">
      <c r="A1398" s="202"/>
      <c r="B1398" s="202"/>
      <c r="C1398" s="202"/>
      <c r="D1398" s="203"/>
      <c r="E1398" s="237"/>
      <c r="F1398" s="190"/>
      <c r="G1398" s="202"/>
      <c r="H1398" s="202"/>
      <c r="I1398" s="203"/>
      <c r="J1398" s="202"/>
    </row>
    <row r="1399" spans="1:10" x14ac:dyDescent="0.2">
      <c r="A1399" s="202"/>
      <c r="B1399" s="202"/>
      <c r="C1399" s="202"/>
      <c r="D1399" s="203"/>
      <c r="E1399" s="237"/>
      <c r="F1399" s="190"/>
      <c r="G1399" s="202"/>
      <c r="H1399" s="202"/>
      <c r="I1399" s="203"/>
      <c r="J1399" s="202"/>
    </row>
    <row r="1400" spans="1:10" x14ac:dyDescent="0.2">
      <c r="A1400" s="202"/>
      <c r="B1400" s="202"/>
      <c r="C1400" s="202"/>
      <c r="D1400" s="203"/>
      <c r="E1400" s="237"/>
      <c r="F1400" s="190"/>
      <c r="G1400" s="202"/>
      <c r="H1400" s="202"/>
      <c r="I1400" s="203"/>
      <c r="J1400" s="202"/>
    </row>
    <row r="1401" spans="1:10" x14ac:dyDescent="0.2">
      <c r="A1401" s="202"/>
      <c r="B1401" s="202"/>
      <c r="C1401" s="202"/>
      <c r="D1401" s="203"/>
      <c r="E1401" s="237"/>
      <c r="F1401" s="190"/>
      <c r="G1401" s="202"/>
      <c r="H1401" s="202"/>
      <c r="I1401" s="203"/>
      <c r="J1401" s="202"/>
    </row>
    <row r="1402" spans="1:10" x14ac:dyDescent="0.2">
      <c r="A1402" s="202"/>
      <c r="B1402" s="202"/>
      <c r="C1402" s="202"/>
      <c r="D1402" s="203"/>
      <c r="E1402" s="237"/>
      <c r="F1402" s="190"/>
      <c r="G1402" s="202"/>
      <c r="H1402" s="202"/>
      <c r="I1402" s="203"/>
      <c r="J1402" s="202"/>
    </row>
    <row r="1403" spans="1:10" x14ac:dyDescent="0.2">
      <c r="A1403" s="202"/>
      <c r="B1403" s="202"/>
      <c r="C1403" s="202"/>
      <c r="D1403" s="203"/>
      <c r="E1403" s="237"/>
      <c r="F1403" s="190"/>
      <c r="G1403" s="202"/>
      <c r="H1403" s="202"/>
      <c r="I1403" s="203"/>
      <c r="J1403" s="202"/>
    </row>
    <row r="1404" spans="1:10" x14ac:dyDescent="0.2">
      <c r="A1404" s="202"/>
      <c r="B1404" s="202"/>
      <c r="C1404" s="202"/>
      <c r="D1404" s="203"/>
      <c r="E1404" s="237"/>
      <c r="F1404" s="190"/>
      <c r="G1404" s="202"/>
      <c r="H1404" s="202"/>
      <c r="I1404" s="203"/>
      <c r="J1404" s="202"/>
    </row>
    <row r="1405" spans="1:10" x14ac:dyDescent="0.2">
      <c r="A1405" s="202"/>
      <c r="B1405" s="202"/>
      <c r="C1405" s="202"/>
      <c r="D1405" s="203"/>
      <c r="E1405" s="237"/>
      <c r="F1405" s="190"/>
      <c r="G1405" s="202"/>
      <c r="H1405" s="202"/>
      <c r="I1405" s="203"/>
      <c r="J1405" s="202"/>
    </row>
    <row r="1406" spans="1:10" x14ac:dyDescent="0.2">
      <c r="A1406" s="202"/>
      <c r="B1406" s="202"/>
      <c r="C1406" s="202"/>
      <c r="D1406" s="203"/>
      <c r="E1406" s="237"/>
      <c r="F1406" s="190"/>
      <c r="G1406" s="202"/>
      <c r="H1406" s="202"/>
      <c r="I1406" s="203"/>
      <c r="J1406" s="202"/>
    </row>
    <row r="1407" spans="1:10" x14ac:dyDescent="0.2">
      <c r="A1407" s="202"/>
      <c r="B1407" s="202"/>
      <c r="C1407" s="202"/>
      <c r="D1407" s="203"/>
      <c r="E1407" s="237"/>
      <c r="F1407" s="190"/>
      <c r="G1407" s="202"/>
      <c r="H1407" s="202"/>
      <c r="I1407" s="203"/>
      <c r="J1407" s="202"/>
    </row>
    <row r="1408" spans="1:10" x14ac:dyDescent="0.2">
      <c r="A1408" s="202"/>
      <c r="B1408" s="202"/>
      <c r="C1408" s="202"/>
      <c r="D1408" s="203"/>
      <c r="E1408" s="237"/>
      <c r="F1408" s="190"/>
      <c r="G1408" s="202"/>
      <c r="H1408" s="202"/>
      <c r="I1408" s="203"/>
      <c r="J1408" s="202"/>
    </row>
    <row r="1409" spans="1:10" x14ac:dyDescent="0.2">
      <c r="A1409" s="202"/>
      <c r="B1409" s="202"/>
      <c r="C1409" s="202"/>
      <c r="D1409" s="203"/>
      <c r="E1409" s="237"/>
      <c r="F1409" s="190"/>
      <c r="G1409" s="202"/>
      <c r="H1409" s="202"/>
      <c r="I1409" s="203"/>
      <c r="J1409" s="202"/>
    </row>
    <row r="1410" spans="1:10" x14ac:dyDescent="0.2">
      <c r="A1410" s="202"/>
      <c r="B1410" s="202"/>
      <c r="C1410" s="202"/>
      <c r="D1410" s="203"/>
      <c r="E1410" s="237"/>
      <c r="F1410" s="190"/>
      <c r="G1410" s="202"/>
      <c r="H1410" s="202"/>
      <c r="I1410" s="203"/>
      <c r="J1410" s="202"/>
    </row>
    <row r="1411" spans="1:10" x14ac:dyDescent="0.2">
      <c r="A1411" s="202"/>
      <c r="B1411" s="202"/>
      <c r="C1411" s="202"/>
      <c r="D1411" s="203"/>
      <c r="E1411" s="237"/>
      <c r="F1411" s="190"/>
      <c r="G1411" s="202"/>
      <c r="H1411" s="202"/>
      <c r="I1411" s="203"/>
      <c r="J1411" s="202"/>
    </row>
    <row r="1412" spans="1:10" x14ac:dyDescent="0.2">
      <c r="A1412" s="202"/>
      <c r="B1412" s="202"/>
      <c r="C1412" s="202"/>
      <c r="D1412" s="203"/>
      <c r="E1412" s="237"/>
      <c r="F1412" s="190"/>
      <c r="G1412" s="202"/>
      <c r="H1412" s="202"/>
      <c r="I1412" s="203"/>
      <c r="J1412" s="202"/>
    </row>
    <row r="1413" spans="1:10" x14ac:dyDescent="0.2">
      <c r="A1413" s="202"/>
      <c r="B1413" s="202"/>
      <c r="C1413" s="202"/>
      <c r="D1413" s="203"/>
      <c r="E1413" s="237"/>
      <c r="F1413" s="190"/>
      <c r="G1413" s="202"/>
      <c r="H1413" s="202"/>
      <c r="I1413" s="203"/>
      <c r="J1413" s="202"/>
    </row>
    <row r="1414" spans="1:10" x14ac:dyDescent="0.2">
      <c r="A1414" s="202"/>
      <c r="B1414" s="202"/>
      <c r="C1414" s="202"/>
      <c r="D1414" s="203"/>
      <c r="E1414" s="237"/>
      <c r="F1414" s="190"/>
      <c r="G1414" s="202"/>
      <c r="H1414" s="202"/>
      <c r="I1414" s="203"/>
      <c r="J1414" s="202"/>
    </row>
    <row r="1415" spans="1:10" x14ac:dyDescent="0.2">
      <c r="A1415" s="202"/>
      <c r="B1415" s="202"/>
      <c r="C1415" s="202"/>
      <c r="D1415" s="203"/>
      <c r="E1415" s="237"/>
      <c r="F1415" s="190"/>
      <c r="G1415" s="202"/>
      <c r="H1415" s="202"/>
      <c r="I1415" s="203"/>
      <c r="J1415" s="202"/>
    </row>
    <row r="1416" spans="1:10" x14ac:dyDescent="0.2">
      <c r="A1416" s="202"/>
      <c r="B1416" s="202"/>
      <c r="C1416" s="202"/>
      <c r="D1416" s="203"/>
      <c r="E1416" s="237"/>
      <c r="F1416" s="190"/>
      <c r="G1416" s="202"/>
      <c r="H1416" s="202"/>
      <c r="I1416" s="203"/>
      <c r="J1416" s="202"/>
    </row>
    <row r="1417" spans="1:10" x14ac:dyDescent="0.2">
      <c r="A1417" s="202"/>
      <c r="B1417" s="202"/>
      <c r="C1417" s="202"/>
      <c r="D1417" s="203"/>
      <c r="E1417" s="237"/>
      <c r="F1417" s="190"/>
      <c r="G1417" s="202"/>
      <c r="H1417" s="202"/>
      <c r="I1417" s="203"/>
      <c r="J1417" s="202"/>
    </row>
    <row r="1418" spans="1:10" x14ac:dyDescent="0.2">
      <c r="A1418" s="202"/>
      <c r="B1418" s="202"/>
      <c r="C1418" s="202"/>
      <c r="D1418" s="203"/>
      <c r="E1418" s="237"/>
      <c r="F1418" s="190"/>
      <c r="G1418" s="202"/>
      <c r="H1418" s="202"/>
      <c r="I1418" s="203"/>
      <c r="J1418" s="202"/>
    </row>
    <row r="1419" spans="1:10" x14ac:dyDescent="0.2">
      <c r="A1419" s="202"/>
      <c r="B1419" s="202"/>
      <c r="C1419" s="202"/>
      <c r="D1419" s="203"/>
      <c r="E1419" s="237"/>
      <c r="F1419" s="190"/>
      <c r="G1419" s="202"/>
      <c r="H1419" s="202"/>
      <c r="I1419" s="203"/>
      <c r="J1419" s="202"/>
    </row>
    <row r="1420" spans="1:10" x14ac:dyDescent="0.2">
      <c r="A1420" s="202"/>
      <c r="B1420" s="202"/>
      <c r="C1420" s="202"/>
      <c r="D1420" s="203"/>
      <c r="E1420" s="237"/>
      <c r="F1420" s="190"/>
      <c r="G1420" s="202"/>
      <c r="H1420" s="202"/>
      <c r="I1420" s="203"/>
      <c r="J1420" s="202"/>
    </row>
    <row r="1421" spans="1:10" x14ac:dyDescent="0.2">
      <c r="A1421" s="202"/>
      <c r="B1421" s="202"/>
      <c r="C1421" s="202"/>
      <c r="D1421" s="203"/>
      <c r="E1421" s="237"/>
      <c r="F1421" s="190"/>
      <c r="G1421" s="202"/>
      <c r="H1421" s="202"/>
      <c r="I1421" s="203"/>
      <c r="J1421" s="202"/>
    </row>
    <row r="1422" spans="1:10" x14ac:dyDescent="0.2">
      <c r="A1422" s="202"/>
      <c r="B1422" s="202"/>
      <c r="C1422" s="202"/>
      <c r="D1422" s="203"/>
      <c r="E1422" s="237"/>
      <c r="F1422" s="190"/>
      <c r="G1422" s="202"/>
      <c r="H1422" s="202"/>
      <c r="I1422" s="203"/>
      <c r="J1422" s="202"/>
    </row>
    <row r="1423" spans="1:10" x14ac:dyDescent="0.2">
      <c r="A1423" s="202"/>
      <c r="B1423" s="202"/>
      <c r="C1423" s="202"/>
      <c r="D1423" s="203"/>
      <c r="E1423" s="237"/>
      <c r="F1423" s="190"/>
      <c r="G1423" s="202"/>
      <c r="H1423" s="202"/>
      <c r="I1423" s="203"/>
      <c r="J1423" s="202"/>
    </row>
    <row r="1424" spans="1:10" x14ac:dyDescent="0.2">
      <c r="A1424" s="202"/>
      <c r="B1424" s="202"/>
      <c r="C1424" s="202"/>
      <c r="D1424" s="203"/>
      <c r="E1424" s="237"/>
      <c r="F1424" s="190"/>
      <c r="G1424" s="202"/>
      <c r="H1424" s="202"/>
      <c r="I1424" s="203"/>
      <c r="J1424" s="202"/>
    </row>
    <row r="1425" spans="1:10" x14ac:dyDescent="0.2">
      <c r="A1425" s="202"/>
      <c r="B1425" s="202"/>
      <c r="C1425" s="202"/>
      <c r="D1425" s="203"/>
      <c r="E1425" s="237"/>
      <c r="F1425" s="190"/>
      <c r="G1425" s="202"/>
      <c r="H1425" s="202"/>
      <c r="I1425" s="203"/>
      <c r="J1425" s="202"/>
    </row>
    <row r="1426" spans="1:10" x14ac:dyDescent="0.2">
      <c r="A1426" s="202"/>
      <c r="B1426" s="202"/>
      <c r="C1426" s="202"/>
      <c r="D1426" s="203"/>
      <c r="E1426" s="237"/>
      <c r="F1426" s="190"/>
      <c r="G1426" s="202"/>
      <c r="H1426" s="202"/>
      <c r="I1426" s="203"/>
      <c r="J1426" s="202"/>
    </row>
    <row r="1427" spans="1:10" x14ac:dyDescent="0.2">
      <c r="A1427" s="202"/>
      <c r="B1427" s="202"/>
      <c r="C1427" s="202"/>
      <c r="D1427" s="203"/>
      <c r="E1427" s="237"/>
      <c r="F1427" s="190"/>
      <c r="G1427" s="202"/>
      <c r="H1427" s="202"/>
      <c r="I1427" s="203"/>
      <c r="J1427" s="202"/>
    </row>
    <row r="1428" spans="1:10" x14ac:dyDescent="0.2">
      <c r="A1428" s="202"/>
      <c r="B1428" s="202"/>
      <c r="C1428" s="202"/>
      <c r="D1428" s="203"/>
      <c r="E1428" s="237"/>
      <c r="F1428" s="190"/>
      <c r="G1428" s="202"/>
      <c r="H1428" s="202"/>
      <c r="I1428" s="203"/>
      <c r="J1428" s="202"/>
    </row>
    <row r="1429" spans="1:10" x14ac:dyDescent="0.2">
      <c r="A1429" s="202"/>
      <c r="B1429" s="202"/>
      <c r="C1429" s="202"/>
      <c r="D1429" s="203"/>
      <c r="E1429" s="237"/>
      <c r="F1429" s="190"/>
      <c r="G1429" s="202"/>
      <c r="H1429" s="202"/>
      <c r="I1429" s="203"/>
      <c r="J1429" s="202"/>
    </row>
    <row r="1430" spans="1:10" x14ac:dyDescent="0.2">
      <c r="A1430" s="202"/>
      <c r="B1430" s="202"/>
      <c r="C1430" s="202"/>
      <c r="D1430" s="203"/>
      <c r="E1430" s="237"/>
      <c r="F1430" s="190"/>
      <c r="G1430" s="202"/>
      <c r="H1430" s="202"/>
      <c r="I1430" s="203"/>
      <c r="J1430" s="202"/>
    </row>
    <row r="1431" spans="1:10" x14ac:dyDescent="0.2">
      <c r="A1431" s="202"/>
      <c r="B1431" s="202"/>
      <c r="C1431" s="202"/>
      <c r="D1431" s="203"/>
      <c r="E1431" s="237"/>
      <c r="F1431" s="190"/>
      <c r="G1431" s="202"/>
      <c r="H1431" s="202"/>
      <c r="I1431" s="203"/>
      <c r="J1431" s="202"/>
    </row>
    <row r="1432" spans="1:10" x14ac:dyDescent="0.2">
      <c r="A1432" s="202"/>
      <c r="B1432" s="202"/>
      <c r="C1432" s="202"/>
      <c r="D1432" s="203"/>
      <c r="E1432" s="237"/>
      <c r="F1432" s="190"/>
      <c r="G1432" s="202"/>
      <c r="H1432" s="202"/>
      <c r="I1432" s="203"/>
      <c r="J1432" s="202"/>
    </row>
    <row r="1433" spans="1:10" x14ac:dyDescent="0.2">
      <c r="A1433" s="202"/>
      <c r="B1433" s="202"/>
      <c r="C1433" s="202"/>
      <c r="D1433" s="203"/>
      <c r="E1433" s="237"/>
      <c r="F1433" s="190"/>
      <c r="G1433" s="202"/>
      <c r="H1433" s="202"/>
      <c r="I1433" s="203"/>
      <c r="J1433" s="202"/>
    </row>
    <row r="1434" spans="1:10" x14ac:dyDescent="0.2">
      <c r="A1434" s="202"/>
      <c r="B1434" s="202"/>
      <c r="C1434" s="202"/>
      <c r="D1434" s="203"/>
      <c r="E1434" s="237"/>
      <c r="F1434" s="190"/>
      <c r="G1434" s="202"/>
      <c r="H1434" s="202"/>
      <c r="I1434" s="203"/>
      <c r="J1434" s="202"/>
    </row>
    <row r="1435" spans="1:10" x14ac:dyDescent="0.2">
      <c r="A1435" s="202"/>
      <c r="B1435" s="202"/>
      <c r="C1435" s="202"/>
      <c r="D1435" s="203"/>
      <c r="E1435" s="237"/>
      <c r="F1435" s="190"/>
      <c r="G1435" s="202"/>
      <c r="H1435" s="202"/>
      <c r="I1435" s="203"/>
      <c r="J1435" s="202"/>
    </row>
    <row r="1436" spans="1:10" x14ac:dyDescent="0.2">
      <c r="A1436" s="202"/>
      <c r="B1436" s="202"/>
      <c r="C1436" s="202"/>
      <c r="D1436" s="203"/>
      <c r="E1436" s="237"/>
      <c r="F1436" s="190"/>
      <c r="G1436" s="202"/>
      <c r="H1436" s="202"/>
      <c r="I1436" s="203"/>
      <c r="J1436" s="202"/>
    </row>
    <row r="1437" spans="1:10" x14ac:dyDescent="0.2">
      <c r="A1437" s="202"/>
      <c r="B1437" s="202"/>
      <c r="C1437" s="202"/>
      <c r="D1437" s="203"/>
      <c r="E1437" s="237"/>
      <c r="F1437" s="190"/>
      <c r="G1437" s="202"/>
      <c r="H1437" s="202"/>
      <c r="I1437" s="203"/>
      <c r="J1437" s="202"/>
    </row>
    <row r="1438" spans="1:10" x14ac:dyDescent="0.2">
      <c r="A1438" s="202"/>
      <c r="B1438" s="202"/>
      <c r="C1438" s="202"/>
      <c r="D1438" s="203"/>
      <c r="E1438" s="237"/>
      <c r="F1438" s="190"/>
      <c r="G1438" s="202"/>
      <c r="H1438" s="202"/>
      <c r="I1438" s="203"/>
      <c r="J1438" s="202"/>
    </row>
    <row r="1439" spans="1:10" x14ac:dyDescent="0.2">
      <c r="A1439" s="202"/>
      <c r="B1439" s="202"/>
      <c r="C1439" s="202"/>
      <c r="D1439" s="203"/>
      <c r="E1439" s="237"/>
      <c r="F1439" s="190"/>
      <c r="G1439" s="202"/>
      <c r="H1439" s="202"/>
      <c r="I1439" s="203"/>
      <c r="J1439" s="202"/>
    </row>
    <row r="1440" spans="1:10" x14ac:dyDescent="0.2">
      <c r="A1440" s="202"/>
      <c r="B1440" s="202"/>
      <c r="C1440" s="202"/>
      <c r="D1440" s="203"/>
      <c r="E1440" s="237"/>
      <c r="F1440" s="190"/>
      <c r="G1440" s="202"/>
      <c r="H1440" s="202"/>
      <c r="I1440" s="203"/>
      <c r="J1440" s="202"/>
    </row>
    <row r="1441" spans="1:10" x14ac:dyDescent="0.2">
      <c r="A1441" s="202"/>
      <c r="B1441" s="202"/>
      <c r="C1441" s="202"/>
      <c r="D1441" s="203"/>
      <c r="E1441" s="237"/>
      <c r="F1441" s="190"/>
      <c r="G1441" s="202"/>
      <c r="H1441" s="202"/>
      <c r="I1441" s="203"/>
      <c r="J1441" s="202"/>
    </row>
    <row r="1442" spans="1:10" x14ac:dyDescent="0.2">
      <c r="A1442" s="202"/>
      <c r="B1442" s="202"/>
      <c r="C1442" s="202"/>
      <c r="D1442" s="203"/>
      <c r="E1442" s="237"/>
      <c r="F1442" s="190"/>
      <c r="G1442" s="202"/>
      <c r="H1442" s="202"/>
      <c r="I1442" s="203"/>
      <c r="J1442" s="202"/>
    </row>
    <row r="1443" spans="1:10" x14ac:dyDescent="0.2">
      <c r="A1443" s="202"/>
      <c r="B1443" s="202"/>
      <c r="C1443" s="202"/>
      <c r="D1443" s="203"/>
      <c r="E1443" s="237"/>
      <c r="F1443" s="190"/>
      <c r="G1443" s="202"/>
      <c r="H1443" s="202"/>
      <c r="I1443" s="203"/>
      <c r="J1443" s="202"/>
    </row>
    <row r="1444" spans="1:10" x14ac:dyDescent="0.2">
      <c r="A1444" s="202"/>
      <c r="B1444" s="202"/>
      <c r="C1444" s="202"/>
      <c r="D1444" s="203"/>
      <c r="E1444" s="237"/>
      <c r="F1444" s="190"/>
      <c r="G1444" s="202"/>
      <c r="H1444" s="202"/>
      <c r="I1444" s="203"/>
      <c r="J1444" s="202"/>
    </row>
    <row r="1445" spans="1:10" x14ac:dyDescent="0.2">
      <c r="A1445" s="202"/>
      <c r="B1445" s="202"/>
      <c r="C1445" s="202"/>
      <c r="D1445" s="203"/>
      <c r="E1445" s="237"/>
      <c r="F1445" s="190"/>
      <c r="G1445" s="202"/>
      <c r="H1445" s="202"/>
      <c r="I1445" s="203"/>
      <c r="J1445" s="202"/>
    </row>
    <row r="1446" spans="1:10" x14ac:dyDescent="0.2">
      <c r="A1446" s="202"/>
      <c r="B1446" s="202"/>
      <c r="C1446" s="202"/>
      <c r="D1446" s="203"/>
      <c r="E1446" s="237"/>
      <c r="F1446" s="190"/>
      <c r="G1446" s="202"/>
      <c r="H1446" s="202"/>
      <c r="I1446" s="203"/>
      <c r="J1446" s="202"/>
    </row>
    <row r="1447" spans="1:10" x14ac:dyDescent="0.2">
      <c r="A1447" s="202"/>
      <c r="B1447" s="202"/>
      <c r="C1447" s="202"/>
      <c r="D1447" s="203"/>
      <c r="E1447" s="237"/>
      <c r="F1447" s="190"/>
      <c r="G1447" s="202"/>
      <c r="H1447" s="202"/>
      <c r="I1447" s="203"/>
      <c r="J1447" s="202"/>
    </row>
    <row r="1448" spans="1:10" x14ac:dyDescent="0.2">
      <c r="A1448" s="202"/>
      <c r="B1448" s="202"/>
      <c r="C1448" s="202"/>
      <c r="D1448" s="203"/>
      <c r="E1448" s="237"/>
      <c r="F1448" s="190"/>
      <c r="G1448" s="202"/>
      <c r="H1448" s="202"/>
      <c r="I1448" s="203"/>
      <c r="J1448" s="202"/>
    </row>
    <row r="1449" spans="1:10" x14ac:dyDescent="0.2">
      <c r="A1449" s="202"/>
      <c r="B1449" s="202"/>
      <c r="C1449" s="202"/>
      <c r="D1449" s="203"/>
      <c r="E1449" s="237"/>
      <c r="F1449" s="190"/>
      <c r="G1449" s="202"/>
      <c r="H1449" s="202"/>
      <c r="I1449" s="203"/>
      <c r="J1449" s="202"/>
    </row>
    <row r="1450" spans="1:10" x14ac:dyDescent="0.2">
      <c r="A1450" s="202"/>
      <c r="B1450" s="202"/>
      <c r="C1450" s="202"/>
      <c r="D1450" s="203"/>
      <c r="E1450" s="237"/>
      <c r="F1450" s="190"/>
      <c r="G1450" s="202"/>
      <c r="H1450" s="202"/>
      <c r="I1450" s="203"/>
      <c r="J1450" s="202"/>
    </row>
    <row r="1451" spans="1:10" x14ac:dyDescent="0.2">
      <c r="A1451" s="202"/>
      <c r="B1451" s="202"/>
      <c r="C1451" s="202"/>
      <c r="D1451" s="203"/>
      <c r="E1451" s="237"/>
      <c r="F1451" s="190"/>
      <c r="G1451" s="202"/>
      <c r="H1451" s="202"/>
      <c r="I1451" s="203"/>
      <c r="J1451" s="202"/>
    </row>
    <row r="1452" spans="1:10" x14ac:dyDescent="0.2">
      <c r="A1452" s="202"/>
      <c r="B1452" s="202"/>
      <c r="C1452" s="202"/>
      <c r="D1452" s="203"/>
      <c r="E1452" s="237"/>
      <c r="F1452" s="190"/>
      <c r="G1452" s="202"/>
      <c r="H1452" s="202"/>
      <c r="I1452" s="203"/>
      <c r="J1452" s="202"/>
    </row>
    <row r="1453" spans="1:10" x14ac:dyDescent="0.2">
      <c r="A1453" s="202"/>
      <c r="B1453" s="202"/>
      <c r="C1453" s="202"/>
      <c r="D1453" s="203"/>
      <c r="E1453" s="237"/>
      <c r="F1453" s="190"/>
      <c r="G1453" s="202"/>
      <c r="H1453" s="202"/>
      <c r="I1453" s="203"/>
      <c r="J1453" s="202"/>
    </row>
    <row r="1454" spans="1:10" x14ac:dyDescent="0.2">
      <c r="A1454" s="202"/>
      <c r="B1454" s="202"/>
      <c r="C1454" s="202"/>
      <c r="D1454" s="203"/>
      <c r="E1454" s="237"/>
      <c r="F1454" s="190"/>
      <c r="G1454" s="202"/>
      <c r="H1454" s="202"/>
      <c r="I1454" s="203"/>
      <c r="J1454" s="202"/>
    </row>
    <row r="1455" spans="1:10" x14ac:dyDescent="0.2">
      <c r="A1455" s="202"/>
      <c r="B1455" s="202"/>
      <c r="C1455" s="202"/>
      <c r="D1455" s="203"/>
      <c r="E1455" s="237"/>
      <c r="F1455" s="190"/>
      <c r="G1455" s="202"/>
      <c r="H1455" s="202"/>
      <c r="I1455" s="203"/>
      <c r="J1455" s="202"/>
    </row>
    <row r="1456" spans="1:10" x14ac:dyDescent="0.2">
      <c r="A1456" s="202"/>
      <c r="B1456" s="202"/>
      <c r="C1456" s="202"/>
      <c r="D1456" s="203"/>
      <c r="E1456" s="237"/>
      <c r="F1456" s="190"/>
      <c r="G1456" s="202"/>
      <c r="H1456" s="202"/>
      <c r="I1456" s="203"/>
      <c r="J1456" s="202"/>
    </row>
    <row r="1457" spans="1:10" x14ac:dyDescent="0.2">
      <c r="A1457" s="202"/>
      <c r="B1457" s="202"/>
      <c r="C1457" s="202"/>
      <c r="D1457" s="203"/>
      <c r="E1457" s="237"/>
      <c r="F1457" s="190"/>
      <c r="G1457" s="202"/>
      <c r="H1457" s="202"/>
      <c r="I1457" s="203"/>
      <c r="J1457" s="202"/>
    </row>
    <row r="1458" spans="1:10" x14ac:dyDescent="0.2">
      <c r="A1458" s="202"/>
      <c r="B1458" s="202"/>
      <c r="C1458" s="202"/>
      <c r="D1458" s="203"/>
      <c r="E1458" s="237"/>
      <c r="F1458" s="190"/>
      <c r="G1458" s="202"/>
      <c r="H1458" s="202"/>
      <c r="I1458" s="203"/>
      <c r="J1458" s="202"/>
    </row>
    <row r="1459" spans="1:10" x14ac:dyDescent="0.2">
      <c r="A1459" s="202"/>
      <c r="B1459" s="202"/>
      <c r="C1459" s="202"/>
      <c r="D1459" s="203"/>
      <c r="E1459" s="237"/>
      <c r="F1459" s="190"/>
      <c r="G1459" s="202"/>
      <c r="H1459" s="202"/>
      <c r="I1459" s="203"/>
      <c r="J1459" s="202"/>
    </row>
    <row r="1460" spans="1:10" x14ac:dyDescent="0.2">
      <c r="A1460" s="202"/>
      <c r="B1460" s="202"/>
      <c r="C1460" s="202"/>
      <c r="D1460" s="203"/>
      <c r="E1460" s="237"/>
      <c r="F1460" s="190"/>
      <c r="G1460" s="202"/>
      <c r="H1460" s="202"/>
      <c r="I1460" s="203"/>
      <c r="J1460" s="202"/>
    </row>
    <row r="1461" spans="1:10" x14ac:dyDescent="0.2">
      <c r="A1461" s="202"/>
      <c r="B1461" s="202"/>
      <c r="C1461" s="202"/>
      <c r="D1461" s="203"/>
      <c r="E1461" s="237"/>
      <c r="F1461" s="190"/>
      <c r="G1461" s="202"/>
      <c r="H1461" s="202"/>
      <c r="I1461" s="203"/>
      <c r="J1461" s="202"/>
    </row>
    <row r="1462" spans="1:10" x14ac:dyDescent="0.2">
      <c r="A1462" s="202"/>
      <c r="B1462" s="202"/>
      <c r="C1462" s="202"/>
      <c r="D1462" s="203"/>
      <c r="E1462" s="237"/>
      <c r="F1462" s="190"/>
      <c r="G1462" s="202"/>
      <c r="H1462" s="202"/>
      <c r="I1462" s="203"/>
      <c r="J1462" s="202"/>
    </row>
    <row r="1463" spans="1:10" x14ac:dyDescent="0.2">
      <c r="A1463" s="202"/>
      <c r="B1463" s="202"/>
      <c r="C1463" s="202"/>
      <c r="D1463" s="203"/>
      <c r="E1463" s="237"/>
      <c r="F1463" s="190"/>
      <c r="G1463" s="202"/>
      <c r="H1463" s="202"/>
      <c r="I1463" s="203"/>
      <c r="J1463" s="202"/>
    </row>
    <row r="1464" spans="1:10" x14ac:dyDescent="0.2">
      <c r="A1464" s="202"/>
      <c r="B1464" s="202"/>
      <c r="C1464" s="202"/>
      <c r="D1464" s="203"/>
      <c r="E1464" s="237"/>
      <c r="F1464" s="190"/>
      <c r="G1464" s="202"/>
      <c r="H1464" s="202"/>
      <c r="I1464" s="203"/>
      <c r="J1464" s="202"/>
    </row>
    <row r="1465" spans="1:10" x14ac:dyDescent="0.2">
      <c r="A1465" s="202"/>
      <c r="B1465" s="202"/>
      <c r="C1465" s="202"/>
      <c r="D1465" s="203"/>
      <c r="E1465" s="237"/>
      <c r="F1465" s="190"/>
      <c r="G1465" s="202"/>
      <c r="H1465" s="202"/>
      <c r="I1465" s="203"/>
      <c r="J1465" s="202"/>
    </row>
    <row r="1466" spans="1:10" x14ac:dyDescent="0.2">
      <c r="A1466" s="202"/>
      <c r="B1466" s="202"/>
      <c r="C1466" s="202"/>
      <c r="D1466" s="203"/>
      <c r="E1466" s="237"/>
      <c r="F1466" s="190"/>
      <c r="G1466" s="202"/>
      <c r="H1466" s="202"/>
      <c r="I1466" s="203"/>
      <c r="J1466" s="202"/>
    </row>
    <row r="1467" spans="1:10" x14ac:dyDescent="0.2">
      <c r="A1467" s="202"/>
      <c r="B1467" s="202"/>
      <c r="C1467" s="202"/>
      <c r="D1467" s="203"/>
      <c r="E1467" s="237"/>
      <c r="F1467" s="190"/>
      <c r="G1467" s="202"/>
      <c r="H1467" s="202"/>
      <c r="I1467" s="203"/>
      <c r="J1467" s="202"/>
    </row>
    <row r="1468" spans="1:10" x14ac:dyDescent="0.2">
      <c r="A1468" s="202"/>
      <c r="B1468" s="202"/>
      <c r="C1468" s="202"/>
      <c r="D1468" s="203"/>
      <c r="E1468" s="237"/>
      <c r="F1468" s="190"/>
      <c r="G1468" s="202"/>
      <c r="H1468" s="202"/>
      <c r="I1468" s="203"/>
      <c r="J1468" s="202"/>
    </row>
    <row r="1469" spans="1:10" x14ac:dyDescent="0.2">
      <c r="A1469" s="202"/>
      <c r="B1469" s="202"/>
      <c r="C1469" s="202"/>
      <c r="D1469" s="203"/>
      <c r="E1469" s="237"/>
      <c r="F1469" s="190"/>
      <c r="G1469" s="202"/>
      <c r="H1469" s="202"/>
      <c r="I1469" s="203"/>
      <c r="J1469" s="202"/>
    </row>
    <row r="1470" spans="1:10" x14ac:dyDescent="0.2">
      <c r="A1470" s="202"/>
      <c r="B1470" s="202"/>
      <c r="C1470" s="202"/>
      <c r="D1470" s="203"/>
      <c r="E1470" s="237"/>
      <c r="F1470" s="190"/>
      <c r="G1470" s="202"/>
      <c r="H1470" s="202"/>
      <c r="I1470" s="203"/>
      <c r="J1470" s="202"/>
    </row>
    <row r="1471" spans="1:10" x14ac:dyDescent="0.2">
      <c r="A1471" s="202"/>
      <c r="B1471" s="202"/>
      <c r="C1471" s="202"/>
      <c r="D1471" s="203"/>
      <c r="E1471" s="237"/>
      <c r="F1471" s="190"/>
      <c r="G1471" s="202"/>
      <c r="H1471" s="202"/>
      <c r="I1471" s="203"/>
      <c r="J1471" s="202"/>
    </row>
    <row r="1472" spans="1:10" x14ac:dyDescent="0.2">
      <c r="A1472" s="202"/>
      <c r="B1472" s="202"/>
      <c r="C1472" s="202"/>
      <c r="D1472" s="203"/>
      <c r="E1472" s="237"/>
      <c r="F1472" s="190"/>
      <c r="G1472" s="202"/>
      <c r="H1472" s="202"/>
      <c r="I1472" s="203"/>
      <c r="J1472" s="202"/>
    </row>
    <row r="1473" spans="1:10" x14ac:dyDescent="0.2">
      <c r="A1473" s="202"/>
      <c r="B1473" s="202"/>
      <c r="C1473" s="202"/>
      <c r="D1473" s="203"/>
      <c r="E1473" s="237"/>
      <c r="F1473" s="190"/>
      <c r="G1473" s="202"/>
      <c r="H1473" s="202"/>
      <c r="I1473" s="203"/>
      <c r="J1473" s="202"/>
    </row>
    <row r="1474" spans="1:10" x14ac:dyDescent="0.2">
      <c r="A1474" s="202"/>
      <c r="B1474" s="202"/>
      <c r="C1474" s="202"/>
      <c r="D1474" s="203"/>
      <c r="E1474" s="237"/>
      <c r="F1474" s="190"/>
      <c r="G1474" s="202"/>
      <c r="H1474" s="202"/>
      <c r="I1474" s="203"/>
      <c r="J1474" s="202"/>
    </row>
    <row r="1475" spans="1:10" x14ac:dyDescent="0.2">
      <c r="A1475" s="202"/>
      <c r="B1475" s="202"/>
      <c r="C1475" s="202"/>
      <c r="D1475" s="203"/>
      <c r="E1475" s="237"/>
      <c r="F1475" s="190"/>
      <c r="G1475" s="202"/>
      <c r="H1475" s="202"/>
      <c r="I1475" s="203"/>
      <c r="J1475" s="202"/>
    </row>
    <row r="1476" spans="1:10" x14ac:dyDescent="0.2">
      <c r="A1476" s="202"/>
      <c r="B1476" s="202"/>
      <c r="C1476" s="202"/>
      <c r="D1476" s="203"/>
      <c r="E1476" s="237"/>
      <c r="F1476" s="190"/>
      <c r="G1476" s="202"/>
      <c r="H1476" s="202"/>
      <c r="I1476" s="203"/>
      <c r="J1476" s="202"/>
    </row>
    <row r="1477" spans="1:10" x14ac:dyDescent="0.2">
      <c r="A1477" s="202"/>
      <c r="B1477" s="202"/>
      <c r="C1477" s="202"/>
      <c r="D1477" s="203"/>
      <c r="E1477" s="237"/>
      <c r="F1477" s="190"/>
      <c r="G1477" s="202"/>
      <c r="H1477" s="202"/>
      <c r="I1477" s="203"/>
      <c r="J1477" s="202"/>
    </row>
    <row r="1478" spans="1:10" x14ac:dyDescent="0.2">
      <c r="A1478" s="202"/>
      <c r="B1478" s="202"/>
      <c r="C1478" s="202"/>
      <c r="D1478" s="203"/>
      <c r="E1478" s="237"/>
      <c r="F1478" s="190"/>
      <c r="G1478" s="202"/>
      <c r="H1478" s="202"/>
      <c r="I1478" s="203"/>
      <c r="J1478" s="202"/>
    </row>
    <row r="1479" spans="1:10" x14ac:dyDescent="0.2">
      <c r="A1479" s="202"/>
      <c r="B1479" s="202"/>
      <c r="C1479" s="202"/>
      <c r="D1479" s="203"/>
      <c r="E1479" s="237"/>
      <c r="F1479" s="190"/>
      <c r="G1479" s="202"/>
      <c r="H1479" s="202"/>
      <c r="I1479" s="203"/>
      <c r="J1479" s="202"/>
    </row>
    <row r="1480" spans="1:10" x14ac:dyDescent="0.2">
      <c r="A1480" s="202"/>
      <c r="B1480" s="202"/>
      <c r="C1480" s="202"/>
      <c r="D1480" s="203"/>
      <c r="E1480" s="237"/>
      <c r="F1480" s="190"/>
      <c r="G1480" s="202"/>
      <c r="H1480" s="202"/>
      <c r="I1480" s="203"/>
      <c r="J1480" s="202"/>
    </row>
    <row r="1481" spans="1:10" x14ac:dyDescent="0.2">
      <c r="A1481" s="202"/>
      <c r="B1481" s="202"/>
      <c r="C1481" s="202"/>
      <c r="D1481" s="203"/>
      <c r="E1481" s="237"/>
      <c r="F1481" s="190"/>
      <c r="G1481" s="202"/>
      <c r="H1481" s="202"/>
      <c r="I1481" s="203"/>
      <c r="J1481" s="202"/>
    </row>
    <row r="1482" spans="1:10" x14ac:dyDescent="0.2">
      <c r="A1482" s="202"/>
      <c r="B1482" s="202"/>
      <c r="C1482" s="202"/>
      <c r="D1482" s="203"/>
      <c r="E1482" s="237"/>
      <c r="F1482" s="190"/>
      <c r="G1482" s="202"/>
      <c r="H1482" s="202"/>
      <c r="I1482" s="203"/>
      <c r="J1482" s="202"/>
    </row>
    <row r="1483" spans="1:10" x14ac:dyDescent="0.2">
      <c r="A1483" s="202"/>
      <c r="B1483" s="202"/>
      <c r="C1483" s="202"/>
      <c r="D1483" s="203"/>
      <c r="E1483" s="237"/>
      <c r="F1483" s="190"/>
      <c r="G1483" s="202"/>
      <c r="H1483" s="202"/>
      <c r="I1483" s="203"/>
      <c r="J1483" s="202"/>
    </row>
    <row r="1484" spans="1:10" x14ac:dyDescent="0.2">
      <c r="A1484" s="202"/>
      <c r="B1484" s="202"/>
      <c r="C1484" s="202"/>
      <c r="D1484" s="203"/>
      <c r="E1484" s="237"/>
      <c r="F1484" s="190"/>
      <c r="G1484" s="202"/>
      <c r="H1484" s="202"/>
      <c r="I1484" s="203"/>
      <c r="J1484" s="202"/>
    </row>
    <row r="1485" spans="1:10" x14ac:dyDescent="0.2">
      <c r="A1485" s="202"/>
      <c r="B1485" s="202"/>
      <c r="C1485" s="202"/>
      <c r="D1485" s="203"/>
      <c r="E1485" s="237"/>
      <c r="F1485" s="190"/>
      <c r="G1485" s="202"/>
      <c r="H1485" s="202"/>
      <c r="I1485" s="203"/>
      <c r="J1485" s="202"/>
    </row>
    <row r="1486" spans="1:10" x14ac:dyDescent="0.2">
      <c r="A1486" s="202"/>
      <c r="B1486" s="202"/>
      <c r="C1486" s="202"/>
      <c r="D1486" s="203"/>
      <c r="E1486" s="237"/>
      <c r="F1486" s="190"/>
      <c r="G1486" s="202"/>
      <c r="H1486" s="202"/>
      <c r="I1486" s="203"/>
      <c r="J1486" s="202"/>
    </row>
    <row r="1487" spans="1:10" x14ac:dyDescent="0.2">
      <c r="A1487" s="202"/>
      <c r="B1487" s="202"/>
      <c r="C1487" s="202"/>
      <c r="D1487" s="203"/>
      <c r="E1487" s="237"/>
      <c r="F1487" s="190"/>
      <c r="G1487" s="202"/>
      <c r="H1487" s="202"/>
      <c r="I1487" s="203"/>
      <c r="J1487" s="202"/>
    </row>
    <row r="1488" spans="1:10" x14ac:dyDescent="0.2">
      <c r="A1488" s="202"/>
      <c r="B1488" s="202"/>
      <c r="C1488" s="202"/>
      <c r="D1488" s="203"/>
      <c r="E1488" s="237"/>
      <c r="F1488" s="190"/>
      <c r="G1488" s="202"/>
      <c r="H1488" s="202"/>
      <c r="I1488" s="203"/>
      <c r="J1488" s="202"/>
    </row>
    <row r="1489" spans="1:10" x14ac:dyDescent="0.2">
      <c r="A1489" s="202"/>
      <c r="B1489" s="202"/>
      <c r="C1489" s="202"/>
      <c r="D1489" s="203"/>
      <c r="E1489" s="237"/>
      <c r="F1489" s="190"/>
      <c r="G1489" s="202"/>
      <c r="H1489" s="202"/>
      <c r="I1489" s="203"/>
      <c r="J1489" s="202"/>
    </row>
    <row r="1490" spans="1:10" x14ac:dyDescent="0.2">
      <c r="A1490" s="202"/>
      <c r="B1490" s="202"/>
      <c r="C1490" s="202"/>
      <c r="D1490" s="203"/>
      <c r="E1490" s="237"/>
      <c r="F1490" s="190"/>
      <c r="G1490" s="202"/>
      <c r="H1490" s="202"/>
      <c r="I1490" s="203"/>
      <c r="J1490" s="202"/>
    </row>
    <row r="1491" spans="1:10" x14ac:dyDescent="0.2">
      <c r="A1491" s="202"/>
      <c r="B1491" s="202"/>
      <c r="C1491" s="202"/>
      <c r="D1491" s="203"/>
      <c r="E1491" s="237"/>
      <c r="F1491" s="190"/>
      <c r="G1491" s="202"/>
      <c r="H1491" s="202"/>
      <c r="I1491" s="203"/>
      <c r="J1491" s="202"/>
    </row>
    <row r="1492" spans="1:10" x14ac:dyDescent="0.2">
      <c r="A1492" s="202"/>
      <c r="B1492" s="202"/>
      <c r="C1492" s="202"/>
      <c r="D1492" s="203"/>
      <c r="E1492" s="237"/>
      <c r="F1492" s="190"/>
      <c r="G1492" s="202"/>
      <c r="H1492" s="202"/>
      <c r="I1492" s="203"/>
      <c r="J1492" s="202"/>
    </row>
    <row r="1493" spans="1:10" x14ac:dyDescent="0.2">
      <c r="A1493" s="202"/>
      <c r="B1493" s="202"/>
      <c r="C1493" s="202"/>
      <c r="D1493" s="203"/>
      <c r="E1493" s="237"/>
      <c r="F1493" s="190"/>
      <c r="G1493" s="202"/>
      <c r="H1493" s="202"/>
      <c r="I1493" s="203"/>
      <c r="J1493" s="202"/>
    </row>
    <row r="1494" spans="1:10" x14ac:dyDescent="0.2">
      <c r="A1494" s="202"/>
      <c r="B1494" s="202"/>
      <c r="C1494" s="202"/>
      <c r="D1494" s="203"/>
      <c r="E1494" s="237"/>
      <c r="F1494" s="190"/>
      <c r="G1494" s="202"/>
      <c r="H1494" s="202"/>
      <c r="I1494" s="203"/>
      <c r="J1494" s="202"/>
    </row>
    <row r="1495" spans="1:10" x14ac:dyDescent="0.2">
      <c r="A1495" s="202"/>
      <c r="B1495" s="202"/>
      <c r="C1495" s="202"/>
      <c r="D1495" s="203"/>
      <c r="E1495" s="237"/>
      <c r="F1495" s="190"/>
      <c r="G1495" s="202"/>
      <c r="H1495" s="202"/>
      <c r="I1495" s="203"/>
      <c r="J1495" s="202"/>
    </row>
    <row r="1496" spans="1:10" x14ac:dyDescent="0.2">
      <c r="A1496" s="202"/>
      <c r="B1496" s="202"/>
      <c r="C1496" s="202"/>
      <c r="D1496" s="203"/>
      <c r="E1496" s="237"/>
      <c r="F1496" s="190"/>
      <c r="G1496" s="202"/>
      <c r="H1496" s="202"/>
      <c r="I1496" s="203"/>
      <c r="J1496" s="202"/>
    </row>
    <row r="1497" spans="1:10" x14ac:dyDescent="0.2">
      <c r="A1497" s="202"/>
      <c r="B1497" s="202"/>
      <c r="C1497" s="202"/>
      <c r="D1497" s="203"/>
      <c r="E1497" s="237"/>
      <c r="F1497" s="190"/>
      <c r="G1497" s="202"/>
      <c r="H1497" s="202"/>
      <c r="I1497" s="203"/>
      <c r="J1497" s="202"/>
    </row>
    <row r="1498" spans="1:10" x14ac:dyDescent="0.2">
      <c r="A1498" s="202"/>
      <c r="B1498" s="202"/>
      <c r="C1498" s="202"/>
      <c r="D1498" s="203"/>
      <c r="E1498" s="237"/>
      <c r="F1498" s="190"/>
      <c r="G1498" s="202"/>
      <c r="H1498" s="202"/>
      <c r="I1498" s="203"/>
      <c r="J1498" s="202"/>
    </row>
    <row r="1499" spans="1:10" x14ac:dyDescent="0.2">
      <c r="A1499" s="202"/>
      <c r="B1499" s="202"/>
      <c r="C1499" s="202"/>
      <c r="D1499" s="203"/>
      <c r="E1499" s="237"/>
      <c r="F1499" s="190"/>
      <c r="G1499" s="202"/>
      <c r="H1499" s="202"/>
      <c r="I1499" s="203"/>
      <c r="J1499" s="202"/>
    </row>
    <row r="1500" spans="1:10" x14ac:dyDescent="0.2">
      <c r="A1500" s="202"/>
      <c r="B1500" s="202"/>
      <c r="C1500" s="202"/>
      <c r="D1500" s="203"/>
      <c r="E1500" s="237"/>
      <c r="F1500" s="190"/>
      <c r="G1500" s="202"/>
      <c r="H1500" s="202"/>
      <c r="I1500" s="203"/>
      <c r="J1500" s="202"/>
    </row>
    <row r="1501" spans="1:10" x14ac:dyDescent="0.2">
      <c r="A1501" s="202"/>
      <c r="B1501" s="202"/>
      <c r="C1501" s="202"/>
      <c r="D1501" s="203"/>
      <c r="E1501" s="237"/>
      <c r="F1501" s="190"/>
      <c r="G1501" s="202"/>
      <c r="H1501" s="202"/>
      <c r="I1501" s="203"/>
      <c r="J1501" s="202"/>
    </row>
    <row r="1502" spans="1:10" x14ac:dyDescent="0.2">
      <c r="A1502" s="202"/>
      <c r="B1502" s="202"/>
      <c r="C1502" s="202"/>
      <c r="D1502" s="203"/>
      <c r="E1502" s="237"/>
      <c r="F1502" s="190"/>
      <c r="G1502" s="202"/>
      <c r="H1502" s="202"/>
      <c r="I1502" s="203"/>
      <c r="J1502" s="202"/>
    </row>
    <row r="1503" spans="1:10" x14ac:dyDescent="0.2">
      <c r="A1503" s="202"/>
      <c r="B1503" s="202"/>
      <c r="C1503" s="202"/>
      <c r="D1503" s="203"/>
      <c r="E1503" s="237"/>
      <c r="F1503" s="190"/>
      <c r="G1503" s="202"/>
      <c r="H1503" s="202"/>
      <c r="I1503" s="203"/>
      <c r="J1503" s="202"/>
    </row>
    <row r="1504" spans="1:10" x14ac:dyDescent="0.2">
      <c r="A1504" s="202"/>
      <c r="B1504" s="202"/>
      <c r="C1504" s="202"/>
      <c r="D1504" s="203"/>
      <c r="E1504" s="237"/>
      <c r="F1504" s="190"/>
      <c r="G1504" s="202"/>
      <c r="H1504" s="202"/>
      <c r="I1504" s="203"/>
      <c r="J1504" s="202"/>
    </row>
    <row r="1505" spans="1:10" x14ac:dyDescent="0.2">
      <c r="A1505" s="202"/>
      <c r="B1505" s="202"/>
      <c r="C1505" s="202"/>
      <c r="D1505" s="203"/>
      <c r="E1505" s="237"/>
      <c r="F1505" s="190"/>
      <c r="G1505" s="202"/>
      <c r="H1505" s="202"/>
      <c r="I1505" s="203"/>
      <c r="J1505" s="202"/>
    </row>
    <row r="1506" spans="1:10" x14ac:dyDescent="0.2">
      <c r="A1506" s="202"/>
      <c r="B1506" s="202"/>
      <c r="C1506" s="202"/>
      <c r="D1506" s="203"/>
      <c r="E1506" s="237"/>
      <c r="F1506" s="190"/>
      <c r="G1506" s="202"/>
      <c r="H1506" s="202"/>
      <c r="I1506" s="203"/>
      <c r="J1506" s="202"/>
    </row>
    <row r="1507" spans="1:10" x14ac:dyDescent="0.2">
      <c r="A1507" s="202"/>
      <c r="B1507" s="202"/>
      <c r="C1507" s="202"/>
      <c r="D1507" s="203"/>
      <c r="E1507" s="237"/>
      <c r="F1507" s="190"/>
      <c r="G1507" s="202"/>
      <c r="H1507" s="202"/>
      <c r="I1507" s="203"/>
      <c r="J1507" s="202"/>
    </row>
    <row r="1508" spans="1:10" x14ac:dyDescent="0.2">
      <c r="A1508" s="202"/>
      <c r="B1508" s="202"/>
      <c r="C1508" s="202"/>
      <c r="D1508" s="203"/>
      <c r="E1508" s="237"/>
      <c r="F1508" s="190"/>
      <c r="G1508" s="202"/>
      <c r="H1508" s="202"/>
      <c r="I1508" s="203"/>
      <c r="J1508" s="202"/>
    </row>
    <row r="1509" spans="1:10" x14ac:dyDescent="0.2">
      <c r="A1509" s="202"/>
      <c r="B1509" s="202"/>
      <c r="C1509" s="202"/>
      <c r="D1509" s="203"/>
      <c r="E1509" s="237"/>
      <c r="F1509" s="190"/>
      <c r="G1509" s="202"/>
      <c r="H1509" s="202"/>
      <c r="I1509" s="203"/>
      <c r="J1509" s="202"/>
    </row>
    <row r="1510" spans="1:10" x14ac:dyDescent="0.2">
      <c r="A1510" s="202"/>
      <c r="B1510" s="202"/>
      <c r="C1510" s="202"/>
      <c r="D1510" s="203"/>
      <c r="E1510" s="237"/>
      <c r="F1510" s="190"/>
      <c r="G1510" s="202"/>
      <c r="H1510" s="202"/>
      <c r="I1510" s="203"/>
      <c r="J1510" s="202"/>
    </row>
    <row r="1511" spans="1:10" x14ac:dyDescent="0.2">
      <c r="A1511" s="202"/>
      <c r="B1511" s="202"/>
      <c r="C1511" s="202"/>
      <c r="D1511" s="203"/>
      <c r="E1511" s="237"/>
      <c r="F1511" s="190"/>
      <c r="G1511" s="202"/>
      <c r="H1511" s="202"/>
      <c r="I1511" s="203"/>
      <c r="J1511" s="202"/>
    </row>
    <row r="1512" spans="1:10" x14ac:dyDescent="0.2">
      <c r="A1512" s="202"/>
      <c r="B1512" s="202"/>
      <c r="C1512" s="202"/>
      <c r="D1512" s="203"/>
      <c r="E1512" s="237"/>
      <c r="F1512" s="190"/>
      <c r="G1512" s="202"/>
      <c r="H1512" s="202"/>
      <c r="I1512" s="203"/>
      <c r="J1512" s="202"/>
    </row>
    <row r="1513" spans="1:10" x14ac:dyDescent="0.2">
      <c r="A1513" s="202"/>
      <c r="B1513" s="202"/>
      <c r="C1513" s="202"/>
      <c r="D1513" s="203"/>
      <c r="E1513" s="237"/>
      <c r="F1513" s="190"/>
      <c r="G1513" s="202"/>
      <c r="H1513" s="202"/>
      <c r="I1513" s="203"/>
      <c r="J1513" s="202"/>
    </row>
    <row r="1514" spans="1:10" x14ac:dyDescent="0.2">
      <c r="A1514" s="202"/>
      <c r="B1514" s="202"/>
      <c r="C1514" s="202"/>
      <c r="D1514" s="203"/>
      <c r="E1514" s="237"/>
      <c r="F1514" s="190"/>
      <c r="G1514" s="202"/>
      <c r="H1514" s="202"/>
      <c r="I1514" s="203"/>
      <c r="J1514" s="202"/>
    </row>
    <row r="1515" spans="1:10" x14ac:dyDescent="0.2">
      <c r="A1515" s="202"/>
      <c r="B1515" s="202"/>
      <c r="C1515" s="202"/>
      <c r="D1515" s="203"/>
      <c r="E1515" s="237"/>
      <c r="F1515" s="190"/>
      <c r="G1515" s="202"/>
      <c r="H1515" s="202"/>
      <c r="I1515" s="203"/>
      <c r="J1515" s="202"/>
    </row>
    <row r="1516" spans="1:10" x14ac:dyDescent="0.2">
      <c r="A1516" s="202"/>
      <c r="B1516" s="202"/>
      <c r="C1516" s="202"/>
      <c r="D1516" s="203"/>
      <c r="E1516" s="237"/>
      <c r="F1516" s="190"/>
      <c r="G1516" s="202"/>
      <c r="H1516" s="202"/>
      <c r="I1516" s="203"/>
      <c r="J1516" s="202"/>
    </row>
    <row r="1517" spans="1:10" x14ac:dyDescent="0.2">
      <c r="A1517" s="202"/>
      <c r="B1517" s="202"/>
      <c r="C1517" s="202"/>
      <c r="D1517" s="203"/>
      <c r="E1517" s="237"/>
      <c r="F1517" s="190"/>
      <c r="G1517" s="202"/>
      <c r="H1517" s="202"/>
      <c r="I1517" s="203"/>
      <c r="J1517" s="202"/>
    </row>
    <row r="1518" spans="1:10" x14ac:dyDescent="0.2">
      <c r="A1518" s="202"/>
      <c r="B1518" s="202"/>
      <c r="C1518" s="202"/>
      <c r="D1518" s="203"/>
      <c r="E1518" s="237"/>
      <c r="F1518" s="190"/>
      <c r="G1518" s="202"/>
      <c r="H1518" s="202"/>
      <c r="I1518" s="203"/>
      <c r="J1518" s="202"/>
    </row>
    <row r="1519" spans="1:10" x14ac:dyDescent="0.2">
      <c r="A1519" s="202"/>
      <c r="B1519" s="202"/>
      <c r="C1519" s="202"/>
      <c r="D1519" s="203"/>
      <c r="E1519" s="237"/>
      <c r="F1519" s="190"/>
      <c r="G1519" s="202"/>
      <c r="H1519" s="202"/>
      <c r="I1519" s="203"/>
      <c r="J1519" s="202"/>
    </row>
    <row r="1520" spans="1:10" x14ac:dyDescent="0.2">
      <c r="A1520" s="202"/>
      <c r="B1520" s="202"/>
      <c r="C1520" s="202"/>
      <c r="D1520" s="203"/>
      <c r="E1520" s="237"/>
      <c r="F1520" s="190"/>
      <c r="G1520" s="202"/>
      <c r="H1520" s="202"/>
      <c r="I1520" s="203"/>
      <c r="J1520" s="202"/>
    </row>
    <row r="1521" spans="1:10" x14ac:dyDescent="0.2">
      <c r="A1521" s="202"/>
      <c r="B1521" s="202"/>
      <c r="C1521" s="202"/>
      <c r="D1521" s="203"/>
      <c r="E1521" s="237"/>
      <c r="F1521" s="190"/>
      <c r="G1521" s="202"/>
      <c r="H1521" s="202"/>
      <c r="I1521" s="203"/>
      <c r="J1521" s="202"/>
    </row>
    <row r="1522" spans="1:10" x14ac:dyDescent="0.2">
      <c r="A1522" s="202"/>
      <c r="B1522" s="202"/>
      <c r="C1522" s="202"/>
      <c r="D1522" s="203"/>
      <c r="E1522" s="237"/>
      <c r="F1522" s="190"/>
      <c r="G1522" s="202"/>
      <c r="H1522" s="202"/>
      <c r="I1522" s="203"/>
      <c r="J1522" s="202"/>
    </row>
    <row r="1523" spans="1:10" x14ac:dyDescent="0.2">
      <c r="A1523" s="202"/>
      <c r="B1523" s="202"/>
      <c r="C1523" s="202"/>
      <c r="D1523" s="203"/>
      <c r="E1523" s="237"/>
      <c r="F1523" s="190"/>
      <c r="G1523" s="202"/>
      <c r="H1523" s="202"/>
      <c r="I1523" s="203"/>
      <c r="J1523" s="202"/>
    </row>
    <row r="1524" spans="1:10" x14ac:dyDescent="0.2">
      <c r="A1524" s="202"/>
      <c r="B1524" s="202"/>
      <c r="C1524" s="202"/>
      <c r="D1524" s="203"/>
      <c r="E1524" s="237"/>
      <c r="F1524" s="190"/>
      <c r="G1524" s="202"/>
      <c r="H1524" s="202"/>
      <c r="I1524" s="203"/>
      <c r="J1524" s="202"/>
    </row>
    <row r="1525" spans="1:10" x14ac:dyDescent="0.2">
      <c r="A1525" s="202"/>
      <c r="B1525" s="202"/>
      <c r="C1525" s="202"/>
      <c r="D1525" s="203"/>
      <c r="E1525" s="237"/>
      <c r="F1525" s="190"/>
      <c r="G1525" s="202"/>
      <c r="H1525" s="202"/>
      <c r="I1525" s="203"/>
      <c r="J1525" s="202"/>
    </row>
    <row r="1526" spans="1:10" x14ac:dyDescent="0.2">
      <c r="A1526" s="202"/>
      <c r="B1526" s="202"/>
      <c r="C1526" s="202"/>
      <c r="D1526" s="203"/>
      <c r="E1526" s="237"/>
      <c r="F1526" s="190"/>
      <c r="G1526" s="202"/>
      <c r="H1526" s="202"/>
      <c r="I1526" s="203"/>
      <c r="J1526" s="202"/>
    </row>
    <row r="1527" spans="1:10" x14ac:dyDescent="0.2">
      <c r="A1527" s="202"/>
      <c r="B1527" s="202"/>
      <c r="C1527" s="202"/>
      <c r="D1527" s="203"/>
      <c r="E1527" s="237"/>
      <c r="F1527" s="190"/>
      <c r="G1527" s="202"/>
      <c r="H1527" s="202"/>
      <c r="I1527" s="203"/>
      <c r="J1527" s="202"/>
    </row>
    <row r="1528" spans="1:10" x14ac:dyDescent="0.2">
      <c r="A1528" s="202"/>
      <c r="B1528" s="202"/>
      <c r="C1528" s="202"/>
      <c r="D1528" s="203"/>
      <c r="E1528" s="237"/>
      <c r="F1528" s="190"/>
      <c r="G1528" s="202"/>
      <c r="H1528" s="202"/>
      <c r="I1528" s="203"/>
      <c r="J1528" s="202"/>
    </row>
    <row r="1529" spans="1:10" x14ac:dyDescent="0.2">
      <c r="A1529" s="202"/>
      <c r="B1529" s="202"/>
      <c r="C1529" s="202"/>
      <c r="D1529" s="203"/>
      <c r="E1529" s="237"/>
      <c r="F1529" s="190"/>
      <c r="G1529" s="202"/>
      <c r="H1529" s="202"/>
      <c r="I1529" s="203"/>
      <c r="J1529" s="202"/>
    </row>
    <row r="1530" spans="1:10" x14ac:dyDescent="0.2">
      <c r="A1530" s="202"/>
      <c r="B1530" s="202"/>
      <c r="C1530" s="202"/>
      <c r="D1530" s="203"/>
      <c r="E1530" s="237"/>
      <c r="F1530" s="190"/>
      <c r="G1530" s="202"/>
      <c r="H1530" s="202"/>
      <c r="I1530" s="203"/>
      <c r="J1530" s="202"/>
    </row>
    <row r="1531" spans="1:10" x14ac:dyDescent="0.2">
      <c r="A1531" s="202"/>
      <c r="B1531" s="202"/>
      <c r="C1531" s="202"/>
      <c r="D1531" s="203"/>
      <c r="E1531" s="237"/>
      <c r="F1531" s="190"/>
      <c r="G1531" s="202"/>
      <c r="H1531" s="202"/>
      <c r="I1531" s="203"/>
      <c r="J1531" s="202"/>
    </row>
    <row r="1532" spans="1:10" x14ac:dyDescent="0.2">
      <c r="A1532" s="202"/>
      <c r="B1532" s="202"/>
      <c r="C1532" s="202"/>
      <c r="D1532" s="203"/>
      <c r="E1532" s="237"/>
      <c r="F1532" s="190"/>
      <c r="G1532" s="202"/>
      <c r="H1532" s="202"/>
      <c r="I1532" s="203"/>
      <c r="J1532" s="202"/>
    </row>
    <row r="1533" spans="1:10" x14ac:dyDescent="0.2">
      <c r="A1533" s="202"/>
      <c r="B1533" s="202"/>
      <c r="C1533" s="202"/>
      <c r="D1533" s="203"/>
      <c r="E1533" s="237"/>
      <c r="F1533" s="190"/>
      <c r="G1533" s="202"/>
      <c r="H1533" s="202"/>
      <c r="I1533" s="203"/>
      <c r="J1533" s="202"/>
    </row>
    <row r="1534" spans="1:10" x14ac:dyDescent="0.2">
      <c r="A1534" s="202"/>
      <c r="B1534" s="202"/>
      <c r="C1534" s="202"/>
      <c r="D1534" s="203"/>
      <c r="E1534" s="237"/>
      <c r="F1534" s="190"/>
      <c r="G1534" s="202"/>
      <c r="H1534" s="202"/>
      <c r="I1534" s="203"/>
      <c r="J1534" s="202"/>
    </row>
    <row r="1535" spans="1:10" x14ac:dyDescent="0.2">
      <c r="A1535" s="202"/>
      <c r="B1535" s="202"/>
      <c r="C1535" s="202"/>
      <c r="D1535" s="203"/>
      <c r="E1535" s="237"/>
      <c r="F1535" s="190"/>
      <c r="G1535" s="202"/>
      <c r="H1535" s="202"/>
      <c r="I1535" s="203"/>
      <c r="J1535" s="202"/>
    </row>
    <row r="1536" spans="1:10" x14ac:dyDescent="0.2">
      <c r="A1536" s="202"/>
      <c r="B1536" s="202"/>
      <c r="C1536" s="202"/>
      <c r="D1536" s="203"/>
      <c r="E1536" s="237"/>
      <c r="F1536" s="190"/>
      <c r="G1536" s="202"/>
      <c r="H1536" s="202"/>
      <c r="I1536" s="203"/>
      <c r="J1536" s="202"/>
    </row>
    <row r="1537" spans="1:10" x14ac:dyDescent="0.2">
      <c r="A1537" s="202"/>
      <c r="B1537" s="202"/>
      <c r="C1537" s="202"/>
      <c r="D1537" s="203"/>
      <c r="E1537" s="237"/>
      <c r="F1537" s="190"/>
      <c r="G1537" s="202"/>
      <c r="H1537" s="202"/>
      <c r="I1537" s="203"/>
      <c r="J1537" s="202"/>
    </row>
    <row r="1538" spans="1:10" x14ac:dyDescent="0.2">
      <c r="A1538" s="202"/>
      <c r="B1538" s="202"/>
      <c r="C1538" s="202"/>
      <c r="D1538" s="203"/>
      <c r="E1538" s="237"/>
      <c r="F1538" s="190"/>
      <c r="G1538" s="202"/>
      <c r="H1538" s="202"/>
      <c r="I1538" s="203"/>
      <c r="J1538" s="202"/>
    </row>
    <row r="1539" spans="1:10" x14ac:dyDescent="0.2">
      <c r="A1539" s="202"/>
      <c r="B1539" s="202"/>
      <c r="C1539" s="202"/>
      <c r="D1539" s="203"/>
      <c r="E1539" s="237"/>
      <c r="F1539" s="190"/>
      <c r="G1539" s="202"/>
      <c r="H1539" s="202"/>
      <c r="I1539" s="203"/>
      <c r="J1539" s="202"/>
    </row>
    <row r="1540" spans="1:10" x14ac:dyDescent="0.2">
      <c r="A1540" s="202"/>
      <c r="B1540" s="202"/>
      <c r="C1540" s="202"/>
      <c r="D1540" s="203"/>
      <c r="E1540" s="237"/>
      <c r="F1540" s="190"/>
      <c r="G1540" s="202"/>
      <c r="H1540" s="202"/>
      <c r="I1540" s="203"/>
      <c r="J1540" s="202"/>
    </row>
    <row r="1541" spans="1:10" x14ac:dyDescent="0.2">
      <c r="A1541" s="202"/>
      <c r="B1541" s="202"/>
      <c r="C1541" s="202"/>
      <c r="D1541" s="203"/>
      <c r="E1541" s="237"/>
      <c r="F1541" s="190"/>
      <c r="G1541" s="202"/>
      <c r="H1541" s="202"/>
      <c r="I1541" s="203"/>
      <c r="J1541" s="202"/>
    </row>
    <row r="1542" spans="1:10" x14ac:dyDescent="0.2">
      <c r="A1542" s="202"/>
      <c r="B1542" s="202"/>
      <c r="C1542" s="202"/>
      <c r="D1542" s="203"/>
      <c r="E1542" s="237"/>
      <c r="F1542" s="190"/>
      <c r="G1542" s="202"/>
      <c r="H1542" s="202"/>
      <c r="I1542" s="203"/>
      <c r="J1542" s="202"/>
    </row>
    <row r="1543" spans="1:10" x14ac:dyDescent="0.2">
      <c r="A1543" s="202"/>
      <c r="B1543" s="202"/>
      <c r="C1543" s="202"/>
      <c r="D1543" s="203"/>
      <c r="E1543" s="237"/>
      <c r="F1543" s="190"/>
      <c r="G1543" s="202"/>
      <c r="H1543" s="202"/>
      <c r="I1543" s="203"/>
      <c r="J1543" s="202"/>
    </row>
    <row r="1544" spans="1:10" x14ac:dyDescent="0.2">
      <c r="A1544" s="202"/>
      <c r="B1544" s="202"/>
      <c r="C1544" s="202"/>
      <c r="D1544" s="203"/>
      <c r="E1544" s="237"/>
      <c r="F1544" s="190"/>
      <c r="G1544" s="202"/>
      <c r="H1544" s="202"/>
      <c r="I1544" s="203"/>
      <c r="J1544" s="202"/>
    </row>
    <row r="1545" spans="1:10" x14ac:dyDescent="0.2">
      <c r="A1545" s="202"/>
      <c r="B1545" s="202"/>
      <c r="C1545" s="202"/>
      <c r="D1545" s="203"/>
      <c r="E1545" s="237"/>
      <c r="F1545" s="190"/>
      <c r="G1545" s="202"/>
      <c r="H1545" s="202"/>
      <c r="I1545" s="203"/>
      <c r="J1545" s="202"/>
    </row>
    <row r="1546" spans="1:10" x14ac:dyDescent="0.2">
      <c r="A1546" s="202"/>
      <c r="B1546" s="202"/>
      <c r="C1546" s="202"/>
      <c r="D1546" s="203"/>
      <c r="E1546" s="237"/>
      <c r="F1546" s="190"/>
      <c r="G1546" s="202"/>
      <c r="H1546" s="202"/>
      <c r="I1546" s="203"/>
      <c r="J1546" s="202"/>
    </row>
    <row r="1547" spans="1:10" x14ac:dyDescent="0.2">
      <c r="A1547" s="202"/>
      <c r="B1547" s="202"/>
      <c r="C1547" s="202"/>
      <c r="D1547" s="203"/>
      <c r="E1547" s="237"/>
      <c r="F1547" s="190"/>
      <c r="G1547" s="202"/>
      <c r="H1547" s="202"/>
      <c r="I1547" s="203"/>
      <c r="J1547" s="202"/>
    </row>
    <row r="1548" spans="1:10" x14ac:dyDescent="0.2">
      <c r="A1548" s="202"/>
      <c r="B1548" s="202"/>
      <c r="C1548" s="202"/>
      <c r="D1548" s="203"/>
      <c r="E1548" s="237"/>
      <c r="F1548" s="190"/>
      <c r="G1548" s="202"/>
      <c r="H1548" s="202"/>
      <c r="I1548" s="203"/>
      <c r="J1548" s="202"/>
    </row>
    <row r="1549" spans="1:10" x14ac:dyDescent="0.2">
      <c r="A1549" s="202"/>
      <c r="B1549" s="202"/>
      <c r="C1549" s="202"/>
      <c r="D1549" s="203"/>
      <c r="E1549" s="237"/>
      <c r="F1549" s="190"/>
      <c r="G1549" s="202"/>
      <c r="H1549" s="202"/>
      <c r="I1549" s="203"/>
      <c r="J1549" s="202"/>
    </row>
    <row r="1550" spans="1:10" x14ac:dyDescent="0.2">
      <c r="A1550" s="202"/>
      <c r="B1550" s="202"/>
      <c r="C1550" s="202"/>
      <c r="D1550" s="203"/>
      <c r="E1550" s="237"/>
      <c r="F1550" s="190"/>
      <c r="G1550" s="202"/>
      <c r="H1550" s="202"/>
      <c r="I1550" s="203"/>
      <c r="J1550" s="202"/>
    </row>
    <row r="1551" spans="1:10" x14ac:dyDescent="0.2">
      <c r="A1551" s="202"/>
      <c r="B1551" s="202"/>
      <c r="C1551" s="202"/>
      <c r="D1551" s="203"/>
      <c r="E1551" s="237"/>
      <c r="F1551" s="190"/>
      <c r="G1551" s="202"/>
      <c r="H1551" s="202"/>
      <c r="I1551" s="203"/>
      <c r="J1551" s="202"/>
    </row>
    <row r="1552" spans="1:10" x14ac:dyDescent="0.2">
      <c r="A1552" s="202"/>
      <c r="B1552" s="202"/>
      <c r="C1552" s="202"/>
      <c r="D1552" s="203"/>
      <c r="E1552" s="237"/>
      <c r="F1552" s="190"/>
      <c r="G1552" s="202"/>
      <c r="H1552" s="202"/>
      <c r="I1552" s="203"/>
      <c r="J1552" s="202"/>
    </row>
    <row r="1553" spans="1:10" x14ac:dyDescent="0.2">
      <c r="A1553" s="202"/>
      <c r="B1553" s="202"/>
      <c r="C1553" s="202"/>
      <c r="D1553" s="203"/>
      <c r="E1553" s="237"/>
      <c r="F1553" s="190"/>
      <c r="G1553" s="202"/>
      <c r="H1553" s="202"/>
      <c r="I1553" s="203"/>
      <c r="J1553" s="202"/>
    </row>
    <row r="1554" spans="1:10" x14ac:dyDescent="0.2">
      <c r="A1554" s="202"/>
      <c r="B1554" s="202"/>
      <c r="C1554" s="202"/>
      <c r="D1554" s="203"/>
      <c r="E1554" s="237"/>
      <c r="F1554" s="190"/>
      <c r="G1554" s="202"/>
      <c r="H1554" s="202"/>
      <c r="I1554" s="203"/>
      <c r="J1554" s="202"/>
    </row>
    <row r="1555" spans="1:10" x14ac:dyDescent="0.2">
      <c r="A1555" s="202"/>
      <c r="B1555" s="202"/>
      <c r="C1555" s="202"/>
      <c r="D1555" s="203"/>
      <c r="E1555" s="237"/>
      <c r="F1555" s="190"/>
      <c r="G1555" s="202"/>
      <c r="H1555" s="202"/>
      <c r="I1555" s="203"/>
      <c r="J1555" s="202"/>
    </row>
    <row r="1556" spans="1:10" x14ac:dyDescent="0.2">
      <c r="A1556" s="202"/>
      <c r="B1556" s="202"/>
      <c r="C1556" s="202"/>
      <c r="D1556" s="203"/>
      <c r="E1556" s="237"/>
      <c r="F1556" s="190"/>
      <c r="G1556" s="202"/>
      <c r="H1556" s="202"/>
      <c r="I1556" s="203"/>
      <c r="J1556" s="202"/>
    </row>
    <row r="1557" spans="1:10" x14ac:dyDescent="0.2">
      <c r="A1557" s="202"/>
      <c r="B1557" s="202"/>
      <c r="C1557" s="202"/>
      <c r="D1557" s="203"/>
      <c r="E1557" s="237"/>
      <c r="F1557" s="190"/>
      <c r="G1557" s="202"/>
      <c r="H1557" s="202"/>
      <c r="I1557" s="203"/>
      <c r="J1557" s="202"/>
    </row>
    <row r="1558" spans="1:10" x14ac:dyDescent="0.2">
      <c r="A1558" s="202"/>
      <c r="B1558" s="202"/>
      <c r="C1558" s="202"/>
      <c r="D1558" s="203"/>
      <c r="E1558" s="237"/>
      <c r="F1558" s="190"/>
      <c r="G1558" s="202"/>
      <c r="H1558" s="202"/>
      <c r="I1558" s="203"/>
      <c r="J1558" s="202"/>
    </row>
    <row r="1559" spans="1:10" x14ac:dyDescent="0.2">
      <c r="A1559" s="202"/>
      <c r="B1559" s="202"/>
      <c r="C1559" s="202"/>
      <c r="D1559" s="203"/>
      <c r="E1559" s="237"/>
      <c r="F1559" s="190"/>
      <c r="G1559" s="202"/>
      <c r="H1559" s="202"/>
      <c r="I1559" s="203"/>
      <c r="J1559" s="202"/>
    </row>
    <row r="1560" spans="1:10" x14ac:dyDescent="0.2">
      <c r="A1560" s="202"/>
      <c r="B1560" s="202"/>
      <c r="C1560" s="202"/>
      <c r="D1560" s="203"/>
      <c r="E1560" s="237"/>
      <c r="F1560" s="190"/>
      <c r="G1560" s="202"/>
      <c r="H1560" s="202"/>
      <c r="I1560" s="203"/>
      <c r="J1560" s="202"/>
    </row>
    <row r="1561" spans="1:10" x14ac:dyDescent="0.2">
      <c r="A1561" s="202"/>
      <c r="B1561" s="202"/>
      <c r="C1561" s="202"/>
      <c r="D1561" s="203"/>
      <c r="E1561" s="237"/>
      <c r="F1561" s="190"/>
      <c r="G1561" s="202"/>
      <c r="H1561" s="202"/>
      <c r="I1561" s="203"/>
      <c r="J1561" s="202"/>
    </row>
    <row r="1562" spans="1:10" x14ac:dyDescent="0.2">
      <c r="A1562" s="202"/>
      <c r="B1562" s="202"/>
      <c r="C1562" s="202"/>
      <c r="D1562" s="203"/>
      <c r="E1562" s="237"/>
      <c r="F1562" s="190"/>
      <c r="G1562" s="202"/>
      <c r="H1562" s="202"/>
      <c r="I1562" s="203"/>
      <c r="J1562" s="202"/>
    </row>
    <row r="1563" spans="1:10" x14ac:dyDescent="0.2">
      <c r="A1563" s="202"/>
      <c r="B1563" s="202"/>
      <c r="C1563" s="202"/>
      <c r="D1563" s="203"/>
      <c r="E1563" s="237"/>
      <c r="F1563" s="190"/>
      <c r="G1563" s="202"/>
      <c r="H1563" s="202"/>
      <c r="I1563" s="203"/>
      <c r="J1563" s="202"/>
    </row>
    <row r="1564" spans="1:10" x14ac:dyDescent="0.2">
      <c r="A1564" s="202"/>
      <c r="B1564" s="202"/>
      <c r="C1564" s="202"/>
      <c r="D1564" s="203"/>
      <c r="E1564" s="237"/>
      <c r="F1564" s="190"/>
      <c r="G1564" s="202"/>
      <c r="H1564" s="202"/>
      <c r="I1564" s="203"/>
      <c r="J1564" s="202"/>
    </row>
    <row r="1565" spans="1:10" x14ac:dyDescent="0.2">
      <c r="A1565" s="202"/>
      <c r="B1565" s="202"/>
      <c r="C1565" s="202"/>
      <c r="D1565" s="203"/>
      <c r="E1565" s="237"/>
      <c r="F1565" s="190"/>
      <c r="G1565" s="202"/>
      <c r="H1565" s="202"/>
      <c r="I1565" s="203"/>
      <c r="J1565" s="202"/>
    </row>
    <row r="1566" spans="1:10" x14ac:dyDescent="0.2">
      <c r="A1566" s="202"/>
      <c r="B1566" s="202"/>
      <c r="C1566" s="202"/>
      <c r="D1566" s="203"/>
      <c r="E1566" s="237"/>
      <c r="F1566" s="190"/>
      <c r="G1566" s="202"/>
      <c r="H1566" s="202"/>
      <c r="I1566" s="203"/>
      <c r="J1566" s="202"/>
    </row>
    <row r="1567" spans="1:10" x14ac:dyDescent="0.2">
      <c r="A1567" s="202"/>
      <c r="B1567" s="202"/>
      <c r="C1567" s="202"/>
      <c r="D1567" s="203"/>
      <c r="E1567" s="237"/>
      <c r="F1567" s="190"/>
      <c r="G1567" s="202"/>
      <c r="H1567" s="202"/>
      <c r="I1567" s="203"/>
      <c r="J1567" s="202"/>
    </row>
    <row r="1568" spans="1:10" x14ac:dyDescent="0.2">
      <c r="A1568" s="202"/>
      <c r="B1568" s="202"/>
      <c r="C1568" s="202"/>
      <c r="D1568" s="203"/>
      <c r="E1568" s="237"/>
      <c r="F1568" s="190"/>
      <c r="G1568" s="202"/>
      <c r="H1568" s="202"/>
      <c r="I1568" s="203"/>
      <c r="J1568" s="202"/>
    </row>
    <row r="1569" spans="1:10" x14ac:dyDescent="0.2">
      <c r="A1569" s="202"/>
      <c r="B1569" s="202"/>
      <c r="C1569" s="202"/>
      <c r="D1569" s="203"/>
      <c r="E1569" s="237"/>
      <c r="F1569" s="190"/>
      <c r="G1569" s="202"/>
      <c r="H1569" s="202"/>
      <c r="I1569" s="203"/>
      <c r="J1569" s="202"/>
    </row>
    <row r="1570" spans="1:10" x14ac:dyDescent="0.2">
      <c r="A1570" s="202"/>
      <c r="B1570" s="202"/>
      <c r="C1570" s="202"/>
      <c r="D1570" s="203"/>
      <c r="E1570" s="237"/>
      <c r="F1570" s="190"/>
      <c r="G1570" s="202"/>
      <c r="H1570" s="202"/>
      <c r="I1570" s="203"/>
      <c r="J1570" s="202"/>
    </row>
    <row r="1571" spans="1:10" x14ac:dyDescent="0.2">
      <c r="A1571" s="202"/>
      <c r="B1571" s="202"/>
      <c r="C1571" s="202"/>
      <c r="D1571" s="203"/>
      <c r="E1571" s="237"/>
      <c r="F1571" s="190"/>
      <c r="G1571" s="202"/>
      <c r="H1571" s="202"/>
      <c r="I1571" s="203"/>
      <c r="J1571" s="202"/>
    </row>
    <row r="1572" spans="1:10" x14ac:dyDescent="0.2">
      <c r="A1572" s="202"/>
      <c r="B1572" s="202"/>
      <c r="C1572" s="202"/>
      <c r="D1572" s="203"/>
      <c r="E1572" s="237"/>
      <c r="F1572" s="190"/>
      <c r="G1572" s="202"/>
      <c r="H1572" s="202"/>
      <c r="I1572" s="203"/>
      <c r="J1572" s="202"/>
    </row>
    <row r="1573" spans="1:10" x14ac:dyDescent="0.2">
      <c r="A1573" s="202"/>
      <c r="B1573" s="202"/>
      <c r="C1573" s="202"/>
      <c r="D1573" s="203"/>
      <c r="E1573" s="237"/>
      <c r="F1573" s="190"/>
      <c r="G1573" s="202"/>
      <c r="H1573" s="202"/>
      <c r="I1573" s="203"/>
      <c r="J1573" s="202"/>
    </row>
    <row r="1574" spans="1:10" x14ac:dyDescent="0.2">
      <c r="A1574" s="202"/>
      <c r="B1574" s="202"/>
      <c r="C1574" s="202"/>
      <c r="D1574" s="203"/>
      <c r="E1574" s="237"/>
      <c r="F1574" s="190"/>
      <c r="G1574" s="202"/>
      <c r="H1574" s="202"/>
      <c r="I1574" s="203"/>
      <c r="J1574" s="202"/>
    </row>
    <row r="1575" spans="1:10" x14ac:dyDescent="0.2">
      <c r="A1575" s="202"/>
      <c r="B1575" s="202"/>
      <c r="C1575" s="202"/>
      <c r="D1575" s="203"/>
      <c r="E1575" s="237"/>
      <c r="F1575" s="190"/>
      <c r="G1575" s="202"/>
      <c r="H1575" s="202"/>
      <c r="I1575" s="203"/>
      <c r="J1575" s="202"/>
    </row>
    <row r="1576" spans="1:10" x14ac:dyDescent="0.2">
      <c r="A1576" s="202"/>
      <c r="B1576" s="202"/>
      <c r="C1576" s="202"/>
      <c r="D1576" s="203"/>
      <c r="E1576" s="237"/>
      <c r="F1576" s="190"/>
      <c r="G1576" s="202"/>
      <c r="H1576" s="202"/>
      <c r="I1576" s="203"/>
      <c r="J1576" s="202"/>
    </row>
    <row r="1577" spans="1:10" x14ac:dyDescent="0.2">
      <c r="A1577" s="202"/>
      <c r="B1577" s="202"/>
      <c r="C1577" s="202"/>
      <c r="D1577" s="203"/>
      <c r="E1577" s="237"/>
      <c r="F1577" s="190"/>
      <c r="G1577" s="202"/>
      <c r="H1577" s="202"/>
      <c r="I1577" s="203"/>
      <c r="J1577" s="202"/>
    </row>
    <row r="1578" spans="1:10" x14ac:dyDescent="0.2">
      <c r="A1578" s="202"/>
      <c r="B1578" s="202"/>
      <c r="C1578" s="202"/>
      <c r="D1578" s="203"/>
      <c r="E1578" s="237"/>
      <c r="F1578" s="190"/>
      <c r="G1578" s="202"/>
      <c r="H1578" s="202"/>
      <c r="I1578" s="203"/>
      <c r="J1578" s="202"/>
    </row>
    <row r="1579" spans="1:10" x14ac:dyDescent="0.2">
      <c r="A1579" s="202"/>
      <c r="B1579" s="202"/>
      <c r="C1579" s="202"/>
      <c r="D1579" s="203"/>
      <c r="E1579" s="237"/>
      <c r="F1579" s="190"/>
      <c r="G1579" s="202"/>
      <c r="H1579" s="202"/>
      <c r="I1579" s="203"/>
      <c r="J1579" s="202"/>
    </row>
    <row r="1580" spans="1:10" x14ac:dyDescent="0.2">
      <c r="A1580" s="202"/>
      <c r="B1580" s="202"/>
      <c r="C1580" s="202"/>
      <c r="D1580" s="203"/>
      <c r="E1580" s="237"/>
      <c r="F1580" s="190"/>
      <c r="G1580" s="202"/>
      <c r="H1580" s="202"/>
      <c r="I1580" s="203"/>
      <c r="J1580" s="202"/>
    </row>
    <row r="1581" spans="1:10" x14ac:dyDescent="0.2">
      <c r="A1581" s="202"/>
      <c r="B1581" s="202"/>
      <c r="C1581" s="202"/>
      <c r="D1581" s="203"/>
      <c r="E1581" s="237"/>
      <c r="F1581" s="190"/>
      <c r="G1581" s="202"/>
      <c r="H1581" s="202"/>
      <c r="I1581" s="203"/>
      <c r="J1581" s="202"/>
    </row>
    <row r="1582" spans="1:10" x14ac:dyDescent="0.2">
      <c r="A1582" s="202"/>
      <c r="B1582" s="202"/>
      <c r="C1582" s="202"/>
      <c r="D1582" s="203"/>
      <c r="E1582" s="237"/>
      <c r="F1582" s="190"/>
      <c r="G1582" s="202"/>
      <c r="H1582" s="202"/>
      <c r="I1582" s="203"/>
      <c r="J1582" s="202"/>
    </row>
    <row r="1583" spans="1:10" x14ac:dyDescent="0.2">
      <c r="A1583" s="202"/>
      <c r="B1583" s="202"/>
      <c r="C1583" s="202"/>
      <c r="D1583" s="203"/>
      <c r="E1583" s="237"/>
      <c r="F1583" s="190"/>
      <c r="G1583" s="202"/>
      <c r="H1583" s="202"/>
      <c r="I1583" s="203"/>
      <c r="J1583" s="202"/>
    </row>
    <row r="1584" spans="1:10" x14ac:dyDescent="0.2">
      <c r="A1584" s="202"/>
      <c r="B1584" s="202"/>
      <c r="C1584" s="202"/>
      <c r="D1584" s="203"/>
      <c r="E1584" s="237"/>
      <c r="F1584" s="190"/>
      <c r="G1584" s="202"/>
      <c r="H1584" s="202"/>
      <c r="I1584" s="203"/>
      <c r="J1584" s="202"/>
    </row>
    <row r="1585" spans="1:10" x14ac:dyDescent="0.2">
      <c r="A1585" s="202"/>
      <c r="B1585" s="202"/>
      <c r="C1585" s="202"/>
      <c r="D1585" s="203"/>
      <c r="E1585" s="237"/>
      <c r="F1585" s="190"/>
      <c r="G1585" s="202"/>
      <c r="H1585" s="202"/>
      <c r="I1585" s="203"/>
      <c r="J1585" s="202"/>
    </row>
    <row r="1586" spans="1:10" x14ac:dyDescent="0.2">
      <c r="A1586" s="202"/>
      <c r="B1586" s="202"/>
      <c r="C1586" s="202"/>
      <c r="D1586" s="203"/>
      <c r="E1586" s="237"/>
      <c r="F1586" s="190"/>
      <c r="G1586" s="202"/>
      <c r="H1586" s="202"/>
      <c r="I1586" s="203"/>
      <c r="J1586" s="202"/>
    </row>
    <row r="1587" spans="1:10" x14ac:dyDescent="0.2">
      <c r="A1587" s="202"/>
      <c r="B1587" s="202"/>
      <c r="C1587" s="202"/>
      <c r="D1587" s="203"/>
      <c r="E1587" s="237"/>
      <c r="F1587" s="190"/>
      <c r="G1587" s="202"/>
      <c r="H1587" s="202"/>
      <c r="I1587" s="203"/>
      <c r="J1587" s="202"/>
    </row>
    <row r="1588" spans="1:10" x14ac:dyDescent="0.2">
      <c r="A1588" s="202"/>
      <c r="B1588" s="202"/>
      <c r="C1588" s="202"/>
      <c r="D1588" s="203"/>
      <c r="E1588" s="237"/>
      <c r="F1588" s="190"/>
      <c r="G1588" s="202"/>
      <c r="H1588" s="202"/>
      <c r="I1588" s="203"/>
      <c r="J1588" s="202"/>
    </row>
    <row r="1589" spans="1:10" x14ac:dyDescent="0.2">
      <c r="A1589" s="202"/>
      <c r="B1589" s="202"/>
      <c r="C1589" s="202"/>
      <c r="D1589" s="203"/>
      <c r="E1589" s="237"/>
      <c r="F1589" s="190"/>
      <c r="G1589" s="202"/>
      <c r="H1589" s="202"/>
      <c r="I1589" s="203"/>
      <c r="J1589" s="202"/>
    </row>
    <row r="1590" spans="1:10" x14ac:dyDescent="0.2">
      <c r="A1590" s="202"/>
      <c r="B1590" s="202"/>
      <c r="C1590" s="202"/>
      <c r="D1590" s="203"/>
      <c r="E1590" s="237"/>
      <c r="F1590" s="190"/>
      <c r="G1590" s="202"/>
      <c r="H1590" s="202"/>
      <c r="I1590" s="203"/>
      <c r="J1590" s="202"/>
    </row>
    <row r="1591" spans="1:10" x14ac:dyDescent="0.2">
      <c r="A1591" s="202"/>
      <c r="B1591" s="202"/>
      <c r="C1591" s="202"/>
      <c r="D1591" s="203"/>
      <c r="E1591" s="237"/>
      <c r="F1591" s="190"/>
      <c r="G1591" s="202"/>
      <c r="H1591" s="202"/>
      <c r="I1591" s="203"/>
      <c r="J1591" s="202"/>
    </row>
    <row r="1592" spans="1:10" x14ac:dyDescent="0.2">
      <c r="A1592" s="202"/>
      <c r="B1592" s="202"/>
      <c r="C1592" s="202"/>
      <c r="D1592" s="203"/>
      <c r="E1592" s="237"/>
      <c r="F1592" s="190"/>
      <c r="G1592" s="202"/>
      <c r="H1592" s="202"/>
      <c r="I1592" s="203"/>
      <c r="J1592" s="202"/>
    </row>
    <row r="1593" spans="1:10" x14ac:dyDescent="0.2">
      <c r="A1593" s="202"/>
      <c r="B1593" s="202"/>
      <c r="C1593" s="202"/>
      <c r="D1593" s="203"/>
      <c r="E1593" s="237"/>
      <c r="F1593" s="190"/>
      <c r="G1593" s="202"/>
      <c r="H1593" s="202"/>
      <c r="I1593" s="203"/>
      <c r="J1593" s="202"/>
    </row>
    <row r="1594" spans="1:10" x14ac:dyDescent="0.2">
      <c r="A1594" s="202"/>
      <c r="B1594" s="202"/>
      <c r="C1594" s="202"/>
      <c r="D1594" s="203"/>
      <c r="E1594" s="237"/>
      <c r="F1594" s="190"/>
      <c r="G1594" s="202"/>
      <c r="H1594" s="202"/>
      <c r="I1594" s="203"/>
      <c r="J1594" s="202"/>
    </row>
    <row r="1595" spans="1:10" x14ac:dyDescent="0.2">
      <c r="A1595" s="202"/>
      <c r="B1595" s="202"/>
      <c r="C1595" s="202"/>
      <c r="D1595" s="203"/>
      <c r="E1595" s="237"/>
      <c r="F1595" s="190"/>
      <c r="G1595" s="202"/>
      <c r="H1595" s="202"/>
      <c r="I1595" s="203"/>
      <c r="J1595" s="202"/>
    </row>
    <row r="1596" spans="1:10" x14ac:dyDescent="0.2">
      <c r="A1596" s="202"/>
      <c r="B1596" s="202"/>
      <c r="C1596" s="202"/>
      <c r="D1596" s="203"/>
      <c r="E1596" s="237"/>
      <c r="F1596" s="190"/>
      <c r="G1596" s="202"/>
      <c r="H1596" s="202"/>
      <c r="I1596" s="203"/>
      <c r="J1596" s="202"/>
    </row>
    <row r="1597" spans="1:10" x14ac:dyDescent="0.2">
      <c r="A1597" s="202"/>
      <c r="B1597" s="202"/>
      <c r="C1597" s="202"/>
      <c r="D1597" s="203"/>
      <c r="E1597" s="237"/>
      <c r="F1597" s="190"/>
      <c r="G1597" s="202"/>
      <c r="H1597" s="202"/>
      <c r="I1597" s="203"/>
      <c r="J1597" s="202"/>
    </row>
    <row r="1598" spans="1:10" x14ac:dyDescent="0.2">
      <c r="A1598" s="202"/>
      <c r="B1598" s="202"/>
      <c r="C1598" s="202"/>
      <c r="D1598" s="203"/>
      <c r="E1598" s="237"/>
      <c r="F1598" s="190"/>
      <c r="G1598" s="202"/>
      <c r="H1598" s="202"/>
      <c r="I1598" s="203"/>
      <c r="J1598" s="202"/>
    </row>
    <row r="1599" spans="1:10" x14ac:dyDescent="0.2">
      <c r="A1599" s="202"/>
      <c r="B1599" s="202"/>
      <c r="C1599" s="202"/>
      <c r="D1599" s="203"/>
      <c r="E1599" s="237"/>
      <c r="F1599" s="190"/>
      <c r="G1599" s="202"/>
      <c r="H1599" s="202"/>
      <c r="I1599" s="203"/>
      <c r="J1599" s="202"/>
    </row>
    <row r="1600" spans="1:10" x14ac:dyDescent="0.2">
      <c r="A1600" s="202"/>
      <c r="B1600" s="202"/>
      <c r="C1600" s="202"/>
      <c r="D1600" s="203"/>
      <c r="E1600" s="237"/>
      <c r="F1600" s="190"/>
      <c r="G1600" s="202"/>
      <c r="H1600" s="202"/>
      <c r="I1600" s="203"/>
      <c r="J1600" s="202"/>
    </row>
    <row r="1601" spans="1:10" x14ac:dyDescent="0.2">
      <c r="A1601" s="202"/>
      <c r="B1601" s="202"/>
      <c r="C1601" s="202"/>
      <c r="D1601" s="203"/>
      <c r="E1601" s="237"/>
      <c r="F1601" s="190"/>
      <c r="G1601" s="202"/>
      <c r="H1601" s="202"/>
      <c r="I1601" s="203"/>
      <c r="J1601" s="202"/>
    </row>
    <row r="1602" spans="1:10" x14ac:dyDescent="0.2">
      <c r="A1602" s="202"/>
      <c r="B1602" s="202"/>
      <c r="C1602" s="202"/>
      <c r="D1602" s="203"/>
      <c r="E1602" s="237"/>
      <c r="F1602" s="190"/>
      <c r="G1602" s="202"/>
      <c r="H1602" s="202"/>
      <c r="I1602" s="203"/>
      <c r="J1602" s="202"/>
    </row>
    <row r="1603" spans="1:10" x14ac:dyDescent="0.2">
      <c r="A1603" s="202"/>
      <c r="B1603" s="202"/>
      <c r="C1603" s="202"/>
      <c r="D1603" s="203"/>
      <c r="E1603" s="237"/>
      <c r="F1603" s="190"/>
      <c r="G1603" s="202"/>
      <c r="H1603" s="202"/>
      <c r="I1603" s="203"/>
      <c r="J1603" s="202"/>
    </row>
    <row r="1604" spans="1:10" x14ac:dyDescent="0.2">
      <c r="A1604" s="202"/>
      <c r="B1604" s="202"/>
      <c r="C1604" s="202"/>
      <c r="D1604" s="203"/>
      <c r="E1604" s="237"/>
      <c r="F1604" s="190"/>
      <c r="G1604" s="202"/>
      <c r="H1604" s="202"/>
      <c r="I1604" s="203"/>
      <c r="J1604" s="202"/>
    </row>
    <row r="1605" spans="1:10" x14ac:dyDescent="0.2">
      <c r="A1605" s="202"/>
      <c r="B1605" s="202"/>
      <c r="C1605" s="202"/>
      <c r="D1605" s="203"/>
      <c r="E1605" s="237"/>
      <c r="F1605" s="190"/>
      <c r="G1605" s="202"/>
      <c r="H1605" s="202"/>
      <c r="I1605" s="203"/>
      <c r="J1605" s="202"/>
    </row>
    <row r="1606" spans="1:10" x14ac:dyDescent="0.2">
      <c r="A1606" s="202"/>
      <c r="B1606" s="202"/>
      <c r="C1606" s="202"/>
      <c r="D1606" s="203"/>
      <c r="E1606" s="237"/>
      <c r="F1606" s="190"/>
      <c r="G1606" s="202"/>
      <c r="H1606" s="202"/>
      <c r="I1606" s="203"/>
      <c r="J1606" s="202"/>
    </row>
    <row r="1607" spans="1:10" x14ac:dyDescent="0.2">
      <c r="A1607" s="202"/>
      <c r="B1607" s="202"/>
      <c r="C1607" s="202"/>
      <c r="D1607" s="203"/>
      <c r="E1607" s="237"/>
      <c r="F1607" s="190"/>
      <c r="G1607" s="202"/>
      <c r="H1607" s="202"/>
      <c r="I1607" s="203"/>
      <c r="J1607" s="202"/>
    </row>
    <row r="1608" spans="1:10" x14ac:dyDescent="0.2">
      <c r="A1608" s="202"/>
      <c r="B1608" s="202"/>
      <c r="C1608" s="202"/>
      <c r="D1608" s="203"/>
      <c r="E1608" s="237"/>
      <c r="F1608" s="190"/>
      <c r="G1608" s="202"/>
      <c r="H1608" s="202"/>
      <c r="I1608" s="203"/>
      <c r="J1608" s="202"/>
    </row>
    <row r="1609" spans="1:10" x14ac:dyDescent="0.2">
      <c r="A1609" s="202"/>
      <c r="B1609" s="202"/>
      <c r="C1609" s="202"/>
      <c r="D1609" s="203"/>
      <c r="E1609" s="237"/>
      <c r="F1609" s="190"/>
      <c r="G1609" s="202"/>
      <c r="H1609" s="202"/>
      <c r="I1609" s="203"/>
      <c r="J1609" s="202"/>
    </row>
    <row r="1610" spans="1:10" x14ac:dyDescent="0.2">
      <c r="A1610" s="202"/>
      <c r="B1610" s="202"/>
      <c r="C1610" s="202"/>
      <c r="D1610" s="203"/>
      <c r="E1610" s="237"/>
      <c r="F1610" s="190"/>
      <c r="G1610" s="202"/>
      <c r="H1610" s="202"/>
      <c r="I1610" s="203"/>
      <c r="J1610" s="202"/>
    </row>
    <row r="1611" spans="1:10" x14ac:dyDescent="0.2">
      <c r="A1611" s="202"/>
      <c r="B1611" s="202"/>
      <c r="C1611" s="202"/>
      <c r="D1611" s="203"/>
      <c r="E1611" s="237"/>
      <c r="F1611" s="190"/>
      <c r="G1611" s="202"/>
      <c r="H1611" s="202"/>
      <c r="I1611" s="203"/>
      <c r="J1611" s="202"/>
    </row>
    <row r="1612" spans="1:10" x14ac:dyDescent="0.2">
      <c r="A1612" s="202"/>
      <c r="B1612" s="202"/>
      <c r="C1612" s="202"/>
      <c r="D1612" s="203"/>
      <c r="E1612" s="237"/>
      <c r="F1612" s="190"/>
      <c r="G1612" s="202"/>
      <c r="H1612" s="202"/>
      <c r="I1612" s="203"/>
      <c r="J1612" s="202"/>
    </row>
    <row r="1613" spans="1:10" x14ac:dyDescent="0.2">
      <c r="A1613" s="202"/>
      <c r="B1613" s="202"/>
      <c r="C1613" s="202"/>
      <c r="D1613" s="203"/>
      <c r="E1613" s="237"/>
      <c r="F1613" s="190"/>
      <c r="G1613" s="202"/>
      <c r="H1613" s="202"/>
      <c r="I1613" s="203"/>
      <c r="J1613" s="202"/>
    </row>
    <row r="1614" spans="1:10" x14ac:dyDescent="0.2">
      <c r="A1614" s="202"/>
      <c r="B1614" s="202"/>
      <c r="C1614" s="202"/>
      <c r="D1614" s="203"/>
      <c r="E1614" s="237"/>
      <c r="F1614" s="190"/>
      <c r="G1614" s="202"/>
      <c r="H1614" s="202"/>
      <c r="I1614" s="203"/>
      <c r="J1614" s="202"/>
    </row>
    <row r="1615" spans="1:10" x14ac:dyDescent="0.2">
      <c r="A1615" s="202"/>
      <c r="B1615" s="202"/>
      <c r="C1615" s="202"/>
      <c r="D1615" s="203"/>
      <c r="E1615" s="237"/>
      <c r="F1615" s="190"/>
      <c r="G1615" s="202"/>
      <c r="H1615" s="202"/>
      <c r="I1615" s="203"/>
      <c r="J1615" s="202"/>
    </row>
    <row r="1616" spans="1:10" x14ac:dyDescent="0.2">
      <c r="A1616" s="202"/>
      <c r="B1616" s="202"/>
      <c r="C1616" s="202"/>
      <c r="D1616" s="203"/>
      <c r="E1616" s="237"/>
      <c r="F1616" s="190"/>
      <c r="G1616" s="202"/>
      <c r="H1616" s="202"/>
      <c r="I1616" s="203"/>
      <c r="J1616" s="202"/>
    </row>
    <row r="1617" spans="1:10" x14ac:dyDescent="0.2">
      <c r="A1617" s="202"/>
      <c r="B1617" s="202"/>
      <c r="C1617" s="202"/>
      <c r="D1617" s="203"/>
      <c r="E1617" s="237"/>
      <c r="F1617" s="190"/>
      <c r="G1617" s="202"/>
      <c r="H1617" s="202"/>
      <c r="I1617" s="203"/>
      <c r="J1617" s="202"/>
    </row>
    <row r="1618" spans="1:10" x14ac:dyDescent="0.2">
      <c r="A1618" s="202"/>
      <c r="B1618" s="202"/>
      <c r="C1618" s="202"/>
      <c r="D1618" s="203"/>
      <c r="E1618" s="237"/>
      <c r="F1618" s="190"/>
      <c r="G1618" s="202"/>
      <c r="H1618" s="202"/>
      <c r="I1618" s="203"/>
      <c r="J1618" s="202"/>
    </row>
    <row r="1619" spans="1:10" x14ac:dyDescent="0.2">
      <c r="A1619" s="202"/>
      <c r="B1619" s="202"/>
      <c r="C1619" s="202"/>
      <c r="D1619" s="203"/>
      <c r="E1619" s="237"/>
      <c r="F1619" s="190"/>
      <c r="G1619" s="202"/>
      <c r="H1619" s="202"/>
      <c r="I1619" s="203"/>
      <c r="J1619" s="202"/>
    </row>
    <row r="1620" spans="1:10" x14ac:dyDescent="0.2">
      <c r="A1620" s="202"/>
      <c r="B1620" s="202"/>
      <c r="C1620" s="202"/>
      <c r="D1620" s="203"/>
      <c r="E1620" s="237"/>
      <c r="F1620" s="190"/>
      <c r="G1620" s="202"/>
      <c r="H1620" s="202"/>
      <c r="I1620" s="203"/>
      <c r="J1620" s="202"/>
    </row>
    <row r="1621" spans="1:10" x14ac:dyDescent="0.2">
      <c r="A1621" s="202"/>
      <c r="B1621" s="202"/>
      <c r="C1621" s="202"/>
      <c r="D1621" s="203"/>
      <c r="E1621" s="237"/>
      <c r="F1621" s="190"/>
      <c r="G1621" s="202"/>
      <c r="H1621" s="202"/>
      <c r="I1621" s="203"/>
      <c r="J1621" s="202"/>
    </row>
    <row r="1622" spans="1:10" x14ac:dyDescent="0.2">
      <c r="A1622" s="202"/>
      <c r="B1622" s="202"/>
      <c r="C1622" s="202"/>
      <c r="D1622" s="203"/>
      <c r="E1622" s="237"/>
      <c r="F1622" s="190"/>
      <c r="G1622" s="202"/>
      <c r="H1622" s="202"/>
      <c r="I1622" s="203"/>
      <c r="J1622" s="202"/>
    </row>
    <row r="1623" spans="1:10" x14ac:dyDescent="0.2">
      <c r="A1623" s="202"/>
      <c r="B1623" s="202"/>
      <c r="C1623" s="202"/>
      <c r="D1623" s="203"/>
      <c r="E1623" s="237"/>
      <c r="F1623" s="190"/>
      <c r="G1623" s="202"/>
      <c r="H1623" s="202"/>
      <c r="I1623" s="203"/>
      <c r="J1623" s="202"/>
    </row>
    <row r="1624" spans="1:10" x14ac:dyDescent="0.2">
      <c r="A1624" s="202"/>
      <c r="B1624" s="202"/>
      <c r="C1624" s="202"/>
      <c r="D1624" s="203"/>
      <c r="E1624" s="237"/>
      <c r="F1624" s="190"/>
      <c r="G1624" s="202"/>
      <c r="H1624" s="202"/>
      <c r="I1624" s="203"/>
      <c r="J1624" s="202"/>
    </row>
    <row r="1625" spans="1:10" x14ac:dyDescent="0.2">
      <c r="A1625" s="202"/>
      <c r="B1625" s="202"/>
      <c r="C1625" s="202"/>
      <c r="D1625" s="203"/>
      <c r="E1625" s="237"/>
      <c r="F1625" s="190"/>
      <c r="G1625" s="202"/>
      <c r="H1625" s="202"/>
      <c r="I1625" s="203"/>
      <c r="J1625" s="202"/>
    </row>
    <row r="1626" spans="1:10" x14ac:dyDescent="0.2">
      <c r="A1626" s="202"/>
      <c r="B1626" s="202"/>
      <c r="C1626" s="202"/>
      <c r="D1626" s="203"/>
      <c r="E1626" s="237"/>
      <c r="F1626" s="190"/>
      <c r="G1626" s="202"/>
      <c r="H1626" s="202"/>
      <c r="I1626" s="203"/>
      <c r="J1626" s="202"/>
    </row>
    <row r="1627" spans="1:10" x14ac:dyDescent="0.2">
      <c r="A1627" s="202"/>
      <c r="B1627" s="202"/>
      <c r="C1627" s="202"/>
      <c r="D1627" s="203"/>
      <c r="E1627" s="237"/>
      <c r="F1627" s="190"/>
      <c r="G1627" s="202"/>
      <c r="H1627" s="202"/>
      <c r="I1627" s="203"/>
      <c r="J1627" s="202"/>
    </row>
    <row r="1628" spans="1:10" x14ac:dyDescent="0.2">
      <c r="A1628" s="202"/>
      <c r="B1628" s="202"/>
      <c r="C1628" s="202"/>
      <c r="D1628" s="203"/>
      <c r="E1628" s="237"/>
      <c r="F1628" s="190"/>
      <c r="G1628" s="202"/>
      <c r="H1628" s="202"/>
      <c r="I1628" s="203"/>
      <c r="J1628" s="202"/>
    </row>
    <row r="1629" spans="1:10" x14ac:dyDescent="0.2">
      <c r="A1629" s="202"/>
      <c r="B1629" s="202"/>
      <c r="C1629" s="202"/>
      <c r="D1629" s="203"/>
      <c r="E1629" s="237"/>
      <c r="F1629" s="190"/>
      <c r="G1629" s="202"/>
      <c r="H1629" s="202"/>
      <c r="I1629" s="203"/>
      <c r="J1629" s="202"/>
    </row>
    <row r="1630" spans="1:10" x14ac:dyDescent="0.2">
      <c r="A1630" s="202"/>
      <c r="B1630" s="202"/>
      <c r="C1630" s="202"/>
      <c r="D1630" s="203"/>
      <c r="E1630" s="237"/>
      <c r="F1630" s="190"/>
      <c r="G1630" s="202"/>
      <c r="H1630" s="202"/>
      <c r="I1630" s="203"/>
      <c r="J1630" s="202"/>
    </row>
    <row r="1631" spans="1:10" x14ac:dyDescent="0.2">
      <c r="A1631" s="202"/>
      <c r="B1631" s="202"/>
      <c r="C1631" s="202"/>
      <c r="D1631" s="203"/>
      <c r="E1631" s="237"/>
      <c r="F1631" s="190"/>
      <c r="G1631" s="202"/>
      <c r="H1631" s="202"/>
      <c r="I1631" s="203"/>
      <c r="J1631" s="202"/>
    </row>
    <row r="1632" spans="1:10" x14ac:dyDescent="0.2">
      <c r="A1632" s="202"/>
      <c r="B1632" s="202"/>
      <c r="C1632" s="202"/>
      <c r="D1632" s="203"/>
      <c r="E1632" s="237"/>
      <c r="F1632" s="190"/>
      <c r="G1632" s="202"/>
      <c r="H1632" s="202"/>
      <c r="I1632" s="203"/>
      <c r="J1632" s="202"/>
    </row>
    <row r="1633" spans="1:10" x14ac:dyDescent="0.2">
      <c r="A1633" s="202"/>
      <c r="B1633" s="202"/>
      <c r="C1633" s="202"/>
      <c r="D1633" s="203"/>
      <c r="E1633" s="237"/>
      <c r="F1633" s="190"/>
      <c r="G1633" s="202"/>
      <c r="H1633" s="202"/>
      <c r="I1633" s="203"/>
      <c r="J1633" s="202"/>
    </row>
    <row r="1634" spans="1:10" x14ac:dyDescent="0.2">
      <c r="A1634" s="202"/>
      <c r="B1634" s="202"/>
      <c r="C1634" s="202"/>
      <c r="D1634" s="203"/>
      <c r="E1634" s="237"/>
      <c r="F1634" s="190"/>
      <c r="G1634" s="202"/>
      <c r="H1634" s="202"/>
      <c r="I1634" s="203"/>
      <c r="J1634" s="202"/>
    </row>
    <row r="1635" spans="1:10" x14ac:dyDescent="0.2">
      <c r="A1635" s="202"/>
      <c r="B1635" s="202"/>
      <c r="C1635" s="202"/>
      <c r="D1635" s="203"/>
      <c r="E1635" s="237"/>
      <c r="F1635" s="190"/>
      <c r="G1635" s="202"/>
      <c r="H1635" s="202"/>
      <c r="I1635" s="203"/>
      <c r="J1635" s="202"/>
    </row>
    <row r="1636" spans="1:10" x14ac:dyDescent="0.2">
      <c r="A1636" s="202"/>
      <c r="B1636" s="202"/>
      <c r="C1636" s="202"/>
      <c r="D1636" s="203"/>
      <c r="E1636" s="237"/>
      <c r="F1636" s="190"/>
      <c r="G1636" s="202"/>
      <c r="H1636" s="202"/>
      <c r="I1636" s="203"/>
      <c r="J1636" s="202"/>
    </row>
    <row r="1637" spans="1:10" x14ac:dyDescent="0.2">
      <c r="A1637" s="202"/>
      <c r="B1637" s="202"/>
      <c r="C1637" s="202"/>
      <c r="D1637" s="203"/>
      <c r="E1637" s="237"/>
      <c r="F1637" s="190"/>
      <c r="G1637" s="202"/>
      <c r="H1637" s="202"/>
      <c r="I1637" s="203"/>
      <c r="J1637" s="202"/>
    </row>
    <row r="1638" spans="1:10" x14ac:dyDescent="0.2">
      <c r="A1638" s="202"/>
      <c r="B1638" s="202"/>
      <c r="C1638" s="202"/>
      <c r="D1638" s="203"/>
      <c r="E1638" s="237"/>
      <c r="F1638" s="190"/>
      <c r="G1638" s="202"/>
      <c r="H1638" s="202"/>
      <c r="I1638" s="203"/>
      <c r="J1638" s="202"/>
    </row>
    <row r="1639" spans="1:10" x14ac:dyDescent="0.2">
      <c r="A1639" s="202"/>
      <c r="B1639" s="202"/>
      <c r="C1639" s="202"/>
      <c r="D1639" s="203"/>
      <c r="E1639" s="237"/>
      <c r="F1639" s="190"/>
      <c r="G1639" s="202"/>
      <c r="H1639" s="202"/>
      <c r="I1639" s="203"/>
      <c r="J1639" s="202"/>
    </row>
    <row r="1640" spans="1:10" x14ac:dyDescent="0.2">
      <c r="A1640" s="202"/>
      <c r="B1640" s="202"/>
      <c r="C1640" s="202"/>
      <c r="D1640" s="203"/>
      <c r="E1640" s="237"/>
      <c r="F1640" s="190"/>
      <c r="G1640" s="202"/>
      <c r="H1640" s="202"/>
      <c r="I1640" s="203"/>
      <c r="J1640" s="202"/>
    </row>
    <row r="1641" spans="1:10" x14ac:dyDescent="0.2">
      <c r="A1641" s="202"/>
      <c r="B1641" s="202"/>
      <c r="C1641" s="202"/>
      <c r="D1641" s="203"/>
      <c r="E1641" s="237"/>
      <c r="F1641" s="190"/>
      <c r="G1641" s="202"/>
      <c r="H1641" s="202"/>
      <c r="I1641" s="203"/>
      <c r="J1641" s="202"/>
    </row>
    <row r="1642" spans="1:10" x14ac:dyDescent="0.2">
      <c r="A1642" s="202"/>
      <c r="B1642" s="202"/>
      <c r="C1642" s="202"/>
      <c r="D1642" s="203"/>
      <c r="E1642" s="237"/>
      <c r="F1642" s="190"/>
      <c r="G1642" s="202"/>
      <c r="H1642" s="202"/>
      <c r="I1642" s="203"/>
      <c r="J1642" s="202"/>
    </row>
    <row r="1643" spans="1:10" x14ac:dyDescent="0.2">
      <c r="A1643" s="202"/>
      <c r="B1643" s="202"/>
      <c r="C1643" s="202"/>
      <c r="D1643" s="203"/>
      <c r="E1643" s="237"/>
      <c r="F1643" s="190"/>
      <c r="G1643" s="202"/>
      <c r="H1643" s="202"/>
      <c r="I1643" s="203"/>
      <c r="J1643" s="202"/>
    </row>
    <row r="1644" spans="1:10" x14ac:dyDescent="0.2">
      <c r="A1644" s="202"/>
      <c r="B1644" s="202"/>
      <c r="C1644" s="202"/>
      <c r="D1644" s="203"/>
      <c r="E1644" s="237"/>
      <c r="F1644" s="190"/>
      <c r="G1644" s="202"/>
      <c r="H1644" s="202"/>
      <c r="I1644" s="203"/>
      <c r="J1644" s="202"/>
    </row>
    <row r="1645" spans="1:10" x14ac:dyDescent="0.2">
      <c r="A1645" s="202"/>
      <c r="B1645" s="202"/>
      <c r="C1645" s="202"/>
      <c r="D1645" s="203"/>
      <c r="E1645" s="237"/>
      <c r="F1645" s="190"/>
      <c r="G1645" s="202"/>
      <c r="H1645" s="202"/>
      <c r="I1645" s="203"/>
      <c r="J1645" s="202"/>
    </row>
    <row r="1646" spans="1:10" x14ac:dyDescent="0.2">
      <c r="A1646" s="202"/>
      <c r="B1646" s="202"/>
      <c r="C1646" s="202"/>
      <c r="D1646" s="203"/>
      <c r="E1646" s="237"/>
      <c r="F1646" s="190"/>
      <c r="G1646" s="202"/>
      <c r="H1646" s="202"/>
      <c r="I1646" s="203"/>
      <c r="J1646" s="202"/>
    </row>
    <row r="1647" spans="1:10" x14ac:dyDescent="0.2">
      <c r="A1647" s="202"/>
      <c r="B1647" s="202"/>
      <c r="C1647" s="202"/>
      <c r="D1647" s="203"/>
      <c r="E1647" s="237"/>
      <c r="F1647" s="190"/>
      <c r="G1647" s="202"/>
      <c r="H1647" s="202"/>
      <c r="I1647" s="203"/>
      <c r="J1647" s="202"/>
    </row>
    <row r="1648" spans="1:10" x14ac:dyDescent="0.2">
      <c r="A1648" s="202"/>
      <c r="B1648" s="202"/>
      <c r="C1648" s="202"/>
      <c r="D1648" s="203"/>
      <c r="E1648" s="237"/>
      <c r="F1648" s="190"/>
      <c r="G1648" s="202"/>
      <c r="H1648" s="202"/>
      <c r="I1648" s="203"/>
      <c r="J1648" s="202"/>
    </row>
    <row r="1649" spans="1:10" x14ac:dyDescent="0.2">
      <c r="A1649" s="202"/>
      <c r="B1649" s="202"/>
      <c r="C1649" s="202"/>
      <c r="D1649" s="203"/>
      <c r="E1649" s="237"/>
      <c r="F1649" s="190"/>
      <c r="G1649" s="202"/>
      <c r="H1649" s="202"/>
      <c r="I1649" s="203"/>
      <c r="J1649" s="202"/>
    </row>
    <row r="1650" spans="1:10" x14ac:dyDescent="0.2">
      <c r="A1650" s="202"/>
      <c r="B1650" s="202"/>
      <c r="C1650" s="202"/>
      <c r="D1650" s="203"/>
      <c r="E1650" s="237"/>
      <c r="F1650" s="190"/>
      <c r="G1650" s="202"/>
      <c r="H1650" s="202"/>
      <c r="I1650" s="203"/>
      <c r="J1650" s="202"/>
    </row>
    <row r="1651" spans="1:10" x14ac:dyDescent="0.2">
      <c r="A1651" s="202"/>
      <c r="B1651" s="202"/>
      <c r="C1651" s="202"/>
      <c r="D1651" s="203"/>
      <c r="E1651" s="237"/>
      <c r="F1651" s="190"/>
      <c r="G1651" s="202"/>
      <c r="H1651" s="202"/>
      <c r="I1651" s="203"/>
      <c r="J1651" s="202"/>
    </row>
    <row r="1652" spans="1:10" x14ac:dyDescent="0.2">
      <c r="A1652" s="202"/>
      <c r="B1652" s="202"/>
      <c r="C1652" s="202"/>
      <c r="D1652" s="203"/>
      <c r="E1652" s="237"/>
      <c r="F1652" s="190"/>
      <c r="G1652" s="202"/>
      <c r="H1652" s="202"/>
      <c r="I1652" s="203"/>
      <c r="J1652" s="202"/>
    </row>
    <row r="1653" spans="1:10" x14ac:dyDescent="0.2">
      <c r="A1653" s="202"/>
      <c r="B1653" s="202"/>
      <c r="C1653" s="202"/>
      <c r="D1653" s="203"/>
      <c r="E1653" s="237"/>
      <c r="F1653" s="190"/>
      <c r="G1653" s="202"/>
      <c r="H1653" s="202"/>
      <c r="I1653" s="203"/>
      <c r="J1653" s="202"/>
    </row>
    <row r="1654" spans="1:10" x14ac:dyDescent="0.2">
      <c r="A1654" s="202"/>
      <c r="B1654" s="202"/>
      <c r="C1654" s="202"/>
      <c r="D1654" s="203"/>
      <c r="E1654" s="237"/>
      <c r="F1654" s="190"/>
      <c r="G1654" s="202"/>
      <c r="H1654" s="202"/>
      <c r="I1654" s="203"/>
      <c r="J1654" s="202"/>
    </row>
    <row r="1655" spans="1:10" x14ac:dyDescent="0.2">
      <c r="A1655" s="202"/>
      <c r="B1655" s="202"/>
      <c r="C1655" s="202"/>
      <c r="D1655" s="203"/>
      <c r="E1655" s="237"/>
      <c r="F1655" s="190"/>
      <c r="G1655" s="202"/>
      <c r="H1655" s="202"/>
      <c r="I1655" s="203"/>
      <c r="J1655" s="202"/>
    </row>
    <row r="1656" spans="1:10" x14ac:dyDescent="0.2">
      <c r="A1656" s="202"/>
      <c r="B1656" s="202"/>
      <c r="C1656" s="202"/>
      <c r="D1656" s="203"/>
      <c r="E1656" s="237"/>
      <c r="F1656" s="190"/>
      <c r="G1656" s="202"/>
      <c r="H1656" s="202"/>
      <c r="I1656" s="203"/>
      <c r="J1656" s="202"/>
    </row>
    <row r="1657" spans="1:10" x14ac:dyDescent="0.2">
      <c r="A1657" s="202"/>
      <c r="B1657" s="202"/>
      <c r="C1657" s="202"/>
      <c r="D1657" s="203"/>
      <c r="E1657" s="237"/>
      <c r="F1657" s="190"/>
      <c r="G1657" s="202"/>
      <c r="H1657" s="202"/>
      <c r="I1657" s="203"/>
      <c r="J1657" s="202"/>
    </row>
    <row r="1658" spans="1:10" x14ac:dyDescent="0.2">
      <c r="A1658" s="202"/>
      <c r="B1658" s="202"/>
      <c r="C1658" s="202"/>
      <c r="D1658" s="203"/>
      <c r="E1658" s="237"/>
      <c r="F1658" s="190"/>
      <c r="G1658" s="202"/>
      <c r="H1658" s="202"/>
      <c r="I1658" s="203"/>
      <c r="J1658" s="202"/>
    </row>
    <row r="1659" spans="1:10" x14ac:dyDescent="0.2">
      <c r="A1659" s="202"/>
      <c r="B1659" s="202"/>
      <c r="C1659" s="202"/>
      <c r="D1659" s="203"/>
      <c r="E1659" s="237"/>
      <c r="F1659" s="190"/>
      <c r="G1659" s="202"/>
      <c r="H1659" s="202"/>
      <c r="I1659" s="203"/>
      <c r="J1659" s="202"/>
    </row>
    <row r="1660" spans="1:10" x14ac:dyDescent="0.2">
      <c r="A1660" s="202"/>
      <c r="B1660" s="202"/>
      <c r="C1660" s="202"/>
      <c r="D1660" s="203"/>
      <c r="E1660" s="237"/>
      <c r="F1660" s="190"/>
      <c r="G1660" s="202"/>
      <c r="H1660" s="202"/>
      <c r="I1660" s="203"/>
      <c r="J1660" s="202"/>
    </row>
    <row r="1661" spans="1:10" x14ac:dyDescent="0.2">
      <c r="A1661" s="202"/>
      <c r="B1661" s="202"/>
      <c r="C1661" s="202"/>
      <c r="D1661" s="203"/>
      <c r="E1661" s="237"/>
      <c r="F1661" s="190"/>
      <c r="G1661" s="202"/>
      <c r="H1661" s="202"/>
      <c r="I1661" s="203"/>
      <c r="J1661" s="202"/>
    </row>
    <row r="1662" spans="1:10" x14ac:dyDescent="0.2">
      <c r="A1662" s="202"/>
      <c r="B1662" s="202"/>
      <c r="C1662" s="202"/>
      <c r="D1662" s="203"/>
      <c r="E1662" s="237"/>
      <c r="F1662" s="190"/>
      <c r="G1662" s="202"/>
      <c r="H1662" s="202"/>
      <c r="I1662" s="203"/>
      <c r="J1662" s="202"/>
    </row>
    <row r="1663" spans="1:10" x14ac:dyDescent="0.2">
      <c r="A1663" s="202"/>
      <c r="B1663" s="202"/>
      <c r="C1663" s="202"/>
      <c r="D1663" s="203"/>
      <c r="E1663" s="237"/>
      <c r="F1663" s="190"/>
      <c r="G1663" s="202"/>
      <c r="H1663" s="202"/>
      <c r="I1663" s="203"/>
      <c r="J1663" s="202"/>
    </row>
    <row r="1664" spans="1:10" x14ac:dyDescent="0.2">
      <c r="A1664" s="202"/>
      <c r="B1664" s="202"/>
      <c r="C1664" s="202"/>
      <c r="D1664" s="203"/>
      <c r="E1664" s="237"/>
      <c r="F1664" s="190"/>
      <c r="G1664" s="202"/>
      <c r="H1664" s="202"/>
      <c r="I1664" s="203"/>
      <c r="J1664" s="202"/>
    </row>
    <row r="1665" spans="1:10" x14ac:dyDescent="0.2">
      <c r="A1665" s="202"/>
      <c r="B1665" s="202"/>
      <c r="C1665" s="202"/>
      <c r="D1665" s="203"/>
      <c r="E1665" s="237"/>
      <c r="F1665" s="190"/>
      <c r="G1665" s="202"/>
      <c r="H1665" s="202"/>
      <c r="I1665" s="203"/>
      <c r="J1665" s="202"/>
    </row>
    <row r="1666" spans="1:10" x14ac:dyDescent="0.2">
      <c r="A1666" s="202"/>
      <c r="B1666" s="202"/>
      <c r="C1666" s="202"/>
      <c r="D1666" s="203"/>
      <c r="E1666" s="237"/>
      <c r="F1666" s="190"/>
      <c r="G1666" s="202"/>
      <c r="H1666" s="202"/>
      <c r="I1666" s="203"/>
      <c r="J1666" s="202"/>
    </row>
    <row r="1667" spans="1:10" x14ac:dyDescent="0.2">
      <c r="A1667" s="202"/>
      <c r="B1667" s="202"/>
      <c r="C1667" s="202"/>
      <c r="D1667" s="203"/>
      <c r="E1667" s="237"/>
      <c r="F1667" s="190"/>
      <c r="G1667" s="202"/>
      <c r="H1667" s="202"/>
      <c r="I1667" s="203"/>
      <c r="J1667" s="202"/>
    </row>
    <row r="1668" spans="1:10" x14ac:dyDescent="0.2">
      <c r="A1668" s="202"/>
      <c r="B1668" s="202"/>
      <c r="C1668" s="202"/>
      <c r="D1668" s="203"/>
      <c r="E1668" s="237"/>
      <c r="F1668" s="190"/>
      <c r="G1668" s="202"/>
      <c r="H1668" s="202"/>
      <c r="I1668" s="203"/>
      <c r="J1668" s="202"/>
    </row>
    <row r="1669" spans="1:10" x14ac:dyDescent="0.2">
      <c r="A1669" s="202"/>
      <c r="B1669" s="202"/>
      <c r="C1669" s="202"/>
      <c r="D1669" s="203"/>
      <c r="E1669" s="237"/>
      <c r="F1669" s="190"/>
      <c r="G1669" s="202"/>
      <c r="H1669" s="202"/>
      <c r="I1669" s="203"/>
      <c r="J1669" s="202"/>
    </row>
    <row r="1670" spans="1:10" x14ac:dyDescent="0.2">
      <c r="A1670" s="202"/>
      <c r="B1670" s="202"/>
      <c r="C1670" s="202"/>
      <c r="D1670" s="203"/>
      <c r="E1670" s="237"/>
      <c r="F1670" s="190"/>
      <c r="G1670" s="202"/>
      <c r="H1670" s="202"/>
      <c r="I1670" s="203"/>
      <c r="J1670" s="202"/>
    </row>
    <row r="1671" spans="1:10" x14ac:dyDescent="0.2">
      <c r="A1671" s="202"/>
      <c r="B1671" s="202"/>
      <c r="C1671" s="202"/>
      <c r="D1671" s="203"/>
      <c r="E1671" s="237"/>
      <c r="F1671" s="190"/>
      <c r="G1671" s="202"/>
      <c r="H1671" s="202"/>
      <c r="I1671" s="203"/>
      <c r="J1671" s="202"/>
    </row>
    <row r="1672" spans="1:10" x14ac:dyDescent="0.2">
      <c r="A1672" s="202"/>
      <c r="B1672" s="202"/>
      <c r="C1672" s="202"/>
      <c r="D1672" s="203"/>
      <c r="E1672" s="237"/>
      <c r="F1672" s="190"/>
      <c r="G1672" s="202"/>
      <c r="H1672" s="202"/>
      <c r="I1672" s="203"/>
      <c r="J1672" s="202"/>
    </row>
    <row r="1673" spans="1:10" x14ac:dyDescent="0.2">
      <c r="A1673" s="202"/>
      <c r="B1673" s="202"/>
      <c r="C1673" s="202"/>
      <c r="D1673" s="203"/>
      <c r="E1673" s="237"/>
      <c r="F1673" s="190"/>
      <c r="G1673" s="202"/>
      <c r="H1673" s="202"/>
      <c r="I1673" s="203"/>
      <c r="J1673" s="202"/>
    </row>
    <row r="1674" spans="1:10" x14ac:dyDescent="0.2">
      <c r="A1674" s="202"/>
      <c r="B1674" s="202"/>
      <c r="C1674" s="202"/>
      <c r="D1674" s="203"/>
      <c r="E1674" s="237"/>
      <c r="F1674" s="190"/>
      <c r="G1674" s="202"/>
      <c r="H1674" s="202"/>
      <c r="I1674" s="203"/>
      <c r="J1674" s="202"/>
    </row>
    <row r="1675" spans="1:10" x14ac:dyDescent="0.2">
      <c r="A1675" s="202"/>
      <c r="B1675" s="202"/>
      <c r="C1675" s="202"/>
      <c r="D1675" s="203"/>
      <c r="E1675" s="237"/>
      <c r="F1675" s="190"/>
      <c r="G1675" s="202"/>
      <c r="H1675" s="202"/>
      <c r="I1675" s="203"/>
      <c r="J1675" s="202"/>
    </row>
    <row r="1676" spans="1:10" x14ac:dyDescent="0.2">
      <c r="A1676" s="202"/>
      <c r="B1676" s="202"/>
      <c r="C1676" s="202"/>
      <c r="D1676" s="203"/>
      <c r="E1676" s="237"/>
      <c r="F1676" s="190"/>
      <c r="G1676" s="202"/>
      <c r="H1676" s="202"/>
      <c r="I1676" s="203"/>
      <c r="J1676" s="202"/>
    </row>
    <row r="1677" spans="1:10" x14ac:dyDescent="0.2">
      <c r="A1677" s="202"/>
      <c r="B1677" s="202"/>
      <c r="C1677" s="202"/>
      <c r="D1677" s="203"/>
      <c r="E1677" s="237"/>
      <c r="F1677" s="190"/>
      <c r="G1677" s="202"/>
      <c r="H1677" s="202"/>
      <c r="I1677" s="203"/>
      <c r="J1677" s="202"/>
    </row>
    <row r="1678" spans="1:10" x14ac:dyDescent="0.2">
      <c r="A1678" s="202"/>
      <c r="B1678" s="202"/>
      <c r="C1678" s="202"/>
      <c r="D1678" s="203"/>
      <c r="E1678" s="237"/>
      <c r="F1678" s="190"/>
      <c r="G1678" s="202"/>
      <c r="H1678" s="202"/>
      <c r="I1678" s="203"/>
      <c r="J1678" s="202"/>
    </row>
    <row r="1679" spans="1:10" x14ac:dyDescent="0.2">
      <c r="A1679" s="202"/>
      <c r="B1679" s="202"/>
      <c r="C1679" s="202"/>
      <c r="D1679" s="203"/>
      <c r="E1679" s="237"/>
      <c r="F1679" s="190"/>
      <c r="G1679" s="202"/>
      <c r="H1679" s="202"/>
      <c r="I1679" s="203"/>
      <c r="J1679" s="202"/>
    </row>
    <row r="1680" spans="1:10" x14ac:dyDescent="0.2">
      <c r="A1680" s="202"/>
      <c r="B1680" s="202"/>
      <c r="C1680" s="202"/>
      <c r="D1680" s="203"/>
      <c r="E1680" s="237"/>
      <c r="F1680" s="190"/>
      <c r="G1680" s="202"/>
      <c r="H1680" s="202"/>
      <c r="I1680" s="203"/>
      <c r="J1680" s="202"/>
    </row>
    <row r="1681" spans="1:10" x14ac:dyDescent="0.2">
      <c r="A1681" s="202"/>
      <c r="B1681" s="202"/>
      <c r="C1681" s="202"/>
      <c r="D1681" s="203"/>
      <c r="E1681" s="237"/>
      <c r="F1681" s="190"/>
      <c r="G1681" s="202"/>
      <c r="H1681" s="202"/>
      <c r="I1681" s="203"/>
      <c r="J1681" s="202"/>
    </row>
    <row r="1682" spans="1:10" x14ac:dyDescent="0.2">
      <c r="A1682" s="202"/>
      <c r="B1682" s="202"/>
      <c r="C1682" s="202"/>
      <c r="D1682" s="203"/>
      <c r="E1682" s="237"/>
      <c r="F1682" s="190"/>
      <c r="G1682" s="202"/>
      <c r="H1682" s="202"/>
      <c r="I1682" s="203"/>
      <c r="J1682" s="202"/>
    </row>
    <row r="1683" spans="1:10" x14ac:dyDescent="0.2">
      <c r="A1683" s="202"/>
      <c r="B1683" s="202"/>
      <c r="C1683" s="202"/>
      <c r="D1683" s="203"/>
      <c r="E1683" s="237"/>
      <c r="F1683" s="190"/>
      <c r="G1683" s="202"/>
      <c r="H1683" s="202"/>
      <c r="I1683" s="203"/>
      <c r="J1683" s="202"/>
    </row>
    <row r="1684" spans="1:10" x14ac:dyDescent="0.2">
      <c r="A1684" s="202"/>
      <c r="B1684" s="202"/>
      <c r="C1684" s="202"/>
      <c r="D1684" s="203"/>
      <c r="E1684" s="237"/>
      <c r="F1684" s="190"/>
      <c r="G1684" s="202"/>
      <c r="H1684" s="202"/>
      <c r="I1684" s="203"/>
      <c r="J1684" s="202"/>
    </row>
    <row r="1685" spans="1:10" x14ac:dyDescent="0.2">
      <c r="A1685" s="202"/>
      <c r="B1685" s="202"/>
      <c r="C1685" s="202"/>
      <c r="D1685" s="203"/>
      <c r="E1685" s="237"/>
      <c r="F1685" s="190"/>
      <c r="G1685" s="202"/>
      <c r="H1685" s="202"/>
      <c r="I1685" s="203"/>
      <c r="J1685" s="202"/>
    </row>
    <row r="1686" spans="1:10" x14ac:dyDescent="0.2">
      <c r="A1686" s="202"/>
      <c r="B1686" s="202"/>
      <c r="C1686" s="202"/>
      <c r="D1686" s="203"/>
      <c r="E1686" s="237"/>
      <c r="F1686" s="190"/>
      <c r="G1686" s="202"/>
      <c r="H1686" s="202"/>
      <c r="I1686" s="203"/>
      <c r="J1686" s="202"/>
    </row>
    <row r="1687" spans="1:10" x14ac:dyDescent="0.2">
      <c r="A1687" s="202"/>
      <c r="B1687" s="202"/>
      <c r="C1687" s="202"/>
      <c r="D1687" s="203"/>
      <c r="E1687" s="237"/>
      <c r="F1687" s="190"/>
      <c r="G1687" s="202"/>
      <c r="H1687" s="202"/>
      <c r="I1687" s="203"/>
      <c r="J1687" s="202"/>
    </row>
    <row r="1688" spans="1:10" x14ac:dyDescent="0.2">
      <c r="A1688" s="202"/>
      <c r="B1688" s="202"/>
      <c r="C1688" s="202"/>
      <c r="D1688" s="203"/>
      <c r="E1688" s="237"/>
      <c r="F1688" s="190"/>
      <c r="G1688" s="202"/>
      <c r="H1688" s="202"/>
      <c r="I1688" s="203"/>
      <c r="J1688" s="202"/>
    </row>
    <row r="1689" spans="1:10" x14ac:dyDescent="0.2">
      <c r="A1689" s="202"/>
      <c r="B1689" s="202"/>
      <c r="C1689" s="202"/>
      <c r="D1689" s="203"/>
      <c r="E1689" s="237"/>
      <c r="F1689" s="190"/>
      <c r="G1689" s="202"/>
      <c r="H1689" s="202"/>
      <c r="I1689" s="203"/>
      <c r="J1689" s="202"/>
    </row>
    <row r="1690" spans="1:10" x14ac:dyDescent="0.2">
      <c r="A1690" s="202"/>
      <c r="B1690" s="202"/>
      <c r="C1690" s="202"/>
      <c r="D1690" s="203"/>
      <c r="E1690" s="237"/>
      <c r="F1690" s="190"/>
      <c r="G1690" s="202"/>
      <c r="H1690" s="202"/>
      <c r="I1690" s="203"/>
      <c r="J1690" s="202"/>
    </row>
    <row r="1691" spans="1:10" x14ac:dyDescent="0.2">
      <c r="A1691" s="202"/>
      <c r="B1691" s="202"/>
      <c r="C1691" s="202"/>
      <c r="D1691" s="203"/>
      <c r="E1691" s="237"/>
      <c r="F1691" s="190"/>
      <c r="G1691" s="202"/>
      <c r="H1691" s="202"/>
      <c r="I1691" s="203"/>
      <c r="J1691" s="202"/>
    </row>
    <row r="1692" spans="1:10" x14ac:dyDescent="0.2">
      <c r="A1692" s="202"/>
      <c r="B1692" s="202"/>
      <c r="C1692" s="202"/>
      <c r="D1692" s="203"/>
      <c r="E1692" s="237"/>
      <c r="F1692" s="190"/>
      <c r="G1692" s="202"/>
      <c r="H1692" s="202"/>
      <c r="I1692" s="203"/>
      <c r="J1692" s="202"/>
    </row>
    <row r="1693" spans="1:10" x14ac:dyDescent="0.2">
      <c r="A1693" s="202"/>
      <c r="B1693" s="202"/>
      <c r="C1693" s="202"/>
      <c r="D1693" s="203"/>
      <c r="E1693" s="237"/>
      <c r="F1693" s="190"/>
      <c r="G1693" s="202"/>
      <c r="H1693" s="202"/>
      <c r="I1693" s="203"/>
      <c r="J1693" s="202"/>
    </row>
    <row r="1694" spans="1:10" x14ac:dyDescent="0.2">
      <c r="A1694" s="202"/>
      <c r="B1694" s="202"/>
      <c r="C1694" s="202"/>
      <c r="D1694" s="203"/>
      <c r="E1694" s="237"/>
      <c r="F1694" s="190"/>
      <c r="G1694" s="202"/>
      <c r="H1694" s="202"/>
      <c r="I1694" s="203"/>
      <c r="J1694" s="202"/>
    </row>
    <row r="1695" spans="1:10" x14ac:dyDescent="0.2">
      <c r="A1695" s="202"/>
      <c r="B1695" s="202"/>
      <c r="C1695" s="202"/>
      <c r="D1695" s="203"/>
      <c r="E1695" s="237"/>
      <c r="F1695" s="190"/>
      <c r="G1695" s="202"/>
      <c r="H1695" s="202"/>
      <c r="I1695" s="203"/>
      <c r="J1695" s="202"/>
    </row>
    <row r="1696" spans="1:10" x14ac:dyDescent="0.2">
      <c r="A1696" s="202"/>
      <c r="B1696" s="202"/>
      <c r="C1696" s="202"/>
      <c r="D1696" s="203"/>
      <c r="E1696" s="237"/>
      <c r="F1696" s="190"/>
      <c r="G1696" s="202"/>
      <c r="H1696" s="202"/>
      <c r="I1696" s="203"/>
      <c r="J1696" s="202"/>
    </row>
    <row r="1697" spans="1:10" x14ac:dyDescent="0.2">
      <c r="A1697" s="202"/>
      <c r="B1697" s="202"/>
      <c r="C1697" s="202"/>
      <c r="D1697" s="203"/>
      <c r="E1697" s="237"/>
      <c r="F1697" s="190"/>
      <c r="G1697" s="202"/>
      <c r="H1697" s="202"/>
      <c r="I1697" s="203"/>
      <c r="J1697" s="202"/>
    </row>
    <row r="1698" spans="1:10" x14ac:dyDescent="0.2">
      <c r="A1698" s="202"/>
      <c r="B1698" s="202"/>
      <c r="C1698" s="202"/>
      <c r="D1698" s="203"/>
      <c r="E1698" s="237"/>
      <c r="F1698" s="190"/>
      <c r="G1698" s="202"/>
      <c r="H1698" s="202"/>
      <c r="I1698" s="203"/>
      <c r="J1698" s="202"/>
    </row>
    <row r="1699" spans="1:10" x14ac:dyDescent="0.2">
      <c r="A1699" s="202"/>
      <c r="B1699" s="202"/>
      <c r="C1699" s="202"/>
      <c r="D1699" s="203"/>
      <c r="E1699" s="237"/>
      <c r="F1699" s="190"/>
      <c r="G1699" s="202"/>
      <c r="H1699" s="202"/>
      <c r="I1699" s="203"/>
      <c r="J1699" s="202"/>
    </row>
    <row r="1700" spans="1:10" x14ac:dyDescent="0.2">
      <c r="A1700" s="202"/>
      <c r="B1700" s="202"/>
      <c r="C1700" s="202"/>
      <c r="D1700" s="203"/>
      <c r="E1700" s="237"/>
      <c r="F1700" s="190"/>
      <c r="G1700" s="202"/>
      <c r="H1700" s="202"/>
      <c r="I1700" s="203"/>
      <c r="J1700" s="202"/>
    </row>
    <row r="1701" spans="1:10" x14ac:dyDescent="0.2">
      <c r="A1701" s="202"/>
      <c r="B1701" s="202"/>
      <c r="C1701" s="202"/>
      <c r="D1701" s="203"/>
      <c r="E1701" s="237"/>
      <c r="F1701" s="190"/>
      <c r="G1701" s="202"/>
      <c r="H1701" s="202"/>
      <c r="I1701" s="203"/>
      <c r="J1701" s="202"/>
    </row>
    <row r="1702" spans="1:10" x14ac:dyDescent="0.2">
      <c r="A1702" s="202"/>
      <c r="B1702" s="202"/>
      <c r="C1702" s="202"/>
      <c r="D1702" s="203"/>
      <c r="E1702" s="237"/>
      <c r="F1702" s="190"/>
      <c r="G1702" s="202"/>
      <c r="H1702" s="202"/>
      <c r="I1702" s="203"/>
      <c r="J1702" s="202"/>
    </row>
    <row r="1703" spans="1:10" x14ac:dyDescent="0.2">
      <c r="A1703" s="202"/>
      <c r="B1703" s="202"/>
      <c r="C1703" s="202"/>
      <c r="D1703" s="203"/>
      <c r="E1703" s="237"/>
      <c r="F1703" s="190"/>
      <c r="G1703" s="202"/>
      <c r="H1703" s="202"/>
      <c r="I1703" s="203"/>
      <c r="J1703" s="202"/>
    </row>
    <row r="1704" spans="1:10" x14ac:dyDescent="0.2">
      <c r="A1704" s="202"/>
      <c r="B1704" s="202"/>
      <c r="C1704" s="202"/>
      <c r="D1704" s="203"/>
      <c r="E1704" s="237"/>
      <c r="F1704" s="190"/>
      <c r="G1704" s="202"/>
      <c r="H1704" s="202"/>
      <c r="I1704" s="203"/>
      <c r="J1704" s="202"/>
    </row>
    <row r="1705" spans="1:10" x14ac:dyDescent="0.2">
      <c r="A1705" s="202"/>
      <c r="B1705" s="202"/>
      <c r="C1705" s="202"/>
      <c r="D1705" s="203"/>
      <c r="E1705" s="237"/>
      <c r="F1705" s="190"/>
      <c r="G1705" s="202"/>
      <c r="H1705" s="202"/>
      <c r="I1705" s="203"/>
      <c r="J1705" s="202"/>
    </row>
    <row r="1706" spans="1:10" x14ac:dyDescent="0.2">
      <c r="A1706" s="202"/>
      <c r="B1706" s="202"/>
      <c r="C1706" s="202"/>
      <c r="D1706" s="203"/>
      <c r="E1706" s="237"/>
      <c r="F1706" s="190"/>
      <c r="G1706" s="202"/>
      <c r="H1706" s="202"/>
      <c r="I1706" s="203"/>
      <c r="J1706" s="202"/>
    </row>
    <row r="1707" spans="1:10" x14ac:dyDescent="0.2">
      <c r="A1707" s="202"/>
      <c r="B1707" s="202"/>
      <c r="C1707" s="202"/>
      <c r="D1707" s="203"/>
      <c r="E1707" s="237"/>
      <c r="F1707" s="190"/>
      <c r="G1707" s="202"/>
      <c r="H1707" s="202"/>
      <c r="I1707" s="203"/>
      <c r="J1707" s="202"/>
    </row>
    <row r="1708" spans="1:10" x14ac:dyDescent="0.2">
      <c r="A1708" s="202"/>
      <c r="B1708" s="202"/>
      <c r="C1708" s="202"/>
      <c r="D1708" s="203"/>
      <c r="E1708" s="237"/>
      <c r="F1708" s="190"/>
      <c r="G1708" s="202"/>
      <c r="H1708" s="202"/>
      <c r="I1708" s="203"/>
      <c r="J1708" s="202"/>
    </row>
    <row r="1709" spans="1:10" x14ac:dyDescent="0.2">
      <c r="A1709" s="202"/>
      <c r="B1709" s="202"/>
      <c r="C1709" s="202"/>
      <c r="D1709" s="203"/>
      <c r="E1709" s="237"/>
      <c r="F1709" s="190"/>
      <c r="G1709" s="202"/>
      <c r="H1709" s="202"/>
      <c r="I1709" s="203"/>
      <c r="J1709" s="202"/>
    </row>
    <row r="1710" spans="1:10" x14ac:dyDescent="0.2">
      <c r="A1710" s="202"/>
      <c r="B1710" s="202"/>
      <c r="C1710" s="202"/>
      <c r="D1710" s="203"/>
      <c r="E1710" s="237"/>
      <c r="F1710" s="190"/>
      <c r="G1710" s="202"/>
      <c r="H1710" s="202"/>
      <c r="I1710" s="203"/>
      <c r="J1710" s="202"/>
    </row>
    <row r="1711" spans="1:10" x14ac:dyDescent="0.2">
      <c r="A1711" s="202"/>
      <c r="B1711" s="202"/>
      <c r="C1711" s="202"/>
      <c r="D1711" s="203"/>
      <c r="E1711" s="237"/>
      <c r="F1711" s="190"/>
      <c r="G1711" s="202"/>
      <c r="H1711" s="202"/>
      <c r="I1711" s="203"/>
      <c r="J1711" s="202"/>
    </row>
    <row r="1712" spans="1:10" x14ac:dyDescent="0.2">
      <c r="A1712" s="202"/>
      <c r="B1712" s="202"/>
      <c r="C1712" s="202"/>
      <c r="D1712" s="203"/>
      <c r="E1712" s="237"/>
      <c r="F1712" s="190"/>
      <c r="G1712" s="202"/>
      <c r="H1712" s="202"/>
      <c r="I1712" s="203"/>
      <c r="J1712" s="202"/>
    </row>
    <row r="1713" spans="1:10" x14ac:dyDescent="0.2">
      <c r="A1713" s="202"/>
      <c r="B1713" s="202"/>
      <c r="C1713" s="202"/>
      <c r="D1713" s="203"/>
      <c r="E1713" s="237"/>
      <c r="F1713" s="190"/>
      <c r="G1713" s="202"/>
      <c r="H1713" s="202"/>
      <c r="I1713" s="203"/>
      <c r="J1713" s="202"/>
    </row>
    <row r="1714" spans="1:10" x14ac:dyDescent="0.2">
      <c r="A1714" s="202"/>
      <c r="B1714" s="202"/>
      <c r="C1714" s="202"/>
      <c r="D1714" s="203"/>
      <c r="E1714" s="237"/>
      <c r="F1714" s="190"/>
      <c r="G1714" s="202"/>
      <c r="H1714" s="202"/>
      <c r="I1714" s="203"/>
      <c r="J1714" s="202"/>
    </row>
    <row r="1715" spans="1:10" x14ac:dyDescent="0.2">
      <c r="A1715" s="202"/>
      <c r="B1715" s="202"/>
      <c r="C1715" s="202"/>
      <c r="D1715" s="203"/>
      <c r="E1715" s="237"/>
      <c r="F1715" s="190"/>
      <c r="G1715" s="202"/>
      <c r="H1715" s="202"/>
      <c r="I1715" s="203"/>
      <c r="J1715" s="202"/>
    </row>
    <row r="1716" spans="1:10" x14ac:dyDescent="0.2">
      <c r="A1716" s="202"/>
      <c r="B1716" s="202"/>
      <c r="C1716" s="202"/>
      <c r="D1716" s="203"/>
      <c r="E1716" s="237"/>
      <c r="F1716" s="190"/>
      <c r="G1716" s="202"/>
      <c r="H1716" s="202"/>
      <c r="I1716" s="203"/>
      <c r="J1716" s="202"/>
    </row>
    <row r="1717" spans="1:10" x14ac:dyDescent="0.2">
      <c r="A1717" s="202"/>
      <c r="B1717" s="202"/>
      <c r="C1717" s="202"/>
      <c r="D1717" s="203"/>
      <c r="E1717" s="237"/>
      <c r="F1717" s="190"/>
      <c r="G1717" s="202"/>
      <c r="H1717" s="202"/>
      <c r="I1717" s="203"/>
      <c r="J1717" s="202"/>
    </row>
    <row r="1718" spans="1:10" x14ac:dyDescent="0.2">
      <c r="A1718" s="202"/>
      <c r="B1718" s="202"/>
      <c r="C1718" s="202"/>
      <c r="D1718" s="203"/>
      <c r="E1718" s="237"/>
      <c r="F1718" s="190"/>
      <c r="G1718" s="202"/>
      <c r="H1718" s="202"/>
      <c r="I1718" s="203"/>
      <c r="J1718" s="202"/>
    </row>
    <row r="1719" spans="1:10" x14ac:dyDescent="0.2">
      <c r="A1719" s="202"/>
      <c r="B1719" s="202"/>
      <c r="C1719" s="202"/>
      <c r="D1719" s="203"/>
      <c r="E1719" s="237"/>
      <c r="F1719" s="190"/>
      <c r="G1719" s="202"/>
      <c r="H1719" s="202"/>
      <c r="I1719" s="203"/>
      <c r="J1719" s="202"/>
    </row>
    <row r="1720" spans="1:10" x14ac:dyDescent="0.2">
      <c r="A1720" s="202"/>
      <c r="B1720" s="202"/>
      <c r="C1720" s="202"/>
      <c r="D1720" s="203"/>
      <c r="E1720" s="237"/>
      <c r="F1720" s="190"/>
      <c r="G1720" s="202"/>
      <c r="H1720" s="202"/>
      <c r="I1720" s="203"/>
      <c r="J1720" s="202"/>
    </row>
    <row r="1721" spans="1:10" x14ac:dyDescent="0.2">
      <c r="A1721" s="202"/>
      <c r="B1721" s="202"/>
      <c r="C1721" s="202"/>
      <c r="D1721" s="203"/>
      <c r="E1721" s="237"/>
      <c r="F1721" s="190"/>
      <c r="G1721" s="202"/>
      <c r="H1721" s="202"/>
      <c r="I1721" s="203"/>
      <c r="J1721" s="202"/>
    </row>
    <row r="1722" spans="1:10" x14ac:dyDescent="0.2">
      <c r="A1722" s="202"/>
      <c r="B1722" s="202"/>
      <c r="C1722" s="202"/>
      <c r="D1722" s="203"/>
      <c r="E1722" s="237"/>
      <c r="F1722" s="190"/>
      <c r="G1722" s="202"/>
      <c r="H1722" s="202"/>
      <c r="I1722" s="203"/>
      <c r="J1722" s="202"/>
    </row>
    <row r="1723" spans="1:10" x14ac:dyDescent="0.2">
      <c r="A1723" s="202"/>
      <c r="B1723" s="202"/>
      <c r="C1723" s="202"/>
      <c r="D1723" s="203"/>
      <c r="E1723" s="237"/>
      <c r="F1723" s="190"/>
      <c r="G1723" s="202"/>
      <c r="H1723" s="202"/>
      <c r="I1723" s="203"/>
      <c r="J1723" s="202"/>
    </row>
    <row r="1724" spans="1:10" x14ac:dyDescent="0.2">
      <c r="A1724" s="202"/>
      <c r="B1724" s="202"/>
      <c r="C1724" s="202"/>
      <c r="D1724" s="203"/>
      <c r="E1724" s="237"/>
      <c r="F1724" s="190"/>
      <c r="G1724" s="202"/>
      <c r="H1724" s="202"/>
      <c r="I1724" s="203"/>
      <c r="J1724" s="202"/>
    </row>
    <row r="1725" spans="1:10" x14ac:dyDescent="0.2">
      <c r="A1725" s="202"/>
      <c r="B1725" s="202"/>
      <c r="C1725" s="202"/>
      <c r="D1725" s="203"/>
      <c r="E1725" s="237"/>
      <c r="F1725" s="190"/>
      <c r="G1725" s="202"/>
      <c r="H1725" s="202"/>
      <c r="I1725" s="203"/>
      <c r="J1725" s="202"/>
    </row>
    <row r="1726" spans="1:10" x14ac:dyDescent="0.2">
      <c r="A1726" s="202"/>
      <c r="B1726" s="202"/>
      <c r="C1726" s="202"/>
      <c r="D1726" s="203"/>
      <c r="E1726" s="237"/>
      <c r="F1726" s="190"/>
      <c r="G1726" s="202"/>
      <c r="H1726" s="202"/>
      <c r="I1726" s="203"/>
      <c r="J1726" s="202"/>
    </row>
    <row r="1727" spans="1:10" x14ac:dyDescent="0.2">
      <c r="A1727" s="202"/>
      <c r="B1727" s="202"/>
      <c r="C1727" s="202"/>
      <c r="D1727" s="203"/>
      <c r="E1727" s="237"/>
      <c r="F1727" s="190"/>
      <c r="G1727" s="202"/>
      <c r="H1727" s="202"/>
      <c r="I1727" s="203"/>
      <c r="J1727" s="202"/>
    </row>
    <row r="1728" spans="1:10" x14ac:dyDescent="0.2">
      <c r="A1728" s="202"/>
      <c r="B1728" s="202"/>
      <c r="C1728" s="202"/>
      <c r="D1728" s="203"/>
      <c r="E1728" s="237"/>
      <c r="F1728" s="190"/>
      <c r="G1728" s="202"/>
      <c r="H1728" s="202"/>
      <c r="I1728" s="203"/>
      <c r="J1728" s="202"/>
    </row>
    <row r="1729" spans="1:10" x14ac:dyDescent="0.2">
      <c r="A1729" s="202"/>
      <c r="B1729" s="202"/>
      <c r="C1729" s="202"/>
      <c r="D1729" s="203"/>
      <c r="E1729" s="237"/>
      <c r="F1729" s="190"/>
      <c r="G1729" s="202"/>
      <c r="H1729" s="202"/>
      <c r="I1729" s="203"/>
      <c r="J1729" s="202"/>
    </row>
    <row r="1730" spans="1:10" x14ac:dyDescent="0.2">
      <c r="A1730" s="202"/>
      <c r="B1730" s="202"/>
      <c r="C1730" s="202"/>
      <c r="D1730" s="203"/>
      <c r="E1730" s="237"/>
      <c r="F1730" s="190"/>
      <c r="G1730" s="202"/>
      <c r="H1730" s="202"/>
      <c r="I1730" s="203"/>
      <c r="J1730" s="202"/>
    </row>
    <row r="1731" spans="1:10" x14ac:dyDescent="0.2">
      <c r="A1731" s="202"/>
      <c r="B1731" s="202"/>
      <c r="C1731" s="202"/>
      <c r="D1731" s="203"/>
      <c r="E1731" s="237"/>
      <c r="F1731" s="190"/>
      <c r="G1731" s="202"/>
      <c r="H1731" s="202"/>
      <c r="I1731" s="203"/>
      <c r="J1731" s="202"/>
    </row>
    <row r="1732" spans="1:10" x14ac:dyDescent="0.2">
      <c r="A1732" s="202"/>
      <c r="B1732" s="202"/>
      <c r="C1732" s="202"/>
      <c r="D1732" s="203"/>
      <c r="E1732" s="237"/>
      <c r="F1732" s="190"/>
      <c r="G1732" s="202"/>
      <c r="H1732" s="202"/>
      <c r="I1732" s="203"/>
      <c r="J1732" s="202"/>
    </row>
    <row r="1733" spans="1:10" x14ac:dyDescent="0.2">
      <c r="A1733" s="202"/>
      <c r="B1733" s="202"/>
      <c r="C1733" s="202"/>
      <c r="D1733" s="203"/>
      <c r="E1733" s="237"/>
      <c r="F1733" s="190"/>
      <c r="G1733" s="202"/>
      <c r="H1733" s="202"/>
      <c r="I1733" s="203"/>
      <c r="J1733" s="202"/>
    </row>
    <row r="1734" spans="1:10" x14ac:dyDescent="0.2">
      <c r="A1734" s="202"/>
      <c r="B1734" s="202"/>
      <c r="C1734" s="202"/>
      <c r="D1734" s="203"/>
      <c r="E1734" s="237"/>
      <c r="F1734" s="190"/>
      <c r="G1734" s="202"/>
      <c r="H1734" s="202"/>
      <c r="I1734" s="203"/>
      <c r="J1734" s="202"/>
    </row>
    <row r="1735" spans="1:10" x14ac:dyDescent="0.2">
      <c r="A1735" s="202"/>
      <c r="B1735" s="202"/>
      <c r="C1735" s="202"/>
      <c r="D1735" s="203"/>
      <c r="E1735" s="237"/>
      <c r="F1735" s="190"/>
      <c r="G1735" s="202"/>
      <c r="H1735" s="202"/>
      <c r="I1735" s="203"/>
      <c r="J1735" s="202"/>
    </row>
    <row r="1736" spans="1:10" x14ac:dyDescent="0.2">
      <c r="A1736" s="202"/>
      <c r="B1736" s="202"/>
      <c r="C1736" s="202"/>
      <c r="D1736" s="203"/>
      <c r="E1736" s="237"/>
      <c r="F1736" s="190"/>
      <c r="G1736" s="202"/>
      <c r="H1736" s="202"/>
      <c r="I1736" s="203"/>
      <c r="J1736" s="202"/>
    </row>
    <row r="1737" spans="1:10" x14ac:dyDescent="0.2">
      <c r="A1737" s="202"/>
      <c r="B1737" s="202"/>
      <c r="C1737" s="202"/>
      <c r="D1737" s="203"/>
      <c r="E1737" s="237"/>
      <c r="F1737" s="190"/>
      <c r="G1737" s="202"/>
      <c r="H1737" s="202"/>
      <c r="I1737" s="203"/>
      <c r="J1737" s="202"/>
    </row>
    <row r="1738" spans="1:10" x14ac:dyDescent="0.2">
      <c r="A1738" s="202"/>
      <c r="B1738" s="202"/>
      <c r="C1738" s="202"/>
      <c r="D1738" s="203"/>
      <c r="E1738" s="237"/>
      <c r="F1738" s="190"/>
      <c r="G1738" s="202"/>
      <c r="H1738" s="202"/>
      <c r="I1738" s="203"/>
      <c r="J1738" s="202"/>
    </row>
    <row r="1739" spans="1:10" x14ac:dyDescent="0.2">
      <c r="A1739" s="202"/>
      <c r="B1739" s="202"/>
      <c r="C1739" s="202"/>
      <c r="D1739" s="203"/>
      <c r="E1739" s="237"/>
      <c r="F1739" s="190"/>
      <c r="G1739" s="202"/>
      <c r="H1739" s="202"/>
      <c r="I1739" s="203"/>
      <c r="J1739" s="202"/>
    </row>
    <row r="1740" spans="1:10" x14ac:dyDescent="0.2">
      <c r="A1740" s="202"/>
      <c r="B1740" s="202"/>
      <c r="C1740" s="202"/>
      <c r="D1740" s="203"/>
      <c r="E1740" s="237"/>
      <c r="F1740" s="190"/>
      <c r="G1740" s="202"/>
      <c r="H1740" s="202"/>
      <c r="I1740" s="203"/>
      <c r="J1740" s="202"/>
    </row>
    <row r="1741" spans="1:10" x14ac:dyDescent="0.2">
      <c r="A1741" s="202"/>
      <c r="B1741" s="202"/>
      <c r="C1741" s="202"/>
      <c r="D1741" s="203"/>
      <c r="E1741" s="237"/>
      <c r="F1741" s="190"/>
      <c r="G1741" s="202"/>
      <c r="H1741" s="202"/>
      <c r="I1741" s="203"/>
      <c r="J1741" s="202"/>
    </row>
    <row r="1742" spans="1:10" x14ac:dyDescent="0.2">
      <c r="A1742" s="202"/>
      <c r="B1742" s="202"/>
      <c r="C1742" s="202"/>
      <c r="D1742" s="203"/>
      <c r="E1742" s="237"/>
      <c r="F1742" s="190"/>
      <c r="G1742" s="202"/>
      <c r="H1742" s="202"/>
      <c r="I1742" s="203"/>
      <c r="J1742" s="202"/>
    </row>
    <row r="1743" spans="1:10" x14ac:dyDescent="0.2">
      <c r="A1743" s="202"/>
      <c r="B1743" s="202"/>
      <c r="C1743" s="202"/>
      <c r="D1743" s="203"/>
      <c r="E1743" s="237"/>
      <c r="F1743" s="190"/>
      <c r="G1743" s="202"/>
      <c r="H1743" s="202"/>
      <c r="I1743" s="203"/>
      <c r="J1743" s="202"/>
    </row>
    <row r="1744" spans="1:10" x14ac:dyDescent="0.2">
      <c r="A1744" s="202"/>
      <c r="B1744" s="202"/>
      <c r="C1744" s="202"/>
      <c r="D1744" s="203"/>
      <c r="E1744" s="237"/>
      <c r="F1744" s="190"/>
      <c r="G1744" s="202"/>
      <c r="H1744" s="202"/>
      <c r="I1744" s="203"/>
      <c r="J1744" s="202"/>
    </row>
    <row r="1745" spans="1:10" x14ac:dyDescent="0.2">
      <c r="A1745" s="202"/>
      <c r="B1745" s="202"/>
      <c r="C1745" s="202"/>
      <c r="D1745" s="203"/>
      <c r="E1745" s="237"/>
      <c r="F1745" s="190"/>
      <c r="G1745" s="202"/>
      <c r="H1745" s="202"/>
      <c r="I1745" s="203"/>
      <c r="J1745" s="202"/>
    </row>
    <row r="1746" spans="1:10" x14ac:dyDescent="0.2">
      <c r="A1746" s="202"/>
      <c r="B1746" s="202"/>
      <c r="C1746" s="202"/>
      <c r="D1746" s="203"/>
      <c r="E1746" s="237"/>
      <c r="F1746" s="190"/>
      <c r="G1746" s="202"/>
      <c r="H1746" s="202"/>
      <c r="I1746" s="203"/>
      <c r="J1746" s="202"/>
    </row>
    <row r="1747" spans="1:10" x14ac:dyDescent="0.2">
      <c r="A1747" s="202"/>
      <c r="B1747" s="202"/>
      <c r="C1747" s="202"/>
      <c r="D1747" s="203"/>
      <c r="E1747" s="237"/>
      <c r="F1747" s="190"/>
      <c r="G1747" s="202"/>
      <c r="H1747" s="202"/>
      <c r="I1747" s="203"/>
      <c r="J1747" s="202"/>
    </row>
    <row r="1748" spans="1:10" x14ac:dyDescent="0.2">
      <c r="A1748" s="202"/>
      <c r="B1748" s="202"/>
      <c r="C1748" s="202"/>
      <c r="D1748" s="203"/>
      <c r="E1748" s="237"/>
      <c r="F1748" s="190"/>
      <c r="G1748" s="202"/>
      <c r="H1748" s="202"/>
      <c r="I1748" s="203"/>
      <c r="J1748" s="202"/>
    </row>
    <row r="1749" spans="1:10" x14ac:dyDescent="0.2">
      <c r="A1749" s="202"/>
      <c r="B1749" s="202"/>
      <c r="C1749" s="202"/>
      <c r="D1749" s="203"/>
      <c r="E1749" s="237"/>
      <c r="F1749" s="190"/>
      <c r="G1749" s="202"/>
      <c r="H1749" s="202"/>
      <c r="I1749" s="203"/>
      <c r="J1749" s="202"/>
    </row>
    <row r="1750" spans="1:10" x14ac:dyDescent="0.2">
      <c r="A1750" s="202"/>
      <c r="B1750" s="202"/>
      <c r="C1750" s="202"/>
      <c r="D1750" s="203"/>
      <c r="E1750" s="237"/>
      <c r="F1750" s="190"/>
      <c r="G1750" s="202"/>
      <c r="H1750" s="202"/>
      <c r="I1750" s="203"/>
      <c r="J1750" s="202"/>
    </row>
    <row r="1751" spans="1:10" x14ac:dyDescent="0.2">
      <c r="A1751" s="202"/>
      <c r="B1751" s="202"/>
      <c r="C1751" s="202"/>
      <c r="D1751" s="203"/>
      <c r="E1751" s="237"/>
      <c r="F1751" s="190"/>
      <c r="G1751" s="202"/>
      <c r="H1751" s="202"/>
      <c r="I1751" s="203"/>
      <c r="J1751" s="202"/>
    </row>
    <row r="1752" spans="1:10" x14ac:dyDescent="0.2">
      <c r="A1752" s="202"/>
      <c r="B1752" s="202"/>
      <c r="C1752" s="202"/>
      <c r="D1752" s="203"/>
      <c r="E1752" s="237"/>
      <c r="F1752" s="190"/>
      <c r="G1752" s="202"/>
      <c r="H1752" s="202"/>
      <c r="I1752" s="203"/>
      <c r="J1752" s="202"/>
    </row>
    <row r="1753" spans="1:10" x14ac:dyDescent="0.2">
      <c r="A1753" s="202"/>
      <c r="B1753" s="202"/>
      <c r="C1753" s="202"/>
      <c r="D1753" s="203"/>
      <c r="E1753" s="237"/>
      <c r="F1753" s="190"/>
      <c r="G1753" s="202"/>
      <c r="H1753" s="202"/>
      <c r="I1753" s="203"/>
      <c r="J1753" s="202"/>
    </row>
    <row r="1754" spans="1:10" x14ac:dyDescent="0.2">
      <c r="A1754" s="202"/>
      <c r="B1754" s="202"/>
      <c r="C1754" s="202"/>
      <c r="D1754" s="203"/>
      <c r="E1754" s="237"/>
      <c r="F1754" s="190"/>
      <c r="G1754" s="202"/>
      <c r="H1754" s="202"/>
      <c r="I1754" s="203"/>
      <c r="J1754" s="202"/>
    </row>
    <row r="1755" spans="1:10" x14ac:dyDescent="0.2">
      <c r="A1755" s="202"/>
      <c r="B1755" s="202"/>
      <c r="C1755" s="202"/>
      <c r="D1755" s="203"/>
      <c r="E1755" s="237"/>
      <c r="F1755" s="190"/>
      <c r="G1755" s="202"/>
      <c r="H1755" s="202"/>
      <c r="I1755" s="203"/>
      <c r="J1755" s="202"/>
    </row>
    <row r="1756" spans="1:10" x14ac:dyDescent="0.2">
      <c r="A1756" s="202"/>
      <c r="B1756" s="202"/>
      <c r="C1756" s="202"/>
      <c r="D1756" s="203"/>
      <c r="E1756" s="237"/>
      <c r="F1756" s="190"/>
      <c r="G1756" s="202"/>
      <c r="H1756" s="202"/>
      <c r="I1756" s="203"/>
      <c r="J1756" s="202"/>
    </row>
    <row r="1757" spans="1:10" x14ac:dyDescent="0.2">
      <c r="A1757" s="202"/>
      <c r="B1757" s="202"/>
      <c r="C1757" s="202"/>
      <c r="D1757" s="203"/>
      <c r="E1757" s="237"/>
      <c r="F1757" s="190"/>
      <c r="G1757" s="202"/>
      <c r="H1757" s="202"/>
      <c r="I1757" s="203"/>
      <c r="J1757" s="202"/>
    </row>
    <row r="1758" spans="1:10" x14ac:dyDescent="0.2">
      <c r="A1758" s="202"/>
      <c r="B1758" s="202"/>
      <c r="C1758" s="202"/>
      <c r="D1758" s="203"/>
      <c r="E1758" s="237"/>
      <c r="F1758" s="190"/>
      <c r="G1758" s="202"/>
      <c r="H1758" s="202"/>
      <c r="I1758" s="203"/>
      <c r="J1758" s="202"/>
    </row>
    <row r="1759" spans="1:10" x14ac:dyDescent="0.2">
      <c r="A1759" s="202"/>
      <c r="B1759" s="202"/>
      <c r="C1759" s="202"/>
      <c r="D1759" s="203"/>
      <c r="E1759" s="237"/>
      <c r="F1759" s="190"/>
      <c r="G1759" s="202"/>
      <c r="H1759" s="202"/>
      <c r="I1759" s="203"/>
      <c r="J1759" s="202"/>
    </row>
    <row r="1760" spans="1:10" x14ac:dyDescent="0.2">
      <c r="A1760" s="202"/>
      <c r="B1760" s="202"/>
      <c r="C1760" s="202"/>
      <c r="D1760" s="203"/>
      <c r="E1760" s="237"/>
      <c r="F1760" s="190"/>
      <c r="G1760" s="202"/>
      <c r="H1760" s="202"/>
      <c r="I1760" s="203"/>
      <c r="J1760" s="202"/>
    </row>
    <row r="1761" spans="1:10" x14ac:dyDescent="0.2">
      <c r="A1761" s="202"/>
      <c r="B1761" s="202"/>
      <c r="C1761" s="202"/>
      <c r="D1761" s="203"/>
      <c r="E1761" s="237"/>
      <c r="F1761" s="190"/>
      <c r="G1761" s="202"/>
      <c r="H1761" s="202"/>
      <c r="I1761" s="203"/>
      <c r="J1761" s="202"/>
    </row>
    <row r="1762" spans="1:10" x14ac:dyDescent="0.2">
      <c r="A1762" s="202"/>
      <c r="B1762" s="202"/>
      <c r="C1762" s="202"/>
      <c r="D1762" s="203"/>
      <c r="E1762" s="237"/>
      <c r="F1762" s="190"/>
      <c r="G1762" s="202"/>
      <c r="H1762" s="202"/>
      <c r="I1762" s="203"/>
      <c r="J1762" s="202"/>
    </row>
    <row r="1763" spans="1:10" x14ac:dyDescent="0.2">
      <c r="A1763" s="202"/>
      <c r="B1763" s="202"/>
      <c r="C1763" s="202"/>
      <c r="D1763" s="203"/>
      <c r="E1763" s="237"/>
      <c r="F1763" s="190"/>
      <c r="G1763" s="202"/>
      <c r="H1763" s="202"/>
      <c r="I1763" s="203"/>
      <c r="J1763" s="202"/>
    </row>
    <row r="1764" spans="1:10" x14ac:dyDescent="0.2">
      <c r="A1764" s="202"/>
      <c r="B1764" s="202"/>
      <c r="C1764" s="202"/>
      <c r="D1764" s="203"/>
      <c r="E1764" s="237"/>
      <c r="F1764" s="190"/>
      <c r="G1764" s="202"/>
      <c r="H1764" s="202"/>
      <c r="I1764" s="203"/>
      <c r="J1764" s="202"/>
    </row>
    <row r="1765" spans="1:10" x14ac:dyDescent="0.2">
      <c r="A1765" s="202"/>
      <c r="B1765" s="202"/>
      <c r="C1765" s="202"/>
      <c r="D1765" s="203"/>
      <c r="E1765" s="237"/>
      <c r="F1765" s="190"/>
      <c r="G1765" s="202"/>
      <c r="H1765" s="202"/>
      <c r="I1765" s="203"/>
      <c r="J1765" s="202"/>
    </row>
    <row r="1766" spans="1:10" x14ac:dyDescent="0.2">
      <c r="A1766" s="202"/>
      <c r="B1766" s="202"/>
      <c r="C1766" s="202"/>
      <c r="D1766" s="203"/>
      <c r="E1766" s="237"/>
      <c r="F1766" s="190"/>
      <c r="G1766" s="202"/>
      <c r="H1766" s="202"/>
      <c r="I1766" s="203"/>
      <c r="J1766" s="202"/>
    </row>
    <row r="1767" spans="1:10" x14ac:dyDescent="0.2">
      <c r="A1767" s="202"/>
      <c r="B1767" s="202"/>
      <c r="C1767" s="202"/>
      <c r="D1767" s="203"/>
      <c r="E1767" s="237"/>
      <c r="F1767" s="190"/>
      <c r="G1767" s="202"/>
      <c r="H1767" s="202"/>
      <c r="I1767" s="203"/>
      <c r="J1767" s="202"/>
    </row>
    <row r="1768" spans="1:10" x14ac:dyDescent="0.2">
      <c r="A1768" s="202"/>
      <c r="B1768" s="202"/>
      <c r="C1768" s="202"/>
      <c r="D1768" s="203"/>
      <c r="E1768" s="237"/>
      <c r="F1768" s="190"/>
      <c r="G1768" s="202"/>
      <c r="H1768" s="202"/>
      <c r="I1768" s="203"/>
      <c r="J1768" s="202"/>
    </row>
    <row r="1769" spans="1:10" x14ac:dyDescent="0.2">
      <c r="A1769" s="202"/>
      <c r="B1769" s="202"/>
      <c r="C1769" s="202"/>
      <c r="D1769" s="203"/>
      <c r="E1769" s="237"/>
      <c r="F1769" s="190"/>
      <c r="G1769" s="202"/>
      <c r="H1769" s="202"/>
      <c r="I1769" s="203"/>
      <c r="J1769" s="202"/>
    </row>
    <row r="1770" spans="1:10" x14ac:dyDescent="0.2">
      <c r="A1770" s="202"/>
      <c r="B1770" s="202"/>
      <c r="C1770" s="202"/>
      <c r="D1770" s="203"/>
      <c r="E1770" s="237"/>
      <c r="F1770" s="190"/>
      <c r="G1770" s="202"/>
      <c r="H1770" s="202"/>
      <c r="I1770" s="203"/>
      <c r="J1770" s="202"/>
    </row>
    <row r="1771" spans="1:10" x14ac:dyDescent="0.2">
      <c r="A1771" s="202"/>
      <c r="B1771" s="202"/>
      <c r="C1771" s="202"/>
      <c r="D1771" s="203"/>
      <c r="E1771" s="237"/>
      <c r="F1771" s="190"/>
      <c r="G1771" s="202"/>
      <c r="H1771" s="202"/>
      <c r="I1771" s="203"/>
      <c r="J1771" s="202"/>
    </row>
    <row r="1772" spans="1:10" x14ac:dyDescent="0.2">
      <c r="A1772" s="202"/>
      <c r="B1772" s="202"/>
      <c r="C1772" s="202"/>
      <c r="D1772" s="203"/>
      <c r="E1772" s="237"/>
      <c r="F1772" s="190"/>
      <c r="G1772" s="202"/>
      <c r="H1772" s="202"/>
      <c r="I1772" s="203"/>
      <c r="J1772" s="202"/>
    </row>
    <row r="1773" spans="1:10" x14ac:dyDescent="0.2">
      <c r="A1773" s="202"/>
      <c r="B1773" s="202"/>
      <c r="C1773" s="202"/>
      <c r="D1773" s="203"/>
      <c r="E1773" s="237"/>
      <c r="F1773" s="190"/>
      <c r="G1773" s="202"/>
      <c r="H1773" s="202"/>
      <c r="I1773" s="203"/>
      <c r="J1773" s="202"/>
    </row>
    <row r="1774" spans="1:10" x14ac:dyDescent="0.2">
      <c r="A1774" s="202"/>
      <c r="B1774" s="202"/>
      <c r="C1774" s="202"/>
      <c r="D1774" s="203"/>
      <c r="E1774" s="237"/>
      <c r="F1774" s="190"/>
      <c r="G1774" s="202"/>
      <c r="H1774" s="202"/>
      <c r="I1774" s="203"/>
      <c r="J1774" s="202"/>
    </row>
    <row r="1775" spans="1:10" x14ac:dyDescent="0.2">
      <c r="A1775" s="202"/>
      <c r="B1775" s="202"/>
      <c r="C1775" s="202"/>
      <c r="D1775" s="203"/>
      <c r="E1775" s="237"/>
      <c r="F1775" s="190"/>
      <c r="G1775" s="202"/>
      <c r="H1775" s="202"/>
      <c r="I1775" s="203"/>
      <c r="J1775" s="202"/>
    </row>
    <row r="1776" spans="1:10" x14ac:dyDescent="0.2">
      <c r="A1776" s="202"/>
      <c r="B1776" s="202"/>
      <c r="C1776" s="202"/>
      <c r="D1776" s="203"/>
      <c r="E1776" s="237"/>
      <c r="F1776" s="190"/>
      <c r="G1776" s="202"/>
      <c r="H1776" s="202"/>
      <c r="I1776" s="203"/>
      <c r="J1776" s="202"/>
    </row>
    <row r="1777" spans="1:10" x14ac:dyDescent="0.2">
      <c r="A1777" s="202"/>
      <c r="B1777" s="202"/>
      <c r="C1777" s="202"/>
      <c r="D1777" s="203"/>
      <c r="E1777" s="237"/>
      <c r="F1777" s="190"/>
      <c r="G1777" s="202"/>
      <c r="H1777" s="202"/>
      <c r="I1777" s="203"/>
      <c r="J1777" s="202"/>
    </row>
    <row r="1778" spans="1:10" x14ac:dyDescent="0.2">
      <c r="A1778" s="202"/>
      <c r="B1778" s="202"/>
      <c r="C1778" s="202"/>
      <c r="D1778" s="203"/>
      <c r="E1778" s="237"/>
      <c r="F1778" s="190"/>
      <c r="G1778" s="202"/>
      <c r="H1778" s="202"/>
      <c r="I1778" s="203"/>
      <c r="J1778" s="202"/>
    </row>
    <row r="1779" spans="1:10" x14ac:dyDescent="0.2">
      <c r="A1779" s="202"/>
      <c r="B1779" s="202"/>
      <c r="C1779" s="202"/>
      <c r="D1779" s="203"/>
      <c r="E1779" s="237"/>
      <c r="F1779" s="190"/>
      <c r="G1779" s="202"/>
      <c r="H1779" s="202"/>
      <c r="I1779" s="203"/>
      <c r="J1779" s="202"/>
    </row>
    <row r="1780" spans="1:10" x14ac:dyDescent="0.2">
      <c r="A1780" s="202"/>
      <c r="B1780" s="202"/>
      <c r="C1780" s="202"/>
      <c r="D1780" s="203"/>
      <c r="E1780" s="237"/>
      <c r="F1780" s="190"/>
      <c r="G1780" s="202"/>
      <c r="H1780" s="202"/>
      <c r="I1780" s="203"/>
      <c r="J1780" s="202"/>
    </row>
    <row r="1781" spans="1:10" x14ac:dyDescent="0.2">
      <c r="A1781" s="202"/>
      <c r="B1781" s="202"/>
      <c r="C1781" s="202"/>
      <c r="D1781" s="203"/>
      <c r="E1781" s="237"/>
      <c r="F1781" s="190"/>
      <c r="G1781" s="202"/>
      <c r="H1781" s="202"/>
      <c r="I1781" s="203"/>
      <c r="J1781" s="202"/>
    </row>
    <row r="1782" spans="1:10" x14ac:dyDescent="0.2">
      <c r="A1782" s="202"/>
      <c r="B1782" s="202"/>
      <c r="C1782" s="202"/>
      <c r="D1782" s="203"/>
      <c r="E1782" s="237"/>
      <c r="F1782" s="190"/>
      <c r="G1782" s="202"/>
      <c r="H1782" s="202"/>
      <c r="I1782" s="203"/>
      <c r="J1782" s="202"/>
    </row>
    <row r="1783" spans="1:10" x14ac:dyDescent="0.2">
      <c r="A1783" s="202"/>
      <c r="B1783" s="202"/>
      <c r="C1783" s="202"/>
      <c r="D1783" s="203"/>
      <c r="E1783" s="237"/>
      <c r="F1783" s="190"/>
      <c r="G1783" s="202"/>
      <c r="H1783" s="202"/>
      <c r="I1783" s="203"/>
      <c r="J1783" s="202"/>
    </row>
    <row r="1784" spans="1:10" x14ac:dyDescent="0.2">
      <c r="A1784" s="202"/>
      <c r="B1784" s="202"/>
      <c r="C1784" s="202"/>
      <c r="D1784" s="203"/>
      <c r="E1784" s="237"/>
      <c r="F1784" s="190"/>
      <c r="G1784" s="202"/>
      <c r="H1784" s="202"/>
      <c r="I1784" s="203"/>
      <c r="J1784" s="202"/>
    </row>
    <row r="1785" spans="1:10" x14ac:dyDescent="0.2">
      <c r="A1785" s="202"/>
      <c r="B1785" s="202"/>
      <c r="C1785" s="202"/>
      <c r="D1785" s="203"/>
      <c r="E1785" s="237"/>
      <c r="F1785" s="190"/>
      <c r="G1785" s="202"/>
      <c r="H1785" s="202"/>
      <c r="I1785" s="203"/>
      <c r="J1785" s="202"/>
    </row>
    <row r="1786" spans="1:10" x14ac:dyDescent="0.2">
      <c r="A1786" s="202"/>
      <c r="B1786" s="202"/>
      <c r="C1786" s="202"/>
      <c r="D1786" s="203"/>
      <c r="E1786" s="237"/>
      <c r="F1786" s="190"/>
      <c r="G1786" s="202"/>
      <c r="H1786" s="202"/>
      <c r="I1786" s="203"/>
      <c r="J1786" s="202"/>
    </row>
    <row r="1787" spans="1:10" x14ac:dyDescent="0.2">
      <c r="A1787" s="202"/>
      <c r="B1787" s="202"/>
      <c r="C1787" s="202"/>
      <c r="D1787" s="203"/>
      <c r="E1787" s="237"/>
      <c r="F1787" s="190"/>
      <c r="G1787" s="202"/>
      <c r="H1787" s="202"/>
      <c r="I1787" s="203"/>
      <c r="J1787" s="202"/>
    </row>
    <row r="1788" spans="1:10" x14ac:dyDescent="0.2">
      <c r="A1788" s="202"/>
      <c r="B1788" s="202"/>
      <c r="C1788" s="202"/>
      <c r="D1788" s="203"/>
      <c r="E1788" s="237"/>
      <c r="F1788" s="190"/>
      <c r="G1788" s="202"/>
      <c r="H1788" s="202"/>
      <c r="I1788" s="203"/>
      <c r="J1788" s="202"/>
    </row>
    <row r="1789" spans="1:10" x14ac:dyDescent="0.2">
      <c r="A1789" s="202"/>
      <c r="B1789" s="202"/>
      <c r="C1789" s="202"/>
      <c r="D1789" s="203"/>
      <c r="E1789" s="237"/>
      <c r="F1789" s="190"/>
      <c r="G1789" s="202"/>
      <c r="H1789" s="202"/>
      <c r="I1789" s="203"/>
      <c r="J1789" s="202"/>
    </row>
    <row r="1790" spans="1:10" x14ac:dyDescent="0.2">
      <c r="A1790" s="202"/>
      <c r="B1790" s="202"/>
      <c r="C1790" s="202"/>
      <c r="D1790" s="203"/>
      <c r="E1790" s="237"/>
      <c r="F1790" s="190"/>
      <c r="G1790" s="202"/>
      <c r="H1790" s="202"/>
      <c r="I1790" s="203"/>
      <c r="J1790" s="202"/>
    </row>
    <row r="1791" spans="1:10" x14ac:dyDescent="0.2">
      <c r="A1791" s="202"/>
      <c r="B1791" s="202"/>
      <c r="C1791" s="202"/>
      <c r="D1791" s="203"/>
      <c r="E1791" s="237"/>
      <c r="F1791" s="190"/>
      <c r="G1791" s="202"/>
      <c r="H1791" s="202"/>
      <c r="I1791" s="203"/>
      <c r="J1791" s="202"/>
    </row>
    <row r="1792" spans="1:10" x14ac:dyDescent="0.2">
      <c r="A1792" s="202"/>
      <c r="B1792" s="202"/>
      <c r="C1792" s="202"/>
      <c r="D1792" s="203"/>
      <c r="E1792" s="237"/>
      <c r="F1792" s="190"/>
      <c r="G1792" s="202"/>
      <c r="H1792" s="202"/>
      <c r="I1792" s="203"/>
      <c r="J1792" s="202"/>
    </row>
    <row r="1793" spans="1:10" x14ac:dyDescent="0.2">
      <c r="A1793" s="202"/>
      <c r="B1793" s="202"/>
      <c r="C1793" s="202"/>
      <c r="D1793" s="203"/>
      <c r="E1793" s="237"/>
      <c r="F1793" s="190"/>
      <c r="G1793" s="202"/>
      <c r="H1793" s="202"/>
      <c r="I1793" s="203"/>
      <c r="J1793" s="202"/>
    </row>
    <row r="1794" spans="1:10" x14ac:dyDescent="0.2">
      <c r="A1794" s="202"/>
      <c r="B1794" s="202"/>
      <c r="C1794" s="202"/>
      <c r="D1794" s="203"/>
      <c r="E1794" s="237"/>
      <c r="F1794" s="190"/>
      <c r="G1794" s="202"/>
      <c r="H1794" s="202"/>
      <c r="I1794" s="203"/>
      <c r="J1794" s="202"/>
    </row>
    <row r="1795" spans="1:10" x14ac:dyDescent="0.2">
      <c r="A1795" s="202"/>
      <c r="B1795" s="202"/>
      <c r="C1795" s="202"/>
      <c r="D1795" s="203"/>
      <c r="E1795" s="237"/>
      <c r="F1795" s="190"/>
      <c r="G1795" s="202"/>
      <c r="H1795" s="202"/>
      <c r="I1795" s="203"/>
      <c r="J1795" s="202"/>
    </row>
    <row r="1796" spans="1:10" x14ac:dyDescent="0.2">
      <c r="A1796" s="202"/>
      <c r="B1796" s="202"/>
      <c r="C1796" s="202"/>
      <c r="D1796" s="203"/>
      <c r="E1796" s="237"/>
      <c r="F1796" s="190"/>
      <c r="G1796" s="202"/>
      <c r="H1796" s="202"/>
      <c r="I1796" s="203"/>
      <c r="J1796" s="202"/>
    </row>
    <row r="1797" spans="1:10" x14ac:dyDescent="0.2">
      <c r="A1797" s="202"/>
      <c r="B1797" s="202"/>
      <c r="C1797" s="202"/>
      <c r="D1797" s="203"/>
      <c r="E1797" s="237"/>
      <c r="F1797" s="190"/>
      <c r="G1797" s="202"/>
      <c r="H1797" s="202"/>
      <c r="I1797" s="203"/>
      <c r="J1797" s="202"/>
    </row>
    <row r="1798" spans="1:10" x14ac:dyDescent="0.2">
      <c r="A1798" s="202"/>
      <c r="B1798" s="202"/>
      <c r="C1798" s="202"/>
      <c r="D1798" s="203"/>
      <c r="E1798" s="237"/>
      <c r="F1798" s="190"/>
      <c r="G1798" s="202"/>
      <c r="H1798" s="202"/>
      <c r="I1798" s="203"/>
      <c r="J1798" s="202"/>
    </row>
    <row r="1799" spans="1:10" x14ac:dyDescent="0.2">
      <c r="A1799" s="202"/>
      <c r="B1799" s="202"/>
      <c r="C1799" s="202"/>
      <c r="D1799" s="203"/>
      <c r="E1799" s="237"/>
      <c r="F1799" s="190"/>
      <c r="G1799" s="202"/>
      <c r="H1799" s="202"/>
      <c r="I1799" s="203"/>
      <c r="J1799" s="202"/>
    </row>
    <row r="1800" spans="1:10" x14ac:dyDescent="0.2">
      <c r="A1800" s="202"/>
      <c r="B1800" s="202"/>
      <c r="C1800" s="202"/>
      <c r="D1800" s="203"/>
      <c r="E1800" s="237"/>
      <c r="F1800" s="190"/>
      <c r="G1800" s="202"/>
      <c r="H1800" s="202"/>
      <c r="I1800" s="203"/>
      <c r="J1800" s="202"/>
    </row>
    <row r="1801" spans="1:10" x14ac:dyDescent="0.2">
      <c r="A1801" s="202"/>
      <c r="B1801" s="202"/>
      <c r="C1801" s="202"/>
      <c r="D1801" s="203"/>
      <c r="E1801" s="237"/>
      <c r="F1801" s="190"/>
      <c r="G1801" s="202"/>
      <c r="H1801" s="202"/>
      <c r="I1801" s="203"/>
      <c r="J1801" s="202"/>
    </row>
    <row r="1802" spans="1:10" x14ac:dyDescent="0.2">
      <c r="A1802" s="202"/>
      <c r="B1802" s="202"/>
      <c r="C1802" s="202"/>
      <c r="D1802" s="203"/>
      <c r="E1802" s="237"/>
      <c r="F1802" s="190"/>
      <c r="G1802" s="202"/>
      <c r="H1802" s="202"/>
      <c r="I1802" s="203"/>
      <c r="J1802" s="202"/>
    </row>
    <row r="1803" spans="1:10" x14ac:dyDescent="0.2">
      <c r="A1803" s="202"/>
      <c r="B1803" s="202"/>
      <c r="C1803" s="202"/>
      <c r="D1803" s="203"/>
      <c r="E1803" s="237"/>
      <c r="F1803" s="190"/>
      <c r="G1803" s="202"/>
      <c r="H1803" s="202"/>
      <c r="I1803" s="203"/>
      <c r="J1803" s="202"/>
    </row>
    <row r="1804" spans="1:10" x14ac:dyDescent="0.2">
      <c r="A1804" s="202"/>
      <c r="B1804" s="202"/>
      <c r="C1804" s="202"/>
      <c r="D1804" s="203"/>
      <c r="E1804" s="237"/>
      <c r="F1804" s="190"/>
      <c r="G1804" s="202"/>
      <c r="H1804" s="202"/>
      <c r="I1804" s="203"/>
      <c r="J1804" s="202"/>
    </row>
    <row r="1805" spans="1:10" x14ac:dyDescent="0.2">
      <c r="A1805" s="202"/>
      <c r="B1805" s="202"/>
      <c r="C1805" s="202"/>
      <c r="D1805" s="203"/>
      <c r="E1805" s="237"/>
      <c r="F1805" s="190"/>
      <c r="G1805" s="202"/>
      <c r="H1805" s="202"/>
      <c r="I1805" s="203"/>
      <c r="J1805" s="202"/>
    </row>
    <row r="1806" spans="1:10" x14ac:dyDescent="0.2">
      <c r="A1806" s="202"/>
      <c r="B1806" s="202"/>
      <c r="C1806" s="202"/>
      <c r="D1806" s="203"/>
      <c r="E1806" s="237"/>
      <c r="F1806" s="190"/>
      <c r="G1806" s="202"/>
      <c r="H1806" s="202"/>
      <c r="I1806" s="203"/>
      <c r="J1806" s="202"/>
    </row>
    <row r="1807" spans="1:10" x14ac:dyDescent="0.2">
      <c r="A1807" s="202"/>
      <c r="B1807" s="202"/>
      <c r="C1807" s="202"/>
      <c r="D1807" s="203"/>
      <c r="E1807" s="237"/>
      <c r="F1807" s="190"/>
      <c r="G1807" s="202"/>
      <c r="H1807" s="202"/>
      <c r="I1807" s="203"/>
      <c r="J1807" s="202"/>
    </row>
    <row r="1808" spans="1:10" x14ac:dyDescent="0.2">
      <c r="A1808" s="202"/>
      <c r="B1808" s="202"/>
      <c r="C1808" s="202"/>
      <c r="D1808" s="203"/>
      <c r="E1808" s="237"/>
      <c r="F1808" s="190"/>
      <c r="G1808" s="202"/>
      <c r="H1808" s="202"/>
      <c r="I1808" s="203"/>
      <c r="J1808" s="202"/>
    </row>
    <row r="1809" spans="1:10" x14ac:dyDescent="0.2">
      <c r="A1809" s="202"/>
      <c r="B1809" s="202"/>
      <c r="C1809" s="202"/>
      <c r="D1809" s="203"/>
      <c r="E1809" s="237"/>
      <c r="F1809" s="190"/>
      <c r="G1809" s="202"/>
      <c r="H1809" s="202"/>
      <c r="I1809" s="203"/>
      <c r="J1809" s="202"/>
    </row>
    <row r="1810" spans="1:10" x14ac:dyDescent="0.2">
      <c r="A1810" s="202"/>
      <c r="B1810" s="202"/>
      <c r="C1810" s="202"/>
      <c r="D1810" s="203"/>
      <c r="E1810" s="237"/>
      <c r="F1810" s="190"/>
      <c r="G1810" s="202"/>
      <c r="H1810" s="202"/>
      <c r="I1810" s="203"/>
      <c r="J1810" s="202"/>
    </row>
    <row r="1811" spans="1:10" x14ac:dyDescent="0.2">
      <c r="A1811" s="202"/>
      <c r="B1811" s="202"/>
      <c r="C1811" s="202"/>
      <c r="D1811" s="203"/>
      <c r="E1811" s="237"/>
      <c r="F1811" s="190"/>
      <c r="G1811" s="202"/>
      <c r="H1811" s="202"/>
      <c r="I1811" s="203"/>
      <c r="J1811" s="202"/>
    </row>
    <row r="1812" spans="1:10" x14ac:dyDescent="0.2">
      <c r="A1812" s="202"/>
      <c r="B1812" s="202"/>
      <c r="C1812" s="202"/>
      <c r="D1812" s="203"/>
      <c r="E1812" s="237"/>
      <c r="F1812" s="190"/>
      <c r="G1812" s="202"/>
      <c r="H1812" s="202"/>
      <c r="I1812" s="203"/>
      <c r="J1812" s="202"/>
    </row>
    <row r="1813" spans="1:10" x14ac:dyDescent="0.2">
      <c r="A1813" s="202"/>
      <c r="B1813" s="202"/>
      <c r="C1813" s="202"/>
      <c r="D1813" s="203"/>
      <c r="E1813" s="237"/>
      <c r="F1813" s="190"/>
      <c r="G1813" s="202"/>
      <c r="H1813" s="202"/>
      <c r="I1813" s="203"/>
      <c r="J1813" s="202"/>
    </row>
    <row r="1814" spans="1:10" x14ac:dyDescent="0.2">
      <c r="A1814" s="202"/>
      <c r="B1814" s="202"/>
      <c r="C1814" s="202"/>
      <c r="D1814" s="203"/>
      <c r="E1814" s="237"/>
      <c r="F1814" s="190"/>
      <c r="G1814" s="202"/>
      <c r="H1814" s="202"/>
      <c r="I1814" s="203"/>
      <c r="J1814" s="202"/>
    </row>
    <row r="1815" spans="1:10" x14ac:dyDescent="0.2">
      <c r="A1815" s="202"/>
      <c r="B1815" s="202"/>
      <c r="C1815" s="202"/>
      <c r="D1815" s="203"/>
      <c r="E1815" s="237"/>
      <c r="F1815" s="190"/>
      <c r="G1815" s="202"/>
      <c r="H1815" s="202"/>
      <c r="I1815" s="203"/>
      <c r="J1815" s="202"/>
    </row>
    <row r="1816" spans="1:10" x14ac:dyDescent="0.2">
      <c r="A1816" s="202"/>
      <c r="B1816" s="202"/>
      <c r="C1816" s="202"/>
      <c r="D1816" s="203"/>
      <c r="E1816" s="237"/>
      <c r="F1816" s="190"/>
      <c r="G1816" s="202"/>
      <c r="H1816" s="202"/>
      <c r="I1816" s="203"/>
      <c r="J1816" s="202"/>
    </row>
    <row r="1817" spans="1:10" x14ac:dyDescent="0.2">
      <c r="A1817" s="202"/>
      <c r="B1817" s="202"/>
      <c r="C1817" s="202"/>
      <c r="D1817" s="203"/>
      <c r="E1817" s="237"/>
      <c r="F1817" s="190"/>
      <c r="G1817" s="202"/>
      <c r="H1817" s="202"/>
      <c r="I1817" s="203"/>
      <c r="J1817" s="202"/>
    </row>
    <row r="1818" spans="1:10" x14ac:dyDescent="0.2">
      <c r="A1818" s="202"/>
      <c r="B1818" s="202"/>
      <c r="C1818" s="202"/>
      <c r="D1818" s="203"/>
      <c r="E1818" s="237"/>
      <c r="F1818" s="190"/>
      <c r="G1818" s="202"/>
      <c r="H1818" s="202"/>
      <c r="I1818" s="203"/>
      <c r="J1818" s="202"/>
    </row>
    <row r="1819" spans="1:10" x14ac:dyDescent="0.2">
      <c r="A1819" s="202"/>
      <c r="B1819" s="202"/>
      <c r="C1819" s="202"/>
      <c r="D1819" s="203"/>
      <c r="E1819" s="237"/>
      <c r="F1819" s="190"/>
      <c r="G1819" s="202"/>
      <c r="H1819" s="202"/>
      <c r="I1819" s="203"/>
      <c r="J1819" s="202"/>
    </row>
    <row r="1820" spans="1:10" x14ac:dyDescent="0.2">
      <c r="A1820" s="202"/>
      <c r="B1820" s="202"/>
      <c r="C1820" s="202"/>
      <c r="D1820" s="203"/>
      <c r="E1820" s="237"/>
      <c r="F1820" s="190"/>
      <c r="G1820" s="202"/>
      <c r="H1820" s="202"/>
      <c r="I1820" s="203"/>
      <c r="J1820" s="202"/>
    </row>
    <row r="1821" spans="1:10" x14ac:dyDescent="0.2">
      <c r="A1821" s="202"/>
      <c r="B1821" s="202"/>
      <c r="C1821" s="202"/>
      <c r="D1821" s="203"/>
      <c r="E1821" s="237"/>
      <c r="F1821" s="190"/>
      <c r="G1821" s="202"/>
      <c r="H1821" s="202"/>
      <c r="I1821" s="203"/>
      <c r="J1821" s="202"/>
    </row>
    <row r="1822" spans="1:10" x14ac:dyDescent="0.2">
      <c r="A1822" s="202"/>
      <c r="B1822" s="202"/>
      <c r="C1822" s="202"/>
      <c r="D1822" s="203"/>
      <c r="E1822" s="237"/>
      <c r="F1822" s="190"/>
      <c r="G1822" s="202"/>
      <c r="H1822" s="202"/>
      <c r="I1822" s="203"/>
      <c r="J1822" s="202"/>
    </row>
    <row r="1823" spans="1:10" x14ac:dyDescent="0.2">
      <c r="A1823" s="202"/>
      <c r="B1823" s="202"/>
      <c r="C1823" s="202"/>
      <c r="D1823" s="203"/>
      <c r="E1823" s="237"/>
      <c r="F1823" s="190"/>
      <c r="G1823" s="202"/>
      <c r="H1823" s="202"/>
      <c r="I1823" s="203"/>
      <c r="J1823" s="202"/>
    </row>
    <row r="1824" spans="1:10" x14ac:dyDescent="0.2">
      <c r="A1824" s="202"/>
      <c r="B1824" s="202"/>
      <c r="C1824" s="202"/>
      <c r="D1824" s="203"/>
      <c r="E1824" s="237"/>
      <c r="F1824" s="190"/>
      <c r="G1824" s="202"/>
      <c r="H1824" s="202"/>
      <c r="I1824" s="203"/>
      <c r="J1824" s="202"/>
    </row>
    <row r="1825" spans="1:10" x14ac:dyDescent="0.2">
      <c r="A1825" s="202"/>
      <c r="B1825" s="202"/>
      <c r="C1825" s="202"/>
      <c r="D1825" s="203"/>
      <c r="E1825" s="237"/>
      <c r="F1825" s="190"/>
      <c r="G1825" s="202"/>
      <c r="H1825" s="202"/>
      <c r="I1825" s="203"/>
      <c r="J1825" s="202"/>
    </row>
    <row r="1826" spans="1:10" x14ac:dyDescent="0.2">
      <c r="A1826" s="202"/>
      <c r="B1826" s="202"/>
      <c r="C1826" s="202"/>
      <c r="D1826" s="203"/>
      <c r="E1826" s="237"/>
      <c r="F1826" s="190"/>
      <c r="G1826" s="202"/>
      <c r="H1826" s="202"/>
      <c r="I1826" s="203"/>
      <c r="J1826" s="202"/>
    </row>
    <row r="1827" spans="1:10" x14ac:dyDescent="0.2">
      <c r="A1827" s="202"/>
      <c r="B1827" s="202"/>
      <c r="C1827" s="202"/>
      <c r="D1827" s="203"/>
      <c r="E1827" s="237"/>
      <c r="F1827" s="190"/>
      <c r="G1827" s="202"/>
      <c r="H1827" s="202"/>
      <c r="I1827" s="203"/>
      <c r="J1827" s="202"/>
    </row>
    <row r="1828" spans="1:10" x14ac:dyDescent="0.2">
      <c r="A1828" s="202"/>
      <c r="B1828" s="202"/>
      <c r="C1828" s="202"/>
      <c r="D1828" s="203"/>
      <c r="E1828" s="237"/>
      <c r="F1828" s="190"/>
      <c r="G1828" s="202"/>
      <c r="H1828" s="202"/>
      <c r="I1828" s="203"/>
      <c r="J1828" s="202"/>
    </row>
    <row r="1829" spans="1:10" x14ac:dyDescent="0.2">
      <c r="A1829" s="202"/>
      <c r="B1829" s="202"/>
      <c r="C1829" s="202"/>
      <c r="D1829" s="203"/>
      <c r="E1829" s="237"/>
      <c r="F1829" s="190"/>
      <c r="G1829" s="202"/>
      <c r="H1829" s="202"/>
      <c r="I1829" s="203"/>
      <c r="J1829" s="202"/>
    </row>
    <row r="1830" spans="1:10" x14ac:dyDescent="0.2">
      <c r="A1830" s="202"/>
      <c r="B1830" s="202"/>
      <c r="C1830" s="202"/>
      <c r="D1830" s="203"/>
      <c r="E1830" s="237"/>
      <c r="F1830" s="190"/>
      <c r="G1830" s="202"/>
      <c r="H1830" s="202"/>
      <c r="I1830" s="203"/>
      <c r="J1830" s="202"/>
    </row>
    <row r="1831" spans="1:10" x14ac:dyDescent="0.2">
      <c r="A1831" s="202"/>
      <c r="B1831" s="202"/>
      <c r="C1831" s="202"/>
      <c r="D1831" s="203"/>
      <c r="E1831" s="237"/>
      <c r="F1831" s="190"/>
      <c r="G1831" s="202"/>
      <c r="H1831" s="202"/>
      <c r="I1831" s="203"/>
      <c r="J1831" s="202"/>
    </row>
    <row r="1832" spans="1:10" x14ac:dyDescent="0.2">
      <c r="A1832" s="202"/>
      <c r="B1832" s="202"/>
      <c r="C1832" s="202"/>
      <c r="D1832" s="203"/>
      <c r="E1832" s="237"/>
      <c r="F1832" s="190"/>
      <c r="G1832" s="202"/>
      <c r="H1832" s="202"/>
      <c r="I1832" s="203"/>
      <c r="J1832" s="202"/>
    </row>
    <row r="1833" spans="1:10" x14ac:dyDescent="0.2">
      <c r="A1833" s="202"/>
      <c r="B1833" s="202"/>
      <c r="C1833" s="202"/>
      <c r="D1833" s="203"/>
      <c r="E1833" s="237"/>
      <c r="F1833" s="190"/>
      <c r="G1833" s="202"/>
      <c r="H1833" s="202"/>
      <c r="I1833" s="203"/>
      <c r="J1833" s="202"/>
    </row>
    <row r="1834" spans="1:10" x14ac:dyDescent="0.2">
      <c r="A1834" s="202"/>
      <c r="B1834" s="202"/>
      <c r="C1834" s="202"/>
      <c r="D1834" s="203"/>
      <c r="E1834" s="237"/>
      <c r="F1834" s="190"/>
      <c r="G1834" s="202"/>
      <c r="H1834" s="202"/>
      <c r="I1834" s="203"/>
      <c r="J1834" s="202"/>
    </row>
    <row r="1835" spans="1:10" x14ac:dyDescent="0.2">
      <c r="A1835" s="202"/>
      <c r="B1835" s="202"/>
      <c r="C1835" s="202"/>
      <c r="D1835" s="203"/>
      <c r="E1835" s="237"/>
      <c r="F1835" s="190"/>
      <c r="G1835" s="202"/>
      <c r="H1835" s="202"/>
      <c r="I1835" s="203"/>
      <c r="J1835" s="202"/>
    </row>
    <row r="1836" spans="1:10" x14ac:dyDescent="0.2">
      <c r="A1836" s="202"/>
      <c r="B1836" s="202"/>
      <c r="C1836" s="202"/>
      <c r="D1836" s="203"/>
      <c r="E1836" s="237"/>
      <c r="F1836" s="190"/>
      <c r="G1836" s="202"/>
      <c r="H1836" s="202"/>
      <c r="I1836" s="203"/>
      <c r="J1836" s="202"/>
    </row>
    <row r="1837" spans="1:10" x14ac:dyDescent="0.2">
      <c r="A1837" s="202"/>
      <c r="B1837" s="202"/>
      <c r="C1837" s="202"/>
      <c r="D1837" s="203"/>
      <c r="E1837" s="237"/>
      <c r="F1837" s="190"/>
      <c r="G1837" s="202"/>
      <c r="H1837" s="202"/>
      <c r="I1837" s="203"/>
      <c r="J1837" s="202"/>
    </row>
    <row r="1838" spans="1:10" x14ac:dyDescent="0.2">
      <c r="A1838" s="202"/>
      <c r="B1838" s="202"/>
      <c r="C1838" s="202"/>
      <c r="D1838" s="203"/>
      <c r="E1838" s="237"/>
      <c r="F1838" s="190"/>
      <c r="G1838" s="202"/>
      <c r="H1838" s="202"/>
      <c r="I1838" s="203"/>
      <c r="J1838" s="202"/>
    </row>
    <row r="1839" spans="1:10" x14ac:dyDescent="0.2">
      <c r="A1839" s="202"/>
      <c r="B1839" s="202"/>
      <c r="C1839" s="202"/>
      <c r="D1839" s="203"/>
      <c r="E1839" s="237"/>
      <c r="F1839" s="190"/>
      <c r="G1839" s="202"/>
      <c r="H1839" s="202"/>
      <c r="I1839" s="203"/>
      <c r="J1839" s="202"/>
    </row>
    <row r="1840" spans="1:10" x14ac:dyDescent="0.2">
      <c r="A1840" s="202"/>
      <c r="B1840" s="202"/>
      <c r="C1840" s="202"/>
      <c r="D1840" s="203"/>
      <c r="E1840" s="237"/>
      <c r="F1840" s="190"/>
      <c r="G1840" s="202"/>
      <c r="H1840" s="202"/>
      <c r="I1840" s="203"/>
      <c r="J1840" s="202"/>
    </row>
    <row r="1841" spans="1:10" x14ac:dyDescent="0.2">
      <c r="A1841" s="202"/>
      <c r="B1841" s="202"/>
      <c r="C1841" s="202"/>
      <c r="D1841" s="203"/>
      <c r="E1841" s="237"/>
      <c r="F1841" s="190"/>
      <c r="G1841" s="202"/>
      <c r="H1841" s="202"/>
      <c r="I1841" s="203"/>
      <c r="J1841" s="202"/>
    </row>
    <row r="1842" spans="1:10" x14ac:dyDescent="0.2">
      <c r="A1842" s="202"/>
      <c r="B1842" s="202"/>
      <c r="C1842" s="202"/>
      <c r="D1842" s="203"/>
      <c r="E1842" s="237"/>
      <c r="F1842" s="190"/>
      <c r="G1842" s="202"/>
      <c r="H1842" s="202"/>
      <c r="I1842" s="203"/>
      <c r="J1842" s="202"/>
    </row>
    <row r="1843" spans="1:10" x14ac:dyDescent="0.2">
      <c r="A1843" s="202"/>
      <c r="B1843" s="202"/>
      <c r="C1843" s="202"/>
      <c r="D1843" s="203"/>
      <c r="E1843" s="237"/>
      <c r="F1843" s="190"/>
      <c r="G1843" s="202"/>
      <c r="H1843" s="202"/>
      <c r="I1843" s="203"/>
      <c r="J1843" s="202"/>
    </row>
    <row r="1844" spans="1:10" x14ac:dyDescent="0.2">
      <c r="A1844" s="202"/>
      <c r="B1844" s="202"/>
      <c r="C1844" s="202"/>
      <c r="D1844" s="203"/>
      <c r="E1844" s="237"/>
      <c r="F1844" s="190"/>
      <c r="G1844" s="202"/>
      <c r="H1844" s="202"/>
      <c r="I1844" s="203"/>
      <c r="J1844" s="202"/>
    </row>
    <row r="1845" spans="1:10" x14ac:dyDescent="0.2">
      <c r="A1845" s="202"/>
      <c r="B1845" s="202"/>
      <c r="C1845" s="202"/>
      <c r="D1845" s="203"/>
      <c r="E1845" s="237"/>
      <c r="F1845" s="190"/>
      <c r="G1845" s="202"/>
      <c r="H1845" s="202"/>
      <c r="I1845" s="203"/>
      <c r="J1845" s="202"/>
    </row>
    <row r="1846" spans="1:10" x14ac:dyDescent="0.2">
      <c r="A1846" s="202"/>
      <c r="B1846" s="202"/>
      <c r="C1846" s="202"/>
      <c r="D1846" s="203"/>
      <c r="E1846" s="237"/>
      <c r="F1846" s="190"/>
      <c r="G1846" s="202"/>
      <c r="H1846" s="202"/>
      <c r="I1846" s="203"/>
      <c r="J1846" s="202"/>
    </row>
    <row r="1847" spans="1:10" x14ac:dyDescent="0.2">
      <c r="A1847" s="202"/>
      <c r="B1847" s="202"/>
      <c r="C1847" s="202"/>
      <c r="D1847" s="203"/>
      <c r="E1847" s="237"/>
      <c r="F1847" s="190"/>
      <c r="G1847" s="202"/>
      <c r="H1847" s="202"/>
      <c r="I1847" s="203"/>
      <c r="J1847" s="202"/>
    </row>
    <row r="1848" spans="1:10" x14ac:dyDescent="0.2">
      <c r="A1848" s="202"/>
      <c r="B1848" s="202"/>
      <c r="C1848" s="202"/>
      <c r="D1848" s="203"/>
      <c r="E1848" s="237"/>
      <c r="F1848" s="190"/>
      <c r="G1848" s="202"/>
      <c r="H1848" s="202"/>
      <c r="I1848" s="203"/>
      <c r="J1848" s="202"/>
    </row>
    <row r="1849" spans="1:10" x14ac:dyDescent="0.2">
      <c r="A1849" s="202"/>
      <c r="B1849" s="202"/>
      <c r="C1849" s="202"/>
      <c r="D1849" s="203"/>
      <c r="E1849" s="237"/>
      <c r="F1849" s="190"/>
      <c r="G1849" s="202"/>
      <c r="H1849" s="202"/>
      <c r="I1849" s="203"/>
      <c r="J1849" s="202"/>
    </row>
    <row r="1850" spans="1:10" x14ac:dyDescent="0.2">
      <c r="A1850" s="202"/>
      <c r="B1850" s="202"/>
      <c r="C1850" s="202"/>
      <c r="D1850" s="203"/>
      <c r="E1850" s="237"/>
      <c r="F1850" s="190"/>
      <c r="G1850" s="202"/>
      <c r="H1850" s="202"/>
      <c r="I1850" s="203"/>
      <c r="J1850" s="202"/>
    </row>
    <row r="1851" spans="1:10" x14ac:dyDescent="0.2">
      <c r="A1851" s="202"/>
      <c r="B1851" s="202"/>
      <c r="C1851" s="202"/>
      <c r="D1851" s="203"/>
      <c r="E1851" s="237"/>
      <c r="F1851" s="190"/>
      <c r="G1851" s="202"/>
      <c r="H1851" s="202"/>
      <c r="I1851" s="203"/>
      <c r="J1851" s="202"/>
    </row>
    <row r="1852" spans="1:10" x14ac:dyDescent="0.2">
      <c r="A1852" s="202"/>
      <c r="B1852" s="202"/>
      <c r="C1852" s="202"/>
      <c r="D1852" s="203"/>
      <c r="E1852" s="237"/>
      <c r="F1852" s="190"/>
      <c r="G1852" s="202"/>
      <c r="H1852" s="202"/>
      <c r="I1852" s="203"/>
      <c r="J1852" s="202"/>
    </row>
    <row r="1853" spans="1:10" x14ac:dyDescent="0.2">
      <c r="A1853" s="202"/>
      <c r="B1853" s="202"/>
      <c r="C1853" s="202"/>
      <c r="D1853" s="203"/>
      <c r="E1853" s="237"/>
      <c r="F1853" s="190"/>
      <c r="G1853" s="202"/>
      <c r="H1853" s="202"/>
      <c r="I1853" s="203"/>
      <c r="J1853" s="202"/>
    </row>
    <row r="1854" spans="1:10" x14ac:dyDescent="0.2">
      <c r="A1854" s="202"/>
      <c r="B1854" s="202"/>
      <c r="C1854" s="202"/>
      <c r="D1854" s="203"/>
      <c r="E1854" s="237"/>
      <c r="F1854" s="190"/>
      <c r="G1854" s="202"/>
      <c r="H1854" s="202"/>
      <c r="I1854" s="203"/>
      <c r="J1854" s="202"/>
    </row>
    <row r="1855" spans="1:10" x14ac:dyDescent="0.2">
      <c r="A1855" s="202"/>
      <c r="B1855" s="202"/>
      <c r="C1855" s="202"/>
      <c r="D1855" s="203"/>
      <c r="E1855" s="237"/>
      <c r="F1855" s="190"/>
      <c r="G1855" s="202"/>
      <c r="H1855" s="202"/>
      <c r="I1855" s="203"/>
      <c r="J1855" s="202"/>
    </row>
    <row r="1856" spans="1:10" x14ac:dyDescent="0.2">
      <c r="A1856" s="202"/>
      <c r="B1856" s="202"/>
      <c r="C1856" s="202"/>
      <c r="D1856" s="203"/>
      <c r="E1856" s="237"/>
      <c r="F1856" s="190"/>
      <c r="G1856" s="202"/>
      <c r="H1856" s="202"/>
      <c r="I1856" s="203"/>
      <c r="J1856" s="202"/>
    </row>
    <row r="1857" spans="1:10" x14ac:dyDescent="0.2">
      <c r="A1857" s="202"/>
      <c r="B1857" s="202"/>
      <c r="C1857" s="202"/>
      <c r="D1857" s="203"/>
      <c r="E1857" s="237"/>
      <c r="F1857" s="190"/>
      <c r="G1857" s="202"/>
      <c r="H1857" s="202"/>
      <c r="I1857" s="203"/>
      <c r="J1857" s="202"/>
    </row>
    <row r="1858" spans="1:10" x14ac:dyDescent="0.2">
      <c r="A1858" s="202"/>
      <c r="B1858" s="202"/>
      <c r="C1858" s="202"/>
      <c r="D1858" s="203"/>
      <c r="E1858" s="237"/>
      <c r="F1858" s="190"/>
      <c r="G1858" s="202"/>
      <c r="H1858" s="202"/>
      <c r="I1858" s="203"/>
      <c r="J1858" s="202"/>
    </row>
    <row r="1859" spans="1:10" x14ac:dyDescent="0.2">
      <c r="A1859" s="202"/>
      <c r="B1859" s="202"/>
      <c r="C1859" s="202"/>
      <c r="D1859" s="203"/>
      <c r="E1859" s="237"/>
      <c r="F1859" s="190"/>
      <c r="G1859" s="202"/>
      <c r="H1859" s="202"/>
      <c r="I1859" s="203"/>
      <c r="J1859" s="202"/>
    </row>
    <row r="1860" spans="1:10" x14ac:dyDescent="0.2">
      <c r="A1860" s="202"/>
      <c r="B1860" s="202"/>
      <c r="C1860" s="202"/>
      <c r="D1860" s="203"/>
      <c r="E1860" s="237"/>
      <c r="F1860" s="190"/>
      <c r="G1860" s="202"/>
      <c r="H1860" s="202"/>
      <c r="I1860" s="203"/>
      <c r="J1860" s="202"/>
    </row>
    <row r="1861" spans="1:10" x14ac:dyDescent="0.2">
      <c r="A1861" s="202"/>
      <c r="B1861" s="202"/>
      <c r="C1861" s="202"/>
      <c r="D1861" s="203"/>
      <c r="E1861" s="237"/>
      <c r="F1861" s="190"/>
      <c r="G1861" s="202"/>
      <c r="H1861" s="202"/>
      <c r="I1861" s="203"/>
      <c r="J1861" s="202"/>
    </row>
    <row r="1862" spans="1:10" x14ac:dyDescent="0.2">
      <c r="A1862" s="202"/>
      <c r="B1862" s="202"/>
      <c r="C1862" s="202"/>
      <c r="D1862" s="203"/>
      <c r="E1862" s="237"/>
      <c r="F1862" s="190"/>
      <c r="G1862" s="202"/>
      <c r="H1862" s="202"/>
      <c r="I1862" s="203"/>
      <c r="J1862" s="202"/>
    </row>
    <row r="1863" spans="1:10" x14ac:dyDescent="0.2">
      <c r="A1863" s="202"/>
      <c r="B1863" s="202"/>
      <c r="C1863" s="202"/>
      <c r="D1863" s="203"/>
      <c r="E1863" s="237"/>
      <c r="F1863" s="190"/>
      <c r="G1863" s="202"/>
      <c r="H1863" s="202"/>
      <c r="I1863" s="203"/>
      <c r="J1863" s="202"/>
    </row>
    <row r="1864" spans="1:10" x14ac:dyDescent="0.2">
      <c r="A1864" s="202"/>
      <c r="B1864" s="202"/>
      <c r="C1864" s="202"/>
      <c r="D1864" s="203"/>
      <c r="E1864" s="237"/>
      <c r="F1864" s="190"/>
      <c r="G1864" s="202"/>
      <c r="H1864" s="202"/>
      <c r="I1864" s="203"/>
      <c r="J1864" s="202"/>
    </row>
    <row r="1865" spans="1:10" x14ac:dyDescent="0.2">
      <c r="A1865" s="202"/>
      <c r="B1865" s="202"/>
      <c r="C1865" s="202"/>
      <c r="D1865" s="203"/>
      <c r="E1865" s="237"/>
      <c r="F1865" s="190"/>
      <c r="G1865" s="202"/>
      <c r="H1865" s="202"/>
      <c r="I1865" s="203"/>
      <c r="J1865" s="202"/>
    </row>
    <row r="1866" spans="1:10" x14ac:dyDescent="0.2">
      <c r="A1866" s="202"/>
      <c r="B1866" s="202"/>
      <c r="C1866" s="202"/>
      <c r="D1866" s="203"/>
      <c r="E1866" s="237"/>
      <c r="F1866" s="190"/>
      <c r="G1866" s="202"/>
      <c r="H1866" s="202"/>
      <c r="I1866" s="203"/>
      <c r="J1866" s="202"/>
    </row>
    <row r="1867" spans="1:10" x14ac:dyDescent="0.2">
      <c r="A1867" s="202"/>
      <c r="B1867" s="202"/>
      <c r="C1867" s="202"/>
      <c r="D1867" s="203"/>
      <c r="E1867" s="237"/>
      <c r="F1867" s="190"/>
      <c r="G1867" s="202"/>
      <c r="H1867" s="202"/>
      <c r="I1867" s="203"/>
      <c r="J1867" s="202"/>
    </row>
    <row r="1868" spans="1:10" x14ac:dyDescent="0.2">
      <c r="A1868" s="202"/>
      <c r="B1868" s="202"/>
      <c r="C1868" s="202"/>
      <c r="D1868" s="203"/>
      <c r="E1868" s="237"/>
      <c r="F1868" s="190"/>
      <c r="G1868" s="202"/>
      <c r="H1868" s="202"/>
      <c r="I1868" s="203"/>
      <c r="J1868" s="202"/>
    </row>
    <row r="1869" spans="1:10" x14ac:dyDescent="0.2">
      <c r="A1869" s="202"/>
      <c r="B1869" s="202"/>
      <c r="C1869" s="202"/>
      <c r="D1869" s="203"/>
      <c r="E1869" s="237"/>
      <c r="F1869" s="190"/>
      <c r="G1869" s="202"/>
      <c r="H1869" s="202"/>
      <c r="I1869" s="203"/>
      <c r="J1869" s="202"/>
    </row>
    <row r="1870" spans="1:10" x14ac:dyDescent="0.2">
      <c r="A1870" s="202"/>
      <c r="B1870" s="202"/>
      <c r="C1870" s="202"/>
      <c r="D1870" s="203"/>
      <c r="E1870" s="237"/>
      <c r="F1870" s="190"/>
      <c r="G1870" s="202"/>
      <c r="H1870" s="202"/>
      <c r="I1870" s="203"/>
      <c r="J1870" s="202"/>
    </row>
    <row r="1871" spans="1:10" x14ac:dyDescent="0.2">
      <c r="A1871" s="202"/>
      <c r="B1871" s="202"/>
      <c r="C1871" s="202"/>
      <c r="D1871" s="203"/>
      <c r="E1871" s="237"/>
      <c r="F1871" s="190"/>
      <c r="G1871" s="202"/>
      <c r="H1871" s="202"/>
      <c r="I1871" s="203"/>
      <c r="J1871" s="202"/>
    </row>
    <row r="1872" spans="1:10" x14ac:dyDescent="0.2">
      <c r="A1872" s="202"/>
      <c r="B1872" s="202"/>
      <c r="C1872" s="202"/>
      <c r="D1872" s="203"/>
      <c r="E1872" s="237"/>
      <c r="F1872" s="190"/>
      <c r="G1872" s="202"/>
      <c r="H1872" s="202"/>
      <c r="I1872" s="203"/>
      <c r="J1872" s="202"/>
    </row>
    <row r="1873" spans="1:10" x14ac:dyDescent="0.2">
      <c r="A1873" s="202"/>
      <c r="B1873" s="202"/>
      <c r="C1873" s="202"/>
      <c r="D1873" s="203"/>
      <c r="E1873" s="237"/>
      <c r="F1873" s="190"/>
      <c r="G1873" s="202"/>
      <c r="H1873" s="202"/>
      <c r="I1873" s="203"/>
      <c r="J1873" s="202"/>
    </row>
    <row r="1874" spans="1:10" x14ac:dyDescent="0.2">
      <c r="A1874" s="202"/>
      <c r="B1874" s="202"/>
      <c r="C1874" s="202"/>
      <c r="D1874" s="203"/>
      <c r="E1874" s="237"/>
      <c r="F1874" s="190"/>
      <c r="G1874" s="202"/>
      <c r="H1874" s="202"/>
      <c r="I1874" s="203"/>
      <c r="J1874" s="202"/>
    </row>
    <row r="1875" spans="1:10" x14ac:dyDescent="0.2">
      <c r="A1875" s="202"/>
      <c r="B1875" s="202"/>
      <c r="C1875" s="202"/>
      <c r="D1875" s="203"/>
      <c r="E1875" s="237"/>
      <c r="F1875" s="190"/>
      <c r="G1875" s="202"/>
      <c r="H1875" s="202"/>
      <c r="I1875" s="203"/>
      <c r="J1875" s="202"/>
    </row>
    <row r="1876" spans="1:10" x14ac:dyDescent="0.2">
      <c r="A1876" s="202"/>
      <c r="B1876" s="202"/>
      <c r="C1876" s="202"/>
      <c r="D1876" s="203"/>
      <c r="E1876" s="237"/>
      <c r="F1876" s="190"/>
      <c r="G1876" s="202"/>
      <c r="H1876" s="202"/>
      <c r="I1876" s="203"/>
      <c r="J1876" s="202"/>
    </row>
    <row r="1877" spans="1:10" x14ac:dyDescent="0.2">
      <c r="A1877" s="202"/>
      <c r="B1877" s="202"/>
      <c r="C1877" s="202"/>
      <c r="D1877" s="203"/>
      <c r="E1877" s="237"/>
      <c r="F1877" s="190"/>
      <c r="G1877" s="202"/>
      <c r="H1877" s="202"/>
      <c r="I1877" s="203"/>
      <c r="J1877" s="202"/>
    </row>
    <row r="1878" spans="1:10" x14ac:dyDescent="0.2">
      <c r="A1878" s="202"/>
      <c r="B1878" s="202"/>
      <c r="C1878" s="202"/>
      <c r="D1878" s="203"/>
      <c r="E1878" s="237"/>
      <c r="F1878" s="190"/>
      <c r="G1878" s="202"/>
      <c r="H1878" s="202"/>
      <c r="I1878" s="203"/>
      <c r="J1878" s="202"/>
    </row>
    <row r="1879" spans="1:10" x14ac:dyDescent="0.2">
      <c r="A1879" s="202"/>
      <c r="B1879" s="202"/>
      <c r="C1879" s="202"/>
      <c r="D1879" s="203"/>
      <c r="E1879" s="237"/>
      <c r="F1879" s="190"/>
      <c r="G1879" s="202"/>
      <c r="H1879" s="202"/>
      <c r="I1879" s="203"/>
      <c r="J1879" s="202"/>
    </row>
    <row r="1880" spans="1:10" x14ac:dyDescent="0.2">
      <c r="A1880" s="202"/>
      <c r="B1880" s="202"/>
      <c r="C1880" s="202"/>
      <c r="D1880" s="203"/>
      <c r="E1880" s="237"/>
      <c r="F1880" s="190"/>
      <c r="G1880" s="202"/>
      <c r="H1880" s="202"/>
      <c r="I1880" s="203"/>
      <c r="J1880" s="202"/>
    </row>
    <row r="1881" spans="1:10" x14ac:dyDescent="0.2">
      <c r="A1881" s="202"/>
      <c r="B1881" s="202"/>
      <c r="C1881" s="202"/>
      <c r="D1881" s="203"/>
      <c r="E1881" s="237"/>
      <c r="F1881" s="190"/>
      <c r="G1881" s="202"/>
      <c r="H1881" s="202"/>
      <c r="I1881" s="203"/>
      <c r="J1881" s="202"/>
    </row>
    <row r="1882" spans="1:10" x14ac:dyDescent="0.2">
      <c r="A1882" s="202"/>
      <c r="B1882" s="202"/>
      <c r="C1882" s="202"/>
      <c r="D1882" s="203"/>
      <c r="E1882" s="237"/>
      <c r="F1882" s="190"/>
      <c r="G1882" s="202"/>
      <c r="H1882" s="202"/>
      <c r="I1882" s="203"/>
      <c r="J1882" s="202"/>
    </row>
    <row r="1883" spans="1:10" x14ac:dyDescent="0.2">
      <c r="A1883" s="202"/>
      <c r="B1883" s="202"/>
      <c r="C1883" s="202"/>
      <c r="D1883" s="203"/>
      <c r="E1883" s="237"/>
      <c r="F1883" s="190"/>
      <c r="G1883" s="202"/>
      <c r="H1883" s="202"/>
      <c r="I1883" s="203"/>
      <c r="J1883" s="202"/>
    </row>
    <row r="1884" spans="1:10" x14ac:dyDescent="0.2">
      <c r="A1884" s="202"/>
      <c r="B1884" s="202"/>
      <c r="C1884" s="202"/>
      <c r="D1884" s="203"/>
      <c r="E1884" s="237"/>
      <c r="F1884" s="190"/>
      <c r="G1884" s="202"/>
      <c r="H1884" s="202"/>
      <c r="I1884" s="203"/>
      <c r="J1884" s="202"/>
    </row>
    <row r="1885" spans="1:10" x14ac:dyDescent="0.2">
      <c r="A1885" s="202"/>
      <c r="B1885" s="202"/>
      <c r="C1885" s="202"/>
      <c r="D1885" s="203"/>
      <c r="E1885" s="237"/>
      <c r="F1885" s="190"/>
      <c r="G1885" s="202"/>
      <c r="H1885" s="202"/>
      <c r="I1885" s="203"/>
      <c r="J1885" s="202"/>
    </row>
    <row r="1886" spans="1:10" x14ac:dyDescent="0.2">
      <c r="A1886" s="202"/>
      <c r="B1886" s="202"/>
      <c r="C1886" s="202"/>
      <c r="D1886" s="203"/>
      <c r="E1886" s="237"/>
      <c r="F1886" s="190"/>
      <c r="G1886" s="202"/>
      <c r="H1886" s="202"/>
      <c r="I1886" s="203"/>
      <c r="J1886" s="202"/>
    </row>
    <row r="1887" spans="1:10" x14ac:dyDescent="0.2">
      <c r="A1887" s="202"/>
      <c r="B1887" s="202"/>
      <c r="C1887" s="202"/>
      <c r="D1887" s="203"/>
      <c r="E1887" s="237"/>
      <c r="F1887" s="190"/>
      <c r="G1887" s="202"/>
      <c r="H1887" s="202"/>
      <c r="I1887" s="203"/>
      <c r="J1887" s="202"/>
    </row>
    <row r="1888" spans="1:10" x14ac:dyDescent="0.2">
      <c r="A1888" s="202"/>
      <c r="B1888" s="202"/>
      <c r="C1888" s="202"/>
      <c r="D1888" s="203"/>
      <c r="E1888" s="237"/>
      <c r="F1888" s="190"/>
      <c r="G1888" s="202"/>
      <c r="H1888" s="202"/>
      <c r="I1888" s="203"/>
      <c r="J1888" s="202"/>
    </row>
    <row r="1889" spans="1:10" x14ac:dyDescent="0.2">
      <c r="A1889" s="202"/>
      <c r="B1889" s="202"/>
      <c r="C1889" s="202"/>
      <c r="D1889" s="203"/>
      <c r="E1889" s="237"/>
      <c r="F1889" s="190"/>
      <c r="G1889" s="202"/>
      <c r="H1889" s="202"/>
      <c r="I1889" s="203"/>
      <c r="J1889" s="202"/>
    </row>
    <row r="1890" spans="1:10" x14ac:dyDescent="0.2">
      <c r="A1890" s="202"/>
      <c r="B1890" s="202"/>
      <c r="C1890" s="202"/>
      <c r="D1890" s="203"/>
      <c r="E1890" s="237"/>
      <c r="F1890" s="190"/>
      <c r="G1890" s="202"/>
      <c r="H1890" s="202"/>
      <c r="I1890" s="203"/>
      <c r="J1890" s="202"/>
    </row>
    <row r="1891" spans="1:10" x14ac:dyDescent="0.2">
      <c r="A1891" s="202"/>
      <c r="B1891" s="202"/>
      <c r="C1891" s="202"/>
      <c r="D1891" s="203"/>
      <c r="E1891" s="237"/>
      <c r="F1891" s="190"/>
      <c r="G1891" s="202"/>
      <c r="H1891" s="202"/>
      <c r="I1891" s="203"/>
      <c r="J1891" s="202"/>
    </row>
    <row r="1892" spans="1:10" x14ac:dyDescent="0.2">
      <c r="A1892" s="202"/>
      <c r="B1892" s="202"/>
      <c r="C1892" s="202"/>
      <c r="D1892" s="203"/>
      <c r="E1892" s="237"/>
      <c r="F1892" s="190"/>
      <c r="G1892" s="202"/>
      <c r="H1892" s="202"/>
      <c r="I1892" s="203"/>
      <c r="J1892" s="202"/>
    </row>
    <row r="1893" spans="1:10" x14ac:dyDescent="0.2">
      <c r="A1893" s="202"/>
      <c r="B1893" s="202"/>
      <c r="C1893" s="202"/>
      <c r="D1893" s="203"/>
      <c r="E1893" s="237"/>
      <c r="F1893" s="190"/>
      <c r="G1893" s="202"/>
      <c r="H1893" s="202"/>
      <c r="I1893" s="203"/>
      <c r="J1893" s="202"/>
    </row>
    <row r="1894" spans="1:10" x14ac:dyDescent="0.2">
      <c r="A1894" s="202"/>
      <c r="B1894" s="202"/>
      <c r="C1894" s="202"/>
      <c r="D1894" s="203"/>
      <c r="E1894" s="237"/>
      <c r="F1894" s="190"/>
      <c r="G1894" s="202"/>
      <c r="H1894" s="202"/>
      <c r="I1894" s="203"/>
      <c r="J1894" s="202"/>
    </row>
    <row r="1895" spans="1:10" x14ac:dyDescent="0.2">
      <c r="A1895" s="202"/>
      <c r="B1895" s="202"/>
      <c r="C1895" s="202"/>
      <c r="D1895" s="203"/>
      <c r="E1895" s="237"/>
      <c r="F1895" s="190"/>
      <c r="G1895" s="202"/>
      <c r="H1895" s="202"/>
      <c r="I1895" s="203"/>
      <c r="J1895" s="202"/>
    </row>
    <row r="1896" spans="1:10" x14ac:dyDescent="0.2">
      <c r="A1896" s="202"/>
      <c r="B1896" s="202"/>
      <c r="C1896" s="202"/>
      <c r="D1896" s="203"/>
      <c r="E1896" s="237"/>
      <c r="F1896" s="190"/>
      <c r="G1896" s="202"/>
      <c r="H1896" s="202"/>
      <c r="I1896" s="203"/>
      <c r="J1896" s="202"/>
    </row>
    <row r="1897" spans="1:10" x14ac:dyDescent="0.2">
      <c r="A1897" s="202"/>
      <c r="B1897" s="202"/>
      <c r="C1897" s="202"/>
      <c r="D1897" s="203"/>
      <c r="E1897" s="237"/>
      <c r="F1897" s="190"/>
      <c r="G1897" s="202"/>
      <c r="H1897" s="202"/>
      <c r="I1897" s="203"/>
      <c r="J1897" s="202"/>
    </row>
    <row r="1898" spans="1:10" x14ac:dyDescent="0.2">
      <c r="A1898" s="202"/>
      <c r="B1898" s="202"/>
      <c r="C1898" s="202"/>
      <c r="D1898" s="203"/>
      <c r="E1898" s="237"/>
      <c r="F1898" s="190"/>
      <c r="G1898" s="202"/>
      <c r="H1898" s="202"/>
      <c r="I1898" s="203"/>
      <c r="J1898" s="202"/>
    </row>
    <row r="1899" spans="1:10" x14ac:dyDescent="0.2">
      <c r="A1899" s="202"/>
      <c r="B1899" s="202"/>
      <c r="C1899" s="202"/>
      <c r="D1899" s="203"/>
      <c r="E1899" s="237"/>
      <c r="F1899" s="190"/>
      <c r="G1899" s="202"/>
      <c r="H1899" s="202"/>
      <c r="I1899" s="203"/>
      <c r="J1899" s="202"/>
    </row>
    <row r="1900" spans="1:10" x14ac:dyDescent="0.2">
      <c r="A1900" s="202"/>
      <c r="B1900" s="202"/>
      <c r="C1900" s="202"/>
      <c r="D1900" s="203"/>
      <c r="E1900" s="237"/>
      <c r="F1900" s="190"/>
      <c r="G1900" s="202"/>
      <c r="H1900" s="202"/>
      <c r="I1900" s="203"/>
      <c r="J1900" s="202"/>
    </row>
    <row r="1901" spans="1:10" x14ac:dyDescent="0.2">
      <c r="A1901" s="202"/>
      <c r="B1901" s="202"/>
      <c r="C1901" s="202"/>
      <c r="D1901" s="203"/>
      <c r="E1901" s="237"/>
      <c r="F1901" s="190"/>
      <c r="G1901" s="202"/>
      <c r="H1901" s="202"/>
      <c r="I1901" s="203"/>
      <c r="J1901" s="202"/>
    </row>
    <row r="1902" spans="1:10" x14ac:dyDescent="0.2">
      <c r="A1902" s="202"/>
      <c r="B1902" s="202"/>
      <c r="C1902" s="202"/>
      <c r="D1902" s="203"/>
      <c r="E1902" s="237"/>
      <c r="F1902" s="190"/>
      <c r="G1902" s="202"/>
      <c r="H1902" s="202"/>
      <c r="I1902" s="203"/>
      <c r="J1902" s="202"/>
    </row>
    <row r="1903" spans="1:10" x14ac:dyDescent="0.2">
      <c r="A1903" s="202"/>
      <c r="B1903" s="202"/>
      <c r="C1903" s="202"/>
      <c r="D1903" s="203"/>
      <c r="E1903" s="237"/>
      <c r="F1903" s="190"/>
      <c r="G1903" s="202"/>
      <c r="H1903" s="202"/>
      <c r="I1903" s="203"/>
      <c r="J1903" s="202"/>
    </row>
    <row r="1904" spans="1:10" x14ac:dyDescent="0.2">
      <c r="A1904" s="202"/>
      <c r="B1904" s="202"/>
      <c r="C1904" s="202"/>
      <c r="D1904" s="203"/>
      <c r="E1904" s="237"/>
      <c r="F1904" s="190"/>
      <c r="G1904" s="202"/>
      <c r="H1904" s="202"/>
      <c r="I1904" s="203"/>
      <c r="J1904" s="202"/>
    </row>
    <row r="1905" spans="1:10" x14ac:dyDescent="0.2">
      <c r="A1905" s="202"/>
      <c r="B1905" s="202"/>
      <c r="C1905" s="202"/>
      <c r="D1905" s="203"/>
      <c r="E1905" s="237"/>
      <c r="F1905" s="190"/>
      <c r="G1905" s="202"/>
      <c r="H1905" s="202"/>
      <c r="I1905" s="203"/>
      <c r="J1905" s="202"/>
    </row>
    <row r="1906" spans="1:10" x14ac:dyDescent="0.2">
      <c r="A1906" s="202"/>
      <c r="B1906" s="202"/>
      <c r="C1906" s="202"/>
      <c r="D1906" s="203"/>
      <c r="E1906" s="237"/>
      <c r="F1906" s="190"/>
      <c r="G1906" s="202"/>
      <c r="H1906" s="202"/>
      <c r="I1906" s="203"/>
      <c r="J1906" s="202"/>
    </row>
    <row r="1907" spans="1:10" x14ac:dyDescent="0.2">
      <c r="A1907" s="202"/>
      <c r="B1907" s="202"/>
      <c r="C1907" s="202"/>
      <c r="D1907" s="203"/>
      <c r="E1907" s="237"/>
      <c r="F1907" s="190"/>
      <c r="G1907" s="202"/>
      <c r="H1907" s="202"/>
      <c r="I1907" s="203"/>
      <c r="J1907" s="202"/>
    </row>
    <row r="1908" spans="1:10" x14ac:dyDescent="0.2">
      <c r="A1908" s="202"/>
      <c r="B1908" s="202"/>
      <c r="C1908" s="202"/>
      <c r="D1908" s="203"/>
      <c r="E1908" s="237"/>
      <c r="F1908" s="190"/>
      <c r="G1908" s="202"/>
      <c r="H1908" s="202"/>
      <c r="I1908" s="203"/>
      <c r="J1908" s="202"/>
    </row>
    <row r="1909" spans="1:10" x14ac:dyDescent="0.2">
      <c r="A1909" s="202"/>
      <c r="B1909" s="202"/>
      <c r="C1909" s="202"/>
      <c r="D1909" s="203"/>
      <c r="E1909" s="237"/>
      <c r="F1909" s="190"/>
      <c r="G1909" s="202"/>
      <c r="H1909" s="202"/>
      <c r="I1909" s="203"/>
      <c r="J1909" s="202"/>
    </row>
    <row r="1910" spans="1:10" x14ac:dyDescent="0.2">
      <c r="A1910" s="202"/>
      <c r="B1910" s="202"/>
      <c r="C1910" s="202"/>
      <c r="D1910" s="203"/>
      <c r="E1910" s="237"/>
      <c r="F1910" s="190"/>
      <c r="G1910" s="202"/>
      <c r="H1910" s="202"/>
      <c r="I1910" s="203"/>
      <c r="J1910" s="202"/>
    </row>
    <row r="1911" spans="1:10" x14ac:dyDescent="0.2">
      <c r="A1911" s="202"/>
      <c r="B1911" s="202"/>
      <c r="C1911" s="202"/>
      <c r="D1911" s="203"/>
      <c r="E1911" s="237"/>
      <c r="F1911" s="190"/>
      <c r="G1911" s="202"/>
      <c r="H1911" s="202"/>
      <c r="I1911" s="203"/>
      <c r="J1911" s="202"/>
    </row>
    <row r="1912" spans="1:10" x14ac:dyDescent="0.2">
      <c r="A1912" s="202"/>
      <c r="B1912" s="202"/>
      <c r="C1912" s="202"/>
      <c r="D1912" s="203"/>
      <c r="E1912" s="237"/>
      <c r="F1912" s="190"/>
      <c r="G1912" s="202"/>
      <c r="H1912" s="202"/>
      <c r="I1912" s="203"/>
      <c r="J1912" s="202"/>
    </row>
    <row r="1913" spans="1:10" x14ac:dyDescent="0.2">
      <c r="A1913" s="202"/>
      <c r="B1913" s="202"/>
      <c r="C1913" s="202"/>
      <c r="D1913" s="203"/>
      <c r="E1913" s="237"/>
      <c r="F1913" s="190"/>
      <c r="G1913" s="202"/>
      <c r="H1913" s="202"/>
      <c r="I1913" s="203"/>
      <c r="J1913" s="202"/>
    </row>
    <row r="1914" spans="1:10" x14ac:dyDescent="0.2">
      <c r="A1914" s="202"/>
      <c r="B1914" s="202"/>
      <c r="C1914" s="202"/>
      <c r="D1914" s="203"/>
      <c r="E1914" s="237"/>
      <c r="F1914" s="190"/>
      <c r="G1914" s="202"/>
      <c r="H1914" s="202"/>
      <c r="I1914" s="203"/>
      <c r="J1914" s="202"/>
    </row>
    <row r="1915" spans="1:10" x14ac:dyDescent="0.2">
      <c r="A1915" s="202"/>
      <c r="B1915" s="202"/>
      <c r="C1915" s="202"/>
      <c r="D1915" s="203"/>
      <c r="E1915" s="237"/>
      <c r="F1915" s="190"/>
      <c r="G1915" s="202"/>
      <c r="H1915" s="202"/>
      <c r="I1915" s="203"/>
      <c r="J1915" s="202"/>
    </row>
    <row r="1916" spans="1:10" x14ac:dyDescent="0.2">
      <c r="A1916" s="202"/>
      <c r="B1916" s="202"/>
      <c r="C1916" s="202"/>
      <c r="D1916" s="203"/>
      <c r="E1916" s="237"/>
      <c r="F1916" s="190"/>
      <c r="G1916" s="202"/>
      <c r="H1916" s="202"/>
      <c r="I1916" s="203"/>
      <c r="J1916" s="202"/>
    </row>
    <row r="1917" spans="1:10" x14ac:dyDescent="0.2">
      <c r="A1917" s="202"/>
      <c r="B1917" s="202"/>
      <c r="C1917" s="202"/>
      <c r="D1917" s="203"/>
      <c r="E1917" s="237"/>
      <c r="F1917" s="190"/>
      <c r="G1917" s="202"/>
      <c r="H1917" s="202"/>
      <c r="I1917" s="203"/>
      <c r="J1917" s="202"/>
    </row>
    <row r="1918" spans="1:10" x14ac:dyDescent="0.2">
      <c r="A1918" s="202"/>
      <c r="B1918" s="202"/>
      <c r="C1918" s="202"/>
      <c r="D1918" s="203"/>
      <c r="E1918" s="237"/>
      <c r="F1918" s="190"/>
      <c r="G1918" s="202"/>
      <c r="H1918" s="202"/>
      <c r="I1918" s="203"/>
      <c r="J1918" s="202"/>
    </row>
    <row r="1919" spans="1:10" x14ac:dyDescent="0.2">
      <c r="A1919" s="202"/>
      <c r="B1919" s="202"/>
      <c r="C1919" s="202"/>
      <c r="D1919" s="203"/>
      <c r="E1919" s="237"/>
      <c r="F1919" s="190"/>
      <c r="G1919" s="202"/>
      <c r="H1919" s="202"/>
      <c r="I1919" s="203"/>
      <c r="J1919" s="202"/>
    </row>
    <row r="1920" spans="1:10" x14ac:dyDescent="0.2">
      <c r="A1920" s="202"/>
      <c r="B1920" s="202"/>
      <c r="C1920" s="202"/>
      <c r="D1920" s="203"/>
      <c r="E1920" s="237"/>
      <c r="F1920" s="190"/>
      <c r="G1920" s="202"/>
      <c r="H1920" s="202"/>
      <c r="I1920" s="203"/>
      <c r="J1920" s="202"/>
    </row>
    <row r="1921" spans="1:10" x14ac:dyDescent="0.2">
      <c r="A1921" s="202"/>
      <c r="B1921" s="202"/>
      <c r="C1921" s="202"/>
      <c r="D1921" s="203"/>
      <c r="E1921" s="237"/>
      <c r="F1921" s="190"/>
      <c r="G1921" s="202"/>
      <c r="H1921" s="202"/>
      <c r="I1921" s="203"/>
      <c r="J1921" s="202"/>
    </row>
    <row r="1922" spans="1:10" x14ac:dyDescent="0.2">
      <c r="A1922" s="202"/>
      <c r="B1922" s="202"/>
      <c r="C1922" s="202"/>
      <c r="D1922" s="203"/>
      <c r="E1922" s="237"/>
      <c r="F1922" s="190"/>
      <c r="G1922" s="202"/>
      <c r="H1922" s="202"/>
      <c r="I1922" s="203"/>
      <c r="J1922" s="202"/>
    </row>
    <row r="1923" spans="1:10" x14ac:dyDescent="0.2">
      <c r="A1923" s="202"/>
      <c r="B1923" s="202"/>
      <c r="C1923" s="202"/>
      <c r="D1923" s="203"/>
      <c r="E1923" s="237"/>
      <c r="F1923" s="190"/>
      <c r="G1923" s="202"/>
      <c r="H1923" s="202"/>
      <c r="I1923" s="203"/>
      <c r="J1923" s="202"/>
    </row>
    <row r="1924" spans="1:10" x14ac:dyDescent="0.2">
      <c r="A1924" s="202"/>
      <c r="B1924" s="202"/>
      <c r="C1924" s="202"/>
      <c r="D1924" s="203"/>
      <c r="E1924" s="237"/>
      <c r="F1924" s="190"/>
      <c r="G1924" s="202"/>
      <c r="H1924" s="202"/>
      <c r="I1924" s="203"/>
      <c r="J1924" s="202"/>
    </row>
    <row r="1925" spans="1:10" x14ac:dyDescent="0.2">
      <c r="A1925" s="202"/>
      <c r="B1925" s="202"/>
      <c r="C1925" s="202"/>
      <c r="D1925" s="203"/>
      <c r="E1925" s="237"/>
      <c r="F1925" s="190"/>
      <c r="G1925" s="202"/>
      <c r="H1925" s="202"/>
      <c r="I1925" s="203"/>
      <c r="J1925" s="202"/>
    </row>
    <row r="1926" spans="1:10" x14ac:dyDescent="0.2">
      <c r="A1926" s="202"/>
      <c r="B1926" s="202"/>
      <c r="C1926" s="202"/>
      <c r="D1926" s="203"/>
      <c r="E1926" s="237"/>
      <c r="F1926" s="190"/>
      <c r="G1926" s="202"/>
      <c r="H1926" s="202"/>
      <c r="I1926" s="203"/>
      <c r="J1926" s="202"/>
    </row>
    <row r="1927" spans="1:10" x14ac:dyDescent="0.2">
      <c r="A1927" s="202"/>
      <c r="B1927" s="202"/>
      <c r="C1927" s="202"/>
      <c r="D1927" s="203"/>
      <c r="E1927" s="237"/>
      <c r="F1927" s="190"/>
      <c r="G1927" s="202"/>
      <c r="H1927" s="202"/>
      <c r="I1927" s="203"/>
      <c r="J1927" s="202"/>
    </row>
    <row r="1928" spans="1:10" x14ac:dyDescent="0.2">
      <c r="A1928" s="202"/>
      <c r="B1928" s="202"/>
      <c r="C1928" s="202"/>
      <c r="D1928" s="203"/>
      <c r="E1928" s="237"/>
      <c r="F1928" s="190"/>
      <c r="G1928" s="202"/>
      <c r="H1928" s="202"/>
      <c r="I1928" s="203"/>
      <c r="J1928" s="202"/>
    </row>
    <row r="1929" spans="1:10" x14ac:dyDescent="0.2">
      <c r="A1929" s="202"/>
      <c r="B1929" s="202"/>
      <c r="C1929" s="202"/>
      <c r="D1929" s="203"/>
      <c r="E1929" s="237"/>
      <c r="F1929" s="190"/>
      <c r="G1929" s="202"/>
      <c r="H1929" s="202"/>
      <c r="I1929" s="203"/>
      <c r="J1929" s="202"/>
    </row>
    <row r="1930" spans="1:10" x14ac:dyDescent="0.2">
      <c r="A1930" s="202"/>
      <c r="B1930" s="202"/>
      <c r="C1930" s="202"/>
      <c r="D1930" s="203"/>
      <c r="E1930" s="237"/>
      <c r="F1930" s="190"/>
      <c r="G1930" s="202"/>
      <c r="H1930" s="202"/>
      <c r="I1930" s="203"/>
      <c r="J1930" s="202"/>
    </row>
    <row r="1931" spans="1:10" x14ac:dyDescent="0.2">
      <c r="A1931" s="202"/>
      <c r="B1931" s="202"/>
      <c r="C1931" s="202"/>
      <c r="D1931" s="203"/>
      <c r="E1931" s="237"/>
      <c r="F1931" s="190"/>
      <c r="G1931" s="202"/>
      <c r="H1931" s="202"/>
      <c r="I1931" s="203"/>
      <c r="J1931" s="202"/>
    </row>
    <row r="1932" spans="1:10" x14ac:dyDescent="0.2">
      <c r="A1932" s="202"/>
      <c r="B1932" s="202"/>
      <c r="C1932" s="202"/>
      <c r="D1932" s="203"/>
      <c r="E1932" s="237"/>
      <c r="F1932" s="190"/>
      <c r="G1932" s="202"/>
      <c r="H1932" s="202"/>
      <c r="I1932" s="203"/>
      <c r="J1932" s="202"/>
    </row>
    <row r="1933" spans="1:10" x14ac:dyDescent="0.2">
      <c r="A1933" s="202"/>
      <c r="B1933" s="202"/>
      <c r="C1933" s="202"/>
      <c r="D1933" s="203"/>
      <c r="E1933" s="237"/>
      <c r="F1933" s="190"/>
      <c r="G1933" s="202"/>
      <c r="H1933" s="202"/>
      <c r="I1933" s="203"/>
      <c r="J1933" s="202"/>
    </row>
    <row r="1934" spans="1:10" x14ac:dyDescent="0.2">
      <c r="A1934" s="202"/>
      <c r="B1934" s="202"/>
      <c r="C1934" s="202"/>
      <c r="D1934" s="203"/>
      <c r="E1934" s="237"/>
      <c r="F1934" s="190"/>
      <c r="G1934" s="202"/>
      <c r="H1934" s="202"/>
      <c r="I1934" s="203"/>
      <c r="J1934" s="202"/>
    </row>
    <row r="1935" spans="1:10" x14ac:dyDescent="0.2">
      <c r="A1935" s="202"/>
      <c r="B1935" s="202"/>
      <c r="C1935" s="202"/>
      <c r="D1935" s="203"/>
      <c r="E1935" s="237"/>
      <c r="F1935" s="190"/>
      <c r="G1935" s="202"/>
      <c r="H1935" s="202"/>
      <c r="I1935" s="203"/>
      <c r="J1935" s="202"/>
    </row>
    <row r="1936" spans="1:10" x14ac:dyDescent="0.2">
      <c r="A1936" s="202"/>
      <c r="B1936" s="202"/>
      <c r="C1936" s="202"/>
      <c r="D1936" s="203"/>
      <c r="E1936" s="237"/>
      <c r="F1936" s="190"/>
      <c r="G1936" s="202"/>
      <c r="H1936" s="202"/>
      <c r="I1936" s="203"/>
      <c r="J1936" s="202"/>
    </row>
    <row r="1937" spans="1:10" x14ac:dyDescent="0.2">
      <c r="A1937" s="202"/>
      <c r="B1937" s="202"/>
      <c r="C1937" s="202"/>
      <c r="D1937" s="203"/>
      <c r="E1937" s="237"/>
      <c r="F1937" s="190"/>
      <c r="G1937" s="202"/>
      <c r="H1937" s="202"/>
      <c r="I1937" s="203"/>
      <c r="J1937" s="202"/>
    </row>
    <row r="1938" spans="1:10" x14ac:dyDescent="0.2">
      <c r="A1938" s="202"/>
      <c r="B1938" s="202"/>
      <c r="C1938" s="202"/>
      <c r="D1938" s="203"/>
      <c r="E1938" s="237"/>
      <c r="F1938" s="190"/>
      <c r="G1938" s="202"/>
      <c r="H1938" s="202"/>
      <c r="I1938" s="203"/>
      <c r="J1938" s="202"/>
    </row>
    <row r="1939" spans="1:10" x14ac:dyDescent="0.2">
      <c r="A1939" s="202"/>
      <c r="B1939" s="202"/>
      <c r="C1939" s="202"/>
      <c r="D1939" s="203"/>
      <c r="E1939" s="237"/>
      <c r="F1939" s="190"/>
      <c r="G1939" s="202"/>
      <c r="H1939" s="202"/>
      <c r="I1939" s="203"/>
      <c r="J1939" s="202"/>
    </row>
    <row r="1940" spans="1:10" x14ac:dyDescent="0.2">
      <c r="A1940" s="202"/>
      <c r="B1940" s="202"/>
      <c r="C1940" s="202"/>
      <c r="D1940" s="203"/>
      <c r="E1940" s="237"/>
      <c r="F1940" s="190"/>
      <c r="G1940" s="202"/>
      <c r="H1940" s="202"/>
      <c r="I1940" s="203"/>
      <c r="J1940" s="202"/>
    </row>
    <row r="1941" spans="1:10" x14ac:dyDescent="0.2">
      <c r="A1941" s="202"/>
      <c r="B1941" s="202"/>
      <c r="C1941" s="202"/>
      <c r="D1941" s="203"/>
      <c r="E1941" s="237"/>
      <c r="F1941" s="190"/>
      <c r="G1941" s="202"/>
      <c r="H1941" s="202"/>
      <c r="I1941" s="203"/>
      <c r="J1941" s="202"/>
    </row>
    <row r="1942" spans="1:10" x14ac:dyDescent="0.2">
      <c r="A1942" s="202"/>
      <c r="B1942" s="202"/>
      <c r="C1942" s="202"/>
      <c r="D1942" s="203"/>
      <c r="E1942" s="237"/>
      <c r="F1942" s="190"/>
      <c r="G1942" s="202"/>
      <c r="H1942" s="202"/>
      <c r="I1942" s="203"/>
      <c r="J1942" s="202"/>
    </row>
    <row r="1943" spans="1:10" x14ac:dyDescent="0.2">
      <c r="A1943" s="202"/>
      <c r="B1943" s="202"/>
      <c r="C1943" s="202"/>
      <c r="D1943" s="203"/>
      <c r="E1943" s="237"/>
      <c r="F1943" s="190"/>
      <c r="G1943" s="202"/>
      <c r="H1943" s="202"/>
      <c r="I1943" s="203"/>
      <c r="J1943" s="202"/>
    </row>
    <row r="1944" spans="1:10" x14ac:dyDescent="0.2">
      <c r="A1944" s="202"/>
      <c r="B1944" s="202"/>
      <c r="C1944" s="202"/>
      <c r="D1944" s="203"/>
      <c r="E1944" s="237"/>
      <c r="F1944" s="190"/>
      <c r="G1944" s="202"/>
      <c r="H1944" s="202"/>
      <c r="I1944" s="203"/>
      <c r="J1944" s="202"/>
    </row>
    <row r="1945" spans="1:10" x14ac:dyDescent="0.2">
      <c r="A1945" s="202"/>
      <c r="B1945" s="202"/>
      <c r="C1945" s="202"/>
      <c r="D1945" s="203"/>
      <c r="E1945" s="237"/>
      <c r="F1945" s="190"/>
      <c r="G1945" s="202"/>
      <c r="H1945" s="202"/>
      <c r="I1945" s="203"/>
      <c r="J1945" s="202"/>
    </row>
    <row r="1946" spans="1:10" x14ac:dyDescent="0.2">
      <c r="A1946" s="202"/>
      <c r="B1946" s="202"/>
      <c r="C1946" s="202"/>
      <c r="D1946" s="203"/>
      <c r="E1946" s="237"/>
      <c r="F1946" s="190"/>
      <c r="G1946" s="202"/>
      <c r="H1946" s="202"/>
      <c r="I1946" s="203"/>
      <c r="J1946" s="20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"/>
  <sheetViews>
    <sheetView workbookViewId="0">
      <selection activeCell="A2" sqref="A2:XFD2"/>
    </sheetView>
  </sheetViews>
  <sheetFormatPr defaultRowHeight="12.75" x14ac:dyDescent="0.2"/>
  <cols>
    <col min="3" max="3" width="27" customWidth="1"/>
    <col min="4" max="4" width="14.5703125" customWidth="1"/>
    <col min="5" max="5" width="17.28515625" customWidth="1"/>
    <col min="6" max="6" width="16.28515625" customWidth="1"/>
    <col min="7" max="7" width="12.140625" customWidth="1"/>
    <col min="8" max="9" width="12.140625" style="157" customWidth="1"/>
    <col min="10" max="10" width="17.140625" customWidth="1"/>
    <col min="11" max="11" width="18.28515625" customWidth="1"/>
    <col min="12" max="12" width="20.42578125" customWidth="1"/>
    <col min="13" max="13" width="21.7109375" customWidth="1"/>
  </cols>
  <sheetData>
    <row r="1" spans="1:12" s="211" customFormat="1" x14ac:dyDescent="0.2">
      <c r="A1" s="170" t="s">
        <v>0</v>
      </c>
      <c r="B1" s="170" t="s">
        <v>1</v>
      </c>
      <c r="C1" s="170" t="s">
        <v>31</v>
      </c>
      <c r="D1" s="170" t="s">
        <v>32</v>
      </c>
      <c r="E1" s="170" t="s">
        <v>40</v>
      </c>
      <c r="F1" s="170" t="s">
        <v>33</v>
      </c>
      <c r="G1" s="170" t="s">
        <v>2</v>
      </c>
      <c r="H1" s="170" t="s">
        <v>36</v>
      </c>
      <c r="I1" s="170" t="s">
        <v>3</v>
      </c>
      <c r="J1" s="170" t="s">
        <v>34</v>
      </c>
      <c r="K1" s="170" t="s">
        <v>35</v>
      </c>
    </row>
    <row r="2" spans="1:12" s="255" customFormat="1" x14ac:dyDescent="0.2">
      <c r="A2" s="255" t="s">
        <v>278</v>
      </c>
      <c r="B2" s="255" t="s">
        <v>141</v>
      </c>
      <c r="C2" s="255" t="s">
        <v>334</v>
      </c>
      <c r="D2" s="255" t="s">
        <v>142</v>
      </c>
      <c r="E2" s="255" t="s">
        <v>344</v>
      </c>
      <c r="F2" s="256">
        <v>42538</v>
      </c>
      <c r="G2" s="257">
        <v>254.92</v>
      </c>
      <c r="H2" s="255" t="s">
        <v>398</v>
      </c>
      <c r="I2" s="255" t="s">
        <v>217</v>
      </c>
      <c r="J2" s="256">
        <v>42544</v>
      </c>
      <c r="K2" s="255" t="s">
        <v>70</v>
      </c>
      <c r="L2" s="255" t="s">
        <v>398</v>
      </c>
    </row>
    <row r="3" spans="1:12" x14ac:dyDescent="0.2">
      <c r="G3" s="192">
        <f>SUM(G2:G2)</f>
        <v>254.92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workbookViewId="0">
      <selection activeCell="C27" sqref="C27"/>
    </sheetView>
  </sheetViews>
  <sheetFormatPr defaultRowHeight="12.75" x14ac:dyDescent="0.2"/>
  <cols>
    <col min="6" max="6" width="14.7109375" customWidth="1"/>
    <col min="7" max="7" width="12" style="158" customWidth="1"/>
    <col min="8" max="8" width="23" customWidth="1"/>
    <col min="9" max="9" width="19.140625" customWidth="1"/>
    <col min="10" max="10" width="22.42578125" customWidth="1"/>
  </cols>
  <sheetData>
    <row r="1" spans="1:12" s="211" customFormat="1" x14ac:dyDescent="0.2">
      <c r="A1" s="170" t="s">
        <v>0</v>
      </c>
      <c r="B1" s="170" t="s">
        <v>1</v>
      </c>
      <c r="C1" s="170" t="s">
        <v>31</v>
      </c>
      <c r="D1" s="170" t="s">
        <v>32</v>
      </c>
      <c r="E1" s="170" t="s">
        <v>40</v>
      </c>
      <c r="F1" s="170" t="s">
        <v>33</v>
      </c>
      <c r="G1" s="155" t="s">
        <v>2</v>
      </c>
      <c r="H1" s="170" t="s">
        <v>36</v>
      </c>
      <c r="I1" s="170" t="s">
        <v>3</v>
      </c>
      <c r="J1" s="170" t="s">
        <v>34</v>
      </c>
      <c r="K1" s="170" t="s">
        <v>35</v>
      </c>
    </row>
    <row r="2" spans="1:12" s="255" customFormat="1" ht="15" customHeight="1" x14ac:dyDescent="0.2">
      <c r="A2" s="255" t="s">
        <v>278</v>
      </c>
      <c r="B2" s="255" t="s">
        <v>125</v>
      </c>
      <c r="C2" s="255" t="s">
        <v>126</v>
      </c>
      <c r="D2" s="255" t="s">
        <v>127</v>
      </c>
      <c r="E2" s="255" t="s">
        <v>366</v>
      </c>
      <c r="F2" s="256">
        <v>42520</v>
      </c>
      <c r="G2" s="257">
        <v>156.94</v>
      </c>
      <c r="H2" s="255" t="s">
        <v>367</v>
      </c>
      <c r="I2" s="255" t="s">
        <v>277</v>
      </c>
      <c r="J2" s="256">
        <v>42522</v>
      </c>
      <c r="K2" s="255" t="s">
        <v>4</v>
      </c>
      <c r="L2" s="255" t="s">
        <v>398</v>
      </c>
    </row>
    <row r="3" spans="1:12" s="255" customFormat="1" ht="15" customHeight="1" x14ac:dyDescent="0.2">
      <c r="A3" s="255" t="s">
        <v>278</v>
      </c>
      <c r="B3" s="255" t="s">
        <v>125</v>
      </c>
      <c r="C3" s="255" t="s">
        <v>126</v>
      </c>
      <c r="D3" s="255" t="s">
        <v>127</v>
      </c>
      <c r="E3" s="255" t="s">
        <v>368</v>
      </c>
      <c r="F3" s="256">
        <v>42520</v>
      </c>
      <c r="G3" s="257">
        <v>32.07</v>
      </c>
      <c r="H3" s="255" t="s">
        <v>369</v>
      </c>
      <c r="I3" s="255" t="s">
        <v>277</v>
      </c>
      <c r="J3" s="256">
        <v>42522</v>
      </c>
      <c r="K3" s="255" t="s">
        <v>4</v>
      </c>
      <c r="L3" s="255" t="s">
        <v>398</v>
      </c>
    </row>
    <row r="4" spans="1:12" ht="12.75" customHeight="1" x14ac:dyDescent="0.2">
      <c r="G4" s="158">
        <f>SUM(G2:G3)</f>
        <v>189.01</v>
      </c>
    </row>
    <row r="5" spans="1:12" s="255" customFormat="1" x14ac:dyDescent="0.2">
      <c r="F5" s="256"/>
      <c r="G5" s="257"/>
      <c r="J5" s="256"/>
    </row>
    <row r="6" spans="1:12" s="255" customFormat="1" x14ac:dyDescent="0.2">
      <c r="F6" s="256"/>
      <c r="G6" s="257"/>
      <c r="J6" s="256"/>
    </row>
    <row r="7" spans="1:12" s="255" customFormat="1" x14ac:dyDescent="0.2">
      <c r="F7" s="256"/>
      <c r="G7" s="257"/>
      <c r="J7" s="256"/>
    </row>
    <row r="8" spans="1:12" s="255" customFormat="1" x14ac:dyDescent="0.2">
      <c r="F8" s="256"/>
      <c r="G8" s="257"/>
      <c r="J8" s="256"/>
    </row>
    <row r="9" spans="1:12" s="255" customFormat="1" x14ac:dyDescent="0.2">
      <c r="F9" s="256"/>
      <c r="G9" s="257"/>
      <c r="J9" s="256"/>
    </row>
    <row r="10" spans="1:12" s="255" customFormat="1" x14ac:dyDescent="0.2">
      <c r="F10" s="256"/>
      <c r="G10" s="257"/>
      <c r="J10" s="256"/>
    </row>
    <row r="11" spans="1:12" s="255" customFormat="1" x14ac:dyDescent="0.2">
      <c r="F11" s="256"/>
      <c r="G11" s="257"/>
      <c r="J11" s="256"/>
    </row>
    <row r="12" spans="1:12" s="255" customFormat="1" x14ac:dyDescent="0.2">
      <c r="F12" s="256"/>
      <c r="G12" s="257"/>
      <c r="J12" s="256"/>
    </row>
    <row r="13" spans="1:12" s="255" customFormat="1" x14ac:dyDescent="0.2">
      <c r="F13" s="256"/>
      <c r="G13" s="257"/>
      <c r="J13" s="256"/>
    </row>
    <row r="14" spans="1:12" s="255" customFormat="1" x14ac:dyDescent="0.2">
      <c r="F14" s="256"/>
      <c r="G14" s="257"/>
      <c r="J14" s="256"/>
    </row>
    <row r="15" spans="1:12" s="255" customFormat="1" x14ac:dyDescent="0.2">
      <c r="F15" s="256"/>
      <c r="G15" s="257"/>
      <c r="J15" s="256"/>
    </row>
    <row r="16" spans="1:12" s="255" customFormat="1" x14ac:dyDescent="0.2">
      <c r="F16" s="256"/>
      <c r="G16" s="257"/>
      <c r="J16" s="256"/>
    </row>
    <row r="17" spans="6:10" s="255" customFormat="1" x14ac:dyDescent="0.2">
      <c r="F17" s="256"/>
      <c r="G17" s="257"/>
      <c r="J17" s="256"/>
    </row>
    <row r="18" spans="6:10" s="255" customFormat="1" x14ac:dyDescent="0.2">
      <c r="F18" s="256"/>
      <c r="G18" s="257"/>
      <c r="J18" s="256"/>
    </row>
    <row r="19" spans="6:10" s="255" customFormat="1" x14ac:dyDescent="0.2">
      <c r="F19" s="256"/>
      <c r="G19" s="257"/>
      <c r="J19" s="256"/>
    </row>
    <row r="20" spans="6:10" s="255" customFormat="1" x14ac:dyDescent="0.2">
      <c r="F20" s="256"/>
      <c r="G20" s="257"/>
      <c r="J20" s="256"/>
    </row>
    <row r="21" spans="6:10" s="255" customFormat="1" x14ac:dyDescent="0.2">
      <c r="F21" s="256"/>
      <c r="G21" s="257"/>
      <c r="J21" s="256"/>
    </row>
    <row r="22" spans="6:10" s="255" customFormat="1" x14ac:dyDescent="0.2">
      <c r="F22" s="256"/>
      <c r="G22" s="257"/>
      <c r="J22" s="256"/>
    </row>
    <row r="23" spans="6:10" s="255" customFormat="1" x14ac:dyDescent="0.2">
      <c r="F23" s="256"/>
      <c r="G23" s="257"/>
      <c r="J23" s="256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88"/>
  <sheetViews>
    <sheetView workbookViewId="0">
      <selection activeCell="A2" sqref="A2:XFD4"/>
    </sheetView>
  </sheetViews>
  <sheetFormatPr defaultRowHeight="12.75" x14ac:dyDescent="0.2"/>
  <cols>
    <col min="3" max="3" width="30.140625" customWidth="1"/>
    <col min="4" max="4" width="16.140625" customWidth="1"/>
    <col min="5" max="5" width="17.85546875" customWidth="1"/>
    <col min="6" max="6" width="16.7109375" customWidth="1"/>
    <col min="7" max="7" width="13.85546875" customWidth="1"/>
    <col min="8" max="9" width="13.85546875" style="157" customWidth="1"/>
    <col min="10" max="10" width="16.28515625" customWidth="1"/>
    <col min="11" max="11" width="16.5703125" customWidth="1"/>
    <col min="12" max="12" width="13.85546875" customWidth="1"/>
    <col min="14" max="14" width="16" customWidth="1"/>
  </cols>
  <sheetData>
    <row r="1" spans="1:15" s="157" customFormat="1" ht="12" customHeight="1" x14ac:dyDescent="0.2">
      <c r="A1" s="243" t="s">
        <v>0</v>
      </c>
      <c r="B1" s="243" t="s">
        <v>1</v>
      </c>
      <c r="C1" s="243" t="s">
        <v>31</v>
      </c>
      <c r="D1" s="243" t="s">
        <v>32</v>
      </c>
      <c r="E1" s="243" t="s">
        <v>40</v>
      </c>
      <c r="F1" s="243" t="s">
        <v>33</v>
      </c>
      <c r="G1" s="243" t="s">
        <v>2</v>
      </c>
      <c r="H1" s="243"/>
      <c r="I1" s="243"/>
      <c r="J1" s="243" t="s">
        <v>36</v>
      </c>
      <c r="K1" s="243" t="s">
        <v>3</v>
      </c>
      <c r="L1" s="243" t="s">
        <v>34</v>
      </c>
      <c r="M1" s="243" t="s">
        <v>35</v>
      </c>
      <c r="N1" s="219"/>
      <c r="O1" s="218"/>
    </row>
    <row r="2" spans="1:15" s="255" customFormat="1" ht="14.25" customHeight="1" x14ac:dyDescent="0.2">
      <c r="A2" s="255" t="s">
        <v>278</v>
      </c>
      <c r="B2" s="255" t="s">
        <v>377</v>
      </c>
      <c r="C2" s="255" t="s">
        <v>378</v>
      </c>
      <c r="D2" s="255" t="s">
        <v>379</v>
      </c>
      <c r="E2" s="255" t="s">
        <v>380</v>
      </c>
      <c r="F2" s="256">
        <v>42551</v>
      </c>
      <c r="G2" s="257">
        <v>137.08000000000001</v>
      </c>
      <c r="H2" s="255" t="s">
        <v>398</v>
      </c>
      <c r="I2" s="255" t="s">
        <v>381</v>
      </c>
      <c r="J2" s="256">
        <v>42558</v>
      </c>
      <c r="K2" s="255" t="s">
        <v>70</v>
      </c>
      <c r="L2" s="255" t="s">
        <v>398</v>
      </c>
    </row>
    <row r="3" spans="1:15" s="255" customFormat="1" ht="14.25" customHeight="1" x14ac:dyDescent="0.2">
      <c r="A3" s="255" t="s">
        <v>278</v>
      </c>
      <c r="B3" s="255" t="s">
        <v>191</v>
      </c>
      <c r="C3" s="255" t="s">
        <v>192</v>
      </c>
      <c r="D3" s="255" t="s">
        <v>193</v>
      </c>
      <c r="E3" s="255" t="s">
        <v>382</v>
      </c>
      <c r="F3" s="256">
        <v>42562</v>
      </c>
      <c r="G3" s="257">
        <v>297</v>
      </c>
      <c r="H3" s="255" t="s">
        <v>398</v>
      </c>
      <c r="I3" s="255" t="s">
        <v>243</v>
      </c>
      <c r="J3" s="256">
        <v>42571</v>
      </c>
      <c r="K3" s="255" t="s">
        <v>70</v>
      </c>
      <c r="L3" s="255" t="s">
        <v>398</v>
      </c>
    </row>
    <row r="4" spans="1:15" s="255" customFormat="1" ht="14.25" customHeight="1" x14ac:dyDescent="0.2">
      <c r="A4" s="255" t="s">
        <v>278</v>
      </c>
      <c r="B4" s="255" t="s">
        <v>240</v>
      </c>
      <c r="C4" s="255" t="s">
        <v>241</v>
      </c>
      <c r="D4" s="255" t="s">
        <v>242</v>
      </c>
      <c r="E4" s="255" t="s">
        <v>372</v>
      </c>
      <c r="F4" s="256">
        <v>42445</v>
      </c>
      <c r="G4" s="257">
        <v>-545.66</v>
      </c>
      <c r="H4" s="255" t="s">
        <v>398</v>
      </c>
      <c r="I4" s="255" t="s">
        <v>217</v>
      </c>
      <c r="J4" s="256">
        <v>42579</v>
      </c>
      <c r="K4" s="255" t="s">
        <v>70</v>
      </c>
      <c r="L4" s="255" t="s">
        <v>398</v>
      </c>
    </row>
    <row r="5" spans="1:15" x14ac:dyDescent="0.2">
      <c r="A5" s="218"/>
      <c r="B5" s="218"/>
      <c r="C5" s="218"/>
      <c r="D5" s="218"/>
      <c r="E5" s="218"/>
      <c r="F5" s="219"/>
      <c r="G5" s="222">
        <f>SUM(G2:G4)</f>
        <v>-111.57999999999993</v>
      </c>
      <c r="H5" s="238"/>
      <c r="I5" s="238"/>
      <c r="J5" s="220"/>
      <c r="K5" s="222"/>
      <c r="L5" s="218"/>
      <c r="M5" s="218"/>
      <c r="N5" s="219"/>
      <c r="O5" s="218"/>
    </row>
    <row r="6" spans="1:15" x14ac:dyDescent="0.2">
      <c r="A6" s="218"/>
      <c r="B6" s="218"/>
      <c r="C6" s="218"/>
      <c r="D6" s="218"/>
      <c r="E6" s="218"/>
      <c r="F6" s="219"/>
      <c r="G6" s="222"/>
      <c r="H6" s="238"/>
      <c r="I6" s="238"/>
      <c r="J6" s="220"/>
      <c r="K6" s="222"/>
      <c r="L6" s="218"/>
      <c r="M6" s="218"/>
      <c r="N6" s="219"/>
      <c r="O6" s="218"/>
    </row>
    <row r="7" spans="1:15" x14ac:dyDescent="0.2">
      <c r="A7" s="218"/>
      <c r="B7" s="218"/>
      <c r="C7" s="218"/>
      <c r="D7" s="218"/>
      <c r="E7" s="218"/>
      <c r="F7" s="219"/>
      <c r="G7" s="222"/>
      <c r="H7" s="238"/>
      <c r="I7" s="238"/>
      <c r="J7" s="220"/>
      <c r="K7" s="222"/>
      <c r="L7" s="218"/>
      <c r="M7" s="218"/>
      <c r="N7" s="219"/>
      <c r="O7" s="218"/>
    </row>
    <row r="8" spans="1:15" x14ac:dyDescent="0.2">
      <c r="A8" s="218"/>
      <c r="B8" s="218"/>
      <c r="C8" s="218"/>
      <c r="D8" s="218"/>
      <c r="E8" s="218"/>
      <c r="F8" s="219"/>
      <c r="G8" s="222"/>
      <c r="H8" s="238"/>
      <c r="I8" s="238"/>
      <c r="J8" s="220"/>
      <c r="K8" s="222"/>
      <c r="L8" s="218"/>
      <c r="M8" s="218"/>
      <c r="N8" s="219"/>
      <c r="O8" s="218"/>
    </row>
    <row r="9" spans="1:15" x14ac:dyDescent="0.2">
      <c r="A9" s="218"/>
      <c r="B9" s="218"/>
      <c r="C9" s="218"/>
      <c r="D9" s="218"/>
      <c r="E9" s="218"/>
      <c r="F9" s="219"/>
      <c r="G9" s="222"/>
      <c r="H9" s="238"/>
      <c r="I9" s="238"/>
      <c r="J9" s="220"/>
      <c r="K9" s="222"/>
      <c r="L9" s="218"/>
      <c r="M9" s="218"/>
      <c r="N9" s="219"/>
      <c r="O9" s="218"/>
    </row>
    <row r="10" spans="1:15" x14ac:dyDescent="0.2">
      <c r="A10" s="218"/>
      <c r="B10" s="218"/>
      <c r="C10" s="218"/>
      <c r="D10" s="218"/>
      <c r="E10" s="218"/>
      <c r="F10" s="219"/>
      <c r="G10" s="222"/>
      <c r="H10" s="238"/>
      <c r="I10" s="238"/>
      <c r="J10" s="220"/>
      <c r="K10" s="222"/>
      <c r="L10" s="218"/>
      <c r="M10" s="218"/>
      <c r="N10" s="219"/>
      <c r="O10" s="218"/>
    </row>
    <row r="11" spans="1:15" x14ac:dyDescent="0.2">
      <c r="A11" s="218"/>
      <c r="B11" s="218"/>
      <c r="C11" s="218"/>
      <c r="D11" s="218"/>
      <c r="E11" s="218"/>
      <c r="F11" s="219"/>
      <c r="G11" s="222"/>
      <c r="H11" s="238"/>
      <c r="I11" s="238"/>
      <c r="J11" s="220"/>
      <c r="K11" s="222"/>
      <c r="L11" s="218"/>
      <c r="M11" s="218"/>
      <c r="N11" s="219"/>
      <c r="O11" s="218"/>
    </row>
    <row r="12" spans="1:15" x14ac:dyDescent="0.2">
      <c r="A12" s="218"/>
      <c r="B12" s="218"/>
      <c r="C12" s="218"/>
      <c r="D12" s="218"/>
      <c r="E12" s="218"/>
      <c r="F12" s="219"/>
      <c r="G12" s="222"/>
      <c r="H12" s="238"/>
      <c r="I12" s="238"/>
      <c r="J12" s="220"/>
      <c r="K12" s="222"/>
      <c r="L12" s="218"/>
      <c r="M12" s="218"/>
      <c r="N12" s="219"/>
      <c r="O12" s="218"/>
    </row>
    <row r="13" spans="1:15" x14ac:dyDescent="0.2">
      <c r="A13" s="218"/>
      <c r="B13" s="218"/>
      <c r="C13" s="218"/>
      <c r="D13" s="218"/>
      <c r="E13" s="218"/>
      <c r="F13" s="219"/>
      <c r="G13" s="222"/>
      <c r="H13" s="238"/>
      <c r="I13" s="238"/>
      <c r="J13" s="220"/>
      <c r="K13" s="222"/>
      <c r="L13" s="218"/>
      <c r="M13" s="218"/>
      <c r="N13" s="219"/>
      <c r="O13" s="218"/>
    </row>
    <row r="14" spans="1:15" x14ac:dyDescent="0.2">
      <c r="A14" s="218"/>
      <c r="B14" s="218"/>
      <c r="C14" s="218"/>
      <c r="D14" s="218"/>
      <c r="E14" s="218"/>
      <c r="F14" s="219"/>
      <c r="G14" s="222"/>
      <c r="H14" s="238"/>
      <c r="I14" s="238"/>
      <c r="J14" s="220"/>
      <c r="K14" s="222"/>
      <c r="L14" s="218"/>
      <c r="M14" s="218"/>
      <c r="N14" s="219"/>
      <c r="O14" s="218"/>
    </row>
    <row r="15" spans="1:15" x14ac:dyDescent="0.2">
      <c r="A15" s="218"/>
      <c r="B15" s="218"/>
      <c r="C15" s="218"/>
      <c r="D15" s="218"/>
      <c r="E15" s="218"/>
      <c r="F15" s="219"/>
      <c r="G15" s="222"/>
      <c r="H15" s="238"/>
      <c r="I15" s="238"/>
      <c r="J15" s="220"/>
      <c r="K15" s="222"/>
      <c r="L15" s="218"/>
      <c r="M15" s="218"/>
      <c r="N15" s="219"/>
      <c r="O15" s="218"/>
    </row>
    <row r="16" spans="1:15" x14ac:dyDescent="0.2">
      <c r="A16" s="218"/>
      <c r="B16" s="218"/>
      <c r="C16" s="218"/>
      <c r="D16" s="218"/>
      <c r="E16" s="218"/>
      <c r="F16" s="219"/>
      <c r="G16" s="222"/>
      <c r="H16" s="238"/>
      <c r="I16" s="238"/>
      <c r="J16" s="220"/>
      <c r="K16" s="222"/>
      <c r="L16" s="218"/>
      <c r="M16" s="218"/>
      <c r="N16" s="219"/>
      <c r="O16" s="218"/>
    </row>
    <row r="17" spans="1:15" x14ac:dyDescent="0.2">
      <c r="A17" s="218"/>
      <c r="B17" s="218"/>
      <c r="C17" s="218"/>
      <c r="D17" s="218"/>
      <c r="E17" s="218"/>
      <c r="F17" s="219"/>
      <c r="G17" s="222"/>
      <c r="H17" s="238"/>
      <c r="I17" s="238"/>
      <c r="J17" s="220"/>
      <c r="K17" s="222"/>
      <c r="L17" s="218"/>
      <c r="M17" s="218"/>
      <c r="N17" s="219"/>
      <c r="O17" s="218"/>
    </row>
    <row r="18" spans="1:15" x14ac:dyDescent="0.2">
      <c r="A18" s="218"/>
      <c r="B18" s="218"/>
      <c r="C18" s="218"/>
      <c r="D18" s="218"/>
      <c r="E18" s="218"/>
      <c r="F18" s="219"/>
      <c r="G18" s="222"/>
      <c r="H18" s="238"/>
      <c r="I18" s="238"/>
      <c r="J18" s="220"/>
      <c r="K18" s="222"/>
      <c r="L18" s="218"/>
      <c r="M18" s="218"/>
      <c r="N18" s="219"/>
      <c r="O18" s="218"/>
    </row>
    <row r="19" spans="1:15" x14ac:dyDescent="0.2">
      <c r="A19" s="218"/>
      <c r="B19" s="218"/>
      <c r="C19" s="218"/>
      <c r="D19" s="218"/>
      <c r="E19" s="218"/>
      <c r="F19" s="219"/>
      <c r="G19" s="222"/>
      <c r="H19" s="238"/>
      <c r="I19" s="238"/>
      <c r="J19" s="220"/>
      <c r="K19" s="222"/>
      <c r="L19" s="218"/>
      <c r="M19" s="218"/>
      <c r="N19" s="219"/>
      <c r="O19" s="218"/>
    </row>
    <row r="20" spans="1:15" x14ac:dyDescent="0.2">
      <c r="A20" s="218"/>
      <c r="B20" s="218"/>
      <c r="C20" s="218"/>
      <c r="D20" s="218"/>
      <c r="E20" s="218"/>
      <c r="F20" s="219"/>
      <c r="G20" s="222"/>
      <c r="H20" s="238"/>
      <c r="I20" s="238"/>
      <c r="J20" s="220"/>
      <c r="K20" s="222"/>
      <c r="L20" s="218"/>
      <c r="M20" s="218"/>
      <c r="N20" s="219"/>
      <c r="O20" s="218"/>
    </row>
    <row r="21" spans="1:15" x14ac:dyDescent="0.2">
      <c r="A21" s="218"/>
      <c r="B21" s="218"/>
      <c r="C21" s="218"/>
      <c r="D21" s="218"/>
      <c r="E21" s="218"/>
      <c r="F21" s="219"/>
      <c r="G21" s="222"/>
      <c r="H21" s="238"/>
      <c r="I21" s="238"/>
      <c r="J21" s="220"/>
      <c r="K21" s="222"/>
      <c r="L21" s="218"/>
      <c r="M21" s="218"/>
      <c r="N21" s="219"/>
      <c r="O21" s="218"/>
    </row>
    <row r="22" spans="1:15" x14ac:dyDescent="0.2">
      <c r="A22" s="218"/>
      <c r="B22" s="218"/>
      <c r="C22" s="218"/>
      <c r="D22" s="218"/>
      <c r="E22" s="218"/>
      <c r="F22" s="219"/>
      <c r="G22" s="222"/>
      <c r="H22" s="238"/>
      <c r="I22" s="238"/>
      <c r="J22" s="220"/>
      <c r="K22" s="222"/>
      <c r="L22" s="218"/>
      <c r="M22" s="218"/>
      <c r="N22" s="219"/>
      <c r="O22" s="218"/>
    </row>
    <row r="23" spans="1:15" x14ac:dyDescent="0.2">
      <c r="A23" s="218"/>
      <c r="B23" s="218"/>
      <c r="C23" s="218"/>
      <c r="D23" s="218"/>
      <c r="E23" s="218"/>
      <c r="F23" s="219"/>
      <c r="G23" s="222"/>
      <c r="H23" s="238"/>
      <c r="I23" s="238"/>
      <c r="J23" s="220"/>
      <c r="K23" s="222"/>
      <c r="L23" s="218"/>
      <c r="M23" s="218"/>
      <c r="N23" s="219"/>
      <c r="O23" s="218"/>
    </row>
    <row r="24" spans="1:15" x14ac:dyDescent="0.2">
      <c r="A24" s="218"/>
      <c r="B24" s="218"/>
      <c r="C24" s="218"/>
      <c r="D24" s="218"/>
      <c r="E24" s="218"/>
      <c r="F24" s="219"/>
      <c r="G24" s="222"/>
      <c r="H24" s="238"/>
      <c r="I24" s="238"/>
      <c r="J24" s="220"/>
      <c r="K24" s="222"/>
      <c r="L24" s="218"/>
      <c r="M24" s="218"/>
      <c r="N24" s="219"/>
      <c r="O24" s="218"/>
    </row>
    <row r="25" spans="1:15" x14ac:dyDescent="0.2">
      <c r="A25" s="218"/>
      <c r="B25" s="218"/>
      <c r="C25" s="218"/>
      <c r="D25" s="218"/>
      <c r="E25" s="218"/>
      <c r="F25" s="219"/>
      <c r="G25" s="222"/>
      <c r="H25" s="238"/>
      <c r="I25" s="238"/>
      <c r="J25" s="220"/>
      <c r="K25" s="222"/>
      <c r="L25" s="218"/>
      <c r="M25" s="218"/>
      <c r="N25" s="219"/>
      <c r="O25" s="218"/>
    </row>
    <row r="26" spans="1:15" x14ac:dyDescent="0.2">
      <c r="A26" s="218"/>
      <c r="B26" s="218"/>
      <c r="C26" s="218"/>
      <c r="D26" s="218"/>
      <c r="E26" s="218"/>
      <c r="F26" s="219"/>
      <c r="G26" s="222"/>
      <c r="H26" s="238"/>
      <c r="I26" s="238"/>
      <c r="J26" s="220"/>
      <c r="K26" s="222"/>
      <c r="L26" s="218"/>
      <c r="M26" s="218"/>
      <c r="N26" s="219"/>
      <c r="O26" s="218"/>
    </row>
    <row r="27" spans="1:15" x14ac:dyDescent="0.2">
      <c r="A27" s="218"/>
      <c r="B27" s="218"/>
      <c r="C27" s="218"/>
      <c r="D27" s="218"/>
      <c r="E27" s="218"/>
      <c r="F27" s="219"/>
      <c r="G27" s="222"/>
      <c r="H27" s="238"/>
      <c r="I27" s="238"/>
      <c r="J27" s="220"/>
      <c r="K27" s="222"/>
      <c r="L27" s="218"/>
      <c r="M27" s="218"/>
      <c r="N27" s="219"/>
      <c r="O27" s="218"/>
    </row>
    <row r="28" spans="1:15" x14ac:dyDescent="0.2">
      <c r="A28" s="218"/>
      <c r="B28" s="218"/>
      <c r="C28" s="218"/>
      <c r="D28" s="218"/>
      <c r="E28" s="218"/>
      <c r="F28" s="219"/>
      <c r="G28" s="222"/>
      <c r="H28" s="238"/>
      <c r="I28" s="238"/>
      <c r="J28" s="220"/>
      <c r="K28" s="222"/>
      <c r="L28" s="218"/>
      <c r="M28" s="218"/>
      <c r="N28" s="219"/>
      <c r="O28" s="218"/>
    </row>
    <row r="29" spans="1:15" x14ac:dyDescent="0.2">
      <c r="A29" s="218"/>
      <c r="B29" s="218"/>
      <c r="C29" s="218"/>
      <c r="D29" s="218"/>
      <c r="E29" s="218"/>
      <c r="F29" s="219"/>
      <c r="G29" s="222"/>
      <c r="H29" s="238"/>
      <c r="I29" s="238"/>
      <c r="J29" s="220"/>
      <c r="K29" s="222"/>
      <c r="L29" s="218"/>
      <c r="M29" s="218"/>
      <c r="N29" s="219"/>
      <c r="O29" s="218"/>
    </row>
    <row r="30" spans="1:15" x14ac:dyDescent="0.2">
      <c r="A30" s="218"/>
      <c r="B30" s="218"/>
      <c r="C30" s="218"/>
      <c r="D30" s="218"/>
      <c r="E30" s="218"/>
      <c r="F30" s="219"/>
      <c r="G30" s="222"/>
      <c r="H30" s="238"/>
      <c r="I30" s="238"/>
      <c r="J30" s="220"/>
      <c r="K30" s="222"/>
      <c r="L30" s="218"/>
      <c r="M30" s="218"/>
      <c r="N30" s="219"/>
      <c r="O30" s="218"/>
    </row>
    <row r="31" spans="1:15" x14ac:dyDescent="0.2">
      <c r="A31" s="218"/>
      <c r="B31" s="218"/>
      <c r="C31" s="218"/>
      <c r="D31" s="218"/>
      <c r="E31" s="218"/>
      <c r="F31" s="219"/>
      <c r="G31" s="222"/>
      <c r="H31" s="238"/>
      <c r="I31" s="238"/>
      <c r="J31" s="220"/>
      <c r="K31" s="222"/>
      <c r="L31" s="218"/>
      <c r="M31" s="218"/>
      <c r="N31" s="219"/>
      <c r="O31" s="218"/>
    </row>
    <row r="32" spans="1:15" x14ac:dyDescent="0.2">
      <c r="A32" s="218"/>
      <c r="B32" s="218"/>
      <c r="C32" s="218"/>
      <c r="D32" s="218"/>
      <c r="E32" s="218"/>
      <c r="F32" s="219"/>
      <c r="G32" s="222"/>
      <c r="H32" s="238"/>
      <c r="I32" s="238"/>
      <c r="J32" s="220"/>
      <c r="K32" s="222"/>
      <c r="L32" s="218"/>
      <c r="M32" s="218"/>
      <c r="N32" s="219"/>
      <c r="O32" s="218"/>
    </row>
    <row r="33" spans="1:15" x14ac:dyDescent="0.2">
      <c r="A33" s="218"/>
      <c r="B33" s="218"/>
      <c r="C33" s="218"/>
      <c r="D33" s="218"/>
      <c r="E33" s="218"/>
      <c r="F33" s="219"/>
      <c r="G33" s="222"/>
      <c r="H33" s="238"/>
      <c r="I33" s="238"/>
      <c r="J33" s="220"/>
      <c r="K33" s="222"/>
      <c r="L33" s="218"/>
      <c r="M33" s="218"/>
      <c r="N33" s="219"/>
      <c r="O33" s="218"/>
    </row>
    <row r="34" spans="1:15" x14ac:dyDescent="0.2">
      <c r="A34" s="218"/>
      <c r="B34" s="218"/>
      <c r="C34" s="218"/>
      <c r="D34" s="218"/>
      <c r="E34" s="218"/>
      <c r="F34" s="219"/>
      <c r="G34" s="222"/>
      <c r="H34" s="238"/>
      <c r="I34" s="238"/>
      <c r="J34" s="220"/>
      <c r="K34" s="222"/>
      <c r="L34" s="218"/>
      <c r="M34" s="218"/>
      <c r="N34" s="219"/>
      <c r="O34" s="218"/>
    </row>
    <row r="35" spans="1:15" x14ac:dyDescent="0.2">
      <c r="A35" s="218"/>
      <c r="B35" s="218"/>
      <c r="C35" s="218"/>
      <c r="D35" s="218"/>
      <c r="E35" s="218"/>
      <c r="F35" s="219"/>
      <c r="G35" s="222"/>
      <c r="H35" s="238"/>
      <c r="I35" s="238"/>
      <c r="J35" s="220"/>
      <c r="K35" s="222"/>
      <c r="L35" s="218"/>
      <c r="M35" s="218"/>
      <c r="N35" s="219"/>
      <c r="O35" s="218"/>
    </row>
    <row r="36" spans="1:15" x14ac:dyDescent="0.2">
      <c r="A36" s="218"/>
      <c r="B36" s="218"/>
      <c r="C36" s="218"/>
      <c r="D36" s="218"/>
      <c r="E36" s="218"/>
      <c r="F36" s="219"/>
      <c r="G36" s="222"/>
      <c r="H36" s="238"/>
      <c r="I36" s="238"/>
      <c r="J36" s="220"/>
      <c r="K36" s="222"/>
      <c r="L36" s="218"/>
      <c r="M36" s="218"/>
      <c r="N36" s="219"/>
      <c r="O36" s="218"/>
    </row>
    <row r="37" spans="1:15" x14ac:dyDescent="0.2">
      <c r="A37" s="218"/>
      <c r="B37" s="218"/>
      <c r="C37" s="218"/>
      <c r="D37" s="218"/>
      <c r="E37" s="218"/>
      <c r="F37" s="219"/>
      <c r="G37" s="222"/>
      <c r="H37" s="238"/>
      <c r="I37" s="238"/>
      <c r="J37" s="220"/>
      <c r="K37" s="222"/>
      <c r="L37" s="218"/>
      <c r="M37" s="218"/>
      <c r="N37" s="219"/>
      <c r="O37" s="218"/>
    </row>
    <row r="38" spans="1:15" x14ac:dyDescent="0.2">
      <c r="A38" s="218"/>
      <c r="B38" s="218"/>
      <c r="C38" s="218"/>
      <c r="D38" s="218"/>
      <c r="E38" s="218"/>
      <c r="F38" s="219"/>
      <c r="G38" s="222"/>
      <c r="H38" s="238"/>
      <c r="I38" s="238"/>
      <c r="J38" s="220"/>
      <c r="K38" s="222"/>
      <c r="L38" s="218"/>
      <c r="M38" s="218"/>
      <c r="N38" s="219"/>
      <c r="O38" s="218"/>
    </row>
    <row r="39" spans="1:15" x14ac:dyDescent="0.2">
      <c r="A39" s="218"/>
      <c r="B39" s="218"/>
      <c r="C39" s="218"/>
      <c r="D39" s="218"/>
      <c r="E39" s="218"/>
      <c r="F39" s="219"/>
      <c r="G39" s="222"/>
      <c r="H39" s="238"/>
      <c r="I39" s="238"/>
      <c r="J39" s="220"/>
      <c r="K39" s="222"/>
      <c r="L39" s="218"/>
      <c r="M39" s="218"/>
      <c r="N39" s="219"/>
      <c r="O39" s="218"/>
    </row>
    <row r="40" spans="1:15" x14ac:dyDescent="0.2">
      <c r="A40" s="218"/>
      <c r="B40" s="218"/>
      <c r="C40" s="218"/>
      <c r="D40" s="218"/>
      <c r="E40" s="218"/>
      <c r="F40" s="219"/>
      <c r="G40" s="222"/>
      <c r="H40" s="238"/>
      <c r="I40" s="238"/>
      <c r="J40" s="220"/>
      <c r="K40" s="222"/>
      <c r="L40" s="218"/>
      <c r="M40" s="218"/>
      <c r="N40" s="219"/>
      <c r="O40" s="218"/>
    </row>
    <row r="41" spans="1:15" x14ac:dyDescent="0.2">
      <c r="A41" s="218"/>
      <c r="B41" s="218"/>
      <c r="C41" s="218"/>
      <c r="D41" s="218"/>
      <c r="E41" s="218"/>
      <c r="F41" s="219"/>
      <c r="G41" s="222"/>
      <c r="H41" s="238"/>
      <c r="I41" s="238"/>
      <c r="J41" s="220"/>
      <c r="K41" s="222"/>
      <c r="L41" s="218"/>
      <c r="M41" s="218"/>
      <c r="N41" s="219"/>
      <c r="O41" s="218"/>
    </row>
    <row r="42" spans="1:15" x14ac:dyDescent="0.2">
      <c r="A42" s="218"/>
      <c r="B42" s="218"/>
      <c r="C42" s="218"/>
      <c r="D42" s="218"/>
      <c r="E42" s="218"/>
      <c r="F42" s="219"/>
      <c r="G42" s="222"/>
      <c r="H42" s="238"/>
      <c r="I42" s="238"/>
      <c r="J42" s="220"/>
      <c r="K42" s="222"/>
      <c r="L42" s="218"/>
      <c r="M42" s="218"/>
      <c r="N42" s="219"/>
      <c r="O42" s="218"/>
    </row>
    <row r="43" spans="1:15" x14ac:dyDescent="0.2">
      <c r="A43" s="218"/>
      <c r="B43" s="218"/>
      <c r="C43" s="218"/>
      <c r="D43" s="218"/>
      <c r="E43" s="218"/>
      <c r="F43" s="219"/>
      <c r="G43" s="222"/>
      <c r="H43" s="238"/>
      <c r="I43" s="238"/>
      <c r="J43" s="220"/>
      <c r="K43" s="222"/>
      <c r="L43" s="218"/>
      <c r="M43" s="218"/>
      <c r="N43" s="219"/>
      <c r="O43" s="218"/>
    </row>
    <row r="44" spans="1:15" x14ac:dyDescent="0.2">
      <c r="A44" s="218"/>
      <c r="B44" s="218"/>
      <c r="C44" s="218"/>
      <c r="D44" s="218"/>
      <c r="E44" s="218"/>
      <c r="F44" s="219"/>
      <c r="G44" s="222"/>
      <c r="H44" s="238"/>
      <c r="I44" s="238"/>
      <c r="J44" s="220"/>
      <c r="K44" s="222"/>
      <c r="L44" s="218"/>
      <c r="M44" s="218"/>
      <c r="N44" s="219"/>
      <c r="O44" s="218"/>
    </row>
    <row r="45" spans="1:15" x14ac:dyDescent="0.2">
      <c r="A45" s="218"/>
      <c r="B45" s="218"/>
      <c r="C45" s="218"/>
      <c r="D45" s="218"/>
      <c r="E45" s="218"/>
      <c r="F45" s="219"/>
      <c r="G45" s="222"/>
      <c r="H45" s="238"/>
      <c r="I45" s="238"/>
      <c r="J45" s="220"/>
      <c r="K45" s="222"/>
      <c r="L45" s="218"/>
      <c r="M45" s="218"/>
      <c r="N45" s="219"/>
      <c r="O45" s="218"/>
    </row>
    <row r="46" spans="1:15" x14ac:dyDescent="0.2">
      <c r="A46" s="218"/>
      <c r="B46" s="218"/>
      <c r="C46" s="218"/>
      <c r="D46" s="218"/>
      <c r="E46" s="218"/>
      <c r="F46" s="219"/>
      <c r="G46" s="222"/>
      <c r="H46" s="238"/>
      <c r="I46" s="238"/>
      <c r="J46" s="220"/>
      <c r="K46" s="222"/>
      <c r="L46" s="218"/>
      <c r="M46" s="218"/>
      <c r="N46" s="219"/>
      <c r="O46" s="218"/>
    </row>
    <row r="47" spans="1:15" x14ac:dyDescent="0.2">
      <c r="A47" s="218"/>
      <c r="B47" s="218"/>
      <c r="C47" s="218"/>
      <c r="D47" s="218"/>
      <c r="E47" s="218"/>
      <c r="F47" s="219"/>
      <c r="G47" s="222"/>
      <c r="H47" s="238"/>
      <c r="I47" s="238"/>
      <c r="J47" s="220"/>
      <c r="K47" s="222"/>
      <c r="L47" s="218"/>
      <c r="M47" s="218"/>
      <c r="N47" s="219"/>
      <c r="O47" s="218"/>
    </row>
    <row r="48" spans="1:15" x14ac:dyDescent="0.2">
      <c r="A48" s="218"/>
      <c r="B48" s="218"/>
      <c r="C48" s="218"/>
      <c r="D48" s="218"/>
      <c r="E48" s="218"/>
      <c r="F48" s="219"/>
      <c r="G48" s="222"/>
      <c r="H48" s="238"/>
      <c r="I48" s="238"/>
      <c r="J48" s="220"/>
      <c r="K48" s="222"/>
      <c r="L48" s="218"/>
      <c r="M48" s="218"/>
      <c r="N48" s="219"/>
      <c r="O48" s="218"/>
    </row>
    <row r="49" spans="1:15" x14ac:dyDescent="0.2">
      <c r="A49" s="218"/>
      <c r="B49" s="218"/>
      <c r="C49" s="218"/>
      <c r="D49" s="218"/>
      <c r="E49" s="218"/>
      <c r="F49" s="219"/>
      <c r="G49" s="222"/>
      <c r="H49" s="238"/>
      <c r="I49" s="238"/>
      <c r="J49" s="220"/>
      <c r="K49" s="222"/>
      <c r="L49" s="218"/>
      <c r="M49" s="218"/>
      <c r="N49" s="219"/>
      <c r="O49" s="218"/>
    </row>
    <row r="50" spans="1:15" x14ac:dyDescent="0.2">
      <c r="A50" s="218"/>
      <c r="B50" s="218"/>
      <c r="C50" s="218"/>
      <c r="D50" s="218"/>
      <c r="E50" s="218"/>
      <c r="F50" s="219"/>
      <c r="G50" s="222"/>
      <c r="H50" s="238"/>
      <c r="I50" s="238"/>
      <c r="J50" s="220"/>
      <c r="K50" s="222"/>
      <c r="L50" s="218"/>
      <c r="M50" s="218"/>
      <c r="N50" s="219"/>
      <c r="O50" s="218"/>
    </row>
    <row r="51" spans="1:15" x14ac:dyDescent="0.2">
      <c r="A51" s="218"/>
      <c r="B51" s="218"/>
      <c r="C51" s="218"/>
      <c r="D51" s="218"/>
      <c r="E51" s="218"/>
      <c r="F51" s="219"/>
      <c r="G51" s="222"/>
      <c r="H51" s="238"/>
      <c r="I51" s="238"/>
      <c r="J51" s="220"/>
      <c r="K51" s="222"/>
      <c r="L51" s="218"/>
      <c r="M51" s="218"/>
      <c r="N51" s="219"/>
      <c r="O51" s="218"/>
    </row>
    <row r="52" spans="1:15" x14ac:dyDescent="0.2">
      <c r="A52" s="218"/>
      <c r="B52" s="218"/>
      <c r="C52" s="218"/>
      <c r="D52" s="218"/>
      <c r="E52" s="218"/>
      <c r="F52" s="219"/>
      <c r="G52" s="222"/>
      <c r="H52" s="238"/>
      <c r="I52" s="238"/>
      <c r="J52" s="220"/>
      <c r="K52" s="222"/>
      <c r="L52" s="218"/>
      <c r="M52" s="218"/>
      <c r="N52" s="219"/>
      <c r="O52" s="218"/>
    </row>
    <row r="53" spans="1:15" x14ac:dyDescent="0.2">
      <c r="A53" s="218"/>
      <c r="B53" s="218"/>
      <c r="C53" s="218"/>
      <c r="D53" s="218"/>
      <c r="E53" s="218"/>
      <c r="F53" s="219"/>
      <c r="G53" s="222"/>
      <c r="H53" s="238"/>
      <c r="I53" s="238"/>
      <c r="J53" s="220"/>
      <c r="K53" s="222"/>
      <c r="L53" s="218"/>
      <c r="M53" s="218"/>
      <c r="N53" s="219"/>
      <c r="O53" s="218"/>
    </row>
    <row r="54" spans="1:15" x14ac:dyDescent="0.2">
      <c r="A54" s="218"/>
      <c r="B54" s="218"/>
      <c r="C54" s="218"/>
      <c r="D54" s="218"/>
      <c r="E54" s="218"/>
      <c r="F54" s="219"/>
      <c r="G54" s="222"/>
      <c r="H54" s="238"/>
      <c r="I54" s="238"/>
      <c r="J54" s="220"/>
      <c r="K54" s="222"/>
      <c r="L54" s="218"/>
      <c r="M54" s="218"/>
      <c r="N54" s="219"/>
      <c r="O54" s="218"/>
    </row>
    <row r="55" spans="1:15" x14ac:dyDescent="0.2">
      <c r="A55" s="218"/>
      <c r="B55" s="218"/>
      <c r="C55" s="218"/>
      <c r="D55" s="218"/>
      <c r="E55" s="218"/>
      <c r="F55" s="219"/>
      <c r="G55" s="222"/>
      <c r="H55" s="238"/>
      <c r="I55" s="238"/>
      <c r="J55" s="220"/>
      <c r="K55" s="222"/>
      <c r="L55" s="218"/>
      <c r="M55" s="218"/>
      <c r="N55" s="219"/>
      <c r="O55" s="218"/>
    </row>
    <row r="56" spans="1:15" x14ac:dyDescent="0.2">
      <c r="A56" s="218"/>
      <c r="B56" s="218"/>
      <c r="C56" s="218"/>
      <c r="D56" s="218"/>
      <c r="E56" s="218"/>
      <c r="F56" s="219"/>
      <c r="G56" s="222"/>
      <c r="H56" s="238"/>
      <c r="I56" s="238"/>
      <c r="J56" s="220"/>
      <c r="K56" s="222"/>
      <c r="L56" s="218"/>
      <c r="M56" s="218"/>
      <c r="N56" s="219"/>
      <c r="O56" s="218"/>
    </row>
    <row r="57" spans="1:15" x14ac:dyDescent="0.2">
      <c r="A57" s="218"/>
      <c r="B57" s="218"/>
      <c r="C57" s="218"/>
      <c r="D57" s="218"/>
      <c r="E57" s="218"/>
      <c r="F57" s="219"/>
      <c r="G57" s="222"/>
      <c r="H57" s="238"/>
      <c r="I57" s="238"/>
      <c r="J57" s="220"/>
      <c r="K57" s="222"/>
      <c r="L57" s="218"/>
      <c r="M57" s="218"/>
      <c r="N57" s="219"/>
      <c r="O57" s="218"/>
    </row>
    <row r="58" spans="1:15" x14ac:dyDescent="0.2">
      <c r="A58" s="218"/>
      <c r="B58" s="218"/>
      <c r="C58" s="218"/>
      <c r="D58" s="218"/>
      <c r="E58" s="218"/>
      <c r="F58" s="219"/>
      <c r="G58" s="222"/>
      <c r="H58" s="238"/>
      <c r="I58" s="238"/>
      <c r="J58" s="220"/>
      <c r="K58" s="222"/>
      <c r="L58" s="218"/>
      <c r="M58" s="218"/>
      <c r="N58" s="219"/>
      <c r="O58" s="218"/>
    </row>
    <row r="59" spans="1:15" x14ac:dyDescent="0.2">
      <c r="A59" s="218"/>
      <c r="B59" s="218"/>
      <c r="C59" s="218"/>
      <c r="D59" s="218"/>
      <c r="E59" s="218"/>
      <c r="F59" s="219"/>
      <c r="G59" s="222"/>
      <c r="H59" s="238"/>
      <c r="I59" s="238"/>
      <c r="J59" s="220"/>
      <c r="K59" s="222"/>
      <c r="L59" s="218"/>
      <c r="M59" s="218"/>
      <c r="N59" s="219"/>
      <c r="O59" s="218"/>
    </row>
    <row r="60" spans="1:15" x14ac:dyDescent="0.2">
      <c r="A60" s="218"/>
      <c r="B60" s="218"/>
      <c r="C60" s="218"/>
      <c r="D60" s="218"/>
      <c r="E60" s="218"/>
      <c r="F60" s="219"/>
      <c r="G60" s="222"/>
      <c r="H60" s="238"/>
      <c r="I60" s="238"/>
      <c r="J60" s="220"/>
      <c r="K60" s="222"/>
      <c r="L60" s="218"/>
      <c r="M60" s="218"/>
      <c r="N60" s="219"/>
      <c r="O60" s="218"/>
    </row>
    <row r="61" spans="1:15" x14ac:dyDescent="0.2">
      <c r="A61" s="218"/>
      <c r="B61" s="218"/>
      <c r="C61" s="218"/>
      <c r="D61" s="218"/>
      <c r="E61" s="218"/>
      <c r="F61" s="219"/>
      <c r="G61" s="222"/>
      <c r="H61" s="238"/>
      <c r="I61" s="238"/>
      <c r="J61" s="220"/>
      <c r="K61" s="222"/>
      <c r="L61" s="218"/>
      <c r="M61" s="218"/>
      <c r="N61" s="219"/>
      <c r="O61" s="218"/>
    </row>
    <row r="62" spans="1:15" x14ac:dyDescent="0.2">
      <c r="A62" s="218"/>
      <c r="B62" s="218"/>
      <c r="C62" s="218"/>
      <c r="D62" s="218"/>
      <c r="E62" s="218"/>
      <c r="F62" s="219"/>
      <c r="G62" s="222"/>
      <c r="H62" s="238"/>
      <c r="I62" s="238"/>
      <c r="J62" s="220"/>
      <c r="K62" s="222"/>
      <c r="L62" s="218"/>
      <c r="M62" s="218"/>
      <c r="N62" s="219"/>
      <c r="O62" s="218"/>
    </row>
    <row r="63" spans="1:15" x14ac:dyDescent="0.2">
      <c r="A63" s="218"/>
      <c r="B63" s="218"/>
      <c r="C63" s="218"/>
      <c r="D63" s="218"/>
      <c r="E63" s="218"/>
      <c r="F63" s="219"/>
      <c r="G63" s="222"/>
      <c r="H63" s="238"/>
      <c r="I63" s="238"/>
      <c r="J63" s="220"/>
      <c r="K63" s="222"/>
      <c r="L63" s="218"/>
      <c r="M63" s="218"/>
      <c r="N63" s="219"/>
      <c r="O63" s="218"/>
    </row>
    <row r="64" spans="1:15" x14ac:dyDescent="0.2">
      <c r="A64" s="218"/>
      <c r="B64" s="218"/>
      <c r="C64" s="218"/>
      <c r="D64" s="218"/>
      <c r="E64" s="218"/>
      <c r="F64" s="219"/>
      <c r="G64" s="222"/>
      <c r="H64" s="238"/>
      <c r="I64" s="238"/>
      <c r="J64" s="220"/>
      <c r="K64" s="222"/>
      <c r="L64" s="218"/>
      <c r="M64" s="218"/>
      <c r="N64" s="219"/>
      <c r="O64" s="218"/>
    </row>
    <row r="65" spans="1:15" x14ac:dyDescent="0.2">
      <c r="A65" s="218"/>
      <c r="B65" s="218"/>
      <c r="C65" s="218"/>
      <c r="D65" s="218"/>
      <c r="E65" s="218"/>
      <c r="F65" s="219"/>
      <c r="G65" s="222"/>
      <c r="H65" s="238"/>
      <c r="I65" s="238"/>
      <c r="J65" s="220"/>
      <c r="K65" s="222"/>
      <c r="L65" s="218"/>
      <c r="M65" s="218"/>
      <c r="N65" s="219"/>
      <c r="O65" s="218"/>
    </row>
    <row r="66" spans="1:15" x14ac:dyDescent="0.2">
      <c r="A66" s="218"/>
      <c r="B66" s="218"/>
      <c r="C66" s="218"/>
      <c r="D66" s="218"/>
      <c r="E66" s="218"/>
      <c r="F66" s="219"/>
      <c r="G66" s="222"/>
      <c r="H66" s="238"/>
      <c r="I66" s="238"/>
      <c r="J66" s="220"/>
      <c r="K66" s="222"/>
      <c r="L66" s="218"/>
      <c r="M66" s="218"/>
      <c r="N66" s="219"/>
      <c r="O66" s="218"/>
    </row>
    <row r="67" spans="1:15" x14ac:dyDescent="0.2">
      <c r="A67" s="218"/>
      <c r="B67" s="218"/>
      <c r="C67" s="218"/>
      <c r="D67" s="218"/>
      <c r="E67" s="218"/>
      <c r="F67" s="219"/>
      <c r="G67" s="222"/>
      <c r="H67" s="238"/>
      <c r="I67" s="238"/>
      <c r="J67" s="220"/>
      <c r="K67" s="222"/>
      <c r="L67" s="218"/>
      <c r="M67" s="218"/>
      <c r="N67" s="219"/>
      <c r="O67" s="218"/>
    </row>
    <row r="68" spans="1:15" x14ac:dyDescent="0.2">
      <c r="A68" s="218"/>
      <c r="B68" s="218"/>
      <c r="C68" s="218"/>
      <c r="D68" s="218"/>
      <c r="E68" s="218"/>
      <c r="F68" s="219"/>
      <c r="G68" s="222"/>
      <c r="H68" s="238"/>
      <c r="I68" s="238"/>
      <c r="J68" s="220"/>
      <c r="K68" s="222"/>
      <c r="L68" s="218"/>
      <c r="M68" s="218"/>
      <c r="N68" s="219"/>
      <c r="O68" s="218"/>
    </row>
    <row r="69" spans="1:15" x14ac:dyDescent="0.2">
      <c r="A69" s="218"/>
      <c r="B69" s="218"/>
      <c r="C69" s="218"/>
      <c r="D69" s="218"/>
      <c r="E69" s="218"/>
      <c r="F69" s="219"/>
      <c r="G69" s="222"/>
      <c r="H69" s="238"/>
      <c r="I69" s="238"/>
      <c r="J69" s="220"/>
      <c r="K69" s="222"/>
      <c r="L69" s="218"/>
      <c r="M69" s="218"/>
      <c r="N69" s="219"/>
      <c r="O69" s="218"/>
    </row>
    <row r="70" spans="1:15" x14ac:dyDescent="0.2">
      <c r="A70" s="218"/>
      <c r="B70" s="218"/>
      <c r="C70" s="218"/>
      <c r="D70" s="218"/>
      <c r="E70" s="218"/>
      <c r="F70" s="219"/>
      <c r="G70" s="222"/>
      <c r="H70" s="238"/>
      <c r="I70" s="238"/>
      <c r="J70" s="220"/>
      <c r="K70" s="222"/>
      <c r="L70" s="218"/>
      <c r="M70" s="218"/>
      <c r="N70" s="219"/>
      <c r="O70" s="218"/>
    </row>
    <row r="71" spans="1:15" x14ac:dyDescent="0.2">
      <c r="A71" s="218"/>
      <c r="B71" s="218"/>
      <c r="C71" s="218"/>
      <c r="D71" s="218"/>
      <c r="E71" s="218"/>
      <c r="F71" s="219"/>
      <c r="G71" s="222"/>
      <c r="H71" s="238"/>
      <c r="I71" s="238"/>
      <c r="J71" s="220"/>
      <c r="K71" s="222"/>
      <c r="L71" s="218"/>
      <c r="M71" s="218"/>
      <c r="N71" s="219"/>
      <c r="O71" s="218"/>
    </row>
    <row r="72" spans="1:15" x14ac:dyDescent="0.2">
      <c r="A72" s="218"/>
      <c r="B72" s="218"/>
      <c r="C72" s="218"/>
      <c r="D72" s="218"/>
      <c r="E72" s="218"/>
      <c r="F72" s="219"/>
      <c r="G72" s="222"/>
      <c r="H72" s="238"/>
      <c r="I72" s="238"/>
      <c r="J72" s="220"/>
      <c r="K72" s="222"/>
      <c r="L72" s="218"/>
      <c r="M72" s="218"/>
      <c r="N72" s="219"/>
      <c r="O72" s="218"/>
    </row>
    <row r="73" spans="1:15" x14ac:dyDescent="0.2">
      <c r="A73" s="218"/>
      <c r="B73" s="218"/>
      <c r="C73" s="218"/>
      <c r="D73" s="218"/>
      <c r="E73" s="218"/>
      <c r="F73" s="219"/>
      <c r="G73" s="222"/>
      <c r="H73" s="238"/>
      <c r="I73" s="238"/>
      <c r="J73" s="220"/>
      <c r="K73" s="222"/>
      <c r="L73" s="218"/>
      <c r="M73" s="218"/>
      <c r="N73" s="219"/>
      <c r="O73" s="218"/>
    </row>
    <row r="74" spans="1:15" x14ac:dyDescent="0.2">
      <c r="A74" s="218"/>
      <c r="B74" s="218"/>
      <c r="C74" s="218"/>
      <c r="D74" s="218"/>
      <c r="E74" s="218"/>
      <c r="F74" s="219"/>
      <c r="G74" s="222"/>
      <c r="H74" s="238"/>
      <c r="I74" s="238"/>
      <c r="J74" s="220"/>
      <c r="K74" s="222"/>
      <c r="L74" s="218"/>
      <c r="M74" s="218"/>
      <c r="N74" s="219"/>
      <c r="O74" s="218"/>
    </row>
    <row r="75" spans="1:15" x14ac:dyDescent="0.2">
      <c r="A75" s="218"/>
      <c r="B75" s="218"/>
      <c r="C75" s="218"/>
      <c r="D75" s="218"/>
      <c r="E75" s="218"/>
      <c r="F75" s="219"/>
      <c r="G75" s="222"/>
      <c r="H75" s="238"/>
      <c r="I75" s="238"/>
      <c r="J75" s="220"/>
      <c r="K75" s="222"/>
      <c r="L75" s="218"/>
      <c r="M75" s="218"/>
      <c r="N75" s="219"/>
      <c r="O75" s="218"/>
    </row>
    <row r="76" spans="1:15" x14ac:dyDescent="0.2">
      <c r="A76" s="218"/>
      <c r="B76" s="218"/>
      <c r="C76" s="218"/>
      <c r="D76" s="218"/>
      <c r="E76" s="218"/>
      <c r="F76" s="219"/>
      <c r="G76" s="222"/>
      <c r="H76" s="238"/>
      <c r="I76" s="238"/>
      <c r="J76" s="220"/>
      <c r="K76" s="222"/>
      <c r="L76" s="218"/>
      <c r="M76" s="218"/>
      <c r="N76" s="219"/>
      <c r="O76" s="218"/>
    </row>
    <row r="77" spans="1:15" x14ac:dyDescent="0.2">
      <c r="A77" s="218"/>
      <c r="B77" s="218"/>
      <c r="C77" s="218"/>
      <c r="D77" s="218"/>
      <c r="E77" s="218"/>
      <c r="F77" s="219"/>
      <c r="G77" s="222"/>
      <c r="H77" s="238"/>
      <c r="I77" s="238"/>
      <c r="J77" s="220"/>
      <c r="K77" s="222"/>
      <c r="L77" s="218"/>
      <c r="M77" s="218"/>
      <c r="N77" s="219"/>
      <c r="O77" s="218"/>
    </row>
    <row r="78" spans="1:15" x14ac:dyDescent="0.2">
      <c r="A78" s="218"/>
      <c r="B78" s="218"/>
      <c r="C78" s="218"/>
      <c r="D78" s="218"/>
      <c r="E78" s="218"/>
      <c r="F78" s="219"/>
      <c r="G78" s="222"/>
      <c r="H78" s="238"/>
      <c r="I78" s="238"/>
      <c r="J78" s="220"/>
      <c r="K78" s="222"/>
      <c r="L78" s="218"/>
      <c r="M78" s="218"/>
      <c r="N78" s="219"/>
      <c r="O78" s="218"/>
    </row>
    <row r="79" spans="1:15" x14ac:dyDescent="0.2">
      <c r="A79" s="218"/>
      <c r="B79" s="218"/>
      <c r="C79" s="218"/>
      <c r="D79" s="218"/>
      <c r="E79" s="218"/>
      <c r="F79" s="219"/>
      <c r="G79" s="222"/>
      <c r="H79" s="238"/>
      <c r="I79" s="238"/>
      <c r="J79" s="220"/>
      <c r="K79" s="222"/>
      <c r="L79" s="218"/>
      <c r="M79" s="218"/>
      <c r="N79" s="219"/>
      <c r="O79" s="218"/>
    </row>
    <row r="80" spans="1:15" x14ac:dyDescent="0.2">
      <c r="A80" s="218"/>
      <c r="B80" s="218"/>
      <c r="C80" s="218"/>
      <c r="D80" s="218"/>
      <c r="E80" s="218"/>
      <c r="F80" s="219"/>
      <c r="G80" s="222"/>
      <c r="H80" s="238"/>
      <c r="I80" s="238"/>
      <c r="J80" s="220"/>
      <c r="K80" s="222"/>
      <c r="L80" s="218"/>
      <c r="M80" s="218"/>
      <c r="N80" s="219"/>
      <c r="O80" s="218"/>
    </row>
    <row r="81" spans="1:15" x14ac:dyDescent="0.2">
      <c r="A81" s="218"/>
      <c r="B81" s="218"/>
      <c r="C81" s="218"/>
      <c r="D81" s="218"/>
      <c r="E81" s="218"/>
      <c r="F81" s="219"/>
      <c r="G81" s="222"/>
      <c r="H81" s="238"/>
      <c r="I81" s="238"/>
      <c r="J81" s="220"/>
      <c r="K81" s="222"/>
      <c r="L81" s="218"/>
      <c r="M81" s="218"/>
      <c r="N81" s="219"/>
      <c r="O81" s="218"/>
    </row>
    <row r="82" spans="1:15" x14ac:dyDescent="0.2">
      <c r="A82" s="218"/>
      <c r="B82" s="218"/>
      <c r="C82" s="218"/>
      <c r="D82" s="218"/>
      <c r="E82" s="218"/>
      <c r="F82" s="219"/>
      <c r="G82" s="222"/>
      <c r="H82" s="238"/>
      <c r="I82" s="238"/>
      <c r="J82" s="220"/>
      <c r="K82" s="222"/>
      <c r="L82" s="218"/>
      <c r="M82" s="218"/>
      <c r="N82" s="219"/>
      <c r="O82" s="218"/>
    </row>
    <row r="83" spans="1:15" x14ac:dyDescent="0.2">
      <c r="A83" s="218"/>
      <c r="B83" s="218"/>
      <c r="C83" s="218"/>
      <c r="D83" s="218"/>
      <c r="E83" s="218"/>
      <c r="F83" s="219"/>
      <c r="G83" s="222"/>
      <c r="H83" s="238"/>
      <c r="I83" s="238"/>
      <c r="J83" s="220"/>
      <c r="K83" s="222"/>
      <c r="L83" s="218"/>
      <c r="M83" s="218"/>
      <c r="N83" s="219"/>
      <c r="O83" s="218"/>
    </row>
    <row r="84" spans="1:15" x14ac:dyDescent="0.2">
      <c r="A84" s="218"/>
      <c r="B84" s="218"/>
      <c r="C84" s="218"/>
      <c r="D84" s="218"/>
      <c r="E84" s="218"/>
      <c r="F84" s="219"/>
      <c r="G84" s="222"/>
      <c r="H84" s="238"/>
      <c r="I84" s="238"/>
      <c r="J84" s="220"/>
      <c r="K84" s="222"/>
      <c r="L84" s="218"/>
      <c r="M84" s="218"/>
      <c r="N84" s="219"/>
      <c r="O84" s="218"/>
    </row>
    <row r="85" spans="1:15" x14ac:dyDescent="0.2">
      <c r="A85" s="218"/>
      <c r="B85" s="218"/>
      <c r="C85" s="218"/>
      <c r="D85" s="218"/>
      <c r="E85" s="218"/>
      <c r="F85" s="219"/>
      <c r="G85" s="222"/>
      <c r="H85" s="238"/>
      <c r="I85" s="238"/>
      <c r="J85" s="220"/>
      <c r="K85" s="222"/>
      <c r="L85" s="218"/>
      <c r="M85" s="218"/>
      <c r="N85" s="219"/>
      <c r="O85" s="218"/>
    </row>
    <row r="86" spans="1:15" x14ac:dyDescent="0.2">
      <c r="A86" s="218"/>
      <c r="B86" s="218"/>
      <c r="C86" s="218"/>
      <c r="D86" s="218"/>
      <c r="E86" s="218"/>
      <c r="F86" s="219"/>
      <c r="G86" s="222"/>
      <c r="H86" s="238"/>
      <c r="I86" s="238"/>
      <c r="J86" s="220"/>
      <c r="K86" s="222"/>
      <c r="L86" s="218"/>
      <c r="M86" s="218"/>
      <c r="N86" s="219"/>
      <c r="O86" s="218"/>
    </row>
    <row r="87" spans="1:15" x14ac:dyDescent="0.2">
      <c r="A87" s="218"/>
      <c r="B87" s="218"/>
      <c r="C87" s="218"/>
      <c r="D87" s="218"/>
      <c r="E87" s="218"/>
      <c r="F87" s="219"/>
      <c r="G87" s="222"/>
      <c r="H87" s="238"/>
      <c r="I87" s="238"/>
      <c r="J87" s="220"/>
      <c r="K87" s="222"/>
      <c r="L87" s="218"/>
      <c r="M87" s="218"/>
      <c r="N87" s="219"/>
      <c r="O87" s="218"/>
    </row>
    <row r="88" spans="1:15" x14ac:dyDescent="0.2">
      <c r="A88" s="218"/>
      <c r="B88" s="218"/>
      <c r="C88" s="218"/>
      <c r="D88" s="218"/>
      <c r="E88" s="218"/>
      <c r="F88" s="219"/>
      <c r="G88" s="222"/>
      <c r="H88" s="238"/>
      <c r="I88" s="238"/>
      <c r="J88" s="220"/>
      <c r="K88" s="222"/>
      <c r="L88" s="218"/>
      <c r="M88" s="218"/>
      <c r="N88" s="219"/>
      <c r="O88" s="218"/>
    </row>
    <row r="89" spans="1:15" x14ac:dyDescent="0.2">
      <c r="A89" s="218"/>
      <c r="B89" s="218"/>
      <c r="C89" s="218"/>
      <c r="D89" s="218"/>
      <c r="E89" s="218"/>
      <c r="F89" s="219"/>
      <c r="G89" s="222"/>
      <c r="H89" s="238"/>
      <c r="I89" s="238"/>
      <c r="J89" s="220"/>
      <c r="K89" s="222"/>
      <c r="L89" s="218"/>
      <c r="M89" s="218"/>
      <c r="N89" s="219"/>
      <c r="O89" s="218"/>
    </row>
    <row r="90" spans="1:15" x14ac:dyDescent="0.2">
      <c r="A90" s="218"/>
      <c r="B90" s="218"/>
      <c r="C90" s="218"/>
      <c r="D90" s="218"/>
      <c r="E90" s="218"/>
      <c r="F90" s="219"/>
      <c r="G90" s="222"/>
      <c r="H90" s="238"/>
      <c r="I90" s="238"/>
      <c r="J90" s="220"/>
      <c r="K90" s="222"/>
      <c r="L90" s="218"/>
      <c r="M90" s="218"/>
      <c r="N90" s="219"/>
      <c r="O90" s="218"/>
    </row>
    <row r="91" spans="1:15" x14ac:dyDescent="0.2">
      <c r="A91" s="218"/>
      <c r="B91" s="218"/>
      <c r="C91" s="218"/>
      <c r="D91" s="218"/>
      <c r="E91" s="218"/>
      <c r="F91" s="219"/>
      <c r="G91" s="222"/>
      <c r="H91" s="238"/>
      <c r="I91" s="238"/>
      <c r="J91" s="220"/>
      <c r="K91" s="222"/>
      <c r="L91" s="218"/>
      <c r="M91" s="218"/>
      <c r="N91" s="219"/>
      <c r="O91" s="218"/>
    </row>
    <row r="92" spans="1:15" x14ac:dyDescent="0.2">
      <c r="A92" s="218"/>
      <c r="B92" s="218"/>
      <c r="C92" s="218"/>
      <c r="D92" s="218"/>
      <c r="E92" s="218"/>
      <c r="F92" s="219"/>
      <c r="G92" s="222"/>
      <c r="H92" s="238"/>
      <c r="I92" s="238"/>
      <c r="J92" s="220"/>
      <c r="K92" s="222"/>
      <c r="L92" s="218"/>
      <c r="M92" s="218"/>
      <c r="N92" s="219"/>
      <c r="O92" s="218"/>
    </row>
    <row r="93" spans="1:15" x14ac:dyDescent="0.2">
      <c r="A93" s="218"/>
      <c r="B93" s="218"/>
      <c r="C93" s="218"/>
      <c r="D93" s="218"/>
      <c r="E93" s="218"/>
      <c r="F93" s="219"/>
      <c r="G93" s="222"/>
      <c r="H93" s="238"/>
      <c r="I93" s="238"/>
      <c r="J93" s="220"/>
      <c r="K93" s="222"/>
      <c r="L93" s="218"/>
      <c r="M93" s="218"/>
      <c r="N93" s="219"/>
      <c r="O93" s="218"/>
    </row>
    <row r="94" spans="1:15" x14ac:dyDescent="0.2">
      <c r="A94" s="218"/>
      <c r="B94" s="218"/>
      <c r="C94" s="218"/>
      <c r="D94" s="218"/>
      <c r="E94" s="218"/>
      <c r="F94" s="219"/>
      <c r="G94" s="222"/>
      <c r="H94" s="238"/>
      <c r="I94" s="238"/>
      <c r="J94" s="220"/>
      <c r="K94" s="222"/>
      <c r="L94" s="218"/>
      <c r="M94" s="218"/>
      <c r="N94" s="219"/>
      <c r="O94" s="218"/>
    </row>
    <row r="95" spans="1:15" x14ac:dyDescent="0.2">
      <c r="A95" s="218"/>
      <c r="B95" s="218"/>
      <c r="C95" s="218"/>
      <c r="D95" s="218"/>
      <c r="E95" s="218"/>
      <c r="F95" s="219"/>
      <c r="G95" s="222"/>
      <c r="H95" s="238"/>
      <c r="I95" s="238"/>
      <c r="J95" s="220"/>
      <c r="K95" s="222"/>
      <c r="L95" s="218"/>
      <c r="M95" s="218"/>
      <c r="N95" s="219"/>
      <c r="O95" s="218"/>
    </row>
    <row r="96" spans="1:15" x14ac:dyDescent="0.2">
      <c r="A96" s="218"/>
      <c r="B96" s="218"/>
      <c r="C96" s="218"/>
      <c r="D96" s="218"/>
      <c r="E96" s="218"/>
      <c r="F96" s="219"/>
      <c r="G96" s="222"/>
      <c r="H96" s="238"/>
      <c r="I96" s="238"/>
      <c r="J96" s="220"/>
      <c r="K96" s="222"/>
      <c r="L96" s="218"/>
      <c r="M96" s="218"/>
      <c r="N96" s="219"/>
      <c r="O96" s="218"/>
    </row>
    <row r="97" spans="1:15" x14ac:dyDescent="0.2">
      <c r="A97" s="218"/>
      <c r="B97" s="218"/>
      <c r="C97" s="218"/>
      <c r="D97" s="218"/>
      <c r="E97" s="218"/>
      <c r="F97" s="219"/>
      <c r="G97" s="222"/>
      <c r="H97" s="238"/>
      <c r="I97" s="238"/>
      <c r="J97" s="220"/>
      <c r="K97" s="222"/>
      <c r="L97" s="218"/>
      <c r="M97" s="218"/>
      <c r="N97" s="219"/>
      <c r="O97" s="218"/>
    </row>
    <row r="98" spans="1:15" x14ac:dyDescent="0.2">
      <c r="A98" s="218"/>
      <c r="B98" s="218"/>
      <c r="C98" s="218"/>
      <c r="D98" s="218"/>
      <c r="E98" s="218"/>
      <c r="F98" s="219"/>
      <c r="G98" s="222"/>
      <c r="H98" s="238"/>
      <c r="I98" s="238"/>
      <c r="J98" s="220"/>
      <c r="K98" s="222"/>
      <c r="L98" s="218"/>
      <c r="M98" s="218"/>
      <c r="N98" s="219"/>
      <c r="O98" s="218"/>
    </row>
    <row r="99" spans="1:15" x14ac:dyDescent="0.2">
      <c r="A99" s="218"/>
      <c r="B99" s="218"/>
      <c r="C99" s="218"/>
      <c r="D99" s="218"/>
      <c r="E99" s="218"/>
      <c r="F99" s="219"/>
      <c r="G99" s="222"/>
      <c r="H99" s="238"/>
      <c r="I99" s="238"/>
      <c r="J99" s="220"/>
      <c r="K99" s="222"/>
      <c r="L99" s="218"/>
      <c r="M99" s="218"/>
      <c r="N99" s="219"/>
      <c r="O99" s="218"/>
    </row>
    <row r="100" spans="1:15" x14ac:dyDescent="0.2">
      <c r="A100" s="218"/>
      <c r="B100" s="218"/>
      <c r="C100" s="218"/>
      <c r="D100" s="218"/>
      <c r="E100" s="218"/>
      <c r="F100" s="219"/>
      <c r="G100" s="222"/>
      <c r="H100" s="238"/>
      <c r="I100" s="238"/>
      <c r="J100" s="220"/>
      <c r="K100" s="222"/>
      <c r="L100" s="218"/>
      <c r="M100" s="218"/>
      <c r="N100" s="219"/>
      <c r="O100" s="218"/>
    </row>
    <row r="101" spans="1:15" x14ac:dyDescent="0.2">
      <c r="A101" s="218"/>
      <c r="B101" s="218"/>
      <c r="C101" s="218"/>
      <c r="D101" s="218"/>
      <c r="E101" s="218"/>
      <c r="F101" s="219"/>
      <c r="G101" s="222"/>
      <c r="H101" s="238"/>
      <c r="I101" s="238"/>
      <c r="J101" s="220"/>
      <c r="K101" s="222"/>
      <c r="L101" s="218"/>
      <c r="M101" s="218"/>
      <c r="N101" s="219"/>
      <c r="O101" s="218"/>
    </row>
    <row r="102" spans="1:15" x14ac:dyDescent="0.2">
      <c r="A102" s="218"/>
      <c r="B102" s="218"/>
      <c r="C102" s="218"/>
      <c r="D102" s="218"/>
      <c r="E102" s="218"/>
      <c r="F102" s="219"/>
      <c r="G102" s="222"/>
      <c r="H102" s="238"/>
      <c r="I102" s="238"/>
      <c r="J102" s="220"/>
      <c r="K102" s="222"/>
      <c r="L102" s="218"/>
      <c r="M102" s="218"/>
      <c r="N102" s="219"/>
      <c r="O102" s="218"/>
    </row>
    <row r="103" spans="1:15" x14ac:dyDescent="0.2">
      <c r="A103" s="218"/>
      <c r="B103" s="218"/>
      <c r="C103" s="218"/>
      <c r="D103" s="218"/>
      <c r="E103" s="218"/>
      <c r="F103" s="219"/>
      <c r="G103" s="222"/>
      <c r="H103" s="238"/>
      <c r="I103" s="238"/>
      <c r="J103" s="220"/>
      <c r="K103" s="222"/>
      <c r="L103" s="218"/>
      <c r="M103" s="218"/>
      <c r="N103" s="219"/>
      <c r="O103" s="218"/>
    </row>
    <row r="104" spans="1:15" x14ac:dyDescent="0.2">
      <c r="A104" s="218"/>
      <c r="B104" s="218"/>
      <c r="C104" s="218"/>
      <c r="D104" s="218"/>
      <c r="E104" s="218"/>
      <c r="F104" s="219"/>
      <c r="G104" s="222"/>
      <c r="H104" s="238"/>
      <c r="I104" s="238"/>
      <c r="J104" s="220"/>
      <c r="K104" s="222"/>
      <c r="L104" s="218"/>
      <c r="M104" s="218"/>
      <c r="N104" s="219"/>
      <c r="O104" s="218"/>
    </row>
    <row r="105" spans="1:15" x14ac:dyDescent="0.2">
      <c r="A105" s="218"/>
      <c r="B105" s="218"/>
      <c r="C105" s="218"/>
      <c r="D105" s="218"/>
      <c r="E105" s="218"/>
      <c r="F105" s="219"/>
      <c r="G105" s="222"/>
      <c r="H105" s="238"/>
      <c r="I105" s="238"/>
      <c r="J105" s="220"/>
      <c r="K105" s="222"/>
      <c r="L105" s="218"/>
      <c r="M105" s="218"/>
      <c r="N105" s="219"/>
      <c r="O105" s="218"/>
    </row>
    <row r="106" spans="1:15" x14ac:dyDescent="0.2">
      <c r="A106" s="218"/>
      <c r="B106" s="218"/>
      <c r="C106" s="218"/>
      <c r="D106" s="218"/>
      <c r="E106" s="218"/>
      <c r="F106" s="219"/>
      <c r="G106" s="222"/>
      <c r="H106" s="238"/>
      <c r="I106" s="238"/>
      <c r="J106" s="220"/>
      <c r="K106" s="222"/>
      <c r="L106" s="218"/>
      <c r="M106" s="218"/>
      <c r="N106" s="219"/>
      <c r="O106" s="218"/>
    </row>
    <row r="107" spans="1:15" x14ac:dyDescent="0.2">
      <c r="A107" s="218"/>
      <c r="B107" s="218"/>
      <c r="C107" s="218"/>
      <c r="D107" s="218"/>
      <c r="E107" s="218"/>
      <c r="F107" s="219"/>
      <c r="G107" s="222"/>
      <c r="H107" s="238"/>
      <c r="I107" s="238"/>
      <c r="J107" s="220"/>
      <c r="K107" s="222"/>
      <c r="L107" s="218"/>
      <c r="M107" s="218"/>
      <c r="N107" s="219"/>
      <c r="O107" s="218"/>
    </row>
    <row r="108" spans="1:15" x14ac:dyDescent="0.2">
      <c r="A108" s="218"/>
      <c r="B108" s="218"/>
      <c r="C108" s="218"/>
      <c r="D108" s="218"/>
      <c r="E108" s="218"/>
      <c r="F108" s="219"/>
      <c r="G108" s="222"/>
      <c r="H108" s="238"/>
      <c r="I108" s="238"/>
      <c r="J108" s="220"/>
      <c r="K108" s="222"/>
      <c r="L108" s="218"/>
      <c r="M108" s="218"/>
      <c r="N108" s="219"/>
      <c r="O108" s="218"/>
    </row>
    <row r="109" spans="1:15" x14ac:dyDescent="0.2">
      <c r="A109" s="218"/>
      <c r="B109" s="218"/>
      <c r="C109" s="218"/>
      <c r="D109" s="218"/>
      <c r="E109" s="218"/>
      <c r="F109" s="219"/>
      <c r="G109" s="222"/>
      <c r="H109" s="238"/>
      <c r="I109" s="238"/>
      <c r="J109" s="220"/>
      <c r="K109" s="222"/>
      <c r="L109" s="218"/>
      <c r="M109" s="218"/>
      <c r="N109" s="219"/>
      <c r="O109" s="218"/>
    </row>
    <row r="110" spans="1:15" x14ac:dyDescent="0.2">
      <c r="A110" s="218"/>
      <c r="B110" s="218"/>
      <c r="C110" s="218"/>
      <c r="D110" s="218"/>
      <c r="E110" s="218"/>
      <c r="F110" s="219"/>
      <c r="G110" s="222"/>
      <c r="H110" s="238"/>
      <c r="I110" s="238"/>
      <c r="J110" s="220"/>
      <c r="K110" s="222"/>
      <c r="L110" s="218"/>
      <c r="M110" s="218"/>
      <c r="N110" s="219"/>
      <c r="O110" s="218"/>
    </row>
    <row r="111" spans="1:15" x14ac:dyDescent="0.2">
      <c r="A111" s="218"/>
      <c r="B111" s="218"/>
      <c r="C111" s="218"/>
      <c r="D111" s="218"/>
      <c r="E111" s="218"/>
      <c r="F111" s="219"/>
      <c r="G111" s="222"/>
      <c r="H111" s="238"/>
      <c r="I111" s="238"/>
      <c r="J111" s="220"/>
      <c r="K111" s="222"/>
      <c r="L111" s="218"/>
      <c r="M111" s="218"/>
      <c r="N111" s="219"/>
      <c r="O111" s="218"/>
    </row>
    <row r="112" spans="1:15" x14ac:dyDescent="0.2">
      <c r="A112" s="218"/>
      <c r="B112" s="218"/>
      <c r="C112" s="218"/>
      <c r="D112" s="218"/>
      <c r="E112" s="218"/>
      <c r="F112" s="219"/>
      <c r="G112" s="222"/>
      <c r="H112" s="238"/>
      <c r="I112" s="238"/>
      <c r="J112" s="220"/>
      <c r="K112" s="222"/>
      <c r="L112" s="218"/>
      <c r="M112" s="218"/>
      <c r="N112" s="219"/>
      <c r="O112" s="218"/>
    </row>
    <row r="113" spans="1:15" x14ac:dyDescent="0.2">
      <c r="A113" s="218"/>
      <c r="B113" s="218"/>
      <c r="C113" s="218"/>
      <c r="D113" s="218"/>
      <c r="E113" s="218"/>
      <c r="F113" s="219"/>
      <c r="G113" s="222"/>
      <c r="H113" s="238"/>
      <c r="I113" s="238"/>
      <c r="J113" s="220"/>
      <c r="K113" s="222"/>
      <c r="L113" s="218"/>
      <c r="M113" s="218"/>
      <c r="N113" s="219"/>
      <c r="O113" s="218"/>
    </row>
    <row r="114" spans="1:15" x14ac:dyDescent="0.2">
      <c r="A114" s="218"/>
      <c r="B114" s="218"/>
      <c r="C114" s="218"/>
      <c r="D114" s="218"/>
      <c r="E114" s="218"/>
      <c r="F114" s="219"/>
      <c r="G114" s="222"/>
      <c r="H114" s="238"/>
      <c r="I114" s="238"/>
      <c r="J114" s="220"/>
      <c r="K114" s="222"/>
      <c r="L114" s="218"/>
      <c r="M114" s="218"/>
      <c r="N114" s="219"/>
      <c r="O114" s="218"/>
    </row>
    <row r="115" spans="1:15" x14ac:dyDescent="0.2">
      <c r="A115" s="218"/>
      <c r="B115" s="218"/>
      <c r="C115" s="218"/>
      <c r="D115" s="218"/>
      <c r="E115" s="218"/>
      <c r="F115" s="219"/>
      <c r="G115" s="222"/>
      <c r="H115" s="238"/>
      <c r="I115" s="238"/>
      <c r="J115" s="220"/>
      <c r="K115" s="222"/>
      <c r="L115" s="218"/>
      <c r="M115" s="218"/>
      <c r="N115" s="219"/>
      <c r="O115" s="218"/>
    </row>
    <row r="116" spans="1:15" x14ac:dyDescent="0.2">
      <c r="A116" s="218"/>
      <c r="B116" s="218"/>
      <c r="C116" s="218"/>
      <c r="D116" s="218"/>
      <c r="E116" s="218"/>
      <c r="F116" s="219"/>
      <c r="G116" s="222"/>
      <c r="H116" s="238"/>
      <c r="I116" s="238"/>
      <c r="J116" s="220"/>
      <c r="K116" s="222"/>
      <c r="L116" s="218"/>
      <c r="M116" s="218"/>
      <c r="N116" s="219"/>
      <c r="O116" s="218"/>
    </row>
    <row r="117" spans="1:15" x14ac:dyDescent="0.2">
      <c r="A117" s="218"/>
      <c r="B117" s="218"/>
      <c r="C117" s="218"/>
      <c r="D117" s="218"/>
      <c r="E117" s="218"/>
      <c r="F117" s="219"/>
      <c r="G117" s="222"/>
      <c r="H117" s="238"/>
      <c r="I117" s="238"/>
      <c r="J117" s="220"/>
      <c r="K117" s="222"/>
      <c r="L117" s="218"/>
      <c r="M117" s="218"/>
      <c r="N117" s="219"/>
      <c r="O117" s="218"/>
    </row>
    <row r="118" spans="1:15" x14ac:dyDescent="0.2">
      <c r="A118" s="218"/>
      <c r="B118" s="218"/>
      <c r="C118" s="218"/>
      <c r="D118" s="218"/>
      <c r="E118" s="218"/>
      <c r="F118" s="219"/>
      <c r="G118" s="222"/>
      <c r="H118" s="238"/>
      <c r="I118" s="238"/>
      <c r="J118" s="220"/>
      <c r="K118" s="222"/>
      <c r="L118" s="218"/>
      <c r="M118" s="218"/>
      <c r="N118" s="219"/>
      <c r="O118" s="218"/>
    </row>
    <row r="119" spans="1:15" x14ac:dyDescent="0.2">
      <c r="A119" s="218"/>
      <c r="B119" s="218"/>
      <c r="C119" s="218"/>
      <c r="D119" s="218"/>
      <c r="E119" s="218"/>
      <c r="F119" s="219"/>
      <c r="G119" s="222"/>
      <c r="H119" s="238"/>
      <c r="I119" s="238"/>
      <c r="J119" s="220"/>
      <c r="K119" s="222"/>
      <c r="L119" s="218"/>
      <c r="M119" s="218"/>
      <c r="N119" s="219"/>
      <c r="O119" s="218"/>
    </row>
    <row r="120" spans="1:15" x14ac:dyDescent="0.2">
      <c r="A120" s="218"/>
      <c r="B120" s="218"/>
      <c r="C120" s="218"/>
      <c r="D120" s="218"/>
      <c r="E120" s="218"/>
      <c r="F120" s="219"/>
      <c r="G120" s="222"/>
      <c r="H120" s="238"/>
      <c r="I120" s="238"/>
      <c r="J120" s="220"/>
      <c r="K120" s="222"/>
      <c r="L120" s="218"/>
      <c r="M120" s="218"/>
      <c r="N120" s="219"/>
      <c r="O120" s="218"/>
    </row>
    <row r="121" spans="1:15" x14ac:dyDescent="0.2">
      <c r="A121" s="218"/>
      <c r="B121" s="218"/>
      <c r="C121" s="218"/>
      <c r="D121" s="218"/>
      <c r="E121" s="218"/>
      <c r="F121" s="219"/>
      <c r="G121" s="222"/>
      <c r="H121" s="238"/>
      <c r="I121" s="238"/>
      <c r="J121" s="220"/>
      <c r="K121" s="222"/>
      <c r="L121" s="218"/>
      <c r="M121" s="218"/>
      <c r="N121" s="219"/>
      <c r="O121" s="218"/>
    </row>
    <row r="122" spans="1:15" x14ac:dyDescent="0.2">
      <c r="A122" s="218"/>
      <c r="B122" s="218"/>
      <c r="C122" s="218"/>
      <c r="D122" s="218"/>
      <c r="E122" s="218"/>
      <c r="F122" s="219"/>
      <c r="G122" s="222"/>
      <c r="H122" s="238"/>
      <c r="I122" s="238"/>
      <c r="J122" s="220"/>
      <c r="K122" s="222"/>
      <c r="L122" s="218"/>
      <c r="M122" s="218"/>
      <c r="N122" s="219"/>
      <c r="O122" s="218"/>
    </row>
    <row r="123" spans="1:15" x14ac:dyDescent="0.2">
      <c r="A123" s="218"/>
      <c r="B123" s="218"/>
      <c r="C123" s="218"/>
      <c r="D123" s="218"/>
      <c r="E123" s="218"/>
      <c r="F123" s="219"/>
      <c r="G123" s="222"/>
      <c r="H123" s="238"/>
      <c r="I123" s="238"/>
      <c r="J123" s="220"/>
      <c r="K123" s="222"/>
      <c r="L123" s="218"/>
      <c r="M123" s="218"/>
      <c r="N123" s="219"/>
      <c r="O123" s="218"/>
    </row>
    <row r="124" spans="1:15" x14ac:dyDescent="0.2">
      <c r="A124" s="218"/>
      <c r="B124" s="218"/>
      <c r="C124" s="218"/>
      <c r="D124" s="218"/>
      <c r="E124" s="218"/>
      <c r="F124" s="219"/>
      <c r="G124" s="222"/>
      <c r="H124" s="238"/>
      <c r="I124" s="238"/>
      <c r="J124" s="220"/>
      <c r="K124" s="222"/>
      <c r="L124" s="218"/>
      <c r="M124" s="218"/>
      <c r="N124" s="219"/>
      <c r="O124" s="218"/>
    </row>
    <row r="125" spans="1:15" x14ac:dyDescent="0.2">
      <c r="A125" s="218"/>
      <c r="B125" s="218"/>
      <c r="C125" s="218"/>
      <c r="D125" s="218"/>
      <c r="E125" s="218"/>
      <c r="F125" s="219"/>
      <c r="G125" s="222"/>
      <c r="H125" s="238"/>
      <c r="I125" s="238"/>
      <c r="J125" s="220"/>
      <c r="K125" s="222"/>
      <c r="L125" s="218"/>
      <c r="M125" s="218"/>
      <c r="N125" s="219"/>
      <c r="O125" s="218"/>
    </row>
    <row r="126" spans="1:15" x14ac:dyDescent="0.2">
      <c r="A126" s="218"/>
      <c r="B126" s="218"/>
      <c r="C126" s="218"/>
      <c r="D126" s="218"/>
      <c r="E126" s="218"/>
      <c r="F126" s="219"/>
      <c r="G126" s="222"/>
      <c r="H126" s="238"/>
      <c r="I126" s="238"/>
      <c r="J126" s="220"/>
      <c r="K126" s="222"/>
      <c r="L126" s="218"/>
      <c r="M126" s="218"/>
      <c r="N126" s="219"/>
      <c r="O126" s="218"/>
    </row>
    <row r="127" spans="1:15" x14ac:dyDescent="0.2">
      <c r="A127" s="218"/>
      <c r="B127" s="218"/>
      <c r="C127" s="218"/>
      <c r="D127" s="218"/>
      <c r="E127" s="218"/>
      <c r="F127" s="219"/>
      <c r="G127" s="222"/>
      <c r="H127" s="238"/>
      <c r="I127" s="238"/>
      <c r="J127" s="220"/>
      <c r="K127" s="222"/>
      <c r="L127" s="218"/>
      <c r="M127" s="218"/>
      <c r="N127" s="219"/>
      <c r="O127" s="218"/>
    </row>
    <row r="128" spans="1:15" x14ac:dyDescent="0.2">
      <c r="A128" s="218"/>
      <c r="B128" s="218"/>
      <c r="C128" s="218"/>
      <c r="D128" s="218"/>
      <c r="E128" s="218"/>
      <c r="F128" s="219"/>
      <c r="G128" s="222"/>
      <c r="H128" s="238"/>
      <c r="I128" s="238"/>
      <c r="J128" s="220"/>
      <c r="K128" s="222"/>
      <c r="L128" s="218"/>
      <c r="M128" s="218"/>
      <c r="N128" s="219"/>
      <c r="O128" s="218"/>
    </row>
    <row r="129" spans="1:15" x14ac:dyDescent="0.2">
      <c r="A129" s="218"/>
      <c r="B129" s="218"/>
      <c r="C129" s="218"/>
      <c r="D129" s="218"/>
      <c r="E129" s="218"/>
      <c r="F129" s="219"/>
      <c r="G129" s="222"/>
      <c r="H129" s="238"/>
      <c r="I129" s="238"/>
      <c r="J129" s="220"/>
      <c r="K129" s="222"/>
      <c r="L129" s="218"/>
      <c r="M129" s="218"/>
      <c r="N129" s="219"/>
      <c r="O129" s="218"/>
    </row>
    <row r="130" spans="1:15" x14ac:dyDescent="0.2">
      <c r="A130" s="218"/>
      <c r="B130" s="218"/>
      <c r="C130" s="218"/>
      <c r="D130" s="218"/>
      <c r="E130" s="218"/>
      <c r="F130" s="219"/>
      <c r="G130" s="222"/>
      <c r="H130" s="238"/>
      <c r="I130" s="238"/>
      <c r="J130" s="220"/>
      <c r="K130" s="222"/>
      <c r="L130" s="218"/>
      <c r="M130" s="218"/>
      <c r="N130" s="219"/>
      <c r="O130" s="218"/>
    </row>
    <row r="131" spans="1:15" x14ac:dyDescent="0.2">
      <c r="A131" s="218"/>
      <c r="B131" s="218"/>
      <c r="C131" s="218"/>
      <c r="D131" s="218"/>
      <c r="E131" s="218"/>
      <c r="F131" s="219"/>
      <c r="G131" s="222"/>
      <c r="H131" s="238"/>
      <c r="I131" s="238"/>
      <c r="J131" s="220"/>
      <c r="K131" s="222"/>
      <c r="L131" s="218"/>
      <c r="M131" s="218"/>
      <c r="N131" s="219"/>
      <c r="O131" s="218"/>
    </row>
    <row r="132" spans="1:15" x14ac:dyDescent="0.2">
      <c r="A132" s="218"/>
      <c r="B132" s="218"/>
      <c r="C132" s="218"/>
      <c r="D132" s="218"/>
      <c r="E132" s="218"/>
      <c r="F132" s="219"/>
      <c r="G132" s="222"/>
      <c r="H132" s="238"/>
      <c r="I132" s="238"/>
      <c r="J132" s="220"/>
      <c r="K132" s="222"/>
      <c r="L132" s="218"/>
      <c r="M132" s="218"/>
      <c r="N132" s="219"/>
      <c r="O132" s="218"/>
    </row>
    <row r="133" spans="1:15" x14ac:dyDescent="0.2">
      <c r="A133" s="218"/>
      <c r="B133" s="218"/>
      <c r="C133" s="218"/>
      <c r="D133" s="218"/>
      <c r="E133" s="218"/>
      <c r="F133" s="219"/>
      <c r="G133" s="222"/>
      <c r="H133" s="238"/>
      <c r="I133" s="238"/>
      <c r="J133" s="220"/>
      <c r="K133" s="222"/>
      <c r="L133" s="218"/>
      <c r="M133" s="218"/>
      <c r="N133" s="219"/>
      <c r="O133" s="218"/>
    </row>
    <row r="134" spans="1:15" x14ac:dyDescent="0.2">
      <c r="A134" s="218"/>
      <c r="B134" s="218"/>
      <c r="C134" s="218"/>
      <c r="D134" s="218"/>
      <c r="E134" s="218"/>
      <c r="F134" s="219"/>
      <c r="G134" s="222"/>
      <c r="H134" s="238"/>
      <c r="I134" s="238"/>
      <c r="J134" s="220"/>
      <c r="K134" s="222"/>
      <c r="L134" s="218"/>
      <c r="M134" s="218"/>
      <c r="N134" s="219"/>
      <c r="O134" s="218"/>
    </row>
    <row r="135" spans="1:15" x14ac:dyDescent="0.2">
      <c r="A135" s="218"/>
      <c r="B135" s="218"/>
      <c r="C135" s="218"/>
      <c r="D135" s="218"/>
      <c r="E135" s="218"/>
      <c r="F135" s="219"/>
      <c r="G135" s="222"/>
      <c r="H135" s="238"/>
      <c r="I135" s="238"/>
      <c r="J135" s="220"/>
      <c r="K135" s="222"/>
      <c r="L135" s="218"/>
      <c r="M135" s="218"/>
      <c r="N135" s="219"/>
      <c r="O135" s="218"/>
    </row>
    <row r="136" spans="1:15" x14ac:dyDescent="0.2">
      <c r="A136" s="218"/>
      <c r="B136" s="218"/>
      <c r="C136" s="218"/>
      <c r="D136" s="218"/>
      <c r="E136" s="218"/>
      <c r="F136" s="219"/>
      <c r="G136" s="222"/>
      <c r="H136" s="238"/>
      <c r="I136" s="238"/>
      <c r="J136" s="220"/>
      <c r="K136" s="222"/>
      <c r="L136" s="218"/>
      <c r="M136" s="218"/>
      <c r="N136" s="219"/>
      <c r="O136" s="218"/>
    </row>
    <row r="137" spans="1:15" x14ac:dyDescent="0.2">
      <c r="A137" s="218"/>
      <c r="B137" s="218"/>
      <c r="C137" s="218"/>
      <c r="D137" s="218"/>
      <c r="E137" s="218"/>
      <c r="F137" s="219"/>
      <c r="G137" s="222"/>
      <c r="H137" s="238"/>
      <c r="I137" s="238"/>
      <c r="J137" s="220"/>
      <c r="K137" s="222"/>
      <c r="L137" s="218"/>
      <c r="M137" s="218"/>
      <c r="N137" s="219"/>
      <c r="O137" s="218"/>
    </row>
    <row r="138" spans="1:15" x14ac:dyDescent="0.2">
      <c r="A138" s="218"/>
      <c r="B138" s="218"/>
      <c r="C138" s="218"/>
      <c r="D138" s="218"/>
      <c r="E138" s="218"/>
      <c r="F138" s="219"/>
      <c r="G138" s="222"/>
      <c r="H138" s="238"/>
      <c r="I138" s="238"/>
      <c r="J138" s="220"/>
      <c r="K138" s="222"/>
      <c r="L138" s="218"/>
      <c r="M138" s="218"/>
      <c r="N138" s="219"/>
      <c r="O138" s="218"/>
    </row>
    <row r="139" spans="1:15" x14ac:dyDescent="0.2">
      <c r="A139" s="218"/>
      <c r="B139" s="218"/>
      <c r="C139" s="218"/>
      <c r="D139" s="218"/>
      <c r="E139" s="218"/>
      <c r="F139" s="219"/>
      <c r="G139" s="222"/>
      <c r="H139" s="238"/>
      <c r="I139" s="238"/>
      <c r="J139" s="220"/>
      <c r="K139" s="222"/>
      <c r="L139" s="218"/>
      <c r="M139" s="218"/>
      <c r="N139" s="219"/>
      <c r="O139" s="218"/>
    </row>
    <row r="140" spans="1:15" x14ac:dyDescent="0.2">
      <c r="A140" s="218"/>
      <c r="B140" s="218"/>
      <c r="C140" s="218"/>
      <c r="D140" s="218"/>
      <c r="E140" s="218"/>
      <c r="F140" s="219"/>
      <c r="G140" s="222"/>
      <c r="H140" s="238"/>
      <c r="I140" s="238"/>
      <c r="J140" s="220"/>
      <c r="K140" s="222"/>
      <c r="L140" s="218"/>
      <c r="M140" s="218"/>
      <c r="N140" s="219"/>
      <c r="O140" s="218"/>
    </row>
    <row r="141" spans="1:15" x14ac:dyDescent="0.2">
      <c r="A141" s="218"/>
      <c r="B141" s="218"/>
      <c r="C141" s="218"/>
      <c r="D141" s="218"/>
      <c r="E141" s="218"/>
      <c r="F141" s="219"/>
      <c r="G141" s="222"/>
      <c r="H141" s="238"/>
      <c r="I141" s="238"/>
      <c r="J141" s="220"/>
      <c r="K141" s="222"/>
      <c r="L141" s="218"/>
      <c r="M141" s="218"/>
      <c r="N141" s="219"/>
      <c r="O141" s="218"/>
    </row>
    <row r="142" spans="1:15" x14ac:dyDescent="0.2">
      <c r="A142" s="218"/>
      <c r="B142" s="218"/>
      <c r="C142" s="218"/>
      <c r="D142" s="218"/>
      <c r="E142" s="218"/>
      <c r="F142" s="219"/>
      <c r="G142" s="222"/>
      <c r="H142" s="238"/>
      <c r="I142" s="238"/>
      <c r="J142" s="220"/>
      <c r="K142" s="222"/>
      <c r="L142" s="218"/>
      <c r="M142" s="218"/>
      <c r="N142" s="219"/>
      <c r="O142" s="218"/>
    </row>
    <row r="143" spans="1:15" x14ac:dyDescent="0.2">
      <c r="A143" s="218"/>
      <c r="B143" s="218"/>
      <c r="C143" s="218"/>
      <c r="D143" s="218"/>
      <c r="E143" s="218"/>
      <c r="F143" s="219"/>
      <c r="G143" s="222"/>
      <c r="H143" s="238"/>
      <c r="I143" s="238"/>
      <c r="J143" s="220"/>
      <c r="K143" s="222"/>
      <c r="L143" s="218"/>
      <c r="M143" s="218"/>
      <c r="N143" s="219"/>
      <c r="O143" s="218"/>
    </row>
    <row r="144" spans="1:15" x14ac:dyDescent="0.2">
      <c r="A144" s="218"/>
      <c r="B144" s="218"/>
      <c r="C144" s="218"/>
      <c r="D144" s="218"/>
      <c r="E144" s="218"/>
      <c r="F144" s="219"/>
      <c r="G144" s="222"/>
      <c r="H144" s="238"/>
      <c r="I144" s="238"/>
      <c r="J144" s="220"/>
      <c r="K144" s="222"/>
      <c r="L144" s="218"/>
      <c r="M144" s="218"/>
      <c r="N144" s="219"/>
      <c r="O144" s="218"/>
    </row>
    <row r="145" spans="1:15" x14ac:dyDescent="0.2">
      <c r="A145" s="218"/>
      <c r="B145" s="218"/>
      <c r="C145" s="218"/>
      <c r="D145" s="218"/>
      <c r="E145" s="218"/>
      <c r="F145" s="219"/>
      <c r="G145" s="222"/>
      <c r="H145" s="238"/>
      <c r="I145" s="238"/>
      <c r="J145" s="220"/>
      <c r="K145" s="222"/>
      <c r="L145" s="218"/>
      <c r="M145" s="218"/>
      <c r="N145" s="219"/>
      <c r="O145" s="218"/>
    </row>
    <row r="146" spans="1:15" x14ac:dyDescent="0.2">
      <c r="A146" s="218"/>
      <c r="B146" s="218"/>
      <c r="C146" s="218"/>
      <c r="D146" s="218"/>
      <c r="E146" s="218"/>
      <c r="F146" s="219"/>
      <c r="G146" s="222"/>
      <c r="H146" s="238"/>
      <c r="I146" s="238"/>
      <c r="J146" s="220"/>
      <c r="K146" s="222"/>
      <c r="L146" s="218"/>
      <c r="M146" s="218"/>
      <c r="N146" s="219"/>
      <c r="O146" s="218"/>
    </row>
    <row r="147" spans="1:15" x14ac:dyDescent="0.2">
      <c r="A147" s="218"/>
      <c r="B147" s="218"/>
      <c r="C147" s="218"/>
      <c r="D147" s="218"/>
      <c r="E147" s="218"/>
      <c r="F147" s="219"/>
      <c r="G147" s="222"/>
      <c r="H147" s="238"/>
      <c r="I147" s="238"/>
      <c r="J147" s="220"/>
      <c r="K147" s="222"/>
      <c r="L147" s="218"/>
      <c r="M147" s="218"/>
      <c r="N147" s="219"/>
      <c r="O147" s="218"/>
    </row>
    <row r="148" spans="1:15" x14ac:dyDescent="0.2">
      <c r="A148" s="218"/>
      <c r="B148" s="218"/>
      <c r="C148" s="218"/>
      <c r="D148" s="218"/>
      <c r="E148" s="218"/>
      <c r="F148" s="219"/>
      <c r="G148" s="222"/>
      <c r="H148" s="238"/>
      <c r="I148" s="238"/>
      <c r="J148" s="220"/>
      <c r="K148" s="222"/>
      <c r="L148" s="218"/>
      <c r="M148" s="218"/>
      <c r="N148" s="219"/>
      <c r="O148" s="218"/>
    </row>
    <row r="149" spans="1:15" x14ac:dyDescent="0.2">
      <c r="A149" s="218"/>
      <c r="B149" s="218"/>
      <c r="C149" s="218"/>
      <c r="D149" s="218"/>
      <c r="E149" s="218"/>
      <c r="F149" s="219"/>
      <c r="G149" s="222"/>
      <c r="H149" s="238"/>
      <c r="I149" s="238"/>
      <c r="J149" s="220"/>
      <c r="K149" s="222"/>
      <c r="L149" s="218"/>
      <c r="M149" s="218"/>
      <c r="N149" s="219"/>
      <c r="O149" s="218"/>
    </row>
    <row r="150" spans="1:15" x14ac:dyDescent="0.2">
      <c r="A150" s="218"/>
      <c r="B150" s="218"/>
      <c r="C150" s="218"/>
      <c r="D150" s="218"/>
      <c r="E150" s="218"/>
      <c r="F150" s="219"/>
      <c r="G150" s="222"/>
      <c r="H150" s="238"/>
      <c r="I150" s="238"/>
      <c r="J150" s="220"/>
      <c r="K150" s="222"/>
      <c r="L150" s="218"/>
      <c r="M150" s="218"/>
      <c r="N150" s="219"/>
      <c r="O150" s="218"/>
    </row>
    <row r="151" spans="1:15" x14ac:dyDescent="0.2">
      <c r="A151" s="218"/>
      <c r="B151" s="218"/>
      <c r="C151" s="218"/>
      <c r="D151" s="218"/>
      <c r="E151" s="218"/>
      <c r="F151" s="219"/>
      <c r="G151" s="222"/>
      <c r="H151" s="238"/>
      <c r="I151" s="238"/>
      <c r="J151" s="220"/>
      <c r="K151" s="222"/>
      <c r="L151" s="218"/>
      <c r="M151" s="218"/>
      <c r="N151" s="219"/>
      <c r="O151" s="218"/>
    </row>
    <row r="152" spans="1:15" x14ac:dyDescent="0.2">
      <c r="A152" s="218"/>
      <c r="B152" s="218"/>
      <c r="C152" s="218"/>
      <c r="D152" s="218"/>
      <c r="E152" s="218"/>
      <c r="F152" s="219"/>
      <c r="G152" s="222"/>
      <c r="H152" s="238"/>
      <c r="I152" s="238"/>
      <c r="J152" s="220"/>
      <c r="K152" s="222"/>
      <c r="L152" s="218"/>
      <c r="M152" s="218"/>
      <c r="N152" s="219"/>
      <c r="O152" s="218"/>
    </row>
    <row r="153" spans="1:15" x14ac:dyDescent="0.2">
      <c r="A153" s="218"/>
      <c r="B153" s="218"/>
      <c r="C153" s="218"/>
      <c r="D153" s="218"/>
      <c r="E153" s="218"/>
      <c r="F153" s="219"/>
      <c r="G153" s="222"/>
      <c r="H153" s="238"/>
      <c r="I153" s="238"/>
      <c r="J153" s="220"/>
      <c r="K153" s="222"/>
      <c r="L153" s="218"/>
      <c r="M153" s="218"/>
      <c r="N153" s="219"/>
      <c r="O153" s="218"/>
    </row>
    <row r="154" spans="1:15" x14ac:dyDescent="0.2">
      <c r="A154" s="218"/>
      <c r="B154" s="218"/>
      <c r="C154" s="218"/>
      <c r="D154" s="218"/>
      <c r="E154" s="218"/>
      <c r="F154" s="219"/>
      <c r="G154" s="222"/>
      <c r="H154" s="238"/>
      <c r="I154" s="238"/>
      <c r="J154" s="220"/>
      <c r="K154" s="222"/>
      <c r="L154" s="218"/>
      <c r="M154" s="218"/>
      <c r="N154" s="219"/>
      <c r="O154" s="218"/>
    </row>
    <row r="155" spans="1:15" x14ac:dyDescent="0.2">
      <c r="A155" s="218"/>
      <c r="B155" s="218"/>
      <c r="C155" s="218"/>
      <c r="D155" s="218"/>
      <c r="E155" s="218"/>
      <c r="F155" s="219"/>
      <c r="G155" s="222"/>
      <c r="H155" s="238"/>
      <c r="I155" s="238"/>
      <c r="J155" s="220"/>
      <c r="K155" s="222"/>
      <c r="L155" s="218"/>
      <c r="M155" s="218"/>
      <c r="N155" s="219"/>
      <c r="O155" s="218"/>
    </row>
    <row r="156" spans="1:15" x14ac:dyDescent="0.2">
      <c r="A156" s="218"/>
      <c r="B156" s="218"/>
      <c r="C156" s="218"/>
      <c r="D156" s="218"/>
      <c r="E156" s="218"/>
      <c r="F156" s="219"/>
      <c r="G156" s="222"/>
      <c r="H156" s="238"/>
      <c r="I156" s="238"/>
      <c r="J156" s="220"/>
      <c r="K156" s="222"/>
      <c r="L156" s="218"/>
      <c r="M156" s="218"/>
      <c r="N156" s="219"/>
      <c r="O156" s="218"/>
    </row>
    <row r="157" spans="1:15" x14ac:dyDescent="0.2">
      <c r="A157" s="218"/>
      <c r="B157" s="218"/>
      <c r="C157" s="218"/>
      <c r="D157" s="218"/>
      <c r="E157" s="218"/>
      <c r="F157" s="219"/>
      <c r="G157" s="222"/>
      <c r="H157" s="238"/>
      <c r="I157" s="238"/>
      <c r="J157" s="220"/>
      <c r="K157" s="222"/>
      <c r="L157" s="218"/>
      <c r="M157" s="218"/>
      <c r="N157" s="219"/>
      <c r="O157" s="218"/>
    </row>
    <row r="158" spans="1:15" x14ac:dyDescent="0.2">
      <c r="A158" s="218"/>
      <c r="B158" s="218"/>
      <c r="C158" s="218"/>
      <c r="D158" s="218"/>
      <c r="E158" s="218"/>
      <c r="F158" s="219"/>
      <c r="G158" s="222"/>
      <c r="H158" s="238"/>
      <c r="I158" s="238"/>
      <c r="J158" s="220"/>
      <c r="K158" s="222"/>
      <c r="L158" s="218"/>
      <c r="M158" s="218"/>
      <c r="N158" s="219"/>
      <c r="O158" s="218"/>
    </row>
    <row r="159" spans="1:15" x14ac:dyDescent="0.2">
      <c r="A159" s="218"/>
      <c r="B159" s="218"/>
      <c r="C159" s="218"/>
      <c r="D159" s="218"/>
      <c r="E159" s="218"/>
      <c r="F159" s="219"/>
      <c r="G159" s="222"/>
      <c r="H159" s="238"/>
      <c r="I159" s="238"/>
      <c r="J159" s="220"/>
      <c r="K159" s="222"/>
      <c r="L159" s="218"/>
      <c r="M159" s="218"/>
      <c r="N159" s="219"/>
      <c r="O159" s="218"/>
    </row>
    <row r="160" spans="1:15" x14ac:dyDescent="0.2">
      <c r="A160" s="218"/>
      <c r="B160" s="218"/>
      <c r="C160" s="218"/>
      <c r="D160" s="218"/>
      <c r="E160" s="218"/>
      <c r="F160" s="219"/>
      <c r="G160" s="222"/>
      <c r="H160" s="238"/>
      <c r="I160" s="238"/>
      <c r="J160" s="220"/>
      <c r="K160" s="222"/>
      <c r="L160" s="218"/>
      <c r="M160" s="218"/>
      <c r="N160" s="219"/>
      <c r="O160" s="218"/>
    </row>
    <row r="161" spans="1:15" x14ac:dyDescent="0.2">
      <c r="A161" s="218"/>
      <c r="B161" s="218"/>
      <c r="C161" s="218"/>
      <c r="D161" s="218"/>
      <c r="E161" s="218"/>
      <c r="F161" s="219"/>
      <c r="G161" s="222"/>
      <c r="H161" s="238"/>
      <c r="I161" s="238"/>
      <c r="J161" s="220"/>
      <c r="K161" s="222"/>
      <c r="L161" s="218"/>
      <c r="M161" s="218"/>
      <c r="N161" s="219"/>
      <c r="O161" s="218"/>
    </row>
    <row r="162" spans="1:15" x14ac:dyDescent="0.2">
      <c r="A162" s="218"/>
      <c r="B162" s="218"/>
      <c r="C162" s="218"/>
      <c r="D162" s="218"/>
      <c r="E162" s="218"/>
      <c r="F162" s="219"/>
      <c r="G162" s="222"/>
      <c r="H162" s="238"/>
      <c r="I162" s="238"/>
      <c r="J162" s="220"/>
      <c r="K162" s="222"/>
      <c r="L162" s="218"/>
      <c r="M162" s="218"/>
      <c r="N162" s="219"/>
      <c r="O162" s="218"/>
    </row>
    <row r="163" spans="1:15" x14ac:dyDescent="0.2">
      <c r="A163" s="218"/>
      <c r="B163" s="218"/>
      <c r="C163" s="218"/>
      <c r="D163" s="218"/>
      <c r="E163" s="218"/>
      <c r="F163" s="219"/>
      <c r="G163" s="222"/>
      <c r="H163" s="238"/>
      <c r="I163" s="238"/>
      <c r="J163" s="220"/>
      <c r="K163" s="222"/>
      <c r="L163" s="218"/>
      <c r="M163" s="218"/>
      <c r="N163" s="219"/>
      <c r="O163" s="218"/>
    </row>
    <row r="164" spans="1:15" x14ac:dyDescent="0.2">
      <c r="A164" s="218"/>
      <c r="B164" s="218"/>
      <c r="C164" s="218"/>
      <c r="D164" s="218"/>
      <c r="E164" s="218"/>
      <c r="F164" s="219"/>
      <c r="G164" s="222"/>
      <c r="H164" s="238"/>
      <c r="I164" s="238"/>
      <c r="J164" s="220"/>
      <c r="K164" s="222"/>
      <c r="L164" s="218"/>
      <c r="M164" s="218"/>
      <c r="N164" s="219"/>
      <c r="O164" s="218"/>
    </row>
    <row r="165" spans="1:15" x14ac:dyDescent="0.2">
      <c r="A165" s="218"/>
      <c r="B165" s="218"/>
      <c r="C165" s="218"/>
      <c r="D165" s="218"/>
      <c r="E165" s="218"/>
      <c r="F165" s="219"/>
      <c r="G165" s="222"/>
      <c r="H165" s="238"/>
      <c r="I165" s="238"/>
      <c r="J165" s="220"/>
      <c r="K165" s="222"/>
      <c r="L165" s="218"/>
      <c r="M165" s="218"/>
      <c r="N165" s="219"/>
      <c r="O165" s="218"/>
    </row>
    <row r="166" spans="1:15" x14ac:dyDescent="0.2">
      <c r="A166" s="218"/>
      <c r="B166" s="218"/>
      <c r="C166" s="218"/>
      <c r="D166" s="218"/>
      <c r="E166" s="218"/>
      <c r="F166" s="219"/>
      <c r="G166" s="222"/>
      <c r="H166" s="238"/>
      <c r="I166" s="238"/>
      <c r="J166" s="220"/>
      <c r="K166" s="222"/>
      <c r="L166" s="218"/>
      <c r="M166" s="218"/>
      <c r="N166" s="219"/>
      <c r="O166" s="218"/>
    </row>
    <row r="167" spans="1:15" x14ac:dyDescent="0.2">
      <c r="A167" s="218"/>
      <c r="B167" s="218"/>
      <c r="C167" s="218"/>
      <c r="D167" s="218"/>
      <c r="E167" s="218"/>
      <c r="F167" s="219"/>
      <c r="G167" s="222"/>
      <c r="H167" s="238"/>
      <c r="I167" s="238"/>
      <c r="J167" s="220"/>
      <c r="K167" s="222"/>
      <c r="L167" s="218"/>
      <c r="M167" s="218"/>
      <c r="N167" s="219"/>
      <c r="O167" s="218"/>
    </row>
    <row r="168" spans="1:15" x14ac:dyDescent="0.2">
      <c r="A168" s="218"/>
      <c r="B168" s="218"/>
      <c r="C168" s="218"/>
      <c r="D168" s="218"/>
      <c r="E168" s="218"/>
      <c r="F168" s="219"/>
      <c r="G168" s="222"/>
      <c r="H168" s="238"/>
      <c r="I168" s="238"/>
      <c r="J168" s="220"/>
      <c r="K168" s="222"/>
      <c r="L168" s="218"/>
      <c r="M168" s="218"/>
      <c r="N168" s="219"/>
      <c r="O168" s="218"/>
    </row>
    <row r="169" spans="1:15" x14ac:dyDescent="0.2">
      <c r="A169" s="218"/>
      <c r="B169" s="218"/>
      <c r="C169" s="218"/>
      <c r="D169" s="218"/>
      <c r="E169" s="218"/>
      <c r="F169" s="219"/>
      <c r="G169" s="222"/>
      <c r="H169" s="238"/>
      <c r="I169" s="238"/>
      <c r="J169" s="220"/>
      <c r="K169" s="222"/>
      <c r="L169" s="218"/>
      <c r="M169" s="218"/>
      <c r="N169" s="219"/>
      <c r="O169" s="218"/>
    </row>
    <row r="170" spans="1:15" x14ac:dyDescent="0.2">
      <c r="A170" s="218"/>
      <c r="B170" s="218"/>
      <c r="C170" s="218"/>
      <c r="D170" s="218"/>
      <c r="E170" s="218"/>
      <c r="F170" s="219"/>
      <c r="G170" s="222"/>
      <c r="H170" s="238"/>
      <c r="I170" s="238"/>
      <c r="J170" s="220"/>
      <c r="K170" s="222"/>
      <c r="L170" s="218"/>
      <c r="M170" s="218"/>
      <c r="N170" s="219"/>
      <c r="O170" s="218"/>
    </row>
    <row r="171" spans="1:15" x14ac:dyDescent="0.2">
      <c r="A171" s="218"/>
      <c r="B171" s="218"/>
      <c r="C171" s="218"/>
      <c r="D171" s="218"/>
      <c r="E171" s="218"/>
      <c r="F171" s="219"/>
      <c r="G171" s="222"/>
      <c r="H171" s="238"/>
      <c r="I171" s="238"/>
      <c r="J171" s="220"/>
      <c r="K171" s="222"/>
      <c r="L171" s="218"/>
      <c r="M171" s="218"/>
      <c r="N171" s="219"/>
      <c r="O171" s="218"/>
    </row>
    <row r="172" spans="1:15" x14ac:dyDescent="0.2">
      <c r="A172" s="218"/>
      <c r="B172" s="218"/>
      <c r="C172" s="218"/>
      <c r="D172" s="218"/>
      <c r="E172" s="218"/>
      <c r="F172" s="219"/>
      <c r="G172" s="222"/>
      <c r="H172" s="238"/>
      <c r="I172" s="238"/>
      <c r="J172" s="220"/>
      <c r="K172" s="222"/>
      <c r="L172" s="218"/>
      <c r="M172" s="218"/>
      <c r="N172" s="219"/>
      <c r="O172" s="218"/>
    </row>
    <row r="173" spans="1:15" x14ac:dyDescent="0.2">
      <c r="A173" s="218"/>
      <c r="B173" s="218"/>
      <c r="C173" s="218"/>
      <c r="D173" s="218"/>
      <c r="E173" s="218"/>
      <c r="F173" s="219"/>
      <c r="G173" s="222"/>
      <c r="H173" s="238"/>
      <c r="I173" s="238"/>
      <c r="J173" s="220"/>
      <c r="K173" s="222"/>
      <c r="L173" s="218"/>
      <c r="M173" s="218"/>
      <c r="N173" s="219"/>
      <c r="O173" s="218"/>
    </row>
    <row r="174" spans="1:15" x14ac:dyDescent="0.2">
      <c r="A174" s="218"/>
      <c r="B174" s="218"/>
      <c r="C174" s="218"/>
      <c r="D174" s="218"/>
      <c r="E174" s="218"/>
      <c r="F174" s="219"/>
      <c r="G174" s="222"/>
      <c r="H174" s="238"/>
      <c r="I174" s="238"/>
      <c r="J174" s="220"/>
      <c r="K174" s="222"/>
      <c r="L174" s="218"/>
      <c r="M174" s="218"/>
      <c r="N174" s="219"/>
      <c r="O174" s="218"/>
    </row>
    <row r="175" spans="1:15" x14ac:dyDescent="0.2">
      <c r="A175" s="218"/>
      <c r="B175" s="218"/>
      <c r="C175" s="218"/>
      <c r="D175" s="218"/>
      <c r="E175" s="218"/>
      <c r="F175" s="219"/>
      <c r="G175" s="222"/>
      <c r="H175" s="238"/>
      <c r="I175" s="238"/>
      <c r="J175" s="220"/>
      <c r="K175" s="222"/>
      <c r="L175" s="218"/>
      <c r="M175" s="218"/>
      <c r="N175" s="219"/>
      <c r="O175" s="218"/>
    </row>
    <row r="176" spans="1:15" x14ac:dyDescent="0.2">
      <c r="A176" s="218"/>
      <c r="B176" s="218"/>
      <c r="C176" s="218"/>
      <c r="D176" s="218"/>
      <c r="E176" s="218"/>
      <c r="F176" s="219"/>
      <c r="G176" s="222"/>
      <c r="H176" s="238"/>
      <c r="I176" s="238"/>
      <c r="J176" s="220"/>
      <c r="K176" s="222"/>
      <c r="L176" s="218"/>
      <c r="M176" s="218"/>
      <c r="N176" s="219"/>
      <c r="O176" s="218"/>
    </row>
    <row r="177" spans="1:15" x14ac:dyDescent="0.2">
      <c r="A177" s="218"/>
      <c r="B177" s="218"/>
      <c r="C177" s="218"/>
      <c r="D177" s="218"/>
      <c r="E177" s="218"/>
      <c r="F177" s="219"/>
      <c r="G177" s="222"/>
      <c r="H177" s="238"/>
      <c r="I177" s="238"/>
      <c r="J177" s="220"/>
      <c r="K177" s="222"/>
      <c r="L177" s="218"/>
      <c r="M177" s="218"/>
      <c r="N177" s="219"/>
      <c r="O177" s="218"/>
    </row>
    <row r="178" spans="1:15" x14ac:dyDescent="0.2">
      <c r="A178" s="218"/>
      <c r="B178" s="218"/>
      <c r="C178" s="218"/>
      <c r="D178" s="218"/>
      <c r="E178" s="218"/>
      <c r="F178" s="219"/>
      <c r="G178" s="222"/>
      <c r="H178" s="238"/>
      <c r="I178" s="238"/>
      <c r="J178" s="220"/>
      <c r="K178" s="222"/>
      <c r="L178" s="218"/>
      <c r="M178" s="218"/>
      <c r="N178" s="219"/>
      <c r="O178" s="218"/>
    </row>
    <row r="179" spans="1:15" x14ac:dyDescent="0.2">
      <c r="A179" s="218"/>
      <c r="B179" s="218"/>
      <c r="C179" s="218"/>
      <c r="D179" s="218"/>
      <c r="E179" s="218"/>
      <c r="F179" s="219"/>
      <c r="G179" s="222"/>
      <c r="H179" s="238"/>
      <c r="I179" s="238"/>
      <c r="J179" s="220"/>
      <c r="K179" s="222"/>
      <c r="L179" s="218"/>
      <c r="M179" s="218"/>
      <c r="N179" s="219"/>
      <c r="O179" s="218"/>
    </row>
    <row r="180" spans="1:15" x14ac:dyDescent="0.2">
      <c r="A180" s="218"/>
      <c r="B180" s="218"/>
      <c r="C180" s="218"/>
      <c r="D180" s="218"/>
      <c r="E180" s="218"/>
      <c r="F180" s="219"/>
      <c r="G180" s="222"/>
      <c r="H180" s="238"/>
      <c r="I180" s="238"/>
      <c r="J180" s="220"/>
      <c r="K180" s="222"/>
      <c r="L180" s="218"/>
      <c r="M180" s="218"/>
      <c r="N180" s="219"/>
      <c r="O180" s="218"/>
    </row>
    <row r="181" spans="1:15" x14ac:dyDescent="0.2">
      <c r="A181" s="218"/>
      <c r="B181" s="218"/>
      <c r="C181" s="218"/>
      <c r="D181" s="218"/>
      <c r="E181" s="218"/>
      <c r="F181" s="219"/>
      <c r="G181" s="222"/>
      <c r="H181" s="238"/>
      <c r="I181" s="238"/>
      <c r="J181" s="220"/>
      <c r="K181" s="222"/>
      <c r="L181" s="218"/>
      <c r="M181" s="218"/>
      <c r="N181" s="219"/>
      <c r="O181" s="218"/>
    </row>
    <row r="182" spans="1:15" x14ac:dyDescent="0.2">
      <c r="A182" s="218"/>
      <c r="B182" s="218"/>
      <c r="C182" s="218"/>
      <c r="D182" s="218"/>
      <c r="E182" s="218"/>
      <c r="F182" s="219"/>
      <c r="G182" s="222"/>
      <c r="H182" s="238"/>
      <c r="I182" s="238"/>
      <c r="J182" s="220"/>
      <c r="K182" s="222"/>
      <c r="L182" s="218"/>
      <c r="M182" s="218"/>
      <c r="N182" s="219"/>
      <c r="O182" s="218"/>
    </row>
    <row r="183" spans="1:15" x14ac:dyDescent="0.2">
      <c r="A183" s="218"/>
      <c r="B183" s="218"/>
      <c r="C183" s="218"/>
      <c r="D183" s="218"/>
      <c r="E183" s="218"/>
      <c r="F183" s="219"/>
      <c r="G183" s="222"/>
      <c r="H183" s="238"/>
      <c r="I183" s="238"/>
      <c r="J183" s="220"/>
      <c r="K183" s="222"/>
      <c r="L183" s="218"/>
      <c r="M183" s="218"/>
      <c r="N183" s="219"/>
      <c r="O183" s="218"/>
    </row>
    <row r="184" spans="1:15" x14ac:dyDescent="0.2">
      <c r="A184" s="218"/>
      <c r="B184" s="218"/>
      <c r="C184" s="218"/>
      <c r="D184" s="218"/>
      <c r="E184" s="218"/>
      <c r="F184" s="219"/>
      <c r="G184" s="222"/>
      <c r="H184" s="238"/>
      <c r="I184" s="238"/>
      <c r="J184" s="220"/>
      <c r="K184" s="222"/>
      <c r="L184" s="218"/>
      <c r="M184" s="218"/>
      <c r="N184" s="219"/>
      <c r="O184" s="218"/>
    </row>
    <row r="185" spans="1:15" x14ac:dyDescent="0.2">
      <c r="A185" s="218"/>
      <c r="B185" s="218"/>
      <c r="C185" s="218"/>
      <c r="D185" s="218"/>
      <c r="E185" s="218"/>
      <c r="F185" s="219"/>
      <c r="G185" s="222"/>
      <c r="H185" s="238"/>
      <c r="I185" s="238"/>
      <c r="J185" s="220"/>
      <c r="K185" s="222"/>
      <c r="L185" s="218"/>
      <c r="M185" s="218"/>
      <c r="N185" s="219"/>
      <c r="O185" s="218"/>
    </row>
    <row r="186" spans="1:15" x14ac:dyDescent="0.2">
      <c r="A186" s="218"/>
      <c r="B186" s="218"/>
      <c r="C186" s="218"/>
      <c r="D186" s="218"/>
      <c r="E186" s="218"/>
      <c r="F186" s="219"/>
      <c r="G186" s="222"/>
      <c r="H186" s="238"/>
      <c r="I186" s="238"/>
      <c r="J186" s="220"/>
      <c r="K186" s="222"/>
      <c r="L186" s="218"/>
      <c r="M186" s="218"/>
      <c r="N186" s="219"/>
      <c r="O186" s="218"/>
    </row>
    <row r="187" spans="1:15" x14ac:dyDescent="0.2">
      <c r="A187" s="218"/>
      <c r="B187" s="218"/>
      <c r="C187" s="218"/>
      <c r="D187" s="218"/>
      <c r="E187" s="218"/>
      <c r="F187" s="219"/>
      <c r="G187" s="222"/>
      <c r="H187" s="238"/>
      <c r="I187" s="238"/>
      <c r="J187" s="220"/>
      <c r="K187" s="222"/>
      <c r="L187" s="218"/>
      <c r="M187" s="218"/>
      <c r="N187" s="219"/>
      <c r="O187" s="218"/>
    </row>
    <row r="188" spans="1:15" x14ac:dyDescent="0.2">
      <c r="A188" s="218"/>
      <c r="B188" s="218"/>
      <c r="C188" s="218"/>
      <c r="D188" s="218"/>
      <c r="E188" s="218"/>
      <c r="F188" s="219"/>
      <c r="G188" s="222"/>
      <c r="H188" s="238"/>
      <c r="I188" s="238"/>
      <c r="J188" s="220"/>
      <c r="K188" s="222"/>
      <c r="L188" s="218"/>
      <c r="M188" s="218"/>
      <c r="N188" s="219"/>
      <c r="O188" s="218"/>
    </row>
    <row r="189" spans="1:15" x14ac:dyDescent="0.2">
      <c r="A189" s="218"/>
      <c r="B189" s="218"/>
      <c r="C189" s="218"/>
      <c r="D189" s="218"/>
      <c r="E189" s="218"/>
      <c r="F189" s="219"/>
      <c r="G189" s="222"/>
      <c r="H189" s="238"/>
      <c r="I189" s="238"/>
      <c r="J189" s="220"/>
      <c r="K189" s="222"/>
      <c r="L189" s="218"/>
      <c r="M189" s="218"/>
      <c r="N189" s="219"/>
      <c r="O189" s="218"/>
    </row>
    <row r="190" spans="1:15" x14ac:dyDescent="0.2">
      <c r="A190" s="218"/>
      <c r="B190" s="218"/>
      <c r="C190" s="218"/>
      <c r="D190" s="218"/>
      <c r="E190" s="218"/>
      <c r="F190" s="219"/>
      <c r="G190" s="222"/>
      <c r="H190" s="238"/>
      <c r="I190" s="238"/>
      <c r="J190" s="220"/>
      <c r="K190" s="222"/>
      <c r="L190" s="218"/>
      <c r="M190" s="218"/>
      <c r="N190" s="219"/>
      <c r="O190" s="218"/>
    </row>
    <row r="191" spans="1:15" x14ac:dyDescent="0.2">
      <c r="A191" s="218"/>
      <c r="B191" s="218"/>
      <c r="C191" s="218"/>
      <c r="D191" s="218"/>
      <c r="E191" s="218"/>
      <c r="F191" s="219"/>
      <c r="G191" s="222"/>
      <c r="H191" s="238"/>
      <c r="I191" s="238"/>
      <c r="J191" s="220"/>
      <c r="K191" s="222"/>
      <c r="L191" s="218"/>
      <c r="M191" s="218"/>
      <c r="N191" s="219"/>
      <c r="O191" s="218"/>
    </row>
    <row r="192" spans="1:15" x14ac:dyDescent="0.2">
      <c r="A192" s="218"/>
      <c r="B192" s="218"/>
      <c r="C192" s="218"/>
      <c r="D192" s="218"/>
      <c r="E192" s="218"/>
      <c r="F192" s="219"/>
      <c r="G192" s="222"/>
      <c r="H192" s="238"/>
      <c r="I192" s="238"/>
      <c r="J192" s="220"/>
      <c r="K192" s="222"/>
      <c r="L192" s="218"/>
      <c r="M192" s="218"/>
      <c r="N192" s="219"/>
      <c r="O192" s="218"/>
    </row>
    <row r="193" spans="1:15" x14ac:dyDescent="0.2">
      <c r="A193" s="218"/>
      <c r="B193" s="218"/>
      <c r="C193" s="218"/>
      <c r="D193" s="218"/>
      <c r="E193" s="218"/>
      <c r="F193" s="219"/>
      <c r="G193" s="222"/>
      <c r="H193" s="238"/>
      <c r="I193" s="238"/>
      <c r="J193" s="220"/>
      <c r="K193" s="222"/>
      <c r="L193" s="218"/>
      <c r="M193" s="218"/>
      <c r="N193" s="219"/>
      <c r="O193" s="218"/>
    </row>
    <row r="194" spans="1:15" x14ac:dyDescent="0.2">
      <c r="A194" s="218"/>
      <c r="B194" s="218"/>
      <c r="C194" s="218"/>
      <c r="D194" s="218"/>
      <c r="E194" s="218"/>
      <c r="F194" s="219"/>
      <c r="G194" s="222"/>
      <c r="H194" s="238"/>
      <c r="I194" s="238"/>
      <c r="J194" s="220"/>
      <c r="K194" s="222"/>
      <c r="L194" s="218"/>
      <c r="M194" s="218"/>
      <c r="N194" s="219"/>
      <c r="O194" s="218"/>
    </row>
    <row r="195" spans="1:15" x14ac:dyDescent="0.2">
      <c r="A195" s="218"/>
      <c r="B195" s="218"/>
      <c r="C195" s="218"/>
      <c r="D195" s="218"/>
      <c r="E195" s="218"/>
      <c r="F195" s="219"/>
      <c r="G195" s="222"/>
      <c r="H195" s="238"/>
      <c r="I195" s="238"/>
      <c r="J195" s="220"/>
      <c r="K195" s="222"/>
      <c r="L195" s="218"/>
      <c r="M195" s="218"/>
      <c r="N195" s="219"/>
      <c r="O195" s="218"/>
    </row>
    <row r="196" spans="1:15" x14ac:dyDescent="0.2">
      <c r="A196" s="218"/>
      <c r="B196" s="218"/>
      <c r="C196" s="218"/>
      <c r="D196" s="218"/>
      <c r="E196" s="218"/>
      <c r="F196" s="219"/>
      <c r="G196" s="222"/>
      <c r="H196" s="238"/>
      <c r="I196" s="238"/>
      <c r="J196" s="220"/>
      <c r="K196" s="222"/>
      <c r="L196" s="218"/>
      <c r="M196" s="218"/>
      <c r="N196" s="219"/>
      <c r="O196" s="218"/>
    </row>
    <row r="197" spans="1:15" x14ac:dyDescent="0.2">
      <c r="A197" s="218"/>
      <c r="B197" s="218"/>
      <c r="C197" s="218"/>
      <c r="D197" s="218"/>
      <c r="E197" s="218"/>
      <c r="F197" s="219"/>
      <c r="G197" s="222"/>
      <c r="H197" s="238"/>
      <c r="I197" s="238"/>
      <c r="J197" s="220"/>
      <c r="K197" s="222"/>
      <c r="L197" s="218"/>
      <c r="M197" s="218"/>
      <c r="N197" s="219"/>
      <c r="O197" s="218"/>
    </row>
    <row r="198" spans="1:15" x14ac:dyDescent="0.2">
      <c r="A198" s="218"/>
      <c r="B198" s="218"/>
      <c r="C198" s="218"/>
      <c r="D198" s="218"/>
      <c r="E198" s="218"/>
      <c r="F198" s="219"/>
      <c r="G198" s="222"/>
      <c r="H198" s="238"/>
      <c r="I198" s="238"/>
      <c r="J198" s="220"/>
      <c r="K198" s="222"/>
      <c r="L198" s="218"/>
      <c r="M198" s="218"/>
      <c r="N198" s="219"/>
      <c r="O198" s="218"/>
    </row>
    <row r="199" spans="1:15" x14ac:dyDescent="0.2">
      <c r="A199" s="218"/>
      <c r="B199" s="218"/>
      <c r="C199" s="218"/>
      <c r="D199" s="218"/>
      <c r="E199" s="218"/>
      <c r="F199" s="219"/>
      <c r="G199" s="222"/>
      <c r="H199" s="238"/>
      <c r="I199" s="238"/>
      <c r="J199" s="220"/>
      <c r="K199" s="222"/>
      <c r="L199" s="218"/>
      <c r="M199" s="218"/>
      <c r="N199" s="219"/>
      <c r="O199" s="218"/>
    </row>
    <row r="200" spans="1:15" x14ac:dyDescent="0.2">
      <c r="A200" s="218"/>
      <c r="B200" s="218"/>
      <c r="C200" s="218"/>
      <c r="D200" s="218"/>
      <c r="E200" s="218"/>
      <c r="F200" s="219"/>
      <c r="G200" s="222"/>
      <c r="H200" s="238"/>
      <c r="I200" s="238"/>
      <c r="J200" s="220"/>
      <c r="K200" s="222"/>
      <c r="L200" s="218"/>
      <c r="M200" s="218"/>
      <c r="N200" s="219"/>
      <c r="O200" s="218"/>
    </row>
    <row r="201" spans="1:15" x14ac:dyDescent="0.2">
      <c r="A201" s="218"/>
      <c r="B201" s="218"/>
      <c r="C201" s="218"/>
      <c r="D201" s="218"/>
      <c r="E201" s="218"/>
      <c r="F201" s="219"/>
      <c r="G201" s="222"/>
      <c r="H201" s="238"/>
      <c r="I201" s="238"/>
      <c r="J201" s="220"/>
      <c r="K201" s="222"/>
      <c r="L201" s="218"/>
      <c r="M201" s="218"/>
      <c r="N201" s="219"/>
      <c r="O201" s="218"/>
    </row>
    <row r="202" spans="1:15" x14ac:dyDescent="0.2">
      <c r="A202" s="218"/>
      <c r="B202" s="218"/>
      <c r="C202" s="218"/>
      <c r="D202" s="218"/>
      <c r="E202" s="218"/>
      <c r="F202" s="219"/>
      <c r="G202" s="222"/>
      <c r="H202" s="238"/>
      <c r="I202" s="238"/>
      <c r="J202" s="220"/>
      <c r="K202" s="222"/>
      <c r="L202" s="218"/>
      <c r="M202" s="218"/>
      <c r="N202" s="219"/>
      <c r="O202" s="218"/>
    </row>
    <row r="203" spans="1:15" x14ac:dyDescent="0.2">
      <c r="A203" s="218"/>
      <c r="B203" s="218"/>
      <c r="C203" s="218"/>
      <c r="D203" s="218"/>
      <c r="E203" s="218"/>
      <c r="F203" s="219"/>
      <c r="G203" s="222"/>
      <c r="H203" s="238"/>
      <c r="I203" s="238"/>
      <c r="J203" s="220"/>
      <c r="K203" s="222"/>
      <c r="L203" s="218"/>
      <c r="M203" s="218"/>
      <c r="N203" s="219"/>
      <c r="O203" s="218"/>
    </row>
    <row r="204" spans="1:15" x14ac:dyDescent="0.2">
      <c r="A204" s="218"/>
      <c r="B204" s="218"/>
      <c r="C204" s="218"/>
      <c r="D204" s="218"/>
      <c r="E204" s="218"/>
      <c r="F204" s="219"/>
      <c r="G204" s="222"/>
      <c r="H204" s="238"/>
      <c r="I204" s="238"/>
      <c r="J204" s="220"/>
      <c r="K204" s="222"/>
      <c r="L204" s="218"/>
      <c r="M204" s="218"/>
      <c r="N204" s="219"/>
      <c r="O204" s="218"/>
    </row>
    <row r="205" spans="1:15" x14ac:dyDescent="0.2">
      <c r="A205" s="218"/>
      <c r="B205" s="218"/>
      <c r="C205" s="218"/>
      <c r="D205" s="218"/>
      <c r="E205" s="218"/>
      <c r="F205" s="219"/>
      <c r="G205" s="222"/>
      <c r="H205" s="238"/>
      <c r="I205" s="238"/>
      <c r="J205" s="220"/>
      <c r="K205" s="222"/>
      <c r="L205" s="218"/>
      <c r="M205" s="218"/>
      <c r="N205" s="219"/>
      <c r="O205" s="218"/>
    </row>
    <row r="206" spans="1:15" x14ac:dyDescent="0.2">
      <c r="A206" s="218"/>
      <c r="B206" s="218"/>
      <c r="C206" s="218"/>
      <c r="D206" s="218"/>
      <c r="E206" s="218"/>
      <c r="F206" s="219"/>
      <c r="G206" s="222"/>
      <c r="H206" s="238"/>
      <c r="I206" s="238"/>
      <c r="J206" s="220"/>
      <c r="K206" s="222"/>
      <c r="L206" s="218"/>
      <c r="M206" s="218"/>
      <c r="N206" s="219"/>
      <c r="O206" s="218"/>
    </row>
    <row r="207" spans="1:15" x14ac:dyDescent="0.2">
      <c r="A207" s="218"/>
      <c r="B207" s="218"/>
      <c r="C207" s="218"/>
      <c r="D207" s="218"/>
      <c r="E207" s="218"/>
      <c r="F207" s="219"/>
      <c r="G207" s="222"/>
      <c r="H207" s="238"/>
      <c r="I207" s="238"/>
      <c r="J207" s="220"/>
      <c r="K207" s="222"/>
      <c r="L207" s="218"/>
      <c r="M207" s="218"/>
      <c r="N207" s="219"/>
      <c r="O207" s="218"/>
    </row>
    <row r="208" spans="1:15" x14ac:dyDescent="0.2">
      <c r="A208" s="218"/>
      <c r="B208" s="218"/>
      <c r="C208" s="218"/>
      <c r="D208" s="218"/>
      <c r="E208" s="218"/>
      <c r="F208" s="219"/>
      <c r="G208" s="222"/>
      <c r="H208" s="238"/>
      <c r="I208" s="238"/>
      <c r="J208" s="220"/>
      <c r="K208" s="222"/>
      <c r="L208" s="218"/>
      <c r="M208" s="218"/>
      <c r="N208" s="219"/>
      <c r="O208" s="218"/>
    </row>
    <row r="209" spans="1:15" x14ac:dyDescent="0.2">
      <c r="A209" s="218"/>
      <c r="B209" s="218"/>
      <c r="C209" s="218"/>
      <c r="D209" s="218"/>
      <c r="E209" s="218"/>
      <c r="F209" s="219"/>
      <c r="G209" s="222"/>
      <c r="H209" s="238"/>
      <c r="I209" s="238"/>
      <c r="J209" s="220"/>
      <c r="K209" s="222"/>
      <c r="L209" s="218"/>
      <c r="M209" s="218"/>
      <c r="N209" s="219"/>
      <c r="O209" s="218"/>
    </row>
    <row r="210" spans="1:15" x14ac:dyDescent="0.2">
      <c r="A210" s="218"/>
      <c r="B210" s="218"/>
      <c r="C210" s="218"/>
      <c r="D210" s="218"/>
      <c r="E210" s="218"/>
      <c r="F210" s="219"/>
      <c r="G210" s="222"/>
      <c r="H210" s="238"/>
      <c r="I210" s="238"/>
      <c r="J210" s="220"/>
      <c r="K210" s="222"/>
      <c r="L210" s="218"/>
      <c r="M210" s="218"/>
      <c r="N210" s="219"/>
      <c r="O210" s="218"/>
    </row>
    <row r="211" spans="1:15" x14ac:dyDescent="0.2">
      <c r="A211" s="218"/>
      <c r="B211" s="218"/>
      <c r="C211" s="218"/>
      <c r="D211" s="218"/>
      <c r="E211" s="218"/>
      <c r="F211" s="219"/>
      <c r="G211" s="222"/>
      <c r="H211" s="238"/>
      <c r="I211" s="238"/>
      <c r="J211" s="220"/>
      <c r="K211" s="222"/>
      <c r="L211" s="218"/>
      <c r="M211" s="218"/>
      <c r="N211" s="219"/>
      <c r="O211" s="218"/>
    </row>
    <row r="212" spans="1:15" x14ac:dyDescent="0.2">
      <c r="A212" s="218"/>
      <c r="B212" s="218"/>
      <c r="C212" s="218"/>
      <c r="D212" s="218"/>
      <c r="E212" s="218"/>
      <c r="F212" s="219"/>
      <c r="G212" s="222"/>
      <c r="H212" s="238"/>
      <c r="I212" s="238"/>
      <c r="J212" s="220"/>
      <c r="K212" s="222"/>
      <c r="L212" s="218"/>
      <c r="M212" s="218"/>
      <c r="N212" s="219"/>
      <c r="O212" s="218"/>
    </row>
    <row r="213" spans="1:15" x14ac:dyDescent="0.2">
      <c r="A213" s="218"/>
      <c r="B213" s="218"/>
      <c r="C213" s="218"/>
      <c r="D213" s="218"/>
      <c r="E213" s="218"/>
      <c r="F213" s="219"/>
      <c r="G213" s="222"/>
      <c r="H213" s="238"/>
      <c r="I213" s="238"/>
      <c r="J213" s="220"/>
      <c r="K213" s="222"/>
      <c r="L213" s="218"/>
      <c r="M213" s="218"/>
      <c r="N213" s="219"/>
      <c r="O213" s="218"/>
    </row>
    <row r="214" spans="1:15" x14ac:dyDescent="0.2">
      <c r="A214" s="218"/>
      <c r="B214" s="218"/>
      <c r="C214" s="218"/>
      <c r="D214" s="218"/>
      <c r="E214" s="218"/>
      <c r="F214" s="219"/>
      <c r="G214" s="222"/>
      <c r="H214" s="238"/>
      <c r="I214" s="238"/>
      <c r="J214" s="220"/>
      <c r="K214" s="222"/>
      <c r="L214" s="218"/>
      <c r="M214" s="218"/>
      <c r="N214" s="219"/>
      <c r="O214" s="218"/>
    </row>
    <row r="215" spans="1:15" x14ac:dyDescent="0.2">
      <c r="A215" s="218"/>
      <c r="B215" s="218"/>
      <c r="C215" s="218"/>
      <c r="D215" s="218"/>
      <c r="E215" s="218"/>
      <c r="F215" s="219"/>
      <c r="G215" s="222"/>
      <c r="H215" s="238"/>
      <c r="I215" s="238"/>
      <c r="J215" s="220"/>
      <c r="K215" s="222"/>
      <c r="L215" s="218"/>
      <c r="M215" s="218"/>
      <c r="N215" s="219"/>
      <c r="O215" s="218"/>
    </row>
    <row r="216" spans="1:15" x14ac:dyDescent="0.2">
      <c r="A216" s="218"/>
      <c r="B216" s="218"/>
      <c r="C216" s="218"/>
      <c r="D216" s="218"/>
      <c r="E216" s="218"/>
      <c r="F216" s="219"/>
      <c r="G216" s="222"/>
      <c r="H216" s="238"/>
      <c r="I216" s="238"/>
      <c r="J216" s="220"/>
      <c r="K216" s="222"/>
      <c r="L216" s="218"/>
      <c r="M216" s="218"/>
      <c r="N216" s="219"/>
      <c r="O216" s="218"/>
    </row>
    <row r="217" spans="1:15" x14ac:dyDescent="0.2">
      <c r="A217" s="218"/>
      <c r="B217" s="218"/>
      <c r="C217" s="218"/>
      <c r="D217" s="218"/>
      <c r="E217" s="218"/>
      <c r="F217" s="219"/>
      <c r="G217" s="222"/>
      <c r="H217" s="238"/>
      <c r="I217" s="238"/>
      <c r="J217" s="220"/>
      <c r="K217" s="222"/>
      <c r="L217" s="218"/>
      <c r="M217" s="218"/>
      <c r="N217" s="219"/>
      <c r="O217" s="218"/>
    </row>
    <row r="218" spans="1:15" x14ac:dyDescent="0.2">
      <c r="A218" s="218"/>
      <c r="B218" s="218"/>
      <c r="C218" s="218"/>
      <c r="D218" s="218"/>
      <c r="E218" s="218"/>
      <c r="F218" s="219"/>
      <c r="G218" s="222"/>
      <c r="H218" s="238"/>
      <c r="I218" s="238"/>
      <c r="J218" s="220"/>
      <c r="K218" s="222"/>
      <c r="L218" s="218"/>
      <c r="M218" s="218"/>
      <c r="N218" s="219"/>
      <c r="O218" s="218"/>
    </row>
    <row r="219" spans="1:15" x14ac:dyDescent="0.2">
      <c r="A219" s="218"/>
      <c r="B219" s="218"/>
      <c r="C219" s="218"/>
      <c r="D219" s="218"/>
      <c r="E219" s="218"/>
      <c r="F219" s="219"/>
      <c r="G219" s="222"/>
      <c r="H219" s="238"/>
      <c r="I219" s="238"/>
      <c r="J219" s="220"/>
      <c r="K219" s="222"/>
      <c r="L219" s="218"/>
      <c r="M219" s="218"/>
      <c r="N219" s="219"/>
      <c r="O219" s="218"/>
    </row>
    <row r="220" spans="1:15" x14ac:dyDescent="0.2">
      <c r="A220" s="218"/>
      <c r="B220" s="218"/>
      <c r="C220" s="218"/>
      <c r="D220" s="218"/>
      <c r="E220" s="218"/>
      <c r="F220" s="219"/>
      <c r="G220" s="222"/>
      <c r="H220" s="238"/>
      <c r="I220" s="238"/>
      <c r="J220" s="220"/>
      <c r="K220" s="222"/>
      <c r="L220" s="218"/>
      <c r="M220" s="218"/>
      <c r="N220" s="219"/>
      <c r="O220" s="218"/>
    </row>
    <row r="221" spans="1:15" x14ac:dyDescent="0.2">
      <c r="A221" s="218"/>
      <c r="B221" s="218"/>
      <c r="C221" s="218"/>
      <c r="D221" s="218"/>
      <c r="E221" s="218"/>
      <c r="F221" s="219"/>
      <c r="G221" s="222"/>
      <c r="H221" s="238"/>
      <c r="I221" s="238"/>
      <c r="J221" s="220"/>
      <c r="K221" s="222"/>
      <c r="L221" s="218"/>
      <c r="M221" s="218"/>
      <c r="N221" s="219"/>
      <c r="O221" s="218"/>
    </row>
    <row r="222" spans="1:15" x14ac:dyDescent="0.2">
      <c r="A222" s="218"/>
      <c r="B222" s="218"/>
      <c r="C222" s="218"/>
      <c r="D222" s="218"/>
      <c r="E222" s="218"/>
      <c r="F222" s="219"/>
      <c r="G222" s="222"/>
      <c r="H222" s="238"/>
      <c r="I222" s="238"/>
      <c r="J222" s="220"/>
      <c r="K222" s="222"/>
      <c r="L222" s="218"/>
      <c r="M222" s="218"/>
      <c r="N222" s="219"/>
      <c r="O222" s="218"/>
    </row>
    <row r="223" spans="1:15" x14ac:dyDescent="0.2">
      <c r="A223" s="218"/>
      <c r="B223" s="218"/>
      <c r="C223" s="218"/>
      <c r="D223" s="218"/>
      <c r="E223" s="218"/>
      <c r="F223" s="219"/>
      <c r="G223" s="222"/>
      <c r="H223" s="238"/>
      <c r="I223" s="238"/>
      <c r="J223" s="220"/>
      <c r="K223" s="222"/>
      <c r="L223" s="218"/>
      <c r="M223" s="218"/>
      <c r="N223" s="219"/>
      <c r="O223" s="218"/>
    </row>
    <row r="224" spans="1:15" x14ac:dyDescent="0.2">
      <c r="A224" s="218"/>
      <c r="B224" s="218"/>
      <c r="C224" s="218"/>
      <c r="D224" s="218"/>
      <c r="E224" s="218"/>
      <c r="F224" s="219"/>
      <c r="G224" s="222"/>
      <c r="H224" s="238"/>
      <c r="I224" s="238"/>
      <c r="J224" s="220"/>
      <c r="K224" s="222"/>
      <c r="L224" s="218"/>
      <c r="M224" s="218"/>
      <c r="N224" s="219"/>
      <c r="O224" s="218"/>
    </row>
    <row r="225" spans="1:15" x14ac:dyDescent="0.2">
      <c r="A225" s="218"/>
      <c r="B225" s="218"/>
      <c r="C225" s="218"/>
      <c r="D225" s="218"/>
      <c r="E225" s="218"/>
      <c r="F225" s="219"/>
      <c r="G225" s="222"/>
      <c r="H225" s="238"/>
      <c r="I225" s="238"/>
      <c r="J225" s="220"/>
      <c r="K225" s="222"/>
      <c r="L225" s="218"/>
      <c r="M225" s="218"/>
      <c r="N225" s="219"/>
      <c r="O225" s="218"/>
    </row>
    <row r="226" spans="1:15" x14ac:dyDescent="0.2">
      <c r="A226" s="218"/>
      <c r="B226" s="218"/>
      <c r="C226" s="218"/>
      <c r="D226" s="218"/>
      <c r="E226" s="218"/>
      <c r="F226" s="219"/>
      <c r="G226" s="222"/>
      <c r="H226" s="238"/>
      <c r="I226" s="238"/>
      <c r="J226" s="220"/>
      <c r="K226" s="222"/>
      <c r="L226" s="218"/>
      <c r="M226" s="218"/>
      <c r="N226" s="219"/>
      <c r="O226" s="218"/>
    </row>
    <row r="227" spans="1:15" x14ac:dyDescent="0.2">
      <c r="A227" s="218"/>
      <c r="B227" s="218"/>
      <c r="C227" s="218"/>
      <c r="D227" s="218"/>
      <c r="E227" s="218"/>
      <c r="F227" s="219"/>
      <c r="G227" s="222"/>
      <c r="H227" s="238"/>
      <c r="I227" s="238"/>
      <c r="J227" s="220"/>
      <c r="K227" s="222"/>
      <c r="L227" s="218"/>
      <c r="M227" s="218"/>
      <c r="N227" s="219"/>
      <c r="O227" s="218"/>
    </row>
    <row r="228" spans="1:15" x14ac:dyDescent="0.2">
      <c r="A228" s="218"/>
      <c r="B228" s="218"/>
      <c r="C228" s="218"/>
      <c r="D228" s="218"/>
      <c r="E228" s="218"/>
      <c r="F228" s="219"/>
      <c r="G228" s="222"/>
      <c r="H228" s="238"/>
      <c r="I228" s="238"/>
      <c r="J228" s="220"/>
      <c r="K228" s="222"/>
      <c r="L228" s="218"/>
      <c r="M228" s="218"/>
      <c r="N228" s="219"/>
      <c r="O228" s="218"/>
    </row>
    <row r="229" spans="1:15" x14ac:dyDescent="0.2">
      <c r="A229" s="218"/>
      <c r="B229" s="218"/>
      <c r="C229" s="218"/>
      <c r="D229" s="218"/>
      <c r="E229" s="218"/>
      <c r="F229" s="219"/>
      <c r="G229" s="222"/>
      <c r="H229" s="238"/>
      <c r="I229" s="238"/>
      <c r="J229" s="220"/>
      <c r="K229" s="222"/>
      <c r="L229" s="218"/>
      <c r="M229" s="218"/>
      <c r="N229" s="219"/>
      <c r="O229" s="218"/>
    </row>
    <row r="230" spans="1:15" x14ac:dyDescent="0.2">
      <c r="A230" s="218"/>
      <c r="B230" s="218"/>
      <c r="C230" s="218"/>
      <c r="D230" s="218"/>
      <c r="E230" s="218"/>
      <c r="F230" s="219"/>
      <c r="G230" s="222"/>
      <c r="H230" s="238"/>
      <c r="I230" s="238"/>
      <c r="J230" s="220"/>
      <c r="K230" s="222"/>
      <c r="L230" s="218"/>
      <c r="M230" s="218"/>
      <c r="N230" s="219"/>
      <c r="O230" s="218"/>
    </row>
    <row r="231" spans="1:15" x14ac:dyDescent="0.2">
      <c r="A231" s="218"/>
      <c r="B231" s="218"/>
      <c r="C231" s="218"/>
      <c r="D231" s="218"/>
      <c r="E231" s="218"/>
      <c r="F231" s="219"/>
      <c r="G231" s="222"/>
      <c r="H231" s="238"/>
      <c r="I231" s="238"/>
      <c r="J231" s="220"/>
      <c r="K231" s="222"/>
      <c r="L231" s="218"/>
      <c r="M231" s="218"/>
      <c r="N231" s="219"/>
      <c r="O231" s="218"/>
    </row>
    <row r="232" spans="1:15" x14ac:dyDescent="0.2">
      <c r="A232" s="218"/>
      <c r="B232" s="218"/>
      <c r="C232" s="218"/>
      <c r="D232" s="218"/>
      <c r="E232" s="218"/>
      <c r="F232" s="219"/>
      <c r="G232" s="222"/>
      <c r="H232" s="238"/>
      <c r="I232" s="238"/>
      <c r="J232" s="220"/>
      <c r="K232" s="222"/>
      <c r="L232" s="218"/>
      <c r="M232" s="218"/>
      <c r="N232" s="219"/>
      <c r="O232" s="218"/>
    </row>
    <row r="233" spans="1:15" x14ac:dyDescent="0.2">
      <c r="A233" s="218"/>
      <c r="B233" s="218"/>
      <c r="C233" s="218"/>
      <c r="D233" s="218"/>
      <c r="E233" s="218"/>
      <c r="F233" s="219"/>
      <c r="G233" s="222"/>
      <c r="H233" s="238"/>
      <c r="I233" s="238"/>
      <c r="J233" s="220"/>
      <c r="K233" s="222"/>
      <c r="L233" s="218"/>
      <c r="M233" s="218"/>
      <c r="N233" s="219"/>
      <c r="O233" s="218"/>
    </row>
    <row r="234" spans="1:15" x14ac:dyDescent="0.2">
      <c r="A234" s="218"/>
      <c r="B234" s="218"/>
      <c r="C234" s="218"/>
      <c r="D234" s="218"/>
      <c r="E234" s="218"/>
      <c r="F234" s="219"/>
      <c r="G234" s="222"/>
      <c r="H234" s="238"/>
      <c r="I234" s="238"/>
      <c r="J234" s="220"/>
      <c r="K234" s="222"/>
      <c r="L234" s="218"/>
      <c r="M234" s="218"/>
      <c r="N234" s="219"/>
      <c r="O234" s="218"/>
    </row>
    <row r="235" spans="1:15" x14ac:dyDescent="0.2">
      <c r="A235" s="218"/>
      <c r="B235" s="218"/>
      <c r="C235" s="218"/>
      <c r="D235" s="218"/>
      <c r="E235" s="218"/>
      <c r="F235" s="219"/>
      <c r="G235" s="222"/>
      <c r="H235" s="238"/>
      <c r="I235" s="238"/>
      <c r="J235" s="220"/>
      <c r="K235" s="222"/>
      <c r="L235" s="218"/>
      <c r="M235" s="218"/>
      <c r="N235" s="219"/>
      <c r="O235" s="218"/>
    </row>
    <row r="236" spans="1:15" x14ac:dyDescent="0.2">
      <c r="A236" s="218"/>
      <c r="B236" s="218"/>
      <c r="C236" s="218"/>
      <c r="D236" s="218"/>
      <c r="E236" s="218"/>
      <c r="F236" s="219"/>
      <c r="G236" s="222"/>
      <c r="H236" s="238"/>
      <c r="I236" s="238"/>
      <c r="J236" s="220"/>
      <c r="K236" s="222"/>
      <c r="L236" s="218"/>
      <c r="M236" s="218"/>
      <c r="N236" s="219"/>
      <c r="O236" s="218"/>
    </row>
    <row r="237" spans="1:15" x14ac:dyDescent="0.2">
      <c r="A237" s="218"/>
      <c r="B237" s="218"/>
      <c r="C237" s="218"/>
      <c r="D237" s="218"/>
      <c r="E237" s="218"/>
      <c r="F237" s="219"/>
      <c r="G237" s="222"/>
      <c r="H237" s="238"/>
      <c r="I237" s="238"/>
      <c r="J237" s="220"/>
      <c r="K237" s="222"/>
      <c r="L237" s="218"/>
      <c r="M237" s="218"/>
      <c r="N237" s="219"/>
      <c r="O237" s="218"/>
    </row>
    <row r="238" spans="1:15" x14ac:dyDescent="0.2">
      <c r="A238" s="218"/>
      <c r="B238" s="218"/>
      <c r="C238" s="218"/>
      <c r="D238" s="218"/>
      <c r="E238" s="218"/>
      <c r="F238" s="219"/>
      <c r="G238" s="222"/>
      <c r="H238" s="238"/>
      <c r="I238" s="238"/>
      <c r="J238" s="220"/>
      <c r="K238" s="222"/>
      <c r="L238" s="218"/>
      <c r="M238" s="218"/>
      <c r="N238" s="219"/>
      <c r="O238" s="218"/>
    </row>
    <row r="239" spans="1:15" x14ac:dyDescent="0.2">
      <c r="A239" s="218"/>
      <c r="B239" s="218"/>
      <c r="C239" s="218"/>
      <c r="D239" s="218"/>
      <c r="E239" s="218"/>
      <c r="F239" s="219"/>
      <c r="G239" s="222"/>
      <c r="H239" s="238"/>
      <c r="I239" s="238"/>
      <c r="J239" s="220"/>
      <c r="K239" s="222"/>
      <c r="L239" s="218"/>
      <c r="M239" s="218"/>
      <c r="N239" s="219"/>
      <c r="O239" s="218"/>
    </row>
    <row r="240" spans="1:15" x14ac:dyDescent="0.2">
      <c r="A240" s="218"/>
      <c r="B240" s="218"/>
      <c r="C240" s="218"/>
      <c r="D240" s="218"/>
      <c r="E240" s="218"/>
      <c r="F240" s="219"/>
      <c r="G240" s="222"/>
      <c r="H240" s="238"/>
      <c r="I240" s="238"/>
      <c r="J240" s="220"/>
      <c r="K240" s="222"/>
      <c r="L240" s="218"/>
      <c r="M240" s="218"/>
      <c r="N240" s="219"/>
      <c r="O240" s="218"/>
    </row>
    <row r="241" spans="1:15" x14ac:dyDescent="0.2">
      <c r="A241" s="218"/>
      <c r="B241" s="218"/>
      <c r="C241" s="218"/>
      <c r="D241" s="218"/>
      <c r="E241" s="218"/>
      <c r="F241" s="219"/>
      <c r="G241" s="222"/>
      <c r="H241" s="238"/>
      <c r="I241" s="238"/>
      <c r="J241" s="220"/>
      <c r="K241" s="222"/>
      <c r="L241" s="218"/>
      <c r="M241" s="218"/>
      <c r="N241" s="219"/>
      <c r="O241" s="218"/>
    </row>
    <row r="242" spans="1:15" x14ac:dyDescent="0.2">
      <c r="A242" s="218"/>
      <c r="B242" s="218"/>
      <c r="C242" s="218"/>
      <c r="D242" s="218"/>
      <c r="E242" s="218"/>
      <c r="F242" s="219"/>
      <c r="G242" s="222"/>
      <c r="H242" s="238"/>
      <c r="I242" s="238"/>
      <c r="J242" s="220"/>
      <c r="K242" s="222"/>
      <c r="L242" s="218"/>
      <c r="M242" s="218"/>
      <c r="N242" s="219"/>
      <c r="O242" s="218"/>
    </row>
    <row r="243" spans="1:15" x14ac:dyDescent="0.2">
      <c r="A243" s="218"/>
      <c r="B243" s="218"/>
      <c r="C243" s="218"/>
      <c r="D243" s="218"/>
      <c r="E243" s="218"/>
      <c r="F243" s="219"/>
      <c r="G243" s="222"/>
      <c r="H243" s="238"/>
      <c r="I243" s="238"/>
      <c r="J243" s="220"/>
      <c r="K243" s="222"/>
      <c r="L243" s="218"/>
      <c r="M243" s="218"/>
      <c r="N243" s="219"/>
      <c r="O243" s="218"/>
    </row>
    <row r="244" spans="1:15" x14ac:dyDescent="0.2">
      <c r="A244" s="218"/>
      <c r="B244" s="218"/>
      <c r="C244" s="218"/>
      <c r="D244" s="218"/>
      <c r="E244" s="218"/>
      <c r="F244" s="219"/>
      <c r="G244" s="222"/>
      <c r="H244" s="238"/>
      <c r="I244" s="238"/>
      <c r="J244" s="220"/>
      <c r="K244" s="222"/>
      <c r="L244" s="218"/>
      <c r="M244" s="218"/>
      <c r="N244" s="219"/>
      <c r="O244" s="218"/>
    </row>
    <row r="245" spans="1:15" x14ac:dyDescent="0.2">
      <c r="A245" s="218"/>
      <c r="B245" s="218"/>
      <c r="C245" s="218"/>
      <c r="D245" s="218"/>
      <c r="E245" s="218"/>
      <c r="F245" s="219"/>
      <c r="G245" s="222"/>
      <c r="H245" s="238"/>
      <c r="I245" s="238"/>
      <c r="J245" s="220"/>
      <c r="K245" s="222"/>
      <c r="L245" s="218"/>
      <c r="M245" s="218"/>
      <c r="N245" s="219"/>
      <c r="O245" s="218"/>
    </row>
    <row r="246" spans="1:15" x14ac:dyDescent="0.2">
      <c r="A246" s="218"/>
      <c r="B246" s="218"/>
      <c r="C246" s="218"/>
      <c r="D246" s="218"/>
      <c r="E246" s="218"/>
      <c r="F246" s="219"/>
      <c r="G246" s="222"/>
      <c r="H246" s="238"/>
      <c r="I246" s="238"/>
      <c r="J246" s="220"/>
      <c r="K246" s="222"/>
      <c r="L246" s="218"/>
      <c r="M246" s="218"/>
      <c r="N246" s="219"/>
      <c r="O246" s="218"/>
    </row>
    <row r="247" spans="1:15" x14ac:dyDescent="0.2">
      <c r="A247" s="218"/>
      <c r="B247" s="218"/>
      <c r="C247" s="218"/>
      <c r="D247" s="218"/>
      <c r="E247" s="218"/>
      <c r="F247" s="219"/>
      <c r="G247" s="222"/>
      <c r="H247" s="238"/>
      <c r="I247" s="238"/>
      <c r="J247" s="220"/>
      <c r="K247" s="222"/>
      <c r="L247" s="218"/>
      <c r="M247" s="218"/>
      <c r="N247" s="219"/>
      <c r="O247" s="218"/>
    </row>
    <row r="248" spans="1:15" x14ac:dyDescent="0.2">
      <c r="A248" s="218"/>
      <c r="B248" s="218"/>
      <c r="C248" s="218"/>
      <c r="D248" s="218"/>
      <c r="E248" s="218"/>
      <c r="F248" s="219"/>
      <c r="G248" s="222"/>
      <c r="H248" s="238"/>
      <c r="I248" s="238"/>
      <c r="J248" s="220"/>
      <c r="K248" s="222"/>
      <c r="L248" s="218"/>
      <c r="M248" s="218"/>
      <c r="N248" s="219"/>
      <c r="O248" s="218"/>
    </row>
    <row r="249" spans="1:15" x14ac:dyDescent="0.2">
      <c r="A249" s="218"/>
      <c r="B249" s="218"/>
      <c r="C249" s="218"/>
      <c r="D249" s="218"/>
      <c r="E249" s="218"/>
      <c r="F249" s="219"/>
      <c r="G249" s="222"/>
      <c r="H249" s="238"/>
      <c r="I249" s="238"/>
      <c r="J249" s="220"/>
      <c r="K249" s="222"/>
      <c r="L249" s="218"/>
      <c r="M249" s="218"/>
      <c r="N249" s="219"/>
      <c r="O249" s="218"/>
    </row>
    <row r="250" spans="1:15" x14ac:dyDescent="0.2">
      <c r="A250" s="218"/>
      <c r="B250" s="218"/>
      <c r="C250" s="218"/>
      <c r="D250" s="218"/>
      <c r="E250" s="218"/>
      <c r="F250" s="219"/>
      <c r="G250" s="222"/>
      <c r="H250" s="238"/>
      <c r="I250" s="238"/>
      <c r="J250" s="220"/>
      <c r="K250" s="222"/>
      <c r="L250" s="218"/>
      <c r="M250" s="218"/>
      <c r="N250" s="219"/>
      <c r="O250" s="218"/>
    </row>
    <row r="251" spans="1:15" x14ac:dyDescent="0.2">
      <c r="A251" s="218"/>
      <c r="B251" s="218"/>
      <c r="C251" s="218"/>
      <c r="D251" s="218"/>
      <c r="E251" s="218"/>
      <c r="F251" s="219"/>
      <c r="G251" s="222"/>
      <c r="H251" s="238"/>
      <c r="I251" s="238"/>
      <c r="J251" s="220"/>
      <c r="K251" s="222"/>
      <c r="L251" s="218"/>
      <c r="M251" s="218"/>
      <c r="N251" s="219"/>
      <c r="O251" s="218"/>
    </row>
    <row r="252" spans="1:15" x14ac:dyDescent="0.2">
      <c r="A252" s="218"/>
      <c r="B252" s="218"/>
      <c r="C252" s="218"/>
      <c r="D252" s="218"/>
      <c r="E252" s="218"/>
      <c r="F252" s="219"/>
      <c r="G252" s="222"/>
      <c r="H252" s="238"/>
      <c r="I252" s="238"/>
      <c r="J252" s="220"/>
      <c r="K252" s="222"/>
      <c r="L252" s="218"/>
      <c r="M252" s="218"/>
      <c r="N252" s="219"/>
      <c r="O252" s="218"/>
    </row>
    <row r="253" spans="1:15" x14ac:dyDescent="0.2">
      <c r="A253" s="218"/>
      <c r="B253" s="218"/>
      <c r="C253" s="218"/>
      <c r="D253" s="218"/>
      <c r="E253" s="218"/>
      <c r="F253" s="219"/>
      <c r="G253" s="222"/>
      <c r="H253" s="238"/>
      <c r="I253" s="238"/>
      <c r="J253" s="220"/>
      <c r="K253" s="222"/>
      <c r="L253" s="218"/>
      <c r="M253" s="218"/>
      <c r="N253" s="219"/>
      <c r="O253" s="218"/>
    </row>
    <row r="254" spans="1:15" x14ac:dyDescent="0.2">
      <c r="A254" s="218"/>
      <c r="B254" s="218"/>
      <c r="C254" s="218"/>
      <c r="D254" s="218"/>
      <c r="E254" s="218"/>
      <c r="F254" s="219"/>
      <c r="G254" s="222"/>
      <c r="H254" s="238"/>
      <c r="I254" s="238"/>
      <c r="J254" s="220"/>
      <c r="K254" s="222"/>
      <c r="L254" s="218"/>
      <c r="M254" s="218"/>
      <c r="N254" s="219"/>
      <c r="O254" s="218"/>
    </row>
    <row r="255" spans="1:15" x14ac:dyDescent="0.2">
      <c r="A255" s="218"/>
      <c r="B255" s="218"/>
      <c r="C255" s="218"/>
      <c r="D255" s="218"/>
      <c r="E255" s="218"/>
      <c r="F255" s="219"/>
      <c r="G255" s="222"/>
      <c r="H255" s="238"/>
      <c r="I255" s="238"/>
      <c r="J255" s="220"/>
      <c r="K255" s="222"/>
      <c r="L255" s="218"/>
      <c r="M255" s="218"/>
      <c r="N255" s="219"/>
      <c r="O255" s="218"/>
    </row>
    <row r="256" spans="1:15" x14ac:dyDescent="0.2">
      <c r="A256" s="218"/>
      <c r="B256" s="218"/>
      <c r="C256" s="218"/>
      <c r="D256" s="218"/>
      <c r="E256" s="218"/>
      <c r="F256" s="219"/>
      <c r="G256" s="222"/>
      <c r="H256" s="238"/>
      <c r="I256" s="238"/>
      <c r="J256" s="220"/>
      <c r="K256" s="222"/>
      <c r="L256" s="218"/>
      <c r="M256" s="218"/>
      <c r="N256" s="219"/>
      <c r="O256" s="218"/>
    </row>
    <row r="257" spans="1:15" x14ac:dyDescent="0.2">
      <c r="A257" s="218"/>
      <c r="B257" s="218"/>
      <c r="C257" s="218"/>
      <c r="D257" s="218"/>
      <c r="E257" s="218"/>
      <c r="F257" s="219"/>
      <c r="G257" s="222"/>
      <c r="H257" s="238"/>
      <c r="I257" s="238"/>
      <c r="J257" s="220"/>
      <c r="K257" s="222"/>
      <c r="L257" s="218"/>
      <c r="M257" s="218"/>
      <c r="N257" s="219"/>
      <c r="O257" s="218"/>
    </row>
    <row r="258" spans="1:15" x14ac:dyDescent="0.2">
      <c r="A258" s="218"/>
      <c r="B258" s="218"/>
      <c r="C258" s="218"/>
      <c r="D258" s="218"/>
      <c r="E258" s="218"/>
      <c r="F258" s="219"/>
      <c r="G258" s="222"/>
      <c r="H258" s="238"/>
      <c r="I258" s="238"/>
      <c r="J258" s="220"/>
      <c r="K258" s="222"/>
      <c r="L258" s="218"/>
      <c r="M258" s="218"/>
      <c r="N258" s="219"/>
      <c r="O258" s="218"/>
    </row>
    <row r="259" spans="1:15" x14ac:dyDescent="0.2">
      <c r="A259" s="218"/>
      <c r="B259" s="218"/>
      <c r="C259" s="218"/>
      <c r="D259" s="218"/>
      <c r="E259" s="218"/>
      <c r="F259" s="219"/>
      <c r="G259" s="222"/>
      <c r="H259" s="238"/>
      <c r="I259" s="238"/>
      <c r="J259" s="220"/>
      <c r="K259" s="222"/>
      <c r="L259" s="218"/>
      <c r="M259" s="218"/>
      <c r="N259" s="219"/>
      <c r="O259" s="218"/>
    </row>
    <row r="260" spans="1:15" x14ac:dyDescent="0.2">
      <c r="A260" s="218"/>
      <c r="B260" s="218"/>
      <c r="C260" s="218"/>
      <c r="D260" s="218"/>
      <c r="E260" s="218"/>
      <c r="F260" s="219"/>
      <c r="G260" s="222"/>
      <c r="H260" s="238"/>
      <c r="I260" s="238"/>
      <c r="J260" s="220"/>
      <c r="K260" s="222"/>
      <c r="L260" s="218"/>
      <c r="M260" s="218"/>
      <c r="N260" s="219"/>
      <c r="O260" s="218"/>
    </row>
    <row r="261" spans="1:15" x14ac:dyDescent="0.2">
      <c r="A261" s="218"/>
      <c r="B261" s="218"/>
      <c r="C261" s="218"/>
      <c r="D261" s="218"/>
      <c r="E261" s="218"/>
      <c r="F261" s="219"/>
      <c r="G261" s="222"/>
      <c r="H261" s="238"/>
      <c r="I261" s="238"/>
      <c r="J261" s="220"/>
      <c r="K261" s="222"/>
      <c r="L261" s="218"/>
      <c r="M261" s="218"/>
      <c r="N261" s="219"/>
      <c r="O261" s="218"/>
    </row>
    <row r="262" spans="1:15" x14ac:dyDescent="0.2">
      <c r="A262" s="218"/>
      <c r="B262" s="218"/>
      <c r="C262" s="218"/>
      <c r="D262" s="218"/>
      <c r="E262" s="218"/>
      <c r="F262" s="219"/>
      <c r="G262" s="222"/>
      <c r="H262" s="238"/>
      <c r="I262" s="238"/>
      <c r="J262" s="220"/>
      <c r="K262" s="222"/>
      <c r="L262" s="218"/>
      <c r="M262" s="218"/>
      <c r="N262" s="219"/>
      <c r="O262" s="218"/>
    </row>
    <row r="263" spans="1:15" x14ac:dyDescent="0.2">
      <c r="A263" s="218"/>
      <c r="B263" s="218"/>
      <c r="C263" s="218"/>
      <c r="D263" s="218"/>
      <c r="E263" s="218"/>
      <c r="F263" s="219"/>
      <c r="G263" s="222"/>
      <c r="H263" s="238"/>
      <c r="I263" s="238"/>
      <c r="J263" s="220"/>
      <c r="K263" s="222"/>
      <c r="L263" s="218"/>
      <c r="M263" s="218"/>
      <c r="N263" s="219"/>
      <c r="O263" s="218"/>
    </row>
    <row r="264" spans="1:15" x14ac:dyDescent="0.2">
      <c r="A264" s="218"/>
      <c r="B264" s="218"/>
      <c r="C264" s="218"/>
      <c r="D264" s="218"/>
      <c r="E264" s="218"/>
      <c r="F264" s="219"/>
      <c r="G264" s="222"/>
      <c r="H264" s="238"/>
      <c r="I264" s="238"/>
      <c r="J264" s="220"/>
      <c r="K264" s="222"/>
      <c r="L264" s="218"/>
      <c r="M264" s="218"/>
      <c r="N264" s="219"/>
      <c r="O264" s="218"/>
    </row>
    <row r="265" spans="1:15" x14ac:dyDescent="0.2">
      <c r="A265" s="218"/>
      <c r="B265" s="218"/>
      <c r="C265" s="218"/>
      <c r="D265" s="218"/>
      <c r="E265" s="218"/>
      <c r="F265" s="219"/>
      <c r="G265" s="222"/>
      <c r="H265" s="238"/>
      <c r="I265" s="238"/>
      <c r="J265" s="220"/>
      <c r="K265" s="222"/>
      <c r="L265" s="218"/>
      <c r="M265" s="218"/>
      <c r="N265" s="219"/>
      <c r="O265" s="218"/>
    </row>
    <row r="266" spans="1:15" x14ac:dyDescent="0.2">
      <c r="A266" s="218"/>
      <c r="B266" s="218"/>
      <c r="C266" s="218"/>
      <c r="D266" s="218"/>
      <c r="E266" s="218"/>
      <c r="F266" s="219"/>
      <c r="G266" s="222"/>
      <c r="H266" s="238"/>
      <c r="I266" s="238"/>
      <c r="J266" s="220"/>
      <c r="K266" s="222"/>
      <c r="L266" s="218"/>
      <c r="M266" s="218"/>
      <c r="N266" s="219"/>
      <c r="O266" s="218"/>
    </row>
    <row r="267" spans="1:15" x14ac:dyDescent="0.2">
      <c r="A267" s="218"/>
      <c r="B267" s="218"/>
      <c r="C267" s="218"/>
      <c r="D267" s="218"/>
      <c r="E267" s="218"/>
      <c r="F267" s="219"/>
      <c r="G267" s="222"/>
      <c r="H267" s="238"/>
      <c r="I267" s="238"/>
      <c r="J267" s="220"/>
      <c r="K267" s="222"/>
      <c r="L267" s="218"/>
      <c r="M267" s="218"/>
      <c r="N267" s="219"/>
      <c r="O267" s="218"/>
    </row>
    <row r="268" spans="1:15" x14ac:dyDescent="0.2">
      <c r="A268" s="218"/>
      <c r="B268" s="218"/>
      <c r="C268" s="218"/>
      <c r="D268" s="218"/>
      <c r="E268" s="218"/>
      <c r="F268" s="219"/>
      <c r="G268" s="222"/>
      <c r="H268" s="238"/>
      <c r="I268" s="238"/>
      <c r="J268" s="220"/>
      <c r="K268" s="222"/>
      <c r="L268" s="218"/>
      <c r="M268" s="218"/>
      <c r="N268" s="219"/>
      <c r="O268" s="218"/>
    </row>
    <row r="269" spans="1:15" x14ac:dyDescent="0.2">
      <c r="A269" s="218"/>
      <c r="B269" s="218"/>
      <c r="C269" s="218"/>
      <c r="D269" s="218"/>
      <c r="E269" s="218"/>
      <c r="F269" s="219"/>
      <c r="G269" s="222"/>
      <c r="H269" s="238"/>
      <c r="I269" s="238"/>
      <c r="J269" s="220"/>
      <c r="K269" s="222"/>
      <c r="L269" s="218"/>
      <c r="M269" s="218"/>
      <c r="N269" s="219"/>
      <c r="O269" s="218"/>
    </row>
    <row r="270" spans="1:15" x14ac:dyDescent="0.2">
      <c r="A270" s="218"/>
      <c r="B270" s="218"/>
      <c r="C270" s="218"/>
      <c r="D270" s="218"/>
      <c r="E270" s="218"/>
      <c r="F270" s="219"/>
      <c r="G270" s="222"/>
      <c r="H270" s="238"/>
      <c r="I270" s="238"/>
      <c r="J270" s="220"/>
      <c r="K270" s="222"/>
      <c r="L270" s="218"/>
      <c r="M270" s="218"/>
      <c r="N270" s="219"/>
      <c r="O270" s="218"/>
    </row>
    <row r="271" spans="1:15" x14ac:dyDescent="0.2">
      <c r="A271" s="218"/>
      <c r="B271" s="218"/>
      <c r="C271" s="218"/>
      <c r="D271" s="218"/>
      <c r="E271" s="218"/>
      <c r="F271" s="219"/>
      <c r="G271" s="222"/>
      <c r="H271" s="238"/>
      <c r="I271" s="238"/>
      <c r="J271" s="220"/>
      <c r="K271" s="222"/>
      <c r="L271" s="218"/>
      <c r="M271" s="218"/>
      <c r="N271" s="219"/>
      <c r="O271" s="218"/>
    </row>
    <row r="272" spans="1:15" x14ac:dyDescent="0.2">
      <c r="A272" s="218"/>
      <c r="B272" s="218"/>
      <c r="C272" s="218"/>
      <c r="D272" s="218"/>
      <c r="E272" s="218"/>
      <c r="F272" s="219"/>
      <c r="G272" s="222"/>
      <c r="H272" s="238"/>
      <c r="I272" s="238"/>
      <c r="J272" s="220"/>
      <c r="K272" s="222"/>
      <c r="L272" s="218"/>
      <c r="M272" s="218"/>
      <c r="N272" s="219"/>
      <c r="O272" s="218"/>
    </row>
    <row r="273" spans="1:15" x14ac:dyDescent="0.2">
      <c r="A273" s="218"/>
      <c r="B273" s="218"/>
      <c r="C273" s="218"/>
      <c r="D273" s="218"/>
      <c r="E273" s="218"/>
      <c r="F273" s="219"/>
      <c r="G273" s="222"/>
      <c r="H273" s="238"/>
      <c r="I273" s="238"/>
      <c r="J273" s="220"/>
      <c r="K273" s="222"/>
      <c r="L273" s="218"/>
      <c r="M273" s="218"/>
      <c r="N273" s="219"/>
      <c r="O273" s="218"/>
    </row>
    <row r="274" spans="1:15" x14ac:dyDescent="0.2">
      <c r="A274" s="218"/>
      <c r="B274" s="218"/>
      <c r="C274" s="218"/>
      <c r="D274" s="218"/>
      <c r="E274" s="218"/>
      <c r="F274" s="219"/>
      <c r="G274" s="222"/>
      <c r="H274" s="238"/>
      <c r="I274" s="238"/>
      <c r="J274" s="220"/>
      <c r="K274" s="222"/>
      <c r="L274" s="218"/>
      <c r="M274" s="218"/>
      <c r="N274" s="219"/>
      <c r="O274" s="218"/>
    </row>
    <row r="275" spans="1:15" x14ac:dyDescent="0.2">
      <c r="A275" s="218"/>
      <c r="B275" s="218"/>
      <c r="C275" s="218"/>
      <c r="D275" s="218"/>
      <c r="E275" s="218"/>
      <c r="F275" s="219"/>
      <c r="G275" s="222"/>
      <c r="H275" s="238"/>
      <c r="I275" s="238"/>
      <c r="J275" s="220"/>
      <c r="K275" s="222"/>
      <c r="L275" s="218"/>
      <c r="M275" s="218"/>
      <c r="N275" s="219"/>
      <c r="O275" s="218"/>
    </row>
    <row r="276" spans="1:15" x14ac:dyDescent="0.2">
      <c r="A276" s="218"/>
      <c r="B276" s="218"/>
      <c r="C276" s="218"/>
      <c r="D276" s="218"/>
      <c r="E276" s="218"/>
      <c r="F276" s="219"/>
      <c r="G276" s="222"/>
      <c r="H276" s="238"/>
      <c r="I276" s="238"/>
      <c r="J276" s="220"/>
      <c r="K276" s="222"/>
      <c r="L276" s="218"/>
      <c r="M276" s="218"/>
      <c r="N276" s="219"/>
      <c r="O276" s="218"/>
    </row>
    <row r="277" spans="1:15" x14ac:dyDescent="0.2">
      <c r="A277" s="218"/>
      <c r="B277" s="218"/>
      <c r="C277" s="218"/>
      <c r="D277" s="218"/>
      <c r="E277" s="218"/>
      <c r="F277" s="219"/>
      <c r="G277" s="222"/>
      <c r="H277" s="238"/>
      <c r="I277" s="238"/>
      <c r="J277" s="220"/>
      <c r="K277" s="222"/>
      <c r="L277" s="218"/>
      <c r="M277" s="218"/>
      <c r="N277" s="219"/>
      <c r="O277" s="218"/>
    </row>
    <row r="278" spans="1:15" x14ac:dyDescent="0.2">
      <c r="A278" s="218"/>
      <c r="B278" s="218"/>
      <c r="C278" s="218"/>
      <c r="D278" s="218"/>
      <c r="E278" s="218"/>
      <c r="F278" s="219"/>
      <c r="G278" s="222"/>
      <c r="H278" s="238"/>
      <c r="I278" s="238"/>
      <c r="J278" s="220"/>
      <c r="K278" s="222"/>
      <c r="L278" s="218"/>
      <c r="M278" s="218"/>
      <c r="N278" s="219"/>
      <c r="O278" s="218"/>
    </row>
    <row r="279" spans="1:15" x14ac:dyDescent="0.2">
      <c r="A279" s="218"/>
      <c r="B279" s="218"/>
      <c r="C279" s="218"/>
      <c r="D279" s="218"/>
      <c r="E279" s="218"/>
      <c r="F279" s="219"/>
      <c r="G279" s="222"/>
      <c r="H279" s="238"/>
      <c r="I279" s="238"/>
      <c r="J279" s="220"/>
      <c r="K279" s="222"/>
      <c r="L279" s="218"/>
      <c r="M279" s="218"/>
      <c r="N279" s="219"/>
      <c r="O279" s="218"/>
    </row>
    <row r="280" spans="1:15" x14ac:dyDescent="0.2">
      <c r="A280" s="218"/>
      <c r="B280" s="218"/>
      <c r="C280" s="218"/>
      <c r="D280" s="218"/>
      <c r="E280" s="218"/>
      <c r="F280" s="219"/>
      <c r="G280" s="222"/>
      <c r="H280" s="238"/>
      <c r="I280" s="238"/>
      <c r="J280" s="220"/>
      <c r="K280" s="222"/>
      <c r="L280" s="218"/>
      <c r="M280" s="218"/>
      <c r="N280" s="219"/>
      <c r="O280" s="218"/>
    </row>
    <row r="281" spans="1:15" x14ac:dyDescent="0.2">
      <c r="A281" s="218"/>
      <c r="B281" s="218"/>
      <c r="C281" s="218"/>
      <c r="D281" s="218"/>
      <c r="E281" s="218"/>
      <c r="F281" s="219"/>
      <c r="G281" s="222"/>
      <c r="H281" s="238"/>
      <c r="I281" s="238"/>
      <c r="J281" s="220"/>
      <c r="K281" s="222"/>
      <c r="L281" s="218"/>
      <c r="M281" s="218"/>
      <c r="N281" s="219"/>
      <c r="O281" s="218"/>
    </row>
    <row r="282" spans="1:15" x14ac:dyDescent="0.2">
      <c r="A282" s="218"/>
      <c r="B282" s="218"/>
      <c r="C282" s="218"/>
      <c r="D282" s="218"/>
      <c r="E282" s="218"/>
      <c r="F282" s="219"/>
      <c r="G282" s="222"/>
      <c r="H282" s="238"/>
      <c r="I282" s="238"/>
      <c r="J282" s="220"/>
      <c r="K282" s="222"/>
      <c r="L282" s="218"/>
      <c r="M282" s="218"/>
      <c r="N282" s="219"/>
      <c r="O282" s="218"/>
    </row>
    <row r="283" spans="1:15" x14ac:dyDescent="0.2">
      <c r="A283" s="218"/>
      <c r="B283" s="218"/>
      <c r="C283" s="218"/>
      <c r="D283" s="218"/>
      <c r="E283" s="218"/>
      <c r="F283" s="219"/>
      <c r="G283" s="222"/>
      <c r="H283" s="238"/>
      <c r="I283" s="238"/>
      <c r="J283" s="220"/>
      <c r="K283" s="222"/>
      <c r="L283" s="218"/>
      <c r="M283" s="218"/>
      <c r="N283" s="219"/>
      <c r="O283" s="218"/>
    </row>
    <row r="284" spans="1:15" x14ac:dyDescent="0.2">
      <c r="A284" s="218"/>
      <c r="B284" s="218"/>
      <c r="C284" s="218"/>
      <c r="D284" s="218"/>
      <c r="E284" s="218"/>
      <c r="F284" s="219"/>
      <c r="G284" s="222"/>
      <c r="H284" s="238"/>
      <c r="I284" s="238"/>
      <c r="J284" s="220"/>
      <c r="K284" s="222"/>
      <c r="L284" s="218"/>
      <c r="M284" s="218"/>
      <c r="N284" s="219"/>
      <c r="O284" s="218"/>
    </row>
    <row r="285" spans="1:15" x14ac:dyDescent="0.2">
      <c r="A285" s="218"/>
      <c r="B285" s="218"/>
      <c r="C285" s="218"/>
      <c r="D285" s="218"/>
      <c r="E285" s="218"/>
      <c r="F285" s="219"/>
      <c r="G285" s="222"/>
      <c r="H285" s="238"/>
      <c r="I285" s="238"/>
      <c r="J285" s="220"/>
      <c r="K285" s="222"/>
      <c r="L285" s="218"/>
      <c r="M285" s="218"/>
      <c r="N285" s="219"/>
      <c r="O285" s="218"/>
    </row>
    <row r="286" spans="1:15" x14ac:dyDescent="0.2">
      <c r="A286" s="218"/>
      <c r="B286" s="218"/>
      <c r="C286" s="218"/>
      <c r="D286" s="218"/>
      <c r="E286" s="218"/>
      <c r="F286" s="219"/>
      <c r="G286" s="222"/>
      <c r="H286" s="238"/>
      <c r="I286" s="238"/>
      <c r="J286" s="220"/>
      <c r="K286" s="222"/>
      <c r="L286" s="218"/>
      <c r="M286" s="218"/>
      <c r="N286" s="219"/>
      <c r="O286" s="218"/>
    </row>
    <row r="287" spans="1:15" x14ac:dyDescent="0.2">
      <c r="A287" s="218"/>
      <c r="B287" s="218"/>
      <c r="C287" s="218"/>
      <c r="D287" s="218"/>
      <c r="E287" s="218"/>
      <c r="F287" s="219"/>
      <c r="G287" s="222"/>
      <c r="H287" s="238"/>
      <c r="I287" s="238"/>
      <c r="J287" s="220"/>
      <c r="K287" s="222"/>
      <c r="L287" s="218"/>
      <c r="M287" s="218"/>
      <c r="N287" s="219"/>
      <c r="O287" s="218"/>
    </row>
    <row r="288" spans="1:15" x14ac:dyDescent="0.2">
      <c r="A288" s="218"/>
      <c r="B288" s="218"/>
      <c r="C288" s="218"/>
      <c r="D288" s="218"/>
      <c r="E288" s="218"/>
      <c r="F288" s="219"/>
      <c r="G288" s="222"/>
      <c r="H288" s="238"/>
      <c r="I288" s="238"/>
      <c r="J288" s="220"/>
      <c r="K288" s="222"/>
      <c r="L288" s="218"/>
      <c r="M288" s="218"/>
      <c r="N288" s="219"/>
      <c r="O288" s="218"/>
    </row>
    <row r="289" spans="1:15" x14ac:dyDescent="0.2">
      <c r="A289" s="218"/>
      <c r="B289" s="218"/>
      <c r="C289" s="218"/>
      <c r="D289" s="218"/>
      <c r="E289" s="218"/>
      <c r="F289" s="219"/>
      <c r="G289" s="222"/>
      <c r="H289" s="238"/>
      <c r="I289" s="238"/>
      <c r="J289" s="220"/>
      <c r="K289" s="222"/>
      <c r="L289" s="218"/>
      <c r="M289" s="218"/>
      <c r="N289" s="219"/>
      <c r="O289" s="218"/>
    </row>
    <row r="290" spans="1:15" x14ac:dyDescent="0.2">
      <c r="A290" s="218"/>
      <c r="B290" s="218"/>
      <c r="C290" s="218"/>
      <c r="D290" s="218"/>
      <c r="E290" s="218"/>
      <c r="F290" s="219"/>
      <c r="G290" s="222"/>
      <c r="H290" s="238"/>
      <c r="I290" s="238"/>
      <c r="J290" s="220"/>
      <c r="K290" s="222"/>
      <c r="L290" s="218"/>
      <c r="M290" s="218"/>
      <c r="N290" s="219"/>
      <c r="O290" s="218"/>
    </row>
    <row r="291" spans="1:15" x14ac:dyDescent="0.2">
      <c r="A291" s="218"/>
      <c r="B291" s="218"/>
      <c r="C291" s="218"/>
      <c r="D291" s="218"/>
      <c r="E291" s="218"/>
      <c r="F291" s="219"/>
      <c r="G291" s="222"/>
      <c r="H291" s="238"/>
      <c r="I291" s="238"/>
      <c r="J291" s="220"/>
      <c r="K291" s="222"/>
      <c r="L291" s="218"/>
      <c r="M291" s="218"/>
      <c r="N291" s="219"/>
      <c r="O291" s="218"/>
    </row>
    <row r="292" spans="1:15" x14ac:dyDescent="0.2">
      <c r="A292" s="218"/>
      <c r="B292" s="218"/>
      <c r="C292" s="218"/>
      <c r="D292" s="218"/>
      <c r="E292" s="218"/>
      <c r="F292" s="219"/>
      <c r="G292" s="222"/>
      <c r="H292" s="238"/>
      <c r="I292" s="238"/>
      <c r="J292" s="220"/>
      <c r="K292" s="222"/>
      <c r="L292" s="218"/>
      <c r="M292" s="218"/>
      <c r="N292" s="219"/>
      <c r="O292" s="218"/>
    </row>
    <row r="293" spans="1:15" x14ac:dyDescent="0.2">
      <c r="A293" s="218"/>
      <c r="B293" s="218"/>
      <c r="C293" s="218"/>
      <c r="D293" s="218"/>
      <c r="E293" s="218"/>
      <c r="F293" s="219"/>
      <c r="G293" s="222"/>
      <c r="H293" s="238"/>
      <c r="I293" s="238"/>
      <c r="J293" s="220"/>
      <c r="K293" s="222"/>
      <c r="L293" s="218"/>
      <c r="M293" s="218"/>
      <c r="N293" s="219"/>
      <c r="O293" s="218"/>
    </row>
    <row r="294" spans="1:15" x14ac:dyDescent="0.2">
      <c r="A294" s="218"/>
      <c r="B294" s="218"/>
      <c r="C294" s="218"/>
      <c r="D294" s="218"/>
      <c r="E294" s="218"/>
      <c r="F294" s="219"/>
      <c r="G294" s="222"/>
      <c r="H294" s="238"/>
      <c r="I294" s="238"/>
      <c r="J294" s="220"/>
      <c r="K294" s="222"/>
      <c r="L294" s="218"/>
      <c r="M294" s="218"/>
      <c r="N294" s="219"/>
      <c r="O294" s="218"/>
    </row>
    <row r="295" spans="1:15" x14ac:dyDescent="0.2">
      <c r="A295" s="218"/>
      <c r="B295" s="218"/>
      <c r="C295" s="218"/>
      <c r="D295" s="218"/>
      <c r="E295" s="218"/>
      <c r="F295" s="219"/>
      <c r="G295" s="222"/>
      <c r="H295" s="238"/>
      <c r="I295" s="238"/>
      <c r="J295" s="220"/>
      <c r="K295" s="222"/>
      <c r="L295" s="218"/>
      <c r="M295" s="218"/>
      <c r="N295" s="219"/>
      <c r="O295" s="218"/>
    </row>
    <row r="296" spans="1:15" x14ac:dyDescent="0.2">
      <c r="A296" s="218"/>
      <c r="B296" s="218"/>
      <c r="C296" s="218"/>
      <c r="D296" s="218"/>
      <c r="E296" s="218"/>
      <c r="F296" s="219"/>
      <c r="G296" s="222"/>
      <c r="H296" s="238"/>
      <c r="I296" s="238"/>
      <c r="J296" s="220"/>
      <c r="K296" s="222"/>
      <c r="L296" s="218"/>
      <c r="M296" s="218"/>
      <c r="N296" s="219"/>
      <c r="O296" s="218"/>
    </row>
    <row r="297" spans="1:15" x14ac:dyDescent="0.2">
      <c r="A297" s="218"/>
      <c r="B297" s="218"/>
      <c r="C297" s="218"/>
      <c r="D297" s="218"/>
      <c r="E297" s="218"/>
      <c r="F297" s="219"/>
      <c r="G297" s="222"/>
      <c r="H297" s="238"/>
      <c r="I297" s="238"/>
      <c r="J297" s="220"/>
      <c r="K297" s="222"/>
      <c r="L297" s="218"/>
      <c r="M297" s="218"/>
      <c r="N297" s="219"/>
      <c r="O297" s="218"/>
    </row>
    <row r="298" spans="1:15" x14ac:dyDescent="0.2">
      <c r="A298" s="218"/>
      <c r="B298" s="218"/>
      <c r="C298" s="218"/>
      <c r="D298" s="218"/>
      <c r="E298" s="218"/>
      <c r="F298" s="219"/>
      <c r="G298" s="222"/>
      <c r="H298" s="238"/>
      <c r="I298" s="238"/>
      <c r="J298" s="220"/>
      <c r="K298" s="222"/>
      <c r="L298" s="218"/>
      <c r="M298" s="218"/>
      <c r="N298" s="219"/>
      <c r="O298" s="218"/>
    </row>
    <row r="299" spans="1:15" x14ac:dyDescent="0.2">
      <c r="A299" s="218"/>
      <c r="B299" s="218"/>
      <c r="C299" s="218"/>
      <c r="D299" s="218"/>
      <c r="E299" s="218"/>
      <c r="F299" s="219"/>
      <c r="G299" s="222"/>
      <c r="H299" s="238"/>
      <c r="I299" s="238"/>
      <c r="J299" s="220"/>
      <c r="K299" s="222"/>
      <c r="L299" s="218"/>
      <c r="M299" s="218"/>
      <c r="N299" s="219"/>
      <c r="O299" s="218"/>
    </row>
    <row r="300" spans="1:15" x14ac:dyDescent="0.2">
      <c r="A300" s="218"/>
      <c r="B300" s="218"/>
      <c r="C300" s="218"/>
      <c r="D300" s="218"/>
      <c r="E300" s="218"/>
      <c r="F300" s="219"/>
      <c r="G300" s="222"/>
      <c r="H300" s="238"/>
      <c r="I300" s="238"/>
      <c r="J300" s="220"/>
      <c r="K300" s="222"/>
      <c r="L300" s="218"/>
      <c r="M300" s="218"/>
      <c r="N300" s="219"/>
      <c r="O300" s="218"/>
    </row>
    <row r="301" spans="1:15" x14ac:dyDescent="0.2">
      <c r="A301" s="218"/>
      <c r="B301" s="218"/>
      <c r="C301" s="218"/>
      <c r="D301" s="218"/>
      <c r="E301" s="218"/>
      <c r="F301" s="219"/>
      <c r="G301" s="222"/>
      <c r="H301" s="238"/>
      <c r="I301" s="238"/>
      <c r="J301" s="220"/>
      <c r="K301" s="222"/>
      <c r="L301" s="218"/>
      <c r="M301" s="218"/>
      <c r="N301" s="219"/>
      <c r="O301" s="218"/>
    </row>
    <row r="302" spans="1:15" x14ac:dyDescent="0.2">
      <c r="A302" s="218"/>
      <c r="B302" s="218"/>
      <c r="C302" s="218"/>
      <c r="D302" s="218"/>
      <c r="E302" s="218"/>
      <c r="F302" s="219"/>
      <c r="G302" s="222"/>
      <c r="H302" s="238"/>
      <c r="I302" s="238"/>
      <c r="J302" s="220"/>
      <c r="K302" s="222"/>
      <c r="L302" s="218"/>
      <c r="M302" s="218"/>
      <c r="N302" s="219"/>
      <c r="O302" s="218"/>
    </row>
    <row r="303" spans="1:15" x14ac:dyDescent="0.2">
      <c r="A303" s="218"/>
      <c r="B303" s="218"/>
      <c r="C303" s="218"/>
      <c r="D303" s="218"/>
      <c r="E303" s="218"/>
      <c r="F303" s="219"/>
      <c r="G303" s="222"/>
      <c r="H303" s="238"/>
      <c r="I303" s="238"/>
      <c r="J303" s="220"/>
      <c r="K303" s="222"/>
      <c r="L303" s="218"/>
      <c r="M303" s="218"/>
      <c r="N303" s="219"/>
      <c r="O303" s="218"/>
    </row>
    <row r="304" spans="1:15" x14ac:dyDescent="0.2">
      <c r="A304" s="218"/>
      <c r="B304" s="218"/>
      <c r="C304" s="218"/>
      <c r="D304" s="218"/>
      <c r="E304" s="218"/>
      <c r="F304" s="219"/>
      <c r="G304" s="222"/>
      <c r="H304" s="238"/>
      <c r="I304" s="238"/>
      <c r="J304" s="220"/>
      <c r="K304" s="222"/>
      <c r="L304" s="218"/>
      <c r="M304" s="218"/>
      <c r="N304" s="219"/>
      <c r="O304" s="218"/>
    </row>
    <row r="305" spans="1:15" x14ac:dyDescent="0.2">
      <c r="A305" s="218"/>
      <c r="B305" s="218"/>
      <c r="C305" s="218"/>
      <c r="D305" s="218"/>
      <c r="E305" s="218"/>
      <c r="F305" s="219"/>
      <c r="G305" s="222"/>
      <c r="H305" s="238"/>
      <c r="I305" s="238"/>
      <c r="J305" s="220"/>
      <c r="K305" s="222"/>
      <c r="L305" s="218"/>
      <c r="M305" s="218"/>
      <c r="N305" s="219"/>
      <c r="O305" s="218"/>
    </row>
    <row r="306" spans="1:15" x14ac:dyDescent="0.2">
      <c r="A306" s="218"/>
      <c r="B306" s="218"/>
      <c r="C306" s="218"/>
      <c r="D306" s="218"/>
      <c r="E306" s="218"/>
      <c r="F306" s="219"/>
      <c r="G306" s="222"/>
      <c r="H306" s="238"/>
      <c r="I306" s="238"/>
      <c r="J306" s="220"/>
      <c r="K306" s="222"/>
      <c r="L306" s="218"/>
      <c r="M306" s="218"/>
      <c r="N306" s="219"/>
      <c r="O306" s="218"/>
    </row>
    <row r="307" spans="1:15" x14ac:dyDescent="0.2">
      <c r="A307" s="218"/>
      <c r="B307" s="218"/>
      <c r="C307" s="218"/>
      <c r="D307" s="218"/>
      <c r="E307" s="218"/>
      <c r="F307" s="219"/>
      <c r="G307" s="222"/>
      <c r="H307" s="238"/>
      <c r="I307" s="238"/>
      <c r="J307" s="220"/>
      <c r="K307" s="222"/>
      <c r="L307" s="218"/>
      <c r="M307" s="218"/>
      <c r="N307" s="219"/>
      <c r="O307" s="218"/>
    </row>
    <row r="308" spans="1:15" x14ac:dyDescent="0.2">
      <c r="A308" s="218"/>
      <c r="B308" s="218"/>
      <c r="C308" s="218"/>
      <c r="D308" s="218"/>
      <c r="E308" s="218"/>
      <c r="F308" s="219"/>
      <c r="G308" s="222"/>
      <c r="H308" s="238"/>
      <c r="I308" s="238"/>
      <c r="J308" s="220"/>
      <c r="K308" s="222"/>
      <c r="L308" s="218"/>
      <c r="M308" s="218"/>
      <c r="N308" s="219"/>
      <c r="O308" s="218"/>
    </row>
    <row r="309" spans="1:15" x14ac:dyDescent="0.2">
      <c r="A309" s="218"/>
      <c r="B309" s="218"/>
      <c r="C309" s="218"/>
      <c r="D309" s="218"/>
      <c r="E309" s="218"/>
      <c r="F309" s="219"/>
      <c r="G309" s="222"/>
      <c r="H309" s="238"/>
      <c r="I309" s="238"/>
      <c r="J309" s="220"/>
      <c r="K309" s="222"/>
      <c r="L309" s="218"/>
      <c r="M309" s="218"/>
      <c r="N309" s="219"/>
      <c r="O309" s="218"/>
    </row>
    <row r="310" spans="1:15" x14ac:dyDescent="0.2">
      <c r="A310" s="218"/>
      <c r="B310" s="218"/>
      <c r="C310" s="218"/>
      <c r="D310" s="218"/>
      <c r="E310" s="218"/>
      <c r="F310" s="219"/>
      <c r="G310" s="222"/>
      <c r="H310" s="238"/>
      <c r="I310" s="238"/>
      <c r="J310" s="220"/>
      <c r="K310" s="222"/>
      <c r="L310" s="218"/>
      <c r="M310" s="218"/>
      <c r="N310" s="219"/>
      <c r="O310" s="218"/>
    </row>
    <row r="311" spans="1:15" x14ac:dyDescent="0.2">
      <c r="A311" s="218"/>
      <c r="B311" s="218"/>
      <c r="C311" s="218"/>
      <c r="D311" s="218"/>
      <c r="E311" s="218"/>
      <c r="F311" s="219"/>
      <c r="G311" s="222"/>
      <c r="H311" s="238"/>
      <c r="I311" s="238"/>
      <c r="J311" s="220"/>
      <c r="K311" s="222"/>
      <c r="L311" s="218"/>
      <c r="M311" s="218"/>
      <c r="N311" s="219"/>
      <c r="O311" s="218"/>
    </row>
    <row r="312" spans="1:15" x14ac:dyDescent="0.2">
      <c r="A312" s="218"/>
      <c r="B312" s="218"/>
      <c r="C312" s="218"/>
      <c r="D312" s="218"/>
      <c r="E312" s="218"/>
      <c r="F312" s="219"/>
      <c r="G312" s="222"/>
      <c r="H312" s="238"/>
      <c r="I312" s="238"/>
      <c r="J312" s="220"/>
      <c r="K312" s="222"/>
      <c r="L312" s="218"/>
      <c r="M312" s="218"/>
      <c r="N312" s="219"/>
      <c r="O312" s="218"/>
    </row>
    <row r="313" spans="1:15" x14ac:dyDescent="0.2">
      <c r="A313" s="218"/>
      <c r="B313" s="218"/>
      <c r="C313" s="218"/>
      <c r="D313" s="218"/>
      <c r="E313" s="218"/>
      <c r="F313" s="219"/>
      <c r="G313" s="222"/>
      <c r="H313" s="238"/>
      <c r="I313" s="238"/>
      <c r="J313" s="220"/>
      <c r="K313" s="222"/>
      <c r="L313" s="218"/>
      <c r="M313" s="218"/>
      <c r="N313" s="219"/>
      <c r="O313" s="218"/>
    </row>
    <row r="314" spans="1:15" x14ac:dyDescent="0.2">
      <c r="A314" s="218"/>
      <c r="B314" s="218"/>
      <c r="C314" s="218"/>
      <c r="D314" s="218"/>
      <c r="E314" s="218"/>
      <c r="F314" s="219"/>
      <c r="G314" s="222"/>
      <c r="H314" s="238"/>
      <c r="I314" s="238"/>
      <c r="J314" s="220"/>
      <c r="K314" s="222"/>
      <c r="L314" s="218"/>
      <c r="M314" s="218"/>
      <c r="N314" s="219"/>
      <c r="O314" s="218"/>
    </row>
    <row r="315" spans="1:15" x14ac:dyDescent="0.2">
      <c r="A315" s="218"/>
      <c r="B315" s="218"/>
      <c r="C315" s="218"/>
      <c r="D315" s="218"/>
      <c r="E315" s="218"/>
      <c r="F315" s="219"/>
      <c r="G315" s="222"/>
      <c r="H315" s="238"/>
      <c r="I315" s="238"/>
      <c r="J315" s="220"/>
      <c r="K315" s="222"/>
      <c r="L315" s="218"/>
      <c r="M315" s="218"/>
      <c r="N315" s="219"/>
      <c r="O315" s="218"/>
    </row>
    <row r="316" spans="1:15" x14ac:dyDescent="0.2">
      <c r="A316" s="218"/>
      <c r="B316" s="218"/>
      <c r="C316" s="218"/>
      <c r="D316" s="218"/>
      <c r="E316" s="218"/>
      <c r="F316" s="219"/>
      <c r="G316" s="222"/>
      <c r="H316" s="238"/>
      <c r="I316" s="238"/>
      <c r="J316" s="220"/>
      <c r="K316" s="222"/>
      <c r="L316" s="218"/>
      <c r="M316" s="218"/>
      <c r="N316" s="219"/>
      <c r="O316" s="218"/>
    </row>
    <row r="317" spans="1:15" x14ac:dyDescent="0.2">
      <c r="A317" s="218"/>
      <c r="B317" s="218"/>
      <c r="C317" s="218"/>
      <c r="D317" s="218"/>
      <c r="E317" s="218"/>
      <c r="F317" s="219"/>
      <c r="G317" s="222"/>
      <c r="H317" s="238"/>
      <c r="I317" s="238"/>
      <c r="J317" s="220"/>
      <c r="K317" s="222"/>
      <c r="L317" s="218"/>
      <c r="M317" s="218"/>
      <c r="N317" s="219"/>
      <c r="O317" s="218"/>
    </row>
    <row r="318" spans="1:15" x14ac:dyDescent="0.2">
      <c r="A318" s="218"/>
      <c r="B318" s="218"/>
      <c r="C318" s="218"/>
      <c r="D318" s="218"/>
      <c r="E318" s="218"/>
      <c r="F318" s="219"/>
      <c r="G318" s="222"/>
      <c r="H318" s="238"/>
      <c r="I318" s="238"/>
      <c r="J318" s="220"/>
      <c r="K318" s="222"/>
      <c r="L318" s="218"/>
      <c r="M318" s="218"/>
      <c r="N318" s="219"/>
      <c r="O318" s="218"/>
    </row>
    <row r="319" spans="1:15" x14ac:dyDescent="0.2">
      <c r="A319" s="218"/>
      <c r="B319" s="218"/>
      <c r="C319" s="218"/>
      <c r="D319" s="218"/>
      <c r="E319" s="218"/>
      <c r="F319" s="219"/>
      <c r="G319" s="222"/>
      <c r="H319" s="238"/>
      <c r="I319" s="238"/>
      <c r="J319" s="220"/>
      <c r="K319" s="222"/>
      <c r="L319" s="218"/>
      <c r="M319" s="218"/>
      <c r="N319" s="219"/>
      <c r="O319" s="218"/>
    </row>
    <row r="320" spans="1:15" x14ac:dyDescent="0.2">
      <c r="A320" s="218"/>
      <c r="B320" s="218"/>
      <c r="C320" s="218"/>
      <c r="D320" s="218"/>
      <c r="E320" s="218"/>
      <c r="F320" s="219"/>
      <c r="G320" s="222"/>
      <c r="H320" s="238"/>
      <c r="I320" s="238"/>
      <c r="J320" s="220"/>
      <c r="K320" s="222"/>
      <c r="L320" s="218"/>
      <c r="M320" s="218"/>
      <c r="N320" s="219"/>
      <c r="O320" s="218"/>
    </row>
    <row r="321" spans="1:15" x14ac:dyDescent="0.2">
      <c r="A321" s="218"/>
      <c r="B321" s="218"/>
      <c r="C321" s="218"/>
      <c r="D321" s="218"/>
      <c r="E321" s="218"/>
      <c r="F321" s="219"/>
      <c r="G321" s="222"/>
      <c r="H321" s="238"/>
      <c r="I321" s="238"/>
      <c r="J321" s="220"/>
      <c r="K321" s="222"/>
      <c r="L321" s="218"/>
      <c r="M321" s="218"/>
      <c r="N321" s="219"/>
      <c r="O321" s="218"/>
    </row>
    <row r="322" spans="1:15" x14ac:dyDescent="0.2">
      <c r="A322" s="218"/>
      <c r="B322" s="218"/>
      <c r="C322" s="218"/>
      <c r="D322" s="218"/>
      <c r="E322" s="218"/>
      <c r="F322" s="219"/>
      <c r="G322" s="222"/>
      <c r="H322" s="238"/>
      <c r="I322" s="238"/>
      <c r="J322" s="220"/>
      <c r="K322" s="222"/>
      <c r="L322" s="218"/>
      <c r="M322" s="218"/>
      <c r="N322" s="219"/>
      <c r="O322" s="218"/>
    </row>
    <row r="323" spans="1:15" x14ac:dyDescent="0.2">
      <c r="A323" s="218"/>
      <c r="B323" s="218"/>
      <c r="C323" s="218"/>
      <c r="D323" s="218"/>
      <c r="E323" s="218"/>
      <c r="F323" s="219"/>
      <c r="G323" s="222"/>
      <c r="H323" s="238"/>
      <c r="I323" s="238"/>
      <c r="J323" s="220"/>
      <c r="K323" s="222"/>
      <c r="L323" s="218"/>
      <c r="M323" s="218"/>
      <c r="N323" s="219"/>
      <c r="O323" s="218"/>
    </row>
    <row r="324" spans="1:15" x14ac:dyDescent="0.2">
      <c r="A324" s="218"/>
      <c r="B324" s="218"/>
      <c r="C324" s="218"/>
      <c r="D324" s="218"/>
      <c r="E324" s="218"/>
      <c r="F324" s="219"/>
      <c r="G324" s="222"/>
      <c r="H324" s="238"/>
      <c r="I324" s="238"/>
      <c r="J324" s="220"/>
      <c r="K324" s="222"/>
      <c r="L324" s="218"/>
      <c r="M324" s="218"/>
      <c r="N324" s="219"/>
      <c r="O324" s="218"/>
    </row>
    <row r="325" spans="1:15" x14ac:dyDescent="0.2">
      <c r="A325" s="218"/>
      <c r="B325" s="218"/>
      <c r="C325" s="218"/>
      <c r="D325" s="218"/>
      <c r="E325" s="218"/>
      <c r="F325" s="219"/>
      <c r="G325" s="222"/>
      <c r="H325" s="238"/>
      <c r="I325" s="238"/>
      <c r="J325" s="220"/>
      <c r="K325" s="222"/>
      <c r="L325" s="218"/>
      <c r="M325" s="218"/>
      <c r="N325" s="219"/>
      <c r="O325" s="218"/>
    </row>
    <row r="326" spans="1:15" x14ac:dyDescent="0.2">
      <c r="A326" s="218"/>
      <c r="B326" s="218"/>
      <c r="C326" s="218"/>
      <c r="D326" s="218"/>
      <c r="E326" s="218"/>
      <c r="F326" s="219"/>
      <c r="G326" s="222"/>
      <c r="H326" s="238"/>
      <c r="I326" s="238"/>
      <c r="J326" s="220"/>
      <c r="K326" s="222"/>
      <c r="L326" s="218"/>
      <c r="M326" s="218"/>
      <c r="N326" s="219"/>
      <c r="O326" s="218"/>
    </row>
    <row r="327" spans="1:15" x14ac:dyDescent="0.2">
      <c r="A327" s="218"/>
      <c r="B327" s="218"/>
      <c r="C327" s="218"/>
      <c r="D327" s="218"/>
      <c r="E327" s="218"/>
      <c r="F327" s="219"/>
      <c r="G327" s="222"/>
      <c r="H327" s="238"/>
      <c r="I327" s="238"/>
      <c r="J327" s="220"/>
      <c r="K327" s="222"/>
      <c r="L327" s="218"/>
      <c r="M327" s="218"/>
      <c r="N327" s="219"/>
      <c r="O327" s="218"/>
    </row>
    <row r="328" spans="1:15" x14ac:dyDescent="0.2">
      <c r="A328" s="218"/>
      <c r="B328" s="218"/>
      <c r="C328" s="218"/>
      <c r="D328" s="218"/>
      <c r="E328" s="218"/>
      <c r="F328" s="219"/>
      <c r="G328" s="222"/>
      <c r="H328" s="238"/>
      <c r="I328" s="238"/>
      <c r="J328" s="220"/>
      <c r="K328" s="222"/>
      <c r="L328" s="218"/>
      <c r="M328" s="218"/>
      <c r="N328" s="219"/>
      <c r="O328" s="218"/>
    </row>
    <row r="329" spans="1:15" x14ac:dyDescent="0.2">
      <c r="A329" s="218"/>
      <c r="B329" s="218"/>
      <c r="C329" s="218"/>
      <c r="D329" s="218"/>
      <c r="E329" s="218"/>
      <c r="F329" s="219"/>
      <c r="G329" s="222"/>
      <c r="H329" s="238"/>
      <c r="I329" s="238"/>
      <c r="J329" s="220"/>
      <c r="K329" s="222"/>
      <c r="L329" s="218"/>
      <c r="M329" s="218"/>
      <c r="N329" s="219"/>
      <c r="O329" s="218"/>
    </row>
    <row r="330" spans="1:15" x14ac:dyDescent="0.2">
      <c r="A330" s="218"/>
      <c r="B330" s="218"/>
      <c r="C330" s="218"/>
      <c r="D330" s="218"/>
      <c r="E330" s="218"/>
      <c r="F330" s="219"/>
      <c r="G330" s="222"/>
      <c r="H330" s="238"/>
      <c r="I330" s="238"/>
      <c r="J330" s="220"/>
      <c r="K330" s="222"/>
      <c r="L330" s="218"/>
      <c r="M330" s="218"/>
      <c r="N330" s="219"/>
      <c r="O330" s="218"/>
    </row>
    <row r="331" spans="1:15" x14ac:dyDescent="0.2">
      <c r="A331" s="218"/>
      <c r="B331" s="218"/>
      <c r="C331" s="218"/>
      <c r="D331" s="218"/>
      <c r="E331" s="218"/>
      <c r="F331" s="219"/>
      <c r="G331" s="222"/>
      <c r="H331" s="238"/>
      <c r="I331" s="238"/>
      <c r="J331" s="220"/>
      <c r="K331" s="222"/>
      <c r="L331" s="218"/>
      <c r="M331" s="218"/>
      <c r="N331" s="219"/>
      <c r="O331" s="218"/>
    </row>
    <row r="332" spans="1:15" x14ac:dyDescent="0.2">
      <c r="A332" s="218"/>
      <c r="B332" s="218"/>
      <c r="C332" s="218"/>
      <c r="D332" s="218"/>
      <c r="E332" s="218"/>
      <c r="F332" s="219"/>
      <c r="G332" s="222"/>
      <c r="H332" s="238"/>
      <c r="I332" s="238"/>
      <c r="J332" s="220"/>
      <c r="K332" s="222"/>
      <c r="L332" s="218"/>
      <c r="M332" s="218"/>
      <c r="N332" s="219"/>
      <c r="O332" s="218"/>
    </row>
    <row r="333" spans="1:15" x14ac:dyDescent="0.2">
      <c r="A333" s="218"/>
      <c r="B333" s="218"/>
      <c r="C333" s="218"/>
      <c r="D333" s="218"/>
      <c r="E333" s="218"/>
      <c r="F333" s="219"/>
      <c r="G333" s="222"/>
      <c r="H333" s="238"/>
      <c r="I333" s="238"/>
      <c r="J333" s="220"/>
      <c r="K333" s="222"/>
      <c r="L333" s="218"/>
      <c r="M333" s="218"/>
      <c r="N333" s="219"/>
      <c r="O333" s="218"/>
    </row>
    <row r="334" spans="1:15" x14ac:dyDescent="0.2">
      <c r="A334" s="218"/>
      <c r="B334" s="218"/>
      <c r="C334" s="218"/>
      <c r="D334" s="218"/>
      <c r="E334" s="218"/>
      <c r="F334" s="219"/>
      <c r="G334" s="222"/>
      <c r="H334" s="238"/>
      <c r="I334" s="238"/>
      <c r="J334" s="220"/>
      <c r="K334" s="222"/>
      <c r="L334" s="218"/>
      <c r="M334" s="218"/>
      <c r="N334" s="219"/>
      <c r="O334" s="218"/>
    </row>
    <row r="335" spans="1:15" x14ac:dyDescent="0.2">
      <c r="A335" s="218"/>
      <c r="B335" s="218"/>
      <c r="C335" s="218"/>
      <c r="D335" s="218"/>
      <c r="E335" s="218"/>
      <c r="F335" s="219"/>
      <c r="G335" s="222"/>
      <c r="H335" s="238"/>
      <c r="I335" s="238"/>
      <c r="J335" s="220"/>
      <c r="K335" s="222"/>
      <c r="L335" s="218"/>
      <c r="M335" s="218"/>
      <c r="N335" s="219"/>
      <c r="O335" s="218"/>
    </row>
    <row r="336" spans="1:15" x14ac:dyDescent="0.2">
      <c r="A336" s="218"/>
      <c r="B336" s="218"/>
      <c r="C336" s="218"/>
      <c r="D336" s="218"/>
      <c r="E336" s="218"/>
      <c r="F336" s="219"/>
      <c r="G336" s="222"/>
      <c r="H336" s="238"/>
      <c r="I336" s="238"/>
      <c r="J336" s="220"/>
      <c r="K336" s="222"/>
      <c r="L336" s="218"/>
      <c r="M336" s="218"/>
      <c r="N336" s="219"/>
      <c r="O336" s="218"/>
    </row>
    <row r="337" spans="1:15" x14ac:dyDescent="0.2">
      <c r="A337" s="218"/>
      <c r="B337" s="218"/>
      <c r="C337" s="218"/>
      <c r="D337" s="218"/>
      <c r="E337" s="218"/>
      <c r="F337" s="219"/>
      <c r="G337" s="222"/>
      <c r="H337" s="238"/>
      <c r="I337" s="238"/>
      <c r="J337" s="220"/>
      <c r="K337" s="222"/>
      <c r="L337" s="218"/>
      <c r="M337" s="218"/>
      <c r="N337" s="219"/>
      <c r="O337" s="218"/>
    </row>
    <row r="338" spans="1:15" x14ac:dyDescent="0.2">
      <c r="A338" s="218"/>
      <c r="B338" s="218"/>
      <c r="C338" s="218"/>
      <c r="D338" s="218"/>
      <c r="E338" s="218"/>
      <c r="F338" s="219"/>
      <c r="G338" s="222"/>
      <c r="H338" s="238"/>
      <c r="I338" s="238"/>
      <c r="J338" s="220"/>
      <c r="K338" s="222"/>
      <c r="L338" s="218"/>
      <c r="M338" s="218"/>
      <c r="N338" s="219"/>
      <c r="O338" s="218"/>
    </row>
    <row r="339" spans="1:15" x14ac:dyDescent="0.2">
      <c r="A339" s="218"/>
      <c r="B339" s="218"/>
      <c r="C339" s="218"/>
      <c r="D339" s="218"/>
      <c r="E339" s="218"/>
      <c r="F339" s="219"/>
      <c r="G339" s="222"/>
      <c r="H339" s="238"/>
      <c r="I339" s="238"/>
      <c r="J339" s="220"/>
      <c r="K339" s="222"/>
      <c r="L339" s="218"/>
      <c r="M339" s="218"/>
      <c r="N339" s="219"/>
      <c r="O339" s="218"/>
    </row>
    <row r="340" spans="1:15" x14ac:dyDescent="0.2">
      <c r="A340" s="218"/>
      <c r="B340" s="218"/>
      <c r="C340" s="218"/>
      <c r="D340" s="218"/>
      <c r="E340" s="218"/>
      <c r="F340" s="219"/>
      <c r="G340" s="222"/>
      <c r="H340" s="238"/>
      <c r="I340" s="238"/>
      <c r="J340" s="220"/>
      <c r="K340" s="222"/>
      <c r="L340" s="218"/>
      <c r="M340" s="218"/>
      <c r="N340" s="219"/>
      <c r="O340" s="218"/>
    </row>
    <row r="341" spans="1:15" x14ac:dyDescent="0.2">
      <c r="A341" s="218"/>
      <c r="B341" s="218"/>
      <c r="C341" s="218"/>
      <c r="D341" s="218"/>
      <c r="E341" s="218"/>
      <c r="F341" s="219"/>
      <c r="G341" s="222"/>
      <c r="H341" s="238"/>
      <c r="I341" s="238"/>
      <c r="J341" s="220"/>
      <c r="K341" s="222"/>
      <c r="L341" s="218"/>
      <c r="M341" s="218"/>
      <c r="N341" s="219"/>
      <c r="O341" s="218"/>
    </row>
    <row r="342" spans="1:15" x14ac:dyDescent="0.2">
      <c r="A342" s="218"/>
      <c r="B342" s="218"/>
      <c r="C342" s="218"/>
      <c r="D342" s="218"/>
      <c r="E342" s="218"/>
      <c r="F342" s="219"/>
      <c r="G342" s="222"/>
      <c r="H342" s="238"/>
      <c r="I342" s="238"/>
      <c r="J342" s="220"/>
      <c r="K342" s="222"/>
      <c r="L342" s="218"/>
      <c r="M342" s="218"/>
      <c r="N342" s="219"/>
      <c r="O342" s="218"/>
    </row>
    <row r="343" spans="1:15" x14ac:dyDescent="0.2">
      <c r="A343" s="218"/>
      <c r="B343" s="218"/>
      <c r="C343" s="218"/>
      <c r="D343" s="218"/>
      <c r="E343" s="218"/>
      <c r="F343" s="219"/>
      <c r="G343" s="222"/>
      <c r="H343" s="238"/>
      <c r="I343" s="238"/>
      <c r="J343" s="220"/>
      <c r="K343" s="222"/>
      <c r="L343" s="218"/>
      <c r="M343" s="218"/>
      <c r="N343" s="219"/>
      <c r="O343" s="218"/>
    </row>
    <row r="344" spans="1:15" x14ac:dyDescent="0.2">
      <c r="A344" s="218"/>
      <c r="B344" s="218"/>
      <c r="C344" s="218"/>
      <c r="D344" s="218"/>
      <c r="E344" s="218"/>
      <c r="F344" s="219"/>
      <c r="G344" s="222"/>
      <c r="H344" s="238"/>
      <c r="I344" s="238"/>
      <c r="J344" s="220"/>
      <c r="K344" s="222"/>
      <c r="L344" s="218"/>
      <c r="M344" s="218"/>
      <c r="N344" s="219"/>
      <c r="O344" s="218"/>
    </row>
    <row r="345" spans="1:15" x14ac:dyDescent="0.2">
      <c r="A345" s="218"/>
      <c r="B345" s="218"/>
      <c r="C345" s="218"/>
      <c r="D345" s="218"/>
      <c r="E345" s="218"/>
      <c r="F345" s="219"/>
      <c r="G345" s="222"/>
      <c r="H345" s="238"/>
      <c r="I345" s="238"/>
      <c r="J345" s="220"/>
      <c r="K345" s="222"/>
      <c r="L345" s="218"/>
      <c r="M345" s="218"/>
      <c r="N345" s="219"/>
      <c r="O345" s="218"/>
    </row>
    <row r="346" spans="1:15" x14ac:dyDescent="0.2">
      <c r="A346" s="218"/>
      <c r="B346" s="218"/>
      <c r="C346" s="218"/>
      <c r="D346" s="218"/>
      <c r="E346" s="218"/>
      <c r="F346" s="219"/>
      <c r="G346" s="222"/>
      <c r="H346" s="238"/>
      <c r="I346" s="238"/>
      <c r="J346" s="220"/>
      <c r="K346" s="222"/>
      <c r="L346" s="218"/>
      <c r="M346" s="218"/>
      <c r="N346" s="219"/>
      <c r="O346" s="218"/>
    </row>
    <row r="347" spans="1:15" x14ac:dyDescent="0.2">
      <c r="A347" s="218"/>
      <c r="B347" s="218"/>
      <c r="C347" s="218"/>
      <c r="D347" s="218"/>
      <c r="E347" s="218"/>
      <c r="F347" s="219"/>
      <c r="G347" s="222"/>
      <c r="H347" s="238"/>
      <c r="I347" s="238"/>
      <c r="J347" s="220"/>
      <c r="K347" s="222"/>
      <c r="L347" s="218"/>
      <c r="M347" s="218"/>
      <c r="N347" s="219"/>
      <c r="O347" s="218"/>
    </row>
    <row r="348" spans="1:15" x14ac:dyDescent="0.2">
      <c r="A348" s="218"/>
      <c r="B348" s="218"/>
      <c r="C348" s="218"/>
      <c r="D348" s="218"/>
      <c r="E348" s="218"/>
      <c r="F348" s="219"/>
      <c r="G348" s="222"/>
      <c r="H348" s="238"/>
      <c r="I348" s="238"/>
      <c r="J348" s="220"/>
      <c r="K348" s="222"/>
      <c r="L348" s="218"/>
      <c r="M348" s="218"/>
      <c r="N348" s="219"/>
      <c r="O348" s="218"/>
    </row>
    <row r="349" spans="1:15" x14ac:dyDescent="0.2">
      <c r="A349" s="218"/>
      <c r="B349" s="218"/>
      <c r="C349" s="218"/>
      <c r="D349" s="218"/>
      <c r="E349" s="218"/>
      <c r="F349" s="219"/>
      <c r="G349" s="222"/>
      <c r="H349" s="238"/>
      <c r="I349" s="238"/>
      <c r="J349" s="220"/>
      <c r="K349" s="222"/>
      <c r="L349" s="218"/>
      <c r="M349" s="218"/>
      <c r="N349" s="219"/>
      <c r="O349" s="218"/>
    </row>
    <row r="350" spans="1:15" x14ac:dyDescent="0.2">
      <c r="A350" s="218"/>
      <c r="B350" s="218"/>
      <c r="C350" s="218"/>
      <c r="D350" s="218"/>
      <c r="E350" s="218"/>
      <c r="F350" s="219"/>
      <c r="G350" s="222"/>
      <c r="H350" s="238"/>
      <c r="I350" s="238"/>
      <c r="J350" s="220"/>
      <c r="K350" s="222"/>
      <c r="L350" s="218"/>
      <c r="M350" s="218"/>
      <c r="N350" s="219"/>
      <c r="O350" s="218"/>
    </row>
    <row r="351" spans="1:15" x14ac:dyDescent="0.2">
      <c r="A351" s="218"/>
      <c r="B351" s="218"/>
      <c r="C351" s="218"/>
      <c r="D351" s="218"/>
      <c r="E351" s="218"/>
      <c r="F351" s="219"/>
      <c r="G351" s="222"/>
      <c r="H351" s="238"/>
      <c r="I351" s="238"/>
      <c r="J351" s="220"/>
      <c r="K351" s="222"/>
      <c r="L351" s="218"/>
      <c r="M351" s="218"/>
      <c r="N351" s="219"/>
      <c r="O351" s="218"/>
    </row>
    <row r="352" spans="1:15" x14ac:dyDescent="0.2">
      <c r="A352" s="218"/>
      <c r="B352" s="218"/>
      <c r="C352" s="218"/>
      <c r="D352" s="218"/>
      <c r="E352" s="218"/>
      <c r="F352" s="219"/>
      <c r="G352" s="222"/>
      <c r="H352" s="238"/>
      <c r="I352" s="238"/>
      <c r="J352" s="220"/>
      <c r="K352" s="222"/>
      <c r="L352" s="218"/>
      <c r="M352" s="218"/>
      <c r="N352" s="219"/>
      <c r="O352" s="218"/>
    </row>
    <row r="353" spans="1:15" x14ac:dyDescent="0.2">
      <c r="A353" s="218"/>
      <c r="B353" s="218"/>
      <c r="C353" s="218"/>
      <c r="D353" s="218"/>
      <c r="E353" s="218"/>
      <c r="F353" s="219"/>
      <c r="G353" s="222"/>
      <c r="H353" s="238"/>
      <c r="I353" s="238"/>
      <c r="J353" s="220"/>
      <c r="K353" s="222"/>
      <c r="L353" s="218"/>
      <c r="M353" s="218"/>
      <c r="N353" s="219"/>
      <c r="O353" s="218"/>
    </row>
    <row r="354" spans="1:15" x14ac:dyDescent="0.2">
      <c r="A354" s="218"/>
      <c r="B354" s="218"/>
      <c r="C354" s="218"/>
      <c r="D354" s="218"/>
      <c r="E354" s="218"/>
      <c r="F354" s="219"/>
      <c r="G354" s="222"/>
      <c r="H354" s="238"/>
      <c r="I354" s="238"/>
      <c r="J354" s="220"/>
      <c r="K354" s="222"/>
      <c r="L354" s="218"/>
      <c r="M354" s="218"/>
      <c r="N354" s="219"/>
      <c r="O354" s="218"/>
    </row>
    <row r="355" spans="1:15" x14ac:dyDescent="0.2">
      <c r="A355" s="218"/>
      <c r="B355" s="218"/>
      <c r="C355" s="218"/>
      <c r="D355" s="218"/>
      <c r="E355" s="218"/>
      <c r="F355" s="219"/>
      <c r="G355" s="222"/>
      <c r="H355" s="238"/>
      <c r="I355" s="238"/>
      <c r="J355" s="220"/>
      <c r="K355" s="222"/>
      <c r="L355" s="218"/>
      <c r="M355" s="218"/>
      <c r="N355" s="219"/>
      <c r="O355" s="218"/>
    </row>
    <row r="356" spans="1:15" x14ac:dyDescent="0.2">
      <c r="A356" s="218"/>
      <c r="B356" s="218"/>
      <c r="C356" s="218"/>
      <c r="D356" s="218"/>
      <c r="E356" s="218"/>
      <c r="F356" s="219"/>
      <c r="G356" s="222"/>
      <c r="H356" s="238"/>
      <c r="I356" s="238"/>
      <c r="J356" s="220"/>
      <c r="K356" s="222"/>
      <c r="L356" s="218"/>
      <c r="M356" s="218"/>
      <c r="N356" s="219"/>
      <c r="O356" s="218"/>
    </row>
    <row r="357" spans="1:15" x14ac:dyDescent="0.2">
      <c r="A357" s="218"/>
      <c r="B357" s="218"/>
      <c r="C357" s="218"/>
      <c r="D357" s="218"/>
      <c r="E357" s="218"/>
      <c r="F357" s="219"/>
      <c r="G357" s="222"/>
      <c r="H357" s="238"/>
      <c r="I357" s="238"/>
      <c r="J357" s="220"/>
      <c r="K357" s="222"/>
      <c r="L357" s="218"/>
      <c r="M357" s="218"/>
      <c r="N357" s="219"/>
      <c r="O357" s="218"/>
    </row>
    <row r="358" spans="1:15" x14ac:dyDescent="0.2">
      <c r="A358" s="218"/>
      <c r="B358" s="218"/>
      <c r="C358" s="218"/>
      <c r="D358" s="218"/>
      <c r="E358" s="218"/>
      <c r="F358" s="219"/>
      <c r="G358" s="222"/>
      <c r="H358" s="238"/>
      <c r="I358" s="238"/>
      <c r="J358" s="220"/>
      <c r="K358" s="222"/>
      <c r="L358" s="218"/>
      <c r="M358" s="218"/>
      <c r="N358" s="219"/>
      <c r="O358" s="218"/>
    </row>
    <row r="359" spans="1:15" x14ac:dyDescent="0.2">
      <c r="A359" s="218"/>
      <c r="B359" s="218"/>
      <c r="C359" s="218"/>
      <c r="D359" s="218"/>
      <c r="E359" s="218"/>
      <c r="F359" s="219"/>
      <c r="G359" s="222"/>
      <c r="H359" s="238"/>
      <c r="I359" s="238"/>
      <c r="J359" s="220"/>
      <c r="K359" s="222"/>
      <c r="L359" s="218"/>
      <c r="M359" s="218"/>
      <c r="N359" s="219"/>
      <c r="O359" s="218"/>
    </row>
    <row r="360" spans="1:15" x14ac:dyDescent="0.2">
      <c r="A360" s="218"/>
      <c r="B360" s="218"/>
      <c r="C360" s="218"/>
      <c r="D360" s="218"/>
      <c r="E360" s="218"/>
      <c r="F360" s="219"/>
      <c r="G360" s="222"/>
      <c r="H360" s="238"/>
      <c r="I360" s="238"/>
      <c r="J360" s="220"/>
      <c r="K360" s="222"/>
      <c r="L360" s="218"/>
      <c r="M360" s="218"/>
      <c r="N360" s="219"/>
      <c r="O360" s="218"/>
    </row>
    <row r="361" spans="1:15" x14ac:dyDescent="0.2">
      <c r="A361" s="218"/>
      <c r="B361" s="218"/>
      <c r="C361" s="218"/>
      <c r="D361" s="218"/>
      <c r="E361" s="218"/>
      <c r="F361" s="219"/>
      <c r="G361" s="222"/>
      <c r="H361" s="238"/>
      <c r="I361" s="238"/>
      <c r="J361" s="220"/>
      <c r="K361" s="222"/>
      <c r="L361" s="218"/>
      <c r="M361" s="218"/>
      <c r="N361" s="219"/>
      <c r="O361" s="218"/>
    </row>
    <row r="362" spans="1:15" x14ac:dyDescent="0.2">
      <c r="A362" s="218"/>
      <c r="B362" s="218"/>
      <c r="C362" s="218"/>
      <c r="D362" s="218"/>
      <c r="E362" s="218"/>
      <c r="F362" s="219"/>
      <c r="G362" s="222"/>
      <c r="H362" s="238"/>
      <c r="I362" s="238"/>
      <c r="J362" s="220"/>
      <c r="K362" s="222"/>
      <c r="L362" s="218"/>
      <c r="M362" s="218"/>
      <c r="N362" s="219"/>
      <c r="O362" s="218"/>
    </row>
    <row r="363" spans="1:15" x14ac:dyDescent="0.2">
      <c r="A363" s="218"/>
      <c r="B363" s="218"/>
      <c r="C363" s="218"/>
      <c r="D363" s="218"/>
      <c r="E363" s="218"/>
      <c r="F363" s="219"/>
      <c r="G363" s="222"/>
      <c r="H363" s="238"/>
      <c r="I363" s="238"/>
      <c r="J363" s="220"/>
      <c r="K363" s="222"/>
      <c r="L363" s="218"/>
      <c r="M363" s="218"/>
      <c r="N363" s="219"/>
      <c r="O363" s="218"/>
    </row>
    <row r="364" spans="1:15" x14ac:dyDescent="0.2">
      <c r="A364" s="218"/>
      <c r="B364" s="218"/>
      <c r="C364" s="218"/>
      <c r="D364" s="218"/>
      <c r="E364" s="218"/>
      <c r="F364" s="219"/>
      <c r="G364" s="222"/>
      <c r="H364" s="238"/>
      <c r="I364" s="238"/>
      <c r="J364" s="220"/>
      <c r="K364" s="222"/>
      <c r="L364" s="218"/>
      <c r="M364" s="218"/>
      <c r="N364" s="219"/>
      <c r="O364" s="218"/>
    </row>
    <row r="365" spans="1:15" x14ac:dyDescent="0.2">
      <c r="A365" s="218"/>
      <c r="B365" s="218"/>
      <c r="C365" s="218"/>
      <c r="D365" s="218"/>
      <c r="E365" s="218"/>
      <c r="F365" s="219"/>
      <c r="G365" s="222"/>
      <c r="H365" s="238"/>
      <c r="I365" s="238"/>
      <c r="J365" s="220"/>
      <c r="K365" s="222"/>
      <c r="L365" s="218"/>
      <c r="M365" s="218"/>
      <c r="N365" s="219"/>
      <c r="O365" s="218"/>
    </row>
    <row r="366" spans="1:15" x14ac:dyDescent="0.2">
      <c r="A366" s="218"/>
      <c r="B366" s="218"/>
      <c r="C366" s="218"/>
      <c r="D366" s="218"/>
      <c r="E366" s="218"/>
      <c r="F366" s="219"/>
      <c r="G366" s="222"/>
      <c r="H366" s="238"/>
      <c r="I366" s="238"/>
      <c r="J366" s="220"/>
      <c r="K366" s="222"/>
      <c r="L366" s="218"/>
      <c r="M366" s="218"/>
      <c r="N366" s="219"/>
      <c r="O366" s="218"/>
    </row>
    <row r="367" spans="1:15" x14ac:dyDescent="0.2">
      <c r="A367" s="218"/>
      <c r="B367" s="218"/>
      <c r="C367" s="218"/>
      <c r="D367" s="218"/>
      <c r="E367" s="218"/>
      <c r="F367" s="219"/>
      <c r="G367" s="222"/>
      <c r="H367" s="238"/>
      <c r="I367" s="238"/>
      <c r="J367" s="220"/>
      <c r="K367" s="222"/>
      <c r="L367" s="218"/>
      <c r="M367" s="218"/>
      <c r="N367" s="219"/>
      <c r="O367" s="218"/>
    </row>
    <row r="368" spans="1:15" x14ac:dyDescent="0.2">
      <c r="A368" s="218"/>
      <c r="B368" s="218"/>
      <c r="C368" s="218"/>
      <c r="D368" s="218"/>
      <c r="E368" s="218"/>
      <c r="F368" s="219"/>
      <c r="G368" s="222"/>
      <c r="H368" s="238"/>
      <c r="I368" s="238"/>
      <c r="J368" s="220"/>
      <c r="K368" s="222"/>
      <c r="L368" s="218"/>
      <c r="M368" s="218"/>
      <c r="N368" s="219"/>
      <c r="O368" s="218"/>
    </row>
    <row r="369" spans="1:15" x14ac:dyDescent="0.2">
      <c r="A369" s="218"/>
      <c r="B369" s="218"/>
      <c r="C369" s="218"/>
      <c r="D369" s="218"/>
      <c r="E369" s="218"/>
      <c r="F369" s="219"/>
      <c r="G369" s="222"/>
      <c r="H369" s="238"/>
      <c r="I369" s="238"/>
      <c r="J369" s="220"/>
      <c r="K369" s="222"/>
      <c r="L369" s="218"/>
      <c r="M369" s="218"/>
      <c r="N369" s="219"/>
      <c r="O369" s="218"/>
    </row>
    <row r="370" spans="1:15" x14ac:dyDescent="0.2">
      <c r="A370" s="218"/>
      <c r="B370" s="218"/>
      <c r="C370" s="218"/>
      <c r="D370" s="218"/>
      <c r="E370" s="218"/>
      <c r="F370" s="219"/>
      <c r="G370" s="222"/>
      <c r="H370" s="238"/>
      <c r="I370" s="238"/>
      <c r="J370" s="220"/>
      <c r="K370" s="222"/>
      <c r="L370" s="218"/>
      <c r="M370" s="218"/>
      <c r="N370" s="219"/>
      <c r="O370" s="218"/>
    </row>
    <row r="371" spans="1:15" x14ac:dyDescent="0.2">
      <c r="A371" s="218"/>
      <c r="B371" s="218"/>
      <c r="C371" s="218"/>
      <c r="D371" s="218"/>
      <c r="E371" s="218"/>
      <c r="F371" s="219"/>
      <c r="G371" s="222"/>
      <c r="H371" s="238"/>
      <c r="I371" s="238"/>
      <c r="J371" s="220"/>
      <c r="K371" s="222"/>
      <c r="L371" s="218"/>
      <c r="M371" s="218"/>
      <c r="N371" s="219"/>
      <c r="O371" s="218"/>
    </row>
    <row r="372" spans="1:15" x14ac:dyDescent="0.2">
      <c r="A372" s="218"/>
      <c r="B372" s="218"/>
      <c r="C372" s="218"/>
      <c r="D372" s="218"/>
      <c r="E372" s="218"/>
      <c r="F372" s="219"/>
      <c r="G372" s="222"/>
      <c r="H372" s="238"/>
      <c r="I372" s="238"/>
      <c r="J372" s="220"/>
      <c r="K372" s="222"/>
      <c r="L372" s="218"/>
      <c r="M372" s="218"/>
      <c r="N372" s="219"/>
      <c r="O372" s="218"/>
    </row>
    <row r="373" spans="1:15" x14ac:dyDescent="0.2">
      <c r="A373" s="218"/>
      <c r="B373" s="218"/>
      <c r="C373" s="218"/>
      <c r="D373" s="218"/>
      <c r="E373" s="218"/>
      <c r="F373" s="219"/>
      <c r="G373" s="222"/>
      <c r="H373" s="238"/>
      <c r="I373" s="238"/>
      <c r="J373" s="220"/>
      <c r="K373" s="222"/>
      <c r="L373" s="218"/>
      <c r="M373" s="218"/>
      <c r="N373" s="219"/>
      <c r="O373" s="218"/>
    </row>
    <row r="374" spans="1:15" x14ac:dyDescent="0.2">
      <c r="A374" s="218"/>
      <c r="B374" s="218"/>
      <c r="C374" s="218"/>
      <c r="D374" s="218"/>
      <c r="E374" s="218"/>
      <c r="F374" s="219"/>
      <c r="G374" s="222"/>
      <c r="H374" s="238"/>
      <c r="I374" s="238"/>
      <c r="J374" s="220"/>
      <c r="K374" s="222"/>
      <c r="L374" s="218"/>
      <c r="M374" s="218"/>
      <c r="N374" s="219"/>
      <c r="O374" s="218"/>
    </row>
    <row r="375" spans="1:15" x14ac:dyDescent="0.2">
      <c r="A375" s="218"/>
      <c r="B375" s="218"/>
      <c r="C375" s="218"/>
      <c r="D375" s="218"/>
      <c r="E375" s="218"/>
      <c r="F375" s="219"/>
      <c r="G375" s="222"/>
      <c r="H375" s="238"/>
      <c r="I375" s="238"/>
      <c r="J375" s="220"/>
      <c r="K375" s="222"/>
      <c r="L375" s="218"/>
      <c r="M375" s="218"/>
      <c r="N375" s="219"/>
      <c r="O375" s="218"/>
    </row>
    <row r="376" spans="1:15" x14ac:dyDescent="0.2">
      <c r="A376" s="218"/>
      <c r="B376" s="218"/>
      <c r="C376" s="218"/>
      <c r="D376" s="218"/>
      <c r="E376" s="218"/>
      <c r="F376" s="219"/>
      <c r="G376" s="222"/>
      <c r="H376" s="238"/>
      <c r="I376" s="238"/>
      <c r="J376" s="220"/>
      <c r="K376" s="222"/>
      <c r="L376" s="218"/>
      <c r="M376" s="218"/>
      <c r="N376" s="219"/>
      <c r="O376" s="218"/>
    </row>
    <row r="377" spans="1:15" x14ac:dyDescent="0.2">
      <c r="A377" s="218"/>
      <c r="B377" s="218"/>
      <c r="C377" s="218"/>
      <c r="D377" s="218"/>
      <c r="E377" s="218"/>
      <c r="F377" s="219"/>
      <c r="G377" s="222"/>
      <c r="H377" s="238"/>
      <c r="I377" s="238"/>
      <c r="J377" s="220"/>
      <c r="K377" s="222"/>
      <c r="L377" s="218"/>
      <c r="M377" s="218"/>
      <c r="N377" s="219"/>
      <c r="O377" s="218"/>
    </row>
    <row r="378" spans="1:15" x14ac:dyDescent="0.2">
      <c r="A378" s="218"/>
      <c r="B378" s="218"/>
      <c r="C378" s="218"/>
      <c r="D378" s="218"/>
      <c r="E378" s="218"/>
      <c r="F378" s="219"/>
      <c r="G378" s="222"/>
      <c r="H378" s="238"/>
      <c r="I378" s="238"/>
      <c r="J378" s="220"/>
      <c r="K378" s="222"/>
      <c r="L378" s="218"/>
      <c r="M378" s="218"/>
      <c r="N378" s="219"/>
      <c r="O378" s="218"/>
    </row>
    <row r="379" spans="1:15" x14ac:dyDescent="0.2">
      <c r="A379" s="218"/>
      <c r="B379" s="218"/>
      <c r="C379" s="218"/>
      <c r="D379" s="218"/>
      <c r="E379" s="218"/>
      <c r="F379" s="219"/>
      <c r="G379" s="222"/>
      <c r="H379" s="238"/>
      <c r="I379" s="238"/>
      <c r="J379" s="220"/>
      <c r="K379" s="222"/>
      <c r="L379" s="218"/>
      <c r="M379" s="218"/>
      <c r="N379" s="219"/>
      <c r="O379" s="218"/>
    </row>
    <row r="380" spans="1:15" x14ac:dyDescent="0.2">
      <c r="A380" s="218"/>
      <c r="B380" s="218"/>
      <c r="C380" s="218"/>
      <c r="D380" s="218"/>
      <c r="E380" s="218"/>
      <c r="F380" s="219"/>
      <c r="G380" s="222"/>
      <c r="H380" s="238"/>
      <c r="I380" s="238"/>
      <c r="J380" s="220"/>
      <c r="K380" s="222"/>
      <c r="L380" s="218"/>
      <c r="M380" s="218"/>
      <c r="N380" s="219"/>
      <c r="O380" s="218"/>
    </row>
    <row r="381" spans="1:15" x14ac:dyDescent="0.2">
      <c r="A381" s="218"/>
      <c r="B381" s="218"/>
      <c r="C381" s="218"/>
      <c r="D381" s="218"/>
      <c r="E381" s="218"/>
      <c r="F381" s="219"/>
      <c r="G381" s="222"/>
      <c r="H381" s="238"/>
      <c r="I381" s="238"/>
      <c r="J381" s="220"/>
      <c r="K381" s="222"/>
      <c r="L381" s="218"/>
      <c r="M381" s="218"/>
      <c r="N381" s="219"/>
      <c r="O381" s="218"/>
    </row>
    <row r="382" spans="1:15" x14ac:dyDescent="0.2">
      <c r="A382" s="218"/>
      <c r="B382" s="218"/>
      <c r="C382" s="218"/>
      <c r="D382" s="218"/>
      <c r="E382" s="218"/>
      <c r="F382" s="219"/>
      <c r="G382" s="222"/>
      <c r="H382" s="238"/>
      <c r="I382" s="238"/>
      <c r="J382" s="220"/>
      <c r="K382" s="222"/>
      <c r="L382" s="218"/>
      <c r="M382" s="218"/>
      <c r="N382" s="219"/>
      <c r="O382" s="218"/>
    </row>
    <row r="383" spans="1:15" x14ac:dyDescent="0.2">
      <c r="A383" s="218"/>
      <c r="B383" s="218"/>
      <c r="C383" s="218"/>
      <c r="D383" s="218"/>
      <c r="E383" s="218"/>
      <c r="F383" s="219"/>
      <c r="G383" s="222"/>
      <c r="H383" s="238"/>
      <c r="I383" s="238"/>
      <c r="J383" s="220"/>
      <c r="K383" s="222"/>
      <c r="L383" s="218"/>
      <c r="M383" s="218"/>
      <c r="N383" s="219"/>
      <c r="O383" s="218"/>
    </row>
    <row r="384" spans="1:15" x14ac:dyDescent="0.2">
      <c r="A384" s="218"/>
      <c r="B384" s="218"/>
      <c r="C384" s="218"/>
      <c r="D384" s="218"/>
      <c r="E384" s="218"/>
      <c r="F384" s="219"/>
      <c r="G384" s="222"/>
      <c r="H384" s="238"/>
      <c r="I384" s="238"/>
      <c r="J384" s="220"/>
      <c r="K384" s="222"/>
      <c r="L384" s="218"/>
      <c r="M384" s="218"/>
      <c r="N384" s="219"/>
      <c r="O384" s="218"/>
    </row>
    <row r="385" spans="1:15" x14ac:dyDescent="0.2">
      <c r="A385" s="218"/>
      <c r="B385" s="218"/>
      <c r="C385" s="218"/>
      <c r="D385" s="218"/>
      <c r="E385" s="218"/>
      <c r="F385" s="219"/>
      <c r="G385" s="222"/>
      <c r="H385" s="238"/>
      <c r="I385" s="238"/>
      <c r="J385" s="220"/>
      <c r="K385" s="222"/>
      <c r="L385" s="218"/>
      <c r="M385" s="218"/>
      <c r="N385" s="219"/>
      <c r="O385" s="218"/>
    </row>
    <row r="386" spans="1:15" x14ac:dyDescent="0.2">
      <c r="A386" s="218"/>
      <c r="B386" s="218"/>
      <c r="C386" s="218"/>
      <c r="D386" s="218"/>
      <c r="E386" s="218"/>
      <c r="F386" s="219"/>
      <c r="G386" s="222"/>
      <c r="H386" s="238"/>
      <c r="I386" s="238"/>
      <c r="J386" s="220"/>
      <c r="K386" s="222"/>
      <c r="L386" s="218"/>
      <c r="M386" s="218"/>
      <c r="N386" s="219"/>
      <c r="O386" s="218"/>
    </row>
    <row r="387" spans="1:15" x14ac:dyDescent="0.2">
      <c r="A387" s="218"/>
      <c r="B387" s="218"/>
      <c r="C387" s="218"/>
      <c r="D387" s="218"/>
      <c r="E387" s="218"/>
      <c r="F387" s="219"/>
      <c r="G387" s="222"/>
      <c r="H387" s="238"/>
      <c r="I387" s="238"/>
      <c r="J387" s="220"/>
      <c r="K387" s="222"/>
      <c r="L387" s="218"/>
      <c r="M387" s="218"/>
      <c r="N387" s="219"/>
      <c r="O387" s="218"/>
    </row>
    <row r="388" spans="1:15" x14ac:dyDescent="0.2">
      <c r="A388" s="218"/>
      <c r="B388" s="218"/>
      <c r="C388" s="218"/>
      <c r="D388" s="218"/>
      <c r="E388" s="218"/>
      <c r="F388" s="219"/>
      <c r="G388" s="222"/>
      <c r="H388" s="238"/>
      <c r="I388" s="238"/>
      <c r="J388" s="220"/>
      <c r="K388" s="222"/>
      <c r="L388" s="218"/>
      <c r="M388" s="218"/>
      <c r="N388" s="219"/>
      <c r="O388" s="218"/>
    </row>
    <row r="389" spans="1:15" x14ac:dyDescent="0.2">
      <c r="A389" s="218"/>
      <c r="B389" s="218"/>
      <c r="C389" s="218"/>
      <c r="D389" s="218"/>
      <c r="E389" s="218"/>
      <c r="F389" s="219"/>
      <c r="G389" s="222"/>
      <c r="H389" s="238"/>
      <c r="I389" s="238"/>
      <c r="J389" s="220"/>
      <c r="K389" s="222"/>
      <c r="L389" s="218"/>
      <c r="M389" s="218"/>
      <c r="N389" s="219"/>
      <c r="O389" s="218"/>
    </row>
    <row r="390" spans="1:15" x14ac:dyDescent="0.2">
      <c r="A390" s="218"/>
      <c r="B390" s="218"/>
      <c r="C390" s="218"/>
      <c r="D390" s="218"/>
      <c r="E390" s="218"/>
      <c r="F390" s="219"/>
      <c r="G390" s="222"/>
      <c r="H390" s="238"/>
      <c r="I390" s="238"/>
      <c r="J390" s="220"/>
      <c r="K390" s="222"/>
      <c r="L390" s="218"/>
      <c r="M390" s="218"/>
      <c r="N390" s="219"/>
      <c r="O390" s="218"/>
    </row>
    <row r="391" spans="1:15" x14ac:dyDescent="0.2">
      <c r="A391" s="218"/>
      <c r="B391" s="218"/>
      <c r="C391" s="218"/>
      <c r="D391" s="218"/>
      <c r="E391" s="218"/>
      <c r="F391" s="219"/>
      <c r="G391" s="222"/>
      <c r="H391" s="238"/>
      <c r="I391" s="238"/>
      <c r="J391" s="220"/>
      <c r="K391" s="222"/>
      <c r="L391" s="218"/>
      <c r="M391" s="218"/>
      <c r="N391" s="219"/>
      <c r="O391" s="218"/>
    </row>
    <row r="392" spans="1:15" x14ac:dyDescent="0.2">
      <c r="A392" s="218"/>
      <c r="B392" s="218"/>
      <c r="C392" s="218"/>
      <c r="D392" s="218"/>
      <c r="E392" s="218"/>
      <c r="F392" s="219"/>
      <c r="G392" s="222"/>
      <c r="H392" s="238"/>
      <c r="I392" s="238"/>
      <c r="J392" s="220"/>
      <c r="K392" s="222"/>
      <c r="L392" s="218"/>
      <c r="M392" s="218"/>
      <c r="N392" s="219"/>
      <c r="O392" s="218"/>
    </row>
    <row r="393" spans="1:15" x14ac:dyDescent="0.2">
      <c r="A393" s="218"/>
      <c r="B393" s="218"/>
      <c r="C393" s="218"/>
      <c r="D393" s="218"/>
      <c r="E393" s="218"/>
      <c r="F393" s="219"/>
      <c r="G393" s="222"/>
      <c r="H393" s="238"/>
      <c r="I393" s="238"/>
      <c r="J393" s="220"/>
      <c r="K393" s="222"/>
      <c r="L393" s="218"/>
      <c r="M393" s="218"/>
      <c r="N393" s="219"/>
      <c r="O393" s="218"/>
    </row>
    <row r="394" spans="1:15" x14ac:dyDescent="0.2">
      <c r="A394" s="218"/>
      <c r="B394" s="218"/>
      <c r="C394" s="218"/>
      <c r="D394" s="218"/>
      <c r="E394" s="218"/>
      <c r="F394" s="219"/>
      <c r="G394" s="222"/>
      <c r="H394" s="238"/>
      <c r="I394" s="238"/>
      <c r="J394" s="220"/>
      <c r="K394" s="222"/>
      <c r="L394" s="218"/>
      <c r="M394" s="218"/>
      <c r="N394" s="219"/>
      <c r="O394" s="218"/>
    </row>
    <row r="395" spans="1:15" x14ac:dyDescent="0.2">
      <c r="A395" s="218"/>
      <c r="B395" s="218"/>
      <c r="C395" s="218"/>
      <c r="D395" s="218"/>
      <c r="E395" s="218"/>
      <c r="F395" s="219"/>
      <c r="G395" s="222"/>
      <c r="H395" s="238"/>
      <c r="I395" s="238"/>
      <c r="J395" s="220"/>
      <c r="K395" s="222"/>
      <c r="L395" s="218"/>
      <c r="M395" s="218"/>
      <c r="N395" s="219"/>
      <c r="O395" s="218"/>
    </row>
    <row r="396" spans="1:15" x14ac:dyDescent="0.2">
      <c r="A396" s="218"/>
      <c r="B396" s="218"/>
      <c r="C396" s="218"/>
      <c r="D396" s="218"/>
      <c r="E396" s="218"/>
      <c r="F396" s="219"/>
      <c r="G396" s="222"/>
      <c r="H396" s="238"/>
      <c r="I396" s="238"/>
      <c r="J396" s="220"/>
      <c r="K396" s="222"/>
      <c r="L396" s="218"/>
      <c r="M396" s="218"/>
      <c r="N396" s="219"/>
      <c r="O396" s="218"/>
    </row>
    <row r="397" spans="1:15" x14ac:dyDescent="0.2">
      <c r="A397" s="218"/>
      <c r="B397" s="218"/>
      <c r="C397" s="218"/>
      <c r="D397" s="218"/>
      <c r="E397" s="218"/>
      <c r="F397" s="219"/>
      <c r="G397" s="222"/>
      <c r="H397" s="238"/>
      <c r="I397" s="238"/>
      <c r="J397" s="220"/>
      <c r="K397" s="222"/>
      <c r="L397" s="218"/>
      <c r="M397" s="218"/>
      <c r="N397" s="219"/>
      <c r="O397" s="218"/>
    </row>
    <row r="398" spans="1:15" x14ac:dyDescent="0.2">
      <c r="A398" s="218"/>
      <c r="B398" s="218"/>
      <c r="C398" s="218"/>
      <c r="D398" s="218"/>
      <c r="E398" s="218"/>
      <c r="F398" s="219"/>
      <c r="G398" s="222"/>
      <c r="H398" s="238"/>
      <c r="I398" s="238"/>
      <c r="J398" s="220"/>
      <c r="K398" s="222"/>
      <c r="L398" s="218"/>
      <c r="M398" s="218"/>
      <c r="N398" s="219"/>
      <c r="O398" s="218"/>
    </row>
    <row r="399" spans="1:15" x14ac:dyDescent="0.2">
      <c r="A399" s="218"/>
      <c r="B399" s="218"/>
      <c r="C399" s="218"/>
      <c r="D399" s="218"/>
      <c r="E399" s="218"/>
      <c r="F399" s="219"/>
      <c r="G399" s="222"/>
      <c r="H399" s="238"/>
      <c r="I399" s="238"/>
      <c r="J399" s="220"/>
      <c r="K399" s="222"/>
      <c r="L399" s="218"/>
      <c r="M399" s="218"/>
      <c r="N399" s="219"/>
      <c r="O399" s="218"/>
    </row>
    <row r="400" spans="1:15" x14ac:dyDescent="0.2">
      <c r="A400" s="218"/>
      <c r="B400" s="218"/>
      <c r="C400" s="218"/>
      <c r="D400" s="218"/>
      <c r="E400" s="218"/>
      <c r="F400" s="219"/>
      <c r="G400" s="222"/>
      <c r="H400" s="238"/>
      <c r="I400" s="238"/>
      <c r="J400" s="220"/>
      <c r="K400" s="222"/>
      <c r="L400" s="218"/>
      <c r="M400" s="218"/>
      <c r="N400" s="219"/>
      <c r="O400" s="218"/>
    </row>
    <row r="401" spans="1:15" x14ac:dyDescent="0.2">
      <c r="A401" s="218"/>
      <c r="B401" s="218"/>
      <c r="C401" s="218"/>
      <c r="D401" s="218"/>
      <c r="E401" s="218"/>
      <c r="F401" s="219"/>
      <c r="G401" s="222"/>
      <c r="H401" s="238"/>
      <c r="I401" s="238"/>
      <c r="J401" s="220"/>
      <c r="K401" s="222"/>
      <c r="L401" s="218"/>
      <c r="M401" s="218"/>
      <c r="N401" s="219"/>
      <c r="O401" s="218"/>
    </row>
    <row r="402" spans="1:15" x14ac:dyDescent="0.2">
      <c r="A402" s="218"/>
      <c r="B402" s="218"/>
      <c r="C402" s="218"/>
      <c r="D402" s="218"/>
      <c r="E402" s="218"/>
      <c r="F402" s="219"/>
      <c r="G402" s="222"/>
      <c r="H402" s="238"/>
      <c r="I402" s="238"/>
      <c r="J402" s="220"/>
      <c r="K402" s="222"/>
      <c r="L402" s="218"/>
      <c r="M402" s="218"/>
      <c r="N402" s="219"/>
      <c r="O402" s="218"/>
    </row>
    <row r="403" spans="1:15" x14ac:dyDescent="0.2">
      <c r="A403" s="218"/>
      <c r="B403" s="218"/>
      <c r="C403" s="218"/>
      <c r="D403" s="218"/>
      <c r="E403" s="218"/>
      <c r="F403" s="219"/>
      <c r="G403" s="222"/>
      <c r="H403" s="238"/>
      <c r="I403" s="238"/>
      <c r="J403" s="220"/>
      <c r="K403" s="222"/>
      <c r="L403" s="218"/>
      <c r="M403" s="218"/>
      <c r="N403" s="219"/>
      <c r="O403" s="218"/>
    </row>
    <row r="404" spans="1:15" x14ac:dyDescent="0.2">
      <c r="A404" s="218"/>
      <c r="B404" s="218"/>
      <c r="C404" s="218"/>
      <c r="D404" s="218"/>
      <c r="E404" s="218"/>
      <c r="F404" s="219"/>
      <c r="G404" s="222"/>
      <c r="H404" s="238"/>
      <c r="I404" s="238"/>
      <c r="J404" s="220"/>
      <c r="K404" s="222"/>
      <c r="L404" s="218"/>
      <c r="M404" s="218"/>
      <c r="N404" s="219"/>
      <c r="O404" s="218"/>
    </row>
    <row r="405" spans="1:15" x14ac:dyDescent="0.2">
      <c r="A405" s="218"/>
      <c r="B405" s="218"/>
      <c r="C405" s="218"/>
      <c r="D405" s="218"/>
      <c r="E405" s="218"/>
      <c r="F405" s="219"/>
      <c r="G405" s="222"/>
      <c r="H405" s="238"/>
      <c r="I405" s="238"/>
      <c r="J405" s="220"/>
      <c r="K405" s="222"/>
      <c r="L405" s="218"/>
      <c r="M405" s="218"/>
      <c r="N405" s="219"/>
      <c r="O405" s="218"/>
    </row>
    <row r="406" spans="1:15" x14ac:dyDescent="0.2">
      <c r="A406" s="218"/>
      <c r="B406" s="218"/>
      <c r="C406" s="218"/>
      <c r="D406" s="218"/>
      <c r="E406" s="218"/>
      <c r="F406" s="219"/>
      <c r="G406" s="222"/>
      <c r="H406" s="238"/>
      <c r="I406" s="238"/>
      <c r="J406" s="220"/>
      <c r="K406" s="222"/>
      <c r="L406" s="218"/>
      <c r="M406" s="218"/>
      <c r="N406" s="219"/>
      <c r="O406" s="218"/>
    </row>
    <row r="407" spans="1:15" x14ac:dyDescent="0.2">
      <c r="A407" s="218"/>
      <c r="B407" s="218"/>
      <c r="C407" s="218"/>
      <c r="D407" s="218"/>
      <c r="E407" s="218"/>
      <c r="F407" s="219"/>
      <c r="G407" s="222"/>
      <c r="H407" s="238"/>
      <c r="I407" s="238"/>
      <c r="J407" s="220"/>
      <c r="K407" s="222"/>
      <c r="L407" s="218"/>
      <c r="M407" s="218"/>
      <c r="N407" s="219"/>
      <c r="O407" s="218"/>
    </row>
    <row r="408" spans="1:15" x14ac:dyDescent="0.2">
      <c r="A408" s="218"/>
      <c r="B408" s="218"/>
      <c r="C408" s="218"/>
      <c r="D408" s="218"/>
      <c r="E408" s="218"/>
      <c r="F408" s="219"/>
      <c r="G408" s="222"/>
      <c r="H408" s="238"/>
      <c r="I408" s="238"/>
      <c r="J408" s="220"/>
      <c r="K408" s="222"/>
      <c r="L408" s="218"/>
      <c r="M408" s="218"/>
      <c r="N408" s="219"/>
      <c r="O408" s="218"/>
    </row>
    <row r="409" spans="1:15" x14ac:dyDescent="0.2">
      <c r="A409" s="218"/>
      <c r="B409" s="218"/>
      <c r="C409" s="218"/>
      <c r="D409" s="218"/>
      <c r="E409" s="218"/>
      <c r="F409" s="219"/>
      <c r="G409" s="222"/>
      <c r="H409" s="238"/>
      <c r="I409" s="238"/>
      <c r="J409" s="220"/>
      <c r="K409" s="222"/>
      <c r="L409" s="218"/>
      <c r="M409" s="218"/>
      <c r="N409" s="219"/>
      <c r="O409" s="218"/>
    </row>
    <row r="410" spans="1:15" x14ac:dyDescent="0.2">
      <c r="A410" s="218"/>
      <c r="B410" s="218"/>
      <c r="C410" s="218"/>
      <c r="D410" s="218"/>
      <c r="E410" s="218"/>
      <c r="F410" s="219"/>
      <c r="G410" s="222"/>
      <c r="H410" s="238"/>
      <c r="I410" s="238"/>
      <c r="J410" s="220"/>
      <c r="K410" s="222"/>
      <c r="L410" s="218"/>
      <c r="M410" s="218"/>
      <c r="N410" s="219"/>
      <c r="O410" s="218"/>
    </row>
    <row r="411" spans="1:15" x14ac:dyDescent="0.2">
      <c r="A411" s="218"/>
      <c r="B411" s="218"/>
      <c r="C411" s="218"/>
      <c r="D411" s="218"/>
      <c r="E411" s="218"/>
      <c r="F411" s="219"/>
      <c r="G411" s="222"/>
      <c r="H411" s="238"/>
      <c r="I411" s="238"/>
      <c r="J411" s="220"/>
      <c r="K411" s="222"/>
      <c r="L411" s="218"/>
      <c r="M411" s="218"/>
      <c r="N411" s="219"/>
      <c r="O411" s="218"/>
    </row>
    <row r="412" spans="1:15" x14ac:dyDescent="0.2">
      <c r="A412" s="218"/>
      <c r="B412" s="218"/>
      <c r="C412" s="218"/>
      <c r="D412" s="218"/>
      <c r="E412" s="218"/>
      <c r="F412" s="219"/>
      <c r="G412" s="222"/>
      <c r="H412" s="238"/>
      <c r="I412" s="238"/>
      <c r="J412" s="220"/>
      <c r="K412" s="222"/>
      <c r="L412" s="218"/>
      <c r="M412" s="218"/>
      <c r="N412" s="219"/>
      <c r="O412" s="218"/>
    </row>
    <row r="413" spans="1:15" x14ac:dyDescent="0.2">
      <c r="A413" s="218"/>
      <c r="B413" s="218"/>
      <c r="C413" s="218"/>
      <c r="D413" s="218"/>
      <c r="E413" s="218"/>
      <c r="F413" s="219"/>
      <c r="G413" s="222"/>
      <c r="H413" s="238"/>
      <c r="I413" s="238"/>
      <c r="J413" s="220"/>
      <c r="K413" s="222"/>
      <c r="L413" s="218"/>
      <c r="M413" s="218"/>
      <c r="N413" s="219"/>
      <c r="O413" s="218"/>
    </row>
    <row r="414" spans="1:15" x14ac:dyDescent="0.2">
      <c r="A414" s="218"/>
      <c r="B414" s="218"/>
      <c r="C414" s="218"/>
      <c r="D414" s="218"/>
      <c r="E414" s="218"/>
      <c r="F414" s="219"/>
      <c r="G414" s="222"/>
      <c r="H414" s="238"/>
      <c r="I414" s="238"/>
      <c r="J414" s="220"/>
      <c r="K414" s="222"/>
      <c r="L414" s="218"/>
      <c r="M414" s="218"/>
      <c r="N414" s="219"/>
      <c r="O414" s="218"/>
    </row>
    <row r="415" spans="1:15" x14ac:dyDescent="0.2">
      <c r="A415" s="218"/>
      <c r="B415" s="218"/>
      <c r="C415" s="218"/>
      <c r="D415" s="218"/>
      <c r="E415" s="218"/>
      <c r="F415" s="219"/>
      <c r="G415" s="222"/>
      <c r="H415" s="238"/>
      <c r="I415" s="238"/>
      <c r="J415" s="220"/>
      <c r="K415" s="222"/>
      <c r="L415" s="218"/>
      <c r="M415" s="218"/>
      <c r="N415" s="219"/>
      <c r="O415" s="218"/>
    </row>
    <row r="416" spans="1:15" x14ac:dyDescent="0.2">
      <c r="A416" s="218"/>
      <c r="B416" s="218"/>
      <c r="C416" s="218"/>
      <c r="D416" s="218"/>
      <c r="E416" s="218"/>
      <c r="F416" s="219"/>
      <c r="G416" s="222"/>
      <c r="H416" s="238"/>
      <c r="I416" s="238"/>
      <c r="J416" s="220"/>
      <c r="K416" s="222"/>
      <c r="L416" s="218"/>
      <c r="M416" s="218"/>
      <c r="N416" s="219"/>
      <c r="O416" s="218"/>
    </row>
    <row r="417" spans="1:15" x14ac:dyDescent="0.2">
      <c r="A417" s="218"/>
      <c r="B417" s="218"/>
      <c r="C417" s="218"/>
      <c r="D417" s="218"/>
      <c r="E417" s="218"/>
      <c r="F417" s="219"/>
      <c r="G417" s="222"/>
      <c r="H417" s="238"/>
      <c r="I417" s="238"/>
      <c r="J417" s="220"/>
      <c r="K417" s="222"/>
      <c r="L417" s="218"/>
      <c r="M417" s="218"/>
      <c r="N417" s="219"/>
      <c r="O417" s="218"/>
    </row>
    <row r="418" spans="1:15" x14ac:dyDescent="0.2">
      <c r="A418" s="218"/>
      <c r="B418" s="218"/>
      <c r="C418" s="218"/>
      <c r="D418" s="218"/>
      <c r="E418" s="218"/>
      <c r="F418" s="219"/>
      <c r="G418" s="222"/>
      <c r="H418" s="238"/>
      <c r="I418" s="238"/>
      <c r="J418" s="220"/>
      <c r="K418" s="222"/>
      <c r="L418" s="218"/>
      <c r="M418" s="218"/>
      <c r="N418" s="219"/>
      <c r="O418" s="218"/>
    </row>
    <row r="419" spans="1:15" x14ac:dyDescent="0.2">
      <c r="A419" s="218"/>
      <c r="B419" s="218"/>
      <c r="C419" s="218"/>
      <c r="D419" s="218"/>
      <c r="E419" s="218"/>
      <c r="F419" s="219"/>
      <c r="G419" s="222"/>
      <c r="H419" s="238"/>
      <c r="I419" s="238"/>
      <c r="J419" s="220"/>
      <c r="K419" s="222"/>
      <c r="L419" s="218"/>
      <c r="M419" s="218"/>
      <c r="N419" s="219"/>
      <c r="O419" s="218"/>
    </row>
    <row r="420" spans="1:15" x14ac:dyDescent="0.2">
      <c r="A420" s="218"/>
      <c r="B420" s="218"/>
      <c r="C420" s="218"/>
      <c r="D420" s="218"/>
      <c r="E420" s="218"/>
      <c r="F420" s="219"/>
      <c r="G420" s="222"/>
      <c r="H420" s="238"/>
      <c r="I420" s="238"/>
      <c r="J420" s="220"/>
      <c r="K420" s="222"/>
      <c r="L420" s="218"/>
      <c r="M420" s="218"/>
      <c r="N420" s="219"/>
      <c r="O420" s="218"/>
    </row>
    <row r="421" spans="1:15" x14ac:dyDescent="0.2">
      <c r="A421" s="218"/>
      <c r="B421" s="218"/>
      <c r="C421" s="218"/>
      <c r="D421" s="218"/>
      <c r="E421" s="218"/>
      <c r="F421" s="219"/>
      <c r="G421" s="222"/>
      <c r="H421" s="238"/>
      <c r="I421" s="238"/>
      <c r="J421" s="220"/>
      <c r="K421" s="222"/>
      <c r="L421" s="218"/>
      <c r="M421" s="218"/>
      <c r="N421" s="219"/>
      <c r="O421" s="218"/>
    </row>
    <row r="422" spans="1:15" x14ac:dyDescent="0.2">
      <c r="A422" s="218"/>
      <c r="B422" s="218"/>
      <c r="C422" s="218"/>
      <c r="D422" s="218"/>
      <c r="E422" s="218"/>
      <c r="F422" s="219"/>
      <c r="G422" s="222"/>
      <c r="H422" s="238"/>
      <c r="I422" s="238"/>
      <c r="J422" s="220"/>
      <c r="K422" s="222"/>
      <c r="L422" s="218"/>
      <c r="M422" s="218"/>
      <c r="N422" s="219"/>
      <c r="O422" s="218"/>
    </row>
    <row r="423" spans="1:15" x14ac:dyDescent="0.2">
      <c r="A423" s="218"/>
      <c r="B423" s="218"/>
      <c r="C423" s="218"/>
      <c r="D423" s="218"/>
      <c r="E423" s="218"/>
      <c r="F423" s="219"/>
      <c r="G423" s="222"/>
      <c r="H423" s="238"/>
      <c r="I423" s="238"/>
      <c r="J423" s="220"/>
      <c r="K423" s="222"/>
      <c r="L423" s="218"/>
      <c r="M423" s="218"/>
      <c r="N423" s="219"/>
      <c r="O423" s="218"/>
    </row>
    <row r="424" spans="1:15" x14ac:dyDescent="0.2">
      <c r="A424" s="218"/>
      <c r="B424" s="218"/>
      <c r="C424" s="218"/>
      <c r="D424" s="218"/>
      <c r="E424" s="218"/>
      <c r="F424" s="219"/>
      <c r="G424" s="222"/>
      <c r="H424" s="238"/>
      <c r="I424" s="238"/>
      <c r="J424" s="220"/>
      <c r="K424" s="222"/>
      <c r="L424" s="218"/>
      <c r="M424" s="218"/>
      <c r="N424" s="219"/>
      <c r="O424" s="218"/>
    </row>
    <row r="425" spans="1:15" x14ac:dyDescent="0.2">
      <c r="A425" s="218"/>
      <c r="B425" s="218"/>
      <c r="C425" s="218"/>
      <c r="D425" s="218"/>
      <c r="E425" s="218"/>
      <c r="F425" s="219"/>
      <c r="G425" s="222"/>
      <c r="H425" s="238"/>
      <c r="I425" s="238"/>
      <c r="J425" s="220"/>
      <c r="K425" s="222"/>
      <c r="L425" s="218"/>
      <c r="M425" s="218"/>
      <c r="N425" s="219"/>
      <c r="O425" s="218"/>
    </row>
    <row r="426" spans="1:15" x14ac:dyDescent="0.2">
      <c r="A426" s="218"/>
      <c r="B426" s="218"/>
      <c r="C426" s="218"/>
      <c r="D426" s="218"/>
      <c r="E426" s="218"/>
      <c r="F426" s="219"/>
      <c r="G426" s="222"/>
      <c r="H426" s="238"/>
      <c r="I426" s="238"/>
      <c r="J426" s="220"/>
      <c r="K426" s="222"/>
      <c r="L426" s="218"/>
      <c r="M426" s="218"/>
      <c r="N426" s="219"/>
      <c r="O426" s="218"/>
    </row>
    <row r="427" spans="1:15" x14ac:dyDescent="0.2">
      <c r="A427" s="218"/>
      <c r="B427" s="218"/>
      <c r="C427" s="218"/>
      <c r="D427" s="218"/>
      <c r="E427" s="218"/>
      <c r="F427" s="219"/>
      <c r="G427" s="222"/>
      <c r="H427" s="238"/>
      <c r="I427" s="238"/>
      <c r="J427" s="220"/>
      <c r="K427" s="222"/>
      <c r="L427" s="218"/>
      <c r="M427" s="218"/>
      <c r="N427" s="219"/>
      <c r="O427" s="218"/>
    </row>
    <row r="428" spans="1:15" x14ac:dyDescent="0.2">
      <c r="A428" s="218"/>
      <c r="B428" s="218"/>
      <c r="C428" s="218"/>
      <c r="D428" s="218"/>
      <c r="E428" s="218"/>
      <c r="F428" s="219"/>
      <c r="G428" s="222"/>
      <c r="H428" s="238"/>
      <c r="I428" s="238"/>
      <c r="J428" s="220"/>
      <c r="K428" s="222"/>
      <c r="L428" s="218"/>
      <c r="M428" s="218"/>
      <c r="N428" s="219"/>
      <c r="O428" s="218"/>
    </row>
    <row r="429" spans="1:15" x14ac:dyDescent="0.2">
      <c r="A429" s="218"/>
      <c r="B429" s="218"/>
      <c r="C429" s="218"/>
      <c r="D429" s="218"/>
      <c r="E429" s="218"/>
      <c r="F429" s="219"/>
      <c r="G429" s="222"/>
      <c r="H429" s="238"/>
      <c r="I429" s="238"/>
      <c r="J429" s="220"/>
      <c r="K429" s="222"/>
      <c r="L429" s="218"/>
      <c r="M429" s="218"/>
      <c r="N429" s="219"/>
      <c r="O429" s="218"/>
    </row>
    <row r="430" spans="1:15" x14ac:dyDescent="0.2">
      <c r="A430" s="218"/>
      <c r="B430" s="218"/>
      <c r="C430" s="218"/>
      <c r="D430" s="218"/>
      <c r="E430" s="218"/>
      <c r="F430" s="219"/>
      <c r="G430" s="222"/>
      <c r="H430" s="238"/>
      <c r="I430" s="238"/>
      <c r="J430" s="220"/>
      <c r="K430" s="222"/>
      <c r="L430" s="218"/>
      <c r="M430" s="218"/>
      <c r="N430" s="219"/>
      <c r="O430" s="218"/>
    </row>
    <row r="431" spans="1:15" x14ac:dyDescent="0.2">
      <c r="A431" s="218"/>
      <c r="B431" s="218"/>
      <c r="C431" s="218"/>
      <c r="D431" s="218"/>
      <c r="E431" s="218"/>
      <c r="F431" s="219"/>
      <c r="G431" s="222"/>
      <c r="H431" s="238"/>
      <c r="I431" s="238"/>
      <c r="J431" s="220"/>
      <c r="K431" s="222"/>
      <c r="L431" s="218"/>
      <c r="M431" s="218"/>
      <c r="N431" s="219"/>
      <c r="O431" s="218"/>
    </row>
    <row r="432" spans="1:15" x14ac:dyDescent="0.2">
      <c r="A432" s="218"/>
      <c r="B432" s="218"/>
      <c r="C432" s="218"/>
      <c r="D432" s="218"/>
      <c r="E432" s="218"/>
      <c r="F432" s="219"/>
      <c r="G432" s="222"/>
      <c r="H432" s="238"/>
      <c r="I432" s="238"/>
      <c r="J432" s="220"/>
      <c r="K432" s="222"/>
      <c r="L432" s="218"/>
      <c r="M432" s="218"/>
      <c r="N432" s="219"/>
      <c r="O432" s="218"/>
    </row>
    <row r="433" spans="1:15" x14ac:dyDescent="0.2">
      <c r="A433" s="218"/>
      <c r="B433" s="218"/>
      <c r="C433" s="218"/>
      <c r="D433" s="218"/>
      <c r="E433" s="218"/>
      <c r="F433" s="219"/>
      <c r="G433" s="222"/>
      <c r="H433" s="238"/>
      <c r="I433" s="238"/>
      <c r="J433" s="220"/>
      <c r="K433" s="222"/>
      <c r="L433" s="218"/>
      <c r="M433" s="218"/>
      <c r="N433" s="219"/>
      <c r="O433" s="218"/>
    </row>
    <row r="434" spans="1:15" x14ac:dyDescent="0.2">
      <c r="A434" s="218"/>
      <c r="B434" s="218"/>
      <c r="C434" s="218"/>
      <c r="D434" s="218"/>
      <c r="E434" s="218"/>
      <c r="F434" s="219"/>
      <c r="G434" s="222"/>
      <c r="H434" s="238"/>
      <c r="I434" s="238"/>
      <c r="J434" s="220"/>
      <c r="K434" s="222"/>
      <c r="L434" s="218"/>
      <c r="M434" s="218"/>
      <c r="N434" s="219"/>
      <c r="O434" s="218"/>
    </row>
    <row r="435" spans="1:15" x14ac:dyDescent="0.2">
      <c r="A435" s="218"/>
      <c r="B435" s="218"/>
      <c r="C435" s="218"/>
      <c r="D435" s="218"/>
      <c r="E435" s="218"/>
      <c r="F435" s="219"/>
      <c r="G435" s="222"/>
      <c r="H435" s="238"/>
      <c r="I435" s="238"/>
      <c r="J435" s="220"/>
      <c r="K435" s="222"/>
      <c r="L435" s="218"/>
      <c r="M435" s="218"/>
      <c r="N435" s="219"/>
      <c r="O435" s="218"/>
    </row>
    <row r="436" spans="1:15" x14ac:dyDescent="0.2">
      <c r="A436" s="218"/>
      <c r="B436" s="218"/>
      <c r="C436" s="218"/>
      <c r="D436" s="218"/>
      <c r="E436" s="218"/>
      <c r="F436" s="219"/>
      <c r="G436" s="222"/>
      <c r="H436" s="238"/>
      <c r="I436" s="238"/>
      <c r="J436" s="220"/>
      <c r="K436" s="222"/>
      <c r="L436" s="218"/>
      <c r="M436" s="218"/>
      <c r="N436" s="219"/>
      <c r="O436" s="218"/>
    </row>
    <row r="437" spans="1:15" x14ac:dyDescent="0.2">
      <c r="A437" s="218"/>
      <c r="B437" s="218"/>
      <c r="C437" s="218"/>
      <c r="D437" s="218"/>
      <c r="E437" s="218"/>
      <c r="F437" s="219"/>
      <c r="G437" s="222"/>
      <c r="H437" s="238"/>
      <c r="I437" s="238"/>
      <c r="J437" s="220"/>
      <c r="K437" s="222"/>
      <c r="L437" s="218"/>
      <c r="M437" s="218"/>
      <c r="N437" s="219"/>
      <c r="O437" s="218"/>
    </row>
    <row r="438" spans="1:15" x14ac:dyDescent="0.2">
      <c r="A438" s="218"/>
      <c r="B438" s="218"/>
      <c r="C438" s="218"/>
      <c r="D438" s="218"/>
      <c r="E438" s="218"/>
      <c r="F438" s="219"/>
      <c r="G438" s="222"/>
      <c r="H438" s="238"/>
      <c r="I438" s="238"/>
      <c r="J438" s="220"/>
      <c r="K438" s="222"/>
      <c r="L438" s="218"/>
      <c r="M438" s="218"/>
      <c r="N438" s="219"/>
      <c r="O438" s="218"/>
    </row>
    <row r="439" spans="1:15" x14ac:dyDescent="0.2">
      <c r="A439" s="218"/>
      <c r="B439" s="218"/>
      <c r="C439" s="218"/>
      <c r="D439" s="218"/>
      <c r="E439" s="218"/>
      <c r="F439" s="219"/>
      <c r="G439" s="222"/>
      <c r="H439" s="238"/>
      <c r="I439" s="238"/>
      <c r="J439" s="220"/>
      <c r="K439" s="222"/>
      <c r="L439" s="218"/>
      <c r="M439" s="218"/>
      <c r="N439" s="219"/>
      <c r="O439" s="218"/>
    </row>
    <row r="440" spans="1:15" x14ac:dyDescent="0.2">
      <c r="A440" s="218"/>
      <c r="B440" s="218"/>
      <c r="C440" s="218"/>
      <c r="D440" s="218"/>
      <c r="E440" s="218"/>
      <c r="F440" s="219"/>
      <c r="G440" s="222"/>
      <c r="H440" s="238"/>
      <c r="I440" s="238"/>
      <c r="J440" s="220"/>
      <c r="K440" s="222"/>
      <c r="L440" s="218"/>
      <c r="M440" s="218"/>
      <c r="N440" s="219"/>
      <c r="O440" s="218"/>
    </row>
    <row r="441" spans="1:15" x14ac:dyDescent="0.2">
      <c r="A441" s="218"/>
      <c r="B441" s="218"/>
      <c r="C441" s="218"/>
      <c r="D441" s="218"/>
      <c r="E441" s="218"/>
      <c r="F441" s="219"/>
      <c r="G441" s="222"/>
      <c r="H441" s="238"/>
      <c r="I441" s="238"/>
      <c r="J441" s="220"/>
      <c r="K441" s="222"/>
      <c r="L441" s="218"/>
      <c r="M441" s="218"/>
      <c r="N441" s="219"/>
      <c r="O441" s="218"/>
    </row>
    <row r="442" spans="1:15" x14ac:dyDescent="0.2">
      <c r="A442" s="218"/>
      <c r="B442" s="218"/>
      <c r="C442" s="218"/>
      <c r="D442" s="218"/>
      <c r="E442" s="218"/>
      <c r="F442" s="219"/>
      <c r="G442" s="222"/>
      <c r="H442" s="238"/>
      <c r="I442" s="238"/>
      <c r="J442" s="220"/>
      <c r="K442" s="222"/>
      <c r="L442" s="218"/>
      <c r="M442" s="218"/>
      <c r="N442" s="219"/>
      <c r="O442" s="218"/>
    </row>
    <row r="443" spans="1:15" x14ac:dyDescent="0.2">
      <c r="A443" s="218"/>
      <c r="B443" s="218"/>
      <c r="C443" s="218"/>
      <c r="D443" s="218"/>
      <c r="E443" s="218"/>
      <c r="F443" s="219"/>
      <c r="G443" s="222"/>
      <c r="H443" s="238"/>
      <c r="I443" s="238"/>
      <c r="J443" s="220"/>
      <c r="K443" s="222"/>
      <c r="L443" s="218"/>
      <c r="M443" s="218"/>
      <c r="N443" s="219"/>
      <c r="O443" s="218"/>
    </row>
    <row r="444" spans="1:15" x14ac:dyDescent="0.2">
      <c r="A444" s="218"/>
      <c r="B444" s="218"/>
      <c r="C444" s="218"/>
      <c r="D444" s="218"/>
      <c r="E444" s="218"/>
      <c r="F444" s="219"/>
      <c r="G444" s="222"/>
      <c r="H444" s="238"/>
      <c r="I444" s="238"/>
      <c r="J444" s="220"/>
      <c r="K444" s="222"/>
      <c r="L444" s="218"/>
      <c r="M444" s="218"/>
      <c r="N444" s="219"/>
      <c r="O444" s="218"/>
    </row>
    <row r="445" spans="1:15" x14ac:dyDescent="0.2">
      <c r="A445" s="218"/>
      <c r="B445" s="218"/>
      <c r="C445" s="218"/>
      <c r="D445" s="218"/>
      <c r="E445" s="218"/>
      <c r="F445" s="219"/>
      <c r="G445" s="222"/>
      <c r="H445" s="238"/>
      <c r="I445" s="238"/>
      <c r="J445" s="220"/>
      <c r="K445" s="222"/>
      <c r="L445" s="218"/>
      <c r="M445" s="218"/>
      <c r="N445" s="219"/>
      <c r="O445" s="218"/>
    </row>
    <row r="446" spans="1:15" x14ac:dyDescent="0.2">
      <c r="A446" s="218"/>
      <c r="B446" s="218"/>
      <c r="C446" s="218"/>
      <c r="D446" s="218"/>
      <c r="E446" s="218"/>
      <c r="F446" s="219"/>
      <c r="G446" s="222"/>
      <c r="H446" s="238"/>
      <c r="I446" s="238"/>
      <c r="J446" s="220"/>
      <c r="K446" s="222"/>
      <c r="L446" s="218"/>
      <c r="M446" s="218"/>
      <c r="N446" s="219"/>
      <c r="O446" s="218"/>
    </row>
    <row r="447" spans="1:15" x14ac:dyDescent="0.2">
      <c r="A447" s="218"/>
      <c r="B447" s="218"/>
      <c r="C447" s="218"/>
      <c r="D447" s="218"/>
      <c r="E447" s="218"/>
      <c r="F447" s="219"/>
      <c r="G447" s="222"/>
      <c r="H447" s="238"/>
      <c r="I447" s="238"/>
      <c r="J447" s="220"/>
      <c r="K447" s="222"/>
      <c r="L447" s="218"/>
      <c r="M447" s="218"/>
      <c r="N447" s="219"/>
      <c r="O447" s="218"/>
    </row>
    <row r="448" spans="1:15" x14ac:dyDescent="0.2">
      <c r="A448" s="218"/>
      <c r="B448" s="218"/>
      <c r="C448" s="218"/>
      <c r="D448" s="218"/>
      <c r="E448" s="218"/>
      <c r="F448" s="219"/>
      <c r="G448" s="222"/>
      <c r="H448" s="238"/>
      <c r="I448" s="238"/>
      <c r="J448" s="220"/>
      <c r="K448" s="222"/>
      <c r="L448" s="218"/>
      <c r="M448" s="218"/>
      <c r="N448" s="219"/>
      <c r="O448" s="218"/>
    </row>
    <row r="449" spans="1:15" x14ac:dyDescent="0.2">
      <c r="A449" s="218"/>
      <c r="B449" s="218"/>
      <c r="C449" s="218"/>
      <c r="D449" s="218"/>
      <c r="E449" s="218"/>
      <c r="F449" s="219"/>
      <c r="G449" s="222"/>
      <c r="H449" s="238"/>
      <c r="I449" s="238"/>
      <c r="J449" s="220"/>
      <c r="K449" s="222"/>
      <c r="L449" s="218"/>
      <c r="M449" s="218"/>
      <c r="N449" s="219"/>
      <c r="O449" s="218"/>
    </row>
    <row r="450" spans="1:15" x14ac:dyDescent="0.2">
      <c r="A450" s="218"/>
      <c r="B450" s="218"/>
      <c r="C450" s="218"/>
      <c r="D450" s="218"/>
      <c r="E450" s="218"/>
      <c r="F450" s="219"/>
      <c r="G450" s="222"/>
      <c r="H450" s="238"/>
      <c r="I450" s="238"/>
      <c r="J450" s="220"/>
      <c r="K450" s="222"/>
      <c r="L450" s="218"/>
      <c r="M450" s="218"/>
      <c r="N450" s="219"/>
      <c r="O450" s="218"/>
    </row>
    <row r="451" spans="1:15" x14ac:dyDescent="0.2">
      <c r="A451" s="218"/>
      <c r="B451" s="218"/>
      <c r="C451" s="218"/>
      <c r="D451" s="218"/>
      <c r="E451" s="218"/>
      <c r="F451" s="219"/>
      <c r="G451" s="222"/>
      <c r="H451" s="238"/>
      <c r="I451" s="238"/>
      <c r="J451" s="220"/>
      <c r="K451" s="222"/>
      <c r="L451" s="218"/>
      <c r="M451" s="218"/>
      <c r="N451" s="219"/>
      <c r="O451" s="218"/>
    </row>
    <row r="452" spans="1:15" x14ac:dyDescent="0.2">
      <c r="A452" s="218"/>
      <c r="B452" s="218"/>
      <c r="C452" s="218"/>
      <c r="D452" s="218"/>
      <c r="E452" s="218"/>
      <c r="F452" s="219"/>
      <c r="G452" s="222"/>
      <c r="H452" s="238"/>
      <c r="I452" s="238"/>
      <c r="J452" s="220"/>
      <c r="K452" s="222"/>
      <c r="L452" s="218"/>
      <c r="M452" s="218"/>
      <c r="N452" s="219"/>
      <c r="O452" s="218"/>
    </row>
    <row r="453" spans="1:15" x14ac:dyDescent="0.2">
      <c r="A453" s="218"/>
      <c r="B453" s="218"/>
      <c r="C453" s="218"/>
      <c r="D453" s="218"/>
      <c r="E453" s="218"/>
      <c r="F453" s="219"/>
      <c r="G453" s="222"/>
      <c r="H453" s="238"/>
      <c r="I453" s="238"/>
      <c r="J453" s="220"/>
      <c r="K453" s="222"/>
      <c r="L453" s="218"/>
      <c r="M453" s="218"/>
      <c r="N453" s="219"/>
      <c r="O453" s="218"/>
    </row>
    <row r="454" spans="1:15" x14ac:dyDescent="0.2">
      <c r="A454" s="218"/>
      <c r="B454" s="218"/>
      <c r="C454" s="218"/>
      <c r="D454" s="218"/>
      <c r="E454" s="218"/>
      <c r="F454" s="219"/>
      <c r="G454" s="222"/>
      <c r="H454" s="238"/>
      <c r="I454" s="238"/>
      <c r="J454" s="220"/>
      <c r="K454" s="222"/>
      <c r="L454" s="218"/>
      <c r="M454" s="218"/>
      <c r="N454" s="219"/>
      <c r="O454" s="218"/>
    </row>
    <row r="455" spans="1:15" x14ac:dyDescent="0.2">
      <c r="A455" s="218"/>
      <c r="B455" s="218"/>
      <c r="C455" s="218"/>
      <c r="D455" s="218"/>
      <c r="E455" s="218"/>
      <c r="F455" s="219"/>
      <c r="G455" s="222"/>
      <c r="H455" s="238"/>
      <c r="I455" s="238"/>
      <c r="J455" s="220"/>
      <c r="K455" s="222"/>
      <c r="L455" s="218"/>
      <c r="M455" s="218"/>
      <c r="N455" s="219"/>
      <c r="O455" s="218"/>
    </row>
    <row r="456" spans="1:15" x14ac:dyDescent="0.2">
      <c r="A456" s="218"/>
      <c r="B456" s="218"/>
      <c r="C456" s="218"/>
      <c r="D456" s="218"/>
      <c r="E456" s="218"/>
      <c r="F456" s="219"/>
      <c r="G456" s="222"/>
      <c r="H456" s="238"/>
      <c r="I456" s="238"/>
      <c r="J456" s="220"/>
      <c r="K456" s="222"/>
      <c r="L456" s="218"/>
      <c r="M456" s="218"/>
      <c r="N456" s="219"/>
      <c r="O456" s="218"/>
    </row>
    <row r="457" spans="1:15" x14ac:dyDescent="0.2">
      <c r="A457" s="218"/>
      <c r="B457" s="218"/>
      <c r="C457" s="218"/>
      <c r="D457" s="218"/>
      <c r="E457" s="218"/>
      <c r="F457" s="219"/>
      <c r="G457" s="222"/>
      <c r="H457" s="238"/>
      <c r="I457" s="238"/>
      <c r="J457" s="220"/>
      <c r="K457" s="222"/>
      <c r="L457" s="218"/>
      <c r="M457" s="218"/>
      <c r="N457" s="219"/>
      <c r="O457" s="218"/>
    </row>
    <row r="458" spans="1:15" x14ac:dyDescent="0.2">
      <c r="A458" s="218"/>
      <c r="B458" s="218"/>
      <c r="C458" s="218"/>
      <c r="D458" s="218"/>
      <c r="E458" s="218"/>
      <c r="F458" s="219"/>
      <c r="G458" s="222"/>
      <c r="H458" s="238"/>
      <c r="I458" s="238"/>
      <c r="J458" s="220"/>
      <c r="K458" s="222"/>
      <c r="L458" s="218"/>
      <c r="M458" s="218"/>
      <c r="N458" s="219"/>
      <c r="O458" s="218"/>
    </row>
    <row r="459" spans="1:15" x14ac:dyDescent="0.2">
      <c r="A459" s="218"/>
      <c r="B459" s="218"/>
      <c r="C459" s="218"/>
      <c r="D459" s="218"/>
      <c r="E459" s="218"/>
      <c r="F459" s="219"/>
      <c r="G459" s="222"/>
      <c r="H459" s="238"/>
      <c r="I459" s="238"/>
      <c r="J459" s="220"/>
      <c r="K459" s="222"/>
      <c r="L459" s="218"/>
      <c r="M459" s="218"/>
      <c r="N459" s="219"/>
      <c r="O459" s="218"/>
    </row>
    <row r="460" spans="1:15" x14ac:dyDescent="0.2">
      <c r="A460" s="218"/>
      <c r="B460" s="218"/>
      <c r="C460" s="218"/>
      <c r="D460" s="218"/>
      <c r="E460" s="218"/>
      <c r="F460" s="219"/>
      <c r="G460" s="222"/>
      <c r="H460" s="238"/>
      <c r="I460" s="238"/>
      <c r="J460" s="220"/>
      <c r="K460" s="222"/>
      <c r="L460" s="218"/>
      <c r="M460" s="218"/>
      <c r="N460" s="219"/>
      <c r="O460" s="218"/>
    </row>
    <row r="461" spans="1:15" x14ac:dyDescent="0.2">
      <c r="A461" s="218"/>
      <c r="B461" s="218"/>
      <c r="C461" s="218"/>
      <c r="D461" s="218"/>
      <c r="E461" s="218"/>
      <c r="F461" s="219"/>
      <c r="G461" s="222"/>
      <c r="H461" s="238"/>
      <c r="I461" s="238"/>
      <c r="J461" s="220"/>
      <c r="K461" s="222"/>
      <c r="L461" s="218"/>
      <c r="M461" s="218"/>
      <c r="N461" s="219"/>
      <c r="O461" s="218"/>
    </row>
    <row r="462" spans="1:15" x14ac:dyDescent="0.2">
      <c r="A462" s="218"/>
      <c r="B462" s="218"/>
      <c r="C462" s="218"/>
      <c r="D462" s="218"/>
      <c r="E462" s="218"/>
      <c r="F462" s="219"/>
      <c r="G462" s="222"/>
      <c r="H462" s="238"/>
      <c r="I462" s="238"/>
      <c r="J462" s="220"/>
      <c r="K462" s="222"/>
      <c r="L462" s="218"/>
      <c r="M462" s="218"/>
      <c r="N462" s="219"/>
      <c r="O462" s="218"/>
    </row>
    <row r="463" spans="1:15" x14ac:dyDescent="0.2">
      <c r="A463" s="218"/>
      <c r="B463" s="218"/>
      <c r="C463" s="218"/>
      <c r="D463" s="218"/>
      <c r="E463" s="218"/>
      <c r="F463" s="219"/>
      <c r="G463" s="222"/>
      <c r="H463" s="238"/>
      <c r="I463" s="238"/>
      <c r="J463" s="220"/>
      <c r="K463" s="222"/>
      <c r="L463" s="218"/>
      <c r="M463" s="218"/>
      <c r="N463" s="219"/>
      <c r="O463" s="218"/>
    </row>
    <row r="464" spans="1:15" x14ac:dyDescent="0.2">
      <c r="A464" s="218"/>
      <c r="B464" s="218"/>
      <c r="C464" s="218"/>
      <c r="D464" s="218"/>
      <c r="E464" s="218"/>
      <c r="F464" s="219"/>
      <c r="G464" s="222"/>
      <c r="H464" s="238"/>
      <c r="I464" s="238"/>
      <c r="J464" s="220"/>
      <c r="K464" s="222"/>
      <c r="L464" s="218"/>
      <c r="M464" s="218"/>
      <c r="N464" s="219"/>
      <c r="O464" s="218"/>
    </row>
    <row r="465" spans="1:15" x14ac:dyDescent="0.2">
      <c r="A465" s="218"/>
      <c r="B465" s="218"/>
      <c r="C465" s="218"/>
      <c r="D465" s="218"/>
      <c r="E465" s="218"/>
      <c r="F465" s="219"/>
      <c r="G465" s="222"/>
      <c r="H465" s="238"/>
      <c r="I465" s="238"/>
      <c r="J465" s="220"/>
      <c r="K465" s="222"/>
      <c r="L465" s="218"/>
      <c r="M465" s="218"/>
      <c r="N465" s="219"/>
      <c r="O465" s="218"/>
    </row>
    <row r="466" spans="1:15" x14ac:dyDescent="0.2">
      <c r="A466" s="218"/>
      <c r="B466" s="218"/>
      <c r="C466" s="218"/>
      <c r="D466" s="218"/>
      <c r="E466" s="218"/>
      <c r="F466" s="219"/>
      <c r="G466" s="222"/>
      <c r="H466" s="238"/>
      <c r="I466" s="238"/>
      <c r="J466" s="220"/>
      <c r="K466" s="222"/>
      <c r="L466" s="218"/>
      <c r="M466" s="218"/>
      <c r="N466" s="219"/>
      <c r="O466" s="218"/>
    </row>
    <row r="467" spans="1:15" x14ac:dyDescent="0.2">
      <c r="A467" s="218"/>
      <c r="B467" s="218"/>
      <c r="C467" s="218"/>
      <c r="D467" s="218"/>
      <c r="E467" s="218"/>
      <c r="F467" s="219"/>
      <c r="G467" s="222"/>
      <c r="H467" s="238"/>
      <c r="I467" s="238"/>
      <c r="J467" s="220"/>
      <c r="K467" s="222"/>
      <c r="L467" s="218"/>
      <c r="M467" s="218"/>
      <c r="N467" s="219"/>
      <c r="O467" s="218"/>
    </row>
    <row r="468" spans="1:15" x14ac:dyDescent="0.2">
      <c r="A468" s="218"/>
      <c r="B468" s="218"/>
      <c r="C468" s="218"/>
      <c r="D468" s="218"/>
      <c r="E468" s="218"/>
      <c r="F468" s="219"/>
      <c r="G468" s="222"/>
      <c r="H468" s="238"/>
      <c r="I468" s="238"/>
      <c r="J468" s="220"/>
      <c r="K468" s="222"/>
      <c r="L468" s="218"/>
      <c r="M468" s="218"/>
      <c r="N468" s="219"/>
      <c r="O468" s="218"/>
    </row>
    <row r="469" spans="1:15" x14ac:dyDescent="0.2">
      <c r="A469" s="218"/>
      <c r="B469" s="218"/>
      <c r="C469" s="218"/>
      <c r="D469" s="218"/>
      <c r="E469" s="218"/>
      <c r="F469" s="219"/>
      <c r="G469" s="222"/>
      <c r="H469" s="238"/>
      <c r="I469" s="238"/>
      <c r="J469" s="220"/>
      <c r="K469" s="222"/>
      <c r="L469" s="218"/>
      <c r="M469" s="218"/>
      <c r="N469" s="219"/>
      <c r="O469" s="218"/>
    </row>
    <row r="470" spans="1:15" x14ac:dyDescent="0.2">
      <c r="A470" s="218"/>
      <c r="B470" s="218"/>
      <c r="C470" s="218"/>
      <c r="D470" s="218"/>
      <c r="E470" s="218"/>
      <c r="F470" s="219"/>
      <c r="G470" s="222"/>
      <c r="H470" s="238"/>
      <c r="I470" s="238"/>
      <c r="J470" s="220"/>
      <c r="K470" s="222"/>
      <c r="L470" s="218"/>
      <c r="M470" s="218"/>
      <c r="N470" s="219"/>
      <c r="O470" s="218"/>
    </row>
    <row r="471" spans="1:15" x14ac:dyDescent="0.2">
      <c r="A471" s="218"/>
      <c r="B471" s="218"/>
      <c r="C471" s="218"/>
      <c r="D471" s="218"/>
      <c r="E471" s="218"/>
      <c r="F471" s="219"/>
      <c r="G471" s="222"/>
      <c r="H471" s="238"/>
      <c r="I471" s="238"/>
      <c r="J471" s="220"/>
      <c r="K471" s="222"/>
      <c r="L471" s="218"/>
      <c r="M471" s="218"/>
      <c r="N471" s="219"/>
      <c r="O471" s="218"/>
    </row>
    <row r="472" spans="1:15" x14ac:dyDescent="0.2">
      <c r="A472" s="218"/>
      <c r="B472" s="218"/>
      <c r="C472" s="218"/>
      <c r="D472" s="218"/>
      <c r="E472" s="218"/>
      <c r="F472" s="219"/>
      <c r="G472" s="222"/>
      <c r="H472" s="238"/>
      <c r="I472" s="238"/>
      <c r="J472" s="220"/>
      <c r="K472" s="222"/>
      <c r="L472" s="218"/>
      <c r="M472" s="218"/>
      <c r="N472" s="219"/>
      <c r="O472" s="218"/>
    </row>
    <row r="473" spans="1:15" x14ac:dyDescent="0.2">
      <c r="A473" s="218"/>
      <c r="B473" s="218"/>
      <c r="C473" s="218"/>
      <c r="D473" s="218"/>
      <c r="E473" s="218"/>
      <c r="F473" s="219"/>
      <c r="G473" s="222"/>
      <c r="H473" s="238"/>
      <c r="I473" s="238"/>
      <c r="J473" s="220"/>
      <c r="K473" s="222"/>
      <c r="L473" s="218"/>
      <c r="M473" s="218"/>
      <c r="N473" s="219"/>
      <c r="O473" s="218"/>
    </row>
    <row r="474" spans="1:15" x14ac:dyDescent="0.2">
      <c r="A474" s="218"/>
      <c r="B474" s="218"/>
      <c r="C474" s="218"/>
      <c r="D474" s="218"/>
      <c r="E474" s="218"/>
      <c r="F474" s="219"/>
      <c r="G474" s="222"/>
      <c r="H474" s="238"/>
      <c r="I474" s="238"/>
      <c r="J474" s="220"/>
      <c r="K474" s="222"/>
      <c r="L474" s="218"/>
      <c r="M474" s="218"/>
      <c r="N474" s="219"/>
      <c r="O474" s="218"/>
    </row>
    <row r="475" spans="1:15" x14ac:dyDescent="0.2">
      <c r="A475" s="218"/>
      <c r="B475" s="218"/>
      <c r="C475" s="218"/>
      <c r="D475" s="218"/>
      <c r="E475" s="218"/>
      <c r="F475" s="219"/>
      <c r="G475" s="222"/>
      <c r="H475" s="238"/>
      <c r="I475" s="238"/>
      <c r="J475" s="220"/>
      <c r="K475" s="222"/>
      <c r="L475" s="218"/>
      <c r="M475" s="218"/>
      <c r="N475" s="219"/>
      <c r="O475" s="218"/>
    </row>
    <row r="476" spans="1:15" x14ac:dyDescent="0.2">
      <c r="A476" s="218"/>
      <c r="B476" s="218"/>
      <c r="C476" s="218"/>
      <c r="D476" s="218"/>
      <c r="E476" s="218"/>
      <c r="F476" s="219"/>
      <c r="G476" s="222"/>
      <c r="H476" s="238"/>
      <c r="I476" s="238"/>
      <c r="J476" s="220"/>
      <c r="K476" s="222"/>
      <c r="L476" s="218"/>
      <c r="M476" s="218"/>
      <c r="N476" s="219"/>
      <c r="O476" s="218"/>
    </row>
    <row r="477" spans="1:15" x14ac:dyDescent="0.2">
      <c r="A477" s="218"/>
      <c r="B477" s="218"/>
      <c r="C477" s="218"/>
      <c r="D477" s="218"/>
      <c r="E477" s="218"/>
      <c r="F477" s="219"/>
      <c r="G477" s="222"/>
      <c r="H477" s="238"/>
      <c r="I477" s="238"/>
      <c r="J477" s="220"/>
      <c r="K477" s="222"/>
      <c r="L477" s="218"/>
      <c r="M477" s="218"/>
      <c r="N477" s="219"/>
      <c r="O477" s="218"/>
    </row>
    <row r="478" spans="1:15" x14ac:dyDescent="0.2">
      <c r="A478" s="218"/>
      <c r="B478" s="218"/>
      <c r="C478" s="218"/>
      <c r="D478" s="218"/>
      <c r="E478" s="218"/>
      <c r="F478" s="219"/>
      <c r="G478" s="222"/>
      <c r="H478" s="238"/>
      <c r="I478" s="238"/>
      <c r="J478" s="220"/>
      <c r="K478" s="222"/>
      <c r="L478" s="218"/>
      <c r="M478" s="218"/>
      <c r="N478" s="219"/>
      <c r="O478" s="218"/>
    </row>
    <row r="479" spans="1:15" x14ac:dyDescent="0.2">
      <c r="A479" s="218"/>
      <c r="B479" s="218"/>
      <c r="C479" s="218"/>
      <c r="D479" s="218"/>
      <c r="E479" s="218"/>
      <c r="F479" s="219"/>
      <c r="G479" s="222"/>
      <c r="H479" s="238"/>
      <c r="I479" s="238"/>
      <c r="J479" s="220"/>
      <c r="K479" s="222"/>
      <c r="L479" s="218"/>
      <c r="M479" s="218"/>
      <c r="N479" s="219"/>
      <c r="O479" s="218"/>
    </row>
    <row r="480" spans="1:15" x14ac:dyDescent="0.2">
      <c r="A480" s="218"/>
      <c r="B480" s="218"/>
      <c r="C480" s="218"/>
      <c r="D480" s="218"/>
      <c r="E480" s="218"/>
      <c r="F480" s="219"/>
      <c r="G480" s="222"/>
      <c r="H480" s="238"/>
      <c r="I480" s="238"/>
      <c r="J480" s="220"/>
      <c r="K480" s="222"/>
      <c r="L480" s="218"/>
      <c r="M480" s="218"/>
      <c r="N480" s="219"/>
      <c r="O480" s="218"/>
    </row>
    <row r="481" spans="1:15" x14ac:dyDescent="0.2">
      <c r="A481" s="218"/>
      <c r="B481" s="218"/>
      <c r="C481" s="218"/>
      <c r="D481" s="218"/>
      <c r="E481" s="218"/>
      <c r="F481" s="219"/>
      <c r="G481" s="222"/>
      <c r="H481" s="238"/>
      <c r="I481" s="238"/>
      <c r="J481" s="220"/>
      <c r="K481" s="222"/>
      <c r="L481" s="218"/>
      <c r="M481" s="218"/>
      <c r="N481" s="219"/>
      <c r="O481" s="218"/>
    </row>
    <row r="482" spans="1:15" x14ac:dyDescent="0.2">
      <c r="A482" s="218"/>
      <c r="B482" s="218"/>
      <c r="C482" s="218"/>
      <c r="D482" s="218"/>
      <c r="E482" s="218"/>
      <c r="F482" s="219"/>
      <c r="G482" s="222"/>
      <c r="H482" s="238"/>
      <c r="I482" s="238"/>
      <c r="J482" s="220"/>
      <c r="K482" s="222"/>
      <c r="L482" s="218"/>
      <c r="M482" s="218"/>
      <c r="N482" s="219"/>
      <c r="O482" s="218"/>
    </row>
    <row r="483" spans="1:15" x14ac:dyDescent="0.2">
      <c r="A483" s="218"/>
      <c r="B483" s="218"/>
      <c r="C483" s="218"/>
      <c r="D483" s="218"/>
      <c r="E483" s="218"/>
      <c r="F483" s="219"/>
      <c r="G483" s="222"/>
      <c r="H483" s="238"/>
      <c r="I483" s="238"/>
      <c r="J483" s="220"/>
      <c r="K483" s="222"/>
      <c r="L483" s="218"/>
      <c r="M483" s="218"/>
      <c r="N483" s="219"/>
      <c r="O483" s="218"/>
    </row>
    <row r="484" spans="1:15" x14ac:dyDescent="0.2">
      <c r="A484" s="218"/>
      <c r="B484" s="218"/>
      <c r="C484" s="218"/>
      <c r="D484" s="218"/>
      <c r="E484" s="218"/>
      <c r="F484" s="219"/>
      <c r="G484" s="222"/>
      <c r="H484" s="238"/>
      <c r="I484" s="238"/>
      <c r="J484" s="220"/>
      <c r="K484" s="222"/>
      <c r="L484" s="218"/>
      <c r="M484" s="218"/>
      <c r="N484" s="219"/>
      <c r="O484" s="218"/>
    </row>
    <row r="485" spans="1:15" x14ac:dyDescent="0.2">
      <c r="A485" s="218"/>
      <c r="B485" s="218"/>
      <c r="C485" s="218"/>
      <c r="D485" s="218"/>
      <c r="E485" s="218"/>
      <c r="F485" s="219"/>
      <c r="G485" s="222"/>
      <c r="H485" s="238"/>
      <c r="I485" s="238"/>
      <c r="J485" s="220"/>
      <c r="K485" s="222"/>
      <c r="L485" s="218"/>
      <c r="M485" s="218"/>
      <c r="N485" s="219"/>
      <c r="O485" s="218"/>
    </row>
    <row r="486" spans="1:15" x14ac:dyDescent="0.2">
      <c r="A486" s="218"/>
      <c r="B486" s="218"/>
      <c r="C486" s="218"/>
      <c r="D486" s="218"/>
      <c r="E486" s="218"/>
      <c r="F486" s="219"/>
      <c r="G486" s="222"/>
      <c r="H486" s="238"/>
      <c r="I486" s="238"/>
      <c r="J486" s="220"/>
      <c r="K486" s="222"/>
      <c r="L486" s="218"/>
      <c r="M486" s="218"/>
      <c r="N486" s="219"/>
      <c r="O486" s="218"/>
    </row>
    <row r="487" spans="1:15" x14ac:dyDescent="0.2">
      <c r="A487" s="218"/>
      <c r="B487" s="218"/>
      <c r="C487" s="218"/>
      <c r="D487" s="218"/>
      <c r="E487" s="218"/>
      <c r="F487" s="219"/>
      <c r="G487" s="222"/>
      <c r="H487" s="238"/>
      <c r="I487" s="238"/>
      <c r="J487" s="220"/>
      <c r="K487" s="222"/>
      <c r="L487" s="218"/>
      <c r="M487" s="218"/>
      <c r="N487" s="219"/>
      <c r="O487" s="218"/>
    </row>
    <row r="488" spans="1:15" x14ac:dyDescent="0.2">
      <c r="A488" s="218"/>
      <c r="B488" s="218"/>
      <c r="C488" s="218"/>
      <c r="D488" s="218"/>
      <c r="E488" s="218"/>
      <c r="F488" s="219"/>
      <c r="G488" s="222"/>
      <c r="H488" s="238"/>
      <c r="I488" s="238"/>
      <c r="J488" s="220"/>
      <c r="K488" s="222"/>
      <c r="L488" s="218"/>
      <c r="M488" s="218"/>
      <c r="N488" s="219"/>
      <c r="O488" s="218"/>
    </row>
    <row r="489" spans="1:15" x14ac:dyDescent="0.2">
      <c r="A489" s="218"/>
      <c r="B489" s="218"/>
      <c r="C489" s="218"/>
      <c r="D489" s="218"/>
      <c r="E489" s="218"/>
      <c r="F489" s="219"/>
      <c r="G489" s="222"/>
      <c r="H489" s="238"/>
      <c r="I489" s="238"/>
      <c r="J489" s="220"/>
      <c r="K489" s="222"/>
      <c r="L489" s="218"/>
      <c r="M489" s="218"/>
      <c r="N489" s="219"/>
      <c r="O489" s="218"/>
    </row>
    <row r="490" spans="1:15" x14ac:dyDescent="0.2">
      <c r="A490" s="218"/>
      <c r="B490" s="218"/>
      <c r="C490" s="218"/>
      <c r="D490" s="218"/>
      <c r="E490" s="218"/>
      <c r="F490" s="219"/>
      <c r="G490" s="222"/>
      <c r="H490" s="238"/>
      <c r="I490" s="238"/>
      <c r="J490" s="220"/>
      <c r="K490" s="222"/>
      <c r="L490" s="218"/>
      <c r="M490" s="218"/>
      <c r="N490" s="219"/>
      <c r="O490" s="218"/>
    </row>
    <row r="491" spans="1:15" x14ac:dyDescent="0.2">
      <c r="A491" s="218"/>
      <c r="B491" s="218"/>
      <c r="C491" s="218"/>
      <c r="D491" s="218"/>
      <c r="E491" s="218"/>
      <c r="F491" s="219"/>
      <c r="G491" s="222"/>
      <c r="H491" s="238"/>
      <c r="I491" s="238"/>
      <c r="J491" s="220"/>
      <c r="K491" s="222"/>
      <c r="L491" s="218"/>
      <c r="M491" s="218"/>
      <c r="N491" s="219"/>
      <c r="O491" s="218"/>
    </row>
    <row r="492" spans="1:15" x14ac:dyDescent="0.2">
      <c r="A492" s="218"/>
      <c r="B492" s="218"/>
      <c r="C492" s="218"/>
      <c r="D492" s="218"/>
      <c r="E492" s="218"/>
      <c r="F492" s="219"/>
      <c r="G492" s="222"/>
      <c r="H492" s="238"/>
      <c r="I492" s="238"/>
      <c r="J492" s="220"/>
      <c r="K492" s="222"/>
      <c r="L492" s="218"/>
      <c r="M492" s="218"/>
      <c r="N492" s="219"/>
      <c r="O492" s="218"/>
    </row>
    <row r="493" spans="1:15" x14ac:dyDescent="0.2">
      <c r="A493" s="218"/>
      <c r="B493" s="218"/>
      <c r="C493" s="218"/>
      <c r="D493" s="218"/>
      <c r="E493" s="218"/>
      <c r="F493" s="219"/>
      <c r="G493" s="222"/>
      <c r="H493" s="238"/>
      <c r="I493" s="238"/>
      <c r="J493" s="220"/>
      <c r="K493" s="222"/>
      <c r="L493" s="218"/>
      <c r="M493" s="218"/>
      <c r="N493" s="219"/>
      <c r="O493" s="218"/>
    </row>
    <row r="494" spans="1:15" x14ac:dyDescent="0.2">
      <c r="A494" s="218"/>
      <c r="B494" s="218"/>
      <c r="C494" s="218"/>
      <c r="D494" s="218"/>
      <c r="E494" s="218"/>
      <c r="F494" s="219"/>
      <c r="G494" s="222"/>
      <c r="H494" s="238"/>
      <c r="I494" s="238"/>
      <c r="J494" s="220"/>
      <c r="K494" s="222"/>
      <c r="L494" s="218"/>
      <c r="M494" s="218"/>
      <c r="N494" s="219"/>
      <c r="O494" s="218"/>
    </row>
    <row r="495" spans="1:15" x14ac:dyDescent="0.2">
      <c r="A495" s="218"/>
      <c r="B495" s="218"/>
      <c r="C495" s="218"/>
      <c r="D495" s="218"/>
      <c r="E495" s="218"/>
      <c r="F495" s="219"/>
      <c r="G495" s="222"/>
      <c r="H495" s="238"/>
      <c r="I495" s="238"/>
      <c r="J495" s="220"/>
      <c r="K495" s="222"/>
      <c r="L495" s="218"/>
      <c r="M495" s="218"/>
      <c r="N495" s="219"/>
      <c r="O495" s="218"/>
    </row>
    <row r="496" spans="1:15" x14ac:dyDescent="0.2">
      <c r="A496" s="218"/>
      <c r="B496" s="218"/>
      <c r="C496" s="218"/>
      <c r="D496" s="218"/>
      <c r="E496" s="218"/>
      <c r="F496" s="219"/>
      <c r="G496" s="222"/>
      <c r="H496" s="238"/>
      <c r="I496" s="238"/>
      <c r="J496" s="220"/>
      <c r="K496" s="222"/>
      <c r="L496" s="218"/>
      <c r="M496" s="218"/>
      <c r="N496" s="219"/>
      <c r="O496" s="218"/>
    </row>
    <row r="497" spans="1:15" x14ac:dyDescent="0.2">
      <c r="A497" s="218"/>
      <c r="B497" s="218"/>
      <c r="C497" s="218"/>
      <c r="D497" s="218"/>
      <c r="E497" s="218"/>
      <c r="F497" s="219"/>
      <c r="G497" s="222"/>
      <c r="H497" s="238"/>
      <c r="I497" s="238"/>
      <c r="J497" s="220"/>
      <c r="K497" s="222"/>
      <c r="L497" s="218"/>
      <c r="M497" s="218"/>
      <c r="N497" s="219"/>
      <c r="O497" s="218"/>
    </row>
    <row r="498" spans="1:15" x14ac:dyDescent="0.2">
      <c r="A498" s="218"/>
      <c r="B498" s="218"/>
      <c r="C498" s="218"/>
      <c r="D498" s="218"/>
      <c r="E498" s="218"/>
      <c r="F498" s="219"/>
      <c r="G498" s="222"/>
      <c r="H498" s="238"/>
      <c r="I498" s="238"/>
      <c r="J498" s="220"/>
      <c r="K498" s="222"/>
      <c r="L498" s="218"/>
      <c r="M498" s="218"/>
      <c r="N498" s="219"/>
      <c r="O498" s="218"/>
    </row>
    <row r="499" spans="1:15" x14ac:dyDescent="0.2">
      <c r="A499" s="218"/>
      <c r="B499" s="218"/>
      <c r="C499" s="218"/>
      <c r="D499" s="218"/>
      <c r="E499" s="218"/>
      <c r="F499" s="219"/>
      <c r="G499" s="222"/>
      <c r="H499" s="238"/>
      <c r="I499" s="238"/>
      <c r="J499" s="220"/>
      <c r="K499" s="222"/>
      <c r="L499" s="218"/>
      <c r="M499" s="218"/>
      <c r="N499" s="219"/>
      <c r="O499" s="218"/>
    </row>
    <row r="500" spans="1:15" x14ac:dyDescent="0.2">
      <c r="A500" s="218"/>
      <c r="B500" s="218"/>
      <c r="C500" s="218"/>
      <c r="D500" s="218"/>
      <c r="E500" s="218"/>
      <c r="F500" s="219"/>
      <c r="G500" s="222"/>
      <c r="H500" s="238"/>
      <c r="I500" s="238"/>
      <c r="J500" s="220"/>
      <c r="K500" s="222"/>
      <c r="L500" s="218"/>
      <c r="M500" s="218"/>
      <c r="N500" s="219"/>
      <c r="O500" s="218"/>
    </row>
    <row r="501" spans="1:15" x14ac:dyDescent="0.2">
      <c r="A501" s="218"/>
      <c r="B501" s="218"/>
      <c r="C501" s="218"/>
      <c r="D501" s="218"/>
      <c r="E501" s="218"/>
      <c r="F501" s="219"/>
      <c r="G501" s="222"/>
      <c r="H501" s="238"/>
      <c r="I501" s="238"/>
      <c r="J501" s="220"/>
      <c r="K501" s="222"/>
      <c r="L501" s="218"/>
      <c r="M501" s="218"/>
      <c r="N501" s="219"/>
      <c r="O501" s="218"/>
    </row>
    <row r="502" spans="1:15" x14ac:dyDescent="0.2">
      <c r="A502" s="218"/>
      <c r="B502" s="218"/>
      <c r="C502" s="218"/>
      <c r="D502" s="218"/>
      <c r="E502" s="218"/>
      <c r="F502" s="219"/>
      <c r="G502" s="222"/>
      <c r="H502" s="238"/>
      <c r="I502" s="238"/>
      <c r="J502" s="220"/>
      <c r="K502" s="222"/>
      <c r="L502" s="218"/>
      <c r="M502" s="218"/>
      <c r="N502" s="219"/>
      <c r="O502" s="218"/>
    </row>
    <row r="503" spans="1:15" x14ac:dyDescent="0.2">
      <c r="A503" s="218"/>
      <c r="B503" s="218"/>
      <c r="C503" s="218"/>
      <c r="D503" s="218"/>
      <c r="E503" s="218"/>
      <c r="F503" s="219"/>
      <c r="G503" s="222"/>
      <c r="H503" s="238"/>
      <c r="I503" s="238"/>
      <c r="J503" s="220"/>
      <c r="K503" s="222"/>
      <c r="L503" s="218"/>
      <c r="M503" s="218"/>
      <c r="N503" s="219"/>
      <c r="O503" s="218"/>
    </row>
    <row r="504" spans="1:15" x14ac:dyDescent="0.2">
      <c r="A504" s="218"/>
      <c r="B504" s="218"/>
      <c r="C504" s="218"/>
      <c r="D504" s="218"/>
      <c r="E504" s="218"/>
      <c r="F504" s="219"/>
      <c r="G504" s="222"/>
      <c r="H504" s="238"/>
      <c r="I504" s="238"/>
      <c r="J504" s="220"/>
      <c r="K504" s="222"/>
      <c r="L504" s="218"/>
      <c r="M504" s="218"/>
      <c r="N504" s="219"/>
      <c r="O504" s="218"/>
    </row>
    <row r="505" spans="1:15" x14ac:dyDescent="0.2">
      <c r="A505" s="218"/>
      <c r="B505" s="218"/>
      <c r="C505" s="218"/>
      <c r="D505" s="218"/>
      <c r="E505" s="218"/>
      <c r="F505" s="219"/>
      <c r="G505" s="222"/>
      <c r="H505" s="238"/>
      <c r="I505" s="238"/>
      <c r="J505" s="220"/>
      <c r="K505" s="222"/>
      <c r="L505" s="218"/>
      <c r="M505" s="218"/>
      <c r="N505" s="219"/>
      <c r="O505" s="218"/>
    </row>
    <row r="506" spans="1:15" x14ac:dyDescent="0.2">
      <c r="A506" s="218"/>
      <c r="B506" s="218"/>
      <c r="C506" s="218"/>
      <c r="D506" s="218"/>
      <c r="E506" s="218"/>
      <c r="F506" s="219"/>
      <c r="G506" s="222"/>
      <c r="H506" s="238"/>
      <c r="I506" s="238"/>
      <c r="J506" s="220"/>
      <c r="K506" s="222"/>
      <c r="L506" s="218"/>
      <c r="M506" s="218"/>
      <c r="N506" s="219"/>
      <c r="O506" s="218"/>
    </row>
    <row r="507" spans="1:15" x14ac:dyDescent="0.2">
      <c r="A507" s="218"/>
      <c r="B507" s="218"/>
      <c r="C507" s="218"/>
      <c r="D507" s="218"/>
      <c r="E507" s="218"/>
      <c r="F507" s="219"/>
      <c r="G507" s="222"/>
      <c r="H507" s="238"/>
      <c r="I507" s="238"/>
      <c r="J507" s="220"/>
      <c r="K507" s="222"/>
      <c r="L507" s="218"/>
      <c r="M507" s="218"/>
      <c r="N507" s="219"/>
      <c r="O507" s="218"/>
    </row>
    <row r="508" spans="1:15" x14ac:dyDescent="0.2">
      <c r="A508" s="218"/>
      <c r="B508" s="218"/>
      <c r="C508" s="218"/>
      <c r="D508" s="218"/>
      <c r="E508" s="218"/>
      <c r="F508" s="219"/>
      <c r="G508" s="222"/>
      <c r="H508" s="238"/>
      <c r="I508" s="238"/>
      <c r="J508" s="220"/>
      <c r="K508" s="222"/>
      <c r="L508" s="218"/>
      <c r="M508" s="218"/>
      <c r="N508" s="219"/>
      <c r="O508" s="218"/>
    </row>
    <row r="509" spans="1:15" x14ac:dyDescent="0.2">
      <c r="A509" s="218"/>
      <c r="B509" s="218"/>
      <c r="C509" s="218"/>
      <c r="D509" s="218"/>
      <c r="E509" s="218"/>
      <c r="F509" s="219"/>
      <c r="G509" s="222"/>
      <c r="H509" s="238"/>
      <c r="I509" s="238"/>
      <c r="J509" s="220"/>
      <c r="K509" s="222"/>
      <c r="L509" s="218"/>
      <c r="M509" s="218"/>
      <c r="N509" s="219"/>
      <c r="O509" s="218"/>
    </row>
    <row r="510" spans="1:15" x14ac:dyDescent="0.2">
      <c r="A510" s="218"/>
      <c r="B510" s="218"/>
      <c r="C510" s="218"/>
      <c r="D510" s="218"/>
      <c r="E510" s="218"/>
      <c r="F510" s="219"/>
      <c r="G510" s="222"/>
      <c r="H510" s="238"/>
      <c r="I510" s="238"/>
      <c r="J510" s="220"/>
      <c r="K510" s="222"/>
      <c r="L510" s="218"/>
      <c r="M510" s="218"/>
      <c r="N510" s="219"/>
      <c r="O510" s="218"/>
    </row>
    <row r="511" spans="1:15" x14ac:dyDescent="0.2">
      <c r="A511" s="218"/>
      <c r="B511" s="218"/>
      <c r="C511" s="218"/>
      <c r="D511" s="218"/>
      <c r="E511" s="218"/>
      <c r="F511" s="219"/>
      <c r="G511" s="222"/>
      <c r="H511" s="238"/>
      <c r="I511" s="238"/>
      <c r="J511" s="220"/>
      <c r="K511" s="222"/>
      <c r="L511" s="218"/>
      <c r="M511" s="218"/>
      <c r="N511" s="219"/>
      <c r="O511" s="218"/>
    </row>
    <row r="512" spans="1:15" x14ac:dyDescent="0.2">
      <c r="A512" s="218"/>
      <c r="B512" s="218"/>
      <c r="C512" s="218"/>
      <c r="D512" s="218"/>
      <c r="E512" s="218"/>
      <c r="F512" s="219"/>
      <c r="G512" s="222"/>
      <c r="H512" s="238"/>
      <c r="I512" s="238"/>
      <c r="J512" s="220"/>
      <c r="K512" s="222"/>
      <c r="L512" s="218"/>
      <c r="M512" s="218"/>
      <c r="N512" s="219"/>
      <c r="O512" s="218"/>
    </row>
    <row r="513" spans="1:15" x14ac:dyDescent="0.2">
      <c r="A513" s="218"/>
      <c r="B513" s="218"/>
      <c r="C513" s="218"/>
      <c r="D513" s="218"/>
      <c r="E513" s="218"/>
      <c r="F513" s="219"/>
      <c r="G513" s="222"/>
      <c r="H513" s="238"/>
      <c r="I513" s="238"/>
      <c r="J513" s="220"/>
      <c r="K513" s="222"/>
      <c r="L513" s="218"/>
      <c r="M513" s="218"/>
      <c r="N513" s="219"/>
      <c r="O513" s="218"/>
    </row>
    <row r="514" spans="1:15" x14ac:dyDescent="0.2">
      <c r="A514" s="218"/>
      <c r="B514" s="218"/>
      <c r="C514" s="218"/>
      <c r="D514" s="218"/>
      <c r="E514" s="218"/>
      <c r="F514" s="219"/>
      <c r="G514" s="222"/>
      <c r="H514" s="238"/>
      <c r="I514" s="238"/>
      <c r="J514" s="220"/>
      <c r="K514" s="222"/>
      <c r="L514" s="218"/>
      <c r="M514" s="218"/>
      <c r="N514" s="219"/>
      <c r="O514" s="218"/>
    </row>
    <row r="515" spans="1:15" x14ac:dyDescent="0.2">
      <c r="A515" s="218"/>
      <c r="B515" s="218"/>
      <c r="C515" s="218"/>
      <c r="D515" s="218"/>
      <c r="E515" s="218"/>
      <c r="F515" s="219"/>
      <c r="G515" s="222"/>
      <c r="H515" s="238"/>
      <c r="I515" s="238"/>
      <c r="J515" s="220"/>
      <c r="K515" s="222"/>
      <c r="L515" s="218"/>
      <c r="M515" s="218"/>
      <c r="N515" s="219"/>
      <c r="O515" s="218"/>
    </row>
    <row r="516" spans="1:15" x14ac:dyDescent="0.2">
      <c r="A516" s="218"/>
      <c r="B516" s="218"/>
      <c r="C516" s="218"/>
      <c r="D516" s="218"/>
      <c r="E516" s="218"/>
      <c r="F516" s="219"/>
      <c r="G516" s="222"/>
      <c r="H516" s="238"/>
      <c r="I516" s="238"/>
      <c r="J516" s="220"/>
      <c r="K516" s="222"/>
      <c r="L516" s="218"/>
      <c r="M516" s="218"/>
      <c r="N516" s="219"/>
      <c r="O516" s="218"/>
    </row>
    <row r="517" spans="1:15" x14ac:dyDescent="0.2">
      <c r="A517" s="218"/>
      <c r="B517" s="218"/>
      <c r="C517" s="218"/>
      <c r="D517" s="218"/>
      <c r="E517" s="218"/>
      <c r="F517" s="219"/>
      <c r="G517" s="222"/>
      <c r="H517" s="238"/>
      <c r="I517" s="238"/>
      <c r="J517" s="220"/>
      <c r="K517" s="222"/>
      <c r="L517" s="218"/>
      <c r="M517" s="218"/>
      <c r="N517" s="219"/>
      <c r="O517" s="218"/>
    </row>
    <row r="518" spans="1:15" x14ac:dyDescent="0.2">
      <c r="A518" s="218"/>
      <c r="B518" s="218"/>
      <c r="C518" s="218"/>
      <c r="D518" s="218"/>
      <c r="E518" s="218"/>
      <c r="F518" s="219"/>
      <c r="G518" s="222"/>
      <c r="H518" s="238"/>
      <c r="I518" s="238"/>
      <c r="J518" s="220"/>
      <c r="K518" s="222"/>
      <c r="L518" s="218"/>
      <c r="M518" s="218"/>
      <c r="N518" s="219"/>
      <c r="O518" s="218"/>
    </row>
    <row r="519" spans="1:15" x14ac:dyDescent="0.2">
      <c r="A519" s="218"/>
      <c r="B519" s="218"/>
      <c r="C519" s="218"/>
      <c r="D519" s="218"/>
      <c r="E519" s="218"/>
      <c r="F519" s="219"/>
      <c r="G519" s="222"/>
      <c r="H519" s="238"/>
      <c r="I519" s="238"/>
      <c r="J519" s="220"/>
      <c r="K519" s="222"/>
      <c r="L519" s="218"/>
      <c r="M519" s="218"/>
      <c r="N519" s="219"/>
      <c r="O519" s="218"/>
    </row>
    <row r="520" spans="1:15" x14ac:dyDescent="0.2">
      <c r="A520" s="218"/>
      <c r="B520" s="218"/>
      <c r="C520" s="218"/>
      <c r="D520" s="218"/>
      <c r="E520" s="218"/>
      <c r="F520" s="219"/>
      <c r="G520" s="222"/>
      <c r="H520" s="238"/>
      <c r="I520" s="238"/>
      <c r="J520" s="220"/>
      <c r="K520" s="222"/>
      <c r="L520" s="218"/>
      <c r="M520" s="218"/>
      <c r="N520" s="219"/>
      <c r="O520" s="218"/>
    </row>
    <row r="521" spans="1:15" x14ac:dyDescent="0.2">
      <c r="A521" s="218"/>
      <c r="B521" s="218"/>
      <c r="C521" s="218"/>
      <c r="D521" s="218"/>
      <c r="E521" s="218"/>
      <c r="F521" s="219"/>
      <c r="G521" s="222"/>
      <c r="H521" s="238"/>
      <c r="I521" s="238"/>
      <c r="J521" s="220"/>
      <c r="K521" s="222"/>
      <c r="L521" s="218"/>
      <c r="M521" s="218"/>
      <c r="N521" s="219"/>
      <c r="O521" s="218"/>
    </row>
    <row r="522" spans="1:15" x14ac:dyDescent="0.2">
      <c r="A522" s="218"/>
      <c r="B522" s="218"/>
      <c r="C522" s="218"/>
      <c r="D522" s="218"/>
      <c r="E522" s="218"/>
      <c r="F522" s="219"/>
      <c r="G522" s="222"/>
      <c r="H522" s="238"/>
      <c r="I522" s="238"/>
      <c r="J522" s="220"/>
      <c r="K522" s="222"/>
      <c r="L522" s="218"/>
      <c r="M522" s="218"/>
      <c r="N522" s="219"/>
      <c r="O522" s="218"/>
    </row>
    <row r="523" spans="1:15" x14ac:dyDescent="0.2">
      <c r="A523" s="218"/>
      <c r="B523" s="218"/>
      <c r="C523" s="218"/>
      <c r="D523" s="218"/>
      <c r="E523" s="218"/>
      <c r="F523" s="219"/>
      <c r="G523" s="222"/>
      <c r="H523" s="238"/>
      <c r="I523" s="238"/>
      <c r="J523" s="220"/>
      <c r="K523" s="222"/>
      <c r="L523" s="218"/>
      <c r="M523" s="218"/>
      <c r="N523" s="219"/>
      <c r="O523" s="218"/>
    </row>
    <row r="524" spans="1:15" x14ac:dyDescent="0.2">
      <c r="A524" s="218"/>
      <c r="B524" s="218"/>
      <c r="C524" s="218"/>
      <c r="D524" s="218"/>
      <c r="E524" s="218"/>
      <c r="F524" s="219"/>
      <c r="G524" s="222"/>
      <c r="H524" s="238"/>
      <c r="I524" s="238"/>
      <c r="J524" s="220"/>
      <c r="K524" s="222"/>
      <c r="L524" s="218"/>
      <c r="M524" s="218"/>
      <c r="N524" s="219"/>
      <c r="O524" s="218"/>
    </row>
    <row r="525" spans="1:15" x14ac:dyDescent="0.2">
      <c r="A525" s="218"/>
      <c r="B525" s="218"/>
      <c r="C525" s="218"/>
      <c r="D525" s="218"/>
      <c r="E525" s="218"/>
      <c r="F525" s="219"/>
      <c r="G525" s="222"/>
      <c r="H525" s="238"/>
      <c r="I525" s="238"/>
      <c r="J525" s="220"/>
      <c r="K525" s="222"/>
      <c r="L525" s="218"/>
      <c r="M525" s="218"/>
      <c r="N525" s="219"/>
      <c r="O525" s="218"/>
    </row>
    <row r="526" spans="1:15" x14ac:dyDescent="0.2">
      <c r="A526" s="218"/>
      <c r="B526" s="218"/>
      <c r="C526" s="218"/>
      <c r="D526" s="218"/>
      <c r="E526" s="218"/>
      <c r="F526" s="219"/>
      <c r="G526" s="222"/>
      <c r="H526" s="238"/>
      <c r="I526" s="238"/>
      <c r="J526" s="220"/>
      <c r="K526" s="222"/>
      <c r="L526" s="218"/>
      <c r="M526" s="218"/>
      <c r="N526" s="219"/>
      <c r="O526" s="218"/>
    </row>
    <row r="527" spans="1:15" x14ac:dyDescent="0.2">
      <c r="A527" s="218"/>
      <c r="B527" s="218"/>
      <c r="C527" s="218"/>
      <c r="D527" s="218"/>
      <c r="E527" s="218"/>
      <c r="F527" s="219"/>
      <c r="G527" s="222"/>
      <c r="H527" s="238"/>
      <c r="I527" s="238"/>
      <c r="J527" s="220"/>
      <c r="K527" s="222"/>
      <c r="L527" s="218"/>
      <c r="M527" s="218"/>
      <c r="N527" s="219"/>
      <c r="O527" s="218"/>
    </row>
    <row r="528" spans="1:15" x14ac:dyDescent="0.2">
      <c r="A528" s="218"/>
      <c r="B528" s="218"/>
      <c r="C528" s="218"/>
      <c r="D528" s="218"/>
      <c r="E528" s="218"/>
      <c r="F528" s="219"/>
      <c r="G528" s="222"/>
      <c r="H528" s="238"/>
      <c r="I528" s="238"/>
      <c r="J528" s="220"/>
      <c r="K528" s="222"/>
      <c r="L528" s="218"/>
      <c r="M528" s="218"/>
      <c r="N528" s="219"/>
      <c r="O528" s="218"/>
    </row>
    <row r="529" spans="1:15" x14ac:dyDescent="0.2">
      <c r="A529" s="218"/>
      <c r="B529" s="218"/>
      <c r="C529" s="218"/>
      <c r="D529" s="218"/>
      <c r="E529" s="218"/>
      <c r="F529" s="219"/>
      <c r="G529" s="222"/>
      <c r="H529" s="238"/>
      <c r="I529" s="238"/>
      <c r="J529" s="220"/>
      <c r="K529" s="222"/>
      <c r="L529" s="218"/>
      <c r="M529" s="218"/>
      <c r="N529" s="219"/>
      <c r="O529" s="218"/>
    </row>
    <row r="530" spans="1:15" x14ac:dyDescent="0.2">
      <c r="A530" s="218"/>
      <c r="B530" s="218"/>
      <c r="C530" s="218"/>
      <c r="D530" s="218"/>
      <c r="E530" s="218"/>
      <c r="F530" s="219"/>
      <c r="G530" s="222"/>
      <c r="H530" s="238"/>
      <c r="I530" s="238"/>
      <c r="J530" s="220"/>
      <c r="K530" s="222"/>
      <c r="L530" s="218"/>
      <c r="M530" s="218"/>
      <c r="N530" s="219"/>
      <c r="O530" s="218"/>
    </row>
    <row r="531" spans="1:15" x14ac:dyDescent="0.2">
      <c r="A531" s="218"/>
      <c r="B531" s="218"/>
      <c r="C531" s="218"/>
      <c r="D531" s="218"/>
      <c r="E531" s="218"/>
      <c r="F531" s="219"/>
      <c r="G531" s="222"/>
      <c r="H531" s="238"/>
      <c r="I531" s="238"/>
      <c r="J531" s="220"/>
      <c r="K531" s="222"/>
      <c r="L531" s="218"/>
      <c r="M531" s="218"/>
      <c r="N531" s="219"/>
      <c r="O531" s="218"/>
    </row>
    <row r="532" spans="1:15" x14ac:dyDescent="0.2">
      <c r="A532" s="218"/>
      <c r="B532" s="218"/>
      <c r="C532" s="218"/>
      <c r="D532" s="218"/>
      <c r="E532" s="218"/>
      <c r="F532" s="219"/>
      <c r="G532" s="222"/>
      <c r="H532" s="238"/>
      <c r="I532" s="238"/>
      <c r="J532" s="220"/>
      <c r="K532" s="222"/>
      <c r="L532" s="218"/>
      <c r="M532" s="218"/>
      <c r="N532" s="219"/>
      <c r="O532" s="218"/>
    </row>
    <row r="533" spans="1:15" x14ac:dyDescent="0.2">
      <c r="A533" s="218"/>
      <c r="B533" s="218"/>
      <c r="C533" s="218"/>
      <c r="D533" s="218"/>
      <c r="E533" s="218"/>
      <c r="F533" s="219"/>
      <c r="G533" s="222"/>
      <c r="H533" s="238"/>
      <c r="I533" s="238"/>
      <c r="J533" s="220"/>
      <c r="K533" s="222"/>
      <c r="L533" s="218"/>
      <c r="M533" s="218"/>
      <c r="N533" s="219"/>
      <c r="O533" s="218"/>
    </row>
    <row r="534" spans="1:15" x14ac:dyDescent="0.2">
      <c r="A534" s="218"/>
      <c r="B534" s="218"/>
      <c r="C534" s="218"/>
      <c r="D534" s="218"/>
      <c r="E534" s="218"/>
      <c r="F534" s="219"/>
      <c r="G534" s="222"/>
      <c r="H534" s="238"/>
      <c r="I534" s="238"/>
      <c r="J534" s="220"/>
      <c r="K534" s="222"/>
      <c r="L534" s="218"/>
      <c r="M534" s="218"/>
      <c r="N534" s="219"/>
      <c r="O534" s="218"/>
    </row>
    <row r="535" spans="1:15" x14ac:dyDescent="0.2">
      <c r="A535" s="218"/>
      <c r="B535" s="218"/>
      <c r="C535" s="218"/>
      <c r="D535" s="218"/>
      <c r="E535" s="218"/>
      <c r="F535" s="219"/>
      <c r="G535" s="222"/>
      <c r="H535" s="238"/>
      <c r="I535" s="238"/>
      <c r="J535" s="220"/>
      <c r="K535" s="222"/>
      <c r="L535" s="218"/>
      <c r="M535" s="218"/>
      <c r="N535" s="219"/>
      <c r="O535" s="218"/>
    </row>
    <row r="536" spans="1:15" x14ac:dyDescent="0.2">
      <c r="A536" s="218"/>
      <c r="B536" s="218"/>
      <c r="C536" s="218"/>
      <c r="D536" s="218"/>
      <c r="E536" s="218"/>
      <c r="F536" s="219"/>
      <c r="G536" s="222"/>
      <c r="H536" s="238"/>
      <c r="I536" s="238"/>
      <c r="J536" s="220"/>
      <c r="K536" s="222"/>
      <c r="L536" s="218"/>
      <c r="M536" s="218"/>
      <c r="N536" s="219"/>
      <c r="O536" s="218"/>
    </row>
    <row r="537" spans="1:15" x14ac:dyDescent="0.2">
      <c r="A537" s="218"/>
      <c r="B537" s="218"/>
      <c r="C537" s="218"/>
      <c r="D537" s="218"/>
      <c r="E537" s="218"/>
      <c r="F537" s="219"/>
      <c r="G537" s="222"/>
      <c r="H537" s="238"/>
      <c r="I537" s="238"/>
      <c r="J537" s="220"/>
      <c r="K537" s="222"/>
      <c r="L537" s="218"/>
      <c r="M537" s="218"/>
      <c r="N537" s="219"/>
      <c r="O537" s="218"/>
    </row>
    <row r="538" spans="1:15" x14ac:dyDescent="0.2">
      <c r="A538" s="218"/>
      <c r="B538" s="218"/>
      <c r="C538" s="218"/>
      <c r="D538" s="218"/>
      <c r="E538" s="218"/>
      <c r="F538" s="219"/>
      <c r="G538" s="222"/>
      <c r="H538" s="238"/>
      <c r="I538" s="238"/>
      <c r="J538" s="220"/>
      <c r="K538" s="222"/>
      <c r="L538" s="218"/>
      <c r="M538" s="218"/>
      <c r="N538" s="219"/>
      <c r="O538" s="218"/>
    </row>
    <row r="539" spans="1:15" x14ac:dyDescent="0.2">
      <c r="A539" s="218"/>
      <c r="B539" s="218"/>
      <c r="C539" s="218"/>
      <c r="D539" s="218"/>
      <c r="E539" s="218"/>
      <c r="F539" s="219"/>
      <c r="G539" s="222"/>
      <c r="H539" s="238"/>
      <c r="I539" s="238"/>
      <c r="J539" s="220"/>
      <c r="K539" s="222"/>
      <c r="L539" s="218"/>
      <c r="M539" s="218"/>
      <c r="N539" s="219"/>
      <c r="O539" s="218"/>
    </row>
    <row r="540" spans="1:15" x14ac:dyDescent="0.2">
      <c r="A540" s="218"/>
      <c r="B540" s="218"/>
      <c r="C540" s="218"/>
      <c r="D540" s="218"/>
      <c r="E540" s="218"/>
      <c r="F540" s="219"/>
      <c r="G540" s="222"/>
      <c r="H540" s="238"/>
      <c r="I540" s="238"/>
      <c r="J540" s="220"/>
      <c r="K540" s="222"/>
      <c r="L540" s="218"/>
      <c r="M540" s="218"/>
      <c r="N540" s="219"/>
      <c r="O540" s="218"/>
    </row>
    <row r="541" spans="1:15" x14ac:dyDescent="0.2">
      <c r="A541" s="218"/>
      <c r="B541" s="218"/>
      <c r="C541" s="218"/>
      <c r="D541" s="218"/>
      <c r="E541" s="218"/>
      <c r="F541" s="219"/>
      <c r="G541" s="222"/>
      <c r="H541" s="238"/>
      <c r="I541" s="238"/>
      <c r="J541" s="220"/>
      <c r="K541" s="222"/>
      <c r="L541" s="218"/>
      <c r="M541" s="218"/>
      <c r="N541" s="219"/>
      <c r="O541" s="218"/>
    </row>
    <row r="542" spans="1:15" x14ac:dyDescent="0.2">
      <c r="A542" s="218"/>
      <c r="B542" s="218"/>
      <c r="C542" s="218"/>
      <c r="D542" s="218"/>
      <c r="E542" s="218"/>
      <c r="F542" s="219"/>
      <c r="G542" s="222"/>
      <c r="H542" s="238"/>
      <c r="I542" s="238"/>
      <c r="J542" s="220"/>
      <c r="K542" s="222"/>
      <c r="L542" s="218"/>
      <c r="M542" s="218"/>
      <c r="N542" s="219"/>
      <c r="O542" s="218"/>
    </row>
    <row r="543" spans="1:15" x14ac:dyDescent="0.2">
      <c r="A543" s="218"/>
      <c r="B543" s="218"/>
      <c r="C543" s="218"/>
      <c r="D543" s="218"/>
      <c r="E543" s="218"/>
      <c r="F543" s="219"/>
      <c r="G543" s="222"/>
      <c r="H543" s="238"/>
      <c r="I543" s="238"/>
      <c r="J543" s="220"/>
      <c r="K543" s="222"/>
      <c r="L543" s="218"/>
      <c r="M543" s="218"/>
      <c r="N543" s="219"/>
      <c r="O543" s="218"/>
    </row>
    <row r="544" spans="1:15" x14ac:dyDescent="0.2">
      <c r="A544" s="218"/>
      <c r="B544" s="218"/>
      <c r="C544" s="218"/>
      <c r="D544" s="218"/>
      <c r="E544" s="218"/>
      <c r="F544" s="219"/>
      <c r="G544" s="222"/>
      <c r="H544" s="238"/>
      <c r="I544" s="238"/>
      <c r="J544" s="220"/>
      <c r="K544" s="222"/>
      <c r="L544" s="218"/>
      <c r="M544" s="218"/>
      <c r="N544" s="219"/>
      <c r="O544" s="218"/>
    </row>
    <row r="545" spans="1:15" x14ac:dyDescent="0.2">
      <c r="A545" s="218"/>
      <c r="B545" s="218"/>
      <c r="C545" s="218"/>
      <c r="D545" s="218"/>
      <c r="E545" s="218"/>
      <c r="F545" s="219"/>
      <c r="G545" s="222"/>
      <c r="H545" s="238"/>
      <c r="I545" s="238"/>
      <c r="J545" s="220"/>
      <c r="K545" s="222"/>
      <c r="L545" s="218"/>
      <c r="M545" s="218"/>
      <c r="N545" s="219"/>
      <c r="O545" s="218"/>
    </row>
    <row r="546" spans="1:15" x14ac:dyDescent="0.2">
      <c r="A546" s="218"/>
      <c r="B546" s="218"/>
      <c r="C546" s="218"/>
      <c r="D546" s="218"/>
      <c r="E546" s="218"/>
      <c r="F546" s="219"/>
      <c r="G546" s="222"/>
      <c r="H546" s="238"/>
      <c r="I546" s="238"/>
      <c r="J546" s="220"/>
      <c r="K546" s="222"/>
      <c r="L546" s="218"/>
      <c r="M546" s="218"/>
      <c r="N546" s="219"/>
      <c r="O546" s="218"/>
    </row>
    <row r="547" spans="1:15" x14ac:dyDescent="0.2">
      <c r="A547" s="218"/>
      <c r="B547" s="218"/>
      <c r="C547" s="218"/>
      <c r="D547" s="218"/>
      <c r="E547" s="218"/>
      <c r="F547" s="219"/>
      <c r="G547" s="222"/>
      <c r="H547" s="238"/>
      <c r="I547" s="238"/>
      <c r="J547" s="220"/>
      <c r="K547" s="222"/>
      <c r="L547" s="218"/>
      <c r="M547" s="218"/>
      <c r="N547" s="219"/>
      <c r="O547" s="218"/>
    </row>
    <row r="548" spans="1:15" x14ac:dyDescent="0.2">
      <c r="A548" s="218"/>
      <c r="B548" s="218"/>
      <c r="C548" s="218"/>
      <c r="D548" s="218"/>
      <c r="E548" s="218"/>
      <c r="F548" s="219"/>
      <c r="G548" s="222"/>
      <c r="H548" s="238"/>
      <c r="I548" s="238"/>
      <c r="J548" s="220"/>
      <c r="K548" s="222"/>
      <c r="L548" s="218"/>
      <c r="M548" s="218"/>
      <c r="N548" s="219"/>
      <c r="O548" s="218"/>
    </row>
    <row r="549" spans="1:15" x14ac:dyDescent="0.2">
      <c r="A549" s="218"/>
      <c r="B549" s="218"/>
      <c r="C549" s="218"/>
      <c r="D549" s="218"/>
      <c r="E549" s="218"/>
      <c r="F549" s="219"/>
      <c r="G549" s="222"/>
      <c r="H549" s="238"/>
      <c r="I549" s="238"/>
      <c r="J549" s="220"/>
      <c r="K549" s="222"/>
      <c r="L549" s="218"/>
      <c r="M549" s="218"/>
      <c r="N549" s="219"/>
      <c r="O549" s="218"/>
    </row>
    <row r="550" spans="1:15" x14ac:dyDescent="0.2">
      <c r="A550" s="218"/>
      <c r="B550" s="218"/>
      <c r="C550" s="218"/>
      <c r="D550" s="218"/>
      <c r="E550" s="218"/>
      <c r="F550" s="219"/>
      <c r="G550" s="222"/>
      <c r="H550" s="238"/>
      <c r="I550" s="238"/>
      <c r="J550" s="220"/>
      <c r="K550" s="222"/>
      <c r="L550" s="218"/>
      <c r="M550" s="218"/>
      <c r="N550" s="219"/>
      <c r="O550" s="218"/>
    </row>
    <row r="551" spans="1:15" x14ac:dyDescent="0.2">
      <c r="A551" s="218"/>
      <c r="B551" s="218"/>
      <c r="C551" s="218"/>
      <c r="D551" s="218"/>
      <c r="E551" s="218"/>
      <c r="F551" s="219"/>
      <c r="G551" s="222"/>
      <c r="H551" s="238"/>
      <c r="I551" s="238"/>
      <c r="J551" s="220"/>
      <c r="K551" s="222"/>
      <c r="L551" s="218"/>
      <c r="M551" s="218"/>
      <c r="N551" s="219"/>
      <c r="O551" s="218"/>
    </row>
    <row r="552" spans="1:15" x14ac:dyDescent="0.2">
      <c r="A552" s="218"/>
      <c r="B552" s="218"/>
      <c r="C552" s="218"/>
      <c r="D552" s="218"/>
      <c r="E552" s="218"/>
      <c r="F552" s="219"/>
      <c r="G552" s="222"/>
      <c r="H552" s="238"/>
      <c r="I552" s="238"/>
      <c r="J552" s="220"/>
      <c r="K552" s="222"/>
      <c r="L552" s="218"/>
      <c r="M552" s="218"/>
      <c r="N552" s="219"/>
      <c r="O552" s="218"/>
    </row>
    <row r="553" spans="1:15" x14ac:dyDescent="0.2">
      <c r="A553" s="218"/>
      <c r="B553" s="218"/>
      <c r="C553" s="218"/>
      <c r="D553" s="218"/>
      <c r="E553" s="218"/>
      <c r="F553" s="219"/>
      <c r="G553" s="222"/>
      <c r="H553" s="238"/>
      <c r="I553" s="238"/>
      <c r="J553" s="220"/>
      <c r="K553" s="222"/>
      <c r="L553" s="218"/>
      <c r="M553" s="218"/>
      <c r="N553" s="219"/>
      <c r="O553" s="218"/>
    </row>
    <row r="554" spans="1:15" x14ac:dyDescent="0.2">
      <c r="A554" s="218"/>
      <c r="B554" s="218"/>
      <c r="C554" s="218"/>
      <c r="D554" s="218"/>
      <c r="E554" s="218"/>
      <c r="F554" s="219"/>
      <c r="G554" s="222"/>
      <c r="H554" s="238"/>
      <c r="I554" s="238"/>
      <c r="J554" s="220"/>
      <c r="K554" s="222"/>
      <c r="L554" s="218"/>
      <c r="M554" s="218"/>
      <c r="N554" s="219"/>
      <c r="O554" s="218"/>
    </row>
    <row r="555" spans="1:15" x14ac:dyDescent="0.2">
      <c r="A555" s="218"/>
      <c r="B555" s="218"/>
      <c r="C555" s="218"/>
      <c r="D555" s="218"/>
      <c r="E555" s="218"/>
      <c r="F555" s="219"/>
      <c r="G555" s="222"/>
      <c r="H555" s="238"/>
      <c r="I555" s="238"/>
      <c r="J555" s="220"/>
      <c r="K555" s="222"/>
      <c r="L555" s="218"/>
      <c r="M555" s="218"/>
      <c r="N555" s="219"/>
      <c r="O555" s="218"/>
    </row>
    <row r="556" spans="1:15" x14ac:dyDescent="0.2">
      <c r="A556" s="218"/>
      <c r="B556" s="218"/>
      <c r="C556" s="218"/>
      <c r="D556" s="218"/>
      <c r="E556" s="218"/>
      <c r="F556" s="219"/>
      <c r="G556" s="222"/>
      <c r="H556" s="238"/>
      <c r="I556" s="238"/>
      <c r="J556" s="220"/>
      <c r="K556" s="222"/>
      <c r="L556" s="218"/>
      <c r="M556" s="218"/>
      <c r="N556" s="219"/>
      <c r="O556" s="218"/>
    </row>
    <row r="557" spans="1:15" x14ac:dyDescent="0.2">
      <c r="A557" s="218"/>
      <c r="B557" s="218"/>
      <c r="C557" s="218"/>
      <c r="D557" s="218"/>
      <c r="E557" s="218"/>
      <c r="F557" s="219"/>
      <c r="G557" s="222"/>
      <c r="H557" s="238"/>
      <c r="I557" s="238"/>
      <c r="J557" s="220"/>
      <c r="K557" s="222"/>
      <c r="L557" s="218"/>
      <c r="M557" s="218"/>
      <c r="N557" s="219"/>
      <c r="O557" s="218"/>
    </row>
    <row r="558" spans="1:15" x14ac:dyDescent="0.2">
      <c r="A558" s="218"/>
      <c r="B558" s="218"/>
      <c r="C558" s="218"/>
      <c r="D558" s="218"/>
      <c r="E558" s="218"/>
      <c r="F558" s="219"/>
      <c r="G558" s="222"/>
      <c r="H558" s="238"/>
      <c r="I558" s="238"/>
      <c r="J558" s="220"/>
      <c r="K558" s="222"/>
      <c r="L558" s="218"/>
      <c r="M558" s="218"/>
      <c r="N558" s="219"/>
      <c r="O558" s="218"/>
    </row>
    <row r="559" spans="1:15" x14ac:dyDescent="0.2">
      <c r="A559" s="218"/>
      <c r="B559" s="218"/>
      <c r="C559" s="218"/>
      <c r="D559" s="218"/>
      <c r="E559" s="218"/>
      <c r="F559" s="219"/>
      <c r="G559" s="222"/>
      <c r="H559" s="238"/>
      <c r="I559" s="238"/>
      <c r="J559" s="220"/>
      <c r="K559" s="222"/>
      <c r="L559" s="218"/>
      <c r="M559" s="218"/>
      <c r="N559" s="219"/>
      <c r="O559" s="218"/>
    </row>
    <row r="560" spans="1:15" x14ac:dyDescent="0.2">
      <c r="A560" s="218"/>
      <c r="B560" s="218"/>
      <c r="C560" s="218"/>
      <c r="D560" s="218"/>
      <c r="E560" s="218"/>
      <c r="F560" s="219"/>
      <c r="G560" s="222"/>
      <c r="H560" s="238"/>
      <c r="I560" s="238"/>
      <c r="J560" s="220"/>
      <c r="K560" s="222"/>
      <c r="L560" s="218"/>
      <c r="M560" s="218"/>
      <c r="N560" s="219"/>
      <c r="O560" s="218"/>
    </row>
    <row r="561" spans="1:15" x14ac:dyDescent="0.2">
      <c r="A561" s="218"/>
      <c r="B561" s="218"/>
      <c r="C561" s="218"/>
      <c r="D561" s="218"/>
      <c r="E561" s="218"/>
      <c r="F561" s="219"/>
      <c r="G561" s="222"/>
      <c r="H561" s="238"/>
      <c r="I561" s="238"/>
      <c r="J561" s="220"/>
      <c r="K561" s="222"/>
      <c r="L561" s="218"/>
      <c r="M561" s="218"/>
      <c r="N561" s="219"/>
      <c r="O561" s="218"/>
    </row>
    <row r="562" spans="1:15" x14ac:dyDescent="0.2">
      <c r="A562" s="218"/>
      <c r="B562" s="218"/>
      <c r="C562" s="218"/>
      <c r="D562" s="218"/>
      <c r="E562" s="218"/>
      <c r="F562" s="219"/>
      <c r="G562" s="222"/>
      <c r="H562" s="238"/>
      <c r="I562" s="238"/>
      <c r="J562" s="220"/>
      <c r="K562" s="222"/>
      <c r="L562" s="218"/>
      <c r="M562" s="218"/>
      <c r="N562" s="219"/>
      <c r="O562" s="218"/>
    </row>
    <row r="563" spans="1:15" x14ac:dyDescent="0.2">
      <c r="A563" s="218"/>
      <c r="B563" s="218"/>
      <c r="C563" s="218"/>
      <c r="D563" s="218"/>
      <c r="E563" s="218"/>
      <c r="F563" s="219"/>
      <c r="G563" s="222"/>
      <c r="H563" s="238"/>
      <c r="I563" s="238"/>
      <c r="J563" s="220"/>
      <c r="K563" s="222"/>
      <c r="L563" s="218"/>
      <c r="M563" s="218"/>
      <c r="N563" s="219"/>
      <c r="O563" s="218"/>
    </row>
    <row r="564" spans="1:15" x14ac:dyDescent="0.2">
      <c r="A564" s="218"/>
      <c r="B564" s="218"/>
      <c r="C564" s="218"/>
      <c r="D564" s="218"/>
      <c r="E564" s="218"/>
      <c r="F564" s="219"/>
      <c r="G564" s="222"/>
      <c r="H564" s="238"/>
      <c r="I564" s="238"/>
      <c r="J564" s="220"/>
      <c r="K564" s="222"/>
      <c r="L564" s="218"/>
      <c r="M564" s="218"/>
      <c r="N564" s="219"/>
      <c r="O564" s="218"/>
    </row>
    <row r="565" spans="1:15" x14ac:dyDescent="0.2">
      <c r="A565" s="218"/>
      <c r="B565" s="218"/>
      <c r="C565" s="218"/>
      <c r="D565" s="218"/>
      <c r="E565" s="218"/>
      <c r="F565" s="219"/>
      <c r="G565" s="222"/>
      <c r="H565" s="238"/>
      <c r="I565" s="238"/>
      <c r="J565" s="220"/>
      <c r="K565" s="222"/>
      <c r="L565" s="218"/>
      <c r="M565" s="218"/>
      <c r="N565" s="219"/>
      <c r="O565" s="218"/>
    </row>
    <row r="566" spans="1:15" x14ac:dyDescent="0.2">
      <c r="A566" s="218"/>
      <c r="B566" s="218"/>
      <c r="C566" s="218"/>
      <c r="D566" s="218"/>
      <c r="E566" s="218"/>
      <c r="F566" s="219"/>
      <c r="G566" s="222"/>
      <c r="H566" s="238"/>
      <c r="I566" s="238"/>
      <c r="J566" s="220"/>
      <c r="K566" s="222"/>
      <c r="L566" s="218"/>
      <c r="M566" s="218"/>
      <c r="N566" s="219"/>
      <c r="O566" s="218"/>
    </row>
    <row r="567" spans="1:15" x14ac:dyDescent="0.2">
      <c r="A567" s="218"/>
      <c r="B567" s="218"/>
      <c r="C567" s="218"/>
      <c r="D567" s="218"/>
      <c r="E567" s="218"/>
      <c r="F567" s="219"/>
      <c r="G567" s="222"/>
      <c r="H567" s="238"/>
      <c r="I567" s="238"/>
      <c r="J567" s="220"/>
      <c r="K567" s="222"/>
      <c r="L567" s="218"/>
      <c r="M567" s="218"/>
      <c r="N567" s="219"/>
      <c r="O567" s="218"/>
    </row>
    <row r="568" spans="1:15" x14ac:dyDescent="0.2">
      <c r="A568" s="218"/>
      <c r="B568" s="218"/>
      <c r="C568" s="218"/>
      <c r="D568" s="218"/>
      <c r="E568" s="218"/>
      <c r="F568" s="219"/>
      <c r="G568" s="222"/>
      <c r="H568" s="238"/>
      <c r="I568" s="238"/>
      <c r="J568" s="220"/>
      <c r="K568" s="222"/>
      <c r="L568" s="218"/>
      <c r="M568" s="218"/>
      <c r="N568" s="219"/>
      <c r="O568" s="218"/>
    </row>
    <row r="569" spans="1:15" x14ac:dyDescent="0.2">
      <c r="A569" s="218"/>
      <c r="B569" s="218"/>
      <c r="C569" s="218"/>
      <c r="D569" s="218"/>
      <c r="E569" s="218"/>
      <c r="F569" s="219"/>
      <c r="G569" s="222"/>
      <c r="H569" s="238"/>
      <c r="I569" s="238"/>
      <c r="J569" s="220"/>
      <c r="K569" s="222"/>
      <c r="L569" s="218"/>
      <c r="M569" s="218"/>
      <c r="N569" s="219"/>
      <c r="O569" s="218"/>
    </row>
    <row r="570" spans="1:15" x14ac:dyDescent="0.2">
      <c r="A570" s="218"/>
      <c r="B570" s="218"/>
      <c r="C570" s="218"/>
      <c r="D570" s="218"/>
      <c r="E570" s="218"/>
      <c r="F570" s="219"/>
      <c r="G570" s="222"/>
      <c r="H570" s="238"/>
      <c r="I570" s="238"/>
      <c r="J570" s="220"/>
      <c r="K570" s="222"/>
      <c r="L570" s="218"/>
      <c r="M570" s="218"/>
      <c r="N570" s="219"/>
      <c r="O570" s="218"/>
    </row>
    <row r="571" spans="1:15" x14ac:dyDescent="0.2">
      <c r="A571" s="218"/>
      <c r="B571" s="218"/>
      <c r="C571" s="218"/>
      <c r="D571" s="218"/>
      <c r="E571" s="218"/>
      <c r="F571" s="219"/>
      <c r="G571" s="222"/>
      <c r="H571" s="238"/>
      <c r="I571" s="238"/>
      <c r="J571" s="220"/>
      <c r="K571" s="222"/>
      <c r="L571" s="218"/>
      <c r="M571" s="218"/>
      <c r="N571" s="219"/>
      <c r="O571" s="218"/>
    </row>
    <row r="572" spans="1:15" x14ac:dyDescent="0.2">
      <c r="A572" s="218"/>
      <c r="B572" s="218"/>
      <c r="C572" s="218"/>
      <c r="D572" s="218"/>
      <c r="E572" s="218"/>
      <c r="F572" s="219"/>
      <c r="G572" s="222"/>
      <c r="H572" s="238"/>
      <c r="I572" s="238"/>
      <c r="J572" s="220"/>
      <c r="K572" s="222"/>
      <c r="L572" s="218"/>
      <c r="M572" s="218"/>
      <c r="N572" s="219"/>
      <c r="O572" s="218"/>
    </row>
    <row r="573" spans="1:15" x14ac:dyDescent="0.2">
      <c r="A573" s="218"/>
      <c r="B573" s="218"/>
      <c r="C573" s="218"/>
      <c r="D573" s="218"/>
      <c r="E573" s="218"/>
      <c r="F573" s="219"/>
      <c r="G573" s="222"/>
      <c r="H573" s="238"/>
      <c r="I573" s="238"/>
      <c r="J573" s="220"/>
      <c r="K573" s="222"/>
      <c r="L573" s="218"/>
      <c r="M573" s="218"/>
      <c r="N573" s="219"/>
      <c r="O573" s="218"/>
    </row>
    <row r="574" spans="1:15" x14ac:dyDescent="0.2">
      <c r="A574" s="218"/>
      <c r="B574" s="218"/>
      <c r="C574" s="218"/>
      <c r="D574" s="218"/>
      <c r="E574" s="218"/>
      <c r="F574" s="219"/>
      <c r="G574" s="222"/>
      <c r="H574" s="238"/>
      <c r="I574" s="238"/>
      <c r="J574" s="220"/>
      <c r="K574" s="222"/>
      <c r="L574" s="218"/>
      <c r="M574" s="218"/>
      <c r="N574" s="219"/>
      <c r="O574" s="218"/>
    </row>
    <row r="575" spans="1:15" x14ac:dyDescent="0.2">
      <c r="A575" s="218"/>
      <c r="B575" s="218"/>
      <c r="C575" s="218"/>
      <c r="D575" s="218"/>
      <c r="E575" s="218"/>
      <c r="F575" s="219"/>
      <c r="G575" s="222"/>
      <c r="H575" s="238"/>
      <c r="I575" s="238"/>
      <c r="J575" s="220"/>
      <c r="K575" s="222"/>
      <c r="L575" s="218"/>
      <c r="M575" s="218"/>
      <c r="N575" s="219"/>
      <c r="O575" s="218"/>
    </row>
    <row r="576" spans="1:15" x14ac:dyDescent="0.2">
      <c r="A576" s="218"/>
      <c r="B576" s="218"/>
      <c r="C576" s="218"/>
      <c r="D576" s="218"/>
      <c r="E576" s="218"/>
      <c r="F576" s="219"/>
      <c r="G576" s="222"/>
      <c r="H576" s="238"/>
      <c r="I576" s="238"/>
      <c r="J576" s="220"/>
      <c r="K576" s="222"/>
      <c r="L576" s="218"/>
      <c r="M576" s="218"/>
      <c r="N576" s="219"/>
      <c r="O576" s="218"/>
    </row>
    <row r="577" spans="1:15" x14ac:dyDescent="0.2">
      <c r="A577" s="218"/>
      <c r="B577" s="218"/>
      <c r="C577" s="218"/>
      <c r="D577" s="218"/>
      <c r="E577" s="218"/>
      <c r="F577" s="219"/>
      <c r="G577" s="222"/>
      <c r="H577" s="238"/>
      <c r="I577" s="238"/>
      <c r="J577" s="220"/>
      <c r="K577" s="222"/>
      <c r="L577" s="218"/>
      <c r="M577" s="218"/>
      <c r="N577" s="219"/>
      <c r="O577" s="218"/>
    </row>
    <row r="578" spans="1:15" x14ac:dyDescent="0.2">
      <c r="A578" s="218"/>
      <c r="B578" s="218"/>
      <c r="C578" s="218"/>
      <c r="D578" s="218"/>
      <c r="E578" s="218"/>
      <c r="F578" s="219"/>
      <c r="G578" s="222"/>
      <c r="H578" s="238"/>
      <c r="I578" s="238"/>
      <c r="J578" s="220"/>
      <c r="K578" s="222"/>
      <c r="L578" s="218"/>
      <c r="M578" s="218"/>
      <c r="N578" s="219"/>
      <c r="O578" s="218"/>
    </row>
    <row r="579" spans="1:15" x14ac:dyDescent="0.2">
      <c r="A579" s="218"/>
      <c r="B579" s="218"/>
      <c r="C579" s="218"/>
      <c r="D579" s="218"/>
      <c r="E579" s="218"/>
      <c r="F579" s="219"/>
      <c r="G579" s="222"/>
      <c r="H579" s="238"/>
      <c r="I579" s="238"/>
      <c r="J579" s="220"/>
      <c r="K579" s="222"/>
      <c r="L579" s="218"/>
      <c r="M579" s="218"/>
      <c r="N579" s="219"/>
      <c r="O579" s="218"/>
    </row>
    <row r="580" spans="1:15" x14ac:dyDescent="0.2">
      <c r="A580" s="218"/>
      <c r="B580" s="218"/>
      <c r="C580" s="218"/>
      <c r="D580" s="218"/>
      <c r="E580" s="218"/>
      <c r="F580" s="219"/>
      <c r="G580" s="222"/>
      <c r="H580" s="238"/>
      <c r="I580" s="238"/>
      <c r="J580" s="220"/>
      <c r="K580" s="222"/>
      <c r="L580" s="218"/>
      <c r="M580" s="218"/>
      <c r="N580" s="219"/>
      <c r="O580" s="218"/>
    </row>
    <row r="581" spans="1:15" x14ac:dyDescent="0.2">
      <c r="A581" s="218"/>
      <c r="B581" s="218"/>
      <c r="C581" s="218"/>
      <c r="D581" s="218"/>
      <c r="E581" s="218"/>
      <c r="F581" s="219"/>
      <c r="G581" s="222"/>
      <c r="H581" s="238"/>
      <c r="I581" s="238"/>
      <c r="J581" s="220"/>
      <c r="K581" s="222"/>
      <c r="L581" s="218"/>
      <c r="M581" s="218"/>
      <c r="N581" s="219"/>
      <c r="O581" s="218"/>
    </row>
    <row r="582" spans="1:15" x14ac:dyDescent="0.2">
      <c r="A582" s="218"/>
      <c r="B582" s="218"/>
      <c r="C582" s="218"/>
      <c r="D582" s="218"/>
      <c r="E582" s="218"/>
      <c r="F582" s="219"/>
      <c r="G582" s="222"/>
      <c r="H582" s="238"/>
      <c r="I582" s="238"/>
      <c r="J582" s="220"/>
      <c r="K582" s="222"/>
      <c r="L582" s="218"/>
      <c r="M582" s="218"/>
      <c r="N582" s="219"/>
      <c r="O582" s="218"/>
    </row>
    <row r="583" spans="1:15" x14ac:dyDescent="0.2">
      <c r="A583" s="218"/>
      <c r="B583" s="218"/>
      <c r="C583" s="218"/>
      <c r="D583" s="218"/>
      <c r="E583" s="218"/>
      <c r="F583" s="219"/>
      <c r="G583" s="222"/>
      <c r="H583" s="238"/>
      <c r="I583" s="238"/>
      <c r="J583" s="220"/>
      <c r="K583" s="222"/>
      <c r="L583" s="218"/>
      <c r="M583" s="218"/>
      <c r="N583" s="219"/>
      <c r="O583" s="218"/>
    </row>
    <row r="584" spans="1:15" x14ac:dyDescent="0.2">
      <c r="A584" s="218"/>
      <c r="B584" s="218"/>
      <c r="C584" s="218"/>
      <c r="D584" s="218"/>
      <c r="E584" s="218"/>
      <c r="F584" s="219"/>
      <c r="G584" s="222"/>
      <c r="H584" s="238"/>
      <c r="I584" s="238"/>
      <c r="J584" s="220"/>
      <c r="K584" s="222"/>
      <c r="L584" s="218"/>
      <c r="M584" s="218"/>
      <c r="N584" s="219"/>
      <c r="O584" s="218"/>
    </row>
    <row r="585" spans="1:15" x14ac:dyDescent="0.2">
      <c r="A585" s="218"/>
      <c r="B585" s="218"/>
      <c r="C585" s="218"/>
      <c r="D585" s="218"/>
      <c r="E585" s="218"/>
      <c r="F585" s="219"/>
      <c r="G585" s="222"/>
      <c r="H585" s="238"/>
      <c r="I585" s="238"/>
      <c r="J585" s="220"/>
      <c r="K585" s="222"/>
      <c r="L585" s="218"/>
      <c r="M585" s="218"/>
      <c r="N585" s="219"/>
      <c r="O585" s="218"/>
    </row>
    <row r="586" spans="1:15" x14ac:dyDescent="0.2">
      <c r="A586" s="218"/>
      <c r="B586" s="218"/>
      <c r="C586" s="218"/>
      <c r="D586" s="218"/>
      <c r="E586" s="218"/>
      <c r="F586" s="219"/>
      <c r="G586" s="222"/>
      <c r="H586" s="238"/>
      <c r="I586" s="238"/>
      <c r="J586" s="220"/>
      <c r="K586" s="222"/>
      <c r="L586" s="218"/>
      <c r="M586" s="218"/>
      <c r="N586" s="219"/>
      <c r="O586" s="218"/>
    </row>
    <row r="587" spans="1:15" x14ac:dyDescent="0.2">
      <c r="A587" s="218"/>
      <c r="B587" s="218"/>
      <c r="C587" s="218"/>
      <c r="D587" s="218"/>
      <c r="E587" s="218"/>
      <c r="F587" s="219"/>
      <c r="G587" s="222"/>
      <c r="H587" s="238"/>
      <c r="I587" s="238"/>
      <c r="J587" s="220"/>
      <c r="K587" s="222"/>
      <c r="L587" s="218"/>
      <c r="M587" s="218"/>
      <c r="N587" s="219"/>
      <c r="O587" s="218"/>
    </row>
    <row r="588" spans="1:15" x14ac:dyDescent="0.2">
      <c r="A588" s="218"/>
      <c r="B588" s="218"/>
      <c r="C588" s="218"/>
      <c r="D588" s="218"/>
      <c r="E588" s="218"/>
      <c r="F588" s="219"/>
      <c r="G588" s="222"/>
      <c r="H588" s="238"/>
      <c r="I588" s="238"/>
      <c r="J588" s="220"/>
      <c r="K588" s="222"/>
      <c r="L588" s="218"/>
      <c r="M588" s="218"/>
      <c r="N588" s="219"/>
      <c r="O588" s="218"/>
    </row>
    <row r="589" spans="1:15" x14ac:dyDescent="0.2">
      <c r="A589" s="218"/>
      <c r="B589" s="218"/>
      <c r="C589" s="218"/>
      <c r="D589" s="218"/>
      <c r="E589" s="218"/>
      <c r="F589" s="219"/>
      <c r="G589" s="222"/>
      <c r="H589" s="238"/>
      <c r="I589" s="238"/>
      <c r="J589" s="220"/>
      <c r="K589" s="222"/>
      <c r="L589" s="218"/>
      <c r="M589" s="218"/>
      <c r="N589" s="219"/>
      <c r="O589" s="218"/>
    </row>
    <row r="590" spans="1:15" x14ac:dyDescent="0.2">
      <c r="A590" s="218"/>
      <c r="B590" s="218"/>
      <c r="C590" s="218"/>
      <c r="D590" s="218"/>
      <c r="E590" s="218"/>
      <c r="F590" s="219"/>
      <c r="G590" s="222"/>
      <c r="H590" s="238"/>
      <c r="I590" s="238"/>
      <c r="J590" s="220"/>
      <c r="K590" s="222"/>
      <c r="L590" s="218"/>
      <c r="M590" s="218"/>
      <c r="N590" s="219"/>
      <c r="O590" s="218"/>
    </row>
    <row r="591" spans="1:15" x14ac:dyDescent="0.2">
      <c r="A591" s="218"/>
      <c r="B591" s="218"/>
      <c r="C591" s="218"/>
      <c r="D591" s="218"/>
      <c r="E591" s="218"/>
      <c r="F591" s="219"/>
      <c r="G591" s="222"/>
      <c r="H591" s="238"/>
      <c r="I591" s="238"/>
      <c r="J591" s="220"/>
      <c r="K591" s="222"/>
      <c r="L591" s="218"/>
      <c r="M591" s="218"/>
      <c r="N591" s="219"/>
      <c r="O591" s="218"/>
    </row>
    <row r="592" spans="1:15" x14ac:dyDescent="0.2">
      <c r="A592" s="218"/>
      <c r="B592" s="218"/>
      <c r="C592" s="218"/>
      <c r="D592" s="218"/>
      <c r="E592" s="218"/>
      <c r="F592" s="219"/>
      <c r="G592" s="222"/>
      <c r="H592" s="238"/>
      <c r="I592" s="238"/>
      <c r="J592" s="220"/>
      <c r="K592" s="222"/>
      <c r="L592" s="218"/>
      <c r="M592" s="218"/>
      <c r="N592" s="219"/>
      <c r="O592" s="218"/>
    </row>
    <row r="593" spans="1:15" x14ac:dyDescent="0.2">
      <c r="A593" s="218"/>
      <c r="B593" s="218"/>
      <c r="C593" s="218"/>
      <c r="D593" s="218"/>
      <c r="E593" s="218"/>
      <c r="F593" s="219"/>
      <c r="G593" s="222"/>
      <c r="H593" s="238"/>
      <c r="I593" s="238"/>
      <c r="J593" s="220"/>
      <c r="K593" s="222"/>
      <c r="L593" s="218"/>
      <c r="M593" s="218"/>
      <c r="N593" s="219"/>
      <c r="O593" s="218"/>
    </row>
    <row r="594" spans="1:15" x14ac:dyDescent="0.2">
      <c r="A594" s="218"/>
      <c r="B594" s="218"/>
      <c r="C594" s="218"/>
      <c r="D594" s="218"/>
      <c r="E594" s="218"/>
      <c r="F594" s="219"/>
      <c r="G594" s="222"/>
      <c r="H594" s="238"/>
      <c r="I594" s="238"/>
      <c r="J594" s="220"/>
      <c r="K594" s="222"/>
      <c r="L594" s="218"/>
      <c r="M594" s="218"/>
      <c r="N594" s="219"/>
      <c r="O594" s="218"/>
    </row>
    <row r="595" spans="1:15" x14ac:dyDescent="0.2">
      <c r="A595" s="218"/>
      <c r="B595" s="218"/>
      <c r="C595" s="218"/>
      <c r="D595" s="218"/>
      <c r="E595" s="218"/>
      <c r="F595" s="219"/>
      <c r="G595" s="222"/>
      <c r="H595" s="238"/>
      <c r="I595" s="238"/>
      <c r="J595" s="220"/>
      <c r="K595" s="222"/>
      <c r="L595" s="218"/>
      <c r="M595" s="218"/>
      <c r="N595" s="219"/>
      <c r="O595" s="218"/>
    </row>
    <row r="596" spans="1:15" x14ac:dyDescent="0.2">
      <c r="A596" s="218"/>
      <c r="B596" s="218"/>
      <c r="C596" s="218"/>
      <c r="D596" s="218"/>
      <c r="E596" s="218"/>
      <c r="F596" s="219"/>
      <c r="G596" s="222"/>
      <c r="H596" s="238"/>
      <c r="I596" s="238"/>
      <c r="J596" s="220"/>
      <c r="K596" s="222"/>
      <c r="L596" s="218"/>
      <c r="M596" s="218"/>
      <c r="N596" s="219"/>
      <c r="O596" s="218"/>
    </row>
    <row r="597" spans="1:15" x14ac:dyDescent="0.2">
      <c r="A597" s="218"/>
      <c r="B597" s="218"/>
      <c r="C597" s="218"/>
      <c r="D597" s="218"/>
      <c r="E597" s="218"/>
      <c r="F597" s="219"/>
      <c r="G597" s="222"/>
      <c r="H597" s="238"/>
      <c r="I597" s="238"/>
      <c r="J597" s="220"/>
      <c r="K597" s="222"/>
      <c r="L597" s="218"/>
      <c r="M597" s="218"/>
      <c r="N597" s="219"/>
      <c r="O597" s="218"/>
    </row>
    <row r="598" spans="1:15" x14ac:dyDescent="0.2">
      <c r="A598" s="218"/>
      <c r="B598" s="218"/>
      <c r="C598" s="218"/>
      <c r="D598" s="218"/>
      <c r="E598" s="218"/>
      <c r="F598" s="219"/>
      <c r="G598" s="222"/>
      <c r="H598" s="238"/>
      <c r="I598" s="238"/>
      <c r="J598" s="220"/>
      <c r="K598" s="222"/>
      <c r="L598" s="218"/>
      <c r="M598" s="218"/>
      <c r="N598" s="219"/>
      <c r="O598" s="218"/>
    </row>
    <row r="599" spans="1:15" x14ac:dyDescent="0.2">
      <c r="A599" s="218"/>
      <c r="B599" s="218"/>
      <c r="C599" s="218"/>
      <c r="D599" s="218"/>
      <c r="E599" s="218"/>
      <c r="F599" s="219"/>
      <c r="G599" s="222"/>
      <c r="H599" s="238"/>
      <c r="I599" s="238"/>
      <c r="J599" s="220"/>
      <c r="K599" s="222"/>
      <c r="L599" s="218"/>
      <c r="M599" s="218"/>
      <c r="N599" s="219"/>
      <c r="O599" s="218"/>
    </row>
    <row r="600" spans="1:15" x14ac:dyDescent="0.2">
      <c r="A600" s="218"/>
      <c r="B600" s="218"/>
      <c r="C600" s="218"/>
      <c r="D600" s="218"/>
      <c r="E600" s="218"/>
      <c r="F600" s="219"/>
      <c r="G600" s="222"/>
      <c r="H600" s="238"/>
      <c r="I600" s="238"/>
      <c r="J600" s="220"/>
      <c r="K600" s="222"/>
      <c r="L600" s="218"/>
      <c r="M600" s="218"/>
      <c r="N600" s="219"/>
      <c r="O600" s="218"/>
    </row>
    <row r="601" spans="1:15" x14ac:dyDescent="0.2">
      <c r="A601" s="218"/>
      <c r="B601" s="218"/>
      <c r="C601" s="218"/>
      <c r="D601" s="218"/>
      <c r="E601" s="218"/>
      <c r="F601" s="219"/>
      <c r="G601" s="222"/>
      <c r="H601" s="238"/>
      <c r="I601" s="238"/>
      <c r="J601" s="220"/>
      <c r="K601" s="222"/>
      <c r="L601" s="218"/>
      <c r="M601" s="218"/>
      <c r="N601" s="219"/>
      <c r="O601" s="218"/>
    </row>
    <row r="602" spans="1:15" x14ac:dyDescent="0.2">
      <c r="A602" s="218"/>
      <c r="B602" s="218"/>
      <c r="C602" s="218"/>
      <c r="D602" s="218"/>
      <c r="E602" s="218"/>
      <c r="F602" s="219"/>
      <c r="G602" s="222"/>
      <c r="H602" s="238"/>
      <c r="I602" s="238"/>
      <c r="J602" s="220"/>
      <c r="K602" s="222"/>
      <c r="L602" s="218"/>
      <c r="M602" s="218"/>
      <c r="N602" s="219"/>
      <c r="O602" s="218"/>
    </row>
    <row r="603" spans="1:15" x14ac:dyDescent="0.2">
      <c r="A603" s="218"/>
      <c r="B603" s="218"/>
      <c r="C603" s="218"/>
      <c r="D603" s="218"/>
      <c r="E603" s="218"/>
      <c r="F603" s="219"/>
      <c r="G603" s="222"/>
      <c r="H603" s="238"/>
      <c r="I603" s="238"/>
      <c r="J603" s="220"/>
      <c r="K603" s="222"/>
      <c r="L603" s="218"/>
      <c r="M603" s="218"/>
      <c r="N603" s="219"/>
      <c r="O603" s="218"/>
    </row>
    <row r="604" spans="1:15" x14ac:dyDescent="0.2">
      <c r="A604" s="218"/>
      <c r="B604" s="218"/>
      <c r="C604" s="218"/>
      <c r="D604" s="218"/>
      <c r="E604" s="218"/>
      <c r="F604" s="219"/>
      <c r="G604" s="222"/>
      <c r="H604" s="238"/>
      <c r="I604" s="238"/>
      <c r="J604" s="220"/>
      <c r="K604" s="222"/>
      <c r="L604" s="218"/>
      <c r="M604" s="218"/>
      <c r="N604" s="219"/>
      <c r="O604" s="218"/>
    </row>
    <row r="605" spans="1:15" x14ac:dyDescent="0.2">
      <c r="A605" s="218"/>
      <c r="B605" s="218"/>
      <c r="C605" s="218"/>
      <c r="D605" s="218"/>
      <c r="E605" s="218"/>
      <c r="F605" s="219"/>
      <c r="G605" s="222"/>
      <c r="H605" s="238"/>
      <c r="I605" s="238"/>
      <c r="J605" s="220"/>
      <c r="K605" s="222"/>
      <c r="L605" s="218"/>
      <c r="M605" s="218"/>
      <c r="N605" s="219"/>
      <c r="O605" s="218"/>
    </row>
    <row r="606" spans="1:15" x14ac:dyDescent="0.2">
      <c r="A606" s="218"/>
      <c r="B606" s="218"/>
      <c r="C606" s="218"/>
      <c r="D606" s="218"/>
      <c r="E606" s="218"/>
      <c r="F606" s="219"/>
      <c r="G606" s="222"/>
      <c r="H606" s="238"/>
      <c r="I606" s="238"/>
      <c r="J606" s="220"/>
      <c r="K606" s="222"/>
      <c r="L606" s="218"/>
      <c r="M606" s="218"/>
      <c r="N606" s="219"/>
      <c r="O606" s="218"/>
    </row>
    <row r="607" spans="1:15" x14ac:dyDescent="0.2">
      <c r="A607" s="218"/>
      <c r="B607" s="218"/>
      <c r="C607" s="218"/>
      <c r="D607" s="218"/>
      <c r="E607" s="218"/>
      <c r="F607" s="219"/>
      <c r="G607" s="222"/>
      <c r="H607" s="238"/>
      <c r="I607" s="238"/>
      <c r="J607" s="220"/>
      <c r="K607" s="222"/>
      <c r="L607" s="218"/>
      <c r="M607" s="218"/>
      <c r="N607" s="219"/>
      <c r="O607" s="218"/>
    </row>
    <row r="608" spans="1:15" x14ac:dyDescent="0.2">
      <c r="A608" s="218"/>
      <c r="B608" s="218"/>
      <c r="C608" s="218"/>
      <c r="D608" s="218"/>
      <c r="E608" s="218"/>
      <c r="F608" s="219"/>
      <c r="G608" s="222"/>
      <c r="H608" s="238"/>
      <c r="I608" s="238"/>
      <c r="J608" s="220"/>
      <c r="K608" s="222"/>
      <c r="L608" s="218"/>
      <c r="M608" s="218"/>
      <c r="N608" s="219"/>
      <c r="O608" s="218"/>
    </row>
    <row r="609" spans="1:15" x14ac:dyDescent="0.2">
      <c r="A609" s="218"/>
      <c r="B609" s="218"/>
      <c r="C609" s="218"/>
      <c r="D609" s="218"/>
      <c r="E609" s="218"/>
      <c r="F609" s="219"/>
      <c r="G609" s="222"/>
      <c r="H609" s="238"/>
      <c r="I609" s="238"/>
      <c r="J609" s="220"/>
      <c r="K609" s="222"/>
      <c r="L609" s="218"/>
      <c r="M609" s="218"/>
      <c r="N609" s="219"/>
      <c r="O609" s="218"/>
    </row>
    <row r="610" spans="1:15" x14ac:dyDescent="0.2">
      <c r="A610" s="218"/>
      <c r="B610" s="218"/>
      <c r="C610" s="218"/>
      <c r="D610" s="218"/>
      <c r="E610" s="218"/>
      <c r="F610" s="219"/>
      <c r="G610" s="222"/>
      <c r="H610" s="238"/>
      <c r="I610" s="238"/>
      <c r="J610" s="220"/>
      <c r="K610" s="222"/>
      <c r="L610" s="218"/>
      <c r="M610" s="218"/>
      <c r="N610" s="219"/>
      <c r="O610" s="218"/>
    </row>
    <row r="611" spans="1:15" x14ac:dyDescent="0.2">
      <c r="A611" s="218"/>
      <c r="B611" s="218"/>
      <c r="C611" s="218"/>
      <c r="D611" s="218"/>
      <c r="E611" s="218"/>
      <c r="F611" s="219"/>
      <c r="G611" s="222"/>
      <c r="H611" s="238"/>
      <c r="I611" s="238"/>
      <c r="J611" s="220"/>
      <c r="K611" s="222"/>
      <c r="L611" s="218"/>
      <c r="M611" s="218"/>
      <c r="N611" s="219"/>
      <c r="O611" s="218"/>
    </row>
    <row r="612" spans="1:15" x14ac:dyDescent="0.2">
      <c r="A612" s="218"/>
      <c r="B612" s="218"/>
      <c r="C612" s="218"/>
      <c r="D612" s="218"/>
      <c r="E612" s="218"/>
      <c r="F612" s="219"/>
      <c r="G612" s="222"/>
      <c r="H612" s="238"/>
      <c r="I612" s="238"/>
      <c r="J612" s="220"/>
      <c r="K612" s="222"/>
      <c r="L612" s="218"/>
      <c r="M612" s="218"/>
      <c r="N612" s="219"/>
      <c r="O612" s="218"/>
    </row>
    <row r="613" spans="1:15" x14ac:dyDescent="0.2">
      <c r="A613" s="218"/>
      <c r="B613" s="218"/>
      <c r="C613" s="218"/>
      <c r="D613" s="218"/>
      <c r="E613" s="218"/>
      <c r="F613" s="219"/>
      <c r="G613" s="222"/>
      <c r="H613" s="238"/>
      <c r="I613" s="238"/>
      <c r="J613" s="220"/>
      <c r="K613" s="222"/>
      <c r="L613" s="218"/>
      <c r="M613" s="218"/>
      <c r="N613" s="219"/>
      <c r="O613" s="218"/>
    </row>
    <row r="614" spans="1:15" x14ac:dyDescent="0.2">
      <c r="A614" s="218"/>
      <c r="B614" s="218"/>
      <c r="C614" s="218"/>
      <c r="D614" s="218"/>
      <c r="E614" s="218"/>
      <c r="F614" s="219"/>
      <c r="G614" s="222"/>
      <c r="H614" s="238"/>
      <c r="I614" s="238"/>
      <c r="J614" s="220"/>
      <c r="K614" s="222"/>
      <c r="L614" s="218"/>
      <c r="M614" s="218"/>
      <c r="N614" s="219"/>
      <c r="O614" s="218"/>
    </row>
    <row r="615" spans="1:15" x14ac:dyDescent="0.2">
      <c r="A615" s="218"/>
      <c r="B615" s="218"/>
      <c r="C615" s="218"/>
      <c r="D615" s="218"/>
      <c r="E615" s="218"/>
      <c r="F615" s="219"/>
      <c r="G615" s="222"/>
      <c r="H615" s="238"/>
      <c r="I615" s="238"/>
      <c r="J615" s="220"/>
      <c r="K615" s="222"/>
      <c r="L615" s="218"/>
      <c r="M615" s="218"/>
      <c r="N615" s="219"/>
      <c r="O615" s="218"/>
    </row>
    <row r="616" spans="1:15" x14ac:dyDescent="0.2">
      <c r="A616" s="218"/>
      <c r="B616" s="218"/>
      <c r="C616" s="218"/>
      <c r="D616" s="218"/>
      <c r="E616" s="218"/>
      <c r="F616" s="219"/>
      <c r="G616" s="222"/>
      <c r="H616" s="238"/>
      <c r="I616" s="238"/>
      <c r="J616" s="220"/>
      <c r="K616" s="222"/>
      <c r="L616" s="218"/>
      <c r="M616" s="218"/>
      <c r="N616" s="219"/>
      <c r="O616" s="218"/>
    </row>
    <row r="617" spans="1:15" x14ac:dyDescent="0.2">
      <c r="A617" s="218"/>
      <c r="B617" s="218"/>
      <c r="C617" s="218"/>
      <c r="D617" s="218"/>
      <c r="E617" s="218"/>
      <c r="F617" s="219"/>
      <c r="G617" s="222"/>
      <c r="H617" s="238"/>
      <c r="I617" s="238"/>
      <c r="J617" s="220"/>
      <c r="K617" s="222"/>
      <c r="L617" s="218"/>
      <c r="M617" s="218"/>
      <c r="N617" s="219"/>
      <c r="O617" s="218"/>
    </row>
    <row r="618" spans="1:15" x14ac:dyDescent="0.2">
      <c r="A618" s="218"/>
      <c r="B618" s="218"/>
      <c r="C618" s="218"/>
      <c r="D618" s="218"/>
      <c r="E618" s="218"/>
      <c r="F618" s="219"/>
      <c r="G618" s="222"/>
      <c r="H618" s="238"/>
      <c r="I618" s="238"/>
      <c r="J618" s="220"/>
      <c r="K618" s="222"/>
      <c r="L618" s="218"/>
      <c r="M618" s="218"/>
      <c r="N618" s="219"/>
      <c r="O618" s="218"/>
    </row>
    <row r="619" spans="1:15" x14ac:dyDescent="0.2">
      <c r="A619" s="218"/>
      <c r="B619" s="218"/>
      <c r="C619" s="218"/>
      <c r="D619" s="218"/>
      <c r="E619" s="218"/>
      <c r="F619" s="219"/>
      <c r="G619" s="222"/>
      <c r="H619" s="238"/>
      <c r="I619" s="238"/>
      <c r="J619" s="220"/>
      <c r="K619" s="222"/>
      <c r="L619" s="218"/>
      <c r="M619" s="218"/>
      <c r="N619" s="219"/>
      <c r="O619" s="218"/>
    </row>
    <row r="620" spans="1:15" x14ac:dyDescent="0.2">
      <c r="A620" s="218"/>
      <c r="B620" s="218"/>
      <c r="C620" s="218"/>
      <c r="D620" s="218"/>
      <c r="E620" s="218"/>
      <c r="F620" s="219"/>
      <c r="G620" s="222"/>
      <c r="H620" s="238"/>
      <c r="I620" s="238"/>
      <c r="J620" s="220"/>
      <c r="K620" s="222"/>
      <c r="L620" s="218"/>
      <c r="M620" s="218"/>
      <c r="N620" s="219"/>
      <c r="O620" s="218"/>
    </row>
    <row r="621" spans="1:15" x14ac:dyDescent="0.2">
      <c r="A621" s="218"/>
      <c r="B621" s="218"/>
      <c r="C621" s="218"/>
      <c r="D621" s="218"/>
      <c r="E621" s="218"/>
      <c r="F621" s="219"/>
      <c r="G621" s="222"/>
      <c r="H621" s="238"/>
      <c r="I621" s="238"/>
      <c r="J621" s="220"/>
      <c r="K621" s="222"/>
      <c r="L621" s="218"/>
      <c r="M621" s="218"/>
      <c r="N621" s="219"/>
      <c r="O621" s="218"/>
    </row>
    <row r="622" spans="1:15" x14ac:dyDescent="0.2">
      <c r="A622" s="218"/>
      <c r="B622" s="218"/>
      <c r="C622" s="218"/>
      <c r="D622" s="218"/>
      <c r="E622" s="218"/>
      <c r="F622" s="219"/>
      <c r="G622" s="222"/>
      <c r="H622" s="238"/>
      <c r="I622" s="238"/>
      <c r="J622" s="220"/>
      <c r="K622" s="222"/>
      <c r="L622" s="218"/>
      <c r="M622" s="218"/>
      <c r="N622" s="219"/>
      <c r="O622" s="218"/>
    </row>
    <row r="623" spans="1:15" x14ac:dyDescent="0.2">
      <c r="A623" s="218"/>
      <c r="B623" s="218"/>
      <c r="C623" s="218"/>
      <c r="D623" s="218"/>
      <c r="E623" s="218"/>
      <c r="F623" s="219"/>
      <c r="G623" s="222"/>
      <c r="H623" s="238"/>
      <c r="I623" s="238"/>
      <c r="J623" s="220"/>
      <c r="K623" s="222"/>
      <c r="L623" s="218"/>
      <c r="M623" s="218"/>
      <c r="N623" s="219"/>
      <c r="O623" s="218"/>
    </row>
    <row r="624" spans="1:15" x14ac:dyDescent="0.2">
      <c r="A624" s="218"/>
      <c r="B624" s="218"/>
      <c r="C624" s="218"/>
      <c r="D624" s="218"/>
      <c r="E624" s="218"/>
      <c r="F624" s="219"/>
      <c r="G624" s="222"/>
      <c r="H624" s="238"/>
      <c r="I624" s="238"/>
      <c r="J624" s="220"/>
      <c r="K624" s="222"/>
      <c r="L624" s="218"/>
      <c r="M624" s="218"/>
      <c r="N624" s="219"/>
      <c r="O624" s="218"/>
    </row>
    <row r="625" spans="1:15" x14ac:dyDescent="0.2">
      <c r="A625" s="218"/>
      <c r="B625" s="218"/>
      <c r="C625" s="218"/>
      <c r="D625" s="218"/>
      <c r="E625" s="218"/>
      <c r="F625" s="219"/>
      <c r="G625" s="222"/>
      <c r="H625" s="238"/>
      <c r="I625" s="238"/>
      <c r="J625" s="220"/>
      <c r="K625" s="222"/>
      <c r="L625" s="218"/>
      <c r="M625" s="218"/>
      <c r="N625" s="219"/>
      <c r="O625" s="218"/>
    </row>
    <row r="626" spans="1:15" x14ac:dyDescent="0.2">
      <c r="A626" s="218"/>
      <c r="B626" s="218"/>
      <c r="C626" s="218"/>
      <c r="D626" s="218"/>
      <c r="E626" s="218"/>
      <c r="F626" s="219"/>
      <c r="G626" s="222"/>
      <c r="H626" s="238"/>
      <c r="I626" s="238"/>
      <c r="J626" s="220"/>
      <c r="K626" s="222"/>
      <c r="L626" s="218"/>
      <c r="M626" s="218"/>
      <c r="N626" s="219"/>
      <c r="O626" s="218"/>
    </row>
    <row r="627" spans="1:15" x14ac:dyDescent="0.2">
      <c r="A627" s="218"/>
      <c r="B627" s="218"/>
      <c r="C627" s="218"/>
      <c r="D627" s="218"/>
      <c r="E627" s="218"/>
      <c r="F627" s="219"/>
      <c r="G627" s="222"/>
      <c r="H627" s="238"/>
      <c r="I627" s="238"/>
      <c r="J627" s="220"/>
      <c r="K627" s="222"/>
      <c r="L627" s="218"/>
      <c r="M627" s="218"/>
      <c r="N627" s="219"/>
      <c r="O627" s="218"/>
    </row>
    <row r="628" spans="1:15" x14ac:dyDescent="0.2">
      <c r="A628" s="218"/>
      <c r="B628" s="218"/>
      <c r="C628" s="218"/>
      <c r="D628" s="218"/>
      <c r="E628" s="218"/>
      <c r="F628" s="219"/>
      <c r="G628" s="222"/>
      <c r="H628" s="238"/>
      <c r="I628" s="238"/>
      <c r="J628" s="220"/>
      <c r="K628" s="222"/>
      <c r="L628" s="218"/>
      <c r="M628" s="218"/>
      <c r="N628" s="219"/>
      <c r="O628" s="218"/>
    </row>
    <row r="629" spans="1:15" x14ac:dyDescent="0.2">
      <c r="A629" s="218"/>
      <c r="B629" s="218"/>
      <c r="C629" s="218"/>
      <c r="D629" s="218"/>
      <c r="E629" s="218"/>
      <c r="F629" s="219"/>
      <c r="G629" s="222"/>
      <c r="H629" s="238"/>
      <c r="I629" s="238"/>
      <c r="J629" s="220"/>
      <c r="K629" s="222"/>
      <c r="L629" s="218"/>
      <c r="M629" s="218"/>
      <c r="N629" s="219"/>
      <c r="O629" s="218"/>
    </row>
    <row r="630" spans="1:15" x14ac:dyDescent="0.2">
      <c r="A630" s="218"/>
      <c r="B630" s="218"/>
      <c r="C630" s="218"/>
      <c r="D630" s="218"/>
      <c r="E630" s="218"/>
      <c r="F630" s="219"/>
      <c r="G630" s="222"/>
      <c r="H630" s="238"/>
      <c r="I630" s="238"/>
      <c r="J630" s="220"/>
      <c r="K630" s="222"/>
      <c r="L630" s="218"/>
      <c r="M630" s="218"/>
      <c r="N630" s="219"/>
      <c r="O630" s="218"/>
    </row>
    <row r="631" spans="1:15" x14ac:dyDescent="0.2">
      <c r="A631" s="218"/>
      <c r="B631" s="218"/>
      <c r="C631" s="218"/>
      <c r="D631" s="218"/>
      <c r="E631" s="218"/>
      <c r="F631" s="219"/>
      <c r="G631" s="222"/>
      <c r="H631" s="238"/>
      <c r="I631" s="238"/>
      <c r="J631" s="220"/>
      <c r="K631" s="222"/>
      <c r="L631" s="218"/>
      <c r="M631" s="218"/>
      <c r="N631" s="219"/>
      <c r="O631" s="218"/>
    </row>
    <row r="632" spans="1:15" x14ac:dyDescent="0.2">
      <c r="A632" s="218"/>
      <c r="B632" s="218"/>
      <c r="C632" s="218"/>
      <c r="D632" s="218"/>
      <c r="E632" s="218"/>
      <c r="F632" s="219"/>
      <c r="G632" s="222"/>
      <c r="H632" s="238"/>
      <c r="I632" s="238"/>
      <c r="J632" s="220"/>
      <c r="K632" s="222"/>
      <c r="L632" s="218"/>
      <c r="M632" s="218"/>
      <c r="N632" s="219"/>
      <c r="O632" s="218"/>
    </row>
    <row r="633" spans="1:15" x14ac:dyDescent="0.2">
      <c r="A633" s="218"/>
      <c r="B633" s="218"/>
      <c r="C633" s="218"/>
      <c r="D633" s="218"/>
      <c r="E633" s="218"/>
      <c r="F633" s="219"/>
      <c r="G633" s="222"/>
      <c r="H633" s="238"/>
      <c r="I633" s="238"/>
      <c r="J633" s="220"/>
      <c r="K633" s="222"/>
      <c r="L633" s="218"/>
      <c r="M633" s="218"/>
      <c r="N633" s="219"/>
      <c r="O633" s="218"/>
    </row>
    <row r="634" spans="1:15" x14ac:dyDescent="0.2">
      <c r="A634" s="218"/>
      <c r="B634" s="218"/>
      <c r="C634" s="218"/>
      <c r="D634" s="218"/>
      <c r="E634" s="218"/>
      <c r="F634" s="219"/>
      <c r="G634" s="222"/>
      <c r="H634" s="238"/>
      <c r="I634" s="238"/>
      <c r="J634" s="220"/>
      <c r="K634" s="222"/>
      <c r="L634" s="218"/>
      <c r="M634" s="218"/>
      <c r="N634" s="219"/>
      <c r="O634" s="218"/>
    </row>
    <row r="635" spans="1:15" x14ac:dyDescent="0.2">
      <c r="A635" s="218"/>
      <c r="B635" s="218"/>
      <c r="C635" s="218"/>
      <c r="D635" s="218"/>
      <c r="E635" s="218"/>
      <c r="F635" s="219"/>
      <c r="G635" s="222"/>
      <c r="H635" s="238"/>
      <c r="I635" s="238"/>
      <c r="J635" s="220"/>
      <c r="K635" s="222"/>
      <c r="L635" s="218"/>
      <c r="M635" s="218"/>
      <c r="N635" s="219"/>
      <c r="O635" s="218"/>
    </row>
    <row r="636" spans="1:15" x14ac:dyDescent="0.2">
      <c r="A636" s="218"/>
      <c r="B636" s="218"/>
      <c r="C636" s="218"/>
      <c r="D636" s="218"/>
      <c r="E636" s="218"/>
      <c r="F636" s="219"/>
      <c r="G636" s="222"/>
      <c r="H636" s="238"/>
      <c r="I636" s="238"/>
      <c r="J636" s="220"/>
      <c r="K636" s="222"/>
      <c r="L636" s="218"/>
      <c r="M636" s="218"/>
      <c r="N636" s="219"/>
      <c r="O636" s="218"/>
    </row>
    <row r="637" spans="1:15" x14ac:dyDescent="0.2">
      <c r="A637" s="218"/>
      <c r="B637" s="218"/>
      <c r="C637" s="218"/>
      <c r="D637" s="218"/>
      <c r="E637" s="218"/>
      <c r="F637" s="219"/>
      <c r="G637" s="222"/>
      <c r="H637" s="238"/>
      <c r="I637" s="238"/>
      <c r="J637" s="220"/>
      <c r="K637" s="222"/>
      <c r="L637" s="218"/>
      <c r="M637" s="218"/>
      <c r="N637" s="219"/>
      <c r="O637" s="218"/>
    </row>
    <row r="638" spans="1:15" x14ac:dyDescent="0.2">
      <c r="A638" s="218"/>
      <c r="B638" s="218"/>
      <c r="C638" s="218"/>
      <c r="D638" s="218"/>
      <c r="E638" s="218"/>
      <c r="F638" s="219"/>
      <c r="G638" s="222"/>
      <c r="H638" s="238"/>
      <c r="I638" s="238"/>
      <c r="J638" s="220"/>
      <c r="K638" s="222"/>
      <c r="L638" s="218"/>
      <c r="M638" s="218"/>
      <c r="N638" s="219"/>
      <c r="O638" s="218"/>
    </row>
    <row r="639" spans="1:15" x14ac:dyDescent="0.2">
      <c r="A639" s="218"/>
      <c r="B639" s="218"/>
      <c r="C639" s="218"/>
      <c r="D639" s="218"/>
      <c r="E639" s="218"/>
      <c r="F639" s="219"/>
      <c r="G639" s="222"/>
      <c r="H639" s="238"/>
      <c r="I639" s="238"/>
      <c r="J639" s="220"/>
      <c r="K639" s="222"/>
      <c r="L639" s="218"/>
      <c r="M639" s="218"/>
      <c r="N639" s="219"/>
      <c r="O639" s="218"/>
    </row>
    <row r="640" spans="1:15" x14ac:dyDescent="0.2">
      <c r="A640" s="218"/>
      <c r="B640" s="218"/>
      <c r="C640" s="218"/>
      <c r="D640" s="218"/>
      <c r="E640" s="218"/>
      <c r="F640" s="219"/>
      <c r="G640" s="222"/>
      <c r="H640" s="238"/>
      <c r="I640" s="238"/>
      <c r="J640" s="220"/>
      <c r="K640" s="222"/>
      <c r="L640" s="218"/>
      <c r="M640" s="218"/>
      <c r="N640" s="219"/>
      <c r="O640" s="218"/>
    </row>
    <row r="641" spans="1:15" x14ac:dyDescent="0.2">
      <c r="A641" s="218"/>
      <c r="B641" s="218"/>
      <c r="C641" s="218"/>
      <c r="D641" s="218"/>
      <c r="E641" s="218"/>
      <c r="F641" s="219"/>
      <c r="G641" s="222"/>
      <c r="H641" s="238"/>
      <c r="I641" s="238"/>
      <c r="J641" s="220"/>
      <c r="K641" s="222"/>
      <c r="L641" s="218"/>
      <c r="M641" s="218"/>
      <c r="N641" s="219"/>
      <c r="O641" s="218"/>
    </row>
    <row r="642" spans="1:15" x14ac:dyDescent="0.2">
      <c r="A642" s="218"/>
      <c r="B642" s="218"/>
      <c r="C642" s="218"/>
      <c r="D642" s="218"/>
      <c r="E642" s="218"/>
      <c r="F642" s="219"/>
      <c r="G642" s="222"/>
      <c r="H642" s="238"/>
      <c r="I642" s="238"/>
      <c r="J642" s="220"/>
      <c r="K642" s="222"/>
      <c r="L642" s="218"/>
      <c r="M642" s="218"/>
      <c r="N642" s="219"/>
      <c r="O642" s="218"/>
    </row>
    <row r="643" spans="1:15" x14ac:dyDescent="0.2">
      <c r="A643" s="218"/>
      <c r="B643" s="218"/>
      <c r="C643" s="218"/>
      <c r="D643" s="218"/>
      <c r="E643" s="218"/>
      <c r="F643" s="219"/>
      <c r="G643" s="222"/>
      <c r="H643" s="238"/>
      <c r="I643" s="238"/>
      <c r="J643" s="220"/>
      <c r="K643" s="222"/>
      <c r="L643" s="218"/>
      <c r="M643" s="218"/>
      <c r="N643" s="219"/>
      <c r="O643" s="218"/>
    </row>
    <row r="644" spans="1:15" x14ac:dyDescent="0.2">
      <c r="A644" s="218"/>
      <c r="B644" s="218"/>
      <c r="C644" s="218"/>
      <c r="D644" s="218"/>
      <c r="E644" s="218"/>
      <c r="F644" s="219"/>
      <c r="G644" s="222"/>
      <c r="H644" s="238"/>
      <c r="I644" s="238"/>
      <c r="J644" s="220"/>
      <c r="K644" s="222"/>
      <c r="L644" s="218"/>
      <c r="M644" s="218"/>
      <c r="N644" s="219"/>
      <c r="O644" s="218"/>
    </row>
    <row r="645" spans="1:15" x14ac:dyDescent="0.2">
      <c r="A645" s="218"/>
      <c r="B645" s="218"/>
      <c r="C645" s="218"/>
      <c r="D645" s="218"/>
      <c r="E645" s="218"/>
      <c r="F645" s="219"/>
      <c r="G645" s="222"/>
      <c r="H645" s="238"/>
      <c r="I645" s="238"/>
      <c r="J645" s="220"/>
      <c r="K645" s="222"/>
      <c r="L645" s="218"/>
      <c r="M645" s="218"/>
      <c r="N645" s="219"/>
      <c r="O645" s="218"/>
    </row>
    <row r="646" spans="1:15" x14ac:dyDescent="0.2">
      <c r="A646" s="218"/>
      <c r="B646" s="218"/>
      <c r="C646" s="218"/>
      <c r="D646" s="218"/>
      <c r="E646" s="218"/>
      <c r="F646" s="219"/>
      <c r="G646" s="222"/>
      <c r="H646" s="238"/>
      <c r="I646" s="238"/>
      <c r="J646" s="220"/>
      <c r="K646" s="222"/>
      <c r="L646" s="218"/>
      <c r="M646" s="218"/>
      <c r="N646" s="219"/>
      <c r="O646" s="218"/>
    </row>
    <row r="647" spans="1:15" x14ac:dyDescent="0.2">
      <c r="A647" s="218"/>
      <c r="B647" s="218"/>
      <c r="C647" s="218"/>
      <c r="D647" s="218"/>
      <c r="E647" s="218"/>
      <c r="F647" s="219"/>
      <c r="G647" s="222"/>
      <c r="H647" s="238"/>
      <c r="I647" s="238"/>
      <c r="J647" s="220"/>
      <c r="K647" s="222"/>
      <c r="L647" s="218"/>
      <c r="M647" s="218"/>
      <c r="N647" s="219"/>
      <c r="O647" s="218"/>
    </row>
    <row r="648" spans="1:15" x14ac:dyDescent="0.2">
      <c r="A648" s="218"/>
      <c r="B648" s="218"/>
      <c r="C648" s="218"/>
      <c r="D648" s="218"/>
      <c r="E648" s="218"/>
      <c r="F648" s="219"/>
      <c r="G648" s="222"/>
      <c r="H648" s="238"/>
      <c r="I648" s="238"/>
      <c r="J648" s="220"/>
      <c r="K648" s="222"/>
      <c r="L648" s="218"/>
      <c r="M648" s="218"/>
      <c r="N648" s="219"/>
      <c r="O648" s="218"/>
    </row>
    <row r="649" spans="1:15" x14ac:dyDescent="0.2">
      <c r="A649" s="218"/>
      <c r="B649" s="218"/>
      <c r="C649" s="218"/>
      <c r="D649" s="218"/>
      <c r="E649" s="218"/>
      <c r="F649" s="219"/>
      <c r="G649" s="222"/>
      <c r="H649" s="238"/>
      <c r="I649" s="238"/>
      <c r="J649" s="220"/>
      <c r="K649" s="222"/>
      <c r="L649" s="218"/>
      <c r="M649" s="218"/>
      <c r="N649" s="219"/>
      <c r="O649" s="218"/>
    </row>
    <row r="650" spans="1:15" x14ac:dyDescent="0.2">
      <c r="A650" s="218"/>
      <c r="B650" s="218"/>
      <c r="C650" s="218"/>
      <c r="D650" s="218"/>
      <c r="E650" s="218"/>
      <c r="F650" s="219"/>
      <c r="G650" s="222"/>
      <c r="H650" s="238"/>
      <c r="I650" s="238"/>
      <c r="J650" s="220"/>
      <c r="K650" s="222"/>
      <c r="L650" s="218"/>
      <c r="M650" s="218"/>
      <c r="N650" s="219"/>
      <c r="O650" s="218"/>
    </row>
    <row r="651" spans="1:15" x14ac:dyDescent="0.2">
      <c r="A651" s="218"/>
      <c r="B651" s="218"/>
      <c r="C651" s="218"/>
      <c r="D651" s="218"/>
      <c r="E651" s="218"/>
      <c r="F651" s="219"/>
      <c r="G651" s="222"/>
      <c r="H651" s="238"/>
      <c r="I651" s="238"/>
      <c r="J651" s="220"/>
      <c r="K651" s="222"/>
      <c r="L651" s="218"/>
      <c r="M651" s="218"/>
      <c r="N651" s="219"/>
      <c r="O651" s="218"/>
    </row>
    <row r="652" spans="1:15" x14ac:dyDescent="0.2">
      <c r="A652" s="218"/>
      <c r="B652" s="218"/>
      <c r="C652" s="218"/>
      <c r="D652" s="218"/>
      <c r="E652" s="218"/>
      <c r="F652" s="219"/>
      <c r="G652" s="222"/>
      <c r="H652" s="238"/>
      <c r="I652" s="238"/>
      <c r="J652" s="220"/>
      <c r="K652" s="222"/>
      <c r="L652" s="218"/>
      <c r="M652" s="218"/>
      <c r="N652" s="219"/>
      <c r="O652" s="218"/>
    </row>
    <row r="653" spans="1:15" x14ac:dyDescent="0.2">
      <c r="A653" s="218"/>
      <c r="B653" s="218"/>
      <c r="C653" s="218"/>
      <c r="D653" s="218"/>
      <c r="E653" s="218"/>
      <c r="F653" s="219"/>
      <c r="G653" s="222"/>
      <c r="H653" s="238"/>
      <c r="I653" s="238"/>
      <c r="J653" s="220"/>
      <c r="K653" s="222"/>
      <c r="L653" s="218"/>
      <c r="M653" s="218"/>
      <c r="N653" s="219"/>
      <c r="O653" s="218"/>
    </row>
    <row r="654" spans="1:15" x14ac:dyDescent="0.2">
      <c r="A654" s="218"/>
      <c r="B654" s="218"/>
      <c r="C654" s="218"/>
      <c r="D654" s="218"/>
      <c r="E654" s="218"/>
      <c r="F654" s="219"/>
      <c r="G654" s="222"/>
      <c r="H654" s="238"/>
      <c r="I654" s="238"/>
      <c r="J654" s="220"/>
      <c r="K654" s="222"/>
      <c r="L654" s="218"/>
      <c r="M654" s="218"/>
      <c r="N654" s="219"/>
      <c r="O654" s="218"/>
    </row>
    <row r="655" spans="1:15" x14ac:dyDescent="0.2">
      <c r="A655" s="218"/>
      <c r="B655" s="218"/>
      <c r="C655" s="218"/>
      <c r="D655" s="218"/>
      <c r="E655" s="218"/>
      <c r="F655" s="219"/>
      <c r="G655" s="222"/>
      <c r="H655" s="238"/>
      <c r="I655" s="238"/>
      <c r="J655" s="220"/>
      <c r="K655" s="222"/>
      <c r="L655" s="218"/>
      <c r="M655" s="218"/>
      <c r="N655" s="219"/>
      <c r="O655" s="218"/>
    </row>
    <row r="656" spans="1:15" x14ac:dyDescent="0.2">
      <c r="A656" s="218"/>
      <c r="B656" s="218"/>
      <c r="C656" s="218"/>
      <c r="D656" s="218"/>
      <c r="E656" s="218"/>
      <c r="F656" s="219"/>
      <c r="G656" s="222"/>
      <c r="H656" s="238"/>
      <c r="I656" s="238"/>
      <c r="J656" s="220"/>
      <c r="K656" s="222"/>
      <c r="L656" s="218"/>
      <c r="M656" s="218"/>
      <c r="N656" s="219"/>
      <c r="O656" s="218"/>
    </row>
    <row r="657" spans="1:15" x14ac:dyDescent="0.2">
      <c r="A657" s="218"/>
      <c r="B657" s="218"/>
      <c r="C657" s="218"/>
      <c r="D657" s="218"/>
      <c r="E657" s="218"/>
      <c r="F657" s="219"/>
      <c r="G657" s="222"/>
      <c r="H657" s="238"/>
      <c r="I657" s="238"/>
      <c r="J657" s="220"/>
      <c r="K657" s="222"/>
      <c r="L657" s="218"/>
      <c r="M657" s="218"/>
      <c r="N657" s="219"/>
      <c r="O657" s="218"/>
    </row>
    <row r="658" spans="1:15" x14ac:dyDescent="0.2">
      <c r="A658" s="218"/>
      <c r="B658" s="218"/>
      <c r="C658" s="218"/>
      <c r="D658" s="218"/>
      <c r="E658" s="218"/>
      <c r="F658" s="219"/>
      <c r="G658" s="222"/>
      <c r="H658" s="238"/>
      <c r="I658" s="238"/>
      <c r="J658" s="220"/>
      <c r="K658" s="222"/>
      <c r="L658" s="218"/>
      <c r="M658" s="218"/>
      <c r="N658" s="219"/>
      <c r="O658" s="218"/>
    </row>
    <row r="659" spans="1:15" x14ac:dyDescent="0.2">
      <c r="A659" s="218"/>
      <c r="B659" s="218"/>
      <c r="C659" s="218"/>
      <c r="D659" s="218"/>
      <c r="E659" s="218"/>
      <c r="F659" s="219"/>
      <c r="G659" s="222"/>
      <c r="H659" s="238"/>
      <c r="I659" s="238"/>
      <c r="J659" s="220"/>
      <c r="K659" s="222"/>
      <c r="L659" s="218"/>
      <c r="M659" s="218"/>
      <c r="N659" s="219"/>
      <c r="O659" s="218"/>
    </row>
    <row r="660" spans="1:15" x14ac:dyDescent="0.2">
      <c r="A660" s="218"/>
      <c r="B660" s="218"/>
      <c r="C660" s="218"/>
      <c r="D660" s="218"/>
      <c r="E660" s="218"/>
      <c r="F660" s="219"/>
      <c r="G660" s="222"/>
      <c r="H660" s="238"/>
      <c r="I660" s="238"/>
      <c r="J660" s="220"/>
      <c r="K660" s="222"/>
      <c r="L660" s="218"/>
      <c r="M660" s="218"/>
      <c r="N660" s="219"/>
      <c r="O660" s="218"/>
    </row>
    <row r="661" spans="1:15" x14ac:dyDescent="0.2">
      <c r="A661" s="218"/>
      <c r="B661" s="218"/>
      <c r="C661" s="218"/>
      <c r="D661" s="218"/>
      <c r="E661" s="218"/>
      <c r="F661" s="219"/>
      <c r="G661" s="222"/>
      <c r="H661" s="238"/>
      <c r="I661" s="238"/>
      <c r="J661" s="220"/>
      <c r="K661" s="222"/>
      <c r="L661" s="218"/>
      <c r="M661" s="218"/>
      <c r="N661" s="219"/>
      <c r="O661" s="218"/>
    </row>
    <row r="662" spans="1:15" x14ac:dyDescent="0.2">
      <c r="A662" s="218"/>
      <c r="B662" s="218"/>
      <c r="C662" s="218"/>
      <c r="D662" s="218"/>
      <c r="E662" s="218"/>
      <c r="F662" s="219"/>
      <c r="G662" s="222"/>
      <c r="H662" s="238"/>
      <c r="I662" s="238"/>
      <c r="J662" s="220"/>
      <c r="K662" s="222"/>
      <c r="L662" s="218"/>
      <c r="M662" s="218"/>
      <c r="N662" s="219"/>
      <c r="O662" s="218"/>
    </row>
    <row r="663" spans="1:15" x14ac:dyDescent="0.2">
      <c r="A663" s="218"/>
      <c r="B663" s="218"/>
      <c r="C663" s="218"/>
      <c r="D663" s="218"/>
      <c r="E663" s="218"/>
      <c r="F663" s="219"/>
      <c r="G663" s="222"/>
      <c r="H663" s="238"/>
      <c r="I663" s="238"/>
      <c r="J663" s="220"/>
      <c r="K663" s="222"/>
      <c r="L663" s="218"/>
      <c r="M663" s="218"/>
      <c r="N663" s="219"/>
      <c r="O663" s="218"/>
    </row>
    <row r="664" spans="1:15" x14ac:dyDescent="0.2">
      <c r="A664" s="218"/>
      <c r="B664" s="218"/>
      <c r="C664" s="218"/>
      <c r="D664" s="218"/>
      <c r="E664" s="218"/>
      <c r="F664" s="219"/>
      <c r="G664" s="222"/>
      <c r="H664" s="238"/>
      <c r="I664" s="238"/>
      <c r="J664" s="220"/>
      <c r="K664" s="222"/>
      <c r="L664" s="218"/>
      <c r="M664" s="218"/>
      <c r="N664" s="219"/>
      <c r="O664" s="218"/>
    </row>
    <row r="665" spans="1:15" x14ac:dyDescent="0.2">
      <c r="A665" s="218"/>
      <c r="B665" s="218"/>
      <c r="C665" s="218"/>
      <c r="D665" s="218"/>
      <c r="E665" s="218"/>
      <c r="F665" s="219"/>
      <c r="G665" s="222"/>
      <c r="H665" s="238"/>
      <c r="I665" s="238"/>
      <c r="J665" s="220"/>
      <c r="K665" s="222"/>
      <c r="L665" s="218"/>
      <c r="M665" s="218"/>
      <c r="N665" s="219"/>
      <c r="O665" s="218"/>
    </row>
    <row r="666" spans="1:15" x14ac:dyDescent="0.2">
      <c r="A666" s="218"/>
      <c r="B666" s="218"/>
      <c r="C666" s="218"/>
      <c r="D666" s="218"/>
      <c r="E666" s="218"/>
      <c r="F666" s="219"/>
      <c r="G666" s="222"/>
      <c r="H666" s="238"/>
      <c r="I666" s="238"/>
      <c r="J666" s="220"/>
      <c r="K666" s="222"/>
      <c r="L666" s="218"/>
      <c r="M666" s="218"/>
      <c r="N666" s="219"/>
      <c r="O666" s="218"/>
    </row>
    <row r="667" spans="1:15" x14ac:dyDescent="0.2">
      <c r="A667" s="218"/>
      <c r="B667" s="218"/>
      <c r="C667" s="218"/>
      <c r="D667" s="218"/>
      <c r="E667" s="218"/>
      <c r="F667" s="219"/>
      <c r="G667" s="222"/>
      <c r="H667" s="238"/>
      <c r="I667" s="238"/>
      <c r="J667" s="220"/>
      <c r="K667" s="222"/>
      <c r="L667" s="218"/>
      <c r="M667" s="218"/>
      <c r="N667" s="219"/>
      <c r="O667" s="218"/>
    </row>
    <row r="668" spans="1:15" x14ac:dyDescent="0.2">
      <c r="A668" s="218"/>
      <c r="B668" s="218"/>
      <c r="C668" s="218"/>
      <c r="D668" s="218"/>
      <c r="E668" s="218"/>
      <c r="F668" s="219"/>
      <c r="G668" s="222"/>
      <c r="H668" s="238"/>
      <c r="I668" s="238"/>
      <c r="J668" s="220"/>
      <c r="K668" s="222"/>
      <c r="L668" s="218"/>
      <c r="M668" s="218"/>
      <c r="N668" s="219"/>
      <c r="O668" s="218"/>
    </row>
    <row r="669" spans="1:15" x14ac:dyDescent="0.2">
      <c r="A669" s="218"/>
      <c r="B669" s="218"/>
      <c r="C669" s="218"/>
      <c r="D669" s="218"/>
      <c r="E669" s="218"/>
      <c r="F669" s="219"/>
      <c r="G669" s="222"/>
      <c r="H669" s="238"/>
      <c r="I669" s="238"/>
      <c r="J669" s="220"/>
      <c r="K669" s="222"/>
      <c r="L669" s="218"/>
      <c r="M669" s="218"/>
      <c r="N669" s="219"/>
      <c r="O669" s="218"/>
    </row>
    <row r="670" spans="1:15" x14ac:dyDescent="0.2">
      <c r="A670" s="218"/>
      <c r="B670" s="218"/>
      <c r="C670" s="218"/>
      <c r="D670" s="218"/>
      <c r="E670" s="218"/>
      <c r="F670" s="219"/>
      <c r="G670" s="222"/>
      <c r="H670" s="238"/>
      <c r="I670" s="238"/>
      <c r="J670" s="220"/>
      <c r="K670" s="222"/>
      <c r="L670" s="218"/>
      <c r="M670" s="218"/>
      <c r="N670" s="219"/>
      <c r="O670" s="218"/>
    </row>
    <row r="671" spans="1:15" x14ac:dyDescent="0.2">
      <c r="A671" s="218"/>
      <c r="B671" s="218"/>
      <c r="C671" s="218"/>
      <c r="D671" s="218"/>
      <c r="E671" s="218"/>
      <c r="F671" s="219"/>
      <c r="G671" s="222"/>
      <c r="H671" s="238"/>
      <c r="I671" s="238"/>
      <c r="J671" s="220"/>
      <c r="K671" s="222"/>
      <c r="L671" s="218"/>
      <c r="M671" s="218"/>
      <c r="N671" s="219"/>
      <c r="O671" s="218"/>
    </row>
    <row r="672" spans="1:15" x14ac:dyDescent="0.2">
      <c r="A672" s="218"/>
      <c r="B672" s="218"/>
      <c r="C672" s="218"/>
      <c r="D672" s="218"/>
      <c r="E672" s="218"/>
      <c r="F672" s="219"/>
      <c r="G672" s="222"/>
      <c r="H672" s="238"/>
      <c r="I672" s="238"/>
      <c r="J672" s="220"/>
      <c r="K672" s="222"/>
      <c r="L672" s="218"/>
      <c r="M672" s="218"/>
      <c r="N672" s="219"/>
      <c r="O672" s="218"/>
    </row>
    <row r="673" spans="1:15" x14ac:dyDescent="0.2">
      <c r="A673" s="218"/>
      <c r="B673" s="218"/>
      <c r="C673" s="218"/>
      <c r="D673" s="218"/>
      <c r="E673" s="218"/>
      <c r="F673" s="219"/>
      <c r="G673" s="222"/>
      <c r="H673" s="238"/>
      <c r="I673" s="238"/>
      <c r="J673" s="220"/>
      <c r="K673" s="222"/>
      <c r="L673" s="218"/>
      <c r="M673" s="218"/>
      <c r="N673" s="219"/>
      <c r="O673" s="218"/>
    </row>
    <row r="674" spans="1:15" x14ac:dyDescent="0.2">
      <c r="A674" s="218"/>
      <c r="B674" s="218"/>
      <c r="C674" s="218"/>
      <c r="D674" s="218"/>
      <c r="E674" s="218"/>
      <c r="F674" s="219"/>
      <c r="G674" s="222"/>
      <c r="H674" s="238"/>
      <c r="I674" s="238"/>
      <c r="J674" s="220"/>
      <c r="K674" s="222"/>
      <c r="L674" s="218"/>
      <c r="M674" s="218"/>
      <c r="N674" s="219"/>
      <c r="O674" s="218"/>
    </row>
    <row r="675" spans="1:15" x14ac:dyDescent="0.2">
      <c r="A675" s="218"/>
      <c r="B675" s="218"/>
      <c r="C675" s="218"/>
      <c r="D675" s="218"/>
      <c r="E675" s="218"/>
      <c r="F675" s="219"/>
      <c r="G675" s="222"/>
      <c r="H675" s="238"/>
      <c r="I675" s="238"/>
      <c r="J675" s="220"/>
      <c r="K675" s="222"/>
      <c r="L675" s="218"/>
      <c r="M675" s="218"/>
      <c r="N675" s="219"/>
      <c r="O675" s="218"/>
    </row>
    <row r="676" spans="1:15" x14ac:dyDescent="0.2">
      <c r="A676" s="218"/>
      <c r="B676" s="218"/>
      <c r="C676" s="218"/>
      <c r="D676" s="218"/>
      <c r="E676" s="218"/>
      <c r="F676" s="219"/>
      <c r="G676" s="222"/>
      <c r="H676" s="238"/>
      <c r="I676" s="238"/>
      <c r="J676" s="220"/>
      <c r="K676" s="222"/>
      <c r="L676" s="218"/>
      <c r="M676" s="218"/>
      <c r="N676" s="219"/>
      <c r="O676" s="218"/>
    </row>
    <row r="677" spans="1:15" x14ac:dyDescent="0.2">
      <c r="A677" s="218"/>
      <c r="B677" s="218"/>
      <c r="C677" s="218"/>
      <c r="D677" s="218"/>
      <c r="E677" s="218"/>
      <c r="F677" s="219"/>
      <c r="G677" s="222"/>
      <c r="H677" s="238"/>
      <c r="I677" s="238"/>
      <c r="J677" s="220"/>
      <c r="K677" s="222"/>
      <c r="L677" s="218"/>
      <c r="M677" s="218"/>
      <c r="N677" s="219"/>
      <c r="O677" s="218"/>
    </row>
    <row r="678" spans="1:15" x14ac:dyDescent="0.2">
      <c r="A678" s="218"/>
      <c r="B678" s="218"/>
      <c r="C678" s="218"/>
      <c r="D678" s="218"/>
      <c r="E678" s="218"/>
      <c r="F678" s="219"/>
      <c r="G678" s="222"/>
      <c r="H678" s="238"/>
      <c r="I678" s="238"/>
      <c r="J678" s="220"/>
      <c r="K678" s="222"/>
      <c r="L678" s="218"/>
      <c r="M678" s="218"/>
      <c r="N678" s="219"/>
      <c r="O678" s="218"/>
    </row>
    <row r="679" spans="1:15" x14ac:dyDescent="0.2">
      <c r="A679" s="218"/>
      <c r="B679" s="218"/>
      <c r="C679" s="218"/>
      <c r="D679" s="218"/>
      <c r="E679" s="218"/>
      <c r="F679" s="219"/>
      <c r="G679" s="222"/>
      <c r="H679" s="238"/>
      <c r="I679" s="238"/>
      <c r="J679" s="220"/>
      <c r="K679" s="222"/>
      <c r="L679" s="218"/>
      <c r="M679" s="218"/>
      <c r="N679" s="219"/>
      <c r="O679" s="218"/>
    </row>
    <row r="680" spans="1:15" x14ac:dyDescent="0.2">
      <c r="A680" s="218"/>
      <c r="B680" s="218"/>
      <c r="C680" s="218"/>
      <c r="D680" s="218"/>
      <c r="E680" s="218"/>
      <c r="F680" s="219"/>
      <c r="G680" s="222"/>
      <c r="H680" s="238"/>
      <c r="I680" s="238"/>
      <c r="J680" s="220"/>
      <c r="K680" s="222"/>
      <c r="L680" s="218"/>
      <c r="M680" s="218"/>
      <c r="N680" s="219"/>
      <c r="O680" s="218"/>
    </row>
    <row r="681" spans="1:15" x14ac:dyDescent="0.2">
      <c r="A681" s="218"/>
      <c r="B681" s="218"/>
      <c r="C681" s="218"/>
      <c r="D681" s="218"/>
      <c r="E681" s="218"/>
      <c r="F681" s="219"/>
      <c r="G681" s="222"/>
      <c r="H681" s="238"/>
      <c r="I681" s="238"/>
      <c r="J681" s="220"/>
      <c r="K681" s="222"/>
      <c r="L681" s="218"/>
      <c r="M681" s="218"/>
      <c r="N681" s="219"/>
      <c r="O681" s="218"/>
    </row>
    <row r="682" spans="1:15" x14ac:dyDescent="0.2">
      <c r="A682" s="218"/>
      <c r="B682" s="218"/>
      <c r="C682" s="218"/>
      <c r="D682" s="218"/>
      <c r="E682" s="218"/>
      <c r="F682" s="219"/>
      <c r="G682" s="222"/>
      <c r="H682" s="238"/>
      <c r="I682" s="238"/>
      <c r="J682" s="220"/>
      <c r="K682" s="222"/>
      <c r="L682" s="218"/>
      <c r="M682" s="218"/>
      <c r="N682" s="219"/>
      <c r="O682" s="218"/>
    </row>
    <row r="683" spans="1:15" x14ac:dyDescent="0.2">
      <c r="A683" s="218"/>
      <c r="B683" s="218"/>
      <c r="C683" s="218"/>
      <c r="D683" s="218"/>
      <c r="E683" s="218"/>
      <c r="F683" s="219"/>
      <c r="G683" s="222"/>
      <c r="H683" s="238"/>
      <c r="I683" s="238"/>
      <c r="J683" s="220"/>
      <c r="K683" s="222"/>
      <c r="L683" s="218"/>
      <c r="M683" s="218"/>
      <c r="N683" s="219"/>
      <c r="O683" s="218"/>
    </row>
    <row r="684" spans="1:15" x14ac:dyDescent="0.2">
      <c r="A684" s="218"/>
      <c r="B684" s="218"/>
      <c r="C684" s="218"/>
      <c r="D684" s="218"/>
      <c r="E684" s="218"/>
      <c r="F684" s="219"/>
      <c r="G684" s="222"/>
      <c r="H684" s="238"/>
      <c r="I684" s="238"/>
      <c r="J684" s="220"/>
      <c r="K684" s="222"/>
      <c r="L684" s="218"/>
      <c r="M684" s="218"/>
      <c r="N684" s="219"/>
      <c r="O684" s="218"/>
    </row>
    <row r="685" spans="1:15" x14ac:dyDescent="0.2">
      <c r="A685" s="218"/>
      <c r="B685" s="218"/>
      <c r="C685" s="218"/>
      <c r="D685" s="218"/>
      <c r="E685" s="218"/>
      <c r="F685" s="219"/>
      <c r="G685" s="222"/>
      <c r="H685" s="238"/>
      <c r="I685" s="238"/>
      <c r="J685" s="220"/>
      <c r="K685" s="222"/>
      <c r="L685" s="218"/>
      <c r="M685" s="218"/>
      <c r="N685" s="219"/>
      <c r="O685" s="218"/>
    </row>
    <row r="686" spans="1:15" x14ac:dyDescent="0.2">
      <c r="A686" s="218"/>
      <c r="B686" s="218"/>
      <c r="C686" s="218"/>
      <c r="D686" s="218"/>
      <c r="E686" s="218"/>
      <c r="F686" s="219"/>
      <c r="G686" s="222"/>
      <c r="H686" s="238"/>
      <c r="I686" s="238"/>
      <c r="J686" s="220"/>
      <c r="K686" s="222"/>
      <c r="L686" s="218"/>
      <c r="M686" s="218"/>
      <c r="N686" s="219"/>
      <c r="O686" s="218"/>
    </row>
    <row r="687" spans="1:15" x14ac:dyDescent="0.2">
      <c r="A687" s="218"/>
      <c r="B687" s="218"/>
      <c r="C687" s="218"/>
      <c r="D687" s="218"/>
      <c r="E687" s="218"/>
      <c r="F687" s="219"/>
      <c r="G687" s="222"/>
      <c r="H687" s="238"/>
      <c r="I687" s="238"/>
      <c r="J687" s="220"/>
      <c r="K687" s="222"/>
      <c r="L687" s="218"/>
      <c r="M687" s="218"/>
      <c r="N687" s="219"/>
      <c r="O687" s="218"/>
    </row>
    <row r="688" spans="1:15" x14ac:dyDescent="0.2">
      <c r="A688" s="218"/>
      <c r="B688" s="218"/>
      <c r="C688" s="218"/>
      <c r="D688" s="218"/>
      <c r="E688" s="218"/>
      <c r="F688" s="219"/>
      <c r="G688" s="222"/>
      <c r="H688" s="238"/>
      <c r="I688" s="238"/>
      <c r="J688" s="220"/>
      <c r="K688" s="222"/>
      <c r="L688" s="218"/>
      <c r="M688" s="218"/>
      <c r="N688" s="219"/>
      <c r="O688" s="218"/>
    </row>
    <row r="689" spans="1:15" x14ac:dyDescent="0.2">
      <c r="A689" s="218"/>
      <c r="B689" s="218"/>
      <c r="C689" s="218"/>
      <c r="D689" s="218"/>
      <c r="E689" s="218"/>
      <c r="F689" s="219"/>
      <c r="G689" s="222"/>
      <c r="H689" s="238"/>
      <c r="I689" s="238"/>
      <c r="J689" s="220"/>
      <c r="K689" s="222"/>
      <c r="L689" s="218"/>
      <c r="M689" s="218"/>
      <c r="N689" s="219"/>
      <c r="O689" s="218"/>
    </row>
    <row r="690" spans="1:15" x14ac:dyDescent="0.2">
      <c r="A690" s="218"/>
      <c r="B690" s="218"/>
      <c r="C690" s="218"/>
      <c r="D690" s="218"/>
      <c r="E690" s="218"/>
      <c r="F690" s="219"/>
      <c r="G690" s="222"/>
      <c r="H690" s="238"/>
      <c r="I690" s="238"/>
      <c r="J690" s="220"/>
      <c r="K690" s="222"/>
      <c r="L690" s="218"/>
      <c r="M690" s="218"/>
      <c r="N690" s="219"/>
      <c r="O690" s="218"/>
    </row>
    <row r="691" spans="1:15" x14ac:dyDescent="0.2">
      <c r="A691" s="218"/>
      <c r="B691" s="218"/>
      <c r="C691" s="218"/>
      <c r="D691" s="218"/>
      <c r="E691" s="218"/>
      <c r="F691" s="219"/>
      <c r="G691" s="222"/>
      <c r="H691" s="238"/>
      <c r="I691" s="238"/>
      <c r="J691" s="220"/>
      <c r="K691" s="222"/>
      <c r="L691" s="218"/>
      <c r="M691" s="218"/>
      <c r="N691" s="219"/>
      <c r="O691" s="218"/>
    </row>
    <row r="692" spans="1:15" x14ac:dyDescent="0.2">
      <c r="A692" s="218"/>
      <c r="B692" s="218"/>
      <c r="C692" s="218"/>
      <c r="D692" s="218"/>
      <c r="E692" s="218"/>
      <c r="F692" s="219"/>
      <c r="G692" s="222"/>
      <c r="H692" s="238"/>
      <c r="I692" s="238"/>
      <c r="J692" s="220"/>
      <c r="K692" s="222"/>
      <c r="L692" s="218"/>
      <c r="M692" s="218"/>
      <c r="N692" s="219"/>
      <c r="O692" s="218"/>
    </row>
    <row r="693" spans="1:15" x14ac:dyDescent="0.2">
      <c r="A693" s="218"/>
      <c r="B693" s="218"/>
      <c r="C693" s="218"/>
      <c r="D693" s="218"/>
      <c r="E693" s="218"/>
      <c r="F693" s="219"/>
      <c r="G693" s="222"/>
      <c r="H693" s="238"/>
      <c r="I693" s="238"/>
      <c r="J693" s="220"/>
      <c r="K693" s="222"/>
      <c r="L693" s="218"/>
      <c r="M693" s="218"/>
      <c r="N693" s="219"/>
      <c r="O693" s="218"/>
    </row>
    <row r="694" spans="1:15" x14ac:dyDescent="0.2">
      <c r="A694" s="218"/>
      <c r="B694" s="218"/>
      <c r="C694" s="218"/>
      <c r="D694" s="218"/>
      <c r="E694" s="218"/>
      <c r="F694" s="219"/>
      <c r="G694" s="222"/>
      <c r="H694" s="238"/>
      <c r="I694" s="238"/>
      <c r="J694" s="220"/>
      <c r="K694" s="222"/>
      <c r="L694" s="218"/>
      <c r="M694" s="218"/>
      <c r="N694" s="219"/>
      <c r="O694" s="218"/>
    </row>
    <row r="695" spans="1:15" x14ac:dyDescent="0.2">
      <c r="A695" s="218"/>
      <c r="B695" s="218"/>
      <c r="C695" s="218"/>
      <c r="D695" s="218"/>
      <c r="E695" s="218"/>
      <c r="F695" s="219"/>
      <c r="G695" s="222"/>
      <c r="H695" s="238"/>
      <c r="I695" s="238"/>
      <c r="J695" s="220"/>
      <c r="K695" s="222"/>
      <c r="L695" s="218"/>
      <c r="M695" s="218"/>
      <c r="N695" s="219"/>
      <c r="O695" s="218"/>
    </row>
    <row r="696" spans="1:15" x14ac:dyDescent="0.2">
      <c r="A696" s="218"/>
      <c r="B696" s="218"/>
      <c r="C696" s="218"/>
      <c r="D696" s="218"/>
      <c r="E696" s="218"/>
      <c r="F696" s="219"/>
      <c r="G696" s="222"/>
      <c r="H696" s="238"/>
      <c r="I696" s="238"/>
      <c r="J696" s="220"/>
      <c r="K696" s="222"/>
      <c r="L696" s="218"/>
      <c r="M696" s="218"/>
      <c r="N696" s="219"/>
      <c r="O696" s="218"/>
    </row>
    <row r="697" spans="1:15" x14ac:dyDescent="0.2">
      <c r="A697" s="218"/>
      <c r="B697" s="218"/>
      <c r="C697" s="218"/>
      <c r="D697" s="218"/>
      <c r="E697" s="218"/>
      <c r="F697" s="219"/>
      <c r="G697" s="222"/>
      <c r="H697" s="238"/>
      <c r="I697" s="238"/>
      <c r="J697" s="220"/>
      <c r="K697" s="222"/>
      <c r="L697" s="218"/>
      <c r="M697" s="218"/>
      <c r="N697" s="219"/>
      <c r="O697" s="218"/>
    </row>
    <row r="698" spans="1:15" x14ac:dyDescent="0.2">
      <c r="A698" s="218"/>
      <c r="B698" s="218"/>
      <c r="C698" s="218"/>
      <c r="D698" s="218"/>
      <c r="E698" s="218"/>
      <c r="F698" s="219"/>
      <c r="G698" s="222"/>
      <c r="H698" s="238"/>
      <c r="I698" s="238"/>
      <c r="J698" s="220"/>
      <c r="K698" s="222"/>
      <c r="L698" s="218"/>
      <c r="M698" s="218"/>
      <c r="N698" s="219"/>
      <c r="O698" s="218"/>
    </row>
    <row r="699" spans="1:15" x14ac:dyDescent="0.2">
      <c r="A699" s="218"/>
      <c r="B699" s="218"/>
      <c r="C699" s="218"/>
      <c r="D699" s="218"/>
      <c r="E699" s="218"/>
      <c r="F699" s="219"/>
      <c r="G699" s="222"/>
      <c r="H699" s="238"/>
      <c r="I699" s="238"/>
      <c r="J699" s="220"/>
      <c r="K699" s="222"/>
      <c r="L699" s="218"/>
      <c r="M699" s="218"/>
      <c r="N699" s="219"/>
      <c r="O699" s="218"/>
    </row>
    <row r="700" spans="1:15" x14ac:dyDescent="0.2">
      <c r="A700" s="218"/>
      <c r="B700" s="218"/>
      <c r="C700" s="218"/>
      <c r="D700" s="218"/>
      <c r="E700" s="218"/>
      <c r="F700" s="219"/>
      <c r="G700" s="222"/>
      <c r="H700" s="238"/>
      <c r="I700" s="238"/>
      <c r="J700" s="220"/>
      <c r="K700" s="222"/>
      <c r="L700" s="218"/>
      <c r="M700" s="218"/>
      <c r="N700" s="219"/>
      <c r="O700" s="218"/>
    </row>
    <row r="701" spans="1:15" x14ac:dyDescent="0.2">
      <c r="A701" s="218"/>
      <c r="B701" s="218"/>
      <c r="C701" s="218"/>
      <c r="D701" s="218"/>
      <c r="E701" s="218"/>
      <c r="F701" s="219"/>
      <c r="G701" s="222"/>
      <c r="H701" s="238"/>
      <c r="I701" s="238"/>
      <c r="J701" s="220"/>
      <c r="K701" s="222"/>
      <c r="L701" s="218"/>
      <c r="M701" s="218"/>
      <c r="N701" s="219"/>
      <c r="O701" s="218"/>
    </row>
    <row r="702" spans="1:15" x14ac:dyDescent="0.2">
      <c r="A702" s="218"/>
      <c r="B702" s="218"/>
      <c r="C702" s="218"/>
      <c r="D702" s="218"/>
      <c r="E702" s="218"/>
      <c r="F702" s="219"/>
      <c r="G702" s="222"/>
      <c r="H702" s="238"/>
      <c r="I702" s="238"/>
      <c r="J702" s="220"/>
      <c r="K702" s="222"/>
      <c r="L702" s="218"/>
      <c r="M702" s="218"/>
      <c r="N702" s="219"/>
      <c r="O702" s="218"/>
    </row>
    <row r="703" spans="1:15" x14ac:dyDescent="0.2">
      <c r="A703" s="218"/>
      <c r="B703" s="218"/>
      <c r="C703" s="218"/>
      <c r="D703" s="218"/>
      <c r="E703" s="218"/>
      <c r="F703" s="219"/>
      <c r="G703" s="222"/>
      <c r="H703" s="238"/>
      <c r="I703" s="238"/>
      <c r="J703" s="220"/>
      <c r="K703" s="222"/>
      <c r="L703" s="218"/>
      <c r="M703" s="218"/>
      <c r="N703" s="219"/>
      <c r="O703" s="218"/>
    </row>
    <row r="704" spans="1:15" x14ac:dyDescent="0.2">
      <c r="A704" s="218"/>
      <c r="B704" s="218"/>
      <c r="C704" s="218"/>
      <c r="D704" s="218"/>
      <c r="E704" s="218"/>
      <c r="F704" s="219"/>
      <c r="G704" s="222"/>
      <c r="H704" s="238"/>
      <c r="I704" s="238"/>
      <c r="J704" s="220"/>
      <c r="K704" s="222"/>
      <c r="L704" s="218"/>
      <c r="M704" s="218"/>
      <c r="N704" s="219"/>
      <c r="O704" s="218"/>
    </row>
    <row r="705" spans="1:15" x14ac:dyDescent="0.2">
      <c r="A705" s="218"/>
      <c r="B705" s="218"/>
      <c r="C705" s="218"/>
      <c r="D705" s="218"/>
      <c r="E705" s="218"/>
      <c r="F705" s="219"/>
      <c r="G705" s="222"/>
      <c r="H705" s="238"/>
      <c r="I705" s="238"/>
      <c r="J705" s="220"/>
      <c r="K705" s="222"/>
      <c r="L705" s="218"/>
      <c r="M705" s="218"/>
      <c r="N705" s="219"/>
      <c r="O705" s="218"/>
    </row>
    <row r="706" spans="1:15" x14ac:dyDescent="0.2">
      <c r="A706" s="218"/>
      <c r="B706" s="218"/>
      <c r="C706" s="218"/>
      <c r="D706" s="218"/>
      <c r="E706" s="218"/>
      <c r="F706" s="219"/>
      <c r="G706" s="222"/>
      <c r="H706" s="238"/>
      <c r="I706" s="238"/>
      <c r="J706" s="220"/>
      <c r="K706" s="222"/>
      <c r="L706" s="218"/>
      <c r="M706" s="218"/>
      <c r="N706" s="219"/>
      <c r="O706" s="218"/>
    </row>
    <row r="707" spans="1:15" x14ac:dyDescent="0.2">
      <c r="A707" s="218"/>
      <c r="B707" s="218"/>
      <c r="C707" s="218"/>
      <c r="D707" s="218"/>
      <c r="E707" s="218"/>
      <c r="F707" s="219"/>
      <c r="G707" s="222"/>
      <c r="H707" s="238"/>
      <c r="I707" s="238"/>
      <c r="J707" s="220"/>
      <c r="K707" s="222"/>
      <c r="L707" s="218"/>
      <c r="M707" s="218"/>
      <c r="N707" s="219"/>
      <c r="O707" s="218"/>
    </row>
    <row r="708" spans="1:15" x14ac:dyDescent="0.2">
      <c r="A708" s="218"/>
      <c r="B708" s="218"/>
      <c r="C708" s="218"/>
      <c r="D708" s="218"/>
      <c r="E708" s="218"/>
      <c r="F708" s="219"/>
      <c r="G708" s="222"/>
      <c r="H708" s="238"/>
      <c r="I708" s="238"/>
      <c r="J708" s="220"/>
      <c r="K708" s="222"/>
      <c r="L708" s="218"/>
      <c r="M708" s="218"/>
      <c r="N708" s="219"/>
      <c r="O708" s="218"/>
    </row>
    <row r="709" spans="1:15" x14ac:dyDescent="0.2">
      <c r="A709" s="218"/>
      <c r="B709" s="218"/>
      <c r="C709" s="218"/>
      <c r="D709" s="218"/>
      <c r="E709" s="218"/>
      <c r="F709" s="219"/>
      <c r="G709" s="222"/>
      <c r="H709" s="238"/>
      <c r="I709" s="238"/>
      <c r="J709" s="220"/>
      <c r="K709" s="222"/>
      <c r="L709" s="218"/>
      <c r="M709" s="218"/>
      <c r="N709" s="219"/>
      <c r="O709" s="218"/>
    </row>
    <row r="710" spans="1:15" x14ac:dyDescent="0.2">
      <c r="A710" s="218"/>
      <c r="B710" s="218"/>
      <c r="C710" s="218"/>
      <c r="D710" s="218"/>
      <c r="E710" s="218"/>
      <c r="F710" s="219"/>
      <c r="G710" s="222"/>
      <c r="H710" s="238"/>
      <c r="I710" s="238"/>
      <c r="J710" s="220"/>
      <c r="K710" s="222"/>
      <c r="L710" s="218"/>
      <c r="M710" s="218"/>
      <c r="N710" s="219"/>
      <c r="O710" s="218"/>
    </row>
    <row r="711" spans="1:15" x14ac:dyDescent="0.2">
      <c r="A711" s="218"/>
      <c r="B711" s="218"/>
      <c r="C711" s="218"/>
      <c r="D711" s="218"/>
      <c r="E711" s="218"/>
      <c r="F711" s="219"/>
      <c r="G711" s="222"/>
      <c r="H711" s="238"/>
      <c r="I711" s="238"/>
      <c r="J711" s="220"/>
      <c r="K711" s="222"/>
      <c r="L711" s="218"/>
      <c r="M711" s="218"/>
      <c r="N711" s="219"/>
      <c r="O711" s="218"/>
    </row>
    <row r="712" spans="1:15" x14ac:dyDescent="0.2">
      <c r="A712" s="218"/>
      <c r="B712" s="218"/>
      <c r="C712" s="218"/>
      <c r="D712" s="218"/>
      <c r="E712" s="218"/>
      <c r="F712" s="219"/>
      <c r="G712" s="222"/>
      <c r="H712" s="238"/>
      <c r="I712" s="238"/>
      <c r="J712" s="220"/>
      <c r="K712" s="222"/>
      <c r="L712" s="218"/>
      <c r="M712" s="218"/>
      <c r="N712" s="219"/>
      <c r="O712" s="218"/>
    </row>
    <row r="713" spans="1:15" x14ac:dyDescent="0.2">
      <c r="A713" s="218"/>
      <c r="B713" s="218"/>
      <c r="C713" s="218"/>
      <c r="D713" s="218"/>
      <c r="E713" s="218"/>
      <c r="F713" s="219"/>
      <c r="G713" s="222"/>
      <c r="H713" s="238"/>
      <c r="I713" s="238"/>
      <c r="J713" s="220"/>
      <c r="K713" s="222"/>
      <c r="L713" s="218"/>
      <c r="M713" s="218"/>
      <c r="N713" s="219"/>
      <c r="O713" s="218"/>
    </row>
    <row r="714" spans="1:15" x14ac:dyDescent="0.2">
      <c r="A714" s="218"/>
      <c r="B714" s="218"/>
      <c r="C714" s="218"/>
      <c r="D714" s="218"/>
      <c r="E714" s="218"/>
      <c r="F714" s="219"/>
      <c r="G714" s="222"/>
      <c r="H714" s="238"/>
      <c r="I714" s="238"/>
      <c r="J714" s="220"/>
      <c r="K714" s="222"/>
      <c r="L714" s="218"/>
      <c r="M714" s="218"/>
      <c r="N714" s="219"/>
      <c r="O714" s="218"/>
    </row>
    <row r="715" spans="1:15" x14ac:dyDescent="0.2">
      <c r="A715" s="218"/>
      <c r="B715" s="218"/>
      <c r="C715" s="218"/>
      <c r="D715" s="218"/>
      <c r="E715" s="218"/>
      <c r="F715" s="219"/>
      <c r="G715" s="222"/>
      <c r="H715" s="238"/>
      <c r="I715" s="238"/>
      <c r="J715" s="220"/>
      <c r="K715" s="222"/>
      <c r="L715" s="218"/>
      <c r="M715" s="218"/>
      <c r="N715" s="219"/>
      <c r="O715" s="218"/>
    </row>
    <row r="716" spans="1:15" x14ac:dyDescent="0.2">
      <c r="A716" s="218"/>
      <c r="B716" s="218"/>
      <c r="C716" s="218"/>
      <c r="D716" s="218"/>
      <c r="E716" s="218"/>
      <c r="F716" s="219"/>
      <c r="G716" s="222"/>
      <c r="H716" s="238"/>
      <c r="I716" s="238"/>
      <c r="J716" s="220"/>
      <c r="K716" s="222"/>
      <c r="L716" s="218"/>
      <c r="M716" s="218"/>
      <c r="N716" s="219"/>
      <c r="O716" s="218"/>
    </row>
    <row r="717" spans="1:15" x14ac:dyDescent="0.2">
      <c r="A717" s="218"/>
      <c r="B717" s="218"/>
      <c r="C717" s="218"/>
      <c r="D717" s="218"/>
      <c r="E717" s="218"/>
      <c r="F717" s="219"/>
      <c r="G717" s="222"/>
      <c r="H717" s="238"/>
      <c r="I717" s="238"/>
      <c r="J717" s="220"/>
      <c r="K717" s="222"/>
      <c r="L717" s="218"/>
      <c r="M717" s="218"/>
      <c r="N717" s="219"/>
      <c r="O717" s="218"/>
    </row>
    <row r="718" spans="1:15" x14ac:dyDescent="0.2">
      <c r="A718" s="218"/>
      <c r="B718" s="218"/>
      <c r="C718" s="218"/>
      <c r="D718" s="218"/>
      <c r="E718" s="218"/>
      <c r="F718" s="219"/>
      <c r="G718" s="222"/>
      <c r="H718" s="238"/>
      <c r="I718" s="238"/>
      <c r="J718" s="220"/>
      <c r="K718" s="222"/>
      <c r="L718" s="218"/>
      <c r="M718" s="218"/>
      <c r="N718" s="219"/>
      <c r="O718" s="218"/>
    </row>
    <row r="719" spans="1:15" x14ac:dyDescent="0.2">
      <c r="A719" s="218"/>
      <c r="B719" s="218"/>
      <c r="C719" s="218"/>
      <c r="D719" s="218"/>
      <c r="E719" s="218"/>
      <c r="F719" s="219"/>
      <c r="G719" s="222"/>
      <c r="H719" s="238"/>
      <c r="I719" s="238"/>
      <c r="J719" s="220"/>
      <c r="K719" s="222"/>
      <c r="L719" s="218"/>
      <c r="M719" s="218"/>
      <c r="N719" s="219"/>
      <c r="O719" s="218"/>
    </row>
    <row r="720" spans="1:15" x14ac:dyDescent="0.2">
      <c r="A720" s="218"/>
      <c r="B720" s="218"/>
      <c r="C720" s="218"/>
      <c r="D720" s="218"/>
      <c r="E720" s="218"/>
      <c r="F720" s="219"/>
      <c r="G720" s="222"/>
      <c r="H720" s="238"/>
      <c r="I720" s="238"/>
      <c r="J720" s="220"/>
      <c r="K720" s="222"/>
      <c r="L720" s="218"/>
      <c r="M720" s="218"/>
      <c r="N720" s="219"/>
      <c r="O720" s="218"/>
    </row>
    <row r="721" spans="1:15" x14ac:dyDescent="0.2">
      <c r="A721" s="218"/>
      <c r="B721" s="218"/>
      <c r="C721" s="218"/>
      <c r="D721" s="218"/>
      <c r="E721" s="218"/>
      <c r="F721" s="219"/>
      <c r="G721" s="222"/>
      <c r="H721" s="238"/>
      <c r="I721" s="238"/>
      <c r="J721" s="220"/>
      <c r="K721" s="222"/>
      <c r="L721" s="218"/>
      <c r="M721" s="218"/>
      <c r="N721" s="219"/>
      <c r="O721" s="218"/>
    </row>
    <row r="722" spans="1:15" x14ac:dyDescent="0.2">
      <c r="A722" s="218"/>
      <c r="B722" s="218"/>
      <c r="C722" s="218"/>
      <c r="D722" s="218"/>
      <c r="E722" s="218"/>
      <c r="F722" s="219"/>
      <c r="G722" s="222"/>
      <c r="H722" s="238"/>
      <c r="I722" s="238"/>
      <c r="J722" s="220"/>
      <c r="K722" s="222"/>
      <c r="L722" s="218"/>
      <c r="M722" s="218"/>
      <c r="N722" s="219"/>
      <c r="O722" s="218"/>
    </row>
    <row r="723" spans="1:15" x14ac:dyDescent="0.2">
      <c r="A723" s="218"/>
      <c r="B723" s="218"/>
      <c r="C723" s="218"/>
      <c r="D723" s="218"/>
      <c r="E723" s="218"/>
      <c r="F723" s="219"/>
      <c r="G723" s="222"/>
      <c r="H723" s="238"/>
      <c r="I723" s="238"/>
      <c r="J723" s="220"/>
      <c r="K723" s="222"/>
      <c r="L723" s="218"/>
      <c r="M723" s="218"/>
      <c r="N723" s="219"/>
      <c r="O723" s="218"/>
    </row>
    <row r="724" spans="1:15" x14ac:dyDescent="0.2">
      <c r="A724" s="218"/>
      <c r="B724" s="218"/>
      <c r="C724" s="218"/>
      <c r="D724" s="218"/>
      <c r="E724" s="218"/>
      <c r="F724" s="219"/>
      <c r="G724" s="222"/>
      <c r="H724" s="238"/>
      <c r="I724" s="238"/>
      <c r="J724" s="220"/>
      <c r="K724" s="222"/>
      <c r="L724" s="218"/>
      <c r="M724" s="218"/>
      <c r="N724" s="219"/>
      <c r="O724" s="218"/>
    </row>
    <row r="725" spans="1:15" x14ac:dyDescent="0.2">
      <c r="A725" s="218"/>
      <c r="B725" s="218"/>
      <c r="C725" s="218"/>
      <c r="D725" s="218"/>
      <c r="E725" s="218"/>
      <c r="F725" s="219"/>
      <c r="G725" s="222"/>
      <c r="H725" s="238"/>
      <c r="I725" s="238"/>
      <c r="J725" s="220"/>
      <c r="K725" s="222"/>
      <c r="L725" s="218"/>
      <c r="M725" s="218"/>
      <c r="N725" s="219"/>
      <c r="O725" s="218"/>
    </row>
    <row r="726" spans="1:15" x14ac:dyDescent="0.2">
      <c r="A726" s="218"/>
      <c r="B726" s="218"/>
      <c r="C726" s="218"/>
      <c r="D726" s="218"/>
      <c r="E726" s="218"/>
      <c r="F726" s="219"/>
      <c r="G726" s="222"/>
      <c r="H726" s="238"/>
      <c r="I726" s="238"/>
      <c r="J726" s="220"/>
      <c r="K726" s="222"/>
      <c r="L726" s="218"/>
      <c r="M726" s="218"/>
      <c r="N726" s="219"/>
      <c r="O726" s="218"/>
    </row>
    <row r="727" spans="1:15" x14ac:dyDescent="0.2">
      <c r="A727" s="218"/>
      <c r="B727" s="218"/>
      <c r="C727" s="218"/>
      <c r="D727" s="218"/>
      <c r="E727" s="218"/>
      <c r="F727" s="219"/>
      <c r="G727" s="222"/>
      <c r="H727" s="238"/>
      <c r="I727" s="238"/>
      <c r="J727" s="220"/>
      <c r="K727" s="222"/>
      <c r="L727" s="218"/>
      <c r="M727" s="218"/>
      <c r="N727" s="219"/>
      <c r="O727" s="218"/>
    </row>
    <row r="728" spans="1:15" x14ac:dyDescent="0.2">
      <c r="A728" s="218"/>
      <c r="B728" s="218"/>
      <c r="C728" s="218"/>
      <c r="D728" s="218"/>
      <c r="E728" s="218"/>
      <c r="F728" s="219"/>
      <c r="G728" s="222"/>
      <c r="H728" s="238"/>
      <c r="I728" s="238"/>
      <c r="J728" s="220"/>
      <c r="K728" s="222"/>
      <c r="L728" s="218"/>
      <c r="M728" s="218"/>
      <c r="N728" s="219"/>
      <c r="O728" s="218"/>
    </row>
    <row r="729" spans="1:15" x14ac:dyDescent="0.2">
      <c r="A729" s="218"/>
      <c r="B729" s="218"/>
      <c r="C729" s="218"/>
      <c r="D729" s="218"/>
      <c r="E729" s="218"/>
      <c r="F729" s="219"/>
      <c r="G729" s="222"/>
      <c r="H729" s="238"/>
      <c r="I729" s="238"/>
      <c r="J729" s="220"/>
      <c r="K729" s="222"/>
      <c r="L729" s="218"/>
      <c r="M729" s="218"/>
      <c r="N729" s="219"/>
      <c r="O729" s="218"/>
    </row>
    <row r="730" spans="1:15" x14ac:dyDescent="0.2">
      <c r="A730" s="218"/>
      <c r="B730" s="218"/>
      <c r="C730" s="218"/>
      <c r="D730" s="218"/>
      <c r="E730" s="218"/>
      <c r="F730" s="219"/>
      <c r="G730" s="222"/>
      <c r="H730" s="238"/>
      <c r="I730" s="238"/>
      <c r="J730" s="220"/>
      <c r="K730" s="222"/>
      <c r="L730" s="218"/>
      <c r="M730" s="218"/>
      <c r="N730" s="219"/>
      <c r="O730" s="218"/>
    </row>
    <row r="731" spans="1:15" x14ac:dyDescent="0.2">
      <c r="A731" s="218"/>
      <c r="B731" s="218"/>
      <c r="C731" s="218"/>
      <c r="D731" s="218"/>
      <c r="E731" s="218"/>
      <c r="F731" s="219"/>
      <c r="G731" s="222"/>
      <c r="H731" s="238"/>
      <c r="I731" s="238"/>
      <c r="J731" s="220"/>
      <c r="K731" s="222"/>
      <c r="L731" s="218"/>
      <c r="M731" s="218"/>
      <c r="N731" s="219"/>
      <c r="O731" s="218"/>
    </row>
    <row r="732" spans="1:15" x14ac:dyDescent="0.2">
      <c r="A732" s="218"/>
      <c r="B732" s="218"/>
      <c r="C732" s="218"/>
      <c r="D732" s="218"/>
      <c r="E732" s="218"/>
      <c r="F732" s="219"/>
      <c r="G732" s="222"/>
      <c r="H732" s="238"/>
      <c r="I732" s="238"/>
      <c r="J732" s="220"/>
      <c r="K732" s="222"/>
      <c r="L732" s="218"/>
      <c r="M732" s="218"/>
      <c r="N732" s="219"/>
      <c r="O732" s="218"/>
    </row>
    <row r="733" spans="1:15" x14ac:dyDescent="0.2">
      <c r="A733" s="218"/>
      <c r="B733" s="218"/>
      <c r="C733" s="218"/>
      <c r="D733" s="218"/>
      <c r="E733" s="218"/>
      <c r="F733" s="219"/>
      <c r="G733" s="222"/>
      <c r="H733" s="238"/>
      <c r="I733" s="238"/>
      <c r="J733" s="220"/>
      <c r="K733" s="222"/>
      <c r="L733" s="218"/>
      <c r="M733" s="218"/>
      <c r="N733" s="219"/>
      <c r="O733" s="218"/>
    </row>
    <row r="734" spans="1:15" x14ac:dyDescent="0.2">
      <c r="A734" s="218"/>
      <c r="B734" s="218"/>
      <c r="C734" s="218"/>
      <c r="D734" s="218"/>
      <c r="E734" s="218"/>
      <c r="F734" s="219"/>
      <c r="G734" s="222"/>
      <c r="H734" s="238"/>
      <c r="I734" s="238"/>
      <c r="J734" s="220"/>
      <c r="K734" s="222"/>
      <c r="L734" s="218"/>
      <c r="M734" s="218"/>
      <c r="N734" s="219"/>
      <c r="O734" s="218"/>
    </row>
    <row r="735" spans="1:15" x14ac:dyDescent="0.2">
      <c r="A735" s="218"/>
      <c r="B735" s="218"/>
      <c r="C735" s="218"/>
      <c r="D735" s="218"/>
      <c r="E735" s="218"/>
      <c r="F735" s="219"/>
      <c r="G735" s="222"/>
      <c r="H735" s="238"/>
      <c r="I735" s="238"/>
      <c r="J735" s="220"/>
      <c r="K735" s="222"/>
      <c r="L735" s="218"/>
      <c r="M735" s="218"/>
      <c r="N735" s="219"/>
      <c r="O735" s="218"/>
    </row>
    <row r="736" spans="1:15" x14ac:dyDescent="0.2">
      <c r="A736" s="218"/>
      <c r="B736" s="218"/>
      <c r="C736" s="218"/>
      <c r="D736" s="218"/>
      <c r="E736" s="218"/>
      <c r="F736" s="219"/>
      <c r="G736" s="222"/>
      <c r="H736" s="238"/>
      <c r="I736" s="238"/>
      <c r="J736" s="220"/>
      <c r="K736" s="222"/>
      <c r="L736" s="218"/>
      <c r="M736" s="218"/>
      <c r="N736" s="219"/>
      <c r="O736" s="218"/>
    </row>
    <row r="737" spans="1:15" x14ac:dyDescent="0.2">
      <c r="A737" s="218"/>
      <c r="B737" s="218"/>
      <c r="C737" s="218"/>
      <c r="D737" s="218"/>
      <c r="E737" s="218"/>
      <c r="F737" s="219"/>
      <c r="G737" s="222"/>
      <c r="H737" s="238"/>
      <c r="I737" s="238"/>
      <c r="J737" s="220"/>
      <c r="K737" s="222"/>
      <c r="L737" s="218"/>
      <c r="M737" s="218"/>
      <c r="N737" s="219"/>
      <c r="O737" s="218"/>
    </row>
    <row r="738" spans="1:15" x14ac:dyDescent="0.2">
      <c r="A738" s="218"/>
      <c r="B738" s="218"/>
      <c r="C738" s="218"/>
      <c r="D738" s="218"/>
      <c r="E738" s="218"/>
      <c r="F738" s="219"/>
      <c r="G738" s="222"/>
      <c r="H738" s="238"/>
      <c r="I738" s="238"/>
      <c r="J738" s="220"/>
      <c r="K738" s="222"/>
      <c r="L738" s="218"/>
      <c r="M738" s="218"/>
      <c r="N738" s="219"/>
      <c r="O738" s="218"/>
    </row>
    <row r="739" spans="1:15" x14ac:dyDescent="0.2">
      <c r="A739" s="218"/>
      <c r="B739" s="218"/>
      <c r="C739" s="218"/>
      <c r="D739" s="218"/>
      <c r="E739" s="218"/>
      <c r="F739" s="219"/>
      <c r="G739" s="222"/>
      <c r="H739" s="238"/>
      <c r="I739" s="238"/>
      <c r="J739" s="220"/>
      <c r="K739" s="222"/>
      <c r="L739" s="218"/>
      <c r="M739" s="218"/>
      <c r="N739" s="219"/>
      <c r="O739" s="218"/>
    </row>
    <row r="740" spans="1:15" x14ac:dyDescent="0.2">
      <c r="A740" s="218"/>
      <c r="B740" s="218"/>
      <c r="C740" s="218"/>
      <c r="D740" s="218"/>
      <c r="E740" s="218"/>
      <c r="F740" s="219"/>
      <c r="G740" s="222"/>
      <c r="H740" s="238"/>
      <c r="I740" s="238"/>
      <c r="J740" s="220"/>
      <c r="K740" s="222"/>
      <c r="L740" s="218"/>
      <c r="M740" s="218"/>
      <c r="N740" s="219"/>
      <c r="O740" s="218"/>
    </row>
    <row r="741" spans="1:15" x14ac:dyDescent="0.2">
      <c r="A741" s="218"/>
      <c r="B741" s="218"/>
      <c r="C741" s="218"/>
      <c r="D741" s="218"/>
      <c r="E741" s="218"/>
      <c r="F741" s="219"/>
      <c r="G741" s="222"/>
      <c r="H741" s="238"/>
      <c r="I741" s="238"/>
      <c r="J741" s="220"/>
      <c r="K741" s="222"/>
      <c r="L741" s="218"/>
      <c r="M741" s="218"/>
      <c r="N741" s="219"/>
      <c r="O741" s="218"/>
    </row>
    <row r="742" spans="1:15" x14ac:dyDescent="0.2">
      <c r="A742" s="218"/>
      <c r="B742" s="218"/>
      <c r="C742" s="218"/>
      <c r="D742" s="218"/>
      <c r="E742" s="218"/>
      <c r="F742" s="219"/>
      <c r="G742" s="222"/>
      <c r="H742" s="238"/>
      <c r="I742" s="238"/>
      <c r="J742" s="220"/>
      <c r="K742" s="222"/>
      <c r="L742" s="218"/>
      <c r="M742" s="218"/>
      <c r="N742" s="219"/>
      <c r="O742" s="218"/>
    </row>
    <row r="743" spans="1:15" x14ac:dyDescent="0.2">
      <c r="A743" s="218"/>
      <c r="B743" s="218"/>
      <c r="C743" s="218"/>
      <c r="D743" s="218"/>
      <c r="E743" s="218"/>
      <c r="F743" s="219"/>
      <c r="G743" s="222"/>
      <c r="H743" s="238"/>
      <c r="I743" s="238"/>
      <c r="J743" s="220"/>
      <c r="K743" s="222"/>
      <c r="L743" s="218"/>
      <c r="M743" s="218"/>
      <c r="N743" s="219"/>
      <c r="O743" s="218"/>
    </row>
    <row r="744" spans="1:15" x14ac:dyDescent="0.2">
      <c r="A744" s="218"/>
      <c r="B744" s="218"/>
      <c r="C744" s="218"/>
      <c r="D744" s="218"/>
      <c r="E744" s="218"/>
      <c r="F744" s="219"/>
      <c r="G744" s="222"/>
      <c r="H744" s="238"/>
      <c r="I744" s="238"/>
      <c r="J744" s="220"/>
      <c r="K744" s="222"/>
      <c r="L744" s="218"/>
      <c r="M744" s="218"/>
      <c r="N744" s="219"/>
      <c r="O744" s="218"/>
    </row>
    <row r="745" spans="1:15" x14ac:dyDescent="0.2">
      <c r="A745" s="218"/>
      <c r="B745" s="218"/>
      <c r="C745" s="218"/>
      <c r="D745" s="218"/>
      <c r="E745" s="218"/>
      <c r="F745" s="219"/>
      <c r="G745" s="222"/>
      <c r="H745" s="238"/>
      <c r="I745" s="238"/>
      <c r="J745" s="220"/>
      <c r="K745" s="222"/>
      <c r="L745" s="218"/>
      <c r="M745" s="218"/>
      <c r="N745" s="219"/>
      <c r="O745" s="218"/>
    </row>
    <row r="746" spans="1:15" x14ac:dyDescent="0.2">
      <c r="A746" s="218"/>
      <c r="B746" s="218"/>
      <c r="C746" s="218"/>
      <c r="D746" s="218"/>
      <c r="E746" s="218"/>
      <c r="F746" s="219"/>
      <c r="G746" s="222"/>
      <c r="H746" s="238"/>
      <c r="I746" s="238"/>
      <c r="J746" s="220"/>
      <c r="K746" s="222"/>
      <c r="L746" s="218"/>
      <c r="M746" s="218"/>
      <c r="N746" s="219"/>
      <c r="O746" s="218"/>
    </row>
    <row r="747" spans="1:15" x14ac:dyDescent="0.2">
      <c r="A747" s="218"/>
      <c r="B747" s="218"/>
      <c r="C747" s="218"/>
      <c r="D747" s="218"/>
      <c r="E747" s="218"/>
      <c r="F747" s="219"/>
      <c r="G747" s="222"/>
      <c r="H747" s="238"/>
      <c r="I747" s="238"/>
      <c r="J747" s="220"/>
      <c r="K747" s="222"/>
      <c r="L747" s="218"/>
      <c r="M747" s="218"/>
      <c r="N747" s="219"/>
      <c r="O747" s="218"/>
    </row>
    <row r="748" spans="1:15" x14ac:dyDescent="0.2">
      <c r="A748" s="218"/>
      <c r="B748" s="218"/>
      <c r="C748" s="218"/>
      <c r="D748" s="218"/>
      <c r="E748" s="218"/>
      <c r="F748" s="219"/>
      <c r="G748" s="222"/>
      <c r="H748" s="238"/>
      <c r="I748" s="238"/>
      <c r="J748" s="220"/>
      <c r="K748" s="222"/>
      <c r="L748" s="218"/>
      <c r="M748" s="218"/>
      <c r="N748" s="219"/>
      <c r="O748" s="218"/>
    </row>
    <row r="749" spans="1:15" x14ac:dyDescent="0.2">
      <c r="A749" s="218"/>
      <c r="B749" s="218"/>
      <c r="C749" s="218"/>
      <c r="D749" s="218"/>
      <c r="E749" s="218"/>
      <c r="F749" s="219"/>
      <c r="G749" s="222"/>
      <c r="H749" s="238"/>
      <c r="I749" s="238"/>
      <c r="J749" s="220"/>
      <c r="K749" s="222"/>
      <c r="L749" s="218"/>
      <c r="M749" s="218"/>
      <c r="N749" s="219"/>
      <c r="O749" s="218"/>
    </row>
    <row r="750" spans="1:15" x14ac:dyDescent="0.2">
      <c r="A750" s="218"/>
      <c r="B750" s="218"/>
      <c r="C750" s="218"/>
      <c r="D750" s="218"/>
      <c r="E750" s="218"/>
      <c r="F750" s="219"/>
      <c r="G750" s="222"/>
      <c r="H750" s="238"/>
      <c r="I750" s="238"/>
      <c r="J750" s="220"/>
      <c r="K750" s="222"/>
      <c r="L750" s="218"/>
      <c r="M750" s="218"/>
      <c r="N750" s="219"/>
      <c r="O750" s="218"/>
    </row>
    <row r="751" spans="1:15" x14ac:dyDescent="0.2">
      <c r="A751" s="218"/>
      <c r="B751" s="218"/>
      <c r="C751" s="218"/>
      <c r="D751" s="218"/>
      <c r="E751" s="218"/>
      <c r="F751" s="219"/>
      <c r="G751" s="222"/>
      <c r="H751" s="238"/>
      <c r="I751" s="238"/>
      <c r="J751" s="220"/>
      <c r="K751" s="222"/>
      <c r="L751" s="218"/>
      <c r="M751" s="218"/>
      <c r="N751" s="219"/>
      <c r="O751" s="218"/>
    </row>
    <row r="752" spans="1:15" x14ac:dyDescent="0.2">
      <c r="A752" s="218"/>
      <c r="B752" s="218"/>
      <c r="C752" s="218"/>
      <c r="D752" s="218"/>
      <c r="E752" s="218"/>
      <c r="F752" s="219"/>
      <c r="G752" s="222"/>
      <c r="H752" s="238"/>
      <c r="I752" s="238"/>
      <c r="J752" s="220"/>
      <c r="K752" s="222"/>
      <c r="L752" s="218"/>
      <c r="M752" s="218"/>
      <c r="N752" s="219"/>
      <c r="O752" s="218"/>
    </row>
    <row r="753" spans="1:15" x14ac:dyDescent="0.2">
      <c r="A753" s="218"/>
      <c r="B753" s="218"/>
      <c r="C753" s="218"/>
      <c r="D753" s="218"/>
      <c r="E753" s="218"/>
      <c r="F753" s="219"/>
      <c r="G753" s="222"/>
      <c r="H753" s="238"/>
      <c r="I753" s="238"/>
      <c r="J753" s="220"/>
      <c r="K753" s="222"/>
      <c r="L753" s="218"/>
      <c r="M753" s="218"/>
      <c r="N753" s="219"/>
      <c r="O753" s="218"/>
    </row>
    <row r="754" spans="1:15" x14ac:dyDescent="0.2">
      <c r="A754" s="218"/>
      <c r="B754" s="218"/>
      <c r="C754" s="218"/>
      <c r="D754" s="218"/>
      <c r="E754" s="218"/>
      <c r="F754" s="219"/>
      <c r="G754" s="222"/>
      <c r="H754" s="238"/>
      <c r="I754" s="238"/>
      <c r="J754" s="220"/>
      <c r="K754" s="222"/>
      <c r="L754" s="218"/>
      <c r="M754" s="218"/>
      <c r="N754" s="219"/>
      <c r="O754" s="218"/>
    </row>
    <row r="755" spans="1:15" x14ac:dyDescent="0.2">
      <c r="A755" s="218"/>
      <c r="B755" s="218"/>
      <c r="C755" s="218"/>
      <c r="D755" s="218"/>
      <c r="E755" s="218"/>
      <c r="F755" s="219"/>
      <c r="G755" s="222"/>
      <c r="H755" s="238"/>
      <c r="I755" s="238"/>
      <c r="J755" s="220"/>
      <c r="K755" s="222"/>
      <c r="L755" s="218"/>
      <c r="M755" s="218"/>
      <c r="N755" s="219"/>
      <c r="O755" s="218"/>
    </row>
    <row r="756" spans="1:15" x14ac:dyDescent="0.2">
      <c r="A756" s="218"/>
      <c r="B756" s="218"/>
      <c r="C756" s="218"/>
      <c r="D756" s="218"/>
      <c r="E756" s="218"/>
      <c r="F756" s="219"/>
      <c r="G756" s="222"/>
      <c r="H756" s="238"/>
      <c r="I756" s="238"/>
      <c r="J756" s="220"/>
      <c r="K756" s="222"/>
      <c r="L756" s="218"/>
      <c r="M756" s="218"/>
      <c r="N756" s="219"/>
      <c r="O756" s="218"/>
    </row>
    <row r="757" spans="1:15" x14ac:dyDescent="0.2">
      <c r="A757" s="218"/>
      <c r="B757" s="218"/>
      <c r="C757" s="218"/>
      <c r="D757" s="218"/>
      <c r="E757" s="218"/>
      <c r="F757" s="219"/>
      <c r="G757" s="222"/>
      <c r="H757" s="238"/>
      <c r="I757" s="238"/>
      <c r="J757" s="220"/>
      <c r="K757" s="222"/>
      <c r="L757" s="218"/>
      <c r="M757" s="218"/>
      <c r="N757" s="219"/>
      <c r="O757" s="218"/>
    </row>
    <row r="758" spans="1:15" x14ac:dyDescent="0.2">
      <c r="A758" s="218"/>
      <c r="B758" s="218"/>
      <c r="C758" s="218"/>
      <c r="D758" s="218"/>
      <c r="E758" s="218"/>
      <c r="F758" s="219"/>
      <c r="G758" s="222"/>
      <c r="H758" s="238"/>
      <c r="I758" s="238"/>
      <c r="J758" s="220"/>
      <c r="K758" s="222"/>
      <c r="L758" s="218"/>
      <c r="M758" s="218"/>
      <c r="N758" s="219"/>
      <c r="O758" s="218"/>
    </row>
    <row r="759" spans="1:15" x14ac:dyDescent="0.2">
      <c r="A759" s="218"/>
      <c r="B759" s="218"/>
      <c r="C759" s="218"/>
      <c r="D759" s="218"/>
      <c r="E759" s="218"/>
      <c r="F759" s="219"/>
      <c r="G759" s="222"/>
      <c r="H759" s="238"/>
      <c r="I759" s="238"/>
      <c r="J759" s="220"/>
      <c r="K759" s="222"/>
      <c r="L759" s="218"/>
      <c r="M759" s="218"/>
      <c r="N759" s="219"/>
      <c r="O759" s="218"/>
    </row>
    <row r="760" spans="1:15" x14ac:dyDescent="0.2">
      <c r="A760" s="218"/>
      <c r="B760" s="218"/>
      <c r="C760" s="218"/>
      <c r="D760" s="218"/>
      <c r="E760" s="218"/>
      <c r="F760" s="219"/>
      <c r="G760" s="222"/>
      <c r="H760" s="238"/>
      <c r="I760" s="238"/>
      <c r="J760" s="220"/>
      <c r="K760" s="222"/>
      <c r="L760" s="218"/>
      <c r="M760" s="218"/>
      <c r="N760" s="219"/>
      <c r="O760" s="218"/>
    </row>
    <row r="761" spans="1:15" x14ac:dyDescent="0.2">
      <c r="A761" s="218"/>
      <c r="B761" s="218"/>
      <c r="C761" s="218"/>
      <c r="D761" s="218"/>
      <c r="E761" s="218"/>
      <c r="F761" s="219"/>
      <c r="G761" s="222"/>
      <c r="H761" s="238"/>
      <c r="I761" s="238"/>
      <c r="J761" s="220"/>
      <c r="K761" s="222"/>
      <c r="L761" s="218"/>
      <c r="M761" s="218"/>
      <c r="N761" s="219"/>
      <c r="O761" s="218"/>
    </row>
    <row r="762" spans="1:15" x14ac:dyDescent="0.2">
      <c r="A762" s="218"/>
      <c r="B762" s="218"/>
      <c r="C762" s="218"/>
      <c r="D762" s="218"/>
      <c r="E762" s="218"/>
      <c r="F762" s="219"/>
      <c r="G762" s="222"/>
      <c r="H762" s="238"/>
      <c r="I762" s="238"/>
      <c r="J762" s="220"/>
      <c r="K762" s="222"/>
      <c r="L762" s="218"/>
      <c r="M762" s="218"/>
      <c r="N762" s="219"/>
      <c r="O762" s="218"/>
    </row>
    <row r="763" spans="1:15" x14ac:dyDescent="0.2">
      <c r="A763" s="218"/>
      <c r="B763" s="218"/>
      <c r="C763" s="218"/>
      <c r="D763" s="218"/>
      <c r="E763" s="218"/>
      <c r="F763" s="219"/>
      <c r="G763" s="222"/>
      <c r="H763" s="238"/>
      <c r="I763" s="238"/>
      <c r="J763" s="220"/>
      <c r="K763" s="222"/>
      <c r="L763" s="218"/>
      <c r="M763" s="218"/>
      <c r="N763" s="219"/>
      <c r="O763" s="218"/>
    </row>
    <row r="764" spans="1:15" x14ac:dyDescent="0.2">
      <c r="A764" s="218"/>
      <c r="B764" s="218"/>
      <c r="C764" s="218"/>
      <c r="D764" s="218"/>
      <c r="E764" s="218"/>
      <c r="F764" s="219"/>
      <c r="G764" s="222"/>
      <c r="H764" s="238"/>
      <c r="I764" s="238"/>
      <c r="J764" s="220"/>
      <c r="K764" s="222"/>
      <c r="L764" s="218"/>
      <c r="M764" s="218"/>
      <c r="N764" s="219"/>
      <c r="O764" s="218"/>
    </row>
    <row r="765" spans="1:15" x14ac:dyDescent="0.2">
      <c r="A765" s="218"/>
      <c r="B765" s="218"/>
      <c r="C765" s="218"/>
      <c r="D765" s="218"/>
      <c r="E765" s="218"/>
      <c r="F765" s="219"/>
      <c r="G765" s="222"/>
      <c r="H765" s="238"/>
      <c r="I765" s="238"/>
      <c r="J765" s="220"/>
      <c r="K765" s="222"/>
      <c r="L765" s="218"/>
      <c r="M765" s="218"/>
      <c r="N765" s="219"/>
      <c r="O765" s="218"/>
    </row>
    <row r="766" spans="1:15" x14ac:dyDescent="0.2">
      <c r="A766" s="218"/>
      <c r="B766" s="218"/>
      <c r="C766" s="218"/>
      <c r="D766" s="218"/>
      <c r="E766" s="218"/>
      <c r="F766" s="219"/>
      <c r="G766" s="222"/>
      <c r="H766" s="238"/>
      <c r="I766" s="238"/>
      <c r="J766" s="220"/>
      <c r="K766" s="222"/>
      <c r="L766" s="218"/>
      <c r="M766" s="218"/>
      <c r="N766" s="219"/>
      <c r="O766" s="218"/>
    </row>
    <row r="767" spans="1:15" x14ac:dyDescent="0.2">
      <c r="A767" s="218"/>
      <c r="B767" s="218"/>
      <c r="C767" s="218"/>
      <c r="D767" s="218"/>
      <c r="E767" s="218"/>
      <c r="F767" s="219"/>
      <c r="G767" s="222"/>
      <c r="H767" s="238"/>
      <c r="I767" s="238"/>
      <c r="J767" s="220"/>
      <c r="K767" s="222"/>
      <c r="L767" s="218"/>
      <c r="M767" s="218"/>
      <c r="N767" s="219"/>
      <c r="O767" s="218"/>
    </row>
    <row r="768" spans="1:15" x14ac:dyDescent="0.2">
      <c r="A768" s="218"/>
      <c r="B768" s="218"/>
      <c r="C768" s="218"/>
      <c r="D768" s="218"/>
      <c r="E768" s="218"/>
      <c r="F768" s="219"/>
      <c r="G768" s="222"/>
      <c r="H768" s="238"/>
      <c r="I768" s="238"/>
      <c r="J768" s="220"/>
      <c r="K768" s="222"/>
      <c r="L768" s="218"/>
      <c r="M768" s="218"/>
      <c r="N768" s="219"/>
      <c r="O768" s="218"/>
    </row>
    <row r="769" spans="1:15" x14ac:dyDescent="0.2">
      <c r="A769" s="218"/>
      <c r="B769" s="218"/>
      <c r="C769" s="218"/>
      <c r="D769" s="218"/>
      <c r="E769" s="218"/>
      <c r="F769" s="219"/>
      <c r="G769" s="222"/>
      <c r="H769" s="238"/>
      <c r="I769" s="238"/>
      <c r="J769" s="220"/>
      <c r="K769" s="222"/>
      <c r="L769" s="218"/>
      <c r="M769" s="218"/>
      <c r="N769" s="219"/>
      <c r="O769" s="218"/>
    </row>
    <row r="770" spans="1:15" x14ac:dyDescent="0.2">
      <c r="A770" s="218"/>
      <c r="B770" s="218"/>
      <c r="C770" s="218"/>
      <c r="D770" s="218"/>
      <c r="E770" s="218"/>
      <c r="F770" s="219"/>
      <c r="G770" s="222"/>
      <c r="H770" s="238"/>
      <c r="I770" s="238"/>
      <c r="J770" s="220"/>
      <c r="K770" s="222"/>
      <c r="L770" s="218"/>
      <c r="M770" s="218"/>
      <c r="N770" s="219"/>
      <c r="O770" s="218"/>
    </row>
    <row r="771" spans="1:15" x14ac:dyDescent="0.2">
      <c r="A771" s="218"/>
      <c r="B771" s="218"/>
      <c r="C771" s="218"/>
      <c r="D771" s="218"/>
      <c r="E771" s="218"/>
      <c r="F771" s="219"/>
      <c r="G771" s="222"/>
      <c r="H771" s="238"/>
      <c r="I771" s="238"/>
      <c r="J771" s="220"/>
      <c r="K771" s="222"/>
      <c r="L771" s="218"/>
      <c r="M771" s="218"/>
      <c r="N771" s="219"/>
      <c r="O771" s="218"/>
    </row>
    <row r="772" spans="1:15" x14ac:dyDescent="0.2">
      <c r="A772" s="218"/>
      <c r="B772" s="218"/>
      <c r="C772" s="218"/>
      <c r="D772" s="218"/>
      <c r="E772" s="218"/>
      <c r="F772" s="219"/>
      <c r="G772" s="222"/>
      <c r="H772" s="238"/>
      <c r="I772" s="238"/>
      <c r="J772" s="220"/>
      <c r="K772" s="222"/>
      <c r="L772" s="218"/>
      <c r="M772" s="218"/>
      <c r="N772" s="219"/>
      <c r="O772" s="218"/>
    </row>
    <row r="773" spans="1:15" x14ac:dyDescent="0.2">
      <c r="A773" s="218"/>
      <c r="B773" s="218"/>
      <c r="C773" s="218"/>
      <c r="D773" s="218"/>
      <c r="E773" s="218"/>
      <c r="F773" s="219"/>
      <c r="G773" s="222"/>
      <c r="H773" s="238"/>
      <c r="I773" s="238"/>
      <c r="J773" s="220"/>
      <c r="K773" s="222"/>
      <c r="L773" s="218"/>
      <c r="M773" s="218"/>
      <c r="N773" s="219"/>
      <c r="O773" s="218"/>
    </row>
    <row r="774" spans="1:15" x14ac:dyDescent="0.2">
      <c r="A774" s="218"/>
      <c r="B774" s="218"/>
      <c r="C774" s="218"/>
      <c r="D774" s="218"/>
      <c r="E774" s="218"/>
      <c r="F774" s="219"/>
      <c r="G774" s="222"/>
      <c r="H774" s="238"/>
      <c r="I774" s="238"/>
      <c r="J774" s="220"/>
      <c r="K774" s="222"/>
      <c r="L774" s="218"/>
      <c r="M774" s="218"/>
      <c r="N774" s="219"/>
      <c r="O774" s="218"/>
    </row>
    <row r="775" spans="1:15" x14ac:dyDescent="0.2">
      <c r="A775" s="218"/>
      <c r="B775" s="218"/>
      <c r="C775" s="218"/>
      <c r="D775" s="218"/>
      <c r="E775" s="218"/>
      <c r="F775" s="219"/>
      <c r="G775" s="222"/>
      <c r="H775" s="238"/>
      <c r="I775" s="238"/>
      <c r="J775" s="220"/>
      <c r="K775" s="222"/>
      <c r="L775" s="218"/>
      <c r="M775" s="218"/>
      <c r="N775" s="219"/>
      <c r="O775" s="218"/>
    </row>
    <row r="776" spans="1:15" x14ac:dyDescent="0.2">
      <c r="A776" s="218"/>
      <c r="B776" s="218"/>
      <c r="C776" s="218"/>
      <c r="D776" s="218"/>
      <c r="E776" s="218"/>
      <c r="F776" s="219"/>
      <c r="G776" s="222"/>
      <c r="H776" s="238"/>
      <c r="I776" s="238"/>
      <c r="J776" s="220"/>
      <c r="K776" s="222"/>
      <c r="L776" s="218"/>
      <c r="M776" s="218"/>
      <c r="N776" s="219"/>
      <c r="O776" s="218"/>
    </row>
    <row r="777" spans="1:15" x14ac:dyDescent="0.2">
      <c r="A777" s="218"/>
      <c r="B777" s="218"/>
      <c r="C777" s="218"/>
      <c r="D777" s="218"/>
      <c r="E777" s="218"/>
      <c r="F777" s="219"/>
      <c r="G777" s="222"/>
      <c r="H777" s="238"/>
      <c r="I777" s="238"/>
      <c r="J777" s="220"/>
      <c r="K777" s="222"/>
      <c r="L777" s="218"/>
      <c r="M777" s="218"/>
      <c r="N777" s="219"/>
      <c r="O777" s="218"/>
    </row>
    <row r="778" spans="1:15" x14ac:dyDescent="0.2">
      <c r="A778" s="218"/>
      <c r="B778" s="218"/>
      <c r="C778" s="218"/>
      <c r="D778" s="218"/>
      <c r="E778" s="218"/>
      <c r="F778" s="219"/>
      <c r="G778" s="222"/>
      <c r="H778" s="238"/>
      <c r="I778" s="238"/>
      <c r="J778" s="220"/>
      <c r="K778" s="222"/>
      <c r="L778" s="218"/>
      <c r="M778" s="218"/>
      <c r="N778" s="219"/>
      <c r="O778" s="218"/>
    </row>
    <row r="779" spans="1:15" x14ac:dyDescent="0.2">
      <c r="A779" s="218"/>
      <c r="B779" s="218"/>
      <c r="C779" s="218"/>
      <c r="D779" s="218"/>
      <c r="E779" s="218"/>
      <c r="F779" s="219"/>
      <c r="G779" s="222"/>
      <c r="H779" s="238"/>
      <c r="I779" s="238"/>
      <c r="J779" s="220"/>
      <c r="K779" s="222"/>
      <c r="L779" s="218"/>
      <c r="M779" s="218"/>
      <c r="N779" s="219"/>
      <c r="O779" s="218"/>
    </row>
    <row r="780" spans="1:15" x14ac:dyDescent="0.2">
      <c r="A780" s="218"/>
      <c r="B780" s="218"/>
      <c r="C780" s="218"/>
      <c r="D780" s="218"/>
      <c r="E780" s="218"/>
      <c r="F780" s="219"/>
      <c r="G780" s="222"/>
      <c r="H780" s="238"/>
      <c r="I780" s="238"/>
      <c r="J780" s="220"/>
      <c r="K780" s="222"/>
      <c r="L780" s="218"/>
      <c r="M780" s="218"/>
      <c r="N780" s="219"/>
      <c r="O780" s="218"/>
    </row>
    <row r="781" spans="1:15" x14ac:dyDescent="0.2">
      <c r="A781" s="218"/>
      <c r="B781" s="218"/>
      <c r="C781" s="218"/>
      <c r="D781" s="218"/>
      <c r="E781" s="218"/>
      <c r="F781" s="219"/>
      <c r="G781" s="222"/>
      <c r="H781" s="238"/>
      <c r="I781" s="238"/>
      <c r="J781" s="220"/>
      <c r="K781" s="222"/>
      <c r="L781" s="218"/>
      <c r="M781" s="218"/>
      <c r="N781" s="219"/>
      <c r="O781" s="218"/>
    </row>
    <row r="782" spans="1:15" x14ac:dyDescent="0.2">
      <c r="A782" s="218"/>
      <c r="B782" s="218"/>
      <c r="C782" s="218"/>
      <c r="D782" s="218"/>
      <c r="E782" s="218"/>
      <c r="F782" s="219"/>
      <c r="G782" s="222"/>
      <c r="H782" s="238"/>
      <c r="I782" s="238"/>
      <c r="J782" s="220"/>
      <c r="K782" s="222"/>
      <c r="L782" s="218"/>
      <c r="M782" s="218"/>
      <c r="N782" s="219"/>
      <c r="O782" s="218"/>
    </row>
    <row r="783" spans="1:15" x14ac:dyDescent="0.2">
      <c r="A783" s="218"/>
      <c r="B783" s="218"/>
      <c r="C783" s="218"/>
      <c r="D783" s="218"/>
      <c r="E783" s="218"/>
      <c r="F783" s="219"/>
      <c r="G783" s="222"/>
      <c r="H783" s="238"/>
      <c r="I783" s="238"/>
      <c r="J783" s="220"/>
      <c r="K783" s="222"/>
      <c r="L783" s="218"/>
      <c r="M783" s="218"/>
      <c r="N783" s="219"/>
      <c r="O783" s="218"/>
    </row>
    <row r="784" spans="1:15" x14ac:dyDescent="0.2">
      <c r="A784" s="218"/>
      <c r="B784" s="218"/>
      <c r="C784" s="218"/>
      <c r="D784" s="218"/>
      <c r="E784" s="218"/>
      <c r="F784" s="219"/>
      <c r="G784" s="222"/>
      <c r="H784" s="238"/>
      <c r="I784" s="238"/>
      <c r="J784" s="220"/>
      <c r="K784" s="222"/>
      <c r="L784" s="218"/>
      <c r="M784" s="218"/>
      <c r="N784" s="219"/>
      <c r="O784" s="218"/>
    </row>
    <row r="785" spans="1:15" x14ac:dyDescent="0.2">
      <c r="A785" s="218"/>
      <c r="B785" s="218"/>
      <c r="C785" s="218"/>
      <c r="D785" s="218"/>
      <c r="E785" s="218"/>
      <c r="F785" s="219"/>
      <c r="G785" s="222"/>
      <c r="H785" s="238"/>
      <c r="I785" s="238"/>
      <c r="J785" s="220"/>
      <c r="K785" s="222"/>
      <c r="L785" s="218"/>
      <c r="M785" s="218"/>
      <c r="N785" s="219"/>
      <c r="O785" s="218"/>
    </row>
    <row r="786" spans="1:15" x14ac:dyDescent="0.2">
      <c r="A786" s="218"/>
      <c r="B786" s="218"/>
      <c r="C786" s="218"/>
      <c r="D786" s="218"/>
      <c r="E786" s="218"/>
      <c r="F786" s="219"/>
      <c r="G786" s="222"/>
      <c r="H786" s="238"/>
      <c r="I786" s="238"/>
      <c r="J786" s="220"/>
      <c r="K786" s="222"/>
      <c r="L786" s="218"/>
      <c r="M786" s="218"/>
      <c r="N786" s="219"/>
      <c r="O786" s="218"/>
    </row>
    <row r="787" spans="1:15" x14ac:dyDescent="0.2">
      <c r="A787" s="218"/>
      <c r="B787" s="218"/>
      <c r="C787" s="218"/>
      <c r="D787" s="218"/>
      <c r="E787" s="218"/>
      <c r="F787" s="219"/>
      <c r="G787" s="222"/>
      <c r="H787" s="238"/>
      <c r="I787" s="238"/>
      <c r="J787" s="220"/>
      <c r="K787" s="222"/>
      <c r="L787" s="218"/>
      <c r="M787" s="218"/>
      <c r="N787" s="219"/>
      <c r="O787" s="218"/>
    </row>
    <row r="788" spans="1:15" x14ac:dyDescent="0.2">
      <c r="A788" s="218"/>
      <c r="B788" s="218"/>
      <c r="C788" s="218"/>
      <c r="D788" s="218"/>
      <c r="E788" s="218"/>
      <c r="F788" s="219"/>
      <c r="G788" s="222"/>
      <c r="H788" s="238"/>
      <c r="I788" s="238"/>
      <c r="J788" s="220"/>
      <c r="K788" s="222"/>
      <c r="L788" s="218"/>
      <c r="M788" s="218"/>
      <c r="N788" s="219"/>
      <c r="O788" s="218"/>
    </row>
    <row r="789" spans="1:15" x14ac:dyDescent="0.2">
      <c r="A789" s="218"/>
      <c r="B789" s="218"/>
      <c r="C789" s="218"/>
      <c r="D789" s="218"/>
      <c r="E789" s="218"/>
      <c r="F789" s="219"/>
      <c r="G789" s="222"/>
      <c r="H789" s="238"/>
      <c r="I789" s="238"/>
      <c r="J789" s="220"/>
      <c r="K789" s="222"/>
      <c r="L789" s="218"/>
      <c r="M789" s="218"/>
      <c r="N789" s="219"/>
      <c r="O789" s="218"/>
    </row>
    <row r="790" spans="1:15" x14ac:dyDescent="0.2">
      <c r="A790" s="218"/>
      <c r="B790" s="218"/>
      <c r="C790" s="218"/>
      <c r="D790" s="218"/>
      <c r="E790" s="218"/>
      <c r="F790" s="219"/>
      <c r="G790" s="222"/>
      <c r="H790" s="238"/>
      <c r="I790" s="238"/>
      <c r="J790" s="220"/>
      <c r="K790" s="222"/>
      <c r="L790" s="218"/>
      <c r="M790" s="218"/>
      <c r="N790" s="219"/>
      <c r="O790" s="218"/>
    </row>
    <row r="791" spans="1:15" x14ac:dyDescent="0.2">
      <c r="A791" s="218"/>
      <c r="B791" s="218"/>
      <c r="C791" s="218"/>
      <c r="D791" s="218"/>
      <c r="E791" s="218"/>
      <c r="F791" s="219"/>
      <c r="G791" s="222"/>
      <c r="H791" s="238"/>
      <c r="I791" s="238"/>
      <c r="J791" s="220"/>
      <c r="K791" s="222"/>
      <c r="L791" s="218"/>
      <c r="M791" s="218"/>
      <c r="N791" s="219"/>
      <c r="O791" s="218"/>
    </row>
    <row r="792" spans="1:15" x14ac:dyDescent="0.2">
      <c r="A792" s="218"/>
      <c r="B792" s="218"/>
      <c r="C792" s="218"/>
      <c r="D792" s="218"/>
      <c r="E792" s="218"/>
      <c r="F792" s="219"/>
      <c r="G792" s="222"/>
      <c r="H792" s="238"/>
      <c r="I792" s="238"/>
      <c r="J792" s="220"/>
      <c r="K792" s="222"/>
      <c r="L792" s="218"/>
      <c r="M792" s="218"/>
      <c r="N792" s="219"/>
      <c r="O792" s="218"/>
    </row>
    <row r="793" spans="1:15" x14ac:dyDescent="0.2">
      <c r="A793" s="218"/>
      <c r="B793" s="218"/>
      <c r="C793" s="218"/>
      <c r="D793" s="218"/>
      <c r="E793" s="218"/>
      <c r="F793" s="219"/>
      <c r="G793" s="222"/>
      <c r="H793" s="238"/>
      <c r="I793" s="238"/>
      <c r="J793" s="220"/>
      <c r="K793" s="222"/>
      <c r="L793" s="218"/>
      <c r="M793" s="218"/>
      <c r="N793" s="219"/>
      <c r="O793" s="218"/>
    </row>
    <row r="794" spans="1:15" x14ac:dyDescent="0.2">
      <c r="A794" s="218"/>
      <c r="B794" s="218"/>
      <c r="C794" s="218"/>
      <c r="D794" s="218"/>
      <c r="E794" s="218"/>
      <c r="F794" s="219"/>
      <c r="G794" s="222"/>
      <c r="H794" s="238"/>
      <c r="I794" s="238"/>
      <c r="J794" s="220"/>
      <c r="K794" s="222"/>
      <c r="L794" s="218"/>
      <c r="M794" s="218"/>
      <c r="N794" s="219"/>
      <c r="O794" s="218"/>
    </row>
    <row r="795" spans="1:15" x14ac:dyDescent="0.2">
      <c r="A795" s="218"/>
      <c r="B795" s="218"/>
      <c r="C795" s="218"/>
      <c r="D795" s="218"/>
      <c r="E795" s="218"/>
      <c r="F795" s="219"/>
      <c r="G795" s="222"/>
      <c r="H795" s="238"/>
      <c r="I795" s="238"/>
      <c r="J795" s="220"/>
      <c r="K795" s="222"/>
      <c r="L795" s="218"/>
      <c r="M795" s="218"/>
      <c r="N795" s="219"/>
      <c r="O795" s="218"/>
    </row>
    <row r="796" spans="1:15" x14ac:dyDescent="0.2">
      <c r="A796" s="218"/>
      <c r="B796" s="218"/>
      <c r="C796" s="218"/>
      <c r="D796" s="218"/>
      <c r="E796" s="218"/>
      <c r="F796" s="219"/>
      <c r="G796" s="222"/>
      <c r="H796" s="238"/>
      <c r="I796" s="238"/>
      <c r="J796" s="220"/>
      <c r="K796" s="222"/>
      <c r="L796" s="218"/>
      <c r="M796" s="218"/>
      <c r="N796" s="219"/>
      <c r="O796" s="218"/>
    </row>
    <row r="797" spans="1:15" x14ac:dyDescent="0.2">
      <c r="A797" s="218"/>
      <c r="B797" s="218"/>
      <c r="C797" s="218"/>
      <c r="D797" s="218"/>
      <c r="E797" s="218"/>
      <c r="F797" s="219"/>
      <c r="G797" s="222"/>
      <c r="H797" s="238"/>
      <c r="I797" s="238"/>
      <c r="J797" s="220"/>
      <c r="K797" s="222"/>
      <c r="L797" s="218"/>
      <c r="M797" s="218"/>
      <c r="N797" s="219"/>
      <c r="O797" s="218"/>
    </row>
    <row r="798" spans="1:15" x14ac:dyDescent="0.2">
      <c r="A798" s="218"/>
      <c r="B798" s="218"/>
      <c r="C798" s="218"/>
      <c r="D798" s="218"/>
      <c r="E798" s="218"/>
      <c r="F798" s="219"/>
      <c r="G798" s="222"/>
      <c r="H798" s="238"/>
      <c r="I798" s="238"/>
      <c r="J798" s="220"/>
      <c r="K798" s="222"/>
      <c r="L798" s="218"/>
      <c r="M798" s="218"/>
      <c r="N798" s="219"/>
      <c r="O798" s="218"/>
    </row>
    <row r="799" spans="1:15" x14ac:dyDescent="0.2">
      <c r="A799" s="218"/>
      <c r="B799" s="218"/>
      <c r="C799" s="218"/>
      <c r="D799" s="218"/>
      <c r="E799" s="218"/>
      <c r="F799" s="219"/>
      <c r="G799" s="222"/>
      <c r="H799" s="238"/>
      <c r="I799" s="238"/>
      <c r="J799" s="220"/>
      <c r="K799" s="222"/>
      <c r="L799" s="218"/>
      <c r="M799" s="218"/>
      <c r="N799" s="219"/>
      <c r="O799" s="218"/>
    </row>
    <row r="800" spans="1:15" x14ac:dyDescent="0.2">
      <c r="A800" s="218"/>
      <c r="B800" s="218"/>
      <c r="C800" s="218"/>
      <c r="D800" s="218"/>
      <c r="E800" s="218"/>
      <c r="F800" s="219"/>
      <c r="G800" s="222"/>
      <c r="H800" s="238"/>
      <c r="I800" s="238"/>
      <c r="J800" s="220"/>
      <c r="K800" s="222"/>
      <c r="L800" s="218"/>
      <c r="M800" s="218"/>
      <c r="N800" s="219"/>
      <c r="O800" s="218"/>
    </row>
    <row r="801" spans="1:15" x14ac:dyDescent="0.2">
      <c r="A801" s="218"/>
      <c r="B801" s="218"/>
      <c r="C801" s="218"/>
      <c r="D801" s="218"/>
      <c r="E801" s="218"/>
      <c r="F801" s="219"/>
      <c r="G801" s="222"/>
      <c r="H801" s="238"/>
      <c r="I801" s="238"/>
      <c r="J801" s="220"/>
      <c r="K801" s="222"/>
      <c r="L801" s="218"/>
      <c r="M801" s="218"/>
      <c r="N801" s="219"/>
      <c r="O801" s="218"/>
    </row>
    <row r="802" spans="1:15" x14ac:dyDescent="0.2">
      <c r="A802" s="218"/>
      <c r="B802" s="218"/>
      <c r="C802" s="218"/>
      <c r="D802" s="218"/>
      <c r="E802" s="218"/>
      <c r="F802" s="219"/>
      <c r="G802" s="222"/>
      <c r="H802" s="238"/>
      <c r="I802" s="238"/>
      <c r="J802" s="220"/>
      <c r="K802" s="222"/>
      <c r="L802" s="218"/>
      <c r="M802" s="218"/>
      <c r="N802" s="219"/>
      <c r="O802" s="218"/>
    </row>
    <row r="803" spans="1:15" x14ac:dyDescent="0.2">
      <c r="A803" s="218"/>
      <c r="B803" s="218"/>
      <c r="C803" s="218"/>
      <c r="D803" s="218"/>
      <c r="E803" s="218"/>
      <c r="F803" s="219"/>
      <c r="G803" s="222"/>
      <c r="H803" s="238"/>
      <c r="I803" s="238"/>
      <c r="J803" s="220"/>
      <c r="K803" s="222"/>
      <c r="L803" s="218"/>
      <c r="M803" s="218"/>
      <c r="N803" s="219"/>
      <c r="O803" s="218"/>
    </row>
    <row r="804" spans="1:15" x14ac:dyDescent="0.2">
      <c r="A804" s="218"/>
      <c r="B804" s="218"/>
      <c r="C804" s="218"/>
      <c r="D804" s="218"/>
      <c r="E804" s="218"/>
      <c r="F804" s="219"/>
      <c r="G804" s="222"/>
      <c r="H804" s="238"/>
      <c r="I804" s="238"/>
      <c r="J804" s="220"/>
      <c r="K804" s="222"/>
      <c r="L804" s="218"/>
      <c r="M804" s="218"/>
      <c r="N804" s="219"/>
      <c r="O804" s="218"/>
    </row>
    <row r="805" spans="1:15" x14ac:dyDescent="0.2">
      <c r="A805" s="218"/>
      <c r="B805" s="218"/>
      <c r="C805" s="218"/>
      <c r="D805" s="218"/>
      <c r="E805" s="218"/>
      <c r="F805" s="219"/>
      <c r="G805" s="222"/>
      <c r="H805" s="238"/>
      <c r="I805" s="238"/>
      <c r="J805" s="220"/>
      <c r="K805" s="222"/>
      <c r="L805" s="218"/>
      <c r="M805" s="218"/>
      <c r="N805" s="219"/>
      <c r="O805" s="218"/>
    </row>
    <row r="806" spans="1:15" x14ac:dyDescent="0.2">
      <c r="A806" s="218"/>
      <c r="B806" s="218"/>
      <c r="C806" s="218"/>
      <c r="D806" s="218"/>
      <c r="E806" s="218"/>
      <c r="F806" s="219"/>
      <c r="G806" s="222"/>
      <c r="H806" s="238"/>
      <c r="I806" s="238"/>
      <c r="J806" s="220"/>
      <c r="K806" s="222"/>
      <c r="L806" s="218"/>
      <c r="M806" s="218"/>
      <c r="N806" s="219"/>
      <c r="O806" s="218"/>
    </row>
    <row r="807" spans="1:15" x14ac:dyDescent="0.2">
      <c r="A807" s="218"/>
      <c r="B807" s="218"/>
      <c r="C807" s="218"/>
      <c r="D807" s="218"/>
      <c r="E807" s="218"/>
      <c r="F807" s="219"/>
      <c r="G807" s="222"/>
      <c r="H807" s="238"/>
      <c r="I807" s="238"/>
      <c r="J807" s="220"/>
      <c r="K807" s="222"/>
      <c r="L807" s="218"/>
      <c r="M807" s="218"/>
      <c r="N807" s="219"/>
      <c r="O807" s="218"/>
    </row>
    <row r="808" spans="1:15" x14ac:dyDescent="0.2">
      <c r="A808" s="218"/>
      <c r="B808" s="218"/>
      <c r="C808" s="218"/>
      <c r="D808" s="218"/>
      <c r="E808" s="218"/>
      <c r="F808" s="219"/>
      <c r="G808" s="222"/>
      <c r="H808" s="238"/>
      <c r="I808" s="238"/>
      <c r="J808" s="220"/>
      <c r="K808" s="222"/>
      <c r="L808" s="218"/>
      <c r="M808" s="218"/>
      <c r="N808" s="219"/>
      <c r="O808" s="218"/>
    </row>
    <row r="809" spans="1:15" x14ac:dyDescent="0.2">
      <c r="A809" s="218"/>
      <c r="B809" s="218"/>
      <c r="C809" s="218"/>
      <c r="D809" s="218"/>
      <c r="E809" s="218"/>
      <c r="F809" s="219"/>
      <c r="G809" s="222"/>
      <c r="H809" s="238"/>
      <c r="I809" s="238"/>
      <c r="J809" s="220"/>
      <c r="K809" s="222"/>
      <c r="L809" s="218"/>
      <c r="M809" s="218"/>
      <c r="N809" s="219"/>
      <c r="O809" s="218"/>
    </row>
    <row r="810" spans="1:15" x14ac:dyDescent="0.2">
      <c r="A810" s="218"/>
      <c r="B810" s="218"/>
      <c r="C810" s="218"/>
      <c r="D810" s="218"/>
      <c r="E810" s="218"/>
      <c r="F810" s="219"/>
      <c r="G810" s="222"/>
      <c r="H810" s="238"/>
      <c r="I810" s="238"/>
      <c r="J810" s="220"/>
      <c r="K810" s="222"/>
      <c r="L810" s="218"/>
      <c r="M810" s="218"/>
      <c r="N810" s="219"/>
      <c r="O810" s="218"/>
    </row>
    <row r="811" spans="1:15" x14ac:dyDescent="0.2">
      <c r="A811" s="218"/>
      <c r="B811" s="218"/>
      <c r="C811" s="218"/>
      <c r="D811" s="218"/>
      <c r="E811" s="218"/>
      <c r="F811" s="219"/>
      <c r="G811" s="222"/>
      <c r="H811" s="238"/>
      <c r="I811" s="238"/>
      <c r="J811" s="220"/>
      <c r="K811" s="222"/>
      <c r="L811" s="218"/>
      <c r="M811" s="218"/>
      <c r="N811" s="219"/>
      <c r="O811" s="218"/>
    </row>
    <row r="812" spans="1:15" x14ac:dyDescent="0.2">
      <c r="A812" s="218"/>
      <c r="B812" s="218"/>
      <c r="C812" s="218"/>
      <c r="D812" s="218"/>
      <c r="E812" s="218"/>
      <c r="F812" s="219"/>
      <c r="G812" s="222"/>
      <c r="H812" s="238"/>
      <c r="I812" s="238"/>
      <c r="J812" s="220"/>
      <c r="K812" s="222"/>
      <c r="L812" s="218"/>
      <c r="M812" s="218"/>
      <c r="N812" s="219"/>
      <c r="O812" s="218"/>
    </row>
    <row r="813" spans="1:15" x14ac:dyDescent="0.2">
      <c r="A813" s="218"/>
      <c r="B813" s="218"/>
      <c r="C813" s="218"/>
      <c r="D813" s="218"/>
      <c r="E813" s="218"/>
      <c r="F813" s="219"/>
      <c r="G813" s="222"/>
      <c r="H813" s="238"/>
      <c r="I813" s="238"/>
      <c r="J813" s="220"/>
      <c r="K813" s="222"/>
      <c r="L813" s="218"/>
      <c r="M813" s="218"/>
      <c r="N813" s="219"/>
      <c r="O813" s="218"/>
    </row>
    <row r="814" spans="1:15" x14ac:dyDescent="0.2">
      <c r="A814" s="218"/>
      <c r="B814" s="218"/>
      <c r="C814" s="218"/>
      <c r="D814" s="218"/>
      <c r="E814" s="218"/>
      <c r="F814" s="219"/>
      <c r="G814" s="222"/>
      <c r="H814" s="238"/>
      <c r="I814" s="238"/>
      <c r="J814" s="220"/>
      <c r="K814" s="222"/>
      <c r="L814" s="218"/>
      <c r="M814" s="218"/>
      <c r="N814" s="219"/>
      <c r="O814" s="218"/>
    </row>
    <row r="815" spans="1:15" x14ac:dyDescent="0.2">
      <c r="A815" s="218"/>
      <c r="B815" s="218"/>
      <c r="C815" s="218"/>
      <c r="D815" s="218"/>
      <c r="E815" s="218"/>
      <c r="F815" s="219"/>
      <c r="G815" s="222"/>
      <c r="H815" s="238"/>
      <c r="I815" s="238"/>
      <c r="J815" s="220"/>
      <c r="K815" s="222"/>
      <c r="L815" s="218"/>
      <c r="M815" s="218"/>
      <c r="N815" s="219"/>
      <c r="O815" s="218"/>
    </row>
    <row r="816" spans="1:15" x14ac:dyDescent="0.2">
      <c r="A816" s="218"/>
      <c r="B816" s="218"/>
      <c r="C816" s="218"/>
      <c r="D816" s="218"/>
      <c r="E816" s="218"/>
      <c r="F816" s="219"/>
      <c r="G816" s="222"/>
      <c r="H816" s="238"/>
      <c r="I816" s="238"/>
      <c r="J816" s="220"/>
      <c r="K816" s="222"/>
      <c r="L816" s="218"/>
      <c r="M816" s="218"/>
      <c r="N816" s="219"/>
      <c r="O816" s="218"/>
    </row>
    <row r="817" spans="1:15" x14ac:dyDescent="0.2">
      <c r="A817" s="218"/>
      <c r="B817" s="218"/>
      <c r="C817" s="218"/>
      <c r="D817" s="218"/>
      <c r="E817" s="218"/>
      <c r="F817" s="219"/>
      <c r="G817" s="222"/>
      <c r="H817" s="238"/>
      <c r="I817" s="238"/>
      <c r="J817" s="220"/>
      <c r="K817" s="222"/>
      <c r="L817" s="218"/>
      <c r="M817" s="218"/>
      <c r="N817" s="219"/>
      <c r="O817" s="218"/>
    </row>
    <row r="818" spans="1:15" x14ac:dyDescent="0.2">
      <c r="A818" s="218"/>
      <c r="B818" s="218"/>
      <c r="C818" s="218"/>
      <c r="D818" s="218"/>
      <c r="E818" s="218"/>
      <c r="F818" s="219"/>
      <c r="G818" s="222"/>
      <c r="H818" s="238"/>
      <c r="I818" s="238"/>
      <c r="J818" s="220"/>
      <c r="K818" s="222"/>
      <c r="L818" s="218"/>
      <c r="M818" s="218"/>
      <c r="N818" s="219"/>
      <c r="O818" s="218"/>
    </row>
    <row r="819" spans="1:15" x14ac:dyDescent="0.2">
      <c r="A819" s="218"/>
      <c r="B819" s="218"/>
      <c r="C819" s="218"/>
      <c r="D819" s="218"/>
      <c r="E819" s="218"/>
      <c r="F819" s="219"/>
      <c r="G819" s="222"/>
      <c r="H819" s="238"/>
      <c r="I819" s="238"/>
      <c r="J819" s="220"/>
      <c r="K819" s="222"/>
      <c r="L819" s="218"/>
      <c r="M819" s="218"/>
      <c r="N819" s="219"/>
      <c r="O819" s="218"/>
    </row>
    <row r="820" spans="1:15" x14ac:dyDescent="0.2">
      <c r="A820" s="218"/>
      <c r="B820" s="218"/>
      <c r="C820" s="218"/>
      <c r="D820" s="218"/>
      <c r="E820" s="218"/>
      <c r="F820" s="219"/>
      <c r="G820" s="222"/>
      <c r="H820" s="238"/>
      <c r="I820" s="238"/>
      <c r="J820" s="220"/>
      <c r="K820" s="222"/>
      <c r="L820" s="218"/>
      <c r="M820" s="218"/>
      <c r="N820" s="219"/>
      <c r="O820" s="218"/>
    </row>
    <row r="821" spans="1:15" x14ac:dyDescent="0.2">
      <c r="A821" s="218"/>
      <c r="B821" s="218"/>
      <c r="C821" s="218"/>
      <c r="D821" s="218"/>
      <c r="E821" s="218"/>
      <c r="F821" s="219"/>
      <c r="G821" s="222"/>
      <c r="H821" s="238"/>
      <c r="I821" s="238"/>
      <c r="J821" s="220"/>
      <c r="K821" s="222"/>
      <c r="L821" s="218"/>
      <c r="M821" s="218"/>
      <c r="N821" s="219"/>
      <c r="O821" s="218"/>
    </row>
    <row r="822" spans="1:15" x14ac:dyDescent="0.2">
      <c r="A822" s="218"/>
      <c r="B822" s="218"/>
      <c r="C822" s="218"/>
      <c r="D822" s="218"/>
      <c r="E822" s="218"/>
      <c r="F822" s="219"/>
      <c r="G822" s="222"/>
      <c r="H822" s="238"/>
      <c r="I822" s="238"/>
      <c r="J822" s="220"/>
      <c r="K822" s="222"/>
      <c r="L822" s="218"/>
      <c r="M822" s="218"/>
      <c r="N822" s="219"/>
      <c r="O822" s="218"/>
    </row>
    <row r="823" spans="1:15" x14ac:dyDescent="0.2">
      <c r="A823" s="218"/>
      <c r="B823" s="218"/>
      <c r="C823" s="218"/>
      <c r="D823" s="218"/>
      <c r="E823" s="218"/>
      <c r="F823" s="219"/>
      <c r="G823" s="222"/>
      <c r="H823" s="238"/>
      <c r="I823" s="238"/>
      <c r="J823" s="220"/>
      <c r="K823" s="222"/>
      <c r="L823" s="218"/>
      <c r="M823" s="218"/>
      <c r="N823" s="219"/>
      <c r="O823" s="218"/>
    </row>
    <row r="824" spans="1:15" x14ac:dyDescent="0.2">
      <c r="A824" s="218"/>
      <c r="B824" s="218"/>
      <c r="C824" s="218"/>
      <c r="D824" s="218"/>
      <c r="E824" s="218"/>
      <c r="F824" s="219"/>
      <c r="G824" s="222"/>
      <c r="H824" s="238"/>
      <c r="I824" s="238"/>
      <c r="J824" s="220"/>
      <c r="K824" s="222"/>
      <c r="L824" s="218"/>
      <c r="M824" s="218"/>
      <c r="N824" s="219"/>
      <c r="O824" s="218"/>
    </row>
    <row r="825" spans="1:15" x14ac:dyDescent="0.2">
      <c r="A825" s="218"/>
      <c r="B825" s="218"/>
      <c r="C825" s="218"/>
      <c r="D825" s="218"/>
      <c r="E825" s="218"/>
      <c r="F825" s="219"/>
      <c r="G825" s="222"/>
      <c r="H825" s="238"/>
      <c r="I825" s="238"/>
      <c r="J825" s="220"/>
      <c r="K825" s="222"/>
      <c r="L825" s="218"/>
      <c r="M825" s="218"/>
      <c r="N825" s="219"/>
      <c r="O825" s="218"/>
    </row>
    <row r="826" spans="1:15" x14ac:dyDescent="0.2">
      <c r="A826" s="218"/>
      <c r="B826" s="218"/>
      <c r="C826" s="218"/>
      <c r="D826" s="218"/>
      <c r="E826" s="218"/>
      <c r="F826" s="219"/>
      <c r="G826" s="222"/>
      <c r="H826" s="238"/>
      <c r="I826" s="238"/>
      <c r="J826" s="220"/>
      <c r="K826" s="222"/>
      <c r="L826" s="218"/>
      <c r="M826" s="218"/>
      <c r="N826" s="219"/>
      <c r="O826" s="218"/>
    </row>
    <row r="827" spans="1:15" x14ac:dyDescent="0.2">
      <c r="A827" s="218"/>
      <c r="B827" s="218"/>
      <c r="C827" s="218"/>
      <c r="D827" s="218"/>
      <c r="E827" s="218"/>
      <c r="F827" s="219"/>
      <c r="G827" s="222"/>
      <c r="H827" s="238"/>
      <c r="I827" s="238"/>
      <c r="J827" s="220"/>
      <c r="K827" s="222"/>
      <c r="L827" s="218"/>
      <c r="M827" s="218"/>
      <c r="N827" s="219"/>
      <c r="O827" s="218"/>
    </row>
    <row r="828" spans="1:15" x14ac:dyDescent="0.2">
      <c r="A828" s="218"/>
      <c r="B828" s="218"/>
      <c r="C828" s="218"/>
      <c r="D828" s="218"/>
      <c r="E828" s="218"/>
      <c r="F828" s="219"/>
      <c r="G828" s="222"/>
      <c r="H828" s="238"/>
      <c r="I828" s="238"/>
      <c r="J828" s="220"/>
      <c r="K828" s="222"/>
      <c r="L828" s="218"/>
      <c r="M828" s="218"/>
      <c r="N828" s="219"/>
      <c r="O828" s="218"/>
    </row>
    <row r="829" spans="1:15" x14ac:dyDescent="0.2">
      <c r="A829" s="218"/>
      <c r="B829" s="218"/>
      <c r="C829" s="218"/>
      <c r="D829" s="218"/>
      <c r="E829" s="218"/>
      <c r="F829" s="219"/>
      <c r="G829" s="222"/>
      <c r="H829" s="238"/>
      <c r="I829" s="238"/>
      <c r="J829" s="220"/>
      <c r="K829" s="222"/>
      <c r="L829" s="218"/>
      <c r="M829" s="218"/>
      <c r="N829" s="219"/>
      <c r="O829" s="218"/>
    </row>
    <row r="830" spans="1:15" x14ac:dyDescent="0.2">
      <c r="A830" s="218"/>
      <c r="B830" s="218"/>
      <c r="C830" s="218"/>
      <c r="D830" s="218"/>
      <c r="E830" s="218"/>
      <c r="F830" s="219"/>
      <c r="G830" s="222"/>
      <c r="H830" s="238"/>
      <c r="I830" s="238"/>
      <c r="J830" s="220"/>
      <c r="K830" s="222"/>
      <c r="L830" s="218"/>
      <c r="M830" s="218"/>
      <c r="N830" s="219"/>
      <c r="O830" s="218"/>
    </row>
    <row r="831" spans="1:15" x14ac:dyDescent="0.2">
      <c r="A831" s="218"/>
      <c r="B831" s="218"/>
      <c r="C831" s="218"/>
      <c r="D831" s="218"/>
      <c r="E831" s="218"/>
      <c r="F831" s="219"/>
      <c r="G831" s="222"/>
      <c r="H831" s="238"/>
      <c r="I831" s="238"/>
      <c r="J831" s="220"/>
      <c r="K831" s="222"/>
      <c r="L831" s="218"/>
      <c r="M831" s="218"/>
      <c r="N831" s="219"/>
      <c r="O831" s="218"/>
    </row>
    <row r="832" spans="1:15" x14ac:dyDescent="0.2">
      <c r="A832" s="218"/>
      <c r="B832" s="218"/>
      <c r="C832" s="218"/>
      <c r="D832" s="218"/>
      <c r="E832" s="218"/>
      <c r="F832" s="219"/>
      <c r="G832" s="222"/>
      <c r="H832" s="238"/>
      <c r="I832" s="238"/>
      <c r="J832" s="220"/>
      <c r="K832" s="222"/>
      <c r="L832" s="218"/>
      <c r="M832" s="218"/>
      <c r="N832" s="219"/>
      <c r="O832" s="218"/>
    </row>
    <row r="833" spans="1:15" x14ac:dyDescent="0.2">
      <c r="A833" s="218"/>
      <c r="B833" s="218"/>
      <c r="C833" s="218"/>
      <c r="D833" s="218"/>
      <c r="E833" s="218"/>
      <c r="F833" s="219"/>
      <c r="G833" s="222"/>
      <c r="H833" s="238"/>
      <c r="I833" s="238"/>
      <c r="J833" s="220"/>
      <c r="K833" s="222"/>
      <c r="L833" s="218"/>
      <c r="M833" s="218"/>
      <c r="N833" s="219"/>
      <c r="O833" s="218"/>
    </row>
    <row r="834" spans="1:15" x14ac:dyDescent="0.2">
      <c r="A834" s="218"/>
      <c r="B834" s="218"/>
      <c r="C834" s="218"/>
      <c r="D834" s="218"/>
      <c r="E834" s="218"/>
      <c r="F834" s="219"/>
      <c r="G834" s="222"/>
      <c r="H834" s="238"/>
      <c r="I834" s="238"/>
      <c r="J834" s="220"/>
      <c r="K834" s="222"/>
      <c r="L834" s="218"/>
      <c r="M834" s="218"/>
      <c r="N834" s="219"/>
      <c r="O834" s="218"/>
    </row>
    <row r="835" spans="1:15" x14ac:dyDescent="0.2">
      <c r="A835" s="218"/>
      <c r="B835" s="218"/>
      <c r="C835" s="218"/>
      <c r="D835" s="218"/>
      <c r="E835" s="218"/>
      <c r="F835" s="219"/>
      <c r="G835" s="222"/>
      <c r="H835" s="238"/>
      <c r="I835" s="238"/>
      <c r="J835" s="220"/>
      <c r="K835" s="222"/>
      <c r="L835" s="218"/>
      <c r="M835" s="218"/>
      <c r="N835" s="219"/>
      <c r="O835" s="218"/>
    </row>
    <row r="836" spans="1:15" x14ac:dyDescent="0.2">
      <c r="A836" s="218"/>
      <c r="B836" s="218"/>
      <c r="C836" s="218"/>
      <c r="D836" s="218"/>
      <c r="E836" s="218"/>
      <c r="F836" s="219"/>
      <c r="G836" s="222"/>
      <c r="H836" s="238"/>
      <c r="I836" s="238"/>
      <c r="J836" s="220"/>
      <c r="K836" s="222"/>
      <c r="L836" s="218"/>
      <c r="M836" s="218"/>
      <c r="N836" s="219"/>
      <c r="O836" s="218"/>
    </row>
    <row r="837" spans="1:15" x14ac:dyDescent="0.2">
      <c r="A837" s="218"/>
      <c r="B837" s="218"/>
      <c r="C837" s="218"/>
      <c r="D837" s="218"/>
      <c r="E837" s="218"/>
      <c r="F837" s="219"/>
      <c r="G837" s="222"/>
      <c r="H837" s="238"/>
      <c r="I837" s="238"/>
      <c r="J837" s="220"/>
      <c r="K837" s="222"/>
      <c r="L837" s="218"/>
      <c r="M837" s="218"/>
      <c r="N837" s="219"/>
      <c r="O837" s="218"/>
    </row>
    <row r="838" spans="1:15" x14ac:dyDescent="0.2">
      <c r="A838" s="218"/>
      <c r="B838" s="218"/>
      <c r="C838" s="218"/>
      <c r="D838" s="218"/>
      <c r="E838" s="218"/>
      <c r="F838" s="219"/>
      <c r="G838" s="222"/>
      <c r="H838" s="238"/>
      <c r="I838" s="238"/>
      <c r="J838" s="220"/>
      <c r="K838" s="222"/>
      <c r="L838" s="218"/>
      <c r="M838" s="218"/>
      <c r="N838" s="219"/>
      <c r="O838" s="218"/>
    </row>
    <row r="839" spans="1:15" x14ac:dyDescent="0.2">
      <c r="A839" s="218"/>
      <c r="B839" s="218"/>
      <c r="C839" s="218"/>
      <c r="D839" s="218"/>
      <c r="E839" s="218"/>
      <c r="F839" s="219"/>
      <c r="G839" s="222"/>
      <c r="H839" s="238"/>
      <c r="I839" s="238"/>
      <c r="J839" s="220"/>
      <c r="K839" s="222"/>
      <c r="L839" s="218"/>
      <c r="M839" s="218"/>
      <c r="N839" s="219"/>
      <c r="O839" s="218"/>
    </row>
    <row r="840" spans="1:15" x14ac:dyDescent="0.2">
      <c r="A840" s="218"/>
      <c r="B840" s="218"/>
      <c r="C840" s="218"/>
      <c r="D840" s="218"/>
      <c r="E840" s="218"/>
      <c r="F840" s="219"/>
      <c r="G840" s="222"/>
      <c r="H840" s="238"/>
      <c r="I840" s="238"/>
      <c r="J840" s="220"/>
      <c r="K840" s="222"/>
      <c r="L840" s="218"/>
      <c r="M840" s="218"/>
      <c r="N840" s="219"/>
      <c r="O840" s="218"/>
    </row>
    <row r="841" spans="1:15" x14ac:dyDescent="0.2">
      <c r="A841" s="218"/>
      <c r="B841" s="218"/>
      <c r="C841" s="218"/>
      <c r="D841" s="218"/>
      <c r="E841" s="218"/>
      <c r="F841" s="219"/>
      <c r="G841" s="222"/>
      <c r="H841" s="238"/>
      <c r="I841" s="238"/>
      <c r="J841" s="220"/>
      <c r="K841" s="222"/>
      <c r="L841" s="218"/>
      <c r="M841" s="218"/>
      <c r="N841" s="219"/>
      <c r="O841" s="218"/>
    </row>
    <row r="842" spans="1:15" x14ac:dyDescent="0.2">
      <c r="A842" s="218"/>
      <c r="B842" s="218"/>
      <c r="C842" s="218"/>
      <c r="D842" s="218"/>
      <c r="E842" s="218"/>
      <c r="F842" s="219"/>
      <c r="G842" s="222"/>
      <c r="H842" s="238"/>
      <c r="I842" s="238"/>
      <c r="J842" s="220"/>
      <c r="K842" s="222"/>
      <c r="L842" s="218"/>
      <c r="M842" s="218"/>
      <c r="N842" s="219"/>
      <c r="O842" s="218"/>
    </row>
    <row r="843" spans="1:15" x14ac:dyDescent="0.2">
      <c r="A843" s="218"/>
      <c r="B843" s="218"/>
      <c r="C843" s="218"/>
      <c r="D843" s="218"/>
      <c r="E843" s="218"/>
      <c r="F843" s="219"/>
      <c r="G843" s="222"/>
      <c r="H843" s="238"/>
      <c r="I843" s="238"/>
      <c r="J843" s="220"/>
      <c r="K843" s="222"/>
      <c r="L843" s="218"/>
      <c r="M843" s="218"/>
      <c r="N843" s="219"/>
      <c r="O843" s="218"/>
    </row>
    <row r="844" spans="1:15" x14ac:dyDescent="0.2">
      <c r="A844" s="218"/>
      <c r="B844" s="218"/>
      <c r="C844" s="218"/>
      <c r="D844" s="218"/>
      <c r="E844" s="218"/>
      <c r="F844" s="219"/>
      <c r="G844" s="222"/>
      <c r="H844" s="238"/>
      <c r="I844" s="238"/>
      <c r="J844" s="220"/>
      <c r="K844" s="222"/>
      <c r="L844" s="218"/>
      <c r="M844" s="218"/>
      <c r="N844" s="219"/>
      <c r="O844" s="218"/>
    </row>
    <row r="845" spans="1:15" x14ac:dyDescent="0.2">
      <c r="A845" s="218"/>
      <c r="B845" s="218"/>
      <c r="C845" s="218"/>
      <c r="D845" s="218"/>
      <c r="E845" s="218"/>
      <c r="F845" s="219"/>
      <c r="G845" s="222"/>
      <c r="H845" s="238"/>
      <c r="I845" s="238"/>
      <c r="J845" s="220"/>
      <c r="K845" s="222"/>
      <c r="L845" s="218"/>
      <c r="M845" s="218"/>
      <c r="N845" s="219"/>
      <c r="O845" s="218"/>
    </row>
    <row r="846" spans="1:15" x14ac:dyDescent="0.2">
      <c r="A846" s="218"/>
      <c r="B846" s="218"/>
      <c r="C846" s="218"/>
      <c r="D846" s="218"/>
      <c r="E846" s="218"/>
      <c r="F846" s="219"/>
      <c r="G846" s="222"/>
      <c r="H846" s="238"/>
      <c r="I846" s="238"/>
      <c r="J846" s="220"/>
      <c r="K846" s="222"/>
      <c r="L846" s="218"/>
      <c r="M846" s="218"/>
      <c r="N846" s="219"/>
      <c r="O846" s="218"/>
    </row>
    <row r="847" spans="1:15" x14ac:dyDescent="0.2">
      <c r="A847" s="218"/>
      <c r="B847" s="218"/>
      <c r="C847" s="218"/>
      <c r="D847" s="218"/>
      <c r="E847" s="218"/>
      <c r="F847" s="219"/>
      <c r="G847" s="222"/>
      <c r="H847" s="238"/>
      <c r="I847" s="238"/>
      <c r="J847" s="220"/>
      <c r="K847" s="222"/>
      <c r="L847" s="218"/>
      <c r="M847" s="218"/>
      <c r="N847" s="219"/>
      <c r="O847" s="218"/>
    </row>
    <row r="848" spans="1:15" x14ac:dyDescent="0.2">
      <c r="A848" s="218"/>
      <c r="B848" s="218"/>
      <c r="C848" s="218"/>
      <c r="D848" s="218"/>
      <c r="E848" s="218"/>
      <c r="F848" s="219"/>
      <c r="G848" s="222"/>
      <c r="H848" s="238"/>
      <c r="I848" s="238"/>
      <c r="J848" s="220"/>
      <c r="K848" s="222"/>
      <c r="L848" s="218"/>
      <c r="M848" s="218"/>
      <c r="N848" s="219"/>
      <c r="O848" s="218"/>
    </row>
    <row r="849" spans="1:15" x14ac:dyDescent="0.2">
      <c r="A849" s="218"/>
      <c r="B849" s="218"/>
      <c r="C849" s="218"/>
      <c r="D849" s="218"/>
      <c r="E849" s="218"/>
      <c r="F849" s="219"/>
      <c r="G849" s="222"/>
      <c r="H849" s="238"/>
      <c r="I849" s="238"/>
      <c r="J849" s="220"/>
      <c r="K849" s="222"/>
      <c r="L849" s="218"/>
      <c r="M849" s="218"/>
      <c r="N849" s="219"/>
      <c r="O849" s="218"/>
    </row>
    <row r="850" spans="1:15" x14ac:dyDescent="0.2">
      <c r="A850" s="218"/>
      <c r="B850" s="218"/>
      <c r="C850" s="218"/>
      <c r="D850" s="218"/>
      <c r="E850" s="218"/>
      <c r="F850" s="219"/>
      <c r="G850" s="222"/>
      <c r="H850" s="238"/>
      <c r="I850" s="238"/>
      <c r="J850" s="220"/>
      <c r="K850" s="222"/>
      <c r="L850" s="218"/>
      <c r="M850" s="218"/>
      <c r="N850" s="219"/>
      <c r="O850" s="218"/>
    </row>
    <row r="851" spans="1:15" x14ac:dyDescent="0.2">
      <c r="A851" s="218"/>
      <c r="B851" s="218"/>
      <c r="C851" s="218"/>
      <c r="D851" s="218"/>
      <c r="E851" s="218"/>
      <c r="F851" s="219"/>
      <c r="G851" s="222"/>
      <c r="H851" s="238"/>
      <c r="I851" s="238"/>
      <c r="J851" s="220"/>
      <c r="K851" s="222"/>
      <c r="L851" s="218"/>
      <c r="M851" s="218"/>
      <c r="N851" s="219"/>
      <c r="O851" s="218"/>
    </row>
    <row r="852" spans="1:15" x14ac:dyDescent="0.2">
      <c r="A852" s="218"/>
      <c r="B852" s="218"/>
      <c r="C852" s="218"/>
      <c r="D852" s="218"/>
      <c r="E852" s="218"/>
      <c r="F852" s="219"/>
      <c r="G852" s="222"/>
      <c r="H852" s="238"/>
      <c r="I852" s="238"/>
      <c r="J852" s="220"/>
      <c r="K852" s="222"/>
      <c r="L852" s="218"/>
      <c r="M852" s="218"/>
      <c r="N852" s="219"/>
      <c r="O852" s="218"/>
    </row>
    <row r="853" spans="1:15" x14ac:dyDescent="0.2">
      <c r="A853" s="218"/>
      <c r="B853" s="218"/>
      <c r="C853" s="218"/>
      <c r="D853" s="218"/>
      <c r="E853" s="218"/>
      <c r="F853" s="219"/>
      <c r="G853" s="222"/>
      <c r="H853" s="238"/>
      <c r="I853" s="238"/>
      <c r="J853" s="220"/>
      <c r="K853" s="222"/>
      <c r="L853" s="218"/>
      <c r="M853" s="218"/>
      <c r="N853" s="219"/>
      <c r="O853" s="218"/>
    </row>
    <row r="854" spans="1:15" x14ac:dyDescent="0.2">
      <c r="A854" s="218"/>
      <c r="B854" s="218"/>
      <c r="C854" s="218"/>
      <c r="D854" s="218"/>
      <c r="E854" s="218"/>
      <c r="F854" s="219"/>
      <c r="G854" s="222"/>
      <c r="H854" s="238"/>
      <c r="I854" s="238"/>
      <c r="J854" s="220"/>
      <c r="K854" s="222"/>
      <c r="L854" s="218"/>
      <c r="M854" s="218"/>
      <c r="N854" s="219"/>
      <c r="O854" s="218"/>
    </row>
    <row r="855" spans="1:15" x14ac:dyDescent="0.2">
      <c r="A855" s="218"/>
      <c r="B855" s="218"/>
      <c r="C855" s="218"/>
      <c r="D855" s="218"/>
      <c r="E855" s="218"/>
      <c r="F855" s="219"/>
      <c r="G855" s="222"/>
      <c r="H855" s="238"/>
      <c r="I855" s="238"/>
      <c r="J855" s="220"/>
      <c r="K855" s="222"/>
      <c r="L855" s="218"/>
      <c r="M855" s="218"/>
      <c r="N855" s="219"/>
      <c r="O855" s="218"/>
    </row>
    <row r="856" spans="1:15" x14ac:dyDescent="0.2">
      <c r="A856" s="218"/>
      <c r="B856" s="218"/>
      <c r="C856" s="218"/>
      <c r="D856" s="218"/>
      <c r="E856" s="218"/>
      <c r="F856" s="219"/>
      <c r="G856" s="222"/>
      <c r="H856" s="238"/>
      <c r="I856" s="238"/>
      <c r="J856" s="220"/>
      <c r="K856" s="222"/>
      <c r="L856" s="218"/>
      <c r="M856" s="218"/>
      <c r="N856" s="219"/>
      <c r="O856" s="218"/>
    </row>
    <row r="857" spans="1:15" x14ac:dyDescent="0.2">
      <c r="A857" s="218"/>
      <c r="B857" s="218"/>
      <c r="C857" s="218"/>
      <c r="D857" s="218"/>
      <c r="E857" s="218"/>
      <c r="F857" s="219"/>
      <c r="G857" s="222"/>
      <c r="H857" s="238"/>
      <c r="I857" s="238"/>
      <c r="J857" s="220"/>
      <c r="K857" s="222"/>
      <c r="L857" s="218"/>
      <c r="M857" s="218"/>
      <c r="N857" s="219"/>
      <c r="O857" s="218"/>
    </row>
    <row r="858" spans="1:15" x14ac:dyDescent="0.2">
      <c r="A858" s="218"/>
      <c r="B858" s="218"/>
      <c r="C858" s="218"/>
      <c r="D858" s="218"/>
      <c r="E858" s="218"/>
      <c r="F858" s="219"/>
      <c r="G858" s="222"/>
      <c r="H858" s="238"/>
      <c r="I858" s="238"/>
      <c r="J858" s="220"/>
      <c r="K858" s="222"/>
      <c r="L858" s="218"/>
      <c r="M858" s="218"/>
      <c r="N858" s="219"/>
      <c r="O858" s="218"/>
    </row>
    <row r="859" spans="1:15" x14ac:dyDescent="0.2">
      <c r="A859" s="218"/>
      <c r="B859" s="218"/>
      <c r="C859" s="218"/>
      <c r="D859" s="218"/>
      <c r="E859" s="218"/>
      <c r="F859" s="219"/>
      <c r="G859" s="222"/>
      <c r="H859" s="238"/>
      <c r="I859" s="238"/>
      <c r="J859" s="220"/>
      <c r="K859" s="222"/>
      <c r="L859" s="218"/>
      <c r="M859" s="218"/>
      <c r="N859" s="219"/>
      <c r="O859" s="218"/>
    </row>
    <row r="860" spans="1:15" x14ac:dyDescent="0.2">
      <c r="A860" s="218"/>
      <c r="B860" s="218"/>
      <c r="C860" s="218"/>
      <c r="D860" s="218"/>
      <c r="E860" s="218"/>
      <c r="F860" s="219"/>
      <c r="G860" s="222"/>
      <c r="H860" s="238"/>
      <c r="I860" s="238"/>
      <c r="J860" s="220"/>
      <c r="K860" s="222"/>
      <c r="L860" s="218"/>
      <c r="M860" s="218"/>
      <c r="N860" s="219"/>
      <c r="O860" s="218"/>
    </row>
    <row r="861" spans="1:15" x14ac:dyDescent="0.2">
      <c r="A861" s="218"/>
      <c r="B861" s="218"/>
      <c r="C861" s="218"/>
      <c r="D861" s="218"/>
      <c r="E861" s="218"/>
      <c r="F861" s="219"/>
      <c r="G861" s="222"/>
      <c r="H861" s="238"/>
      <c r="I861" s="238"/>
      <c r="J861" s="220"/>
      <c r="K861" s="222"/>
      <c r="L861" s="218"/>
      <c r="M861" s="218"/>
      <c r="N861" s="219"/>
      <c r="O861" s="218"/>
    </row>
    <row r="862" spans="1:15" x14ac:dyDescent="0.2">
      <c r="A862" s="218"/>
      <c r="B862" s="218"/>
      <c r="C862" s="218"/>
      <c r="D862" s="218"/>
      <c r="E862" s="218"/>
      <c r="F862" s="219"/>
      <c r="G862" s="222"/>
      <c r="H862" s="238"/>
      <c r="I862" s="238"/>
      <c r="J862" s="220"/>
      <c r="K862" s="222"/>
      <c r="L862" s="218"/>
      <c r="M862" s="218"/>
      <c r="N862" s="219"/>
      <c r="O862" s="218"/>
    </row>
    <row r="863" spans="1:15" x14ac:dyDescent="0.2">
      <c r="A863" s="218"/>
      <c r="B863" s="218"/>
      <c r="C863" s="218"/>
      <c r="D863" s="218"/>
      <c r="E863" s="218"/>
      <c r="F863" s="219"/>
      <c r="G863" s="222"/>
      <c r="H863" s="238"/>
      <c r="I863" s="238"/>
      <c r="J863" s="220"/>
      <c r="K863" s="222"/>
      <c r="L863" s="218"/>
      <c r="M863" s="218"/>
      <c r="N863" s="219"/>
      <c r="O863" s="218"/>
    </row>
    <row r="864" spans="1:15" x14ac:dyDescent="0.2">
      <c r="A864" s="218"/>
      <c r="B864" s="218"/>
      <c r="C864" s="218"/>
      <c r="D864" s="218"/>
      <c r="E864" s="218"/>
      <c r="F864" s="219"/>
      <c r="G864" s="222"/>
      <c r="H864" s="238"/>
      <c r="I864" s="238"/>
      <c r="J864" s="220"/>
      <c r="K864" s="222"/>
      <c r="L864" s="218"/>
      <c r="M864" s="218"/>
      <c r="N864" s="219"/>
      <c r="O864" s="218"/>
    </row>
    <row r="865" spans="1:15" x14ac:dyDescent="0.2">
      <c r="A865" s="218"/>
      <c r="B865" s="218"/>
      <c r="C865" s="218"/>
      <c r="D865" s="218"/>
      <c r="E865" s="218"/>
      <c r="F865" s="219"/>
      <c r="G865" s="222"/>
      <c r="H865" s="238"/>
      <c r="I865" s="238"/>
      <c r="J865" s="220"/>
      <c r="K865" s="222"/>
      <c r="L865" s="218"/>
      <c r="M865" s="218"/>
      <c r="N865" s="219"/>
      <c r="O865" s="218"/>
    </row>
    <row r="866" spans="1:15" x14ac:dyDescent="0.2">
      <c r="A866" s="218"/>
      <c r="B866" s="218"/>
      <c r="C866" s="218"/>
      <c r="D866" s="218"/>
      <c r="E866" s="218"/>
      <c r="F866" s="219"/>
      <c r="G866" s="222"/>
      <c r="H866" s="238"/>
      <c r="I866" s="238"/>
      <c r="J866" s="220"/>
      <c r="K866" s="222"/>
      <c r="L866" s="218"/>
      <c r="M866" s="218"/>
      <c r="N866" s="219"/>
      <c r="O866" s="218"/>
    </row>
    <row r="867" spans="1:15" x14ac:dyDescent="0.2">
      <c r="A867" s="218"/>
      <c r="B867" s="218"/>
      <c r="C867" s="218"/>
      <c r="D867" s="218"/>
      <c r="E867" s="218"/>
      <c r="F867" s="219"/>
      <c r="G867" s="222"/>
      <c r="H867" s="238"/>
      <c r="I867" s="238"/>
      <c r="J867" s="220"/>
      <c r="K867" s="222"/>
      <c r="L867" s="218"/>
      <c r="M867" s="218"/>
      <c r="N867" s="219"/>
      <c r="O867" s="218"/>
    </row>
    <row r="868" spans="1:15" x14ac:dyDescent="0.2">
      <c r="A868" s="218"/>
      <c r="B868" s="218"/>
      <c r="C868" s="218"/>
      <c r="D868" s="218"/>
      <c r="E868" s="218"/>
      <c r="F868" s="218"/>
      <c r="G868" s="218"/>
      <c r="H868" s="245"/>
      <c r="I868" s="245"/>
      <c r="J868" s="218"/>
      <c r="K868" s="223"/>
      <c r="L868" s="218"/>
      <c r="M868" s="218"/>
      <c r="N868" s="218"/>
      <c r="O868" s="218"/>
    </row>
    <row r="871" spans="1:15" x14ac:dyDescent="0.2">
      <c r="A871" s="240"/>
      <c r="B871" s="240"/>
      <c r="C871" s="240"/>
      <c r="D871" s="240"/>
      <c r="E871" s="240"/>
      <c r="F871" s="240"/>
      <c r="G871" s="240"/>
      <c r="H871" s="243"/>
      <c r="I871" s="243"/>
      <c r="J871" s="240"/>
      <c r="K871" s="240"/>
      <c r="L871" s="240"/>
      <c r="M871" s="240"/>
    </row>
    <row r="872" spans="1:15" x14ac:dyDescent="0.2">
      <c r="A872" s="239"/>
      <c r="B872" s="239"/>
      <c r="C872" s="239"/>
      <c r="D872" s="239"/>
      <c r="E872" s="239"/>
      <c r="F872" s="241"/>
      <c r="G872" s="242"/>
      <c r="H872" s="244"/>
      <c r="I872" s="244"/>
      <c r="J872" s="239"/>
      <c r="K872" s="239"/>
      <c r="L872" s="241"/>
      <c r="M872" s="239"/>
    </row>
    <row r="873" spans="1:15" x14ac:dyDescent="0.2">
      <c r="A873" s="239"/>
      <c r="B873" s="239"/>
      <c r="C873" s="239"/>
      <c r="D873" s="239"/>
      <c r="E873" s="239"/>
      <c r="F873" s="241"/>
      <c r="G873" s="242"/>
      <c r="H873" s="244"/>
      <c r="I873" s="244"/>
      <c r="J873" s="239"/>
      <c r="K873" s="239"/>
      <c r="L873" s="241"/>
      <c r="M873" s="239"/>
    </row>
    <row r="874" spans="1:15" x14ac:dyDescent="0.2">
      <c r="A874" s="239"/>
      <c r="B874" s="239"/>
      <c r="C874" s="239"/>
      <c r="D874" s="239"/>
      <c r="E874" s="239"/>
      <c r="F874" s="241"/>
      <c r="G874" s="242"/>
      <c r="H874" s="244"/>
      <c r="I874" s="244"/>
      <c r="J874" s="239"/>
      <c r="K874" s="239"/>
      <c r="L874" s="241"/>
      <c r="M874" s="239"/>
    </row>
    <row r="875" spans="1:15" x14ac:dyDescent="0.2">
      <c r="A875" s="239"/>
      <c r="B875" s="239"/>
      <c r="C875" s="239"/>
      <c r="D875" s="239"/>
      <c r="E875" s="239"/>
      <c r="F875" s="241"/>
      <c r="G875" s="242"/>
      <c r="H875" s="244"/>
      <c r="I875" s="244"/>
      <c r="J875" s="239"/>
      <c r="K875" s="239"/>
      <c r="L875" s="241"/>
      <c r="M875" s="239"/>
    </row>
    <row r="876" spans="1:15" x14ac:dyDescent="0.2">
      <c r="A876" s="239"/>
      <c r="B876" s="239"/>
      <c r="C876" s="239"/>
      <c r="D876" s="239"/>
      <c r="E876" s="239"/>
      <c r="F876" s="241"/>
      <c r="G876" s="242"/>
      <c r="H876" s="244"/>
      <c r="I876" s="244"/>
      <c r="J876" s="239"/>
      <c r="K876" s="239"/>
      <c r="L876" s="241"/>
      <c r="M876" s="239"/>
    </row>
    <row r="877" spans="1:15" x14ac:dyDescent="0.2">
      <c r="A877" s="239"/>
      <c r="B877" s="239"/>
      <c r="C877" s="239"/>
      <c r="D877" s="239"/>
      <c r="E877" s="239"/>
      <c r="F877" s="241"/>
      <c r="G877" s="242"/>
      <c r="H877" s="244"/>
      <c r="I877" s="244"/>
      <c r="J877" s="239"/>
      <c r="K877" s="239"/>
      <c r="L877" s="241"/>
      <c r="M877" s="239"/>
    </row>
    <row r="878" spans="1:15" x14ac:dyDescent="0.2">
      <c r="A878" s="239"/>
      <c r="B878" s="239"/>
      <c r="C878" s="239"/>
      <c r="D878" s="239"/>
      <c r="E878" s="239"/>
      <c r="F878" s="241"/>
      <c r="G878" s="242"/>
      <c r="H878" s="244"/>
      <c r="I878" s="244"/>
      <c r="J878" s="239"/>
      <c r="K878" s="239"/>
      <c r="L878" s="241"/>
      <c r="M878" s="239"/>
    </row>
    <row r="879" spans="1:15" x14ac:dyDescent="0.2">
      <c r="A879" s="239"/>
      <c r="B879" s="239"/>
      <c r="C879" s="239"/>
      <c r="D879" s="239"/>
      <c r="E879" s="239"/>
      <c r="F879" s="241"/>
      <c r="G879" s="242"/>
      <c r="H879" s="244"/>
      <c r="I879" s="244"/>
      <c r="J879" s="239"/>
      <c r="K879" s="239"/>
      <c r="L879" s="241"/>
      <c r="M879" s="239"/>
    </row>
    <row r="880" spans="1:15" x14ac:dyDescent="0.2">
      <c r="A880" s="239"/>
      <c r="B880" s="239"/>
      <c r="C880" s="239"/>
      <c r="D880" s="239"/>
      <c r="E880" s="239"/>
      <c r="F880" s="241"/>
      <c r="G880" s="242"/>
      <c r="H880" s="244"/>
      <c r="I880" s="244"/>
      <c r="J880" s="239"/>
      <c r="K880" s="239"/>
      <c r="L880" s="241"/>
      <c r="M880" s="239"/>
    </row>
    <row r="881" spans="1:13" x14ac:dyDescent="0.2">
      <c r="A881" s="239"/>
      <c r="B881" s="239"/>
      <c r="C881" s="239"/>
      <c r="D881" s="239"/>
      <c r="E881" s="239"/>
      <c r="F881" s="241"/>
      <c r="G881" s="242"/>
      <c r="H881" s="244"/>
      <c r="I881" s="244"/>
      <c r="J881" s="239"/>
      <c r="K881" s="239"/>
      <c r="L881" s="241"/>
      <c r="M881" s="239"/>
    </row>
    <row r="882" spans="1:13" x14ac:dyDescent="0.2">
      <c r="A882" s="239"/>
      <c r="B882" s="239"/>
      <c r="C882" s="239"/>
      <c r="D882" s="239"/>
      <c r="E882" s="239"/>
      <c r="F882" s="241"/>
      <c r="G882" s="242"/>
      <c r="H882" s="244"/>
      <c r="I882" s="244"/>
      <c r="J882" s="239"/>
      <c r="K882" s="239"/>
      <c r="L882" s="241"/>
      <c r="M882" s="239"/>
    </row>
    <row r="883" spans="1:13" x14ac:dyDescent="0.2">
      <c r="A883" s="239"/>
      <c r="B883" s="239"/>
      <c r="C883" s="239"/>
      <c r="D883" s="239"/>
      <c r="E883" s="239"/>
      <c r="F883" s="241"/>
      <c r="G883" s="242"/>
      <c r="H883" s="244"/>
      <c r="I883" s="244"/>
      <c r="J883" s="239"/>
      <c r="K883" s="239"/>
      <c r="L883" s="241"/>
      <c r="M883" s="239"/>
    </row>
    <row r="884" spans="1:13" x14ac:dyDescent="0.2">
      <c r="A884" s="239"/>
      <c r="B884" s="239"/>
      <c r="C884" s="239"/>
      <c r="D884" s="239"/>
      <c r="E884" s="239"/>
      <c r="F884" s="241"/>
      <c r="G884" s="242"/>
      <c r="H884" s="244"/>
      <c r="I884" s="244"/>
      <c r="J884" s="239"/>
      <c r="K884" s="239"/>
      <c r="L884" s="241"/>
      <c r="M884" s="239"/>
    </row>
    <row r="885" spans="1:13" x14ac:dyDescent="0.2">
      <c r="A885" s="239"/>
      <c r="B885" s="239"/>
      <c r="C885" s="239"/>
      <c r="D885" s="239"/>
      <c r="E885" s="239"/>
      <c r="F885" s="241"/>
      <c r="G885" s="242"/>
      <c r="H885" s="244"/>
      <c r="I885" s="244"/>
      <c r="J885" s="239"/>
      <c r="K885" s="239"/>
      <c r="L885" s="241"/>
      <c r="M885" s="239"/>
    </row>
    <row r="886" spans="1:13" x14ac:dyDescent="0.2">
      <c r="A886" s="239"/>
      <c r="B886" s="239"/>
      <c r="C886" s="239"/>
      <c r="D886" s="239"/>
      <c r="E886" s="239"/>
      <c r="F886" s="241"/>
      <c r="G886" s="242"/>
      <c r="H886" s="244"/>
      <c r="I886" s="244"/>
      <c r="J886" s="239"/>
      <c r="K886" s="239"/>
      <c r="L886" s="241"/>
      <c r="M886" s="239"/>
    </row>
    <row r="887" spans="1:13" x14ac:dyDescent="0.2">
      <c r="A887" s="239"/>
      <c r="B887" s="239"/>
      <c r="C887" s="239"/>
      <c r="D887" s="239"/>
      <c r="E887" s="239"/>
      <c r="F887" s="241"/>
      <c r="G887" s="242"/>
      <c r="H887" s="244"/>
      <c r="I887" s="244"/>
      <c r="J887" s="239"/>
      <c r="K887" s="239"/>
      <c r="L887" s="241"/>
      <c r="M887" s="239"/>
    </row>
    <row r="888" spans="1:13" x14ac:dyDescent="0.2">
      <c r="A888" s="239"/>
      <c r="B888" s="239"/>
      <c r="C888" s="239"/>
      <c r="D888" s="239"/>
      <c r="E888" s="239"/>
      <c r="F888" s="241"/>
      <c r="G888" s="242"/>
      <c r="H888" s="244"/>
      <c r="I888" s="244"/>
      <c r="J888" s="239"/>
      <c r="K888" s="239"/>
      <c r="L888" s="241"/>
      <c r="M888" s="239"/>
    </row>
    <row r="889" spans="1:13" x14ac:dyDescent="0.2">
      <c r="A889" s="239"/>
      <c r="B889" s="239"/>
      <c r="C889" s="239"/>
      <c r="D889" s="239"/>
      <c r="E889" s="239"/>
      <c r="F889" s="241"/>
      <c r="G889" s="242"/>
      <c r="H889" s="244"/>
      <c r="I889" s="244"/>
      <c r="J889" s="239"/>
      <c r="K889" s="239"/>
      <c r="L889" s="241"/>
      <c r="M889" s="239"/>
    </row>
    <row r="890" spans="1:13" x14ac:dyDescent="0.2">
      <c r="A890" s="239"/>
      <c r="B890" s="239"/>
      <c r="C890" s="239"/>
      <c r="D890" s="239"/>
      <c r="E890" s="239"/>
      <c r="F890" s="241"/>
      <c r="G890" s="242"/>
      <c r="H890" s="244"/>
      <c r="I890" s="244"/>
      <c r="J890" s="239"/>
      <c r="K890" s="239"/>
      <c r="L890" s="241"/>
      <c r="M890" s="239"/>
    </row>
    <row r="891" spans="1:13" x14ac:dyDescent="0.2">
      <c r="A891" s="239"/>
      <c r="B891" s="239"/>
      <c r="C891" s="239"/>
      <c r="D891" s="239"/>
      <c r="E891" s="239"/>
      <c r="F891" s="241"/>
      <c r="G891" s="242"/>
      <c r="H891" s="244"/>
      <c r="I891" s="244"/>
      <c r="J891" s="239"/>
      <c r="K891" s="239"/>
      <c r="L891" s="241"/>
      <c r="M891" s="239"/>
    </row>
    <row r="892" spans="1:13" x14ac:dyDescent="0.2">
      <c r="A892" s="239"/>
      <c r="B892" s="239"/>
      <c r="C892" s="239"/>
      <c r="D892" s="239"/>
      <c r="E892" s="239"/>
      <c r="F892" s="241"/>
      <c r="G892" s="242"/>
      <c r="H892" s="244"/>
      <c r="I892" s="244"/>
      <c r="J892" s="239"/>
      <c r="K892" s="239"/>
      <c r="L892" s="241"/>
      <c r="M892" s="239"/>
    </row>
    <row r="893" spans="1:13" x14ac:dyDescent="0.2">
      <c r="A893" s="239"/>
      <c r="B893" s="239"/>
      <c r="C893" s="239"/>
      <c r="D893" s="239"/>
      <c r="E893" s="239"/>
      <c r="F893" s="241"/>
      <c r="G893" s="242"/>
      <c r="H893" s="244"/>
      <c r="I893" s="244"/>
      <c r="J893" s="239"/>
      <c r="K893" s="239"/>
      <c r="L893" s="241"/>
      <c r="M893" s="239"/>
    </row>
    <row r="894" spans="1:13" x14ac:dyDescent="0.2">
      <c r="A894" s="239"/>
      <c r="B894" s="239"/>
      <c r="C894" s="239"/>
      <c r="D894" s="239"/>
      <c r="E894" s="239"/>
      <c r="F894" s="241"/>
      <c r="G894" s="242"/>
      <c r="H894" s="244"/>
      <c r="I894" s="244"/>
      <c r="J894" s="239"/>
      <c r="K894" s="239"/>
      <c r="L894" s="241"/>
      <c r="M894" s="239"/>
    </row>
    <row r="895" spans="1:13" x14ac:dyDescent="0.2">
      <c r="A895" s="239"/>
      <c r="B895" s="239"/>
      <c r="C895" s="239"/>
      <c r="D895" s="239"/>
      <c r="E895" s="239"/>
      <c r="F895" s="241"/>
      <c r="G895" s="242"/>
      <c r="H895" s="244"/>
      <c r="I895" s="244"/>
      <c r="J895" s="239"/>
      <c r="K895" s="239"/>
      <c r="L895" s="241"/>
      <c r="M895" s="239"/>
    </row>
    <row r="896" spans="1:13" x14ac:dyDescent="0.2">
      <c r="A896" s="239"/>
      <c r="B896" s="239"/>
      <c r="C896" s="239"/>
      <c r="D896" s="239"/>
      <c r="E896" s="239"/>
      <c r="F896" s="241"/>
      <c r="G896" s="242"/>
      <c r="H896" s="244"/>
      <c r="I896" s="244"/>
      <c r="J896" s="239"/>
      <c r="K896" s="239"/>
      <c r="L896" s="241"/>
      <c r="M896" s="239"/>
    </row>
    <row r="897" spans="1:13" x14ac:dyDescent="0.2">
      <c r="A897" s="239"/>
      <c r="B897" s="239"/>
      <c r="C897" s="239"/>
      <c r="D897" s="239"/>
      <c r="E897" s="239"/>
      <c r="F897" s="241"/>
      <c r="G897" s="242"/>
      <c r="H897" s="244"/>
      <c r="I897" s="244"/>
      <c r="J897" s="239"/>
      <c r="K897" s="239"/>
      <c r="L897" s="241"/>
      <c r="M897" s="239"/>
    </row>
    <row r="898" spans="1:13" x14ac:dyDescent="0.2">
      <c r="A898" s="239"/>
      <c r="B898" s="239"/>
      <c r="C898" s="239"/>
      <c r="D898" s="239"/>
      <c r="E898" s="239"/>
      <c r="F898" s="241"/>
      <c r="G898" s="242"/>
      <c r="H898" s="244"/>
      <c r="I898" s="244"/>
      <c r="J898" s="239"/>
      <c r="K898" s="239"/>
      <c r="L898" s="241"/>
      <c r="M898" s="239"/>
    </row>
    <row r="899" spans="1:13" x14ac:dyDescent="0.2">
      <c r="A899" s="239"/>
      <c r="B899" s="239"/>
      <c r="C899" s="239"/>
      <c r="D899" s="239"/>
      <c r="E899" s="239"/>
      <c r="F899" s="241"/>
      <c r="G899" s="242"/>
      <c r="H899" s="244"/>
      <c r="I899" s="244"/>
      <c r="J899" s="239"/>
      <c r="K899" s="239"/>
      <c r="L899" s="241"/>
      <c r="M899" s="239"/>
    </row>
    <row r="900" spans="1:13" x14ac:dyDescent="0.2">
      <c r="A900" s="239"/>
      <c r="B900" s="239"/>
      <c r="C900" s="239"/>
      <c r="D900" s="239"/>
      <c r="E900" s="239"/>
      <c r="F900" s="241"/>
      <c r="G900" s="242"/>
      <c r="H900" s="244"/>
      <c r="I900" s="244"/>
      <c r="J900" s="239"/>
      <c r="K900" s="239"/>
      <c r="L900" s="241"/>
      <c r="M900" s="239"/>
    </row>
    <row r="901" spans="1:13" x14ac:dyDescent="0.2">
      <c r="A901" s="239"/>
      <c r="B901" s="239"/>
      <c r="C901" s="239"/>
      <c r="D901" s="239"/>
      <c r="E901" s="239"/>
      <c r="F901" s="241"/>
      <c r="G901" s="242"/>
      <c r="H901" s="244"/>
      <c r="I901" s="244"/>
      <c r="J901" s="239"/>
      <c r="K901" s="239"/>
      <c r="L901" s="241"/>
      <c r="M901" s="239"/>
    </row>
    <row r="902" spans="1:13" x14ac:dyDescent="0.2">
      <c r="A902" s="239"/>
      <c r="B902" s="239"/>
      <c r="C902" s="239"/>
      <c r="D902" s="239"/>
      <c r="E902" s="239"/>
      <c r="F902" s="241"/>
      <c r="G902" s="242"/>
      <c r="H902" s="244"/>
      <c r="I902" s="244"/>
      <c r="J902" s="239"/>
      <c r="K902" s="239"/>
      <c r="L902" s="241"/>
      <c r="M902" s="239"/>
    </row>
    <row r="903" spans="1:13" x14ac:dyDescent="0.2">
      <c r="A903" s="239"/>
      <c r="B903" s="239"/>
      <c r="C903" s="239"/>
      <c r="D903" s="239"/>
      <c r="E903" s="239"/>
      <c r="F903" s="241"/>
      <c r="G903" s="242"/>
      <c r="H903" s="244"/>
      <c r="I903" s="244"/>
      <c r="J903" s="239"/>
      <c r="K903" s="239"/>
      <c r="L903" s="241"/>
      <c r="M903" s="239"/>
    </row>
    <row r="904" spans="1:13" x14ac:dyDescent="0.2">
      <c r="A904" s="239"/>
      <c r="B904" s="239"/>
      <c r="C904" s="239"/>
      <c r="D904" s="239"/>
      <c r="E904" s="239"/>
      <c r="F904" s="241"/>
      <c r="G904" s="242"/>
      <c r="H904" s="244"/>
      <c r="I904" s="244"/>
      <c r="J904" s="239"/>
      <c r="K904" s="239"/>
      <c r="L904" s="241"/>
      <c r="M904" s="239"/>
    </row>
    <row r="905" spans="1:13" x14ac:dyDescent="0.2">
      <c r="A905" s="239"/>
      <c r="B905" s="239"/>
      <c r="C905" s="239"/>
      <c r="D905" s="239"/>
      <c r="E905" s="239"/>
      <c r="F905" s="241"/>
      <c r="G905" s="242"/>
      <c r="H905" s="244"/>
      <c r="I905" s="244"/>
      <c r="J905" s="239"/>
      <c r="K905" s="239"/>
      <c r="L905" s="241"/>
      <c r="M905" s="239"/>
    </row>
    <row r="906" spans="1:13" x14ac:dyDescent="0.2">
      <c r="A906" s="239"/>
      <c r="B906" s="239"/>
      <c r="C906" s="239"/>
      <c r="D906" s="239"/>
      <c r="E906" s="239"/>
      <c r="F906" s="241"/>
      <c r="G906" s="242"/>
      <c r="H906" s="244"/>
      <c r="I906" s="244"/>
      <c r="J906" s="239"/>
      <c r="K906" s="239"/>
      <c r="L906" s="241"/>
      <c r="M906" s="239"/>
    </row>
    <row r="907" spans="1:13" x14ac:dyDescent="0.2">
      <c r="A907" s="239"/>
      <c r="B907" s="239"/>
      <c r="C907" s="239"/>
      <c r="D907" s="239"/>
      <c r="E907" s="239"/>
      <c r="F907" s="241"/>
      <c r="G907" s="242"/>
      <c r="H907" s="244"/>
      <c r="I907" s="244"/>
      <c r="J907" s="239"/>
      <c r="K907" s="239"/>
      <c r="L907" s="241"/>
      <c r="M907" s="239"/>
    </row>
    <row r="908" spans="1:13" x14ac:dyDescent="0.2">
      <c r="A908" s="239"/>
      <c r="B908" s="239"/>
      <c r="C908" s="239"/>
      <c r="D908" s="239"/>
      <c r="E908" s="239"/>
      <c r="F908" s="241"/>
      <c r="G908" s="242"/>
      <c r="H908" s="244"/>
      <c r="I908" s="244"/>
      <c r="J908" s="239"/>
      <c r="K908" s="239"/>
      <c r="L908" s="241"/>
      <c r="M908" s="239"/>
    </row>
    <row r="909" spans="1:13" x14ac:dyDescent="0.2">
      <c r="A909" s="239"/>
      <c r="B909" s="239"/>
      <c r="C909" s="239"/>
      <c r="D909" s="239"/>
      <c r="E909" s="239"/>
      <c r="F909" s="241"/>
      <c r="G909" s="242"/>
      <c r="H909" s="244"/>
      <c r="I909" s="244"/>
      <c r="J909" s="239"/>
      <c r="K909" s="239"/>
      <c r="L909" s="241"/>
      <c r="M909" s="239"/>
    </row>
    <row r="910" spans="1:13" x14ac:dyDescent="0.2">
      <c r="A910" s="239"/>
      <c r="B910" s="239"/>
      <c r="C910" s="239"/>
      <c r="D910" s="239"/>
      <c r="E910" s="239"/>
      <c r="F910" s="241"/>
      <c r="G910" s="242"/>
      <c r="H910" s="244"/>
      <c r="I910" s="244"/>
      <c r="J910" s="239"/>
      <c r="K910" s="239"/>
      <c r="L910" s="241"/>
      <c r="M910" s="239"/>
    </row>
    <row r="911" spans="1:13" x14ac:dyDescent="0.2">
      <c r="A911" s="239"/>
      <c r="B911" s="239"/>
      <c r="C911" s="239"/>
      <c r="D911" s="239"/>
      <c r="E911" s="239"/>
      <c r="F911" s="241"/>
      <c r="G911" s="242"/>
      <c r="H911" s="244"/>
      <c r="I911" s="244"/>
      <c r="J911" s="239"/>
      <c r="K911" s="239"/>
      <c r="L911" s="241"/>
      <c r="M911" s="239"/>
    </row>
    <row r="912" spans="1:13" x14ac:dyDescent="0.2">
      <c r="A912" s="239"/>
      <c r="B912" s="239"/>
      <c r="C912" s="239"/>
      <c r="D912" s="239"/>
      <c r="E912" s="239"/>
      <c r="F912" s="241"/>
      <c r="G912" s="242"/>
      <c r="H912" s="244"/>
      <c r="I912" s="244"/>
      <c r="J912" s="239"/>
      <c r="K912" s="239"/>
      <c r="L912" s="241"/>
      <c r="M912" s="239"/>
    </row>
    <row r="913" spans="1:13" x14ac:dyDescent="0.2">
      <c r="A913" s="239"/>
      <c r="B913" s="239"/>
      <c r="C913" s="239"/>
      <c r="D913" s="239"/>
      <c r="E913" s="239"/>
      <c r="F913" s="241"/>
      <c r="G913" s="242"/>
      <c r="H913" s="244"/>
      <c r="I913" s="244"/>
      <c r="J913" s="239"/>
      <c r="K913" s="239"/>
      <c r="L913" s="241"/>
      <c r="M913" s="239"/>
    </row>
    <row r="914" spans="1:13" x14ac:dyDescent="0.2">
      <c r="A914" s="239"/>
      <c r="B914" s="239"/>
      <c r="C914" s="239"/>
      <c r="D914" s="239"/>
      <c r="E914" s="239"/>
      <c r="F914" s="241"/>
      <c r="G914" s="242"/>
      <c r="H914" s="244"/>
      <c r="I914" s="244"/>
      <c r="J914" s="239"/>
      <c r="K914" s="239"/>
      <c r="L914" s="241"/>
      <c r="M914" s="239"/>
    </row>
    <row r="915" spans="1:13" x14ac:dyDescent="0.2">
      <c r="A915" s="239"/>
      <c r="B915" s="239"/>
      <c r="C915" s="239"/>
      <c r="D915" s="239"/>
      <c r="E915" s="239"/>
      <c r="F915" s="241"/>
      <c r="G915" s="242"/>
      <c r="H915" s="244"/>
      <c r="I915" s="244"/>
      <c r="J915" s="239"/>
      <c r="K915" s="239"/>
      <c r="L915" s="241"/>
      <c r="M915" s="239"/>
    </row>
    <row r="916" spans="1:13" x14ac:dyDescent="0.2">
      <c r="A916" s="239"/>
      <c r="B916" s="239"/>
      <c r="C916" s="239"/>
      <c r="D916" s="239"/>
      <c r="E916" s="239"/>
      <c r="F916" s="241"/>
      <c r="G916" s="242"/>
      <c r="H916" s="244"/>
      <c r="I916" s="244"/>
      <c r="J916" s="239"/>
      <c r="K916" s="239"/>
      <c r="L916" s="241"/>
      <c r="M916" s="239"/>
    </row>
    <row r="917" spans="1:13" x14ac:dyDescent="0.2">
      <c r="A917" s="239"/>
      <c r="B917" s="239"/>
      <c r="C917" s="239"/>
      <c r="D917" s="239"/>
      <c r="E917" s="239"/>
      <c r="F917" s="241"/>
      <c r="G917" s="242"/>
      <c r="H917" s="244"/>
      <c r="I917" s="244"/>
      <c r="J917" s="239"/>
      <c r="K917" s="239"/>
      <c r="L917" s="241"/>
      <c r="M917" s="239"/>
    </row>
    <row r="918" spans="1:13" x14ac:dyDescent="0.2">
      <c r="A918" s="239"/>
      <c r="B918" s="239"/>
      <c r="C918" s="239"/>
      <c r="D918" s="239"/>
      <c r="E918" s="239"/>
      <c r="F918" s="241"/>
      <c r="G918" s="242"/>
      <c r="H918" s="244"/>
      <c r="I918" s="244"/>
      <c r="J918" s="239"/>
      <c r="K918" s="239"/>
      <c r="L918" s="241"/>
      <c r="M918" s="239"/>
    </row>
    <row r="919" spans="1:13" x14ac:dyDescent="0.2">
      <c r="A919" s="239"/>
      <c r="B919" s="239"/>
      <c r="C919" s="239"/>
      <c r="D919" s="239"/>
      <c r="E919" s="239"/>
      <c r="F919" s="241"/>
      <c r="G919" s="242"/>
      <c r="H919" s="244"/>
      <c r="I919" s="244"/>
      <c r="J919" s="239"/>
      <c r="K919" s="239"/>
      <c r="L919" s="241"/>
      <c r="M919" s="239"/>
    </row>
    <row r="920" spans="1:13" x14ac:dyDescent="0.2">
      <c r="A920" s="239"/>
      <c r="B920" s="239"/>
      <c r="C920" s="239"/>
      <c r="D920" s="239"/>
      <c r="E920" s="239"/>
      <c r="F920" s="241"/>
      <c r="G920" s="242"/>
      <c r="H920" s="244"/>
      <c r="I920" s="244"/>
      <c r="J920" s="239"/>
      <c r="K920" s="239"/>
      <c r="L920" s="241"/>
      <c r="M920" s="239"/>
    </row>
    <row r="921" spans="1:13" x14ac:dyDescent="0.2">
      <c r="A921" s="239"/>
      <c r="B921" s="239"/>
      <c r="C921" s="239"/>
      <c r="D921" s="239"/>
      <c r="E921" s="239"/>
      <c r="F921" s="241"/>
      <c r="G921" s="242"/>
      <c r="H921" s="244"/>
      <c r="I921" s="244"/>
      <c r="J921" s="239"/>
      <c r="K921" s="239"/>
      <c r="L921" s="241"/>
      <c r="M921" s="239"/>
    </row>
    <row r="922" spans="1:13" x14ac:dyDescent="0.2">
      <c r="A922" s="239"/>
      <c r="B922" s="239"/>
      <c r="C922" s="239"/>
      <c r="D922" s="239"/>
      <c r="E922" s="239"/>
      <c r="F922" s="241"/>
      <c r="G922" s="242"/>
      <c r="H922" s="244"/>
      <c r="I922" s="244"/>
      <c r="J922" s="239"/>
      <c r="K922" s="239"/>
      <c r="L922" s="241"/>
      <c r="M922" s="239"/>
    </row>
    <row r="923" spans="1:13" x14ac:dyDescent="0.2">
      <c r="A923" s="239"/>
      <c r="B923" s="239"/>
      <c r="C923" s="239"/>
      <c r="D923" s="239"/>
      <c r="E923" s="239"/>
      <c r="F923" s="241"/>
      <c r="G923" s="242"/>
      <c r="H923" s="244"/>
      <c r="I923" s="244"/>
      <c r="J923" s="239"/>
      <c r="K923" s="239"/>
      <c r="L923" s="241"/>
      <c r="M923" s="239"/>
    </row>
    <row r="924" spans="1:13" x14ac:dyDescent="0.2">
      <c r="A924" s="239"/>
      <c r="B924" s="239"/>
      <c r="C924" s="239"/>
      <c r="D924" s="239"/>
      <c r="E924" s="239"/>
      <c r="F924" s="241"/>
      <c r="G924" s="242"/>
      <c r="H924" s="244"/>
      <c r="I924" s="244"/>
      <c r="J924" s="239"/>
      <c r="K924" s="239"/>
      <c r="L924" s="241"/>
      <c r="M924" s="239"/>
    </row>
    <row r="925" spans="1:13" x14ac:dyDescent="0.2">
      <c r="A925" s="239"/>
      <c r="B925" s="239"/>
      <c r="C925" s="239"/>
      <c r="D925" s="239"/>
      <c r="E925" s="239"/>
      <c r="F925" s="241"/>
      <c r="G925" s="242"/>
      <c r="H925" s="244"/>
      <c r="I925" s="244"/>
      <c r="J925" s="239"/>
      <c r="K925" s="239"/>
      <c r="L925" s="241"/>
      <c r="M925" s="239"/>
    </row>
    <row r="926" spans="1:13" x14ac:dyDescent="0.2">
      <c r="A926" s="239"/>
      <c r="B926" s="239"/>
      <c r="C926" s="239"/>
      <c r="D926" s="239"/>
      <c r="E926" s="239"/>
      <c r="F926" s="241"/>
      <c r="G926" s="242"/>
      <c r="H926" s="244"/>
      <c r="I926" s="244"/>
      <c r="J926" s="239"/>
      <c r="K926" s="239"/>
      <c r="L926" s="241"/>
      <c r="M926" s="239"/>
    </row>
    <row r="927" spans="1:13" x14ac:dyDescent="0.2">
      <c r="A927" s="239"/>
      <c r="B927" s="239"/>
      <c r="C927" s="239"/>
      <c r="D927" s="239"/>
      <c r="E927" s="239"/>
      <c r="F927" s="241"/>
      <c r="G927" s="242"/>
      <c r="H927" s="244"/>
      <c r="I927" s="244"/>
      <c r="J927" s="239"/>
      <c r="K927" s="239"/>
      <c r="L927" s="241"/>
      <c r="M927" s="239"/>
    </row>
    <row r="928" spans="1:13" x14ac:dyDescent="0.2">
      <c r="A928" s="239"/>
      <c r="B928" s="239"/>
      <c r="C928" s="239"/>
      <c r="D928" s="239"/>
      <c r="E928" s="239"/>
      <c r="F928" s="241"/>
      <c r="G928" s="242"/>
      <c r="H928" s="244"/>
      <c r="I928" s="244"/>
      <c r="J928" s="239"/>
      <c r="K928" s="239"/>
      <c r="L928" s="241"/>
      <c r="M928" s="239"/>
    </row>
    <row r="929" spans="1:13" x14ac:dyDescent="0.2">
      <c r="A929" s="239"/>
      <c r="B929" s="239"/>
      <c r="C929" s="239"/>
      <c r="D929" s="239"/>
      <c r="E929" s="239"/>
      <c r="F929" s="241"/>
      <c r="G929" s="242"/>
      <c r="H929" s="244"/>
      <c r="I929" s="244"/>
      <c r="J929" s="239"/>
      <c r="K929" s="239"/>
      <c r="L929" s="241"/>
      <c r="M929" s="239"/>
    </row>
    <row r="930" spans="1:13" x14ac:dyDescent="0.2">
      <c r="A930" s="239"/>
      <c r="B930" s="239"/>
      <c r="C930" s="239"/>
      <c r="D930" s="239"/>
      <c r="E930" s="239"/>
      <c r="F930" s="241"/>
      <c r="G930" s="242"/>
      <c r="H930" s="244"/>
      <c r="I930" s="244"/>
      <c r="J930" s="239"/>
      <c r="K930" s="239"/>
      <c r="L930" s="241"/>
      <c r="M930" s="239"/>
    </row>
    <row r="931" spans="1:13" x14ac:dyDescent="0.2">
      <c r="A931" s="239"/>
      <c r="B931" s="239"/>
      <c r="C931" s="239"/>
      <c r="D931" s="239"/>
      <c r="E931" s="239"/>
      <c r="F931" s="241"/>
      <c r="G931" s="242"/>
      <c r="H931" s="244"/>
      <c r="I931" s="244"/>
      <c r="J931" s="239"/>
      <c r="K931" s="239"/>
      <c r="L931" s="241"/>
      <c r="M931" s="239"/>
    </row>
    <row r="932" spans="1:13" x14ac:dyDescent="0.2">
      <c r="A932" s="239"/>
      <c r="B932" s="239"/>
      <c r="C932" s="239"/>
      <c r="D932" s="239"/>
      <c r="E932" s="239"/>
      <c r="F932" s="241"/>
      <c r="G932" s="242"/>
      <c r="H932" s="244"/>
      <c r="I932" s="244"/>
      <c r="J932" s="239"/>
      <c r="K932" s="239"/>
      <c r="L932" s="241"/>
      <c r="M932" s="239"/>
    </row>
    <row r="933" spans="1:13" x14ac:dyDescent="0.2">
      <c r="A933" s="239"/>
      <c r="B933" s="239"/>
      <c r="C933" s="239"/>
      <c r="D933" s="239"/>
      <c r="E933" s="239"/>
      <c r="F933" s="241"/>
      <c r="G933" s="242"/>
      <c r="H933" s="244"/>
      <c r="I933" s="244"/>
      <c r="J933" s="239"/>
      <c r="K933" s="239"/>
      <c r="L933" s="241"/>
      <c r="M933" s="239"/>
    </row>
    <row r="934" spans="1:13" x14ac:dyDescent="0.2">
      <c r="A934" s="239"/>
      <c r="B934" s="239"/>
      <c r="C934" s="239"/>
      <c r="D934" s="239"/>
      <c r="E934" s="239"/>
      <c r="F934" s="241"/>
      <c r="G934" s="242"/>
      <c r="H934" s="244"/>
      <c r="I934" s="244"/>
      <c r="J934" s="239"/>
      <c r="K934" s="239"/>
      <c r="L934" s="241"/>
      <c r="M934" s="239"/>
    </row>
    <row r="935" spans="1:13" x14ac:dyDescent="0.2">
      <c r="A935" s="239"/>
      <c r="B935" s="239"/>
      <c r="C935" s="239"/>
      <c r="D935" s="239"/>
      <c r="E935" s="239"/>
      <c r="F935" s="241"/>
      <c r="G935" s="242"/>
      <c r="H935" s="244"/>
      <c r="I935" s="244"/>
      <c r="J935" s="239"/>
      <c r="K935" s="239"/>
      <c r="L935" s="241"/>
      <c r="M935" s="239"/>
    </row>
    <row r="936" spans="1:13" x14ac:dyDescent="0.2">
      <c r="A936" s="239"/>
      <c r="B936" s="239"/>
      <c r="C936" s="239"/>
      <c r="D936" s="239"/>
      <c r="E936" s="239"/>
      <c r="F936" s="241"/>
      <c r="G936" s="242"/>
      <c r="H936" s="244"/>
      <c r="I936" s="244"/>
      <c r="J936" s="239"/>
      <c r="K936" s="239"/>
      <c r="L936" s="241"/>
      <c r="M936" s="239"/>
    </row>
    <row r="937" spans="1:13" x14ac:dyDescent="0.2">
      <c r="A937" s="239"/>
      <c r="B937" s="239"/>
      <c r="C937" s="239"/>
      <c r="D937" s="239"/>
      <c r="E937" s="239"/>
      <c r="F937" s="241"/>
      <c r="G937" s="242"/>
      <c r="H937" s="244"/>
      <c r="I937" s="244"/>
      <c r="J937" s="239"/>
      <c r="K937" s="239"/>
      <c r="L937" s="241"/>
      <c r="M937" s="239"/>
    </row>
    <row r="938" spans="1:13" x14ac:dyDescent="0.2">
      <c r="A938" s="239"/>
      <c r="B938" s="239"/>
      <c r="C938" s="239"/>
      <c r="D938" s="239"/>
      <c r="E938" s="239"/>
      <c r="F938" s="241"/>
      <c r="G938" s="242"/>
      <c r="H938" s="244"/>
      <c r="I938" s="244"/>
      <c r="J938" s="239"/>
      <c r="K938" s="239"/>
      <c r="L938" s="241"/>
      <c r="M938" s="239"/>
    </row>
    <row r="939" spans="1:13" x14ac:dyDescent="0.2">
      <c r="A939" s="239"/>
      <c r="B939" s="239"/>
      <c r="C939" s="239"/>
      <c r="D939" s="239"/>
      <c r="E939" s="239"/>
      <c r="F939" s="241"/>
      <c r="G939" s="242"/>
      <c r="H939" s="244"/>
      <c r="I939" s="244"/>
      <c r="J939" s="239"/>
      <c r="K939" s="239"/>
      <c r="L939" s="241"/>
      <c r="M939" s="239"/>
    </row>
    <row r="940" spans="1:13" x14ac:dyDescent="0.2">
      <c r="A940" s="239"/>
      <c r="B940" s="239"/>
      <c r="C940" s="239"/>
      <c r="D940" s="239"/>
      <c r="E940" s="239"/>
      <c r="F940" s="241"/>
      <c r="G940" s="242"/>
      <c r="H940" s="244"/>
      <c r="I940" s="244"/>
      <c r="J940" s="239"/>
      <c r="K940" s="239"/>
      <c r="L940" s="241"/>
      <c r="M940" s="239"/>
    </row>
    <row r="941" spans="1:13" x14ac:dyDescent="0.2">
      <c r="A941" s="239"/>
      <c r="B941" s="239"/>
      <c r="C941" s="239"/>
      <c r="D941" s="239"/>
      <c r="E941" s="239"/>
      <c r="F941" s="241"/>
      <c r="G941" s="242"/>
      <c r="H941" s="244"/>
      <c r="I941" s="244"/>
      <c r="J941" s="239"/>
      <c r="K941" s="239"/>
      <c r="L941" s="241"/>
      <c r="M941" s="239"/>
    </row>
    <row r="942" spans="1:13" x14ac:dyDescent="0.2">
      <c r="A942" s="239"/>
      <c r="B942" s="239"/>
      <c r="C942" s="239"/>
      <c r="D942" s="239"/>
      <c r="E942" s="239"/>
      <c r="F942" s="241"/>
      <c r="G942" s="242"/>
      <c r="H942" s="244"/>
      <c r="I942" s="244"/>
      <c r="J942" s="239"/>
      <c r="K942" s="239"/>
      <c r="L942" s="241"/>
      <c r="M942" s="239"/>
    </row>
    <row r="943" spans="1:13" x14ac:dyDescent="0.2">
      <c r="A943" s="239"/>
      <c r="B943" s="239"/>
      <c r="C943" s="239"/>
      <c r="D943" s="239"/>
      <c r="E943" s="239"/>
      <c r="F943" s="241"/>
      <c r="G943" s="242"/>
      <c r="H943" s="244"/>
      <c r="I943" s="244"/>
      <c r="J943" s="239"/>
      <c r="K943" s="239"/>
      <c r="L943" s="241"/>
      <c r="M943" s="239"/>
    </row>
    <row r="944" spans="1:13" x14ac:dyDescent="0.2">
      <c r="A944" s="239"/>
      <c r="B944" s="239"/>
      <c r="C944" s="239"/>
      <c r="D944" s="239"/>
      <c r="E944" s="239"/>
      <c r="F944" s="241"/>
      <c r="G944" s="242"/>
      <c r="H944" s="244"/>
      <c r="I944" s="244"/>
      <c r="J944" s="239"/>
      <c r="K944" s="239"/>
      <c r="L944" s="241"/>
      <c r="M944" s="239"/>
    </row>
    <row r="945" spans="1:13" x14ac:dyDescent="0.2">
      <c r="A945" s="239"/>
      <c r="B945" s="239"/>
      <c r="C945" s="239"/>
      <c r="D945" s="239"/>
      <c r="E945" s="239"/>
      <c r="F945" s="241"/>
      <c r="G945" s="242"/>
      <c r="H945" s="244"/>
      <c r="I945" s="244"/>
      <c r="J945" s="239"/>
      <c r="K945" s="239"/>
      <c r="L945" s="241"/>
      <c r="M945" s="239"/>
    </row>
    <row r="946" spans="1:13" x14ac:dyDescent="0.2">
      <c r="A946" s="239"/>
      <c r="B946" s="239"/>
      <c r="C946" s="239"/>
      <c r="D946" s="239"/>
      <c r="E946" s="239"/>
      <c r="F946" s="241"/>
      <c r="G946" s="242"/>
      <c r="H946" s="244"/>
      <c r="I946" s="244"/>
      <c r="J946" s="239"/>
      <c r="K946" s="239"/>
      <c r="L946" s="241"/>
      <c r="M946" s="239"/>
    </row>
    <row r="947" spans="1:13" x14ac:dyDescent="0.2">
      <c r="A947" s="239"/>
      <c r="B947" s="239"/>
      <c r="C947" s="239"/>
      <c r="D947" s="239"/>
      <c r="E947" s="239"/>
      <c r="F947" s="241"/>
      <c r="G947" s="242"/>
      <c r="H947" s="244"/>
      <c r="I947" s="244"/>
      <c r="J947" s="239"/>
      <c r="K947" s="239"/>
      <c r="L947" s="241"/>
      <c r="M947" s="239"/>
    </row>
    <row r="948" spans="1:13" x14ac:dyDescent="0.2">
      <c r="A948" s="239"/>
      <c r="B948" s="239"/>
      <c r="C948" s="239"/>
      <c r="D948" s="239"/>
      <c r="E948" s="239"/>
      <c r="F948" s="241"/>
      <c r="G948" s="242"/>
      <c r="H948" s="244"/>
      <c r="I948" s="244"/>
      <c r="J948" s="239"/>
      <c r="K948" s="239"/>
      <c r="L948" s="241"/>
      <c r="M948" s="239"/>
    </row>
    <row r="949" spans="1:13" x14ac:dyDescent="0.2">
      <c r="A949" s="239"/>
      <c r="B949" s="239"/>
      <c r="C949" s="239"/>
      <c r="D949" s="239"/>
      <c r="E949" s="239"/>
      <c r="F949" s="241"/>
      <c r="G949" s="242"/>
      <c r="H949" s="244"/>
      <c r="I949" s="244"/>
      <c r="J949" s="239"/>
      <c r="K949" s="239"/>
      <c r="L949" s="241"/>
      <c r="M949" s="239"/>
    </row>
    <row r="950" spans="1:13" x14ac:dyDescent="0.2">
      <c r="A950" s="239"/>
      <c r="B950" s="239"/>
      <c r="C950" s="239"/>
      <c r="D950" s="239"/>
      <c r="E950" s="239"/>
      <c r="F950" s="241"/>
      <c r="G950" s="242"/>
      <c r="H950" s="244"/>
      <c r="I950" s="244"/>
      <c r="J950" s="239"/>
      <c r="K950" s="239"/>
      <c r="L950" s="241"/>
      <c r="M950" s="239"/>
    </row>
    <row r="951" spans="1:13" x14ac:dyDescent="0.2">
      <c r="A951" s="239"/>
      <c r="B951" s="239"/>
      <c r="C951" s="239"/>
      <c r="D951" s="239"/>
      <c r="E951" s="239"/>
      <c r="F951" s="241"/>
      <c r="G951" s="242"/>
      <c r="H951" s="244"/>
      <c r="I951" s="244"/>
      <c r="J951" s="239"/>
      <c r="K951" s="239"/>
      <c r="L951" s="241"/>
      <c r="M951" s="239"/>
    </row>
    <row r="952" spans="1:13" x14ac:dyDescent="0.2">
      <c r="A952" s="239"/>
      <c r="B952" s="239"/>
      <c r="C952" s="239"/>
      <c r="D952" s="239"/>
      <c r="E952" s="239"/>
      <c r="F952" s="241"/>
      <c r="G952" s="242"/>
      <c r="H952" s="244"/>
      <c r="I952" s="244"/>
      <c r="J952" s="239"/>
      <c r="K952" s="239"/>
      <c r="L952" s="241"/>
      <c r="M952" s="239"/>
    </row>
    <row r="953" spans="1:13" x14ac:dyDescent="0.2">
      <c r="A953" s="239"/>
      <c r="B953" s="239"/>
      <c r="C953" s="239"/>
      <c r="D953" s="239"/>
      <c r="E953" s="239"/>
      <c r="F953" s="241"/>
      <c r="G953" s="242"/>
      <c r="H953" s="244"/>
      <c r="I953" s="244"/>
      <c r="J953" s="239"/>
      <c r="K953" s="239"/>
      <c r="L953" s="241"/>
      <c r="M953" s="239"/>
    </row>
    <row r="954" spans="1:13" x14ac:dyDescent="0.2">
      <c r="A954" s="239"/>
      <c r="B954" s="239"/>
      <c r="C954" s="239"/>
      <c r="D954" s="239"/>
      <c r="E954" s="239"/>
      <c r="F954" s="241"/>
      <c r="G954" s="242"/>
      <c r="H954" s="244"/>
      <c r="I954" s="244"/>
      <c r="J954" s="239"/>
      <c r="K954" s="239"/>
      <c r="L954" s="241"/>
      <c r="M954" s="239"/>
    </row>
    <row r="955" spans="1:13" x14ac:dyDescent="0.2">
      <c r="A955" s="239"/>
      <c r="B955" s="239"/>
      <c r="C955" s="239"/>
      <c r="D955" s="239"/>
      <c r="E955" s="239"/>
      <c r="F955" s="241"/>
      <c r="G955" s="242"/>
      <c r="H955" s="244"/>
      <c r="I955" s="244"/>
      <c r="J955" s="239"/>
      <c r="K955" s="239"/>
      <c r="L955" s="241"/>
      <c r="M955" s="239"/>
    </row>
    <row r="956" spans="1:13" x14ac:dyDescent="0.2">
      <c r="A956" s="239"/>
      <c r="B956" s="239"/>
      <c r="C956" s="239"/>
      <c r="D956" s="239"/>
      <c r="E956" s="239"/>
      <c r="F956" s="241"/>
      <c r="G956" s="242"/>
      <c r="H956" s="244"/>
      <c r="I956" s="244"/>
      <c r="J956" s="239"/>
      <c r="K956" s="239"/>
      <c r="L956" s="241"/>
      <c r="M956" s="239"/>
    </row>
    <row r="957" spans="1:13" x14ac:dyDescent="0.2">
      <c r="A957" s="239"/>
      <c r="B957" s="239"/>
      <c r="C957" s="239"/>
      <c r="D957" s="239"/>
      <c r="E957" s="239"/>
      <c r="F957" s="241"/>
      <c r="G957" s="242"/>
      <c r="H957" s="244"/>
      <c r="I957" s="244"/>
      <c r="J957" s="239"/>
      <c r="K957" s="239"/>
      <c r="L957" s="241"/>
      <c r="M957" s="239"/>
    </row>
    <row r="958" spans="1:13" x14ac:dyDescent="0.2">
      <c r="A958" s="239"/>
      <c r="B958" s="239"/>
      <c r="C958" s="239"/>
      <c r="D958" s="239"/>
      <c r="E958" s="239"/>
      <c r="F958" s="241"/>
      <c r="G958" s="242"/>
      <c r="H958" s="244"/>
      <c r="I958" s="244"/>
      <c r="J958" s="239"/>
      <c r="K958" s="239"/>
      <c r="L958" s="241"/>
      <c r="M958" s="239"/>
    </row>
    <row r="959" spans="1:13" x14ac:dyDescent="0.2">
      <c r="A959" s="239"/>
      <c r="B959" s="239"/>
      <c r="C959" s="239"/>
      <c r="D959" s="239"/>
      <c r="E959" s="239"/>
      <c r="F959" s="241"/>
      <c r="G959" s="242"/>
      <c r="H959" s="244"/>
      <c r="I959" s="244"/>
      <c r="J959" s="239"/>
      <c r="K959" s="239"/>
      <c r="L959" s="241"/>
      <c r="M959" s="239"/>
    </row>
    <row r="960" spans="1:13" x14ac:dyDescent="0.2">
      <c r="A960" s="239"/>
      <c r="B960" s="239"/>
      <c r="C960" s="239"/>
      <c r="D960" s="239"/>
      <c r="E960" s="239"/>
      <c r="F960" s="241"/>
      <c r="G960" s="242"/>
      <c r="H960" s="244"/>
      <c r="I960" s="244"/>
      <c r="J960" s="239"/>
      <c r="K960" s="239"/>
      <c r="L960" s="241"/>
      <c r="M960" s="239"/>
    </row>
    <row r="961" spans="1:13" x14ac:dyDescent="0.2">
      <c r="A961" s="239"/>
      <c r="B961" s="239"/>
      <c r="C961" s="239"/>
      <c r="D961" s="239"/>
      <c r="E961" s="239"/>
      <c r="F961" s="241"/>
      <c r="G961" s="242"/>
      <c r="H961" s="244"/>
      <c r="I961" s="244"/>
      <c r="J961" s="239"/>
      <c r="K961" s="239"/>
      <c r="L961" s="241"/>
      <c r="M961" s="239"/>
    </row>
    <row r="962" spans="1:13" x14ac:dyDescent="0.2">
      <c r="A962" s="239"/>
      <c r="B962" s="239"/>
      <c r="C962" s="239"/>
      <c r="D962" s="239"/>
      <c r="E962" s="239"/>
      <c r="F962" s="241"/>
      <c r="G962" s="242"/>
      <c r="H962" s="244"/>
      <c r="I962" s="244"/>
      <c r="J962" s="239"/>
      <c r="K962" s="239"/>
      <c r="L962" s="241"/>
      <c r="M962" s="239"/>
    </row>
    <row r="963" spans="1:13" x14ac:dyDescent="0.2">
      <c r="A963" s="239"/>
      <c r="B963" s="239"/>
      <c r="C963" s="239"/>
      <c r="D963" s="239"/>
      <c r="E963" s="239"/>
      <c r="F963" s="241"/>
      <c r="G963" s="242"/>
      <c r="H963" s="244"/>
      <c r="I963" s="244"/>
      <c r="J963" s="239"/>
      <c r="K963" s="239"/>
      <c r="L963" s="241"/>
      <c r="M963" s="239"/>
    </row>
    <row r="964" spans="1:13" x14ac:dyDescent="0.2">
      <c r="A964" s="239"/>
      <c r="B964" s="239"/>
      <c r="C964" s="239"/>
      <c r="D964" s="239"/>
      <c r="E964" s="239"/>
      <c r="F964" s="241"/>
      <c r="G964" s="242"/>
      <c r="H964" s="244"/>
      <c r="I964" s="244"/>
      <c r="J964" s="239"/>
      <c r="K964" s="239"/>
      <c r="L964" s="241"/>
      <c r="M964" s="239"/>
    </row>
    <row r="965" spans="1:13" x14ac:dyDescent="0.2">
      <c r="A965" s="239"/>
      <c r="B965" s="239"/>
      <c r="C965" s="239"/>
      <c r="D965" s="239"/>
      <c r="E965" s="239"/>
      <c r="F965" s="241"/>
      <c r="G965" s="242"/>
      <c r="H965" s="244"/>
      <c r="I965" s="244"/>
      <c r="J965" s="239"/>
      <c r="K965" s="239"/>
      <c r="L965" s="241"/>
      <c r="M965" s="239"/>
    </row>
    <row r="966" spans="1:13" x14ac:dyDescent="0.2">
      <c r="A966" s="239"/>
      <c r="B966" s="239"/>
      <c r="C966" s="239"/>
      <c r="D966" s="239"/>
      <c r="E966" s="239"/>
      <c r="F966" s="241"/>
      <c r="G966" s="242"/>
      <c r="H966" s="244"/>
      <c r="I966" s="244"/>
      <c r="J966" s="239"/>
      <c r="K966" s="239"/>
      <c r="L966" s="241"/>
      <c r="M966" s="239"/>
    </row>
    <row r="967" spans="1:13" x14ac:dyDescent="0.2">
      <c r="A967" s="239"/>
      <c r="B967" s="239"/>
      <c r="C967" s="239"/>
      <c r="D967" s="239"/>
      <c r="E967" s="239"/>
      <c r="F967" s="241"/>
      <c r="G967" s="242"/>
      <c r="H967" s="244"/>
      <c r="I967" s="244"/>
      <c r="J967" s="239"/>
      <c r="K967" s="239"/>
      <c r="L967" s="241"/>
      <c r="M967" s="239"/>
    </row>
    <row r="968" spans="1:13" x14ac:dyDescent="0.2">
      <c r="A968" s="239"/>
      <c r="B968" s="239"/>
      <c r="C968" s="239"/>
      <c r="D968" s="239"/>
      <c r="E968" s="239"/>
      <c r="F968" s="241"/>
      <c r="G968" s="242"/>
      <c r="H968" s="244"/>
      <c r="I968" s="244"/>
      <c r="J968" s="239"/>
      <c r="K968" s="239"/>
      <c r="L968" s="241"/>
      <c r="M968" s="239"/>
    </row>
    <row r="969" spans="1:13" x14ac:dyDescent="0.2">
      <c r="A969" s="239"/>
      <c r="B969" s="239"/>
      <c r="C969" s="239"/>
      <c r="D969" s="239"/>
      <c r="E969" s="239"/>
      <c r="F969" s="241"/>
      <c r="G969" s="242"/>
      <c r="H969" s="244"/>
      <c r="I969" s="244"/>
      <c r="J969" s="239"/>
      <c r="K969" s="239"/>
      <c r="L969" s="241"/>
      <c r="M969" s="239"/>
    </row>
    <row r="970" spans="1:13" x14ac:dyDescent="0.2">
      <c r="A970" s="239"/>
      <c r="B970" s="239"/>
      <c r="C970" s="239"/>
      <c r="D970" s="239"/>
      <c r="E970" s="239"/>
      <c r="F970" s="241"/>
      <c r="G970" s="242"/>
      <c r="H970" s="244"/>
      <c r="I970" s="244"/>
      <c r="J970" s="239"/>
      <c r="K970" s="239"/>
      <c r="L970" s="241"/>
      <c r="M970" s="239"/>
    </row>
    <row r="971" spans="1:13" x14ac:dyDescent="0.2">
      <c r="A971" s="239"/>
      <c r="B971" s="239"/>
      <c r="C971" s="239"/>
      <c r="D971" s="239"/>
      <c r="E971" s="239"/>
      <c r="F971" s="241"/>
      <c r="G971" s="242"/>
      <c r="H971" s="244"/>
      <c r="I971" s="244"/>
      <c r="J971" s="239"/>
      <c r="K971" s="239"/>
      <c r="L971" s="241"/>
      <c r="M971" s="239"/>
    </row>
    <row r="972" spans="1:13" x14ac:dyDescent="0.2">
      <c r="A972" s="239"/>
      <c r="B972" s="239"/>
      <c r="C972" s="239"/>
      <c r="D972" s="239"/>
      <c r="E972" s="239"/>
      <c r="F972" s="241"/>
      <c r="G972" s="242"/>
      <c r="H972" s="244"/>
      <c r="I972" s="244"/>
      <c r="J972" s="239"/>
      <c r="K972" s="239"/>
      <c r="L972" s="241"/>
      <c r="M972" s="239"/>
    </row>
    <row r="973" spans="1:13" x14ac:dyDescent="0.2">
      <c r="A973" s="239"/>
      <c r="B973" s="239"/>
      <c r="C973" s="239"/>
      <c r="D973" s="239"/>
      <c r="E973" s="239"/>
      <c r="F973" s="241"/>
      <c r="G973" s="242"/>
      <c r="H973" s="244"/>
      <c r="I973" s="244"/>
      <c r="J973" s="239"/>
      <c r="K973" s="239"/>
      <c r="L973" s="241"/>
      <c r="M973" s="239"/>
    </row>
    <row r="974" spans="1:13" x14ac:dyDescent="0.2">
      <c r="A974" s="239"/>
      <c r="B974" s="239"/>
      <c r="C974" s="239"/>
      <c r="D974" s="239"/>
      <c r="E974" s="239"/>
      <c r="F974" s="241"/>
      <c r="G974" s="242"/>
      <c r="H974" s="244"/>
      <c r="I974" s="244"/>
      <c r="J974" s="239"/>
      <c r="K974" s="239"/>
      <c r="L974" s="241"/>
      <c r="M974" s="239"/>
    </row>
    <row r="975" spans="1:13" x14ac:dyDescent="0.2">
      <c r="A975" s="239"/>
      <c r="B975" s="239"/>
      <c r="C975" s="239"/>
      <c r="D975" s="239"/>
      <c r="E975" s="239"/>
      <c r="F975" s="241"/>
      <c r="G975" s="242"/>
      <c r="H975" s="244"/>
      <c r="I975" s="244"/>
      <c r="J975" s="239"/>
      <c r="K975" s="239"/>
      <c r="L975" s="241"/>
      <c r="M975" s="239"/>
    </row>
    <row r="976" spans="1:13" x14ac:dyDescent="0.2">
      <c r="A976" s="239"/>
      <c r="B976" s="239"/>
      <c r="C976" s="239"/>
      <c r="D976" s="239"/>
      <c r="E976" s="239"/>
      <c r="F976" s="241"/>
      <c r="G976" s="242"/>
      <c r="H976" s="244"/>
      <c r="I976" s="244"/>
      <c r="J976" s="239"/>
      <c r="K976" s="239"/>
      <c r="L976" s="241"/>
      <c r="M976" s="239"/>
    </row>
    <row r="977" spans="1:13" x14ac:dyDescent="0.2">
      <c r="A977" s="239"/>
      <c r="B977" s="239"/>
      <c r="C977" s="239"/>
      <c r="D977" s="239"/>
      <c r="E977" s="239"/>
      <c r="F977" s="241"/>
      <c r="G977" s="242"/>
      <c r="H977" s="244"/>
      <c r="I977" s="244"/>
      <c r="J977" s="239"/>
      <c r="K977" s="239"/>
      <c r="L977" s="241"/>
      <c r="M977" s="239"/>
    </row>
    <row r="978" spans="1:13" x14ac:dyDescent="0.2">
      <c r="A978" s="239"/>
      <c r="B978" s="239"/>
      <c r="C978" s="239"/>
      <c r="D978" s="239"/>
      <c r="E978" s="239"/>
      <c r="F978" s="241"/>
      <c r="G978" s="242"/>
      <c r="H978" s="244"/>
      <c r="I978" s="244"/>
      <c r="J978" s="239"/>
      <c r="K978" s="239"/>
      <c r="L978" s="241"/>
      <c r="M978" s="239"/>
    </row>
    <row r="979" spans="1:13" x14ac:dyDescent="0.2">
      <c r="A979" s="239"/>
      <c r="B979" s="239"/>
      <c r="C979" s="239"/>
      <c r="D979" s="239"/>
      <c r="E979" s="239"/>
      <c r="F979" s="241"/>
      <c r="G979" s="242"/>
      <c r="H979" s="244"/>
      <c r="I979" s="244"/>
      <c r="J979" s="239"/>
      <c r="K979" s="239"/>
      <c r="L979" s="241"/>
      <c r="M979" s="239"/>
    </row>
    <row r="980" spans="1:13" x14ac:dyDescent="0.2">
      <c r="A980" s="239"/>
      <c r="B980" s="239"/>
      <c r="C980" s="239"/>
      <c r="D980" s="239"/>
      <c r="E980" s="239"/>
      <c r="F980" s="241"/>
      <c r="G980" s="242"/>
      <c r="H980" s="244"/>
      <c r="I980" s="244"/>
      <c r="J980" s="239"/>
      <c r="K980" s="239"/>
      <c r="L980" s="241"/>
      <c r="M980" s="239"/>
    </row>
    <row r="981" spans="1:13" x14ac:dyDescent="0.2">
      <c r="A981" s="239"/>
      <c r="B981" s="239"/>
      <c r="C981" s="239"/>
      <c r="D981" s="239"/>
      <c r="E981" s="239"/>
      <c r="F981" s="241"/>
      <c r="G981" s="242"/>
      <c r="H981" s="244"/>
      <c r="I981" s="244"/>
      <c r="J981" s="239"/>
      <c r="K981" s="239"/>
      <c r="L981" s="241"/>
      <c r="M981" s="239"/>
    </row>
    <row r="982" spans="1:13" x14ac:dyDescent="0.2">
      <c r="A982" s="239"/>
      <c r="B982" s="239"/>
      <c r="C982" s="239"/>
      <c r="D982" s="239"/>
      <c r="E982" s="239"/>
      <c r="F982" s="241"/>
      <c r="G982" s="242"/>
      <c r="H982" s="244"/>
      <c r="I982" s="244"/>
      <c r="J982" s="239"/>
      <c r="K982" s="239"/>
      <c r="L982" s="241"/>
      <c r="M982" s="239"/>
    </row>
    <row r="983" spans="1:13" x14ac:dyDescent="0.2">
      <c r="A983" s="239"/>
      <c r="B983" s="239"/>
      <c r="C983" s="239"/>
      <c r="D983" s="239"/>
      <c r="E983" s="239"/>
      <c r="F983" s="241"/>
      <c r="G983" s="242"/>
      <c r="H983" s="244"/>
      <c r="I983" s="244"/>
      <c r="J983" s="239"/>
      <c r="K983" s="239"/>
      <c r="L983" s="241"/>
      <c r="M983" s="239"/>
    </row>
    <row r="984" spans="1:13" x14ac:dyDescent="0.2">
      <c r="A984" s="239"/>
      <c r="B984" s="239"/>
      <c r="C984" s="239"/>
      <c r="D984" s="239"/>
      <c r="E984" s="239"/>
      <c r="F984" s="241"/>
      <c r="G984" s="242"/>
      <c r="H984" s="244"/>
      <c r="I984" s="244"/>
      <c r="J984" s="239"/>
      <c r="K984" s="239"/>
      <c r="L984" s="241"/>
      <c r="M984" s="239"/>
    </row>
    <row r="985" spans="1:13" x14ac:dyDescent="0.2">
      <c r="A985" s="239"/>
      <c r="B985" s="239"/>
      <c r="C985" s="239"/>
      <c r="D985" s="239"/>
      <c r="E985" s="239"/>
      <c r="F985" s="241"/>
      <c r="G985" s="242"/>
      <c r="H985" s="244"/>
      <c r="I985" s="244"/>
      <c r="J985" s="239"/>
      <c r="K985" s="239"/>
      <c r="L985" s="241"/>
      <c r="M985" s="239"/>
    </row>
    <row r="986" spans="1:13" x14ac:dyDescent="0.2">
      <c r="A986" s="239"/>
      <c r="B986" s="239"/>
      <c r="C986" s="239"/>
      <c r="D986" s="239"/>
      <c r="E986" s="239"/>
      <c r="F986" s="241"/>
      <c r="G986" s="242"/>
      <c r="H986" s="244"/>
      <c r="I986" s="244"/>
      <c r="J986" s="239"/>
      <c r="K986" s="239"/>
      <c r="L986" s="241"/>
      <c r="M986" s="239"/>
    </row>
    <row r="987" spans="1:13" x14ac:dyDescent="0.2">
      <c r="A987" s="239"/>
      <c r="B987" s="239"/>
      <c r="C987" s="239"/>
      <c r="D987" s="239"/>
      <c r="E987" s="239"/>
      <c r="F987" s="241"/>
      <c r="G987" s="242"/>
      <c r="H987" s="244"/>
      <c r="I987" s="244"/>
      <c r="J987" s="239"/>
      <c r="K987" s="239"/>
      <c r="L987" s="241"/>
      <c r="M987" s="239"/>
    </row>
    <row r="988" spans="1:13" x14ac:dyDescent="0.2">
      <c r="A988" s="239"/>
      <c r="B988" s="239"/>
      <c r="C988" s="239"/>
      <c r="D988" s="239"/>
      <c r="E988" s="239"/>
      <c r="F988" s="241"/>
      <c r="G988" s="242"/>
      <c r="H988" s="244"/>
      <c r="I988" s="244"/>
      <c r="J988" s="239"/>
      <c r="K988" s="239"/>
      <c r="L988" s="241"/>
      <c r="M988" s="239"/>
    </row>
    <row r="989" spans="1:13" x14ac:dyDescent="0.2">
      <c r="A989" s="239"/>
      <c r="B989" s="239"/>
      <c r="C989" s="239"/>
      <c r="D989" s="239"/>
      <c r="E989" s="239"/>
      <c r="F989" s="241"/>
      <c r="G989" s="242"/>
      <c r="H989" s="244"/>
      <c r="I989" s="244"/>
      <c r="J989" s="239"/>
      <c r="K989" s="239"/>
      <c r="L989" s="241"/>
      <c r="M989" s="239"/>
    </row>
    <row r="990" spans="1:13" x14ac:dyDescent="0.2">
      <c r="A990" s="239"/>
      <c r="B990" s="239"/>
      <c r="C990" s="239"/>
      <c r="D990" s="239"/>
      <c r="E990" s="239"/>
      <c r="F990" s="241"/>
      <c r="G990" s="242"/>
      <c r="H990" s="244"/>
      <c r="I990" s="244"/>
      <c r="J990" s="239"/>
      <c r="K990" s="239"/>
      <c r="L990" s="241"/>
      <c r="M990" s="239"/>
    </row>
    <row r="991" spans="1:13" x14ac:dyDescent="0.2">
      <c r="A991" s="239"/>
      <c r="B991" s="239"/>
      <c r="C991" s="239"/>
      <c r="D991" s="239"/>
      <c r="E991" s="239"/>
      <c r="F991" s="241"/>
      <c r="G991" s="242"/>
      <c r="H991" s="244"/>
      <c r="I991" s="244"/>
      <c r="J991" s="239"/>
      <c r="K991" s="239"/>
      <c r="L991" s="241"/>
      <c r="M991" s="239"/>
    </row>
    <row r="992" spans="1:13" x14ac:dyDescent="0.2">
      <c r="A992" s="239"/>
      <c r="B992" s="239"/>
      <c r="C992" s="239"/>
      <c r="D992" s="239"/>
      <c r="E992" s="239"/>
      <c r="F992" s="241"/>
      <c r="G992" s="242"/>
      <c r="H992" s="244"/>
      <c r="I992" s="244"/>
      <c r="J992" s="239"/>
      <c r="K992" s="239"/>
      <c r="L992" s="241"/>
      <c r="M992" s="239"/>
    </row>
    <row r="993" spans="1:13" x14ac:dyDescent="0.2">
      <c r="A993" s="239"/>
      <c r="B993" s="239"/>
      <c r="C993" s="239"/>
      <c r="D993" s="239"/>
      <c r="E993" s="239"/>
      <c r="F993" s="241"/>
      <c r="G993" s="242"/>
      <c r="H993" s="244"/>
      <c r="I993" s="244"/>
      <c r="J993" s="239"/>
      <c r="K993" s="239"/>
      <c r="L993" s="241"/>
      <c r="M993" s="239"/>
    </row>
    <row r="994" spans="1:13" x14ac:dyDescent="0.2">
      <c r="A994" s="239"/>
      <c r="B994" s="239"/>
      <c r="C994" s="239"/>
      <c r="D994" s="239"/>
      <c r="E994" s="239"/>
      <c r="F994" s="241"/>
      <c r="G994" s="242"/>
      <c r="H994" s="244"/>
      <c r="I994" s="244"/>
      <c r="J994" s="239"/>
      <c r="K994" s="239"/>
      <c r="L994" s="241"/>
      <c r="M994" s="239"/>
    </row>
    <row r="995" spans="1:13" x14ac:dyDescent="0.2">
      <c r="A995" s="239"/>
      <c r="B995" s="239"/>
      <c r="C995" s="239"/>
      <c r="D995" s="239"/>
      <c r="E995" s="239"/>
      <c r="F995" s="241"/>
      <c r="G995" s="242"/>
      <c r="H995" s="244"/>
      <c r="I995" s="244"/>
      <c r="J995" s="239"/>
      <c r="K995" s="239"/>
      <c r="L995" s="241"/>
      <c r="M995" s="239"/>
    </row>
    <row r="996" spans="1:13" x14ac:dyDescent="0.2">
      <c r="A996" s="239"/>
      <c r="B996" s="239"/>
      <c r="C996" s="239"/>
      <c r="D996" s="239"/>
      <c r="E996" s="239"/>
      <c r="F996" s="241"/>
      <c r="G996" s="242"/>
      <c r="H996" s="244"/>
      <c r="I996" s="244"/>
      <c r="J996" s="239"/>
      <c r="K996" s="239"/>
      <c r="L996" s="241"/>
      <c r="M996" s="239"/>
    </row>
    <row r="997" spans="1:13" x14ac:dyDescent="0.2">
      <c r="A997" s="239"/>
      <c r="B997" s="239"/>
      <c r="C997" s="239"/>
      <c r="D997" s="239"/>
      <c r="E997" s="239"/>
      <c r="F997" s="241"/>
      <c r="G997" s="242"/>
      <c r="H997" s="244"/>
      <c r="I997" s="244"/>
      <c r="J997" s="239"/>
      <c r="K997" s="239"/>
      <c r="L997" s="241"/>
      <c r="M997" s="239"/>
    </row>
    <row r="998" spans="1:13" x14ac:dyDescent="0.2">
      <c r="A998" s="239"/>
      <c r="B998" s="239"/>
      <c r="C998" s="239"/>
      <c r="D998" s="239"/>
      <c r="E998" s="239"/>
      <c r="F998" s="241"/>
      <c r="G998" s="242"/>
      <c r="H998" s="244"/>
      <c r="I998" s="244"/>
      <c r="J998" s="239"/>
      <c r="K998" s="239"/>
      <c r="L998" s="241"/>
      <c r="M998" s="239"/>
    </row>
    <row r="999" spans="1:13" x14ac:dyDescent="0.2">
      <c r="A999" s="239"/>
      <c r="B999" s="239"/>
      <c r="C999" s="239"/>
      <c r="D999" s="239"/>
      <c r="E999" s="239"/>
      <c r="F999" s="241"/>
      <c r="G999" s="242"/>
      <c r="H999" s="244"/>
      <c r="I999" s="244"/>
      <c r="J999" s="239"/>
      <c r="K999" s="239"/>
      <c r="L999" s="241"/>
      <c r="M999" s="239"/>
    </row>
    <row r="1000" spans="1:13" x14ac:dyDescent="0.2">
      <c r="A1000" s="239"/>
      <c r="B1000" s="239"/>
      <c r="C1000" s="239"/>
      <c r="D1000" s="239"/>
      <c r="E1000" s="239"/>
      <c r="F1000" s="241"/>
      <c r="G1000" s="242"/>
      <c r="H1000" s="244"/>
      <c r="I1000" s="244"/>
      <c r="J1000" s="239"/>
      <c r="K1000" s="239"/>
      <c r="L1000" s="241"/>
      <c r="M1000" s="239"/>
    </row>
    <row r="1001" spans="1:13" x14ac:dyDescent="0.2">
      <c r="A1001" s="239"/>
      <c r="B1001" s="239"/>
      <c r="C1001" s="239"/>
      <c r="D1001" s="239"/>
      <c r="E1001" s="239"/>
      <c r="F1001" s="241"/>
      <c r="G1001" s="242"/>
      <c r="H1001" s="244"/>
      <c r="I1001" s="244"/>
      <c r="J1001" s="239"/>
      <c r="K1001" s="239"/>
      <c r="L1001" s="241"/>
      <c r="M1001" s="239"/>
    </row>
    <row r="1002" spans="1:13" x14ac:dyDescent="0.2">
      <c r="A1002" s="239"/>
      <c r="B1002" s="239"/>
      <c r="C1002" s="239"/>
      <c r="D1002" s="239"/>
      <c r="E1002" s="239"/>
      <c r="F1002" s="241"/>
      <c r="G1002" s="242"/>
      <c r="H1002" s="244"/>
      <c r="I1002" s="244"/>
      <c r="J1002" s="239"/>
      <c r="K1002" s="239"/>
      <c r="L1002" s="241"/>
      <c r="M1002" s="239"/>
    </row>
    <row r="1003" spans="1:13" x14ac:dyDescent="0.2">
      <c r="A1003" s="239"/>
      <c r="B1003" s="239"/>
      <c r="C1003" s="239"/>
      <c r="D1003" s="239"/>
      <c r="E1003" s="239"/>
      <c r="F1003" s="241"/>
      <c r="G1003" s="242"/>
      <c r="H1003" s="244"/>
      <c r="I1003" s="244"/>
      <c r="J1003" s="239"/>
      <c r="K1003" s="239"/>
      <c r="L1003" s="241"/>
      <c r="M1003" s="239"/>
    </row>
    <row r="1004" spans="1:13" x14ac:dyDescent="0.2">
      <c r="A1004" s="239"/>
      <c r="B1004" s="239"/>
      <c r="C1004" s="239"/>
      <c r="D1004" s="239"/>
      <c r="E1004" s="239"/>
      <c r="F1004" s="241"/>
      <c r="G1004" s="242"/>
      <c r="H1004" s="244"/>
      <c r="I1004" s="244"/>
      <c r="J1004" s="239"/>
      <c r="K1004" s="239"/>
      <c r="L1004" s="241"/>
      <c r="M1004" s="239"/>
    </row>
    <row r="1005" spans="1:13" x14ac:dyDescent="0.2">
      <c r="A1005" s="239"/>
      <c r="B1005" s="239"/>
      <c r="C1005" s="239"/>
      <c r="D1005" s="239"/>
      <c r="E1005" s="239"/>
      <c r="F1005" s="241"/>
      <c r="G1005" s="242"/>
      <c r="H1005" s="244"/>
      <c r="I1005" s="244"/>
      <c r="J1005" s="239"/>
      <c r="K1005" s="239"/>
      <c r="L1005" s="241"/>
      <c r="M1005" s="239"/>
    </row>
    <row r="1006" spans="1:13" x14ac:dyDescent="0.2">
      <c r="A1006" s="239"/>
      <c r="B1006" s="239"/>
      <c r="C1006" s="239"/>
      <c r="D1006" s="239"/>
      <c r="E1006" s="239"/>
      <c r="F1006" s="241"/>
      <c r="G1006" s="242"/>
      <c r="H1006" s="244"/>
      <c r="I1006" s="244"/>
      <c r="J1006" s="239"/>
      <c r="K1006" s="239"/>
      <c r="L1006" s="241"/>
      <c r="M1006" s="239"/>
    </row>
    <row r="1007" spans="1:13" x14ac:dyDescent="0.2">
      <c r="A1007" s="239"/>
      <c r="B1007" s="239"/>
      <c r="C1007" s="239"/>
      <c r="D1007" s="239"/>
      <c r="E1007" s="239"/>
      <c r="F1007" s="241"/>
      <c r="G1007" s="242"/>
      <c r="H1007" s="244"/>
      <c r="I1007" s="244"/>
      <c r="J1007" s="239"/>
      <c r="K1007" s="239"/>
      <c r="L1007" s="241"/>
      <c r="M1007" s="239"/>
    </row>
    <row r="1008" spans="1:13" x14ac:dyDescent="0.2">
      <c r="A1008" s="239"/>
      <c r="B1008" s="239"/>
      <c r="C1008" s="239"/>
      <c r="D1008" s="239"/>
      <c r="E1008" s="239"/>
      <c r="F1008" s="241"/>
      <c r="G1008" s="242"/>
      <c r="H1008" s="244"/>
      <c r="I1008" s="244"/>
      <c r="J1008" s="239"/>
      <c r="K1008" s="239"/>
      <c r="L1008" s="241"/>
      <c r="M1008" s="239"/>
    </row>
    <row r="1009" spans="1:13" x14ac:dyDescent="0.2">
      <c r="A1009" s="239"/>
      <c r="B1009" s="239"/>
      <c r="C1009" s="239"/>
      <c r="D1009" s="239"/>
      <c r="E1009" s="239"/>
      <c r="F1009" s="241"/>
      <c r="G1009" s="242"/>
      <c r="H1009" s="244"/>
      <c r="I1009" s="244"/>
      <c r="J1009" s="239"/>
      <c r="K1009" s="239"/>
      <c r="L1009" s="241"/>
      <c r="M1009" s="239"/>
    </row>
    <row r="1010" spans="1:13" x14ac:dyDescent="0.2">
      <c r="A1010" s="239"/>
      <c r="B1010" s="239"/>
      <c r="C1010" s="239"/>
      <c r="D1010" s="239"/>
      <c r="E1010" s="239"/>
      <c r="F1010" s="241"/>
      <c r="G1010" s="242"/>
      <c r="H1010" s="244"/>
      <c r="I1010" s="244"/>
      <c r="J1010" s="239"/>
      <c r="K1010" s="239"/>
      <c r="L1010" s="241"/>
      <c r="M1010" s="239"/>
    </row>
    <row r="1011" spans="1:13" x14ac:dyDescent="0.2">
      <c r="A1011" s="239"/>
      <c r="B1011" s="239"/>
      <c r="C1011" s="239"/>
      <c r="D1011" s="239"/>
      <c r="E1011" s="239"/>
      <c r="F1011" s="241"/>
      <c r="G1011" s="242"/>
      <c r="H1011" s="244"/>
      <c r="I1011" s="244"/>
      <c r="J1011" s="239"/>
      <c r="K1011" s="239"/>
      <c r="L1011" s="241"/>
      <c r="M1011" s="239"/>
    </row>
    <row r="1012" spans="1:13" x14ac:dyDescent="0.2">
      <c r="A1012" s="239"/>
      <c r="B1012" s="239"/>
      <c r="C1012" s="239"/>
      <c r="D1012" s="239"/>
      <c r="E1012" s="239"/>
      <c r="F1012" s="241"/>
      <c r="G1012" s="242"/>
      <c r="H1012" s="244"/>
      <c r="I1012" s="244"/>
      <c r="J1012" s="239"/>
      <c r="K1012" s="239"/>
      <c r="L1012" s="241"/>
      <c r="M1012" s="239"/>
    </row>
    <row r="1013" spans="1:13" x14ac:dyDescent="0.2">
      <c r="A1013" s="239"/>
      <c r="B1013" s="239"/>
      <c r="C1013" s="239"/>
      <c r="D1013" s="239"/>
      <c r="E1013" s="239"/>
      <c r="F1013" s="241"/>
      <c r="G1013" s="242"/>
      <c r="H1013" s="244"/>
      <c r="I1013" s="244"/>
      <c r="J1013" s="239"/>
      <c r="K1013" s="239"/>
      <c r="L1013" s="241"/>
      <c r="M1013" s="239"/>
    </row>
    <row r="1014" spans="1:13" x14ac:dyDescent="0.2">
      <c r="A1014" s="239"/>
      <c r="B1014" s="239"/>
      <c r="C1014" s="239"/>
      <c r="D1014" s="239"/>
      <c r="E1014" s="239"/>
      <c r="F1014" s="241"/>
      <c r="G1014" s="242"/>
      <c r="H1014" s="244"/>
      <c r="I1014" s="244"/>
      <c r="J1014" s="239"/>
      <c r="K1014" s="239"/>
      <c r="L1014" s="241"/>
      <c r="M1014" s="239"/>
    </row>
    <row r="1015" spans="1:13" x14ac:dyDescent="0.2">
      <c r="A1015" s="239"/>
      <c r="B1015" s="239"/>
      <c r="C1015" s="239"/>
      <c r="D1015" s="239"/>
      <c r="E1015" s="239"/>
      <c r="F1015" s="241"/>
      <c r="G1015" s="242"/>
      <c r="H1015" s="244"/>
      <c r="I1015" s="244"/>
      <c r="J1015" s="239"/>
      <c r="K1015" s="239"/>
      <c r="L1015" s="241"/>
      <c r="M1015" s="239"/>
    </row>
    <row r="1016" spans="1:13" x14ac:dyDescent="0.2">
      <c r="A1016" s="239"/>
      <c r="B1016" s="239"/>
      <c r="C1016" s="239"/>
      <c r="D1016" s="239"/>
      <c r="E1016" s="239"/>
      <c r="F1016" s="241"/>
      <c r="G1016" s="242"/>
      <c r="H1016" s="244"/>
      <c r="I1016" s="244"/>
      <c r="J1016" s="239"/>
      <c r="K1016" s="239"/>
      <c r="L1016" s="241"/>
      <c r="M1016" s="239"/>
    </row>
    <row r="1017" spans="1:13" x14ac:dyDescent="0.2">
      <c r="A1017" s="239"/>
      <c r="B1017" s="239"/>
      <c r="C1017" s="239"/>
      <c r="D1017" s="239"/>
      <c r="E1017" s="239"/>
      <c r="F1017" s="241"/>
      <c r="G1017" s="242"/>
      <c r="H1017" s="244"/>
      <c r="I1017" s="244"/>
      <c r="J1017" s="239"/>
      <c r="K1017" s="239"/>
      <c r="L1017" s="241"/>
      <c r="M1017" s="239"/>
    </row>
    <row r="1018" spans="1:13" x14ac:dyDescent="0.2">
      <c r="A1018" s="239"/>
      <c r="B1018" s="239"/>
      <c r="C1018" s="239"/>
      <c r="D1018" s="239"/>
      <c r="E1018" s="239"/>
      <c r="F1018" s="241"/>
      <c r="G1018" s="242"/>
      <c r="H1018" s="244"/>
      <c r="I1018" s="244"/>
      <c r="J1018" s="239"/>
      <c r="K1018" s="239"/>
      <c r="L1018" s="241"/>
      <c r="M1018" s="239"/>
    </row>
    <row r="1019" spans="1:13" x14ac:dyDescent="0.2">
      <c r="A1019" s="239"/>
      <c r="B1019" s="239"/>
      <c r="C1019" s="239"/>
      <c r="D1019" s="239"/>
      <c r="E1019" s="239"/>
      <c r="F1019" s="241"/>
      <c r="G1019" s="242"/>
      <c r="H1019" s="244"/>
      <c r="I1019" s="244"/>
      <c r="J1019" s="239"/>
      <c r="K1019" s="239"/>
      <c r="L1019" s="241"/>
      <c r="M1019" s="239"/>
    </row>
    <row r="1020" spans="1:13" x14ac:dyDescent="0.2">
      <c r="A1020" s="239"/>
      <c r="B1020" s="239"/>
      <c r="C1020" s="239"/>
      <c r="D1020" s="239"/>
      <c r="E1020" s="239"/>
      <c r="F1020" s="241"/>
      <c r="G1020" s="242"/>
      <c r="H1020" s="244"/>
      <c r="I1020" s="244"/>
      <c r="J1020" s="239"/>
      <c r="K1020" s="239"/>
      <c r="L1020" s="241"/>
      <c r="M1020" s="239"/>
    </row>
    <row r="1021" spans="1:13" x14ac:dyDescent="0.2">
      <c r="A1021" s="239"/>
      <c r="B1021" s="239"/>
      <c r="C1021" s="239"/>
      <c r="D1021" s="239"/>
      <c r="E1021" s="239"/>
      <c r="F1021" s="241"/>
      <c r="G1021" s="242"/>
      <c r="H1021" s="244"/>
      <c r="I1021" s="244"/>
      <c r="J1021" s="239"/>
      <c r="K1021" s="239"/>
      <c r="L1021" s="241"/>
      <c r="M1021" s="239"/>
    </row>
    <row r="1022" spans="1:13" x14ac:dyDescent="0.2">
      <c r="A1022" s="239"/>
      <c r="B1022" s="239"/>
      <c r="C1022" s="239"/>
      <c r="D1022" s="239"/>
      <c r="E1022" s="239"/>
      <c r="F1022" s="241"/>
      <c r="G1022" s="242"/>
      <c r="H1022" s="244"/>
      <c r="I1022" s="244"/>
      <c r="J1022" s="239"/>
      <c r="K1022" s="239"/>
      <c r="L1022" s="241"/>
      <c r="M1022" s="239"/>
    </row>
    <row r="1023" spans="1:13" x14ac:dyDescent="0.2">
      <c r="A1023" s="239"/>
      <c r="B1023" s="239"/>
      <c r="C1023" s="239"/>
      <c r="D1023" s="239"/>
      <c r="E1023" s="239"/>
      <c r="F1023" s="241"/>
      <c r="G1023" s="242"/>
      <c r="H1023" s="244"/>
      <c r="I1023" s="244"/>
      <c r="J1023" s="239"/>
      <c r="K1023" s="239"/>
      <c r="L1023" s="241"/>
      <c r="M1023" s="239"/>
    </row>
    <row r="1024" spans="1:13" x14ac:dyDescent="0.2">
      <c r="A1024" s="239"/>
      <c r="B1024" s="239"/>
      <c r="C1024" s="239"/>
      <c r="D1024" s="239"/>
      <c r="E1024" s="239"/>
      <c r="F1024" s="241"/>
      <c r="G1024" s="242"/>
      <c r="H1024" s="244"/>
      <c r="I1024" s="244"/>
      <c r="J1024" s="239"/>
      <c r="K1024" s="239"/>
      <c r="L1024" s="241"/>
      <c r="M1024" s="239"/>
    </row>
    <row r="1025" spans="1:13" x14ac:dyDescent="0.2">
      <c r="A1025" s="239"/>
      <c r="B1025" s="239"/>
      <c r="C1025" s="239"/>
      <c r="D1025" s="239"/>
      <c r="E1025" s="239"/>
      <c r="F1025" s="241"/>
      <c r="G1025" s="242"/>
      <c r="H1025" s="244"/>
      <c r="I1025" s="244"/>
      <c r="J1025" s="239"/>
      <c r="K1025" s="239"/>
      <c r="L1025" s="241"/>
      <c r="M1025" s="239"/>
    </row>
    <row r="1026" spans="1:13" x14ac:dyDescent="0.2">
      <c r="A1026" s="239"/>
      <c r="B1026" s="239"/>
      <c r="C1026" s="239"/>
      <c r="D1026" s="239"/>
      <c r="E1026" s="239"/>
      <c r="F1026" s="241"/>
      <c r="G1026" s="242"/>
      <c r="H1026" s="244"/>
      <c r="I1026" s="244"/>
      <c r="J1026" s="239"/>
      <c r="K1026" s="239"/>
      <c r="L1026" s="241"/>
      <c r="M1026" s="239"/>
    </row>
    <row r="1027" spans="1:13" x14ac:dyDescent="0.2">
      <c r="A1027" s="239"/>
      <c r="B1027" s="239"/>
      <c r="C1027" s="239"/>
      <c r="D1027" s="239"/>
      <c r="E1027" s="239"/>
      <c r="F1027" s="241"/>
      <c r="G1027" s="242"/>
      <c r="H1027" s="244"/>
      <c r="I1027" s="244"/>
      <c r="J1027" s="239"/>
      <c r="K1027" s="239"/>
      <c r="L1027" s="241"/>
      <c r="M1027" s="239"/>
    </row>
    <row r="1028" spans="1:13" x14ac:dyDescent="0.2">
      <c r="A1028" s="239"/>
      <c r="B1028" s="239"/>
      <c r="C1028" s="239"/>
      <c r="D1028" s="239"/>
      <c r="E1028" s="239"/>
      <c r="F1028" s="241"/>
      <c r="G1028" s="242"/>
      <c r="H1028" s="244"/>
      <c r="I1028" s="244"/>
      <c r="J1028" s="239"/>
      <c r="K1028" s="239"/>
      <c r="L1028" s="241"/>
      <c r="M1028" s="239"/>
    </row>
    <row r="1029" spans="1:13" x14ac:dyDescent="0.2">
      <c r="A1029" s="239"/>
      <c r="B1029" s="239"/>
      <c r="C1029" s="239"/>
      <c r="D1029" s="239"/>
      <c r="E1029" s="239"/>
      <c r="F1029" s="241"/>
      <c r="G1029" s="242"/>
      <c r="H1029" s="244"/>
      <c r="I1029" s="244"/>
      <c r="J1029" s="239"/>
      <c r="K1029" s="239"/>
      <c r="L1029" s="241"/>
      <c r="M1029" s="239"/>
    </row>
    <row r="1030" spans="1:13" x14ac:dyDescent="0.2">
      <c r="A1030" s="239"/>
      <c r="B1030" s="239"/>
      <c r="C1030" s="239"/>
      <c r="D1030" s="239"/>
      <c r="E1030" s="239"/>
      <c r="F1030" s="241"/>
      <c r="G1030" s="242"/>
      <c r="H1030" s="244"/>
      <c r="I1030" s="244"/>
      <c r="J1030" s="239"/>
      <c r="K1030" s="239"/>
      <c r="L1030" s="241"/>
      <c r="M1030" s="239"/>
    </row>
    <row r="1031" spans="1:13" x14ac:dyDescent="0.2">
      <c r="A1031" s="239"/>
      <c r="B1031" s="239"/>
      <c r="C1031" s="239"/>
      <c r="D1031" s="239"/>
      <c r="E1031" s="239"/>
      <c r="F1031" s="241"/>
      <c r="G1031" s="242"/>
      <c r="H1031" s="244"/>
      <c r="I1031" s="244"/>
      <c r="J1031" s="239"/>
      <c r="K1031" s="239"/>
      <c r="L1031" s="241"/>
      <c r="M1031" s="239"/>
    </row>
    <row r="1032" spans="1:13" x14ac:dyDescent="0.2">
      <c r="A1032" s="239"/>
      <c r="B1032" s="239"/>
      <c r="C1032" s="239"/>
      <c r="D1032" s="239"/>
      <c r="E1032" s="239"/>
      <c r="F1032" s="241"/>
      <c r="G1032" s="242"/>
      <c r="H1032" s="244"/>
      <c r="I1032" s="244"/>
      <c r="J1032" s="239"/>
      <c r="K1032" s="239"/>
      <c r="L1032" s="241"/>
      <c r="M1032" s="239"/>
    </row>
    <row r="1033" spans="1:13" x14ac:dyDescent="0.2">
      <c r="A1033" s="239"/>
      <c r="B1033" s="239"/>
      <c r="C1033" s="239"/>
      <c r="D1033" s="239"/>
      <c r="E1033" s="239"/>
      <c r="F1033" s="241"/>
      <c r="G1033" s="242"/>
      <c r="H1033" s="244"/>
      <c r="I1033" s="244"/>
      <c r="J1033" s="239"/>
      <c r="K1033" s="239"/>
      <c r="L1033" s="241"/>
      <c r="M1033" s="239"/>
    </row>
    <row r="1034" spans="1:13" x14ac:dyDescent="0.2">
      <c r="A1034" s="239"/>
      <c r="B1034" s="239"/>
      <c r="C1034" s="239"/>
      <c r="D1034" s="239"/>
      <c r="E1034" s="239"/>
      <c r="F1034" s="241"/>
      <c r="G1034" s="242"/>
      <c r="H1034" s="244"/>
      <c r="I1034" s="244"/>
      <c r="J1034" s="239"/>
      <c r="K1034" s="239"/>
      <c r="L1034" s="241"/>
      <c r="M1034" s="239"/>
    </row>
    <row r="1035" spans="1:13" x14ac:dyDescent="0.2">
      <c r="A1035" s="239"/>
      <c r="B1035" s="239"/>
      <c r="C1035" s="239"/>
      <c r="D1035" s="239"/>
      <c r="E1035" s="239"/>
      <c r="F1035" s="241"/>
      <c r="G1035" s="242"/>
      <c r="H1035" s="244"/>
      <c r="I1035" s="244"/>
      <c r="J1035" s="239"/>
      <c r="K1035" s="239"/>
      <c r="L1035" s="241"/>
      <c r="M1035" s="239"/>
    </row>
    <row r="1036" spans="1:13" x14ac:dyDescent="0.2">
      <c r="A1036" s="239"/>
      <c r="B1036" s="239"/>
      <c r="C1036" s="239"/>
      <c r="D1036" s="239"/>
      <c r="E1036" s="239"/>
      <c r="F1036" s="241"/>
      <c r="G1036" s="242"/>
      <c r="H1036" s="244"/>
      <c r="I1036" s="244"/>
      <c r="J1036" s="239"/>
      <c r="K1036" s="239"/>
      <c r="L1036" s="241"/>
      <c r="M1036" s="239"/>
    </row>
    <row r="1037" spans="1:13" x14ac:dyDescent="0.2">
      <c r="A1037" s="239"/>
      <c r="B1037" s="239"/>
      <c r="C1037" s="239"/>
      <c r="D1037" s="239"/>
      <c r="E1037" s="239"/>
      <c r="F1037" s="241"/>
      <c r="G1037" s="242"/>
      <c r="H1037" s="244"/>
      <c r="I1037" s="244"/>
      <c r="J1037" s="239"/>
      <c r="K1037" s="239"/>
      <c r="L1037" s="241"/>
      <c r="M1037" s="239"/>
    </row>
    <row r="1038" spans="1:13" x14ac:dyDescent="0.2">
      <c r="A1038" s="239"/>
      <c r="B1038" s="239"/>
      <c r="C1038" s="239"/>
      <c r="D1038" s="239"/>
      <c r="E1038" s="239"/>
      <c r="F1038" s="241"/>
      <c r="G1038" s="242"/>
      <c r="H1038" s="244"/>
      <c r="I1038" s="244"/>
      <c r="J1038" s="239"/>
      <c r="K1038" s="239"/>
      <c r="L1038" s="241"/>
      <c r="M1038" s="239"/>
    </row>
    <row r="1039" spans="1:13" x14ac:dyDescent="0.2">
      <c r="A1039" s="239"/>
      <c r="B1039" s="239"/>
      <c r="C1039" s="239"/>
      <c r="D1039" s="239"/>
      <c r="E1039" s="239"/>
      <c r="F1039" s="241"/>
      <c r="G1039" s="242"/>
      <c r="H1039" s="244"/>
      <c r="I1039" s="244"/>
      <c r="J1039" s="239"/>
      <c r="K1039" s="239"/>
      <c r="L1039" s="241"/>
      <c r="M1039" s="239"/>
    </row>
    <row r="1040" spans="1:13" x14ac:dyDescent="0.2">
      <c r="A1040" s="239"/>
      <c r="B1040" s="239"/>
      <c r="C1040" s="239"/>
      <c r="D1040" s="239"/>
      <c r="E1040" s="239"/>
      <c r="F1040" s="241"/>
      <c r="G1040" s="242"/>
      <c r="H1040" s="244"/>
      <c r="I1040" s="244"/>
      <c r="J1040" s="239"/>
      <c r="K1040" s="239"/>
      <c r="L1040" s="241"/>
      <c r="M1040" s="239"/>
    </row>
    <row r="1041" spans="1:13" x14ac:dyDescent="0.2">
      <c r="A1041" s="239"/>
      <c r="B1041" s="239"/>
      <c r="C1041" s="239"/>
      <c r="D1041" s="239"/>
      <c r="E1041" s="239"/>
      <c r="F1041" s="241"/>
      <c r="G1041" s="242"/>
      <c r="H1041" s="244"/>
      <c r="I1041" s="244"/>
      <c r="J1041" s="239"/>
      <c r="K1041" s="239"/>
      <c r="L1041" s="241"/>
      <c r="M1041" s="239"/>
    </row>
    <row r="1042" spans="1:13" x14ac:dyDescent="0.2">
      <c r="A1042" s="239"/>
      <c r="B1042" s="239"/>
      <c r="C1042" s="239"/>
      <c r="D1042" s="239"/>
      <c r="E1042" s="239"/>
      <c r="F1042" s="241"/>
      <c r="G1042" s="242"/>
      <c r="H1042" s="244"/>
      <c r="I1042" s="244"/>
      <c r="J1042" s="239"/>
      <c r="K1042" s="239"/>
      <c r="L1042" s="241"/>
      <c r="M1042" s="239"/>
    </row>
    <row r="1043" spans="1:13" x14ac:dyDescent="0.2">
      <c r="A1043" s="239"/>
      <c r="B1043" s="239"/>
      <c r="C1043" s="239"/>
      <c r="D1043" s="239"/>
      <c r="E1043" s="239"/>
      <c r="F1043" s="241"/>
      <c r="G1043" s="242"/>
      <c r="H1043" s="244"/>
      <c r="I1043" s="244"/>
      <c r="J1043" s="239"/>
      <c r="K1043" s="239"/>
      <c r="L1043" s="241"/>
      <c r="M1043" s="239"/>
    </row>
    <row r="1044" spans="1:13" x14ac:dyDescent="0.2">
      <c r="A1044" s="239"/>
      <c r="B1044" s="239"/>
      <c r="C1044" s="239"/>
      <c r="D1044" s="239"/>
      <c r="E1044" s="239"/>
      <c r="F1044" s="241"/>
      <c r="G1044" s="242"/>
      <c r="H1044" s="244"/>
      <c r="I1044" s="244"/>
      <c r="J1044" s="239"/>
      <c r="K1044" s="239"/>
      <c r="L1044" s="241"/>
      <c r="M1044" s="239"/>
    </row>
    <row r="1045" spans="1:13" x14ac:dyDescent="0.2">
      <c r="A1045" s="239"/>
      <c r="B1045" s="239"/>
      <c r="C1045" s="239"/>
      <c r="D1045" s="239"/>
      <c r="E1045" s="239"/>
      <c r="F1045" s="241"/>
      <c r="G1045" s="242"/>
      <c r="H1045" s="244"/>
      <c r="I1045" s="244"/>
      <c r="J1045" s="239"/>
      <c r="K1045" s="239"/>
      <c r="L1045" s="241"/>
      <c r="M1045" s="239"/>
    </row>
    <row r="1046" spans="1:13" x14ac:dyDescent="0.2">
      <c r="A1046" s="239"/>
      <c r="B1046" s="239"/>
      <c r="C1046" s="239"/>
      <c r="D1046" s="239"/>
      <c r="E1046" s="239"/>
      <c r="F1046" s="241"/>
      <c r="G1046" s="242"/>
      <c r="H1046" s="244"/>
      <c r="I1046" s="244"/>
      <c r="J1046" s="239"/>
      <c r="K1046" s="239"/>
      <c r="L1046" s="241"/>
      <c r="M1046" s="239"/>
    </row>
    <row r="1047" spans="1:13" x14ac:dyDescent="0.2">
      <c r="A1047" s="239"/>
      <c r="B1047" s="239"/>
      <c r="C1047" s="239"/>
      <c r="D1047" s="239"/>
      <c r="E1047" s="239"/>
      <c r="F1047" s="241"/>
      <c r="G1047" s="242"/>
      <c r="H1047" s="244"/>
      <c r="I1047" s="244"/>
      <c r="J1047" s="239"/>
      <c r="K1047" s="239"/>
      <c r="L1047" s="241"/>
      <c r="M1047" s="239"/>
    </row>
    <row r="1048" spans="1:13" x14ac:dyDescent="0.2">
      <c r="A1048" s="239"/>
      <c r="B1048" s="239"/>
      <c r="C1048" s="239"/>
      <c r="D1048" s="239"/>
      <c r="E1048" s="239"/>
      <c r="F1048" s="241"/>
      <c r="G1048" s="242"/>
      <c r="H1048" s="244"/>
      <c r="I1048" s="244"/>
      <c r="J1048" s="239"/>
      <c r="K1048" s="239"/>
      <c r="L1048" s="241"/>
      <c r="M1048" s="239"/>
    </row>
    <row r="1049" spans="1:13" x14ac:dyDescent="0.2">
      <c r="A1049" s="239"/>
      <c r="B1049" s="239"/>
      <c r="C1049" s="239"/>
      <c r="D1049" s="239"/>
      <c r="E1049" s="239"/>
      <c r="F1049" s="241"/>
      <c r="G1049" s="242"/>
      <c r="H1049" s="244"/>
      <c r="I1049" s="244"/>
      <c r="J1049" s="239"/>
      <c r="K1049" s="239"/>
      <c r="L1049" s="241"/>
      <c r="M1049" s="239"/>
    </row>
    <row r="1050" spans="1:13" x14ac:dyDescent="0.2">
      <c r="A1050" s="239"/>
      <c r="B1050" s="239"/>
      <c r="C1050" s="239"/>
      <c r="D1050" s="239"/>
      <c r="E1050" s="239"/>
      <c r="F1050" s="241"/>
      <c r="G1050" s="242"/>
      <c r="H1050" s="244"/>
      <c r="I1050" s="244"/>
      <c r="J1050" s="239"/>
      <c r="K1050" s="239"/>
      <c r="L1050" s="241"/>
      <c r="M1050" s="239"/>
    </row>
    <row r="1051" spans="1:13" x14ac:dyDescent="0.2">
      <c r="A1051" s="239"/>
      <c r="B1051" s="239"/>
      <c r="C1051" s="239"/>
      <c r="D1051" s="239"/>
      <c r="E1051" s="239"/>
      <c r="F1051" s="241"/>
      <c r="G1051" s="242"/>
      <c r="H1051" s="244"/>
      <c r="I1051" s="244"/>
      <c r="J1051" s="239"/>
      <c r="K1051" s="239"/>
      <c r="L1051" s="241"/>
      <c r="M1051" s="239"/>
    </row>
    <row r="1052" spans="1:13" x14ac:dyDescent="0.2">
      <c r="A1052" s="239"/>
      <c r="B1052" s="239"/>
      <c r="C1052" s="239"/>
      <c r="D1052" s="239"/>
      <c r="E1052" s="239"/>
      <c r="F1052" s="241"/>
      <c r="G1052" s="242"/>
      <c r="H1052" s="244"/>
      <c r="I1052" s="244"/>
      <c r="J1052" s="239"/>
      <c r="K1052" s="239"/>
      <c r="L1052" s="241"/>
      <c r="M1052" s="239"/>
    </row>
    <row r="1053" spans="1:13" x14ac:dyDescent="0.2">
      <c r="A1053" s="239"/>
      <c r="B1053" s="239"/>
      <c r="C1053" s="239"/>
      <c r="D1053" s="239"/>
      <c r="E1053" s="239"/>
      <c r="F1053" s="241"/>
      <c r="G1053" s="242"/>
      <c r="H1053" s="244"/>
      <c r="I1053" s="244"/>
      <c r="J1053" s="239"/>
      <c r="K1053" s="239"/>
      <c r="L1053" s="241"/>
      <c r="M1053" s="239"/>
    </row>
    <row r="1054" spans="1:13" x14ac:dyDescent="0.2">
      <c r="A1054" s="239"/>
      <c r="B1054" s="239"/>
      <c r="C1054" s="239"/>
      <c r="D1054" s="239"/>
      <c r="E1054" s="239"/>
      <c r="F1054" s="241"/>
      <c r="G1054" s="242"/>
      <c r="H1054" s="244"/>
      <c r="I1054" s="244"/>
      <c r="J1054" s="239"/>
      <c r="K1054" s="239"/>
      <c r="L1054" s="241"/>
      <c r="M1054" s="239"/>
    </row>
    <row r="1055" spans="1:13" x14ac:dyDescent="0.2">
      <c r="A1055" s="239"/>
      <c r="B1055" s="239"/>
      <c r="C1055" s="239"/>
      <c r="D1055" s="239"/>
      <c r="E1055" s="239"/>
      <c r="F1055" s="241"/>
      <c r="G1055" s="242"/>
      <c r="H1055" s="244"/>
      <c r="I1055" s="244"/>
      <c r="J1055" s="239"/>
      <c r="K1055" s="239"/>
      <c r="L1055" s="241"/>
      <c r="M1055" s="239"/>
    </row>
    <row r="1056" spans="1:13" x14ac:dyDescent="0.2">
      <c r="A1056" s="239"/>
      <c r="B1056" s="239"/>
      <c r="C1056" s="239"/>
      <c r="D1056" s="239"/>
      <c r="E1056" s="239"/>
      <c r="F1056" s="241"/>
      <c r="G1056" s="242"/>
      <c r="H1056" s="244"/>
      <c r="I1056" s="244"/>
      <c r="J1056" s="239"/>
      <c r="K1056" s="239"/>
      <c r="L1056" s="241"/>
      <c r="M1056" s="239"/>
    </row>
    <row r="1057" spans="1:13" x14ac:dyDescent="0.2">
      <c r="A1057" s="239"/>
      <c r="B1057" s="239"/>
      <c r="C1057" s="239"/>
      <c r="D1057" s="239"/>
      <c r="E1057" s="239"/>
      <c r="F1057" s="241"/>
      <c r="G1057" s="242"/>
      <c r="H1057" s="244"/>
      <c r="I1057" s="244"/>
      <c r="J1057" s="239"/>
      <c r="K1057" s="239"/>
      <c r="L1057" s="241"/>
      <c r="M1057" s="239"/>
    </row>
    <row r="1058" spans="1:13" x14ac:dyDescent="0.2">
      <c r="A1058" s="239"/>
      <c r="B1058" s="239"/>
      <c r="C1058" s="239"/>
      <c r="D1058" s="239"/>
      <c r="E1058" s="239"/>
      <c r="F1058" s="241"/>
      <c r="G1058" s="242"/>
      <c r="H1058" s="244"/>
      <c r="I1058" s="244"/>
      <c r="J1058" s="239"/>
      <c r="K1058" s="239"/>
      <c r="L1058" s="241"/>
      <c r="M1058" s="239"/>
    </row>
    <row r="1059" spans="1:13" x14ac:dyDescent="0.2">
      <c r="A1059" s="239"/>
      <c r="B1059" s="239"/>
      <c r="C1059" s="239"/>
      <c r="D1059" s="239"/>
      <c r="E1059" s="239"/>
      <c r="F1059" s="241"/>
      <c r="G1059" s="242"/>
      <c r="H1059" s="244"/>
      <c r="I1059" s="244"/>
      <c r="J1059" s="239"/>
      <c r="K1059" s="239"/>
      <c r="L1059" s="241"/>
      <c r="M1059" s="239"/>
    </row>
    <row r="1060" spans="1:13" x14ac:dyDescent="0.2">
      <c r="A1060" s="239"/>
      <c r="B1060" s="239"/>
      <c r="C1060" s="239"/>
      <c r="D1060" s="239"/>
      <c r="E1060" s="239"/>
      <c r="F1060" s="241"/>
      <c r="G1060" s="242"/>
      <c r="H1060" s="244"/>
      <c r="I1060" s="244"/>
      <c r="J1060" s="239"/>
      <c r="K1060" s="239"/>
      <c r="L1060" s="241"/>
      <c r="M1060" s="239"/>
    </row>
    <row r="1061" spans="1:13" x14ac:dyDescent="0.2">
      <c r="A1061" s="239"/>
      <c r="B1061" s="239"/>
      <c r="C1061" s="239"/>
      <c r="D1061" s="239"/>
      <c r="E1061" s="239"/>
      <c r="F1061" s="241"/>
      <c r="G1061" s="242"/>
      <c r="H1061" s="244"/>
      <c r="I1061" s="244"/>
      <c r="J1061" s="239"/>
      <c r="K1061" s="239"/>
      <c r="L1061" s="241"/>
      <c r="M1061" s="239"/>
    </row>
    <row r="1062" spans="1:13" x14ac:dyDescent="0.2">
      <c r="A1062" s="239"/>
      <c r="B1062" s="239"/>
      <c r="C1062" s="239"/>
      <c r="D1062" s="239"/>
      <c r="E1062" s="239"/>
      <c r="F1062" s="241"/>
      <c r="G1062" s="242"/>
      <c r="H1062" s="244"/>
      <c r="I1062" s="244"/>
      <c r="J1062" s="239"/>
      <c r="K1062" s="239"/>
      <c r="L1062" s="241"/>
      <c r="M1062" s="239"/>
    </row>
    <row r="1063" spans="1:13" x14ac:dyDescent="0.2">
      <c r="A1063" s="239"/>
      <c r="B1063" s="239"/>
      <c r="C1063" s="239"/>
      <c r="D1063" s="239"/>
      <c r="E1063" s="239"/>
      <c r="F1063" s="241"/>
      <c r="G1063" s="242"/>
      <c r="H1063" s="244"/>
      <c r="I1063" s="244"/>
      <c r="J1063" s="239"/>
      <c r="K1063" s="239"/>
      <c r="L1063" s="241"/>
      <c r="M1063" s="239"/>
    </row>
    <row r="1064" spans="1:13" x14ac:dyDescent="0.2">
      <c r="A1064" s="239"/>
      <c r="B1064" s="239"/>
      <c r="C1064" s="239"/>
      <c r="D1064" s="239"/>
      <c r="E1064" s="239"/>
      <c r="F1064" s="241"/>
      <c r="G1064" s="242"/>
      <c r="H1064" s="244"/>
      <c r="I1064" s="244"/>
      <c r="J1064" s="239"/>
      <c r="K1064" s="239"/>
      <c r="L1064" s="241"/>
      <c r="M1064" s="239"/>
    </row>
    <row r="1065" spans="1:13" x14ac:dyDescent="0.2">
      <c r="A1065" s="239"/>
      <c r="B1065" s="239"/>
      <c r="C1065" s="239"/>
      <c r="D1065" s="239"/>
      <c r="E1065" s="239"/>
      <c r="F1065" s="241"/>
      <c r="G1065" s="242"/>
      <c r="H1065" s="244"/>
      <c r="I1065" s="244"/>
      <c r="J1065" s="239"/>
      <c r="K1065" s="239"/>
      <c r="L1065" s="241"/>
      <c r="M1065" s="239"/>
    </row>
    <row r="1066" spans="1:13" x14ac:dyDescent="0.2">
      <c r="A1066" s="239"/>
      <c r="B1066" s="239"/>
      <c r="C1066" s="239"/>
      <c r="D1066" s="239"/>
      <c r="E1066" s="239"/>
      <c r="F1066" s="241"/>
      <c r="G1066" s="242"/>
      <c r="H1066" s="244"/>
      <c r="I1066" s="244"/>
      <c r="J1066" s="239"/>
      <c r="K1066" s="239"/>
      <c r="L1066" s="241"/>
      <c r="M1066" s="239"/>
    </row>
    <row r="1067" spans="1:13" x14ac:dyDescent="0.2">
      <c r="A1067" s="239"/>
      <c r="B1067" s="239"/>
      <c r="C1067" s="239"/>
      <c r="D1067" s="239"/>
      <c r="E1067" s="239"/>
      <c r="F1067" s="241"/>
      <c r="G1067" s="242"/>
      <c r="H1067" s="244"/>
      <c r="I1067" s="244"/>
      <c r="J1067" s="239"/>
      <c r="K1067" s="239"/>
      <c r="L1067" s="241"/>
      <c r="M1067" s="239"/>
    </row>
    <row r="1068" spans="1:13" x14ac:dyDescent="0.2">
      <c r="A1068" s="239"/>
      <c r="B1068" s="239"/>
      <c r="C1068" s="239"/>
      <c r="D1068" s="239"/>
      <c r="E1068" s="239"/>
      <c r="F1068" s="241"/>
      <c r="G1068" s="242"/>
      <c r="H1068" s="244"/>
      <c r="I1068" s="244"/>
      <c r="J1068" s="239"/>
      <c r="K1068" s="239"/>
      <c r="L1068" s="241"/>
      <c r="M1068" s="239"/>
    </row>
    <row r="1069" spans="1:13" x14ac:dyDescent="0.2">
      <c r="A1069" s="239"/>
      <c r="B1069" s="239"/>
      <c r="C1069" s="239"/>
      <c r="D1069" s="239"/>
      <c r="E1069" s="239"/>
      <c r="F1069" s="241"/>
      <c r="G1069" s="242"/>
      <c r="H1069" s="244"/>
      <c r="I1069" s="244"/>
      <c r="J1069" s="239"/>
      <c r="K1069" s="239"/>
      <c r="L1069" s="241"/>
      <c r="M1069" s="239"/>
    </row>
    <row r="1070" spans="1:13" x14ac:dyDescent="0.2">
      <c r="A1070" s="239"/>
      <c r="B1070" s="239"/>
      <c r="C1070" s="239"/>
      <c r="D1070" s="239"/>
      <c r="E1070" s="239"/>
      <c r="F1070" s="241"/>
      <c r="G1070" s="242"/>
      <c r="H1070" s="244"/>
      <c r="I1070" s="244"/>
      <c r="J1070" s="239"/>
      <c r="K1070" s="239"/>
      <c r="L1070" s="241"/>
      <c r="M1070" s="239"/>
    </row>
    <row r="1071" spans="1:13" x14ac:dyDescent="0.2">
      <c r="A1071" s="239"/>
      <c r="B1071" s="239"/>
      <c r="C1071" s="239"/>
      <c r="D1071" s="239"/>
      <c r="E1071" s="239"/>
      <c r="F1071" s="241"/>
      <c r="G1071" s="242"/>
      <c r="H1071" s="244"/>
      <c r="I1071" s="244"/>
      <c r="J1071" s="239"/>
      <c r="K1071" s="239"/>
      <c r="L1071" s="241"/>
      <c r="M1071" s="239"/>
    </row>
    <row r="1072" spans="1:13" x14ac:dyDescent="0.2">
      <c r="A1072" s="239"/>
      <c r="B1072" s="239"/>
      <c r="C1072" s="239"/>
      <c r="D1072" s="239"/>
      <c r="E1072" s="239"/>
      <c r="F1072" s="241"/>
      <c r="G1072" s="242"/>
      <c r="H1072" s="244"/>
      <c r="I1072" s="244"/>
      <c r="J1072" s="239"/>
      <c r="K1072" s="239"/>
      <c r="L1072" s="241"/>
      <c r="M1072" s="239"/>
    </row>
    <row r="1073" spans="1:13" x14ac:dyDescent="0.2">
      <c r="A1073" s="239"/>
      <c r="B1073" s="239"/>
      <c r="C1073" s="239"/>
      <c r="D1073" s="239"/>
      <c r="E1073" s="239"/>
      <c r="F1073" s="241"/>
      <c r="G1073" s="242"/>
      <c r="H1073" s="244"/>
      <c r="I1073" s="244"/>
      <c r="J1073" s="239"/>
      <c r="K1073" s="239"/>
      <c r="L1073" s="241"/>
      <c r="M1073" s="239"/>
    </row>
    <row r="1074" spans="1:13" x14ac:dyDescent="0.2">
      <c r="A1074" s="239"/>
      <c r="B1074" s="239"/>
      <c r="C1074" s="239"/>
      <c r="D1074" s="239"/>
      <c r="E1074" s="239"/>
      <c r="F1074" s="241"/>
      <c r="G1074" s="242"/>
      <c r="H1074" s="244"/>
      <c r="I1074" s="244"/>
      <c r="J1074" s="239"/>
      <c r="K1074" s="239"/>
      <c r="L1074" s="241"/>
      <c r="M1074" s="239"/>
    </row>
    <row r="1075" spans="1:13" x14ac:dyDescent="0.2">
      <c r="A1075" s="239"/>
      <c r="B1075" s="239"/>
      <c r="C1075" s="239"/>
      <c r="D1075" s="239"/>
      <c r="E1075" s="239"/>
      <c r="F1075" s="241"/>
      <c r="G1075" s="242"/>
      <c r="H1075" s="244"/>
      <c r="I1075" s="244"/>
      <c r="J1075" s="239"/>
      <c r="K1075" s="239"/>
      <c r="L1075" s="241"/>
      <c r="M1075" s="239"/>
    </row>
    <row r="1076" spans="1:13" x14ac:dyDescent="0.2">
      <c r="A1076" s="239"/>
      <c r="B1076" s="239"/>
      <c r="C1076" s="239"/>
      <c r="D1076" s="239"/>
      <c r="E1076" s="239"/>
      <c r="F1076" s="241"/>
      <c r="G1076" s="242"/>
      <c r="H1076" s="244"/>
      <c r="I1076" s="244"/>
      <c r="J1076" s="239"/>
      <c r="K1076" s="239"/>
      <c r="L1076" s="241"/>
      <c r="M1076" s="239"/>
    </row>
    <row r="1077" spans="1:13" x14ac:dyDescent="0.2">
      <c r="A1077" s="239"/>
      <c r="B1077" s="239"/>
      <c r="C1077" s="239"/>
      <c r="D1077" s="239"/>
      <c r="E1077" s="239"/>
      <c r="F1077" s="241"/>
      <c r="G1077" s="242"/>
      <c r="H1077" s="244"/>
      <c r="I1077" s="244"/>
      <c r="J1077" s="239"/>
      <c r="K1077" s="239"/>
      <c r="L1077" s="241"/>
      <c r="M1077" s="239"/>
    </row>
    <row r="1078" spans="1:13" x14ac:dyDescent="0.2">
      <c r="A1078" s="239"/>
      <c r="B1078" s="239"/>
      <c r="C1078" s="239"/>
      <c r="D1078" s="239"/>
      <c r="E1078" s="239"/>
      <c r="F1078" s="241"/>
      <c r="G1078" s="242"/>
      <c r="H1078" s="244"/>
      <c r="I1078" s="244"/>
      <c r="J1078" s="239"/>
      <c r="K1078" s="239"/>
      <c r="L1078" s="241"/>
      <c r="M1078" s="239"/>
    </row>
    <row r="1079" spans="1:13" x14ac:dyDescent="0.2">
      <c r="A1079" s="239"/>
      <c r="B1079" s="239"/>
      <c r="C1079" s="239"/>
      <c r="D1079" s="239"/>
      <c r="E1079" s="239"/>
      <c r="F1079" s="241"/>
      <c r="G1079" s="242"/>
      <c r="H1079" s="244"/>
      <c r="I1079" s="244"/>
      <c r="J1079" s="239"/>
      <c r="K1079" s="239"/>
      <c r="L1079" s="241"/>
      <c r="M1079" s="239"/>
    </row>
    <row r="1080" spans="1:13" x14ac:dyDescent="0.2">
      <c r="A1080" s="239"/>
      <c r="B1080" s="239"/>
      <c r="C1080" s="239"/>
      <c r="D1080" s="239"/>
      <c r="E1080" s="239"/>
      <c r="F1080" s="241"/>
      <c r="G1080" s="242"/>
      <c r="H1080" s="244"/>
      <c r="I1080" s="244"/>
      <c r="J1080" s="239"/>
      <c r="K1080" s="239"/>
      <c r="L1080" s="241"/>
      <c r="M1080" s="239"/>
    </row>
    <row r="1081" spans="1:13" x14ac:dyDescent="0.2">
      <c r="A1081" s="239"/>
      <c r="B1081" s="239"/>
      <c r="C1081" s="239"/>
      <c r="D1081" s="239"/>
      <c r="E1081" s="239"/>
      <c r="F1081" s="241"/>
      <c r="G1081" s="242"/>
      <c r="H1081" s="244"/>
      <c r="I1081" s="244"/>
      <c r="J1081" s="239"/>
      <c r="K1081" s="239"/>
      <c r="L1081" s="241"/>
      <c r="M1081" s="239"/>
    </row>
    <row r="1082" spans="1:13" x14ac:dyDescent="0.2">
      <c r="A1082" s="239"/>
      <c r="B1082" s="239"/>
      <c r="C1082" s="239"/>
      <c r="D1082" s="239"/>
      <c r="E1082" s="239"/>
      <c r="F1082" s="241"/>
      <c r="G1082" s="242"/>
      <c r="H1082" s="244"/>
      <c r="I1082" s="244"/>
      <c r="J1082" s="239"/>
      <c r="K1082" s="239"/>
      <c r="L1082" s="241"/>
      <c r="M1082" s="239"/>
    </row>
    <row r="1083" spans="1:13" x14ac:dyDescent="0.2">
      <c r="A1083" s="239"/>
      <c r="B1083" s="239"/>
      <c r="C1083" s="239"/>
      <c r="D1083" s="239"/>
      <c r="E1083" s="239"/>
      <c r="F1083" s="241"/>
      <c r="G1083" s="242"/>
      <c r="H1083" s="244"/>
      <c r="I1083" s="244"/>
      <c r="J1083" s="239"/>
      <c r="K1083" s="239"/>
      <c r="L1083" s="241"/>
      <c r="M1083" s="239"/>
    </row>
    <row r="1084" spans="1:13" x14ac:dyDescent="0.2">
      <c r="A1084" s="239"/>
      <c r="B1084" s="239"/>
      <c r="C1084" s="239"/>
      <c r="D1084" s="239"/>
      <c r="E1084" s="239"/>
      <c r="F1084" s="241"/>
      <c r="G1084" s="242"/>
      <c r="H1084" s="244"/>
      <c r="I1084" s="244"/>
      <c r="J1084" s="239"/>
      <c r="K1084" s="239"/>
      <c r="L1084" s="241"/>
      <c r="M1084" s="239"/>
    </row>
    <row r="1085" spans="1:13" x14ac:dyDescent="0.2">
      <c r="A1085" s="239"/>
      <c r="B1085" s="239"/>
      <c r="C1085" s="239"/>
      <c r="D1085" s="239"/>
      <c r="E1085" s="239"/>
      <c r="F1085" s="241"/>
      <c r="G1085" s="242"/>
      <c r="H1085" s="244"/>
      <c r="I1085" s="244"/>
      <c r="J1085" s="239"/>
      <c r="K1085" s="239"/>
      <c r="L1085" s="241"/>
      <c r="M1085" s="239"/>
    </row>
    <row r="1086" spans="1:13" x14ac:dyDescent="0.2">
      <c r="A1086" s="239"/>
      <c r="B1086" s="239"/>
      <c r="C1086" s="239"/>
      <c r="D1086" s="239"/>
      <c r="E1086" s="239"/>
      <c r="F1086" s="241"/>
      <c r="G1086" s="242"/>
      <c r="H1086" s="244"/>
      <c r="I1086" s="244"/>
      <c r="J1086" s="239"/>
      <c r="K1086" s="239"/>
      <c r="L1086" s="241"/>
      <c r="M1086" s="239"/>
    </row>
    <row r="1087" spans="1:13" x14ac:dyDescent="0.2">
      <c r="A1087" s="239"/>
      <c r="B1087" s="239"/>
      <c r="C1087" s="239"/>
      <c r="D1087" s="239"/>
      <c r="E1087" s="239"/>
      <c r="F1087" s="241"/>
      <c r="G1087" s="242"/>
      <c r="H1087" s="244"/>
      <c r="I1087" s="244"/>
      <c r="J1087" s="239"/>
      <c r="K1087" s="239"/>
      <c r="L1087" s="241"/>
      <c r="M1087" s="239"/>
    </row>
    <row r="1088" spans="1:13" x14ac:dyDescent="0.2">
      <c r="A1088" s="239"/>
      <c r="B1088" s="239"/>
      <c r="C1088" s="239"/>
      <c r="D1088" s="239"/>
      <c r="E1088" s="239"/>
      <c r="F1088" s="241"/>
      <c r="G1088" s="242"/>
      <c r="H1088" s="244"/>
      <c r="I1088" s="244"/>
      <c r="J1088" s="239"/>
      <c r="K1088" s="239"/>
      <c r="L1088" s="241"/>
      <c r="M1088" s="239"/>
    </row>
    <row r="1089" spans="1:13" x14ac:dyDescent="0.2">
      <c r="A1089" s="239"/>
      <c r="B1089" s="239"/>
      <c r="C1089" s="239"/>
      <c r="D1089" s="239"/>
      <c r="E1089" s="239"/>
      <c r="F1089" s="241"/>
      <c r="G1089" s="242"/>
      <c r="H1089" s="244"/>
      <c r="I1089" s="244"/>
      <c r="J1089" s="239"/>
      <c r="K1089" s="239"/>
      <c r="L1089" s="241"/>
      <c r="M1089" s="239"/>
    </row>
    <row r="1090" spans="1:13" x14ac:dyDescent="0.2">
      <c r="A1090" s="239"/>
      <c r="B1090" s="239"/>
      <c r="C1090" s="239"/>
      <c r="D1090" s="239"/>
      <c r="E1090" s="239"/>
      <c r="F1090" s="241"/>
      <c r="G1090" s="242"/>
      <c r="H1090" s="244"/>
      <c r="I1090" s="244"/>
      <c r="J1090" s="239"/>
      <c r="K1090" s="239"/>
      <c r="L1090" s="241"/>
      <c r="M1090" s="239"/>
    </row>
    <row r="1091" spans="1:13" x14ac:dyDescent="0.2">
      <c r="A1091" s="239"/>
      <c r="B1091" s="239"/>
      <c r="C1091" s="239"/>
      <c r="D1091" s="239"/>
      <c r="E1091" s="239"/>
      <c r="F1091" s="241"/>
      <c r="G1091" s="242"/>
      <c r="H1091" s="244"/>
      <c r="I1091" s="244"/>
      <c r="J1091" s="239"/>
      <c r="K1091" s="239"/>
      <c r="L1091" s="241"/>
      <c r="M1091" s="239"/>
    </row>
    <row r="1092" spans="1:13" x14ac:dyDescent="0.2">
      <c r="A1092" s="239"/>
      <c r="B1092" s="239"/>
      <c r="C1092" s="239"/>
      <c r="D1092" s="239"/>
      <c r="E1092" s="239"/>
      <c r="F1092" s="241"/>
      <c r="G1092" s="242"/>
      <c r="H1092" s="244"/>
      <c r="I1092" s="244"/>
      <c r="J1092" s="239"/>
      <c r="K1092" s="239"/>
      <c r="L1092" s="241"/>
      <c r="M1092" s="239"/>
    </row>
    <row r="1093" spans="1:13" x14ac:dyDescent="0.2">
      <c r="A1093" s="239"/>
      <c r="B1093" s="239"/>
      <c r="C1093" s="239"/>
      <c r="D1093" s="239"/>
      <c r="E1093" s="239"/>
      <c r="F1093" s="241"/>
      <c r="G1093" s="242"/>
      <c r="H1093" s="244"/>
      <c r="I1093" s="244"/>
      <c r="J1093" s="239"/>
      <c r="K1093" s="239"/>
      <c r="L1093" s="241"/>
      <c r="M1093" s="239"/>
    </row>
    <row r="1094" spans="1:13" x14ac:dyDescent="0.2">
      <c r="A1094" s="239"/>
      <c r="B1094" s="239"/>
      <c r="C1094" s="239"/>
      <c r="D1094" s="239"/>
      <c r="E1094" s="239"/>
      <c r="F1094" s="241"/>
      <c r="G1094" s="242"/>
      <c r="H1094" s="244"/>
      <c r="I1094" s="244"/>
      <c r="J1094" s="239"/>
      <c r="K1094" s="239"/>
      <c r="L1094" s="241"/>
      <c r="M1094" s="239"/>
    </row>
    <row r="1095" spans="1:13" x14ac:dyDescent="0.2">
      <c r="A1095" s="239"/>
      <c r="B1095" s="239"/>
      <c r="C1095" s="239"/>
      <c r="D1095" s="239"/>
      <c r="E1095" s="239"/>
      <c r="F1095" s="241"/>
      <c r="G1095" s="242"/>
      <c r="H1095" s="244"/>
      <c r="I1095" s="244"/>
      <c r="J1095" s="239"/>
      <c r="K1095" s="239"/>
      <c r="L1095" s="241"/>
      <c r="M1095" s="239"/>
    </row>
    <row r="1096" spans="1:13" x14ac:dyDescent="0.2">
      <c r="A1096" s="239"/>
      <c r="B1096" s="239"/>
      <c r="C1096" s="239"/>
      <c r="D1096" s="239"/>
      <c r="E1096" s="239"/>
      <c r="F1096" s="241"/>
      <c r="G1096" s="242"/>
      <c r="H1096" s="244"/>
      <c r="I1096" s="244"/>
      <c r="J1096" s="239"/>
      <c r="K1096" s="239"/>
      <c r="L1096" s="241"/>
      <c r="M1096" s="239"/>
    </row>
    <row r="1097" spans="1:13" x14ac:dyDescent="0.2">
      <c r="A1097" s="239"/>
      <c r="B1097" s="239"/>
      <c r="C1097" s="239"/>
      <c r="D1097" s="239"/>
      <c r="E1097" s="239"/>
      <c r="F1097" s="241"/>
      <c r="G1097" s="242"/>
      <c r="H1097" s="244"/>
      <c r="I1097" s="244"/>
      <c r="J1097" s="239"/>
      <c r="K1097" s="239"/>
      <c r="L1097" s="241"/>
      <c r="M1097" s="239"/>
    </row>
    <row r="1098" spans="1:13" x14ac:dyDescent="0.2">
      <c r="A1098" s="239"/>
      <c r="B1098" s="239"/>
      <c r="C1098" s="239"/>
      <c r="D1098" s="239"/>
      <c r="E1098" s="239"/>
      <c r="F1098" s="241"/>
      <c r="G1098" s="242"/>
      <c r="H1098" s="244"/>
      <c r="I1098" s="244"/>
      <c r="J1098" s="239"/>
      <c r="K1098" s="239"/>
      <c r="L1098" s="241"/>
      <c r="M1098" s="239"/>
    </row>
    <row r="1099" spans="1:13" x14ac:dyDescent="0.2">
      <c r="A1099" s="239"/>
      <c r="B1099" s="239"/>
      <c r="C1099" s="239"/>
      <c r="D1099" s="239"/>
      <c r="E1099" s="239"/>
      <c r="F1099" s="241"/>
      <c r="G1099" s="242"/>
      <c r="H1099" s="244"/>
      <c r="I1099" s="244"/>
      <c r="J1099" s="239"/>
      <c r="K1099" s="239"/>
      <c r="L1099" s="241"/>
      <c r="M1099" s="239"/>
    </row>
    <row r="1100" spans="1:13" x14ac:dyDescent="0.2">
      <c r="A1100" s="239"/>
      <c r="B1100" s="239"/>
      <c r="C1100" s="239"/>
      <c r="D1100" s="239"/>
      <c r="E1100" s="239"/>
      <c r="F1100" s="241"/>
      <c r="G1100" s="242"/>
      <c r="H1100" s="244"/>
      <c r="I1100" s="244"/>
      <c r="J1100" s="239"/>
      <c r="K1100" s="239"/>
      <c r="L1100" s="241"/>
      <c r="M1100" s="239"/>
    </row>
    <row r="1101" spans="1:13" x14ac:dyDescent="0.2">
      <c r="A1101" s="239"/>
      <c r="B1101" s="239"/>
      <c r="C1101" s="239"/>
      <c r="D1101" s="239"/>
      <c r="E1101" s="239"/>
      <c r="F1101" s="241"/>
      <c r="G1101" s="242"/>
      <c r="H1101" s="244"/>
      <c r="I1101" s="244"/>
      <c r="J1101" s="239"/>
      <c r="K1101" s="239"/>
      <c r="L1101" s="241"/>
      <c r="M1101" s="239"/>
    </row>
    <row r="1102" spans="1:13" x14ac:dyDescent="0.2">
      <c r="A1102" s="239"/>
      <c r="B1102" s="239"/>
      <c r="C1102" s="239"/>
      <c r="D1102" s="239"/>
      <c r="E1102" s="239"/>
      <c r="F1102" s="241"/>
      <c r="G1102" s="242"/>
      <c r="H1102" s="244"/>
      <c r="I1102" s="244"/>
      <c r="J1102" s="239"/>
      <c r="K1102" s="239"/>
      <c r="L1102" s="241"/>
      <c r="M1102" s="239"/>
    </row>
    <row r="1103" spans="1:13" x14ac:dyDescent="0.2">
      <c r="A1103" s="239"/>
      <c r="B1103" s="239"/>
      <c r="C1103" s="239"/>
      <c r="D1103" s="239"/>
      <c r="E1103" s="239"/>
      <c r="F1103" s="241"/>
      <c r="G1103" s="242"/>
      <c r="H1103" s="244"/>
      <c r="I1103" s="244"/>
      <c r="J1103" s="239"/>
      <c r="K1103" s="239"/>
      <c r="L1103" s="241"/>
      <c r="M1103" s="239"/>
    </row>
    <row r="1104" spans="1:13" x14ac:dyDescent="0.2">
      <c r="A1104" s="239"/>
      <c r="B1104" s="239"/>
      <c r="C1104" s="239"/>
      <c r="D1104" s="239"/>
      <c r="E1104" s="239"/>
      <c r="F1104" s="241"/>
      <c r="G1104" s="242"/>
      <c r="H1104" s="244"/>
      <c r="I1104" s="244"/>
      <c r="J1104" s="239"/>
      <c r="K1104" s="239"/>
      <c r="L1104" s="241"/>
      <c r="M1104" s="239"/>
    </row>
    <row r="1105" spans="1:13" x14ac:dyDescent="0.2">
      <c r="A1105" s="239"/>
      <c r="B1105" s="239"/>
      <c r="C1105" s="239"/>
      <c r="D1105" s="239"/>
      <c r="E1105" s="239"/>
      <c r="F1105" s="241"/>
      <c r="G1105" s="242"/>
      <c r="H1105" s="244"/>
      <c r="I1105" s="244"/>
      <c r="J1105" s="239"/>
      <c r="K1105" s="239"/>
      <c r="L1105" s="241"/>
      <c r="M1105" s="239"/>
    </row>
    <row r="1106" spans="1:13" x14ac:dyDescent="0.2">
      <c r="A1106" s="239"/>
      <c r="B1106" s="239"/>
      <c r="C1106" s="239"/>
      <c r="D1106" s="239"/>
      <c r="E1106" s="239"/>
      <c r="F1106" s="241"/>
      <c r="G1106" s="242"/>
      <c r="H1106" s="244"/>
      <c r="I1106" s="244"/>
      <c r="J1106" s="239"/>
      <c r="K1106" s="239"/>
      <c r="L1106" s="241"/>
      <c r="M1106" s="239"/>
    </row>
    <row r="1107" spans="1:13" x14ac:dyDescent="0.2">
      <c r="A1107" s="239"/>
      <c r="B1107" s="239"/>
      <c r="C1107" s="239"/>
      <c r="D1107" s="239"/>
      <c r="E1107" s="239"/>
      <c r="F1107" s="241"/>
      <c r="G1107" s="242"/>
      <c r="H1107" s="244"/>
      <c r="I1107" s="244"/>
      <c r="J1107" s="239"/>
      <c r="K1107" s="239"/>
      <c r="L1107" s="241"/>
      <c r="M1107" s="239"/>
    </row>
    <row r="1108" spans="1:13" x14ac:dyDescent="0.2">
      <c r="A1108" s="239"/>
      <c r="B1108" s="239"/>
      <c r="C1108" s="239"/>
      <c r="D1108" s="239"/>
      <c r="E1108" s="239"/>
      <c r="F1108" s="241"/>
      <c r="G1108" s="242"/>
      <c r="H1108" s="244"/>
      <c r="I1108" s="244"/>
      <c r="J1108" s="239"/>
      <c r="K1108" s="239"/>
      <c r="L1108" s="241"/>
      <c r="M1108" s="239"/>
    </row>
    <row r="1109" spans="1:13" x14ac:dyDescent="0.2">
      <c r="A1109" s="239"/>
      <c r="B1109" s="239"/>
      <c r="C1109" s="239"/>
      <c r="D1109" s="239"/>
      <c r="E1109" s="239"/>
      <c r="F1109" s="241"/>
      <c r="G1109" s="242"/>
      <c r="H1109" s="244"/>
      <c r="I1109" s="244"/>
      <c r="J1109" s="239"/>
      <c r="K1109" s="239"/>
      <c r="L1109" s="241"/>
      <c r="M1109" s="239"/>
    </row>
    <row r="1110" spans="1:13" x14ac:dyDescent="0.2">
      <c r="A1110" s="239"/>
      <c r="B1110" s="239"/>
      <c r="C1110" s="239"/>
      <c r="D1110" s="239"/>
      <c r="E1110" s="239"/>
      <c r="F1110" s="241"/>
      <c r="G1110" s="242"/>
      <c r="H1110" s="244"/>
      <c r="I1110" s="244"/>
      <c r="J1110" s="239"/>
      <c r="K1110" s="239"/>
      <c r="L1110" s="241"/>
      <c r="M1110" s="239"/>
    </row>
    <row r="1111" spans="1:13" x14ac:dyDescent="0.2">
      <c r="A1111" s="239"/>
      <c r="B1111" s="239"/>
      <c r="C1111" s="239"/>
      <c r="D1111" s="239"/>
      <c r="E1111" s="239"/>
      <c r="F1111" s="241"/>
      <c r="G1111" s="242"/>
      <c r="H1111" s="244"/>
      <c r="I1111" s="244"/>
      <c r="J1111" s="239"/>
      <c r="K1111" s="239"/>
      <c r="L1111" s="241"/>
      <c r="M1111" s="239"/>
    </row>
    <row r="1112" spans="1:13" x14ac:dyDescent="0.2">
      <c r="A1112" s="239"/>
      <c r="B1112" s="239"/>
      <c r="C1112" s="239"/>
      <c r="D1112" s="239"/>
      <c r="E1112" s="239"/>
      <c r="F1112" s="241"/>
      <c r="G1112" s="242"/>
      <c r="H1112" s="244"/>
      <c r="I1112" s="244"/>
      <c r="J1112" s="239"/>
      <c r="K1112" s="239"/>
      <c r="L1112" s="241"/>
      <c r="M1112" s="239"/>
    </row>
    <row r="1113" spans="1:13" x14ac:dyDescent="0.2">
      <c r="A1113" s="239"/>
      <c r="B1113" s="239"/>
      <c r="C1113" s="239"/>
      <c r="D1113" s="239"/>
      <c r="E1113" s="239"/>
      <c r="F1113" s="241"/>
      <c r="G1113" s="242"/>
      <c r="H1113" s="244"/>
      <c r="I1113" s="244"/>
      <c r="J1113" s="239"/>
      <c r="K1113" s="239"/>
      <c r="L1113" s="241"/>
      <c r="M1113" s="239"/>
    </row>
    <row r="1114" spans="1:13" x14ac:dyDescent="0.2">
      <c r="A1114" s="239"/>
      <c r="B1114" s="239"/>
      <c r="C1114" s="239"/>
      <c r="D1114" s="239"/>
      <c r="E1114" s="239"/>
      <c r="F1114" s="241"/>
      <c r="G1114" s="242"/>
      <c r="H1114" s="244"/>
      <c r="I1114" s="244"/>
      <c r="J1114" s="239"/>
      <c r="K1114" s="239"/>
      <c r="L1114" s="241"/>
      <c r="M1114" s="239"/>
    </row>
    <row r="1115" spans="1:13" x14ac:dyDescent="0.2">
      <c r="A1115" s="239"/>
      <c r="B1115" s="239"/>
      <c r="C1115" s="239"/>
      <c r="D1115" s="239"/>
      <c r="E1115" s="239"/>
      <c r="F1115" s="241"/>
      <c r="G1115" s="242"/>
      <c r="H1115" s="244"/>
      <c r="I1115" s="244"/>
      <c r="J1115" s="239"/>
      <c r="K1115" s="239"/>
      <c r="L1115" s="241"/>
      <c r="M1115" s="239"/>
    </row>
    <row r="1116" spans="1:13" x14ac:dyDescent="0.2">
      <c r="A1116" s="239"/>
      <c r="B1116" s="239"/>
      <c r="C1116" s="239"/>
      <c r="D1116" s="239"/>
      <c r="E1116" s="239"/>
      <c r="F1116" s="241"/>
      <c r="G1116" s="242"/>
      <c r="H1116" s="244"/>
      <c r="I1116" s="244"/>
      <c r="J1116" s="239"/>
      <c r="K1116" s="239"/>
      <c r="L1116" s="241"/>
      <c r="M1116" s="239"/>
    </row>
    <row r="1117" spans="1:13" x14ac:dyDescent="0.2">
      <c r="A1117" s="239"/>
      <c r="B1117" s="239"/>
      <c r="C1117" s="239"/>
      <c r="D1117" s="239"/>
      <c r="E1117" s="239"/>
      <c r="F1117" s="241"/>
      <c r="G1117" s="242"/>
      <c r="H1117" s="244"/>
      <c r="I1117" s="244"/>
      <c r="J1117" s="239"/>
      <c r="K1117" s="239"/>
      <c r="L1117" s="241"/>
      <c r="M1117" s="239"/>
    </row>
    <row r="1118" spans="1:13" x14ac:dyDescent="0.2">
      <c r="A1118" s="239"/>
      <c r="B1118" s="239"/>
      <c r="C1118" s="239"/>
      <c r="D1118" s="239"/>
      <c r="E1118" s="239"/>
      <c r="F1118" s="241"/>
      <c r="G1118" s="242"/>
      <c r="H1118" s="244"/>
      <c r="I1118" s="244"/>
      <c r="J1118" s="239"/>
      <c r="K1118" s="239"/>
      <c r="L1118" s="241"/>
      <c r="M1118" s="239"/>
    </row>
    <row r="1119" spans="1:13" x14ac:dyDescent="0.2">
      <c r="A1119" s="239"/>
      <c r="B1119" s="239"/>
      <c r="C1119" s="239"/>
      <c r="D1119" s="239"/>
      <c r="E1119" s="239"/>
      <c r="F1119" s="241"/>
      <c r="G1119" s="242"/>
      <c r="H1119" s="244"/>
      <c r="I1119" s="244"/>
      <c r="J1119" s="239"/>
      <c r="K1119" s="239"/>
      <c r="L1119" s="241"/>
      <c r="M1119" s="239"/>
    </row>
    <row r="1120" spans="1:13" x14ac:dyDescent="0.2">
      <c r="A1120" s="239"/>
      <c r="B1120" s="239"/>
      <c r="C1120" s="239"/>
      <c r="D1120" s="239"/>
      <c r="E1120" s="239"/>
      <c r="F1120" s="241"/>
      <c r="G1120" s="242"/>
      <c r="H1120" s="244"/>
      <c r="I1120" s="244"/>
      <c r="J1120" s="239"/>
      <c r="K1120" s="239"/>
      <c r="L1120" s="241"/>
      <c r="M1120" s="239"/>
    </row>
    <row r="1121" spans="1:13" x14ac:dyDescent="0.2">
      <c r="A1121" s="239"/>
      <c r="B1121" s="239"/>
      <c r="C1121" s="239"/>
      <c r="D1121" s="239"/>
      <c r="E1121" s="239"/>
      <c r="F1121" s="241"/>
      <c r="G1121" s="242"/>
      <c r="H1121" s="244"/>
      <c r="I1121" s="244"/>
      <c r="J1121" s="239"/>
      <c r="K1121" s="239"/>
      <c r="L1121" s="241"/>
      <c r="M1121" s="239"/>
    </row>
    <row r="1122" spans="1:13" x14ac:dyDescent="0.2">
      <c r="A1122" s="239"/>
      <c r="B1122" s="239"/>
      <c r="C1122" s="239"/>
      <c r="D1122" s="239"/>
      <c r="E1122" s="239"/>
      <c r="F1122" s="241"/>
      <c r="G1122" s="242"/>
      <c r="H1122" s="244"/>
      <c r="I1122" s="244"/>
      <c r="J1122" s="239"/>
      <c r="K1122" s="239"/>
      <c r="L1122" s="241"/>
      <c r="M1122" s="239"/>
    </row>
    <row r="1123" spans="1:13" x14ac:dyDescent="0.2">
      <c r="A1123" s="239"/>
      <c r="B1123" s="239"/>
      <c r="C1123" s="239"/>
      <c r="D1123" s="239"/>
      <c r="E1123" s="239"/>
      <c r="F1123" s="241"/>
      <c r="G1123" s="242"/>
      <c r="H1123" s="244"/>
      <c r="I1123" s="244"/>
      <c r="J1123" s="239"/>
      <c r="K1123" s="239"/>
      <c r="L1123" s="241"/>
      <c r="M1123" s="239"/>
    </row>
    <row r="1124" spans="1:13" x14ac:dyDescent="0.2">
      <c r="A1124" s="239"/>
      <c r="B1124" s="239"/>
      <c r="C1124" s="239"/>
      <c r="D1124" s="239"/>
      <c r="E1124" s="239"/>
      <c r="F1124" s="241"/>
      <c r="G1124" s="242"/>
      <c r="H1124" s="244"/>
      <c r="I1124" s="244"/>
      <c r="J1124" s="239"/>
      <c r="K1124" s="239"/>
      <c r="L1124" s="241"/>
      <c r="M1124" s="239"/>
    </row>
    <row r="1125" spans="1:13" x14ac:dyDescent="0.2">
      <c r="A1125" s="239"/>
      <c r="B1125" s="239"/>
      <c r="C1125" s="239"/>
      <c r="D1125" s="239"/>
      <c r="E1125" s="239"/>
      <c r="F1125" s="241"/>
      <c r="G1125" s="242"/>
      <c r="H1125" s="244"/>
      <c r="I1125" s="244"/>
      <c r="J1125" s="239"/>
      <c r="K1125" s="239"/>
      <c r="L1125" s="241"/>
      <c r="M1125" s="239"/>
    </row>
    <row r="1126" spans="1:13" x14ac:dyDescent="0.2">
      <c r="A1126" s="239"/>
      <c r="B1126" s="239"/>
      <c r="C1126" s="239"/>
      <c r="D1126" s="239"/>
      <c r="E1126" s="239"/>
      <c r="F1126" s="241"/>
      <c r="G1126" s="242"/>
      <c r="H1126" s="244"/>
      <c r="I1126" s="244"/>
      <c r="J1126" s="239"/>
      <c r="K1126" s="239"/>
      <c r="L1126" s="241"/>
      <c r="M1126" s="239"/>
    </row>
    <row r="1127" spans="1:13" x14ac:dyDescent="0.2">
      <c r="A1127" s="239"/>
      <c r="B1127" s="239"/>
      <c r="C1127" s="239"/>
      <c r="D1127" s="239"/>
      <c r="E1127" s="239"/>
      <c r="F1127" s="241"/>
      <c r="G1127" s="242"/>
      <c r="H1127" s="244"/>
      <c r="I1127" s="244"/>
      <c r="J1127" s="239"/>
      <c r="K1127" s="239"/>
      <c r="L1127" s="241"/>
      <c r="M1127" s="239"/>
    </row>
    <row r="1128" spans="1:13" x14ac:dyDescent="0.2">
      <c r="A1128" s="239"/>
      <c r="B1128" s="239"/>
      <c r="C1128" s="239"/>
      <c r="D1128" s="239"/>
      <c r="E1128" s="239"/>
      <c r="F1128" s="241"/>
      <c r="G1128" s="242"/>
      <c r="H1128" s="244"/>
      <c r="I1128" s="244"/>
      <c r="J1128" s="239"/>
      <c r="K1128" s="239"/>
      <c r="L1128" s="241"/>
      <c r="M1128" s="239"/>
    </row>
    <row r="1129" spans="1:13" x14ac:dyDescent="0.2">
      <c r="A1129" s="239"/>
      <c r="B1129" s="239"/>
      <c r="C1129" s="239"/>
      <c r="D1129" s="239"/>
      <c r="E1129" s="239"/>
      <c r="F1129" s="241"/>
      <c r="G1129" s="242"/>
      <c r="H1129" s="244"/>
      <c r="I1129" s="244"/>
      <c r="J1129" s="239"/>
      <c r="K1129" s="239"/>
      <c r="L1129" s="241"/>
      <c r="M1129" s="239"/>
    </row>
    <row r="1130" spans="1:13" x14ac:dyDescent="0.2">
      <c r="A1130" s="239"/>
      <c r="B1130" s="239"/>
      <c r="C1130" s="239"/>
      <c r="D1130" s="239"/>
      <c r="E1130" s="239"/>
      <c r="F1130" s="241"/>
      <c r="G1130" s="242"/>
      <c r="H1130" s="244"/>
      <c r="I1130" s="244"/>
      <c r="J1130" s="239"/>
      <c r="K1130" s="239"/>
      <c r="L1130" s="241"/>
      <c r="M1130" s="239"/>
    </row>
    <row r="1131" spans="1:13" x14ac:dyDescent="0.2">
      <c r="A1131" s="239"/>
      <c r="B1131" s="239"/>
      <c r="C1131" s="239"/>
      <c r="D1131" s="239"/>
      <c r="E1131" s="239"/>
      <c r="F1131" s="241"/>
      <c r="G1131" s="242"/>
      <c r="H1131" s="244"/>
      <c r="I1131" s="244"/>
      <c r="J1131" s="239"/>
      <c r="K1131" s="239"/>
      <c r="L1131" s="241"/>
      <c r="M1131" s="239"/>
    </row>
    <row r="1132" spans="1:13" x14ac:dyDescent="0.2">
      <c r="A1132" s="239"/>
      <c r="B1132" s="239"/>
      <c r="C1132" s="239"/>
      <c r="D1132" s="239"/>
      <c r="E1132" s="239"/>
      <c r="F1132" s="241"/>
      <c r="G1132" s="242"/>
      <c r="H1132" s="244"/>
      <c r="I1132" s="244"/>
      <c r="J1132" s="239"/>
      <c r="K1132" s="239"/>
      <c r="L1132" s="241"/>
      <c r="M1132" s="239"/>
    </row>
    <row r="1133" spans="1:13" x14ac:dyDescent="0.2">
      <c r="A1133" s="239"/>
      <c r="B1133" s="239"/>
      <c r="C1133" s="239"/>
      <c r="D1133" s="239"/>
      <c r="E1133" s="239"/>
      <c r="F1133" s="241"/>
      <c r="G1133" s="242"/>
      <c r="H1133" s="244"/>
      <c r="I1133" s="244"/>
      <c r="J1133" s="239"/>
      <c r="K1133" s="239"/>
      <c r="L1133" s="241"/>
      <c r="M1133" s="239"/>
    </row>
    <row r="1134" spans="1:13" x14ac:dyDescent="0.2">
      <c r="A1134" s="239"/>
      <c r="B1134" s="239"/>
      <c r="C1134" s="239"/>
      <c r="D1134" s="239"/>
      <c r="E1134" s="239"/>
      <c r="F1134" s="241"/>
      <c r="G1134" s="242"/>
      <c r="H1134" s="244"/>
      <c r="I1134" s="244"/>
      <c r="J1134" s="239"/>
      <c r="K1134" s="239"/>
      <c r="L1134" s="241"/>
      <c r="M1134" s="239"/>
    </row>
    <row r="1135" spans="1:13" x14ac:dyDescent="0.2">
      <c r="A1135" s="239"/>
      <c r="B1135" s="239"/>
      <c r="C1135" s="239"/>
      <c r="D1135" s="239"/>
      <c r="E1135" s="239"/>
      <c r="F1135" s="241"/>
      <c r="G1135" s="242"/>
      <c r="H1135" s="244"/>
      <c r="I1135" s="244"/>
      <c r="J1135" s="239"/>
      <c r="K1135" s="239"/>
      <c r="L1135" s="241"/>
      <c r="M1135" s="239"/>
    </row>
    <row r="1136" spans="1:13" x14ac:dyDescent="0.2">
      <c r="A1136" s="239"/>
      <c r="B1136" s="239"/>
      <c r="C1136" s="239"/>
      <c r="D1136" s="239"/>
      <c r="E1136" s="239"/>
      <c r="F1136" s="241"/>
      <c r="G1136" s="242"/>
      <c r="H1136" s="244"/>
      <c r="I1136" s="244"/>
      <c r="J1136" s="239"/>
      <c r="K1136" s="239"/>
      <c r="L1136" s="241"/>
      <c r="M1136" s="239"/>
    </row>
    <row r="1137" spans="1:13" x14ac:dyDescent="0.2">
      <c r="A1137" s="239"/>
      <c r="B1137" s="239"/>
      <c r="C1137" s="239"/>
      <c r="D1137" s="239"/>
      <c r="E1137" s="239"/>
      <c r="F1137" s="241"/>
      <c r="G1137" s="242"/>
      <c r="H1137" s="244"/>
      <c r="I1137" s="244"/>
      <c r="J1137" s="239"/>
      <c r="K1137" s="239"/>
      <c r="L1137" s="241"/>
      <c r="M1137" s="239"/>
    </row>
    <row r="1138" spans="1:13" x14ac:dyDescent="0.2">
      <c r="A1138" s="239"/>
      <c r="B1138" s="239"/>
      <c r="C1138" s="239"/>
      <c r="D1138" s="239"/>
      <c r="E1138" s="239"/>
      <c r="F1138" s="241"/>
      <c r="G1138" s="242"/>
      <c r="H1138" s="244"/>
      <c r="I1138" s="244"/>
      <c r="J1138" s="239"/>
      <c r="K1138" s="239"/>
      <c r="L1138" s="241"/>
      <c r="M1138" s="239"/>
    </row>
    <row r="1139" spans="1:13" x14ac:dyDescent="0.2">
      <c r="A1139" s="239"/>
      <c r="B1139" s="239"/>
      <c r="C1139" s="239"/>
      <c r="D1139" s="239"/>
      <c r="E1139" s="239"/>
      <c r="F1139" s="241"/>
      <c r="G1139" s="242"/>
      <c r="H1139" s="244"/>
      <c r="I1139" s="244"/>
      <c r="J1139" s="239"/>
      <c r="K1139" s="239"/>
      <c r="L1139" s="241"/>
      <c r="M1139" s="239"/>
    </row>
    <row r="1140" spans="1:13" x14ac:dyDescent="0.2">
      <c r="A1140" s="239"/>
      <c r="B1140" s="239"/>
      <c r="C1140" s="239"/>
      <c r="D1140" s="239"/>
      <c r="E1140" s="239"/>
      <c r="F1140" s="241"/>
      <c r="G1140" s="242"/>
      <c r="H1140" s="244"/>
      <c r="I1140" s="244"/>
      <c r="J1140" s="239"/>
      <c r="K1140" s="239"/>
      <c r="L1140" s="241"/>
      <c r="M1140" s="239"/>
    </row>
    <row r="1141" spans="1:13" x14ac:dyDescent="0.2">
      <c r="A1141" s="239"/>
      <c r="B1141" s="239"/>
      <c r="C1141" s="239"/>
      <c r="D1141" s="239"/>
      <c r="E1141" s="239"/>
      <c r="F1141" s="241"/>
      <c r="G1141" s="242"/>
      <c r="H1141" s="244"/>
      <c r="I1141" s="244"/>
      <c r="J1141" s="239"/>
      <c r="K1141" s="239"/>
      <c r="L1141" s="241"/>
      <c r="M1141" s="239"/>
    </row>
    <row r="1142" spans="1:13" x14ac:dyDescent="0.2">
      <c r="A1142" s="239"/>
      <c r="B1142" s="239"/>
      <c r="C1142" s="239"/>
      <c r="D1142" s="239"/>
      <c r="E1142" s="239"/>
      <c r="F1142" s="241"/>
      <c r="G1142" s="242"/>
      <c r="H1142" s="244"/>
      <c r="I1142" s="244"/>
      <c r="J1142" s="239"/>
      <c r="K1142" s="239"/>
      <c r="L1142" s="241"/>
      <c r="M1142" s="239"/>
    </row>
    <row r="1143" spans="1:13" x14ac:dyDescent="0.2">
      <c r="A1143" s="239"/>
      <c r="B1143" s="239"/>
      <c r="C1143" s="239"/>
      <c r="D1143" s="239"/>
      <c r="E1143" s="239"/>
      <c r="F1143" s="241"/>
      <c r="G1143" s="242"/>
      <c r="H1143" s="244"/>
      <c r="I1143" s="244"/>
      <c r="J1143" s="239"/>
      <c r="K1143" s="239"/>
      <c r="L1143" s="241"/>
      <c r="M1143" s="239"/>
    </row>
    <row r="1144" spans="1:13" x14ac:dyDescent="0.2">
      <c r="A1144" s="239"/>
      <c r="B1144" s="239"/>
      <c r="C1144" s="239"/>
      <c r="D1144" s="239"/>
      <c r="E1144" s="239"/>
      <c r="F1144" s="241"/>
      <c r="G1144" s="242"/>
      <c r="H1144" s="244"/>
      <c r="I1144" s="244"/>
      <c r="J1144" s="239"/>
      <c r="K1144" s="239"/>
      <c r="L1144" s="241"/>
      <c r="M1144" s="239"/>
    </row>
    <row r="1145" spans="1:13" x14ac:dyDescent="0.2">
      <c r="A1145" s="239"/>
      <c r="B1145" s="239"/>
      <c r="C1145" s="239"/>
      <c r="D1145" s="239"/>
      <c r="E1145" s="239"/>
      <c r="F1145" s="241"/>
      <c r="G1145" s="242"/>
      <c r="H1145" s="244"/>
      <c r="I1145" s="244"/>
      <c r="J1145" s="239"/>
      <c r="K1145" s="239"/>
      <c r="L1145" s="241"/>
      <c r="M1145" s="239"/>
    </row>
    <row r="1146" spans="1:13" x14ac:dyDescent="0.2">
      <c r="A1146" s="239"/>
      <c r="B1146" s="239"/>
      <c r="C1146" s="239"/>
      <c r="D1146" s="239"/>
      <c r="E1146" s="239"/>
      <c r="F1146" s="241"/>
      <c r="G1146" s="242"/>
      <c r="H1146" s="244"/>
      <c r="I1146" s="244"/>
      <c r="J1146" s="239"/>
      <c r="K1146" s="239"/>
      <c r="L1146" s="241"/>
      <c r="M1146" s="239"/>
    </row>
    <row r="1147" spans="1:13" x14ac:dyDescent="0.2">
      <c r="A1147" s="239"/>
      <c r="B1147" s="239"/>
      <c r="C1147" s="239"/>
      <c r="D1147" s="239"/>
      <c r="E1147" s="239"/>
      <c r="F1147" s="241"/>
      <c r="G1147" s="242"/>
      <c r="H1147" s="244"/>
      <c r="I1147" s="244"/>
      <c r="J1147" s="239"/>
      <c r="K1147" s="239"/>
      <c r="L1147" s="241"/>
      <c r="M1147" s="239"/>
    </row>
    <row r="1148" spans="1:13" x14ac:dyDescent="0.2">
      <c r="A1148" s="239"/>
      <c r="B1148" s="239"/>
      <c r="C1148" s="239"/>
      <c r="D1148" s="239"/>
      <c r="E1148" s="239"/>
      <c r="F1148" s="241"/>
      <c r="G1148" s="242"/>
      <c r="H1148" s="244"/>
      <c r="I1148" s="244"/>
      <c r="J1148" s="239"/>
      <c r="K1148" s="239"/>
      <c r="L1148" s="241"/>
      <c r="M1148" s="239"/>
    </row>
    <row r="1149" spans="1:13" x14ac:dyDescent="0.2">
      <c r="A1149" s="239"/>
      <c r="B1149" s="239"/>
      <c r="C1149" s="239"/>
      <c r="D1149" s="239"/>
      <c r="E1149" s="239"/>
      <c r="F1149" s="241"/>
      <c r="G1149" s="242"/>
      <c r="H1149" s="244"/>
      <c r="I1149" s="244"/>
      <c r="J1149" s="239"/>
      <c r="K1149" s="239"/>
      <c r="L1149" s="241"/>
      <c r="M1149" s="239"/>
    </row>
    <row r="1150" spans="1:13" x14ac:dyDescent="0.2">
      <c r="A1150" s="239"/>
      <c r="B1150" s="239"/>
      <c r="C1150" s="239"/>
      <c r="D1150" s="239"/>
      <c r="E1150" s="239"/>
      <c r="F1150" s="241"/>
      <c r="G1150" s="242"/>
      <c r="H1150" s="244"/>
      <c r="I1150" s="244"/>
      <c r="J1150" s="239"/>
      <c r="K1150" s="239"/>
      <c r="L1150" s="241"/>
      <c r="M1150" s="239"/>
    </row>
    <row r="1151" spans="1:13" x14ac:dyDescent="0.2">
      <c r="A1151" s="239"/>
      <c r="B1151" s="239"/>
      <c r="C1151" s="239"/>
      <c r="D1151" s="239"/>
      <c r="E1151" s="239"/>
      <c r="F1151" s="241"/>
      <c r="G1151" s="242"/>
      <c r="H1151" s="244"/>
      <c r="I1151" s="244"/>
      <c r="J1151" s="239"/>
      <c r="K1151" s="239"/>
      <c r="L1151" s="241"/>
      <c r="M1151" s="239"/>
    </row>
    <row r="1152" spans="1:13" x14ac:dyDescent="0.2">
      <c r="A1152" s="239"/>
      <c r="B1152" s="239"/>
      <c r="C1152" s="239"/>
      <c r="D1152" s="239"/>
      <c r="E1152" s="239"/>
      <c r="F1152" s="241"/>
      <c r="G1152" s="242"/>
      <c r="H1152" s="244"/>
      <c r="I1152" s="244"/>
      <c r="J1152" s="239"/>
      <c r="K1152" s="239"/>
      <c r="L1152" s="241"/>
      <c r="M1152" s="239"/>
    </row>
    <row r="1153" spans="1:13" x14ac:dyDescent="0.2">
      <c r="A1153" s="239"/>
      <c r="B1153" s="239"/>
      <c r="C1153" s="239"/>
      <c r="D1153" s="239"/>
      <c r="E1153" s="239"/>
      <c r="F1153" s="241"/>
      <c r="G1153" s="242"/>
      <c r="H1153" s="244"/>
      <c r="I1153" s="244"/>
      <c r="J1153" s="239"/>
      <c r="K1153" s="239"/>
      <c r="L1153" s="241"/>
      <c r="M1153" s="239"/>
    </row>
    <row r="1154" spans="1:13" x14ac:dyDescent="0.2">
      <c r="A1154" s="239"/>
      <c r="B1154" s="239"/>
      <c r="C1154" s="239"/>
      <c r="D1154" s="239"/>
      <c r="E1154" s="239"/>
      <c r="F1154" s="241"/>
      <c r="G1154" s="242"/>
      <c r="H1154" s="244"/>
      <c r="I1154" s="244"/>
      <c r="J1154" s="239"/>
      <c r="K1154" s="239"/>
      <c r="L1154" s="241"/>
      <c r="M1154" s="239"/>
    </row>
    <row r="1155" spans="1:13" x14ac:dyDescent="0.2">
      <c r="A1155" s="239"/>
      <c r="B1155" s="239"/>
      <c r="C1155" s="239"/>
      <c r="D1155" s="239"/>
      <c r="E1155" s="239"/>
      <c r="F1155" s="241"/>
      <c r="G1155" s="242"/>
      <c r="H1155" s="244"/>
      <c r="I1155" s="244"/>
      <c r="J1155" s="239"/>
      <c r="K1155" s="239"/>
      <c r="L1155" s="241"/>
      <c r="M1155" s="239"/>
    </row>
    <row r="1156" spans="1:13" x14ac:dyDescent="0.2">
      <c r="A1156" s="239"/>
      <c r="B1156" s="239"/>
      <c r="C1156" s="239"/>
      <c r="D1156" s="239"/>
      <c r="E1156" s="239"/>
      <c r="F1156" s="241"/>
      <c r="G1156" s="242"/>
      <c r="H1156" s="244"/>
      <c r="I1156" s="244"/>
      <c r="J1156" s="239"/>
      <c r="K1156" s="239"/>
      <c r="L1156" s="241"/>
      <c r="M1156" s="239"/>
    </row>
    <row r="1157" spans="1:13" x14ac:dyDescent="0.2">
      <c r="A1157" s="239"/>
      <c r="B1157" s="239"/>
      <c r="C1157" s="239"/>
      <c r="D1157" s="239"/>
      <c r="E1157" s="239"/>
      <c r="F1157" s="241"/>
      <c r="G1157" s="242"/>
      <c r="H1157" s="244"/>
      <c r="I1157" s="244"/>
      <c r="J1157" s="239"/>
      <c r="K1157" s="239"/>
      <c r="L1157" s="241"/>
      <c r="M1157" s="239"/>
    </row>
    <row r="1158" spans="1:13" x14ac:dyDescent="0.2">
      <c r="A1158" s="239"/>
      <c r="B1158" s="239"/>
      <c r="C1158" s="239"/>
      <c r="D1158" s="239"/>
      <c r="E1158" s="239"/>
      <c r="F1158" s="241"/>
      <c r="G1158" s="242"/>
      <c r="H1158" s="244"/>
      <c r="I1158" s="244"/>
      <c r="J1158" s="239"/>
      <c r="K1158" s="239"/>
      <c r="L1158" s="241"/>
      <c r="M1158" s="239"/>
    </row>
    <row r="1159" spans="1:13" x14ac:dyDescent="0.2">
      <c r="A1159" s="239"/>
      <c r="B1159" s="239"/>
      <c r="C1159" s="239"/>
      <c r="D1159" s="239"/>
      <c r="E1159" s="239"/>
      <c r="F1159" s="241"/>
      <c r="G1159" s="242"/>
      <c r="H1159" s="244"/>
      <c r="I1159" s="244"/>
      <c r="J1159" s="239"/>
      <c r="K1159" s="239"/>
      <c r="L1159" s="241"/>
      <c r="M1159" s="239"/>
    </row>
    <row r="1160" spans="1:13" x14ac:dyDescent="0.2">
      <c r="A1160" s="239"/>
      <c r="B1160" s="239"/>
      <c r="C1160" s="239"/>
      <c r="D1160" s="239"/>
      <c r="E1160" s="239"/>
      <c r="F1160" s="241"/>
      <c r="G1160" s="242"/>
      <c r="H1160" s="244"/>
      <c r="I1160" s="244"/>
      <c r="J1160" s="239"/>
      <c r="K1160" s="239"/>
      <c r="L1160" s="241"/>
      <c r="M1160" s="239"/>
    </row>
    <row r="1161" spans="1:13" x14ac:dyDescent="0.2">
      <c r="A1161" s="239"/>
      <c r="B1161" s="239"/>
      <c r="C1161" s="239"/>
      <c r="D1161" s="239"/>
      <c r="E1161" s="239"/>
      <c r="F1161" s="241"/>
      <c r="G1161" s="242"/>
      <c r="H1161" s="244"/>
      <c r="I1161" s="244"/>
      <c r="J1161" s="239"/>
      <c r="K1161" s="239"/>
      <c r="L1161" s="241"/>
      <c r="M1161" s="239"/>
    </row>
    <row r="1162" spans="1:13" x14ac:dyDescent="0.2">
      <c r="A1162" s="239"/>
      <c r="B1162" s="239"/>
      <c r="C1162" s="239"/>
      <c r="D1162" s="239"/>
      <c r="E1162" s="239"/>
      <c r="F1162" s="241"/>
      <c r="G1162" s="242"/>
      <c r="H1162" s="244"/>
      <c r="I1162" s="244"/>
      <c r="J1162" s="239"/>
      <c r="K1162" s="239"/>
      <c r="L1162" s="241"/>
      <c r="M1162" s="239"/>
    </row>
    <row r="1163" spans="1:13" x14ac:dyDescent="0.2">
      <c r="A1163" s="239"/>
      <c r="B1163" s="239"/>
      <c r="C1163" s="239"/>
      <c r="D1163" s="239"/>
      <c r="E1163" s="239"/>
      <c r="F1163" s="241"/>
      <c r="G1163" s="242"/>
      <c r="H1163" s="244"/>
      <c r="I1163" s="244"/>
      <c r="J1163" s="239"/>
      <c r="K1163" s="239"/>
      <c r="L1163" s="241"/>
      <c r="M1163" s="239"/>
    </row>
    <row r="1164" spans="1:13" x14ac:dyDescent="0.2">
      <c r="A1164" s="239"/>
      <c r="B1164" s="239"/>
      <c r="C1164" s="239"/>
      <c r="D1164" s="239"/>
      <c r="E1164" s="239"/>
      <c r="F1164" s="241"/>
      <c r="G1164" s="242"/>
      <c r="H1164" s="244"/>
      <c r="I1164" s="244"/>
      <c r="J1164" s="239"/>
      <c r="K1164" s="239"/>
      <c r="L1164" s="241"/>
      <c r="M1164" s="239"/>
    </row>
    <row r="1165" spans="1:13" x14ac:dyDescent="0.2">
      <c r="A1165" s="239"/>
      <c r="B1165" s="239"/>
      <c r="C1165" s="239"/>
      <c r="D1165" s="239"/>
      <c r="E1165" s="239"/>
      <c r="F1165" s="241"/>
      <c r="G1165" s="242"/>
      <c r="H1165" s="244"/>
      <c r="I1165" s="244"/>
      <c r="J1165" s="239"/>
      <c r="K1165" s="239"/>
      <c r="L1165" s="241"/>
      <c r="M1165" s="239"/>
    </row>
    <row r="1166" spans="1:13" x14ac:dyDescent="0.2">
      <c r="A1166" s="239"/>
      <c r="B1166" s="239"/>
      <c r="C1166" s="239"/>
      <c r="D1166" s="239"/>
      <c r="E1166" s="239"/>
      <c r="F1166" s="241"/>
      <c r="G1166" s="242"/>
      <c r="H1166" s="244"/>
      <c r="I1166" s="244"/>
      <c r="J1166" s="239"/>
      <c r="K1166" s="239"/>
      <c r="L1166" s="241"/>
      <c r="M1166" s="239"/>
    </row>
    <row r="1167" spans="1:13" x14ac:dyDescent="0.2">
      <c r="A1167" s="239"/>
      <c r="B1167" s="239"/>
      <c r="C1167" s="239"/>
      <c r="D1167" s="239"/>
      <c r="E1167" s="239"/>
      <c r="F1167" s="241"/>
      <c r="G1167" s="242"/>
      <c r="H1167" s="244"/>
      <c r="I1167" s="244"/>
      <c r="J1167" s="239"/>
      <c r="K1167" s="239"/>
      <c r="L1167" s="241"/>
      <c r="M1167" s="239"/>
    </row>
    <row r="1168" spans="1:13" x14ac:dyDescent="0.2">
      <c r="A1168" s="239"/>
      <c r="B1168" s="239"/>
      <c r="C1168" s="239"/>
      <c r="D1168" s="239"/>
      <c r="E1168" s="239"/>
      <c r="F1168" s="241"/>
      <c r="G1168" s="242"/>
      <c r="H1168" s="244"/>
      <c r="I1168" s="244"/>
      <c r="J1168" s="239"/>
      <c r="K1168" s="239"/>
      <c r="L1168" s="241"/>
      <c r="M1168" s="239"/>
    </row>
    <row r="1169" spans="1:13" x14ac:dyDescent="0.2">
      <c r="A1169" s="239"/>
      <c r="B1169" s="239"/>
      <c r="C1169" s="239"/>
      <c r="D1169" s="239"/>
      <c r="E1169" s="239"/>
      <c r="F1169" s="241"/>
      <c r="G1169" s="242"/>
      <c r="H1169" s="244"/>
      <c r="I1169" s="244"/>
      <c r="J1169" s="239"/>
      <c r="K1169" s="239"/>
      <c r="L1169" s="241"/>
      <c r="M1169" s="239"/>
    </row>
    <row r="1170" spans="1:13" x14ac:dyDescent="0.2">
      <c r="A1170" s="239"/>
      <c r="B1170" s="239"/>
      <c r="C1170" s="239"/>
      <c r="D1170" s="239"/>
      <c r="E1170" s="239"/>
      <c r="F1170" s="241"/>
      <c r="G1170" s="242"/>
      <c r="H1170" s="244"/>
      <c r="I1170" s="244"/>
      <c r="J1170" s="239"/>
      <c r="K1170" s="239"/>
      <c r="L1170" s="241"/>
      <c r="M1170" s="239"/>
    </row>
    <row r="1171" spans="1:13" x14ac:dyDescent="0.2">
      <c r="A1171" s="239"/>
      <c r="B1171" s="239"/>
      <c r="C1171" s="239"/>
      <c r="D1171" s="239"/>
      <c r="E1171" s="239"/>
      <c r="F1171" s="241"/>
      <c r="G1171" s="242"/>
      <c r="H1171" s="244"/>
      <c r="I1171" s="244"/>
      <c r="J1171" s="239"/>
      <c r="K1171" s="239"/>
      <c r="L1171" s="241"/>
      <c r="M1171" s="239"/>
    </row>
    <row r="1172" spans="1:13" x14ac:dyDescent="0.2">
      <c r="A1172" s="239"/>
      <c r="B1172" s="239"/>
      <c r="C1172" s="239"/>
      <c r="D1172" s="239"/>
      <c r="E1172" s="239"/>
      <c r="F1172" s="241"/>
      <c r="G1172" s="242"/>
      <c r="H1172" s="244"/>
      <c r="I1172" s="244"/>
      <c r="J1172" s="239"/>
      <c r="K1172" s="239"/>
      <c r="L1172" s="241"/>
      <c r="M1172" s="239"/>
    </row>
    <row r="1173" spans="1:13" x14ac:dyDescent="0.2">
      <c r="A1173" s="239"/>
      <c r="B1173" s="239"/>
      <c r="C1173" s="239"/>
      <c r="D1173" s="239"/>
      <c r="E1173" s="239"/>
      <c r="F1173" s="241"/>
      <c r="G1173" s="242"/>
      <c r="H1173" s="244"/>
      <c r="I1173" s="244"/>
      <c r="J1173" s="239"/>
      <c r="K1173" s="239"/>
      <c r="L1173" s="241"/>
      <c r="M1173" s="239"/>
    </row>
    <row r="1174" spans="1:13" x14ac:dyDescent="0.2">
      <c r="A1174" s="239"/>
      <c r="B1174" s="239"/>
      <c r="C1174" s="239"/>
      <c r="D1174" s="239"/>
      <c r="E1174" s="239"/>
      <c r="F1174" s="241"/>
      <c r="G1174" s="242"/>
      <c r="H1174" s="244"/>
      <c r="I1174" s="244"/>
      <c r="J1174" s="239"/>
      <c r="K1174" s="239"/>
      <c r="L1174" s="241"/>
      <c r="M1174" s="239"/>
    </row>
    <row r="1175" spans="1:13" x14ac:dyDescent="0.2">
      <c r="A1175" s="239"/>
      <c r="B1175" s="239"/>
      <c r="C1175" s="239"/>
      <c r="D1175" s="239"/>
      <c r="E1175" s="239"/>
      <c r="F1175" s="241"/>
      <c r="G1175" s="242"/>
      <c r="H1175" s="244"/>
      <c r="I1175" s="244"/>
      <c r="J1175" s="239"/>
      <c r="K1175" s="239"/>
      <c r="L1175" s="241"/>
      <c r="M1175" s="239"/>
    </row>
    <row r="1176" spans="1:13" x14ac:dyDescent="0.2">
      <c r="A1176" s="239"/>
      <c r="B1176" s="239"/>
      <c r="C1176" s="239"/>
      <c r="D1176" s="239"/>
      <c r="E1176" s="239"/>
      <c r="F1176" s="241"/>
      <c r="G1176" s="242"/>
      <c r="H1176" s="244"/>
      <c r="I1176" s="244"/>
      <c r="J1176" s="239"/>
      <c r="K1176" s="239"/>
      <c r="L1176" s="241"/>
      <c r="M1176" s="239"/>
    </row>
    <row r="1177" spans="1:13" x14ac:dyDescent="0.2">
      <c r="A1177" s="239"/>
      <c r="B1177" s="239"/>
      <c r="C1177" s="239"/>
      <c r="D1177" s="239"/>
      <c r="E1177" s="239"/>
      <c r="F1177" s="241"/>
      <c r="G1177" s="242"/>
      <c r="H1177" s="244"/>
      <c r="I1177" s="244"/>
      <c r="J1177" s="239"/>
      <c r="K1177" s="239"/>
      <c r="L1177" s="241"/>
      <c r="M1177" s="239"/>
    </row>
    <row r="1178" spans="1:13" x14ac:dyDescent="0.2">
      <c r="A1178" s="239"/>
      <c r="B1178" s="239"/>
      <c r="C1178" s="239"/>
      <c r="D1178" s="239"/>
      <c r="E1178" s="239"/>
      <c r="F1178" s="241"/>
      <c r="G1178" s="242"/>
      <c r="H1178" s="244"/>
      <c r="I1178" s="244"/>
      <c r="J1178" s="239"/>
      <c r="K1178" s="239"/>
      <c r="L1178" s="241"/>
      <c r="M1178" s="239"/>
    </row>
    <row r="1179" spans="1:13" x14ac:dyDescent="0.2">
      <c r="A1179" s="239"/>
      <c r="B1179" s="239"/>
      <c r="C1179" s="239"/>
      <c r="D1179" s="239"/>
      <c r="E1179" s="239"/>
      <c r="F1179" s="241"/>
      <c r="G1179" s="242"/>
      <c r="H1179" s="244"/>
      <c r="I1179" s="244"/>
      <c r="J1179" s="239"/>
      <c r="K1179" s="239"/>
      <c r="L1179" s="241"/>
      <c r="M1179" s="239"/>
    </row>
    <row r="1180" spans="1:13" x14ac:dyDescent="0.2">
      <c r="A1180" s="239"/>
      <c r="B1180" s="239"/>
      <c r="C1180" s="239"/>
      <c r="D1180" s="239"/>
      <c r="E1180" s="239"/>
      <c r="F1180" s="241"/>
      <c r="G1180" s="242"/>
      <c r="H1180" s="244"/>
      <c r="I1180" s="244"/>
      <c r="J1180" s="239"/>
      <c r="K1180" s="239"/>
      <c r="L1180" s="241"/>
      <c r="M1180" s="239"/>
    </row>
    <row r="1181" spans="1:13" x14ac:dyDescent="0.2">
      <c r="A1181" s="239"/>
      <c r="B1181" s="239"/>
      <c r="C1181" s="239"/>
      <c r="D1181" s="239"/>
      <c r="E1181" s="239"/>
      <c r="F1181" s="241"/>
      <c r="G1181" s="242"/>
      <c r="H1181" s="244"/>
      <c r="I1181" s="244"/>
      <c r="J1181" s="239"/>
      <c r="K1181" s="239"/>
      <c r="L1181" s="241"/>
      <c r="M1181" s="239"/>
    </row>
    <row r="1182" spans="1:13" x14ac:dyDescent="0.2">
      <c r="A1182" s="239"/>
      <c r="B1182" s="239"/>
      <c r="C1182" s="239"/>
      <c r="D1182" s="239"/>
      <c r="E1182" s="239"/>
      <c r="F1182" s="241"/>
      <c r="G1182" s="242"/>
      <c r="H1182" s="244"/>
      <c r="I1182" s="244"/>
      <c r="J1182" s="239"/>
      <c r="K1182" s="239"/>
      <c r="L1182" s="241"/>
      <c r="M1182" s="239"/>
    </row>
    <row r="1183" spans="1:13" x14ac:dyDescent="0.2">
      <c r="A1183" s="239"/>
      <c r="B1183" s="239"/>
      <c r="C1183" s="239"/>
      <c r="D1183" s="239"/>
      <c r="E1183" s="239"/>
      <c r="F1183" s="241"/>
      <c r="G1183" s="242"/>
      <c r="H1183" s="244"/>
      <c r="I1183" s="244"/>
      <c r="J1183" s="239"/>
      <c r="K1183" s="239"/>
      <c r="L1183" s="241"/>
      <c r="M1183" s="239"/>
    </row>
    <row r="1184" spans="1:13" x14ac:dyDescent="0.2">
      <c r="A1184" s="239"/>
      <c r="B1184" s="239"/>
      <c r="C1184" s="239"/>
      <c r="D1184" s="239"/>
      <c r="E1184" s="239"/>
      <c r="F1184" s="241"/>
      <c r="G1184" s="242"/>
      <c r="H1184" s="244"/>
      <c r="I1184" s="244"/>
      <c r="J1184" s="239"/>
      <c r="K1184" s="239"/>
      <c r="L1184" s="241"/>
      <c r="M1184" s="239"/>
    </row>
    <row r="1185" spans="1:13" x14ac:dyDescent="0.2">
      <c r="A1185" s="239"/>
      <c r="B1185" s="239"/>
      <c r="C1185" s="239"/>
      <c r="D1185" s="239"/>
      <c r="E1185" s="239"/>
      <c r="F1185" s="241"/>
      <c r="G1185" s="242"/>
      <c r="H1185" s="244"/>
      <c r="I1185" s="244"/>
      <c r="J1185" s="239"/>
      <c r="K1185" s="239"/>
      <c r="L1185" s="241"/>
      <c r="M1185" s="239"/>
    </row>
    <row r="1186" spans="1:13" x14ac:dyDescent="0.2">
      <c r="A1186" s="239"/>
      <c r="B1186" s="239"/>
      <c r="C1186" s="239"/>
      <c r="D1186" s="239"/>
      <c r="E1186" s="239"/>
      <c r="F1186" s="241"/>
      <c r="G1186" s="242"/>
      <c r="H1186" s="244"/>
      <c r="I1186" s="244"/>
      <c r="J1186" s="239"/>
      <c r="K1186" s="239"/>
      <c r="L1186" s="241"/>
      <c r="M1186" s="239"/>
    </row>
    <row r="1187" spans="1:13" x14ac:dyDescent="0.2">
      <c r="A1187" s="239"/>
      <c r="B1187" s="239"/>
      <c r="C1187" s="239"/>
      <c r="D1187" s="239"/>
      <c r="E1187" s="239"/>
      <c r="F1187" s="241"/>
      <c r="G1187" s="242"/>
      <c r="H1187" s="244"/>
      <c r="I1187" s="244"/>
      <c r="J1187" s="239"/>
      <c r="K1187" s="239"/>
      <c r="L1187" s="241"/>
      <c r="M1187" s="239"/>
    </row>
    <row r="1188" spans="1:13" x14ac:dyDescent="0.2">
      <c r="A1188" s="239"/>
      <c r="B1188" s="239"/>
      <c r="C1188" s="239"/>
      <c r="D1188" s="239"/>
      <c r="E1188" s="239"/>
      <c r="F1188" s="241"/>
      <c r="G1188" s="242"/>
      <c r="H1188" s="244"/>
      <c r="I1188" s="244"/>
      <c r="J1188" s="239"/>
      <c r="K1188" s="239"/>
      <c r="L1188" s="241"/>
      <c r="M1188" s="239"/>
    </row>
    <row r="1189" spans="1:13" x14ac:dyDescent="0.2">
      <c r="A1189" s="239"/>
      <c r="B1189" s="239"/>
      <c r="C1189" s="239"/>
      <c r="D1189" s="239"/>
      <c r="E1189" s="239"/>
      <c r="F1189" s="241"/>
      <c r="G1189" s="242"/>
      <c r="H1189" s="244"/>
      <c r="I1189" s="244"/>
      <c r="J1189" s="239"/>
      <c r="K1189" s="239"/>
      <c r="L1189" s="241"/>
      <c r="M1189" s="239"/>
    </row>
    <row r="1190" spans="1:13" x14ac:dyDescent="0.2">
      <c r="A1190" s="239"/>
      <c r="B1190" s="239"/>
      <c r="C1190" s="239"/>
      <c r="D1190" s="239"/>
      <c r="E1190" s="239"/>
      <c r="F1190" s="241"/>
      <c r="G1190" s="242"/>
      <c r="H1190" s="244"/>
      <c r="I1190" s="244"/>
      <c r="J1190" s="239"/>
      <c r="K1190" s="239"/>
      <c r="L1190" s="241"/>
      <c r="M1190" s="239"/>
    </row>
    <row r="1191" spans="1:13" x14ac:dyDescent="0.2">
      <c r="A1191" s="239"/>
      <c r="B1191" s="239"/>
      <c r="C1191" s="239"/>
      <c r="D1191" s="239"/>
      <c r="E1191" s="239"/>
      <c r="F1191" s="241"/>
      <c r="G1191" s="242"/>
      <c r="H1191" s="244"/>
      <c r="I1191" s="244"/>
      <c r="J1191" s="239"/>
      <c r="K1191" s="239"/>
      <c r="L1191" s="241"/>
      <c r="M1191" s="239"/>
    </row>
    <row r="1192" spans="1:13" x14ac:dyDescent="0.2">
      <c r="A1192" s="239"/>
      <c r="B1192" s="239"/>
      <c r="C1192" s="239"/>
      <c r="D1192" s="239"/>
      <c r="E1192" s="239"/>
      <c r="F1192" s="241"/>
      <c r="G1192" s="242"/>
      <c r="H1192" s="244"/>
      <c r="I1192" s="244"/>
      <c r="J1192" s="239"/>
      <c r="K1192" s="239"/>
      <c r="L1192" s="241"/>
      <c r="M1192" s="239"/>
    </row>
    <row r="1193" spans="1:13" x14ac:dyDescent="0.2">
      <c r="A1193" s="239"/>
      <c r="B1193" s="239"/>
      <c r="C1193" s="239"/>
      <c r="D1193" s="239"/>
      <c r="E1193" s="239"/>
      <c r="F1193" s="241"/>
      <c r="G1193" s="242"/>
      <c r="H1193" s="244"/>
      <c r="I1193" s="244"/>
      <c r="J1193" s="239"/>
      <c r="K1193" s="239"/>
      <c r="L1193" s="241"/>
      <c r="M1193" s="239"/>
    </row>
    <row r="1194" spans="1:13" x14ac:dyDescent="0.2">
      <c r="A1194" s="239"/>
      <c r="B1194" s="239"/>
      <c r="C1194" s="239"/>
      <c r="D1194" s="239"/>
      <c r="E1194" s="239"/>
      <c r="F1194" s="241"/>
      <c r="G1194" s="242"/>
      <c r="H1194" s="244"/>
      <c r="I1194" s="244"/>
      <c r="J1194" s="239"/>
      <c r="K1194" s="239"/>
      <c r="L1194" s="241"/>
      <c r="M1194" s="239"/>
    </row>
    <row r="1195" spans="1:13" x14ac:dyDescent="0.2">
      <c r="A1195" s="239"/>
      <c r="B1195" s="239"/>
      <c r="C1195" s="239"/>
      <c r="D1195" s="239"/>
      <c r="E1195" s="239"/>
      <c r="F1195" s="241"/>
      <c r="G1195" s="242"/>
      <c r="H1195" s="244"/>
      <c r="I1195" s="244"/>
      <c r="J1195" s="239"/>
      <c r="K1195" s="239"/>
      <c r="L1195" s="241"/>
      <c r="M1195" s="239"/>
    </row>
    <row r="1196" spans="1:13" x14ac:dyDescent="0.2">
      <c r="A1196" s="239"/>
      <c r="B1196" s="239"/>
      <c r="C1196" s="239"/>
      <c r="D1196" s="239"/>
      <c r="E1196" s="239"/>
      <c r="F1196" s="241"/>
      <c r="G1196" s="242"/>
      <c r="H1196" s="244"/>
      <c r="I1196" s="244"/>
      <c r="J1196" s="239"/>
      <c r="K1196" s="239"/>
      <c r="L1196" s="241"/>
      <c r="M1196" s="239"/>
    </row>
    <row r="1197" spans="1:13" x14ac:dyDescent="0.2">
      <c r="A1197" s="239"/>
      <c r="B1197" s="239"/>
      <c r="C1197" s="239"/>
      <c r="D1197" s="239"/>
      <c r="E1197" s="239"/>
      <c r="F1197" s="241"/>
      <c r="G1197" s="242"/>
      <c r="H1197" s="244"/>
      <c r="I1197" s="244"/>
      <c r="J1197" s="239"/>
      <c r="K1197" s="239"/>
      <c r="L1197" s="241"/>
      <c r="M1197" s="239"/>
    </row>
    <row r="1198" spans="1:13" x14ac:dyDescent="0.2">
      <c r="A1198" s="239"/>
      <c r="B1198" s="239"/>
      <c r="C1198" s="239"/>
      <c r="D1198" s="239"/>
      <c r="E1198" s="239"/>
      <c r="F1198" s="241"/>
      <c r="G1198" s="242"/>
      <c r="H1198" s="244"/>
      <c r="I1198" s="244"/>
      <c r="J1198" s="239"/>
      <c r="K1198" s="239"/>
      <c r="L1198" s="241"/>
      <c r="M1198" s="239"/>
    </row>
    <row r="1199" spans="1:13" x14ac:dyDescent="0.2">
      <c r="A1199" s="239"/>
      <c r="B1199" s="239"/>
      <c r="C1199" s="239"/>
      <c r="D1199" s="239"/>
      <c r="E1199" s="239"/>
      <c r="F1199" s="241"/>
      <c r="G1199" s="242"/>
      <c r="H1199" s="244"/>
      <c r="I1199" s="244"/>
      <c r="J1199" s="239"/>
      <c r="K1199" s="239"/>
      <c r="L1199" s="241"/>
      <c r="M1199" s="239"/>
    </row>
    <row r="1200" spans="1:13" x14ac:dyDescent="0.2">
      <c r="A1200" s="239"/>
      <c r="B1200" s="239"/>
      <c r="C1200" s="239"/>
      <c r="D1200" s="239"/>
      <c r="E1200" s="239"/>
      <c r="F1200" s="241"/>
      <c r="G1200" s="242"/>
      <c r="H1200" s="244"/>
      <c r="I1200" s="244"/>
      <c r="J1200" s="239"/>
      <c r="K1200" s="239"/>
      <c r="L1200" s="241"/>
      <c r="M1200" s="239"/>
    </row>
    <row r="1201" spans="1:13" x14ac:dyDescent="0.2">
      <c r="A1201" s="239"/>
      <c r="B1201" s="239"/>
      <c r="C1201" s="239"/>
      <c r="D1201" s="239"/>
      <c r="E1201" s="239"/>
      <c r="F1201" s="241"/>
      <c r="G1201" s="242"/>
      <c r="H1201" s="244"/>
      <c r="I1201" s="244"/>
      <c r="J1201" s="239"/>
      <c r="K1201" s="239"/>
      <c r="L1201" s="241"/>
      <c r="M1201" s="239"/>
    </row>
    <row r="1202" spans="1:13" x14ac:dyDescent="0.2">
      <c r="A1202" s="239"/>
      <c r="B1202" s="239"/>
      <c r="C1202" s="239"/>
      <c r="D1202" s="239"/>
      <c r="E1202" s="239"/>
      <c r="F1202" s="241"/>
      <c r="G1202" s="242"/>
      <c r="H1202" s="244"/>
      <c r="I1202" s="244"/>
      <c r="J1202" s="239"/>
      <c r="K1202" s="239"/>
      <c r="L1202" s="241"/>
      <c r="M1202" s="239"/>
    </row>
    <row r="1203" spans="1:13" x14ac:dyDescent="0.2">
      <c r="A1203" s="239"/>
      <c r="B1203" s="239"/>
      <c r="C1203" s="239"/>
      <c r="D1203" s="239"/>
      <c r="E1203" s="239"/>
      <c r="F1203" s="241"/>
      <c r="G1203" s="242"/>
      <c r="H1203" s="244"/>
      <c r="I1203" s="244"/>
      <c r="J1203" s="239"/>
      <c r="K1203" s="239"/>
      <c r="L1203" s="241"/>
      <c r="M1203" s="239"/>
    </row>
    <row r="1204" spans="1:13" x14ac:dyDescent="0.2">
      <c r="A1204" s="239"/>
      <c r="B1204" s="239"/>
      <c r="C1204" s="239"/>
      <c r="D1204" s="239"/>
      <c r="E1204" s="239"/>
      <c r="F1204" s="241"/>
      <c r="G1204" s="242"/>
      <c r="H1204" s="244"/>
      <c r="I1204" s="244"/>
      <c r="J1204" s="239"/>
      <c r="K1204" s="239"/>
      <c r="L1204" s="241"/>
      <c r="M1204" s="239"/>
    </row>
    <row r="1205" spans="1:13" x14ac:dyDescent="0.2">
      <c r="A1205" s="239"/>
      <c r="B1205" s="239"/>
      <c r="C1205" s="239"/>
      <c r="D1205" s="239"/>
      <c r="E1205" s="239"/>
      <c r="F1205" s="241"/>
      <c r="G1205" s="242"/>
      <c r="H1205" s="244"/>
      <c r="I1205" s="244"/>
      <c r="J1205" s="239"/>
      <c r="K1205" s="239"/>
      <c r="L1205" s="241"/>
      <c r="M1205" s="239"/>
    </row>
    <row r="1206" spans="1:13" x14ac:dyDescent="0.2">
      <c r="A1206" s="239"/>
      <c r="B1206" s="239"/>
      <c r="C1206" s="239"/>
      <c r="D1206" s="239"/>
      <c r="E1206" s="239"/>
      <c r="F1206" s="241"/>
      <c r="G1206" s="242"/>
      <c r="H1206" s="244"/>
      <c r="I1206" s="244"/>
      <c r="J1206" s="239"/>
      <c r="K1206" s="239"/>
      <c r="L1206" s="241"/>
      <c r="M1206" s="239"/>
    </row>
    <row r="1207" spans="1:13" x14ac:dyDescent="0.2">
      <c r="A1207" s="239"/>
      <c r="B1207" s="239"/>
      <c r="C1207" s="239"/>
      <c r="D1207" s="239"/>
      <c r="E1207" s="239"/>
      <c r="F1207" s="241"/>
      <c r="G1207" s="242"/>
      <c r="H1207" s="244"/>
      <c r="I1207" s="244"/>
      <c r="J1207" s="239"/>
      <c r="K1207" s="239"/>
      <c r="L1207" s="241"/>
      <c r="M1207" s="239"/>
    </row>
    <row r="1208" spans="1:13" x14ac:dyDescent="0.2">
      <c r="A1208" s="239"/>
      <c r="B1208" s="239"/>
      <c r="C1208" s="239"/>
      <c r="D1208" s="239"/>
      <c r="E1208" s="239"/>
      <c r="F1208" s="241"/>
      <c r="G1208" s="242"/>
      <c r="H1208" s="244"/>
      <c r="I1208" s="244"/>
      <c r="J1208" s="239"/>
      <c r="K1208" s="239"/>
      <c r="L1208" s="241"/>
      <c r="M1208" s="239"/>
    </row>
    <row r="1209" spans="1:13" x14ac:dyDescent="0.2">
      <c r="A1209" s="239"/>
      <c r="B1209" s="239"/>
      <c r="C1209" s="239"/>
      <c r="D1209" s="239"/>
      <c r="E1209" s="239"/>
      <c r="F1209" s="241"/>
      <c r="G1209" s="242"/>
      <c r="H1209" s="244"/>
      <c r="I1209" s="244"/>
      <c r="J1209" s="239"/>
      <c r="K1209" s="239"/>
      <c r="L1209" s="241"/>
      <c r="M1209" s="239"/>
    </row>
    <row r="1210" spans="1:13" x14ac:dyDescent="0.2">
      <c r="A1210" s="239"/>
      <c r="B1210" s="239"/>
      <c r="C1210" s="239"/>
      <c r="D1210" s="239"/>
      <c r="E1210" s="239"/>
      <c r="F1210" s="241"/>
      <c r="G1210" s="242"/>
      <c r="H1210" s="244"/>
      <c r="I1210" s="244"/>
      <c r="J1210" s="239"/>
      <c r="K1210" s="239"/>
      <c r="L1210" s="241"/>
      <c r="M1210" s="239"/>
    </row>
    <row r="1211" spans="1:13" x14ac:dyDescent="0.2">
      <c r="A1211" s="239"/>
      <c r="B1211" s="239"/>
      <c r="C1211" s="239"/>
      <c r="D1211" s="239"/>
      <c r="E1211" s="239"/>
      <c r="F1211" s="241"/>
      <c r="G1211" s="242"/>
      <c r="H1211" s="244"/>
      <c r="I1211" s="244"/>
      <c r="J1211" s="239"/>
      <c r="K1211" s="239"/>
      <c r="L1211" s="241"/>
      <c r="M1211" s="239"/>
    </row>
    <row r="1212" spans="1:13" x14ac:dyDescent="0.2">
      <c r="A1212" s="239"/>
      <c r="B1212" s="239"/>
      <c r="C1212" s="239"/>
      <c r="D1212" s="239"/>
      <c r="E1212" s="239"/>
      <c r="F1212" s="241"/>
      <c r="G1212" s="242"/>
      <c r="H1212" s="244"/>
      <c r="I1212" s="244"/>
      <c r="J1212" s="239"/>
      <c r="K1212" s="239"/>
      <c r="L1212" s="241"/>
      <c r="M1212" s="239"/>
    </row>
    <row r="1213" spans="1:13" x14ac:dyDescent="0.2">
      <c r="A1213" s="239"/>
      <c r="B1213" s="239"/>
      <c r="C1213" s="239"/>
      <c r="D1213" s="239"/>
      <c r="E1213" s="239"/>
      <c r="F1213" s="241"/>
      <c r="G1213" s="242"/>
      <c r="H1213" s="244"/>
      <c r="I1213" s="244"/>
      <c r="J1213" s="239"/>
      <c r="K1213" s="239"/>
      <c r="L1213" s="241"/>
      <c r="M1213" s="239"/>
    </row>
    <row r="1214" spans="1:13" x14ac:dyDescent="0.2">
      <c r="A1214" s="239"/>
      <c r="B1214" s="239"/>
      <c r="C1214" s="239"/>
      <c r="D1214" s="239"/>
      <c r="E1214" s="239"/>
      <c r="F1214" s="241"/>
      <c r="G1214" s="242"/>
      <c r="H1214" s="244"/>
      <c r="I1214" s="244"/>
      <c r="J1214" s="239"/>
      <c r="K1214" s="239"/>
      <c r="L1214" s="241"/>
      <c r="M1214" s="239"/>
    </row>
    <row r="1215" spans="1:13" x14ac:dyDescent="0.2">
      <c r="A1215" s="239"/>
      <c r="B1215" s="239"/>
      <c r="C1215" s="239"/>
      <c r="D1215" s="239"/>
      <c r="E1215" s="239"/>
      <c r="F1215" s="241"/>
      <c r="G1215" s="242"/>
      <c r="H1215" s="244"/>
      <c r="I1215" s="244"/>
      <c r="J1215" s="239"/>
      <c r="K1215" s="239"/>
      <c r="L1215" s="241"/>
      <c r="M1215" s="239"/>
    </row>
    <row r="1216" spans="1:13" x14ac:dyDescent="0.2">
      <c r="A1216" s="239"/>
      <c r="B1216" s="239"/>
      <c r="C1216" s="239"/>
      <c r="D1216" s="239"/>
      <c r="E1216" s="239"/>
      <c r="F1216" s="241"/>
      <c r="G1216" s="242"/>
      <c r="H1216" s="244"/>
      <c r="I1216" s="244"/>
      <c r="J1216" s="239"/>
      <c r="K1216" s="239"/>
      <c r="L1216" s="241"/>
      <c r="M1216" s="239"/>
    </row>
    <row r="1217" spans="1:13" x14ac:dyDescent="0.2">
      <c r="A1217" s="239"/>
      <c r="B1217" s="239"/>
      <c r="C1217" s="239"/>
      <c r="D1217" s="239"/>
      <c r="E1217" s="239"/>
      <c r="F1217" s="241"/>
      <c r="G1217" s="242"/>
      <c r="H1217" s="244"/>
      <c r="I1217" s="244"/>
      <c r="J1217" s="239"/>
      <c r="K1217" s="239"/>
      <c r="L1217" s="241"/>
      <c r="M1217" s="239"/>
    </row>
    <row r="1218" spans="1:13" x14ac:dyDescent="0.2">
      <c r="A1218" s="239"/>
      <c r="B1218" s="239"/>
      <c r="C1218" s="239"/>
      <c r="D1218" s="239"/>
      <c r="E1218" s="239"/>
      <c r="F1218" s="241"/>
      <c r="G1218" s="242"/>
      <c r="H1218" s="244"/>
      <c r="I1218" s="244"/>
      <c r="J1218" s="239"/>
      <c r="K1218" s="239"/>
      <c r="L1218" s="241"/>
      <c r="M1218" s="239"/>
    </row>
    <row r="1219" spans="1:13" x14ac:dyDescent="0.2">
      <c r="A1219" s="239"/>
      <c r="B1219" s="239"/>
      <c r="C1219" s="239"/>
      <c r="D1219" s="239"/>
      <c r="E1219" s="239"/>
      <c r="F1219" s="241"/>
      <c r="G1219" s="242"/>
      <c r="H1219" s="244"/>
      <c r="I1219" s="244"/>
      <c r="J1219" s="239"/>
      <c r="K1219" s="239"/>
      <c r="L1219" s="241"/>
      <c r="M1219" s="239"/>
    </row>
    <row r="1220" spans="1:13" x14ac:dyDescent="0.2">
      <c r="A1220" s="239"/>
      <c r="B1220" s="239"/>
      <c r="C1220" s="239"/>
      <c r="D1220" s="239"/>
      <c r="E1220" s="239"/>
      <c r="F1220" s="241"/>
      <c r="G1220" s="242"/>
      <c r="H1220" s="244"/>
      <c r="I1220" s="244"/>
      <c r="J1220" s="239"/>
      <c r="K1220" s="239"/>
      <c r="L1220" s="241"/>
      <c r="M1220" s="239"/>
    </row>
    <row r="1221" spans="1:13" x14ac:dyDescent="0.2">
      <c r="A1221" s="239"/>
      <c r="B1221" s="239"/>
      <c r="C1221" s="239"/>
      <c r="D1221" s="239"/>
      <c r="E1221" s="239"/>
      <c r="F1221" s="241"/>
      <c r="G1221" s="242"/>
      <c r="H1221" s="244"/>
      <c r="I1221" s="244"/>
      <c r="J1221" s="239"/>
      <c r="K1221" s="239"/>
      <c r="L1221" s="241"/>
      <c r="M1221" s="239"/>
    </row>
    <row r="1222" spans="1:13" x14ac:dyDescent="0.2">
      <c r="A1222" s="239"/>
      <c r="B1222" s="239"/>
      <c r="C1222" s="239"/>
      <c r="D1222" s="239"/>
      <c r="E1222" s="239"/>
      <c r="F1222" s="241"/>
      <c r="G1222" s="242"/>
      <c r="H1222" s="244"/>
      <c r="I1222" s="244"/>
      <c r="J1222" s="239"/>
      <c r="K1222" s="239"/>
      <c r="L1222" s="241"/>
      <c r="M1222" s="239"/>
    </row>
    <row r="1223" spans="1:13" x14ac:dyDescent="0.2">
      <c r="A1223" s="239"/>
      <c r="B1223" s="239"/>
      <c r="C1223" s="239"/>
      <c r="D1223" s="239"/>
      <c r="E1223" s="239"/>
      <c r="F1223" s="241"/>
      <c r="G1223" s="242"/>
      <c r="H1223" s="244"/>
      <c r="I1223" s="244"/>
      <c r="J1223" s="239"/>
      <c r="K1223" s="239"/>
      <c r="L1223" s="241"/>
      <c r="M1223" s="239"/>
    </row>
    <row r="1224" spans="1:13" x14ac:dyDescent="0.2">
      <c r="A1224" s="239"/>
      <c r="B1224" s="239"/>
      <c r="C1224" s="239"/>
      <c r="D1224" s="239"/>
      <c r="E1224" s="239"/>
      <c r="F1224" s="241"/>
      <c r="G1224" s="242"/>
      <c r="H1224" s="244"/>
      <c r="I1224" s="244"/>
      <c r="J1224" s="239"/>
      <c r="K1224" s="239"/>
      <c r="L1224" s="241"/>
      <c r="M1224" s="239"/>
    </row>
    <row r="1225" spans="1:13" x14ac:dyDescent="0.2">
      <c r="A1225" s="239"/>
      <c r="B1225" s="239"/>
      <c r="C1225" s="239"/>
      <c r="D1225" s="239"/>
      <c r="E1225" s="239"/>
      <c r="F1225" s="241"/>
      <c r="G1225" s="242"/>
      <c r="H1225" s="244"/>
      <c r="I1225" s="244"/>
      <c r="J1225" s="239"/>
      <c r="K1225" s="239"/>
      <c r="L1225" s="241"/>
      <c r="M1225" s="239"/>
    </row>
    <row r="1226" spans="1:13" x14ac:dyDescent="0.2">
      <c r="A1226" s="239"/>
      <c r="B1226" s="239"/>
      <c r="C1226" s="239"/>
      <c r="D1226" s="239"/>
      <c r="E1226" s="239"/>
      <c r="F1226" s="241"/>
      <c r="G1226" s="242"/>
      <c r="H1226" s="244"/>
      <c r="I1226" s="244"/>
      <c r="J1226" s="239"/>
      <c r="K1226" s="239"/>
      <c r="L1226" s="241"/>
      <c r="M1226" s="239"/>
    </row>
    <row r="1227" spans="1:13" x14ac:dyDescent="0.2">
      <c r="A1227" s="239"/>
      <c r="B1227" s="239"/>
      <c r="C1227" s="239"/>
      <c r="D1227" s="239"/>
      <c r="E1227" s="239"/>
      <c r="F1227" s="241"/>
      <c r="G1227" s="242"/>
      <c r="H1227" s="244"/>
      <c r="I1227" s="244"/>
      <c r="J1227" s="239"/>
      <c r="K1227" s="239"/>
      <c r="L1227" s="241"/>
      <c r="M1227" s="239"/>
    </row>
    <row r="1228" spans="1:13" x14ac:dyDescent="0.2">
      <c r="A1228" s="239"/>
      <c r="B1228" s="239"/>
      <c r="C1228" s="239"/>
      <c r="D1228" s="239"/>
      <c r="E1228" s="239"/>
      <c r="F1228" s="241"/>
      <c r="G1228" s="242"/>
      <c r="H1228" s="244"/>
      <c r="I1228" s="244"/>
      <c r="J1228" s="239"/>
      <c r="K1228" s="239"/>
      <c r="L1228" s="241"/>
      <c r="M1228" s="239"/>
    </row>
    <row r="1229" spans="1:13" x14ac:dyDescent="0.2">
      <c r="A1229" s="239"/>
      <c r="B1229" s="239"/>
      <c r="C1229" s="239"/>
      <c r="D1229" s="239"/>
      <c r="E1229" s="239"/>
      <c r="F1229" s="241"/>
      <c r="G1229" s="242"/>
      <c r="H1229" s="244"/>
      <c r="I1229" s="244"/>
      <c r="J1229" s="239"/>
      <c r="K1229" s="239"/>
      <c r="L1229" s="241"/>
      <c r="M1229" s="239"/>
    </row>
    <row r="1230" spans="1:13" x14ac:dyDescent="0.2">
      <c r="A1230" s="239"/>
      <c r="B1230" s="239"/>
      <c r="C1230" s="239"/>
      <c r="D1230" s="239"/>
      <c r="E1230" s="239"/>
      <c r="F1230" s="241"/>
      <c r="G1230" s="242"/>
      <c r="H1230" s="244"/>
      <c r="I1230" s="244"/>
      <c r="J1230" s="239"/>
      <c r="K1230" s="239"/>
      <c r="L1230" s="241"/>
      <c r="M1230" s="239"/>
    </row>
    <row r="1231" spans="1:13" x14ac:dyDescent="0.2">
      <c r="A1231" s="239"/>
      <c r="B1231" s="239"/>
      <c r="C1231" s="239"/>
      <c r="D1231" s="239"/>
      <c r="E1231" s="239"/>
      <c r="F1231" s="241"/>
      <c r="G1231" s="242"/>
      <c r="H1231" s="244"/>
      <c r="I1231" s="244"/>
      <c r="J1231" s="239"/>
      <c r="K1231" s="239"/>
      <c r="L1231" s="241"/>
      <c r="M1231" s="239"/>
    </row>
    <row r="1232" spans="1:13" x14ac:dyDescent="0.2">
      <c r="A1232" s="239"/>
      <c r="B1232" s="239"/>
      <c r="C1232" s="239"/>
      <c r="D1232" s="239"/>
      <c r="E1232" s="239"/>
      <c r="F1232" s="241"/>
      <c r="G1232" s="242"/>
      <c r="H1232" s="244"/>
      <c r="I1232" s="244"/>
      <c r="J1232" s="239"/>
      <c r="K1232" s="239"/>
      <c r="L1232" s="241"/>
      <c r="M1232" s="239"/>
    </row>
    <row r="1233" spans="1:13" x14ac:dyDescent="0.2">
      <c r="A1233" s="239"/>
      <c r="B1233" s="239"/>
      <c r="C1233" s="239"/>
      <c r="D1233" s="239"/>
      <c r="E1233" s="239"/>
      <c r="F1233" s="241"/>
      <c r="G1233" s="242"/>
      <c r="H1233" s="244"/>
      <c r="I1233" s="244"/>
      <c r="J1233" s="239"/>
      <c r="K1233" s="239"/>
      <c r="L1233" s="241"/>
      <c r="M1233" s="239"/>
    </row>
    <row r="1234" spans="1:13" x14ac:dyDescent="0.2">
      <c r="A1234" s="239"/>
      <c r="B1234" s="239"/>
      <c r="C1234" s="239"/>
      <c r="D1234" s="239"/>
      <c r="E1234" s="239"/>
      <c r="F1234" s="241"/>
      <c r="G1234" s="242"/>
      <c r="H1234" s="244"/>
      <c r="I1234" s="244"/>
      <c r="J1234" s="239"/>
      <c r="K1234" s="239"/>
      <c r="L1234" s="241"/>
      <c r="M1234" s="239"/>
    </row>
    <row r="1235" spans="1:13" x14ac:dyDescent="0.2">
      <c r="A1235" s="239"/>
      <c r="B1235" s="239"/>
      <c r="C1235" s="239"/>
      <c r="D1235" s="239"/>
      <c r="E1235" s="239"/>
      <c r="F1235" s="241"/>
      <c r="G1235" s="242"/>
      <c r="H1235" s="244"/>
      <c r="I1235" s="244"/>
      <c r="J1235" s="239"/>
      <c r="K1235" s="239"/>
      <c r="L1235" s="241"/>
      <c r="M1235" s="239"/>
    </row>
    <row r="1236" spans="1:13" x14ac:dyDescent="0.2">
      <c r="A1236" s="239"/>
      <c r="B1236" s="239"/>
      <c r="C1236" s="239"/>
      <c r="D1236" s="239"/>
      <c r="E1236" s="239"/>
      <c r="F1236" s="241"/>
      <c r="G1236" s="242"/>
      <c r="H1236" s="244"/>
      <c r="I1236" s="244"/>
      <c r="J1236" s="239"/>
      <c r="K1236" s="239"/>
      <c r="L1236" s="241"/>
      <c r="M1236" s="239"/>
    </row>
    <row r="1237" spans="1:13" x14ac:dyDescent="0.2">
      <c r="A1237" s="239"/>
      <c r="B1237" s="239"/>
      <c r="C1237" s="239"/>
      <c r="D1237" s="239"/>
      <c r="E1237" s="239"/>
      <c r="F1237" s="241"/>
      <c r="G1237" s="242"/>
      <c r="H1237" s="244"/>
      <c r="I1237" s="244"/>
      <c r="J1237" s="239"/>
      <c r="K1237" s="239"/>
      <c r="L1237" s="241"/>
      <c r="M1237" s="239"/>
    </row>
    <row r="1238" spans="1:13" x14ac:dyDescent="0.2">
      <c r="A1238" s="239"/>
      <c r="B1238" s="239"/>
      <c r="C1238" s="239"/>
      <c r="D1238" s="239"/>
      <c r="E1238" s="239"/>
      <c r="F1238" s="241"/>
      <c r="G1238" s="242"/>
      <c r="H1238" s="244"/>
      <c r="I1238" s="244"/>
      <c r="J1238" s="239"/>
      <c r="K1238" s="239"/>
      <c r="L1238" s="241"/>
      <c r="M1238" s="239"/>
    </row>
    <row r="1239" spans="1:13" x14ac:dyDescent="0.2">
      <c r="A1239" s="239"/>
      <c r="B1239" s="239"/>
      <c r="C1239" s="239"/>
      <c r="D1239" s="239"/>
      <c r="E1239" s="239"/>
      <c r="F1239" s="241"/>
      <c r="G1239" s="242"/>
      <c r="H1239" s="244"/>
      <c r="I1239" s="244"/>
      <c r="J1239" s="239"/>
      <c r="K1239" s="239"/>
      <c r="L1239" s="241"/>
      <c r="M1239" s="239"/>
    </row>
    <row r="1240" spans="1:13" x14ac:dyDescent="0.2">
      <c r="A1240" s="239"/>
      <c r="B1240" s="239"/>
      <c r="C1240" s="239"/>
      <c r="D1240" s="239"/>
      <c r="E1240" s="239"/>
      <c r="F1240" s="241"/>
      <c r="G1240" s="242"/>
      <c r="H1240" s="244"/>
      <c r="I1240" s="244"/>
      <c r="J1240" s="239"/>
      <c r="K1240" s="239"/>
      <c r="L1240" s="241"/>
      <c r="M1240" s="239"/>
    </row>
    <row r="1241" spans="1:13" x14ac:dyDescent="0.2">
      <c r="A1241" s="239"/>
      <c r="B1241" s="239"/>
      <c r="C1241" s="239"/>
      <c r="D1241" s="239"/>
      <c r="E1241" s="239"/>
      <c r="F1241" s="241"/>
      <c r="G1241" s="242"/>
      <c r="H1241" s="244"/>
      <c r="I1241" s="244"/>
      <c r="J1241" s="239"/>
      <c r="K1241" s="239"/>
      <c r="L1241" s="241"/>
      <c r="M1241" s="239"/>
    </row>
    <row r="1242" spans="1:13" x14ac:dyDescent="0.2">
      <c r="A1242" s="239"/>
      <c r="B1242" s="239"/>
      <c r="C1242" s="239"/>
      <c r="D1242" s="239"/>
      <c r="E1242" s="239"/>
      <c r="F1242" s="241"/>
      <c r="G1242" s="242"/>
      <c r="H1242" s="244"/>
      <c r="I1242" s="244"/>
      <c r="J1242" s="239"/>
      <c r="K1242" s="239"/>
      <c r="L1242" s="241"/>
      <c r="M1242" s="239"/>
    </row>
    <row r="1243" spans="1:13" x14ac:dyDescent="0.2">
      <c r="A1243" s="239"/>
      <c r="B1243" s="239"/>
      <c r="C1243" s="239"/>
      <c r="D1243" s="239"/>
      <c r="E1243" s="239"/>
      <c r="F1243" s="241"/>
      <c r="G1243" s="242"/>
      <c r="H1243" s="244"/>
      <c r="I1243" s="244"/>
      <c r="J1243" s="239"/>
      <c r="K1243" s="239"/>
      <c r="L1243" s="241"/>
      <c r="M1243" s="239"/>
    </row>
    <row r="1244" spans="1:13" x14ac:dyDescent="0.2">
      <c r="A1244" s="239"/>
      <c r="B1244" s="239"/>
      <c r="C1244" s="239"/>
      <c r="D1244" s="239"/>
      <c r="E1244" s="239"/>
      <c r="F1244" s="241"/>
      <c r="G1244" s="242"/>
      <c r="H1244" s="244"/>
      <c r="I1244" s="244"/>
      <c r="J1244" s="239"/>
      <c r="K1244" s="239"/>
      <c r="L1244" s="241"/>
      <c r="M1244" s="239"/>
    </row>
    <row r="1245" spans="1:13" x14ac:dyDescent="0.2">
      <c r="A1245" s="239"/>
      <c r="B1245" s="239"/>
      <c r="C1245" s="239"/>
      <c r="D1245" s="239"/>
      <c r="E1245" s="239"/>
      <c r="F1245" s="241"/>
      <c r="G1245" s="242"/>
      <c r="H1245" s="244"/>
      <c r="I1245" s="244"/>
      <c r="J1245" s="239"/>
      <c r="K1245" s="239"/>
      <c r="L1245" s="241"/>
      <c r="M1245" s="239"/>
    </row>
    <row r="1246" spans="1:13" x14ac:dyDescent="0.2">
      <c r="A1246" s="239"/>
      <c r="B1246" s="239"/>
      <c r="C1246" s="239"/>
      <c r="D1246" s="239"/>
      <c r="E1246" s="239"/>
      <c r="F1246" s="241"/>
      <c r="G1246" s="242"/>
      <c r="H1246" s="244"/>
      <c r="I1246" s="244"/>
      <c r="J1246" s="239"/>
      <c r="K1246" s="239"/>
      <c r="L1246" s="241"/>
      <c r="M1246" s="239"/>
    </row>
    <row r="1247" spans="1:13" x14ac:dyDescent="0.2">
      <c r="A1247" s="239"/>
      <c r="B1247" s="239"/>
      <c r="C1247" s="239"/>
      <c r="D1247" s="239"/>
      <c r="E1247" s="239"/>
      <c r="F1247" s="241"/>
      <c r="G1247" s="242"/>
      <c r="H1247" s="244"/>
      <c r="I1247" s="244"/>
      <c r="J1247" s="239"/>
      <c r="K1247" s="239"/>
      <c r="L1247" s="241"/>
      <c r="M1247" s="239"/>
    </row>
    <row r="1248" spans="1:13" x14ac:dyDescent="0.2">
      <c r="A1248" s="239"/>
      <c r="B1248" s="239"/>
      <c r="C1248" s="239"/>
      <c r="D1248" s="239"/>
      <c r="E1248" s="239"/>
      <c r="F1248" s="241"/>
      <c r="G1248" s="242"/>
      <c r="H1248" s="244"/>
      <c r="I1248" s="244"/>
      <c r="J1248" s="239"/>
      <c r="K1248" s="239"/>
      <c r="L1248" s="241"/>
      <c r="M1248" s="239"/>
    </row>
    <row r="1249" spans="1:13" x14ac:dyDescent="0.2">
      <c r="A1249" s="239"/>
      <c r="B1249" s="239"/>
      <c r="C1249" s="239"/>
      <c r="D1249" s="239"/>
      <c r="E1249" s="239"/>
      <c r="F1249" s="241"/>
      <c r="G1249" s="242"/>
      <c r="H1249" s="244"/>
      <c r="I1249" s="244"/>
      <c r="J1249" s="239"/>
      <c r="K1249" s="239"/>
      <c r="L1249" s="241"/>
      <c r="M1249" s="239"/>
    </row>
    <row r="1250" spans="1:13" x14ac:dyDescent="0.2">
      <c r="A1250" s="239"/>
      <c r="B1250" s="239"/>
      <c r="C1250" s="239"/>
      <c r="D1250" s="239"/>
      <c r="E1250" s="239"/>
      <c r="F1250" s="241"/>
      <c r="G1250" s="242"/>
      <c r="H1250" s="244"/>
      <c r="I1250" s="244"/>
      <c r="J1250" s="239"/>
      <c r="K1250" s="239"/>
      <c r="L1250" s="241"/>
      <c r="M1250" s="239"/>
    </row>
    <row r="1251" spans="1:13" x14ac:dyDescent="0.2">
      <c r="A1251" s="239"/>
      <c r="B1251" s="239"/>
      <c r="C1251" s="239"/>
      <c r="D1251" s="239"/>
      <c r="E1251" s="239"/>
      <c r="F1251" s="241"/>
      <c r="G1251" s="242"/>
      <c r="H1251" s="244"/>
      <c r="I1251" s="244"/>
      <c r="J1251" s="239"/>
      <c r="K1251" s="239"/>
      <c r="L1251" s="241"/>
      <c r="M1251" s="239"/>
    </row>
    <row r="1252" spans="1:13" x14ac:dyDescent="0.2">
      <c r="A1252" s="239"/>
      <c r="B1252" s="239"/>
      <c r="C1252" s="239"/>
      <c r="D1252" s="239"/>
      <c r="E1252" s="239"/>
      <c r="F1252" s="241"/>
      <c r="G1252" s="242"/>
      <c r="H1252" s="244"/>
      <c r="I1252" s="244"/>
      <c r="J1252" s="239"/>
      <c r="K1252" s="239"/>
      <c r="L1252" s="241"/>
      <c r="M1252" s="239"/>
    </row>
    <row r="1253" spans="1:13" x14ac:dyDescent="0.2">
      <c r="A1253" s="239"/>
      <c r="B1253" s="239"/>
      <c r="C1253" s="239"/>
      <c r="D1253" s="239"/>
      <c r="E1253" s="239"/>
      <c r="F1253" s="241"/>
      <c r="G1253" s="242"/>
      <c r="H1253" s="244"/>
      <c r="I1253" s="244"/>
      <c r="J1253" s="239"/>
      <c r="K1253" s="239"/>
      <c r="L1253" s="241"/>
      <c r="M1253" s="239"/>
    </row>
    <row r="1254" spans="1:13" x14ac:dyDescent="0.2">
      <c r="A1254" s="239"/>
      <c r="B1254" s="239"/>
      <c r="C1254" s="239"/>
      <c r="D1254" s="239"/>
      <c r="E1254" s="239"/>
      <c r="F1254" s="241"/>
      <c r="G1254" s="242"/>
      <c r="H1254" s="244"/>
      <c r="I1254" s="244"/>
      <c r="J1254" s="239"/>
      <c r="K1254" s="239"/>
      <c r="L1254" s="241"/>
      <c r="M1254" s="239"/>
    </row>
    <row r="1255" spans="1:13" x14ac:dyDescent="0.2">
      <c r="A1255" s="239"/>
      <c r="B1255" s="239"/>
      <c r="C1255" s="239"/>
      <c r="D1255" s="239"/>
      <c r="E1255" s="239"/>
      <c r="F1255" s="241"/>
      <c r="G1255" s="242"/>
      <c r="H1255" s="244"/>
      <c r="I1255" s="244"/>
      <c r="J1255" s="239"/>
      <c r="K1255" s="239"/>
      <c r="L1255" s="241"/>
      <c r="M1255" s="239"/>
    </row>
    <row r="1256" spans="1:13" x14ac:dyDescent="0.2">
      <c r="A1256" s="239"/>
      <c r="B1256" s="239"/>
      <c r="C1256" s="239"/>
      <c r="D1256" s="239"/>
      <c r="E1256" s="239"/>
      <c r="F1256" s="241"/>
      <c r="G1256" s="242"/>
      <c r="H1256" s="244"/>
      <c r="I1256" s="244"/>
      <c r="J1256" s="239"/>
      <c r="K1256" s="239"/>
      <c r="L1256" s="241"/>
      <c r="M1256" s="239"/>
    </row>
    <row r="1257" spans="1:13" x14ac:dyDescent="0.2">
      <c r="A1257" s="239"/>
      <c r="B1257" s="239"/>
      <c r="C1257" s="239"/>
      <c r="D1257" s="239"/>
      <c r="E1257" s="239"/>
      <c r="F1257" s="241"/>
      <c r="G1257" s="242"/>
      <c r="H1257" s="244"/>
      <c r="I1257" s="244"/>
      <c r="J1257" s="239"/>
      <c r="K1257" s="239"/>
      <c r="L1257" s="241"/>
      <c r="M1257" s="239"/>
    </row>
    <row r="1258" spans="1:13" x14ac:dyDescent="0.2">
      <c r="A1258" s="239"/>
      <c r="B1258" s="239"/>
      <c r="C1258" s="239"/>
      <c r="D1258" s="239"/>
      <c r="E1258" s="239"/>
      <c r="F1258" s="241"/>
      <c r="G1258" s="242"/>
      <c r="H1258" s="244"/>
      <c r="I1258" s="244"/>
      <c r="J1258" s="239"/>
      <c r="K1258" s="239"/>
      <c r="L1258" s="241"/>
      <c r="M1258" s="239"/>
    </row>
    <row r="1259" spans="1:13" x14ac:dyDescent="0.2">
      <c r="A1259" s="239"/>
      <c r="B1259" s="239"/>
      <c r="C1259" s="239"/>
      <c r="D1259" s="239"/>
      <c r="E1259" s="239"/>
      <c r="F1259" s="241"/>
      <c r="G1259" s="242"/>
      <c r="H1259" s="244"/>
      <c r="I1259" s="244"/>
      <c r="J1259" s="239"/>
      <c r="K1259" s="239"/>
      <c r="L1259" s="241"/>
      <c r="M1259" s="239"/>
    </row>
    <row r="1260" spans="1:13" x14ac:dyDescent="0.2">
      <c r="A1260" s="239"/>
      <c r="B1260" s="239"/>
      <c r="C1260" s="239"/>
      <c r="D1260" s="239"/>
      <c r="E1260" s="239"/>
      <c r="F1260" s="241"/>
      <c r="G1260" s="242"/>
      <c r="H1260" s="244"/>
      <c r="I1260" s="244"/>
      <c r="J1260" s="239"/>
      <c r="K1260" s="239"/>
      <c r="L1260" s="241"/>
      <c r="M1260" s="239"/>
    </row>
    <row r="1261" spans="1:13" x14ac:dyDescent="0.2">
      <c r="A1261" s="239"/>
      <c r="B1261" s="239"/>
      <c r="C1261" s="239"/>
      <c r="D1261" s="239"/>
      <c r="E1261" s="239"/>
      <c r="F1261" s="241"/>
      <c r="G1261" s="242"/>
      <c r="H1261" s="244"/>
      <c r="I1261" s="244"/>
      <c r="J1261" s="239"/>
      <c r="K1261" s="239"/>
      <c r="L1261" s="241"/>
      <c r="M1261" s="239"/>
    </row>
    <row r="1262" spans="1:13" x14ac:dyDescent="0.2">
      <c r="A1262" s="239"/>
      <c r="B1262" s="239"/>
      <c r="C1262" s="239"/>
      <c r="D1262" s="239"/>
      <c r="E1262" s="239"/>
      <c r="F1262" s="241"/>
      <c r="G1262" s="242"/>
      <c r="H1262" s="244"/>
      <c r="I1262" s="244"/>
      <c r="J1262" s="239"/>
      <c r="K1262" s="239"/>
      <c r="L1262" s="241"/>
      <c r="M1262" s="239"/>
    </row>
    <row r="1263" spans="1:13" x14ac:dyDescent="0.2">
      <c r="A1263" s="239"/>
      <c r="B1263" s="239"/>
      <c r="C1263" s="239"/>
      <c r="D1263" s="239"/>
      <c r="E1263" s="239"/>
      <c r="F1263" s="241"/>
      <c r="G1263" s="242"/>
      <c r="H1263" s="244"/>
      <c r="I1263" s="244"/>
      <c r="J1263" s="239"/>
      <c r="K1263" s="239"/>
      <c r="L1263" s="241"/>
      <c r="M1263" s="239"/>
    </row>
    <row r="1264" spans="1:13" x14ac:dyDescent="0.2">
      <c r="A1264" s="239"/>
      <c r="B1264" s="239"/>
      <c r="C1264" s="239"/>
      <c r="D1264" s="239"/>
      <c r="E1264" s="239"/>
      <c r="F1264" s="241"/>
      <c r="G1264" s="242"/>
      <c r="H1264" s="244"/>
      <c r="I1264" s="244"/>
      <c r="J1264" s="239"/>
      <c r="K1264" s="239"/>
      <c r="L1264" s="241"/>
      <c r="M1264" s="239"/>
    </row>
    <row r="1265" spans="1:13" x14ac:dyDescent="0.2">
      <c r="A1265" s="239"/>
      <c r="B1265" s="239"/>
      <c r="C1265" s="239"/>
      <c r="D1265" s="239"/>
      <c r="E1265" s="239"/>
      <c r="F1265" s="241"/>
      <c r="G1265" s="242"/>
      <c r="H1265" s="244"/>
      <c r="I1265" s="244"/>
      <c r="J1265" s="239"/>
      <c r="K1265" s="239"/>
      <c r="L1265" s="241"/>
      <c r="M1265" s="239"/>
    </row>
    <row r="1266" spans="1:13" x14ac:dyDescent="0.2">
      <c r="A1266" s="239"/>
      <c r="B1266" s="239"/>
      <c r="C1266" s="239"/>
      <c r="D1266" s="239"/>
      <c r="E1266" s="239"/>
      <c r="F1266" s="241"/>
      <c r="G1266" s="242"/>
      <c r="H1266" s="244"/>
      <c r="I1266" s="244"/>
      <c r="J1266" s="239"/>
      <c r="K1266" s="239"/>
      <c r="L1266" s="241"/>
      <c r="M1266" s="239"/>
    </row>
    <row r="1267" spans="1:13" x14ac:dyDescent="0.2">
      <c r="A1267" s="239"/>
      <c r="B1267" s="239"/>
      <c r="C1267" s="239"/>
      <c r="D1267" s="239"/>
      <c r="E1267" s="239"/>
      <c r="F1267" s="241"/>
      <c r="G1267" s="242"/>
      <c r="H1267" s="244"/>
      <c r="I1267" s="244"/>
      <c r="J1267" s="239"/>
      <c r="K1267" s="239"/>
      <c r="L1267" s="241"/>
      <c r="M1267" s="239"/>
    </row>
    <row r="1268" spans="1:13" x14ac:dyDescent="0.2">
      <c r="A1268" s="239"/>
      <c r="B1268" s="239"/>
      <c r="C1268" s="239"/>
      <c r="D1268" s="239"/>
      <c r="E1268" s="239"/>
      <c r="F1268" s="241"/>
      <c r="G1268" s="242"/>
      <c r="H1268" s="244"/>
      <c r="I1268" s="244"/>
      <c r="J1268" s="239"/>
      <c r="K1268" s="239"/>
      <c r="L1268" s="241"/>
      <c r="M1268" s="239"/>
    </row>
    <row r="1269" spans="1:13" x14ac:dyDescent="0.2">
      <c r="A1269" s="239"/>
      <c r="B1269" s="239"/>
      <c r="C1269" s="239"/>
      <c r="D1269" s="239"/>
      <c r="E1269" s="239"/>
      <c r="F1269" s="241"/>
      <c r="G1269" s="242"/>
      <c r="H1269" s="244"/>
      <c r="I1269" s="244"/>
      <c r="J1269" s="239"/>
      <c r="K1269" s="239"/>
      <c r="L1269" s="241"/>
      <c r="M1269" s="239"/>
    </row>
    <row r="1270" spans="1:13" x14ac:dyDescent="0.2">
      <c r="A1270" s="239"/>
      <c r="B1270" s="239"/>
      <c r="C1270" s="239"/>
      <c r="D1270" s="239"/>
      <c r="E1270" s="239"/>
      <c r="F1270" s="241"/>
      <c r="G1270" s="242"/>
      <c r="H1270" s="244"/>
      <c r="I1270" s="244"/>
      <c r="J1270" s="239"/>
      <c r="K1270" s="239"/>
      <c r="L1270" s="241"/>
      <c r="M1270" s="239"/>
    </row>
    <row r="1271" spans="1:13" x14ac:dyDescent="0.2">
      <c r="A1271" s="239"/>
      <c r="B1271" s="239"/>
      <c r="C1271" s="239"/>
      <c r="D1271" s="239"/>
      <c r="E1271" s="239"/>
      <c r="F1271" s="241"/>
      <c r="G1271" s="242"/>
      <c r="H1271" s="244"/>
      <c r="I1271" s="244"/>
      <c r="J1271" s="239"/>
      <c r="K1271" s="239"/>
      <c r="L1271" s="241"/>
      <c r="M1271" s="239"/>
    </row>
    <row r="1272" spans="1:13" x14ac:dyDescent="0.2">
      <c r="A1272" s="239"/>
      <c r="B1272" s="239"/>
      <c r="C1272" s="239"/>
      <c r="D1272" s="239"/>
      <c r="E1272" s="239"/>
      <c r="F1272" s="241"/>
      <c r="G1272" s="242"/>
      <c r="H1272" s="244"/>
      <c r="I1272" s="244"/>
      <c r="J1272" s="239"/>
      <c r="K1272" s="239"/>
      <c r="L1272" s="241"/>
      <c r="M1272" s="239"/>
    </row>
    <row r="1273" spans="1:13" x14ac:dyDescent="0.2">
      <c r="A1273" s="239"/>
      <c r="B1273" s="239"/>
      <c r="C1273" s="239"/>
      <c r="D1273" s="239"/>
      <c r="E1273" s="239"/>
      <c r="F1273" s="241"/>
      <c r="G1273" s="242"/>
      <c r="H1273" s="244"/>
      <c r="I1273" s="244"/>
      <c r="J1273" s="239"/>
      <c r="K1273" s="239"/>
      <c r="L1273" s="241"/>
      <c r="M1273" s="239"/>
    </row>
    <row r="1274" spans="1:13" x14ac:dyDescent="0.2">
      <c r="A1274" s="239"/>
      <c r="B1274" s="239"/>
      <c r="C1274" s="239"/>
      <c r="D1274" s="239"/>
      <c r="E1274" s="239"/>
      <c r="F1274" s="241"/>
      <c r="G1274" s="242"/>
      <c r="H1274" s="244"/>
      <c r="I1274" s="244"/>
      <c r="J1274" s="239"/>
      <c r="K1274" s="239"/>
      <c r="L1274" s="241"/>
      <c r="M1274" s="239"/>
    </row>
    <row r="1275" spans="1:13" x14ac:dyDescent="0.2">
      <c r="A1275" s="239"/>
      <c r="B1275" s="239"/>
      <c r="C1275" s="239"/>
      <c r="D1275" s="239"/>
      <c r="E1275" s="239"/>
      <c r="F1275" s="241"/>
      <c r="G1275" s="242"/>
      <c r="H1275" s="244"/>
      <c r="I1275" s="244"/>
      <c r="J1275" s="239"/>
      <c r="K1275" s="239"/>
      <c r="L1275" s="241"/>
      <c r="M1275" s="239"/>
    </row>
    <row r="1276" spans="1:13" x14ac:dyDescent="0.2">
      <c r="A1276" s="239"/>
      <c r="B1276" s="239"/>
      <c r="C1276" s="239"/>
      <c r="D1276" s="239"/>
      <c r="E1276" s="239"/>
      <c r="F1276" s="241"/>
      <c r="G1276" s="242"/>
      <c r="H1276" s="244"/>
      <c r="I1276" s="244"/>
      <c r="J1276" s="239"/>
      <c r="K1276" s="239"/>
      <c r="L1276" s="241"/>
      <c r="M1276" s="239"/>
    </row>
    <row r="1277" spans="1:13" x14ac:dyDescent="0.2">
      <c r="A1277" s="239"/>
      <c r="B1277" s="239"/>
      <c r="C1277" s="239"/>
      <c r="D1277" s="239"/>
      <c r="E1277" s="239"/>
      <c r="F1277" s="241"/>
      <c r="G1277" s="242"/>
      <c r="H1277" s="244"/>
      <c r="I1277" s="244"/>
      <c r="J1277" s="239"/>
      <c r="K1277" s="239"/>
      <c r="L1277" s="241"/>
      <c r="M1277" s="239"/>
    </row>
    <row r="1278" spans="1:13" x14ac:dyDescent="0.2">
      <c r="A1278" s="239"/>
      <c r="B1278" s="239"/>
      <c r="C1278" s="239"/>
      <c r="D1278" s="239"/>
      <c r="E1278" s="239"/>
      <c r="F1278" s="241"/>
      <c r="G1278" s="242"/>
      <c r="H1278" s="244"/>
      <c r="I1278" s="244"/>
      <c r="J1278" s="239"/>
      <c r="K1278" s="239"/>
      <c r="L1278" s="241"/>
      <c r="M1278" s="239"/>
    </row>
    <row r="1279" spans="1:13" x14ac:dyDescent="0.2">
      <c r="A1279" s="239"/>
      <c r="B1279" s="239"/>
      <c r="C1279" s="239"/>
      <c r="D1279" s="239"/>
      <c r="E1279" s="239"/>
      <c r="F1279" s="241"/>
      <c r="G1279" s="242"/>
      <c r="H1279" s="244"/>
      <c r="I1279" s="244"/>
      <c r="J1279" s="239"/>
      <c r="K1279" s="239"/>
      <c r="L1279" s="241"/>
      <c r="M1279" s="239"/>
    </row>
    <row r="1280" spans="1:13" x14ac:dyDescent="0.2">
      <c r="A1280" s="239"/>
      <c r="B1280" s="239"/>
      <c r="C1280" s="239"/>
      <c r="D1280" s="239"/>
      <c r="E1280" s="239"/>
      <c r="F1280" s="241"/>
      <c r="G1280" s="242"/>
      <c r="H1280" s="244"/>
      <c r="I1280" s="244"/>
      <c r="J1280" s="239"/>
      <c r="K1280" s="239"/>
      <c r="L1280" s="241"/>
      <c r="M1280" s="239"/>
    </row>
    <row r="1281" spans="1:13" x14ac:dyDescent="0.2">
      <c r="A1281" s="239"/>
      <c r="B1281" s="239"/>
      <c r="C1281" s="239"/>
      <c r="D1281" s="239"/>
      <c r="E1281" s="239"/>
      <c r="F1281" s="241"/>
      <c r="G1281" s="242"/>
      <c r="H1281" s="244"/>
      <c r="I1281" s="244"/>
      <c r="J1281" s="239"/>
      <c r="K1281" s="239"/>
      <c r="L1281" s="241"/>
      <c r="M1281" s="239"/>
    </row>
    <row r="1282" spans="1:13" x14ac:dyDescent="0.2">
      <c r="A1282" s="239"/>
      <c r="B1282" s="239"/>
      <c r="C1282" s="239"/>
      <c r="D1282" s="239"/>
      <c r="E1282" s="239"/>
      <c r="F1282" s="241"/>
      <c r="G1282" s="242"/>
      <c r="H1282" s="244"/>
      <c r="I1282" s="244"/>
      <c r="J1282" s="239"/>
      <c r="K1282" s="239"/>
      <c r="L1282" s="241"/>
      <c r="M1282" s="239"/>
    </row>
    <row r="1283" spans="1:13" x14ac:dyDescent="0.2">
      <c r="A1283" s="239"/>
      <c r="B1283" s="239"/>
      <c r="C1283" s="239"/>
      <c r="D1283" s="239"/>
      <c r="E1283" s="239"/>
      <c r="F1283" s="241"/>
      <c r="G1283" s="242"/>
      <c r="H1283" s="244"/>
      <c r="I1283" s="244"/>
      <c r="J1283" s="239"/>
      <c r="K1283" s="239"/>
      <c r="L1283" s="241"/>
      <c r="M1283" s="239"/>
    </row>
    <row r="1284" spans="1:13" x14ac:dyDescent="0.2">
      <c r="A1284" s="239"/>
      <c r="B1284" s="239"/>
      <c r="C1284" s="239"/>
      <c r="D1284" s="239"/>
      <c r="E1284" s="239"/>
      <c r="F1284" s="241"/>
      <c r="G1284" s="242"/>
      <c r="H1284" s="244"/>
      <c r="I1284" s="244"/>
      <c r="J1284" s="239"/>
      <c r="K1284" s="239"/>
      <c r="L1284" s="241"/>
      <c r="M1284" s="239"/>
    </row>
    <row r="1285" spans="1:13" x14ac:dyDescent="0.2">
      <c r="A1285" s="239"/>
      <c r="B1285" s="239"/>
      <c r="C1285" s="239"/>
      <c r="D1285" s="239"/>
      <c r="E1285" s="239"/>
      <c r="F1285" s="241"/>
      <c r="G1285" s="242"/>
      <c r="H1285" s="244"/>
      <c r="I1285" s="244"/>
      <c r="J1285" s="239"/>
      <c r="K1285" s="239"/>
      <c r="L1285" s="241"/>
      <c r="M1285" s="239"/>
    </row>
    <row r="1286" spans="1:13" x14ac:dyDescent="0.2">
      <c r="A1286" s="239"/>
      <c r="B1286" s="239"/>
      <c r="C1286" s="239"/>
      <c r="D1286" s="239"/>
      <c r="E1286" s="239"/>
      <c r="F1286" s="241"/>
      <c r="G1286" s="242"/>
      <c r="H1286" s="244"/>
      <c r="I1286" s="244"/>
      <c r="J1286" s="239"/>
      <c r="K1286" s="239"/>
      <c r="L1286" s="241"/>
      <c r="M1286" s="239"/>
    </row>
    <row r="1287" spans="1:13" x14ac:dyDescent="0.2">
      <c r="A1287" s="239"/>
      <c r="B1287" s="239"/>
      <c r="C1287" s="239"/>
      <c r="D1287" s="239"/>
      <c r="E1287" s="239"/>
      <c r="F1287" s="241"/>
      <c r="G1287" s="242"/>
      <c r="H1287" s="244"/>
      <c r="I1287" s="244"/>
      <c r="J1287" s="239"/>
      <c r="K1287" s="239"/>
      <c r="L1287" s="241"/>
      <c r="M1287" s="239"/>
    </row>
    <row r="1288" spans="1:13" x14ac:dyDescent="0.2">
      <c r="A1288" s="239"/>
      <c r="B1288" s="239"/>
      <c r="C1288" s="239"/>
      <c r="D1288" s="239"/>
      <c r="E1288" s="239"/>
      <c r="F1288" s="241"/>
      <c r="G1288" s="242"/>
      <c r="H1288" s="244"/>
      <c r="I1288" s="244"/>
      <c r="J1288" s="239"/>
      <c r="K1288" s="239"/>
      <c r="L1288" s="241"/>
      <c r="M1288" s="239"/>
    </row>
    <row r="1289" spans="1:13" x14ac:dyDescent="0.2">
      <c r="A1289" s="239"/>
      <c r="B1289" s="239"/>
      <c r="C1289" s="239"/>
      <c r="D1289" s="239"/>
      <c r="E1289" s="239"/>
      <c r="F1289" s="241"/>
      <c r="G1289" s="242"/>
      <c r="H1289" s="244"/>
      <c r="I1289" s="244"/>
      <c r="J1289" s="239"/>
      <c r="K1289" s="239"/>
      <c r="L1289" s="241"/>
      <c r="M1289" s="239"/>
    </row>
    <row r="1290" spans="1:13" x14ac:dyDescent="0.2">
      <c r="A1290" s="239"/>
      <c r="B1290" s="239"/>
      <c r="C1290" s="239"/>
      <c r="D1290" s="239"/>
      <c r="E1290" s="239"/>
      <c r="F1290" s="241"/>
      <c r="G1290" s="242"/>
      <c r="H1290" s="244"/>
      <c r="I1290" s="244"/>
      <c r="J1290" s="239"/>
      <c r="K1290" s="239"/>
      <c r="L1290" s="241"/>
      <c r="M1290" s="239"/>
    </row>
    <row r="1291" spans="1:13" x14ac:dyDescent="0.2">
      <c r="A1291" s="239"/>
      <c r="B1291" s="239"/>
      <c r="C1291" s="239"/>
      <c r="D1291" s="239"/>
      <c r="E1291" s="239"/>
      <c r="F1291" s="241"/>
      <c r="G1291" s="242"/>
      <c r="H1291" s="244"/>
      <c r="I1291" s="244"/>
      <c r="J1291" s="239"/>
      <c r="K1291" s="239"/>
      <c r="L1291" s="241"/>
      <c r="M1291" s="239"/>
    </row>
    <row r="1292" spans="1:13" x14ac:dyDescent="0.2">
      <c r="A1292" s="239"/>
      <c r="B1292" s="239"/>
      <c r="C1292" s="239"/>
      <c r="D1292" s="239"/>
      <c r="E1292" s="239"/>
      <c r="F1292" s="241"/>
      <c r="G1292" s="242"/>
      <c r="H1292" s="244"/>
      <c r="I1292" s="244"/>
      <c r="J1292" s="239"/>
      <c r="K1292" s="239"/>
      <c r="L1292" s="241"/>
      <c r="M1292" s="239"/>
    </row>
    <row r="1293" spans="1:13" x14ac:dyDescent="0.2">
      <c r="A1293" s="239"/>
      <c r="B1293" s="239"/>
      <c r="C1293" s="239"/>
      <c r="D1293" s="239"/>
      <c r="E1293" s="239"/>
      <c r="F1293" s="241"/>
      <c r="G1293" s="242"/>
      <c r="H1293" s="244"/>
      <c r="I1293" s="244"/>
      <c r="J1293" s="239"/>
      <c r="K1293" s="239"/>
      <c r="L1293" s="241"/>
      <c r="M1293" s="239"/>
    </row>
    <row r="1294" spans="1:13" x14ac:dyDescent="0.2">
      <c r="A1294" s="239"/>
      <c r="B1294" s="239"/>
      <c r="C1294" s="239"/>
      <c r="D1294" s="239"/>
      <c r="E1294" s="239"/>
      <c r="F1294" s="241"/>
      <c r="G1294" s="242"/>
      <c r="H1294" s="244"/>
      <c r="I1294" s="244"/>
      <c r="J1294" s="239"/>
      <c r="K1294" s="239"/>
      <c r="L1294" s="241"/>
      <c r="M1294" s="239"/>
    </row>
    <row r="1295" spans="1:13" x14ac:dyDescent="0.2">
      <c r="A1295" s="239"/>
      <c r="B1295" s="239"/>
      <c r="C1295" s="239"/>
      <c r="D1295" s="239"/>
      <c r="E1295" s="239"/>
      <c r="F1295" s="241"/>
      <c r="G1295" s="242"/>
      <c r="H1295" s="244"/>
      <c r="I1295" s="244"/>
      <c r="J1295" s="239"/>
      <c r="K1295" s="239"/>
      <c r="L1295" s="241"/>
      <c r="M1295" s="239"/>
    </row>
    <row r="1296" spans="1:13" x14ac:dyDescent="0.2">
      <c r="A1296" s="239"/>
      <c r="B1296" s="239"/>
      <c r="C1296" s="239"/>
      <c r="D1296" s="239"/>
      <c r="E1296" s="239"/>
      <c r="F1296" s="241"/>
      <c r="G1296" s="242"/>
      <c r="H1296" s="244"/>
      <c r="I1296" s="244"/>
      <c r="J1296" s="239"/>
      <c r="K1296" s="239"/>
      <c r="L1296" s="241"/>
      <c r="M1296" s="239"/>
    </row>
    <row r="1297" spans="1:13" x14ac:dyDescent="0.2">
      <c r="A1297" s="239"/>
      <c r="B1297" s="239"/>
      <c r="C1297" s="239"/>
      <c r="D1297" s="239"/>
      <c r="E1297" s="239"/>
      <c r="F1297" s="241"/>
      <c r="G1297" s="242"/>
      <c r="H1297" s="244"/>
      <c r="I1297" s="244"/>
      <c r="J1297" s="239"/>
      <c r="K1297" s="239"/>
      <c r="L1297" s="241"/>
      <c r="M1297" s="239"/>
    </row>
    <row r="1298" spans="1:13" x14ac:dyDescent="0.2">
      <c r="A1298" s="239"/>
      <c r="B1298" s="239"/>
      <c r="C1298" s="239"/>
      <c r="D1298" s="239"/>
      <c r="E1298" s="239"/>
      <c r="F1298" s="241"/>
      <c r="G1298" s="242"/>
      <c r="H1298" s="244"/>
      <c r="I1298" s="244"/>
      <c r="J1298" s="239"/>
      <c r="K1298" s="239"/>
      <c r="L1298" s="241"/>
      <c r="M1298" s="239"/>
    </row>
    <row r="1299" spans="1:13" x14ac:dyDescent="0.2">
      <c r="A1299" s="239"/>
      <c r="B1299" s="239"/>
      <c r="C1299" s="239"/>
      <c r="D1299" s="239"/>
      <c r="E1299" s="239"/>
      <c r="F1299" s="241"/>
      <c r="G1299" s="242"/>
      <c r="H1299" s="244"/>
      <c r="I1299" s="244"/>
      <c r="J1299" s="239"/>
      <c r="K1299" s="239"/>
      <c r="L1299" s="241"/>
      <c r="M1299" s="239"/>
    </row>
    <row r="1300" spans="1:13" x14ac:dyDescent="0.2">
      <c r="A1300" s="239"/>
      <c r="B1300" s="239"/>
      <c r="C1300" s="239"/>
      <c r="D1300" s="239"/>
      <c r="E1300" s="239"/>
      <c r="F1300" s="241"/>
      <c r="G1300" s="242"/>
      <c r="H1300" s="244"/>
      <c r="I1300" s="244"/>
      <c r="J1300" s="239"/>
      <c r="K1300" s="239"/>
      <c r="L1300" s="241"/>
      <c r="M1300" s="239"/>
    </row>
    <row r="1301" spans="1:13" x14ac:dyDescent="0.2">
      <c r="A1301" s="239"/>
      <c r="B1301" s="239"/>
      <c r="C1301" s="239"/>
      <c r="D1301" s="239"/>
      <c r="E1301" s="239"/>
      <c r="F1301" s="241"/>
      <c r="G1301" s="242"/>
      <c r="H1301" s="244"/>
      <c r="I1301" s="244"/>
      <c r="J1301" s="239"/>
      <c r="K1301" s="239"/>
      <c r="L1301" s="241"/>
      <c r="M1301" s="239"/>
    </row>
    <row r="1302" spans="1:13" x14ac:dyDescent="0.2">
      <c r="A1302" s="239"/>
      <c r="B1302" s="239"/>
      <c r="C1302" s="239"/>
      <c r="D1302" s="239"/>
      <c r="E1302" s="239"/>
      <c r="F1302" s="241"/>
      <c r="G1302" s="242"/>
      <c r="H1302" s="244"/>
      <c r="I1302" s="244"/>
      <c r="J1302" s="239"/>
      <c r="K1302" s="239"/>
      <c r="L1302" s="241"/>
      <c r="M1302" s="239"/>
    </row>
    <row r="1303" spans="1:13" x14ac:dyDescent="0.2">
      <c r="A1303" s="239"/>
      <c r="B1303" s="239"/>
      <c r="C1303" s="239"/>
      <c r="D1303" s="239"/>
      <c r="E1303" s="239"/>
      <c r="F1303" s="241"/>
      <c r="G1303" s="242"/>
      <c r="H1303" s="244"/>
      <c r="I1303" s="244"/>
      <c r="J1303" s="239"/>
      <c r="K1303" s="239"/>
      <c r="L1303" s="241"/>
      <c r="M1303" s="239"/>
    </row>
    <row r="1304" spans="1:13" x14ac:dyDescent="0.2">
      <c r="A1304" s="239"/>
      <c r="B1304" s="239"/>
      <c r="C1304" s="239"/>
      <c r="D1304" s="239"/>
      <c r="E1304" s="239"/>
      <c r="F1304" s="241"/>
      <c r="G1304" s="242"/>
      <c r="H1304" s="244"/>
      <c r="I1304" s="244"/>
      <c r="J1304" s="239"/>
      <c r="K1304" s="239"/>
      <c r="L1304" s="241"/>
      <c r="M1304" s="239"/>
    </row>
    <row r="1305" spans="1:13" x14ac:dyDescent="0.2">
      <c r="A1305" s="239"/>
      <c r="B1305" s="239"/>
      <c r="C1305" s="239"/>
      <c r="D1305" s="239"/>
      <c r="E1305" s="239"/>
      <c r="F1305" s="241"/>
      <c r="G1305" s="242"/>
      <c r="H1305" s="244"/>
      <c r="I1305" s="244"/>
      <c r="J1305" s="239"/>
      <c r="K1305" s="239"/>
      <c r="L1305" s="241"/>
      <c r="M1305" s="239"/>
    </row>
    <row r="1306" spans="1:13" x14ac:dyDescent="0.2">
      <c r="A1306" s="239"/>
      <c r="B1306" s="239"/>
      <c r="C1306" s="239"/>
      <c r="D1306" s="239"/>
      <c r="E1306" s="239"/>
      <c r="F1306" s="241"/>
      <c r="G1306" s="242"/>
      <c r="H1306" s="244"/>
      <c r="I1306" s="244"/>
      <c r="J1306" s="239"/>
      <c r="K1306" s="239"/>
      <c r="L1306" s="241"/>
      <c r="M1306" s="239"/>
    </row>
    <row r="1307" spans="1:13" x14ac:dyDescent="0.2">
      <c r="A1307" s="239"/>
      <c r="B1307" s="239"/>
      <c r="C1307" s="239"/>
      <c r="D1307" s="239"/>
      <c r="E1307" s="239"/>
      <c r="F1307" s="241"/>
      <c r="G1307" s="242"/>
      <c r="H1307" s="244"/>
      <c r="I1307" s="244"/>
      <c r="J1307" s="239"/>
      <c r="K1307" s="239"/>
      <c r="L1307" s="241"/>
      <c r="M1307" s="239"/>
    </row>
    <row r="1308" spans="1:13" x14ac:dyDescent="0.2">
      <c r="A1308" s="239"/>
      <c r="B1308" s="239"/>
      <c r="C1308" s="239"/>
      <c r="D1308" s="239"/>
      <c r="E1308" s="239"/>
      <c r="F1308" s="241"/>
      <c r="G1308" s="242"/>
      <c r="H1308" s="244"/>
      <c r="I1308" s="244"/>
      <c r="J1308" s="239"/>
      <c r="K1308" s="239"/>
      <c r="L1308" s="241"/>
      <c r="M1308" s="239"/>
    </row>
    <row r="1309" spans="1:13" x14ac:dyDescent="0.2">
      <c r="A1309" s="239"/>
      <c r="B1309" s="239"/>
      <c r="C1309" s="239"/>
      <c r="D1309" s="239"/>
      <c r="E1309" s="239"/>
      <c r="F1309" s="241"/>
      <c r="G1309" s="242"/>
      <c r="H1309" s="244"/>
      <c r="I1309" s="244"/>
      <c r="J1309" s="239"/>
      <c r="K1309" s="239"/>
      <c r="L1309" s="241"/>
      <c r="M1309" s="239"/>
    </row>
    <row r="1310" spans="1:13" x14ac:dyDescent="0.2">
      <c r="A1310" s="239"/>
      <c r="B1310" s="239"/>
      <c r="C1310" s="239"/>
      <c r="D1310" s="239"/>
      <c r="E1310" s="239"/>
      <c r="F1310" s="241"/>
      <c r="G1310" s="242"/>
      <c r="H1310" s="244"/>
      <c r="I1310" s="244"/>
      <c r="J1310" s="239"/>
      <c r="K1310" s="239"/>
      <c r="L1310" s="241"/>
      <c r="M1310" s="239"/>
    </row>
    <row r="1311" spans="1:13" x14ac:dyDescent="0.2">
      <c r="A1311" s="239"/>
      <c r="B1311" s="239"/>
      <c r="C1311" s="239"/>
      <c r="D1311" s="239"/>
      <c r="E1311" s="239"/>
      <c r="F1311" s="241"/>
      <c r="G1311" s="242"/>
      <c r="H1311" s="244"/>
      <c r="I1311" s="244"/>
      <c r="J1311" s="239"/>
      <c r="K1311" s="239"/>
      <c r="L1311" s="241"/>
      <c r="M1311" s="239"/>
    </row>
    <row r="1312" spans="1:13" x14ac:dyDescent="0.2">
      <c r="A1312" s="239"/>
      <c r="B1312" s="239"/>
      <c r="C1312" s="239"/>
      <c r="D1312" s="239"/>
      <c r="E1312" s="239"/>
      <c r="F1312" s="241"/>
      <c r="G1312" s="242"/>
      <c r="H1312" s="244"/>
      <c r="I1312" s="244"/>
      <c r="J1312" s="239"/>
      <c r="K1312" s="239"/>
      <c r="L1312" s="241"/>
      <c r="M1312" s="239"/>
    </row>
    <row r="1313" spans="1:13" x14ac:dyDescent="0.2">
      <c r="A1313" s="239"/>
      <c r="B1313" s="239"/>
      <c r="C1313" s="239"/>
      <c r="D1313" s="239"/>
      <c r="E1313" s="239"/>
      <c r="F1313" s="241"/>
      <c r="G1313" s="242"/>
      <c r="H1313" s="244"/>
      <c r="I1313" s="244"/>
      <c r="J1313" s="239"/>
      <c r="K1313" s="239"/>
      <c r="L1313" s="241"/>
      <c r="M1313" s="239"/>
    </row>
    <row r="1314" spans="1:13" x14ac:dyDescent="0.2">
      <c r="A1314" s="239"/>
      <c r="B1314" s="239"/>
      <c r="C1314" s="239"/>
      <c r="D1314" s="239"/>
      <c r="E1314" s="239"/>
      <c r="F1314" s="241"/>
      <c r="G1314" s="242"/>
      <c r="H1314" s="244"/>
      <c r="I1314" s="244"/>
      <c r="J1314" s="239"/>
      <c r="K1314" s="239"/>
      <c r="L1314" s="241"/>
      <c r="M1314" s="239"/>
    </row>
    <row r="1315" spans="1:13" x14ac:dyDescent="0.2">
      <c r="A1315" s="239"/>
      <c r="B1315" s="239"/>
      <c r="C1315" s="239"/>
      <c r="D1315" s="239"/>
      <c r="E1315" s="239"/>
      <c r="F1315" s="241"/>
      <c r="G1315" s="242"/>
      <c r="H1315" s="244"/>
      <c r="I1315" s="244"/>
      <c r="J1315" s="239"/>
      <c r="K1315" s="239"/>
      <c r="L1315" s="241"/>
      <c r="M1315" s="239"/>
    </row>
    <row r="1316" spans="1:13" x14ac:dyDescent="0.2">
      <c r="A1316" s="239"/>
      <c r="B1316" s="239"/>
      <c r="C1316" s="239"/>
      <c r="D1316" s="239"/>
      <c r="E1316" s="239"/>
      <c r="F1316" s="241"/>
      <c r="G1316" s="242"/>
      <c r="H1316" s="244"/>
      <c r="I1316" s="244"/>
      <c r="J1316" s="239"/>
      <c r="K1316" s="239"/>
      <c r="L1316" s="241"/>
      <c r="M1316" s="239"/>
    </row>
    <row r="1317" spans="1:13" x14ac:dyDescent="0.2">
      <c r="A1317" s="239"/>
      <c r="B1317" s="239"/>
      <c r="C1317" s="239"/>
      <c r="D1317" s="239"/>
      <c r="E1317" s="239"/>
      <c r="F1317" s="241"/>
      <c r="G1317" s="242"/>
      <c r="H1317" s="244"/>
      <c r="I1317" s="244"/>
      <c r="J1317" s="239"/>
      <c r="K1317" s="239"/>
      <c r="L1317" s="241"/>
      <c r="M1317" s="239"/>
    </row>
    <row r="1318" spans="1:13" x14ac:dyDescent="0.2">
      <c r="A1318" s="239"/>
      <c r="B1318" s="239"/>
      <c r="C1318" s="239"/>
      <c r="D1318" s="239"/>
      <c r="E1318" s="239"/>
      <c r="F1318" s="241"/>
      <c r="G1318" s="242"/>
      <c r="H1318" s="244"/>
      <c r="I1318" s="244"/>
      <c r="J1318" s="239"/>
      <c r="K1318" s="239"/>
      <c r="L1318" s="241"/>
      <c r="M1318" s="239"/>
    </row>
    <row r="1319" spans="1:13" x14ac:dyDescent="0.2">
      <c r="A1319" s="239"/>
      <c r="B1319" s="239"/>
      <c r="C1319" s="239"/>
      <c r="D1319" s="239"/>
      <c r="E1319" s="239"/>
      <c r="F1319" s="241"/>
      <c r="G1319" s="242"/>
      <c r="H1319" s="244"/>
      <c r="I1319" s="244"/>
      <c r="J1319" s="239"/>
      <c r="K1319" s="239"/>
      <c r="L1319" s="241"/>
      <c r="M1319" s="239"/>
    </row>
    <row r="1320" spans="1:13" x14ac:dyDescent="0.2">
      <c r="A1320" s="239"/>
      <c r="B1320" s="239"/>
      <c r="C1320" s="239"/>
      <c r="D1320" s="239"/>
      <c r="E1320" s="239"/>
      <c r="F1320" s="241"/>
      <c r="G1320" s="242"/>
      <c r="H1320" s="244"/>
      <c r="I1320" s="244"/>
      <c r="J1320" s="239"/>
      <c r="K1320" s="239"/>
      <c r="L1320" s="241"/>
      <c r="M1320" s="239"/>
    </row>
    <row r="1321" spans="1:13" x14ac:dyDescent="0.2">
      <c r="A1321" s="239"/>
      <c r="B1321" s="239"/>
      <c r="C1321" s="239"/>
      <c r="D1321" s="239"/>
      <c r="E1321" s="239"/>
      <c r="F1321" s="241"/>
      <c r="G1321" s="242"/>
      <c r="H1321" s="244"/>
      <c r="I1321" s="244"/>
      <c r="J1321" s="239"/>
      <c r="K1321" s="239"/>
      <c r="L1321" s="241"/>
      <c r="M1321" s="239"/>
    </row>
    <row r="1322" spans="1:13" x14ac:dyDescent="0.2">
      <c r="A1322" s="239"/>
      <c r="B1322" s="239"/>
      <c r="C1322" s="239"/>
      <c r="D1322" s="239"/>
      <c r="E1322" s="239"/>
      <c r="F1322" s="241"/>
      <c r="G1322" s="242"/>
      <c r="H1322" s="244"/>
      <c r="I1322" s="244"/>
      <c r="J1322" s="239"/>
      <c r="K1322" s="239"/>
      <c r="L1322" s="241"/>
      <c r="M1322" s="239"/>
    </row>
    <row r="1323" spans="1:13" x14ac:dyDescent="0.2">
      <c r="A1323" s="239"/>
      <c r="B1323" s="239"/>
      <c r="C1323" s="239"/>
      <c r="D1323" s="239"/>
      <c r="E1323" s="239"/>
      <c r="F1323" s="241"/>
      <c r="G1323" s="242"/>
      <c r="H1323" s="244"/>
      <c r="I1323" s="244"/>
      <c r="J1323" s="239"/>
      <c r="K1323" s="239"/>
      <c r="L1323" s="241"/>
      <c r="M1323" s="239"/>
    </row>
    <row r="1324" spans="1:13" x14ac:dyDescent="0.2">
      <c r="A1324" s="239"/>
      <c r="B1324" s="239"/>
      <c r="C1324" s="239"/>
      <c r="D1324" s="239"/>
      <c r="E1324" s="239"/>
      <c r="F1324" s="241"/>
      <c r="G1324" s="242"/>
      <c r="H1324" s="244"/>
      <c r="I1324" s="244"/>
      <c r="J1324" s="239"/>
      <c r="K1324" s="239"/>
      <c r="L1324" s="241"/>
      <c r="M1324" s="239"/>
    </row>
    <row r="1325" spans="1:13" x14ac:dyDescent="0.2">
      <c r="A1325" s="239"/>
      <c r="B1325" s="239"/>
      <c r="C1325" s="239"/>
      <c r="D1325" s="239"/>
      <c r="E1325" s="239"/>
      <c r="F1325" s="241"/>
      <c r="G1325" s="242"/>
      <c r="H1325" s="244"/>
      <c r="I1325" s="244"/>
      <c r="J1325" s="239"/>
      <c r="K1325" s="239"/>
      <c r="L1325" s="241"/>
      <c r="M1325" s="239"/>
    </row>
    <row r="1326" spans="1:13" x14ac:dyDescent="0.2">
      <c r="A1326" s="239"/>
      <c r="B1326" s="239"/>
      <c r="C1326" s="239"/>
      <c r="D1326" s="239"/>
      <c r="E1326" s="239"/>
      <c r="F1326" s="241"/>
      <c r="G1326" s="242"/>
      <c r="H1326" s="244"/>
      <c r="I1326" s="244"/>
      <c r="J1326" s="239"/>
      <c r="K1326" s="239"/>
      <c r="L1326" s="241"/>
      <c r="M1326" s="239"/>
    </row>
    <row r="1327" spans="1:13" x14ac:dyDescent="0.2">
      <c r="A1327" s="239"/>
      <c r="B1327" s="239"/>
      <c r="C1327" s="239"/>
      <c r="D1327" s="239"/>
      <c r="E1327" s="239"/>
      <c r="F1327" s="241"/>
      <c r="G1327" s="242"/>
      <c r="H1327" s="244"/>
      <c r="I1327" s="244"/>
      <c r="J1327" s="239"/>
      <c r="K1327" s="239"/>
      <c r="L1327" s="241"/>
      <c r="M1327" s="239"/>
    </row>
    <row r="1328" spans="1:13" x14ac:dyDescent="0.2">
      <c r="A1328" s="239"/>
      <c r="B1328" s="239"/>
      <c r="C1328" s="239"/>
      <c r="D1328" s="239"/>
      <c r="E1328" s="239"/>
      <c r="F1328" s="241"/>
      <c r="G1328" s="242"/>
      <c r="H1328" s="244"/>
      <c r="I1328" s="244"/>
      <c r="J1328" s="239"/>
      <c r="K1328" s="239"/>
      <c r="L1328" s="241"/>
      <c r="M1328" s="239"/>
    </row>
    <row r="1329" spans="1:13" x14ac:dyDescent="0.2">
      <c r="A1329" s="239"/>
      <c r="B1329" s="239"/>
      <c r="C1329" s="239"/>
      <c r="D1329" s="239"/>
      <c r="E1329" s="239"/>
      <c r="F1329" s="241"/>
      <c r="G1329" s="242"/>
      <c r="H1329" s="244"/>
      <c r="I1329" s="244"/>
      <c r="J1329" s="239"/>
      <c r="K1329" s="239"/>
      <c r="L1329" s="241"/>
      <c r="M1329" s="239"/>
    </row>
    <row r="1330" spans="1:13" x14ac:dyDescent="0.2">
      <c r="A1330" s="239"/>
      <c r="B1330" s="239"/>
      <c r="C1330" s="239"/>
      <c r="D1330" s="239"/>
      <c r="E1330" s="239"/>
      <c r="F1330" s="241"/>
      <c r="G1330" s="242"/>
      <c r="H1330" s="244"/>
      <c r="I1330" s="244"/>
      <c r="J1330" s="239"/>
      <c r="K1330" s="239"/>
      <c r="L1330" s="241"/>
      <c r="M1330" s="239"/>
    </row>
    <row r="1331" spans="1:13" x14ac:dyDescent="0.2">
      <c r="A1331" s="239"/>
      <c r="B1331" s="239"/>
      <c r="C1331" s="239"/>
      <c r="D1331" s="239"/>
      <c r="E1331" s="239"/>
      <c r="F1331" s="241"/>
      <c r="G1331" s="242"/>
      <c r="H1331" s="244"/>
      <c r="I1331" s="244"/>
      <c r="J1331" s="239"/>
      <c r="K1331" s="239"/>
      <c r="L1331" s="241"/>
      <c r="M1331" s="239"/>
    </row>
    <row r="1332" spans="1:13" x14ac:dyDescent="0.2">
      <c r="A1332" s="239"/>
      <c r="B1332" s="239"/>
      <c r="C1332" s="239"/>
      <c r="D1332" s="239"/>
      <c r="E1332" s="239"/>
      <c r="F1332" s="241"/>
      <c r="G1332" s="242"/>
      <c r="H1332" s="244"/>
      <c r="I1332" s="244"/>
      <c r="J1332" s="239"/>
      <c r="K1332" s="239"/>
      <c r="L1332" s="241"/>
      <c r="M1332" s="239"/>
    </row>
    <row r="1333" spans="1:13" x14ac:dyDescent="0.2">
      <c r="A1333" s="239"/>
      <c r="B1333" s="239"/>
      <c r="C1333" s="239"/>
      <c r="D1333" s="239"/>
      <c r="E1333" s="239"/>
      <c r="F1333" s="241"/>
      <c r="G1333" s="242"/>
      <c r="H1333" s="244"/>
      <c r="I1333" s="244"/>
      <c r="J1333" s="239"/>
      <c r="K1333" s="239"/>
      <c r="L1333" s="241"/>
      <c r="M1333" s="239"/>
    </row>
    <row r="1334" spans="1:13" x14ac:dyDescent="0.2">
      <c r="A1334" s="239"/>
      <c r="B1334" s="239"/>
      <c r="C1334" s="239"/>
      <c r="D1334" s="239"/>
      <c r="E1334" s="239"/>
      <c r="F1334" s="241"/>
      <c r="G1334" s="242"/>
      <c r="H1334" s="244"/>
      <c r="I1334" s="244"/>
      <c r="J1334" s="239"/>
      <c r="K1334" s="239"/>
      <c r="L1334" s="241"/>
      <c r="M1334" s="239"/>
    </row>
    <row r="1335" spans="1:13" x14ac:dyDescent="0.2">
      <c r="A1335" s="239"/>
      <c r="B1335" s="239"/>
      <c r="C1335" s="239"/>
      <c r="D1335" s="239"/>
      <c r="E1335" s="239"/>
      <c r="F1335" s="241"/>
      <c r="G1335" s="242"/>
      <c r="H1335" s="244"/>
      <c r="I1335" s="244"/>
      <c r="J1335" s="239"/>
      <c r="K1335" s="239"/>
      <c r="L1335" s="241"/>
      <c r="M1335" s="239"/>
    </row>
    <row r="1336" spans="1:13" x14ac:dyDescent="0.2">
      <c r="A1336" s="239"/>
      <c r="B1336" s="239"/>
      <c r="C1336" s="239"/>
      <c r="D1336" s="239"/>
      <c r="E1336" s="239"/>
      <c r="F1336" s="241"/>
      <c r="G1336" s="242"/>
      <c r="H1336" s="244"/>
      <c r="I1336" s="244"/>
      <c r="J1336" s="239"/>
      <c r="K1336" s="239"/>
      <c r="L1336" s="241"/>
      <c r="M1336" s="239"/>
    </row>
    <row r="1337" spans="1:13" x14ac:dyDescent="0.2">
      <c r="A1337" s="239"/>
      <c r="B1337" s="239"/>
      <c r="C1337" s="239"/>
      <c r="D1337" s="239"/>
      <c r="E1337" s="239"/>
      <c r="F1337" s="241"/>
      <c r="G1337" s="242"/>
      <c r="H1337" s="244"/>
      <c r="I1337" s="244"/>
      <c r="J1337" s="239"/>
      <c r="K1337" s="239"/>
      <c r="L1337" s="241"/>
      <c r="M1337" s="239"/>
    </row>
    <row r="1338" spans="1:13" x14ac:dyDescent="0.2">
      <c r="A1338" s="239"/>
      <c r="B1338" s="239"/>
      <c r="C1338" s="239"/>
      <c r="D1338" s="239"/>
      <c r="E1338" s="239"/>
      <c r="F1338" s="241"/>
      <c r="G1338" s="242"/>
      <c r="H1338" s="244"/>
      <c r="I1338" s="244"/>
      <c r="J1338" s="239"/>
      <c r="K1338" s="239"/>
      <c r="L1338" s="241"/>
      <c r="M1338" s="239"/>
    </row>
    <row r="1339" spans="1:13" x14ac:dyDescent="0.2">
      <c r="A1339" s="239"/>
      <c r="B1339" s="239"/>
      <c r="C1339" s="239"/>
      <c r="D1339" s="239"/>
      <c r="E1339" s="239"/>
      <c r="F1339" s="241"/>
      <c r="G1339" s="242"/>
      <c r="H1339" s="244"/>
      <c r="I1339" s="244"/>
      <c r="J1339" s="239"/>
      <c r="K1339" s="239"/>
      <c r="L1339" s="241"/>
      <c r="M1339" s="239"/>
    </row>
    <row r="1340" spans="1:13" x14ac:dyDescent="0.2">
      <c r="A1340" s="239"/>
      <c r="B1340" s="239"/>
      <c r="C1340" s="239"/>
      <c r="D1340" s="239"/>
      <c r="E1340" s="239"/>
      <c r="F1340" s="241"/>
      <c r="G1340" s="242"/>
      <c r="H1340" s="244"/>
      <c r="I1340" s="244"/>
      <c r="J1340" s="239"/>
      <c r="K1340" s="239"/>
      <c r="L1340" s="241"/>
      <c r="M1340" s="239"/>
    </row>
    <row r="1341" spans="1:13" x14ac:dyDescent="0.2">
      <c r="A1341" s="239"/>
      <c r="B1341" s="239"/>
      <c r="C1341" s="239"/>
      <c r="D1341" s="239"/>
      <c r="E1341" s="239"/>
      <c r="F1341" s="241"/>
      <c r="G1341" s="242"/>
      <c r="H1341" s="244"/>
      <c r="I1341" s="244"/>
      <c r="J1341" s="239"/>
      <c r="K1341" s="239"/>
      <c r="L1341" s="241"/>
      <c r="M1341" s="239"/>
    </row>
    <row r="1342" spans="1:13" x14ac:dyDescent="0.2">
      <c r="A1342" s="239"/>
      <c r="B1342" s="239"/>
      <c r="C1342" s="239"/>
      <c r="D1342" s="239"/>
      <c r="E1342" s="239"/>
      <c r="F1342" s="241"/>
      <c r="G1342" s="242"/>
      <c r="H1342" s="244"/>
      <c r="I1342" s="244"/>
      <c r="J1342" s="239"/>
      <c r="K1342" s="239"/>
      <c r="L1342" s="241"/>
      <c r="M1342" s="239"/>
    </row>
    <row r="1343" spans="1:13" x14ac:dyDescent="0.2">
      <c r="A1343" s="239"/>
      <c r="B1343" s="239"/>
      <c r="C1343" s="239"/>
      <c r="D1343" s="239"/>
      <c r="E1343" s="239"/>
      <c r="F1343" s="241"/>
      <c r="G1343" s="242"/>
      <c r="H1343" s="244"/>
      <c r="I1343" s="244"/>
      <c r="J1343" s="239"/>
      <c r="K1343" s="239"/>
      <c r="L1343" s="241"/>
      <c r="M1343" s="239"/>
    </row>
    <row r="1344" spans="1:13" x14ac:dyDescent="0.2">
      <c r="A1344" s="239"/>
      <c r="B1344" s="239"/>
      <c r="C1344" s="239"/>
      <c r="D1344" s="239"/>
      <c r="E1344" s="239"/>
      <c r="F1344" s="241"/>
      <c r="G1344" s="242"/>
      <c r="H1344" s="244"/>
      <c r="I1344" s="244"/>
      <c r="J1344" s="239"/>
      <c r="K1344" s="239"/>
      <c r="L1344" s="241"/>
      <c r="M1344" s="239"/>
    </row>
    <row r="1345" spans="1:13" x14ac:dyDescent="0.2">
      <c r="A1345" s="239"/>
      <c r="B1345" s="239"/>
      <c r="C1345" s="239"/>
      <c r="D1345" s="239"/>
      <c r="E1345" s="239"/>
      <c r="F1345" s="241"/>
      <c r="G1345" s="242"/>
      <c r="H1345" s="244"/>
      <c r="I1345" s="244"/>
      <c r="J1345" s="239"/>
      <c r="K1345" s="239"/>
      <c r="L1345" s="241"/>
      <c r="M1345" s="239"/>
    </row>
    <row r="1346" spans="1:13" x14ac:dyDescent="0.2">
      <c r="A1346" s="239"/>
      <c r="B1346" s="239"/>
      <c r="C1346" s="239"/>
      <c r="D1346" s="239"/>
      <c r="E1346" s="239"/>
      <c r="F1346" s="241"/>
      <c r="G1346" s="242"/>
      <c r="H1346" s="244"/>
      <c r="I1346" s="244"/>
      <c r="J1346" s="239"/>
      <c r="K1346" s="239"/>
      <c r="L1346" s="241"/>
      <c r="M1346" s="239"/>
    </row>
    <row r="1347" spans="1:13" x14ac:dyDescent="0.2">
      <c r="A1347" s="239"/>
      <c r="B1347" s="239"/>
      <c r="C1347" s="239"/>
      <c r="D1347" s="239"/>
      <c r="E1347" s="239"/>
      <c r="F1347" s="241"/>
      <c r="G1347" s="242"/>
      <c r="H1347" s="244"/>
      <c r="I1347" s="244"/>
      <c r="J1347" s="239"/>
      <c r="K1347" s="239"/>
      <c r="L1347" s="241"/>
      <c r="M1347" s="239"/>
    </row>
    <row r="1348" spans="1:13" x14ac:dyDescent="0.2">
      <c r="A1348" s="239"/>
      <c r="B1348" s="239"/>
      <c r="C1348" s="239"/>
      <c r="D1348" s="239"/>
      <c r="E1348" s="239"/>
      <c r="F1348" s="241"/>
      <c r="G1348" s="242"/>
      <c r="H1348" s="244"/>
      <c r="I1348" s="244"/>
      <c r="J1348" s="239"/>
      <c r="K1348" s="239"/>
      <c r="L1348" s="241"/>
      <c r="M1348" s="239"/>
    </row>
    <row r="1349" spans="1:13" x14ac:dyDescent="0.2">
      <c r="A1349" s="239"/>
      <c r="B1349" s="239"/>
      <c r="C1349" s="239"/>
      <c r="D1349" s="239"/>
      <c r="E1349" s="239"/>
      <c r="F1349" s="241"/>
      <c r="G1349" s="242"/>
      <c r="H1349" s="244"/>
      <c r="I1349" s="244"/>
      <c r="J1349" s="239"/>
      <c r="K1349" s="239"/>
      <c r="L1349" s="241"/>
      <c r="M1349" s="239"/>
    </row>
    <row r="1350" spans="1:13" x14ac:dyDescent="0.2">
      <c r="A1350" s="239"/>
      <c r="B1350" s="239"/>
      <c r="C1350" s="239"/>
      <c r="D1350" s="239"/>
      <c r="E1350" s="239"/>
      <c r="F1350" s="241"/>
      <c r="G1350" s="242"/>
      <c r="H1350" s="244"/>
      <c r="I1350" s="244"/>
      <c r="J1350" s="239"/>
      <c r="K1350" s="239"/>
      <c r="L1350" s="241"/>
      <c r="M1350" s="239"/>
    </row>
    <row r="1351" spans="1:13" x14ac:dyDescent="0.2">
      <c r="A1351" s="239"/>
      <c r="B1351" s="239"/>
      <c r="C1351" s="239"/>
      <c r="D1351" s="239"/>
      <c r="E1351" s="239"/>
      <c r="F1351" s="241"/>
      <c r="G1351" s="242"/>
      <c r="H1351" s="244"/>
      <c r="I1351" s="244"/>
      <c r="J1351" s="239"/>
      <c r="K1351" s="239"/>
      <c r="L1351" s="241"/>
      <c r="M1351" s="239"/>
    </row>
    <row r="1352" spans="1:13" x14ac:dyDescent="0.2">
      <c r="A1352" s="239"/>
      <c r="B1352" s="239"/>
      <c r="C1352" s="239"/>
      <c r="D1352" s="239"/>
      <c r="E1352" s="239"/>
      <c r="F1352" s="241"/>
      <c r="G1352" s="242"/>
      <c r="H1352" s="244"/>
      <c r="I1352" s="244"/>
      <c r="J1352" s="239"/>
      <c r="K1352" s="239"/>
      <c r="L1352" s="241"/>
      <c r="M1352" s="239"/>
    </row>
    <row r="1353" spans="1:13" x14ac:dyDescent="0.2">
      <c r="A1353" s="239"/>
      <c r="B1353" s="239"/>
      <c r="C1353" s="239"/>
      <c r="D1353" s="239"/>
      <c r="E1353" s="239"/>
      <c r="F1353" s="241"/>
      <c r="G1353" s="242"/>
      <c r="H1353" s="244"/>
      <c r="I1353" s="244"/>
      <c r="J1353" s="239"/>
      <c r="K1353" s="239"/>
      <c r="L1353" s="241"/>
      <c r="M1353" s="239"/>
    </row>
    <row r="1354" spans="1:13" x14ac:dyDescent="0.2">
      <c r="A1354" s="239"/>
      <c r="B1354" s="239"/>
      <c r="C1354" s="239"/>
      <c r="D1354" s="239"/>
      <c r="E1354" s="239"/>
      <c r="F1354" s="241"/>
      <c r="G1354" s="242"/>
      <c r="H1354" s="244"/>
      <c r="I1354" s="244"/>
      <c r="J1354" s="239"/>
      <c r="K1354" s="239"/>
      <c r="L1354" s="241"/>
      <c r="M1354" s="239"/>
    </row>
    <row r="1355" spans="1:13" x14ac:dyDescent="0.2">
      <c r="A1355" s="239"/>
      <c r="B1355" s="239"/>
      <c r="C1355" s="239"/>
      <c r="D1355" s="239"/>
      <c r="E1355" s="239"/>
      <c r="F1355" s="241"/>
      <c r="G1355" s="242"/>
      <c r="H1355" s="244"/>
      <c r="I1355" s="244"/>
      <c r="J1355" s="239"/>
      <c r="K1355" s="239"/>
      <c r="L1355" s="241"/>
      <c r="M1355" s="239"/>
    </row>
    <row r="1356" spans="1:13" x14ac:dyDescent="0.2">
      <c r="A1356" s="239"/>
      <c r="B1356" s="239"/>
      <c r="C1356" s="239"/>
      <c r="D1356" s="239"/>
      <c r="E1356" s="239"/>
      <c r="F1356" s="241"/>
      <c r="G1356" s="242"/>
      <c r="H1356" s="244"/>
      <c r="I1356" s="244"/>
      <c r="J1356" s="239"/>
      <c r="K1356" s="239"/>
      <c r="L1356" s="241"/>
      <c r="M1356" s="239"/>
    </row>
    <row r="1357" spans="1:13" x14ac:dyDescent="0.2">
      <c r="A1357" s="239"/>
      <c r="B1357" s="239"/>
      <c r="C1357" s="239"/>
      <c r="D1357" s="239"/>
      <c r="E1357" s="239"/>
      <c r="F1357" s="241"/>
      <c r="G1357" s="242"/>
      <c r="H1357" s="244"/>
      <c r="I1357" s="244"/>
      <c r="J1357" s="239"/>
      <c r="K1357" s="239"/>
      <c r="L1357" s="241"/>
      <c r="M1357" s="239"/>
    </row>
    <row r="1358" spans="1:13" x14ac:dyDescent="0.2">
      <c r="A1358" s="239"/>
      <c r="B1358" s="239"/>
      <c r="C1358" s="239"/>
      <c r="D1358" s="239"/>
      <c r="E1358" s="239"/>
      <c r="F1358" s="241"/>
      <c r="G1358" s="242"/>
      <c r="H1358" s="244"/>
      <c r="I1358" s="244"/>
      <c r="J1358" s="239"/>
      <c r="K1358" s="239"/>
      <c r="L1358" s="241"/>
      <c r="M1358" s="239"/>
    </row>
    <row r="1359" spans="1:13" x14ac:dyDescent="0.2">
      <c r="A1359" s="239"/>
      <c r="B1359" s="239"/>
      <c r="C1359" s="239"/>
      <c r="D1359" s="239"/>
      <c r="E1359" s="239"/>
      <c r="F1359" s="241"/>
      <c r="G1359" s="242"/>
      <c r="H1359" s="244"/>
      <c r="I1359" s="244"/>
      <c r="J1359" s="239"/>
      <c r="K1359" s="239"/>
      <c r="L1359" s="241"/>
      <c r="M1359" s="239"/>
    </row>
    <row r="1360" spans="1:13" x14ac:dyDescent="0.2">
      <c r="A1360" s="239"/>
      <c r="B1360" s="239"/>
      <c r="C1360" s="239"/>
      <c r="D1360" s="239"/>
      <c r="E1360" s="239"/>
      <c r="F1360" s="241"/>
      <c r="G1360" s="242"/>
      <c r="H1360" s="244"/>
      <c r="I1360" s="244"/>
      <c r="J1360" s="239"/>
      <c r="K1360" s="239"/>
      <c r="L1360" s="241"/>
      <c r="M1360" s="239"/>
    </row>
    <row r="1361" spans="1:13" x14ac:dyDescent="0.2">
      <c r="A1361" s="239"/>
      <c r="B1361" s="239"/>
      <c r="C1361" s="239"/>
      <c r="D1361" s="239"/>
      <c r="E1361" s="239"/>
      <c r="F1361" s="241"/>
      <c r="G1361" s="242"/>
      <c r="H1361" s="244"/>
      <c r="I1361" s="244"/>
      <c r="J1361" s="239"/>
      <c r="K1361" s="239"/>
      <c r="L1361" s="241"/>
      <c r="M1361" s="239"/>
    </row>
    <row r="1362" spans="1:13" x14ac:dyDescent="0.2">
      <c r="A1362" s="239"/>
      <c r="B1362" s="239"/>
      <c r="C1362" s="239"/>
      <c r="D1362" s="239"/>
      <c r="E1362" s="239"/>
      <c r="F1362" s="241"/>
      <c r="G1362" s="242"/>
      <c r="H1362" s="244"/>
      <c r="I1362" s="244"/>
      <c r="J1362" s="239"/>
      <c r="K1362" s="239"/>
      <c r="L1362" s="241"/>
      <c r="M1362" s="239"/>
    </row>
    <row r="1363" spans="1:13" x14ac:dyDescent="0.2">
      <c r="A1363" s="239"/>
      <c r="B1363" s="239"/>
      <c r="C1363" s="239"/>
      <c r="D1363" s="239"/>
      <c r="E1363" s="239"/>
      <c r="F1363" s="241"/>
      <c r="G1363" s="242"/>
      <c r="H1363" s="244"/>
      <c r="I1363" s="244"/>
      <c r="J1363" s="239"/>
      <c r="K1363" s="239"/>
      <c r="L1363" s="241"/>
      <c r="M1363" s="239"/>
    </row>
    <row r="1364" spans="1:13" x14ac:dyDescent="0.2">
      <c r="A1364" s="239"/>
      <c r="B1364" s="239"/>
      <c r="C1364" s="239"/>
      <c r="D1364" s="239"/>
      <c r="E1364" s="239"/>
      <c r="F1364" s="241"/>
      <c r="G1364" s="242"/>
      <c r="H1364" s="244"/>
      <c r="I1364" s="244"/>
      <c r="J1364" s="239"/>
      <c r="K1364" s="239"/>
      <c r="L1364" s="241"/>
      <c r="M1364" s="239"/>
    </row>
    <row r="1365" spans="1:13" x14ac:dyDescent="0.2">
      <c r="A1365" s="239"/>
      <c r="B1365" s="239"/>
      <c r="C1365" s="239"/>
      <c r="D1365" s="239"/>
      <c r="E1365" s="239"/>
      <c r="F1365" s="241"/>
      <c r="G1365" s="242"/>
      <c r="H1365" s="244"/>
      <c r="I1365" s="244"/>
      <c r="J1365" s="239"/>
      <c r="K1365" s="239"/>
      <c r="L1365" s="241"/>
      <c r="M1365" s="239"/>
    </row>
    <row r="1366" spans="1:13" x14ac:dyDescent="0.2">
      <c r="A1366" s="239"/>
      <c r="B1366" s="239"/>
      <c r="C1366" s="239"/>
      <c r="D1366" s="239"/>
      <c r="E1366" s="239"/>
      <c r="F1366" s="241"/>
      <c r="G1366" s="242"/>
      <c r="H1366" s="244"/>
      <c r="I1366" s="244"/>
      <c r="J1366" s="239"/>
      <c r="K1366" s="239"/>
      <c r="L1366" s="241"/>
      <c r="M1366" s="239"/>
    </row>
    <row r="1367" spans="1:13" x14ac:dyDescent="0.2">
      <c r="A1367" s="239"/>
      <c r="B1367" s="239"/>
      <c r="C1367" s="239"/>
      <c r="D1367" s="239"/>
      <c r="E1367" s="239"/>
      <c r="F1367" s="241"/>
      <c r="G1367" s="242"/>
      <c r="H1367" s="244"/>
      <c r="I1367" s="244"/>
      <c r="J1367" s="239"/>
      <c r="K1367" s="239"/>
      <c r="L1367" s="241"/>
      <c r="M1367" s="239"/>
    </row>
    <row r="1368" spans="1:13" x14ac:dyDescent="0.2">
      <c r="A1368" s="239"/>
      <c r="B1368" s="239"/>
      <c r="C1368" s="239"/>
      <c r="D1368" s="239"/>
      <c r="E1368" s="239"/>
      <c r="F1368" s="241"/>
      <c r="G1368" s="242"/>
      <c r="H1368" s="244"/>
      <c r="I1368" s="244"/>
      <c r="J1368" s="239"/>
      <c r="K1368" s="239"/>
      <c r="L1368" s="241"/>
      <c r="M1368" s="239"/>
    </row>
    <row r="1369" spans="1:13" x14ac:dyDescent="0.2">
      <c r="A1369" s="239"/>
      <c r="B1369" s="239"/>
      <c r="C1369" s="239"/>
      <c r="D1369" s="239"/>
      <c r="E1369" s="239"/>
      <c r="F1369" s="241"/>
      <c r="G1369" s="242"/>
      <c r="H1369" s="244"/>
      <c r="I1369" s="244"/>
      <c r="J1369" s="239"/>
      <c r="K1369" s="239"/>
      <c r="L1369" s="241"/>
      <c r="M1369" s="239"/>
    </row>
    <row r="1370" spans="1:13" x14ac:dyDescent="0.2">
      <c r="A1370" s="239"/>
      <c r="B1370" s="239"/>
      <c r="C1370" s="239"/>
      <c r="D1370" s="239"/>
      <c r="E1370" s="239"/>
      <c r="F1370" s="241"/>
      <c r="G1370" s="242"/>
      <c r="H1370" s="244"/>
      <c r="I1370" s="244"/>
      <c r="J1370" s="239"/>
      <c r="K1370" s="239"/>
      <c r="L1370" s="241"/>
      <c r="M1370" s="239"/>
    </row>
    <row r="1371" spans="1:13" x14ac:dyDescent="0.2">
      <c r="A1371" s="239"/>
      <c r="B1371" s="239"/>
      <c r="C1371" s="239"/>
      <c r="D1371" s="239"/>
      <c r="E1371" s="239"/>
      <c r="F1371" s="241"/>
      <c r="G1371" s="242"/>
      <c r="H1371" s="244"/>
      <c r="I1371" s="244"/>
      <c r="J1371" s="239"/>
      <c r="K1371" s="239"/>
      <c r="L1371" s="241"/>
      <c r="M1371" s="239"/>
    </row>
    <row r="1372" spans="1:13" x14ac:dyDescent="0.2">
      <c r="A1372" s="239"/>
      <c r="B1372" s="239"/>
      <c r="C1372" s="239"/>
      <c r="D1372" s="239"/>
      <c r="E1372" s="239"/>
      <c r="F1372" s="241"/>
      <c r="G1372" s="242"/>
      <c r="H1372" s="244"/>
      <c r="I1372" s="244"/>
      <c r="J1372" s="239"/>
      <c r="K1372" s="239"/>
      <c r="L1372" s="241"/>
      <c r="M1372" s="239"/>
    </row>
    <row r="1373" spans="1:13" x14ac:dyDescent="0.2">
      <c r="A1373" s="239"/>
      <c r="B1373" s="239"/>
      <c r="C1373" s="239"/>
      <c r="D1373" s="239"/>
      <c r="E1373" s="239"/>
      <c r="F1373" s="241"/>
      <c r="G1373" s="242"/>
      <c r="H1373" s="244"/>
      <c r="I1373" s="244"/>
      <c r="J1373" s="239"/>
      <c r="K1373" s="239"/>
      <c r="L1373" s="241"/>
      <c r="M1373" s="239"/>
    </row>
    <row r="1374" spans="1:13" x14ac:dyDescent="0.2">
      <c r="A1374" s="239"/>
      <c r="B1374" s="239"/>
      <c r="C1374" s="239"/>
      <c r="D1374" s="239"/>
      <c r="E1374" s="239"/>
      <c r="F1374" s="241"/>
      <c r="G1374" s="242"/>
      <c r="H1374" s="244"/>
      <c r="I1374" s="244"/>
      <c r="J1374" s="239"/>
      <c r="K1374" s="239"/>
      <c r="L1374" s="241"/>
      <c r="M1374" s="239"/>
    </row>
    <row r="1375" spans="1:13" x14ac:dyDescent="0.2">
      <c r="A1375" s="239"/>
      <c r="B1375" s="239"/>
      <c r="C1375" s="239"/>
      <c r="D1375" s="239"/>
      <c r="E1375" s="239"/>
      <c r="F1375" s="241"/>
      <c r="G1375" s="242"/>
      <c r="H1375" s="244"/>
      <c r="I1375" s="244"/>
      <c r="J1375" s="239"/>
      <c r="K1375" s="239"/>
      <c r="L1375" s="241"/>
      <c r="M1375" s="239"/>
    </row>
    <row r="1376" spans="1:13" x14ac:dyDescent="0.2">
      <c r="A1376" s="239"/>
      <c r="B1376" s="239"/>
      <c r="C1376" s="239"/>
      <c r="D1376" s="239"/>
      <c r="E1376" s="239"/>
      <c r="F1376" s="241"/>
      <c r="G1376" s="242"/>
      <c r="H1376" s="244"/>
      <c r="I1376" s="244"/>
      <c r="J1376" s="239"/>
      <c r="K1376" s="239"/>
      <c r="L1376" s="241"/>
      <c r="M1376" s="239"/>
    </row>
    <row r="1377" spans="1:13" x14ac:dyDescent="0.2">
      <c r="A1377" s="239"/>
      <c r="B1377" s="239"/>
      <c r="C1377" s="239"/>
      <c r="D1377" s="239"/>
      <c r="E1377" s="239"/>
      <c r="F1377" s="241"/>
      <c r="G1377" s="242"/>
      <c r="H1377" s="244"/>
      <c r="I1377" s="244"/>
      <c r="J1377" s="239"/>
      <c r="K1377" s="239"/>
      <c r="L1377" s="241"/>
      <c r="M1377" s="239"/>
    </row>
    <row r="1378" spans="1:13" x14ac:dyDescent="0.2">
      <c r="A1378" s="239"/>
      <c r="B1378" s="239"/>
      <c r="C1378" s="239"/>
      <c r="D1378" s="239"/>
      <c r="E1378" s="239"/>
      <c r="F1378" s="241"/>
      <c r="G1378" s="242"/>
      <c r="H1378" s="244"/>
      <c r="I1378" s="244"/>
      <c r="J1378" s="239"/>
      <c r="K1378" s="239"/>
      <c r="L1378" s="241"/>
      <c r="M1378" s="239"/>
    </row>
    <row r="1379" spans="1:13" x14ac:dyDescent="0.2">
      <c r="A1379" s="239"/>
      <c r="B1379" s="239"/>
      <c r="C1379" s="239"/>
      <c r="D1379" s="239"/>
      <c r="E1379" s="239"/>
      <c r="F1379" s="241"/>
      <c r="G1379" s="242"/>
      <c r="H1379" s="244"/>
      <c r="I1379" s="244"/>
      <c r="J1379" s="239"/>
      <c r="K1379" s="239"/>
      <c r="L1379" s="241"/>
      <c r="M1379" s="239"/>
    </row>
    <row r="1380" spans="1:13" x14ac:dyDescent="0.2">
      <c r="A1380" s="239"/>
      <c r="B1380" s="239"/>
      <c r="C1380" s="239"/>
      <c r="D1380" s="239"/>
      <c r="E1380" s="239"/>
      <c r="F1380" s="241"/>
      <c r="G1380" s="242"/>
      <c r="H1380" s="244"/>
      <c r="I1380" s="244"/>
      <c r="J1380" s="239"/>
      <c r="K1380" s="239"/>
      <c r="L1380" s="241"/>
      <c r="M1380" s="239"/>
    </row>
    <row r="1381" spans="1:13" x14ac:dyDescent="0.2">
      <c r="A1381" s="239"/>
      <c r="B1381" s="239"/>
      <c r="C1381" s="239"/>
      <c r="D1381" s="239"/>
      <c r="E1381" s="239"/>
      <c r="F1381" s="241"/>
      <c r="G1381" s="242"/>
      <c r="H1381" s="244"/>
      <c r="I1381" s="244"/>
      <c r="J1381" s="239"/>
      <c r="K1381" s="239"/>
      <c r="L1381" s="241"/>
      <c r="M1381" s="239"/>
    </row>
    <row r="1382" spans="1:13" x14ac:dyDescent="0.2">
      <c r="A1382" s="239"/>
      <c r="B1382" s="239"/>
      <c r="C1382" s="239"/>
      <c r="D1382" s="239"/>
      <c r="E1382" s="239"/>
      <c r="F1382" s="241"/>
      <c r="G1382" s="242"/>
      <c r="H1382" s="244"/>
      <c r="I1382" s="244"/>
      <c r="J1382" s="239"/>
      <c r="K1382" s="239"/>
      <c r="L1382" s="241"/>
      <c r="M1382" s="239"/>
    </row>
    <row r="1383" spans="1:13" x14ac:dyDescent="0.2">
      <c r="A1383" s="239"/>
      <c r="B1383" s="239"/>
      <c r="C1383" s="239"/>
      <c r="D1383" s="239"/>
      <c r="E1383" s="239"/>
      <c r="F1383" s="241"/>
      <c r="G1383" s="242"/>
      <c r="H1383" s="244"/>
      <c r="I1383" s="244"/>
      <c r="J1383" s="239"/>
      <c r="K1383" s="239"/>
      <c r="L1383" s="241"/>
      <c r="M1383" s="239"/>
    </row>
    <row r="1384" spans="1:13" x14ac:dyDescent="0.2">
      <c r="A1384" s="239"/>
      <c r="B1384" s="239"/>
      <c r="C1384" s="239"/>
      <c r="D1384" s="239"/>
      <c r="E1384" s="239"/>
      <c r="F1384" s="241"/>
      <c r="G1384" s="242"/>
      <c r="H1384" s="244"/>
      <c r="I1384" s="244"/>
      <c r="J1384" s="239"/>
      <c r="K1384" s="239"/>
      <c r="L1384" s="241"/>
      <c r="M1384" s="239"/>
    </row>
    <row r="1385" spans="1:13" x14ac:dyDescent="0.2">
      <c r="A1385" s="239"/>
      <c r="B1385" s="239"/>
      <c r="C1385" s="239"/>
      <c r="D1385" s="239"/>
      <c r="E1385" s="239"/>
      <c r="F1385" s="241"/>
      <c r="G1385" s="242"/>
      <c r="H1385" s="244"/>
      <c r="I1385" s="244"/>
      <c r="J1385" s="239"/>
      <c r="K1385" s="239"/>
      <c r="L1385" s="241"/>
      <c r="M1385" s="239"/>
    </row>
    <row r="1386" spans="1:13" x14ac:dyDescent="0.2">
      <c r="A1386" s="239"/>
      <c r="B1386" s="239"/>
      <c r="C1386" s="239"/>
      <c r="D1386" s="239"/>
      <c r="E1386" s="239"/>
      <c r="F1386" s="241"/>
      <c r="G1386" s="242"/>
      <c r="H1386" s="244"/>
      <c r="I1386" s="244"/>
      <c r="J1386" s="239"/>
      <c r="K1386" s="239"/>
      <c r="L1386" s="241"/>
      <c r="M1386" s="239"/>
    </row>
    <row r="1387" spans="1:13" x14ac:dyDescent="0.2">
      <c r="A1387" s="239"/>
      <c r="B1387" s="239"/>
      <c r="C1387" s="239"/>
      <c r="D1387" s="239"/>
      <c r="E1387" s="239"/>
      <c r="F1387" s="241"/>
      <c r="G1387" s="242"/>
      <c r="H1387" s="244"/>
      <c r="I1387" s="244"/>
      <c r="J1387" s="239"/>
      <c r="K1387" s="239"/>
      <c r="L1387" s="241"/>
      <c r="M1387" s="239"/>
    </row>
    <row r="1388" spans="1:13" x14ac:dyDescent="0.2">
      <c r="A1388" s="239"/>
      <c r="B1388" s="239"/>
      <c r="C1388" s="239"/>
      <c r="D1388" s="239"/>
      <c r="E1388" s="239"/>
      <c r="F1388" s="241"/>
      <c r="G1388" s="242"/>
      <c r="H1388" s="244"/>
      <c r="I1388" s="244"/>
      <c r="J1388" s="239"/>
      <c r="K1388" s="239"/>
      <c r="L1388" s="241"/>
      <c r="M1388" s="239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workbookViewId="0">
      <selection activeCell="A2" sqref="A2:XFD4"/>
    </sheetView>
  </sheetViews>
  <sheetFormatPr defaultRowHeight="12.75" x14ac:dyDescent="0.2"/>
  <cols>
    <col min="6" max="6" width="21.42578125" customWidth="1"/>
    <col min="7" max="7" width="16" style="158" customWidth="1"/>
    <col min="8" max="8" width="13.7109375" customWidth="1"/>
    <col min="9" max="9" width="24.140625" customWidth="1"/>
    <col min="10" max="10" width="16.5703125" customWidth="1"/>
  </cols>
  <sheetData>
    <row r="1" spans="1:12" x14ac:dyDescent="0.2">
      <c r="A1" s="246" t="s">
        <v>0</v>
      </c>
      <c r="B1" s="246" t="s">
        <v>1</v>
      </c>
      <c r="C1" s="246" t="s">
        <v>31</v>
      </c>
      <c r="D1" s="246" t="s">
        <v>32</v>
      </c>
      <c r="E1" s="246" t="s">
        <v>40</v>
      </c>
      <c r="F1" s="246" t="s">
        <v>33</v>
      </c>
      <c r="G1" s="236" t="s">
        <v>2</v>
      </c>
      <c r="H1" s="246" t="s">
        <v>36</v>
      </c>
      <c r="I1" s="246" t="s">
        <v>3</v>
      </c>
      <c r="J1" s="246" t="s">
        <v>34</v>
      </c>
      <c r="K1" s="246" t="s">
        <v>35</v>
      </c>
    </row>
    <row r="2" spans="1:12" s="255" customFormat="1" x14ac:dyDescent="0.2">
      <c r="A2" s="255" t="s">
        <v>278</v>
      </c>
      <c r="B2" s="255" t="s">
        <v>211</v>
      </c>
      <c r="C2" s="255" t="s">
        <v>212</v>
      </c>
      <c r="D2" s="255" t="s">
        <v>213</v>
      </c>
      <c r="E2" s="255" t="s">
        <v>775</v>
      </c>
      <c r="F2" s="256">
        <v>42551</v>
      </c>
      <c r="G2" s="257">
        <v>11.01</v>
      </c>
      <c r="H2" s="255" t="s">
        <v>398</v>
      </c>
      <c r="I2" s="255" t="s">
        <v>137</v>
      </c>
      <c r="J2" s="256">
        <v>42557</v>
      </c>
      <c r="K2" s="255" t="s">
        <v>4</v>
      </c>
      <c r="L2" s="255" t="s">
        <v>398</v>
      </c>
    </row>
    <row r="3" spans="1:12" s="255" customFormat="1" x14ac:dyDescent="0.2">
      <c r="A3" s="255" t="s">
        <v>169</v>
      </c>
      <c r="B3" s="255" t="s">
        <v>499</v>
      </c>
      <c r="C3" s="255" t="s">
        <v>500</v>
      </c>
      <c r="D3" s="255" t="s">
        <v>501</v>
      </c>
      <c r="E3" s="255" t="s">
        <v>502</v>
      </c>
      <c r="F3" s="256">
        <v>42330</v>
      </c>
      <c r="G3" s="257">
        <v>295</v>
      </c>
      <c r="H3" s="255" t="s">
        <v>398</v>
      </c>
      <c r="I3" s="255" t="s">
        <v>176</v>
      </c>
      <c r="J3" s="256">
        <v>42572</v>
      </c>
      <c r="K3" s="255" t="s">
        <v>4</v>
      </c>
      <c r="L3" s="255" t="s">
        <v>398</v>
      </c>
    </row>
    <row r="4" spans="1:12" s="255" customFormat="1" x14ac:dyDescent="0.2">
      <c r="A4" s="255" t="s">
        <v>169</v>
      </c>
      <c r="B4" s="255" t="s">
        <v>499</v>
      </c>
      <c r="C4" s="255" t="s">
        <v>500</v>
      </c>
      <c r="D4" s="255" t="s">
        <v>501</v>
      </c>
      <c r="E4" s="255" t="s">
        <v>503</v>
      </c>
      <c r="F4" s="256">
        <v>42299</v>
      </c>
      <c r="G4" s="257">
        <v>354</v>
      </c>
      <c r="H4" s="255" t="s">
        <v>398</v>
      </c>
      <c r="I4" s="255" t="s">
        <v>176</v>
      </c>
      <c r="J4" s="256">
        <v>42572</v>
      </c>
      <c r="K4" s="255" t="s">
        <v>4</v>
      </c>
      <c r="L4" s="255" t="s">
        <v>398</v>
      </c>
    </row>
    <row r="5" spans="1:12" x14ac:dyDescent="0.2">
      <c r="G5" s="158">
        <f>SUM(G2:G4)</f>
        <v>660.01</v>
      </c>
    </row>
    <row r="9" spans="1:12" s="255" customFormat="1" x14ac:dyDescent="0.2">
      <c r="F9" s="256"/>
      <c r="G9" s="257"/>
      <c r="J9" s="256"/>
    </row>
    <row r="10" spans="1:12" s="255" customFormat="1" x14ac:dyDescent="0.2">
      <c r="F10" s="256"/>
      <c r="G10" s="257"/>
      <c r="J10" s="256"/>
    </row>
    <row r="11" spans="1:12" s="255" customFormat="1" x14ac:dyDescent="0.2">
      <c r="F11" s="256"/>
      <c r="G11" s="257"/>
      <c r="J11" s="256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2"/>
  <sheetViews>
    <sheetView workbookViewId="0">
      <selection activeCell="A2" sqref="A2:XFD2"/>
    </sheetView>
  </sheetViews>
  <sheetFormatPr defaultColWidth="18.28515625" defaultRowHeight="12.75" x14ac:dyDescent="0.2"/>
  <cols>
    <col min="2" max="2" width="8.28515625" customWidth="1"/>
    <col min="3" max="3" width="5" customWidth="1"/>
    <col min="9" max="9" width="18.28515625" style="158"/>
  </cols>
  <sheetData>
    <row r="1" spans="1:13" s="215" customFormat="1" x14ac:dyDescent="0.2">
      <c r="A1" s="247" t="s">
        <v>275</v>
      </c>
      <c r="B1" s="247" t="s">
        <v>0</v>
      </c>
      <c r="C1" s="247" t="s">
        <v>276</v>
      </c>
      <c r="D1" s="247" t="s">
        <v>1</v>
      </c>
      <c r="E1" s="247" t="s">
        <v>31</v>
      </c>
      <c r="F1" s="247" t="s">
        <v>32</v>
      </c>
      <c r="G1" s="247" t="s">
        <v>40</v>
      </c>
      <c r="H1" s="247" t="s">
        <v>33</v>
      </c>
      <c r="I1" s="236" t="s">
        <v>2</v>
      </c>
      <c r="J1" s="247" t="s">
        <v>36</v>
      </c>
      <c r="K1" s="247" t="s">
        <v>3</v>
      </c>
      <c r="L1" s="247" t="s">
        <v>34</v>
      </c>
      <c r="M1" s="247" t="s">
        <v>35</v>
      </c>
    </row>
    <row r="2" spans="1:13" s="255" customFormat="1" x14ac:dyDescent="0.2">
      <c r="H2" s="256"/>
      <c r="I2" s="265" t="e">
        <f>SUM(#REF!)</f>
        <v>#REF!</v>
      </c>
      <c r="L2" s="256"/>
    </row>
    <row r="3" spans="1:13" s="255" customFormat="1" x14ac:dyDescent="0.2">
      <c r="H3" s="256"/>
      <c r="I3" s="257"/>
      <c r="L3" s="256"/>
    </row>
    <row r="4" spans="1:13" s="255" customFormat="1" x14ac:dyDescent="0.2">
      <c r="H4" s="256"/>
      <c r="I4" s="257"/>
      <c r="L4" s="256"/>
    </row>
    <row r="5" spans="1:13" s="255" customFormat="1" x14ac:dyDescent="0.2">
      <c r="H5" s="256"/>
      <c r="I5" s="257"/>
      <c r="L5" s="256"/>
    </row>
    <row r="6" spans="1:13" s="255" customFormat="1" x14ac:dyDescent="0.2">
      <c r="H6" s="256"/>
      <c r="I6" s="257"/>
      <c r="L6" s="256"/>
    </row>
    <row r="7" spans="1:13" s="255" customFormat="1" x14ac:dyDescent="0.2">
      <c r="H7" s="256"/>
      <c r="I7" s="257"/>
      <c r="L7" s="256"/>
    </row>
    <row r="8" spans="1:13" x14ac:dyDescent="0.2">
      <c r="A8" s="224"/>
      <c r="B8" s="224"/>
      <c r="C8" s="224"/>
      <c r="D8" s="224"/>
      <c r="E8" s="224"/>
      <c r="F8" s="224"/>
      <c r="G8" s="224"/>
      <c r="H8" s="225"/>
      <c r="I8" s="238"/>
      <c r="J8" s="224"/>
      <c r="K8" s="224"/>
      <c r="L8" s="225"/>
      <c r="M8" s="224"/>
    </row>
    <row r="9" spans="1:13" x14ac:dyDescent="0.2">
      <c r="A9" s="224"/>
      <c r="B9" s="224"/>
      <c r="C9" s="224"/>
      <c r="D9" s="224"/>
      <c r="E9" s="224"/>
      <c r="F9" s="224"/>
      <c r="G9" s="224"/>
      <c r="H9" s="225"/>
      <c r="I9" s="238"/>
      <c r="J9" s="224"/>
      <c r="K9" s="224"/>
      <c r="L9" s="225"/>
      <c r="M9" s="224"/>
    </row>
    <row r="10" spans="1:13" x14ac:dyDescent="0.2">
      <c r="A10" s="224"/>
      <c r="B10" s="224"/>
      <c r="C10" s="224"/>
      <c r="D10" s="224"/>
      <c r="E10" s="224"/>
      <c r="F10" s="224"/>
      <c r="G10" s="224"/>
      <c r="H10" s="225"/>
      <c r="I10" s="238"/>
      <c r="J10" s="224"/>
      <c r="K10" s="224"/>
      <c r="L10" s="225"/>
      <c r="M10" s="224"/>
    </row>
    <row r="11" spans="1:13" x14ac:dyDescent="0.2">
      <c r="A11" s="224"/>
      <c r="B11" s="224"/>
      <c r="C11" s="224"/>
      <c r="D11" s="224"/>
      <c r="E11" s="224"/>
      <c r="F11" s="224"/>
      <c r="G11" s="224"/>
      <c r="H11" s="225"/>
      <c r="I11" s="238"/>
      <c r="J11" s="224"/>
      <c r="K11" s="224"/>
      <c r="L11" s="225"/>
      <c r="M11" s="224"/>
    </row>
    <row r="12" spans="1:13" x14ac:dyDescent="0.2">
      <c r="A12" s="224"/>
      <c r="B12" s="224"/>
      <c r="C12" s="224"/>
      <c r="D12" s="224"/>
      <c r="E12" s="224"/>
      <c r="F12" s="224"/>
      <c r="G12" s="224"/>
      <c r="H12" s="225"/>
      <c r="I12" s="238"/>
      <c r="J12" s="224"/>
      <c r="K12" s="224"/>
      <c r="L12" s="225"/>
      <c r="M12" s="224"/>
    </row>
    <row r="13" spans="1:13" x14ac:dyDescent="0.2">
      <c r="A13" s="224"/>
      <c r="B13" s="224"/>
      <c r="C13" s="224"/>
      <c r="D13" s="224"/>
      <c r="E13" s="224"/>
      <c r="F13" s="224"/>
      <c r="G13" s="224"/>
      <c r="H13" s="225"/>
      <c r="I13" s="238"/>
      <c r="J13" s="224"/>
      <c r="K13" s="224"/>
      <c r="L13" s="225"/>
      <c r="M13" s="224"/>
    </row>
    <row r="14" spans="1:13" x14ac:dyDescent="0.2">
      <c r="A14" s="224"/>
      <c r="B14" s="224"/>
      <c r="C14" s="224"/>
      <c r="D14" s="224"/>
      <c r="E14" s="224"/>
      <c r="F14" s="224"/>
      <c r="G14" s="224"/>
      <c r="H14" s="225"/>
      <c r="I14" s="238"/>
      <c r="J14" s="224"/>
      <c r="K14" s="224"/>
      <c r="L14" s="225"/>
      <c r="M14" s="224"/>
    </row>
    <row r="15" spans="1:13" x14ac:dyDescent="0.2">
      <c r="A15" s="224"/>
      <c r="B15" s="224"/>
      <c r="C15" s="224"/>
      <c r="D15" s="224"/>
      <c r="E15" s="224"/>
      <c r="F15" s="224"/>
      <c r="G15" s="224"/>
      <c r="H15" s="225"/>
      <c r="I15" s="238"/>
      <c r="J15" s="224"/>
      <c r="K15" s="224"/>
      <c r="L15" s="225"/>
      <c r="M15" s="224"/>
    </row>
    <row r="16" spans="1:13" x14ac:dyDescent="0.2">
      <c r="A16" s="224"/>
      <c r="B16" s="224"/>
      <c r="C16" s="224"/>
      <c r="D16" s="224"/>
      <c r="E16" s="224"/>
      <c r="F16" s="224"/>
      <c r="G16" s="224"/>
      <c r="H16" s="225"/>
      <c r="I16" s="238"/>
      <c r="J16" s="224"/>
      <c r="K16" s="224"/>
      <c r="L16" s="225"/>
      <c r="M16" s="224"/>
    </row>
    <row r="17" spans="1:13" x14ac:dyDescent="0.2">
      <c r="A17" s="224"/>
      <c r="B17" s="224"/>
      <c r="C17" s="224"/>
      <c r="D17" s="224"/>
      <c r="E17" s="224"/>
      <c r="F17" s="224"/>
      <c r="G17" s="224"/>
      <c r="H17" s="225"/>
      <c r="I17" s="238"/>
      <c r="J17" s="224"/>
      <c r="K17" s="224"/>
      <c r="L17" s="225"/>
      <c r="M17" s="224"/>
    </row>
    <row r="18" spans="1:13" x14ac:dyDescent="0.2">
      <c r="A18" s="224"/>
      <c r="B18" s="224"/>
      <c r="C18" s="224"/>
      <c r="D18" s="224"/>
      <c r="E18" s="224"/>
      <c r="F18" s="224"/>
      <c r="G18" s="224"/>
      <c r="H18" s="225"/>
      <c r="I18" s="238"/>
      <c r="J18" s="224"/>
      <c r="K18" s="224"/>
      <c r="L18" s="225"/>
      <c r="M18" s="224"/>
    </row>
    <row r="19" spans="1:13" x14ac:dyDescent="0.2">
      <c r="A19" s="224"/>
      <c r="B19" s="224"/>
      <c r="C19" s="224"/>
      <c r="D19" s="224"/>
      <c r="E19" s="224"/>
      <c r="F19" s="224"/>
      <c r="G19" s="224"/>
      <c r="H19" s="225"/>
      <c r="I19" s="238"/>
      <c r="J19" s="224"/>
      <c r="K19" s="224"/>
      <c r="L19" s="225"/>
      <c r="M19" s="224"/>
    </row>
    <row r="20" spans="1:13" x14ac:dyDescent="0.2">
      <c r="A20" s="224"/>
      <c r="B20" s="224"/>
      <c r="C20" s="224"/>
      <c r="D20" s="224"/>
      <c r="E20" s="224"/>
      <c r="F20" s="224"/>
      <c r="G20" s="224"/>
      <c r="H20" s="225"/>
      <c r="I20" s="238"/>
      <c r="J20" s="224"/>
      <c r="K20" s="224"/>
      <c r="L20" s="225"/>
      <c r="M20" s="224"/>
    </row>
    <row r="21" spans="1:13" x14ac:dyDescent="0.2">
      <c r="A21" s="224"/>
      <c r="B21" s="224"/>
      <c r="C21" s="224"/>
      <c r="D21" s="224"/>
      <c r="E21" s="224"/>
      <c r="F21" s="224"/>
      <c r="G21" s="224"/>
      <c r="H21" s="225"/>
      <c r="I21" s="238"/>
      <c r="J21" s="224"/>
      <c r="K21" s="224"/>
      <c r="L21" s="225"/>
      <c r="M21" s="224"/>
    </row>
    <row r="22" spans="1:13" x14ac:dyDescent="0.2">
      <c r="A22" s="224"/>
      <c r="B22" s="224"/>
      <c r="C22" s="224"/>
      <c r="D22" s="224"/>
      <c r="E22" s="224"/>
      <c r="F22" s="224"/>
      <c r="G22" s="224"/>
      <c r="H22" s="225"/>
      <c r="I22" s="238"/>
      <c r="J22" s="224"/>
      <c r="K22" s="224"/>
      <c r="L22" s="225"/>
      <c r="M22" s="224"/>
    </row>
    <row r="23" spans="1:13" x14ac:dyDescent="0.2">
      <c r="A23" s="224"/>
      <c r="B23" s="224"/>
      <c r="C23" s="224"/>
      <c r="D23" s="224"/>
      <c r="E23" s="224"/>
      <c r="F23" s="224"/>
      <c r="G23" s="224"/>
      <c r="H23" s="225"/>
      <c r="I23" s="238"/>
      <c r="J23" s="224"/>
      <c r="K23" s="224"/>
      <c r="L23" s="225"/>
      <c r="M23" s="224"/>
    </row>
    <row r="24" spans="1:13" x14ac:dyDescent="0.2">
      <c r="A24" s="224"/>
      <c r="B24" s="224"/>
      <c r="C24" s="224"/>
      <c r="D24" s="224"/>
      <c r="E24" s="224"/>
      <c r="F24" s="224"/>
      <c r="G24" s="224"/>
      <c r="H24" s="225"/>
      <c r="I24" s="238"/>
      <c r="J24" s="224"/>
      <c r="K24" s="224"/>
      <c r="L24" s="225"/>
      <c r="M24" s="224"/>
    </row>
    <row r="25" spans="1:13" x14ac:dyDescent="0.2">
      <c r="A25" s="224"/>
      <c r="B25" s="224"/>
      <c r="C25" s="224"/>
      <c r="D25" s="224"/>
      <c r="E25" s="224"/>
      <c r="F25" s="224"/>
      <c r="G25" s="224"/>
      <c r="H25" s="225"/>
      <c r="I25" s="238"/>
      <c r="J25" s="224"/>
      <c r="K25" s="224"/>
      <c r="L25" s="225"/>
      <c r="M25" s="224"/>
    </row>
    <row r="26" spans="1:13" x14ac:dyDescent="0.2">
      <c r="A26" s="224"/>
      <c r="B26" s="224"/>
      <c r="C26" s="224"/>
      <c r="D26" s="224"/>
      <c r="E26" s="224"/>
      <c r="F26" s="224"/>
      <c r="G26" s="224"/>
      <c r="H26" s="225"/>
      <c r="I26" s="238"/>
      <c r="J26" s="224"/>
      <c r="K26" s="224"/>
      <c r="L26" s="225"/>
      <c r="M26" s="224"/>
    </row>
    <row r="27" spans="1:13" x14ac:dyDescent="0.2">
      <c r="A27" s="224"/>
      <c r="B27" s="224"/>
      <c r="C27" s="224"/>
      <c r="D27" s="224"/>
      <c r="E27" s="224"/>
      <c r="F27" s="224"/>
      <c r="G27" s="224"/>
      <c r="H27" s="225"/>
      <c r="I27" s="238"/>
      <c r="J27" s="224"/>
      <c r="K27" s="224"/>
      <c r="L27" s="225"/>
      <c r="M27" s="224"/>
    </row>
    <row r="28" spans="1:13" x14ac:dyDescent="0.2">
      <c r="A28" s="224"/>
      <c r="B28" s="224"/>
      <c r="C28" s="224"/>
      <c r="D28" s="224"/>
      <c r="E28" s="224"/>
      <c r="F28" s="224"/>
      <c r="G28" s="224"/>
      <c r="H28" s="225"/>
      <c r="I28" s="238"/>
      <c r="J28" s="224"/>
      <c r="K28" s="224"/>
      <c r="L28" s="225"/>
      <c r="M28" s="224"/>
    </row>
    <row r="29" spans="1:13" x14ac:dyDescent="0.2">
      <c r="A29" s="224"/>
      <c r="B29" s="224"/>
      <c r="C29" s="224"/>
      <c r="D29" s="224"/>
      <c r="E29" s="224"/>
      <c r="F29" s="224"/>
      <c r="G29" s="224"/>
      <c r="H29" s="225"/>
      <c r="I29" s="238"/>
      <c r="J29" s="224"/>
      <c r="K29" s="224"/>
      <c r="L29" s="225"/>
      <c r="M29" s="224"/>
    </row>
    <row r="30" spans="1:13" x14ac:dyDescent="0.2">
      <c r="A30" s="224"/>
      <c r="B30" s="224"/>
      <c r="C30" s="224"/>
      <c r="D30" s="224"/>
      <c r="E30" s="224"/>
      <c r="F30" s="224"/>
      <c r="G30" s="224"/>
      <c r="H30" s="225"/>
      <c r="I30" s="238"/>
      <c r="J30" s="224"/>
      <c r="K30" s="224"/>
      <c r="L30" s="225"/>
      <c r="M30" s="224"/>
    </row>
    <row r="31" spans="1:13" x14ac:dyDescent="0.2">
      <c r="A31" s="224"/>
      <c r="B31" s="224"/>
      <c r="C31" s="224"/>
      <c r="D31" s="224"/>
      <c r="E31" s="224"/>
      <c r="F31" s="224"/>
      <c r="G31" s="224"/>
      <c r="H31" s="225"/>
      <c r="I31" s="238"/>
      <c r="J31" s="224"/>
      <c r="K31" s="224"/>
      <c r="L31" s="225"/>
      <c r="M31" s="224"/>
    </row>
    <row r="32" spans="1:13" x14ac:dyDescent="0.2">
      <c r="A32" s="224"/>
      <c r="B32" s="224"/>
      <c r="C32" s="224"/>
      <c r="D32" s="224"/>
      <c r="E32" s="224"/>
      <c r="F32" s="224"/>
      <c r="G32" s="224"/>
      <c r="H32" s="225"/>
      <c r="I32" s="238"/>
      <c r="J32" s="224"/>
      <c r="K32" s="224"/>
      <c r="L32" s="225"/>
      <c r="M32" s="224"/>
    </row>
    <row r="33" spans="1:13" x14ac:dyDescent="0.2">
      <c r="A33" s="224"/>
      <c r="B33" s="224"/>
      <c r="C33" s="224"/>
      <c r="D33" s="224"/>
      <c r="E33" s="224"/>
      <c r="F33" s="224"/>
      <c r="G33" s="224"/>
      <c r="H33" s="225"/>
      <c r="I33" s="238"/>
      <c r="J33" s="224"/>
      <c r="K33" s="224"/>
      <c r="L33" s="225"/>
      <c r="M33" s="224"/>
    </row>
    <row r="34" spans="1:13" x14ac:dyDescent="0.2">
      <c r="A34" s="224"/>
      <c r="B34" s="224"/>
      <c r="C34" s="224"/>
      <c r="D34" s="224"/>
      <c r="E34" s="224"/>
      <c r="F34" s="224"/>
      <c r="G34" s="224"/>
      <c r="H34" s="225"/>
      <c r="I34" s="238"/>
      <c r="J34" s="224"/>
      <c r="K34" s="224"/>
      <c r="L34" s="225"/>
      <c r="M34" s="224"/>
    </row>
    <row r="35" spans="1:13" x14ac:dyDescent="0.2">
      <c r="A35" s="224"/>
      <c r="B35" s="224"/>
      <c r="C35" s="224"/>
      <c r="D35" s="224"/>
      <c r="E35" s="224"/>
      <c r="F35" s="224"/>
      <c r="G35" s="224"/>
      <c r="H35" s="225"/>
      <c r="I35" s="238"/>
      <c r="J35" s="224"/>
      <c r="K35" s="224"/>
      <c r="L35" s="225"/>
      <c r="M35" s="224"/>
    </row>
    <row r="36" spans="1:13" x14ac:dyDescent="0.2">
      <c r="A36" s="224"/>
      <c r="B36" s="224"/>
      <c r="C36" s="224"/>
      <c r="D36" s="224"/>
      <c r="E36" s="224"/>
      <c r="F36" s="224"/>
      <c r="G36" s="224"/>
      <c r="H36" s="225"/>
      <c r="I36" s="238"/>
      <c r="J36" s="224"/>
      <c r="K36" s="224"/>
      <c r="L36" s="225"/>
      <c r="M36" s="224"/>
    </row>
    <row r="37" spans="1:13" x14ac:dyDescent="0.2">
      <c r="A37" s="224"/>
      <c r="B37" s="224"/>
      <c r="C37" s="224"/>
      <c r="D37" s="224"/>
      <c r="E37" s="224"/>
      <c r="F37" s="224"/>
      <c r="G37" s="224"/>
      <c r="H37" s="225"/>
      <c r="I37" s="238"/>
      <c r="J37" s="224"/>
      <c r="K37" s="224"/>
      <c r="L37" s="225"/>
      <c r="M37" s="224"/>
    </row>
    <row r="38" spans="1:13" x14ac:dyDescent="0.2">
      <c r="A38" s="224"/>
      <c r="B38" s="224"/>
      <c r="C38" s="224"/>
      <c r="D38" s="224"/>
      <c r="E38" s="224"/>
      <c r="F38" s="224"/>
      <c r="G38" s="224"/>
      <c r="H38" s="225"/>
      <c r="I38" s="238"/>
      <c r="J38" s="224"/>
      <c r="K38" s="224"/>
      <c r="L38" s="225"/>
      <c r="M38" s="224"/>
    </row>
    <row r="39" spans="1:13" x14ac:dyDescent="0.2">
      <c r="A39" s="224"/>
      <c r="B39" s="224"/>
      <c r="C39" s="224"/>
      <c r="D39" s="224"/>
      <c r="E39" s="224"/>
      <c r="F39" s="224"/>
      <c r="G39" s="224"/>
      <c r="H39" s="225"/>
      <c r="I39" s="238"/>
      <c r="J39" s="224"/>
      <c r="K39" s="224"/>
      <c r="L39" s="225"/>
      <c r="M39" s="224"/>
    </row>
    <row r="40" spans="1:13" x14ac:dyDescent="0.2">
      <c r="A40" s="224"/>
      <c r="B40" s="224"/>
      <c r="C40" s="224"/>
      <c r="D40" s="224"/>
      <c r="E40" s="224"/>
      <c r="F40" s="224"/>
      <c r="G40" s="224"/>
      <c r="H40" s="225"/>
      <c r="I40" s="238"/>
      <c r="J40" s="224"/>
      <c r="K40" s="224"/>
      <c r="L40" s="225"/>
      <c r="M40" s="224"/>
    </row>
    <row r="41" spans="1:13" x14ac:dyDescent="0.2">
      <c r="A41" s="224"/>
      <c r="B41" s="224"/>
      <c r="C41" s="224"/>
      <c r="D41" s="224"/>
      <c r="E41" s="224"/>
      <c r="F41" s="224"/>
      <c r="G41" s="224"/>
      <c r="H41" s="225"/>
      <c r="I41" s="238"/>
      <c r="J41" s="224"/>
      <c r="K41" s="224"/>
      <c r="L41" s="225"/>
      <c r="M41" s="224"/>
    </row>
    <row r="42" spans="1:13" x14ac:dyDescent="0.2">
      <c r="A42" s="224"/>
      <c r="B42" s="224"/>
      <c r="C42" s="224"/>
      <c r="D42" s="224"/>
      <c r="E42" s="224"/>
      <c r="F42" s="224"/>
      <c r="G42" s="224"/>
      <c r="H42" s="225"/>
      <c r="I42" s="238"/>
      <c r="J42" s="224"/>
      <c r="K42" s="224"/>
      <c r="L42" s="225"/>
      <c r="M42" s="224"/>
    </row>
    <row r="43" spans="1:13" x14ac:dyDescent="0.2">
      <c r="A43" s="224"/>
      <c r="B43" s="224"/>
      <c r="C43" s="224"/>
      <c r="D43" s="224"/>
      <c r="E43" s="224"/>
      <c r="F43" s="224"/>
      <c r="G43" s="224"/>
      <c r="H43" s="225"/>
      <c r="I43" s="238"/>
      <c r="J43" s="224"/>
      <c r="K43" s="224"/>
      <c r="L43" s="225"/>
      <c r="M43" s="224"/>
    </row>
    <row r="44" spans="1:13" x14ac:dyDescent="0.2">
      <c r="A44" s="224"/>
      <c r="B44" s="224"/>
      <c r="C44" s="224"/>
      <c r="D44" s="224"/>
      <c r="E44" s="224"/>
      <c r="F44" s="224"/>
      <c r="G44" s="224"/>
      <c r="H44" s="225"/>
      <c r="I44" s="238"/>
      <c r="J44" s="224"/>
      <c r="K44" s="224"/>
      <c r="L44" s="225"/>
      <c r="M44" s="224"/>
    </row>
    <row r="45" spans="1:13" x14ac:dyDescent="0.2">
      <c r="A45" s="224"/>
      <c r="B45" s="224"/>
      <c r="C45" s="224"/>
      <c r="D45" s="224"/>
      <c r="E45" s="224"/>
      <c r="F45" s="224"/>
      <c r="G45" s="224"/>
      <c r="H45" s="225"/>
      <c r="I45" s="238"/>
      <c r="J45" s="224"/>
      <c r="K45" s="224"/>
      <c r="L45" s="225"/>
      <c r="M45" s="224"/>
    </row>
    <row r="46" spans="1:13" x14ac:dyDescent="0.2">
      <c r="A46" s="224"/>
      <c r="B46" s="224"/>
      <c r="C46" s="224"/>
      <c r="D46" s="224"/>
      <c r="E46" s="224"/>
      <c r="F46" s="224"/>
      <c r="G46" s="224"/>
      <c r="H46" s="225"/>
      <c r="I46" s="238"/>
      <c r="J46" s="224"/>
      <c r="K46" s="224"/>
      <c r="L46" s="225"/>
      <c r="M46" s="224"/>
    </row>
    <row r="47" spans="1:13" x14ac:dyDescent="0.2">
      <c r="A47" s="224"/>
      <c r="B47" s="224"/>
      <c r="C47" s="224"/>
      <c r="D47" s="224"/>
      <c r="E47" s="224"/>
      <c r="F47" s="224"/>
      <c r="G47" s="224"/>
      <c r="H47" s="225"/>
      <c r="I47" s="238"/>
      <c r="J47" s="224"/>
      <c r="K47" s="224"/>
      <c r="L47" s="225"/>
      <c r="M47" s="224"/>
    </row>
    <row r="48" spans="1:13" x14ac:dyDescent="0.2">
      <c r="A48" s="224"/>
      <c r="B48" s="224"/>
      <c r="C48" s="224"/>
      <c r="D48" s="224"/>
      <c r="E48" s="224"/>
      <c r="F48" s="224"/>
      <c r="G48" s="224"/>
      <c r="H48" s="225"/>
      <c r="I48" s="238"/>
      <c r="J48" s="224"/>
      <c r="K48" s="224"/>
      <c r="L48" s="225"/>
      <c r="M48" s="224"/>
    </row>
    <row r="49" spans="1:13" x14ac:dyDescent="0.2">
      <c r="A49" s="224"/>
      <c r="B49" s="224"/>
      <c r="C49" s="224"/>
      <c r="D49" s="224"/>
      <c r="E49" s="224"/>
      <c r="F49" s="224"/>
      <c r="G49" s="224"/>
      <c r="H49" s="225"/>
      <c r="I49" s="238"/>
      <c r="J49" s="224"/>
      <c r="K49" s="224"/>
      <c r="L49" s="225"/>
      <c r="M49" s="224"/>
    </row>
    <row r="50" spans="1:13" x14ac:dyDescent="0.2">
      <c r="A50" s="224"/>
      <c r="B50" s="224"/>
      <c r="C50" s="224"/>
      <c r="D50" s="224"/>
      <c r="E50" s="224"/>
      <c r="F50" s="224"/>
      <c r="G50" s="224"/>
      <c r="H50" s="225"/>
      <c r="I50" s="238"/>
      <c r="J50" s="224"/>
      <c r="K50" s="224"/>
      <c r="L50" s="225"/>
      <c r="M50" s="224"/>
    </row>
    <row r="51" spans="1:13" x14ac:dyDescent="0.2">
      <c r="A51" s="224"/>
      <c r="B51" s="224"/>
      <c r="C51" s="224"/>
      <c r="D51" s="224"/>
      <c r="E51" s="224"/>
      <c r="F51" s="224"/>
      <c r="G51" s="224"/>
      <c r="H51" s="225"/>
      <c r="I51" s="238"/>
      <c r="J51" s="224"/>
      <c r="K51" s="224"/>
      <c r="L51" s="225"/>
      <c r="M51" s="224"/>
    </row>
    <row r="52" spans="1:13" x14ac:dyDescent="0.2">
      <c r="A52" s="224"/>
      <c r="B52" s="224"/>
      <c r="C52" s="224"/>
      <c r="D52" s="224"/>
      <c r="E52" s="224"/>
      <c r="F52" s="224"/>
      <c r="G52" s="224"/>
      <c r="H52" s="225"/>
      <c r="I52" s="238"/>
      <c r="J52" s="224"/>
      <c r="K52" s="224"/>
      <c r="L52" s="225"/>
      <c r="M52" s="224"/>
    </row>
    <row r="53" spans="1:13" x14ac:dyDescent="0.2">
      <c r="A53" s="224"/>
      <c r="B53" s="224"/>
      <c r="C53" s="224"/>
      <c r="D53" s="224"/>
      <c r="E53" s="224"/>
      <c r="F53" s="224"/>
      <c r="G53" s="224"/>
      <c r="H53" s="225"/>
      <c r="I53" s="238"/>
      <c r="J53" s="224"/>
      <c r="K53" s="224"/>
      <c r="L53" s="225"/>
      <c r="M53" s="224"/>
    </row>
    <row r="54" spans="1:13" x14ac:dyDescent="0.2">
      <c r="A54" s="224"/>
      <c r="B54" s="224"/>
      <c r="C54" s="224"/>
      <c r="D54" s="224"/>
      <c r="E54" s="224"/>
      <c r="F54" s="224"/>
      <c r="G54" s="224"/>
      <c r="H54" s="225"/>
      <c r="I54" s="238"/>
      <c r="J54" s="224"/>
      <c r="K54" s="224"/>
      <c r="L54" s="225"/>
      <c r="M54" s="224"/>
    </row>
    <row r="55" spans="1:13" x14ac:dyDescent="0.2">
      <c r="A55" s="224"/>
      <c r="B55" s="224"/>
      <c r="C55" s="224"/>
      <c r="D55" s="224"/>
      <c r="E55" s="224"/>
      <c r="F55" s="224"/>
      <c r="G55" s="224"/>
      <c r="H55" s="225"/>
      <c r="I55" s="238"/>
      <c r="J55" s="224"/>
      <c r="K55" s="224"/>
      <c r="L55" s="225"/>
      <c r="M55" s="224"/>
    </row>
    <row r="56" spans="1:13" x14ac:dyDescent="0.2">
      <c r="A56" s="224"/>
      <c r="B56" s="224"/>
      <c r="C56" s="224"/>
      <c r="D56" s="224"/>
      <c r="E56" s="224"/>
      <c r="F56" s="224"/>
      <c r="G56" s="224"/>
      <c r="H56" s="225"/>
      <c r="I56" s="238"/>
      <c r="J56" s="224"/>
      <c r="K56" s="224"/>
      <c r="L56" s="225"/>
      <c r="M56" s="224"/>
    </row>
    <row r="57" spans="1:13" x14ac:dyDescent="0.2">
      <c r="A57" s="224"/>
      <c r="B57" s="224"/>
      <c r="C57" s="224"/>
      <c r="D57" s="224"/>
      <c r="E57" s="224"/>
      <c r="F57" s="224"/>
      <c r="G57" s="224"/>
      <c r="H57" s="225"/>
      <c r="I57" s="238"/>
      <c r="J57" s="224"/>
      <c r="K57" s="224"/>
      <c r="L57" s="225"/>
      <c r="M57" s="224"/>
    </row>
    <row r="58" spans="1:13" x14ac:dyDescent="0.2">
      <c r="A58" s="224"/>
      <c r="B58" s="224"/>
      <c r="C58" s="224"/>
      <c r="D58" s="224"/>
      <c r="E58" s="224"/>
      <c r="F58" s="224"/>
      <c r="G58" s="224"/>
      <c r="H58" s="225"/>
      <c r="I58" s="238"/>
      <c r="J58" s="224"/>
      <c r="K58" s="224"/>
      <c r="L58" s="225"/>
      <c r="M58" s="224"/>
    </row>
    <row r="59" spans="1:13" x14ac:dyDescent="0.2">
      <c r="A59" s="224"/>
      <c r="B59" s="224"/>
      <c r="C59" s="224"/>
      <c r="D59" s="224"/>
      <c r="E59" s="224"/>
      <c r="F59" s="224"/>
      <c r="G59" s="224"/>
      <c r="H59" s="225"/>
      <c r="I59" s="238"/>
      <c r="J59" s="224"/>
      <c r="K59" s="224"/>
      <c r="L59" s="225"/>
      <c r="M59" s="224"/>
    </row>
    <row r="60" spans="1:13" x14ac:dyDescent="0.2">
      <c r="A60" s="224"/>
      <c r="B60" s="224"/>
      <c r="C60" s="224"/>
      <c r="D60" s="224"/>
      <c r="E60" s="224"/>
      <c r="F60" s="224"/>
      <c r="G60" s="224"/>
      <c r="H60" s="225"/>
      <c r="I60" s="238"/>
      <c r="J60" s="224"/>
      <c r="K60" s="224"/>
      <c r="L60" s="225"/>
      <c r="M60" s="224"/>
    </row>
    <row r="61" spans="1:13" x14ac:dyDescent="0.2">
      <c r="A61" s="224"/>
      <c r="B61" s="224"/>
      <c r="C61" s="224"/>
      <c r="D61" s="224"/>
      <c r="E61" s="224"/>
      <c r="F61" s="224"/>
      <c r="G61" s="224"/>
      <c r="H61" s="225"/>
      <c r="I61" s="238"/>
      <c r="J61" s="224"/>
      <c r="K61" s="224"/>
      <c r="L61" s="225"/>
      <c r="M61" s="224"/>
    </row>
    <row r="62" spans="1:13" x14ac:dyDescent="0.2">
      <c r="A62" s="224"/>
      <c r="B62" s="224"/>
      <c r="C62" s="224"/>
      <c r="D62" s="224"/>
      <c r="E62" s="224"/>
      <c r="F62" s="224"/>
      <c r="G62" s="224"/>
      <c r="H62" s="225"/>
      <c r="I62" s="238"/>
      <c r="J62" s="224"/>
      <c r="K62" s="224"/>
      <c r="L62" s="225"/>
      <c r="M62" s="224"/>
    </row>
    <row r="63" spans="1:13" x14ac:dyDescent="0.2">
      <c r="A63" s="224"/>
      <c r="B63" s="224"/>
      <c r="C63" s="224"/>
      <c r="D63" s="224"/>
      <c r="E63" s="224"/>
      <c r="F63" s="224"/>
      <c r="G63" s="224"/>
      <c r="H63" s="225"/>
      <c r="I63" s="238"/>
      <c r="J63" s="224"/>
      <c r="K63" s="224"/>
      <c r="L63" s="225"/>
      <c r="M63" s="224"/>
    </row>
    <row r="64" spans="1:13" x14ac:dyDescent="0.2">
      <c r="A64" s="224"/>
      <c r="B64" s="224"/>
      <c r="C64" s="224"/>
      <c r="D64" s="224"/>
      <c r="E64" s="224"/>
      <c r="F64" s="224"/>
      <c r="G64" s="224"/>
      <c r="H64" s="225"/>
      <c r="I64" s="238"/>
      <c r="J64" s="224"/>
      <c r="K64" s="224"/>
      <c r="L64" s="225"/>
      <c r="M64" s="224"/>
    </row>
    <row r="65" spans="1:13" x14ac:dyDescent="0.2">
      <c r="A65" s="224"/>
      <c r="B65" s="224"/>
      <c r="C65" s="224"/>
      <c r="D65" s="224"/>
      <c r="E65" s="224"/>
      <c r="F65" s="224"/>
      <c r="G65" s="224"/>
      <c r="H65" s="225"/>
      <c r="I65" s="238"/>
      <c r="J65" s="224"/>
      <c r="K65" s="224"/>
      <c r="L65" s="225"/>
      <c r="M65" s="224"/>
    </row>
    <row r="66" spans="1:13" x14ac:dyDescent="0.2">
      <c r="A66" s="224"/>
      <c r="B66" s="224"/>
      <c r="C66" s="224"/>
      <c r="D66" s="224"/>
      <c r="E66" s="224"/>
      <c r="F66" s="224"/>
      <c r="G66" s="224"/>
      <c r="H66" s="225"/>
      <c r="I66" s="238"/>
      <c r="J66" s="224"/>
      <c r="K66" s="224"/>
      <c r="L66" s="225"/>
      <c r="M66" s="224"/>
    </row>
    <row r="67" spans="1:13" x14ac:dyDescent="0.2">
      <c r="A67" s="224"/>
      <c r="B67" s="224"/>
      <c r="C67" s="224"/>
      <c r="D67" s="224"/>
      <c r="E67" s="224"/>
      <c r="F67" s="224"/>
      <c r="G67" s="224"/>
      <c r="H67" s="225"/>
      <c r="I67" s="238"/>
      <c r="J67" s="224"/>
      <c r="K67" s="224"/>
      <c r="L67" s="225"/>
      <c r="M67" s="224"/>
    </row>
    <row r="68" spans="1:13" x14ac:dyDescent="0.2">
      <c r="A68" s="224"/>
      <c r="B68" s="224"/>
      <c r="C68" s="224"/>
      <c r="D68" s="224"/>
      <c r="E68" s="224"/>
      <c r="F68" s="224"/>
      <c r="G68" s="224"/>
      <c r="H68" s="225"/>
      <c r="I68" s="238"/>
      <c r="J68" s="224"/>
      <c r="K68" s="224"/>
      <c r="L68" s="225"/>
      <c r="M68" s="224"/>
    </row>
    <row r="69" spans="1:13" x14ac:dyDescent="0.2">
      <c r="A69" s="224"/>
      <c r="B69" s="224"/>
      <c r="C69" s="224"/>
      <c r="D69" s="224"/>
      <c r="E69" s="224"/>
      <c r="F69" s="224"/>
      <c r="G69" s="224"/>
      <c r="H69" s="225"/>
      <c r="I69" s="238"/>
      <c r="J69" s="224"/>
      <c r="K69" s="224"/>
      <c r="L69" s="225"/>
      <c r="M69" s="224"/>
    </row>
    <row r="70" spans="1:13" x14ac:dyDescent="0.2">
      <c r="A70" s="224"/>
      <c r="B70" s="224"/>
      <c r="C70" s="224"/>
      <c r="D70" s="224"/>
      <c r="E70" s="224"/>
      <c r="F70" s="224"/>
      <c r="G70" s="224"/>
      <c r="H70" s="225"/>
      <c r="I70" s="238"/>
      <c r="J70" s="224"/>
      <c r="K70" s="224"/>
      <c r="L70" s="225"/>
      <c r="M70" s="224"/>
    </row>
    <row r="71" spans="1:13" x14ac:dyDescent="0.2">
      <c r="A71" s="224"/>
      <c r="B71" s="224"/>
      <c r="C71" s="224"/>
      <c r="D71" s="224"/>
      <c r="E71" s="224"/>
      <c r="F71" s="224"/>
      <c r="G71" s="224"/>
      <c r="H71" s="225"/>
      <c r="I71" s="238"/>
      <c r="J71" s="224"/>
      <c r="K71" s="224"/>
      <c r="L71" s="225"/>
      <c r="M71" s="224"/>
    </row>
    <row r="72" spans="1:13" x14ac:dyDescent="0.2">
      <c r="A72" s="224"/>
      <c r="B72" s="224"/>
      <c r="C72" s="224"/>
      <c r="D72" s="224"/>
      <c r="E72" s="224"/>
      <c r="F72" s="224"/>
      <c r="G72" s="224"/>
      <c r="H72" s="225"/>
      <c r="I72" s="238"/>
      <c r="J72" s="224"/>
      <c r="K72" s="224"/>
      <c r="L72" s="225"/>
      <c r="M72" s="224"/>
    </row>
    <row r="73" spans="1:13" x14ac:dyDescent="0.2">
      <c r="A73" s="224"/>
      <c r="B73" s="224"/>
      <c r="C73" s="224"/>
      <c r="D73" s="224"/>
      <c r="E73" s="224"/>
      <c r="F73" s="224"/>
      <c r="G73" s="224"/>
      <c r="H73" s="225"/>
      <c r="I73" s="238"/>
      <c r="J73" s="224"/>
      <c r="K73" s="224"/>
      <c r="L73" s="225"/>
      <c r="M73" s="224"/>
    </row>
    <row r="74" spans="1:13" x14ac:dyDescent="0.2">
      <c r="A74" s="224"/>
      <c r="B74" s="224"/>
      <c r="C74" s="224"/>
      <c r="D74" s="224"/>
      <c r="E74" s="224"/>
      <c r="F74" s="224"/>
      <c r="G74" s="224"/>
      <c r="H74" s="225"/>
      <c r="I74" s="238"/>
      <c r="J74" s="224"/>
      <c r="K74" s="224"/>
      <c r="L74" s="225"/>
      <c r="M74" s="224"/>
    </row>
    <row r="75" spans="1:13" x14ac:dyDescent="0.2">
      <c r="A75" s="224"/>
      <c r="B75" s="224"/>
      <c r="C75" s="224"/>
      <c r="D75" s="224"/>
      <c r="E75" s="224"/>
      <c r="F75" s="224"/>
      <c r="G75" s="224"/>
      <c r="H75" s="225"/>
      <c r="I75" s="238"/>
      <c r="J75" s="224"/>
      <c r="K75" s="224"/>
      <c r="L75" s="225"/>
      <c r="M75" s="224"/>
    </row>
    <row r="76" spans="1:13" x14ac:dyDescent="0.2">
      <c r="A76" s="224"/>
      <c r="B76" s="224"/>
      <c r="C76" s="224"/>
      <c r="D76" s="224"/>
      <c r="E76" s="224"/>
      <c r="F76" s="224"/>
      <c r="G76" s="224"/>
      <c r="H76" s="225"/>
      <c r="I76" s="238"/>
      <c r="J76" s="224"/>
      <c r="K76" s="224"/>
      <c r="L76" s="225"/>
      <c r="M76" s="224"/>
    </row>
    <row r="77" spans="1:13" x14ac:dyDescent="0.2">
      <c r="A77" s="224"/>
      <c r="B77" s="224"/>
      <c r="C77" s="224"/>
      <c r="D77" s="224"/>
      <c r="E77" s="224"/>
      <c r="F77" s="224"/>
      <c r="G77" s="224"/>
      <c r="H77" s="225"/>
      <c r="I77" s="238"/>
      <c r="J77" s="224"/>
      <c r="K77" s="224"/>
      <c r="L77" s="225"/>
      <c r="M77" s="224"/>
    </row>
    <row r="78" spans="1:13" x14ac:dyDescent="0.2">
      <c r="A78" s="224"/>
      <c r="B78" s="224"/>
      <c r="C78" s="224"/>
      <c r="D78" s="224"/>
      <c r="E78" s="224"/>
      <c r="F78" s="224"/>
      <c r="G78" s="224"/>
      <c r="H78" s="225"/>
      <c r="I78" s="238"/>
      <c r="J78" s="224"/>
      <c r="K78" s="224"/>
      <c r="L78" s="225"/>
      <c r="M78" s="224"/>
    </row>
    <row r="79" spans="1:13" x14ac:dyDescent="0.2">
      <c r="A79" s="224"/>
      <c r="B79" s="224"/>
      <c r="C79" s="224"/>
      <c r="D79" s="224"/>
      <c r="E79" s="224"/>
      <c r="F79" s="224"/>
      <c r="G79" s="224"/>
      <c r="H79" s="225"/>
      <c r="I79" s="238"/>
      <c r="J79" s="224"/>
      <c r="K79" s="224"/>
      <c r="L79" s="225"/>
      <c r="M79" s="224"/>
    </row>
    <row r="80" spans="1:13" x14ac:dyDescent="0.2">
      <c r="A80" s="224"/>
      <c r="B80" s="224"/>
      <c r="C80" s="224"/>
      <c r="D80" s="224"/>
      <c r="E80" s="224"/>
      <c r="F80" s="224"/>
      <c r="G80" s="224"/>
      <c r="H80" s="225"/>
      <c r="I80" s="238"/>
      <c r="J80" s="224"/>
      <c r="K80" s="224"/>
      <c r="L80" s="225"/>
      <c r="M80" s="224"/>
    </row>
    <row r="81" spans="1:13" x14ac:dyDescent="0.2">
      <c r="A81" s="224"/>
      <c r="B81" s="224"/>
      <c r="C81" s="224"/>
      <c r="D81" s="224"/>
      <c r="E81" s="224"/>
      <c r="F81" s="224"/>
      <c r="G81" s="224"/>
      <c r="H81" s="225"/>
      <c r="I81" s="238"/>
      <c r="J81" s="224"/>
      <c r="K81" s="224"/>
      <c r="L81" s="225"/>
      <c r="M81" s="224"/>
    </row>
    <row r="82" spans="1:13" x14ac:dyDescent="0.2">
      <c r="A82" s="224"/>
      <c r="B82" s="224"/>
      <c r="C82" s="224"/>
      <c r="D82" s="224"/>
      <c r="E82" s="224"/>
      <c r="F82" s="224"/>
      <c r="G82" s="224"/>
      <c r="H82" s="225"/>
      <c r="I82" s="238"/>
      <c r="J82" s="224"/>
      <c r="K82" s="224"/>
      <c r="L82" s="225"/>
      <c r="M82" s="224"/>
    </row>
    <row r="83" spans="1:13" x14ac:dyDescent="0.2">
      <c r="A83" s="224"/>
      <c r="B83" s="224"/>
      <c r="C83" s="224"/>
      <c r="D83" s="224"/>
      <c r="E83" s="224"/>
      <c r="F83" s="224"/>
      <c r="G83" s="224"/>
      <c r="H83" s="225"/>
      <c r="I83" s="238"/>
      <c r="J83" s="224"/>
      <c r="K83" s="224"/>
      <c r="L83" s="225"/>
      <c r="M83" s="224"/>
    </row>
    <row r="84" spans="1:13" x14ac:dyDescent="0.2">
      <c r="A84" s="224"/>
      <c r="B84" s="224"/>
      <c r="C84" s="224"/>
      <c r="D84" s="224"/>
      <c r="E84" s="224"/>
      <c r="F84" s="224"/>
      <c r="G84" s="224"/>
      <c r="H84" s="225"/>
      <c r="I84" s="238"/>
      <c r="J84" s="224"/>
      <c r="K84" s="224"/>
      <c r="L84" s="225"/>
      <c r="M84" s="224"/>
    </row>
    <row r="85" spans="1:13" x14ac:dyDescent="0.2">
      <c r="A85" s="224"/>
      <c r="B85" s="224"/>
      <c r="C85" s="224"/>
      <c r="D85" s="224"/>
      <c r="E85" s="224"/>
      <c r="F85" s="224"/>
      <c r="G85" s="224"/>
      <c r="H85" s="225"/>
      <c r="I85" s="238"/>
      <c r="J85" s="224"/>
      <c r="K85" s="224"/>
      <c r="L85" s="225"/>
      <c r="M85" s="224"/>
    </row>
    <row r="86" spans="1:13" x14ac:dyDescent="0.2">
      <c r="A86" s="224"/>
      <c r="B86" s="224"/>
      <c r="C86" s="224"/>
      <c r="D86" s="224"/>
      <c r="E86" s="224"/>
      <c r="F86" s="224"/>
      <c r="G86" s="224"/>
      <c r="H86" s="225"/>
      <c r="I86" s="238"/>
      <c r="J86" s="224"/>
      <c r="K86" s="224"/>
      <c r="L86" s="225"/>
      <c r="M86" s="224"/>
    </row>
    <row r="87" spans="1:13" x14ac:dyDescent="0.2">
      <c r="A87" s="224"/>
      <c r="B87" s="224"/>
      <c r="C87" s="224"/>
      <c r="D87" s="224"/>
      <c r="E87" s="224"/>
      <c r="F87" s="224"/>
      <c r="G87" s="224"/>
      <c r="H87" s="225"/>
      <c r="I87" s="238"/>
      <c r="J87" s="224"/>
      <c r="K87" s="224"/>
      <c r="L87" s="225"/>
      <c r="M87" s="224"/>
    </row>
    <row r="88" spans="1:13" x14ac:dyDescent="0.2">
      <c r="A88" s="224"/>
      <c r="B88" s="224"/>
      <c r="C88" s="224"/>
      <c r="D88" s="224"/>
      <c r="E88" s="224"/>
      <c r="F88" s="224"/>
      <c r="G88" s="224"/>
      <c r="H88" s="225"/>
      <c r="I88" s="238"/>
      <c r="J88" s="224"/>
      <c r="K88" s="224"/>
      <c r="L88" s="225"/>
      <c r="M88" s="224"/>
    </row>
    <row r="89" spans="1:13" x14ac:dyDescent="0.2">
      <c r="A89" s="224"/>
      <c r="B89" s="224"/>
      <c r="C89" s="224"/>
      <c r="D89" s="224"/>
      <c r="E89" s="224"/>
      <c r="F89" s="224"/>
      <c r="G89" s="224"/>
      <c r="H89" s="225"/>
      <c r="I89" s="238"/>
      <c r="J89" s="224"/>
      <c r="K89" s="224"/>
      <c r="L89" s="225"/>
      <c r="M89" s="224"/>
    </row>
    <row r="90" spans="1:13" x14ac:dyDescent="0.2">
      <c r="A90" s="224"/>
      <c r="B90" s="224"/>
      <c r="C90" s="224"/>
      <c r="D90" s="224"/>
      <c r="E90" s="224"/>
      <c r="F90" s="224"/>
      <c r="G90" s="224"/>
      <c r="H90" s="225"/>
      <c r="I90" s="238"/>
      <c r="J90" s="224"/>
      <c r="K90" s="224"/>
      <c r="L90" s="225"/>
      <c r="M90" s="224"/>
    </row>
    <row r="91" spans="1:13" x14ac:dyDescent="0.2">
      <c r="A91" s="224"/>
      <c r="B91" s="224"/>
      <c r="C91" s="224"/>
      <c r="D91" s="224"/>
      <c r="E91" s="224"/>
      <c r="F91" s="224"/>
      <c r="G91" s="224"/>
      <c r="H91" s="225"/>
      <c r="I91" s="238"/>
      <c r="J91" s="224"/>
      <c r="K91" s="224"/>
      <c r="L91" s="225"/>
      <c r="M91" s="224"/>
    </row>
    <row r="92" spans="1:13" x14ac:dyDescent="0.2">
      <c r="A92" s="224"/>
      <c r="B92" s="224"/>
      <c r="C92" s="224"/>
      <c r="D92" s="224"/>
      <c r="E92" s="224"/>
      <c r="F92" s="224"/>
      <c r="G92" s="224"/>
      <c r="H92" s="225"/>
      <c r="I92" s="238"/>
      <c r="J92" s="224"/>
      <c r="K92" s="224"/>
      <c r="L92" s="225"/>
      <c r="M92" s="224"/>
    </row>
    <row r="93" spans="1:13" x14ac:dyDescent="0.2">
      <c r="A93" s="224"/>
      <c r="B93" s="224"/>
      <c r="C93" s="224"/>
      <c r="D93" s="224"/>
      <c r="E93" s="224"/>
      <c r="F93" s="224"/>
      <c r="G93" s="224"/>
      <c r="H93" s="225"/>
      <c r="I93" s="238"/>
      <c r="J93" s="224"/>
      <c r="K93" s="224"/>
      <c r="L93" s="225"/>
      <c r="M93" s="224"/>
    </row>
    <row r="94" spans="1:13" x14ac:dyDescent="0.2">
      <c r="A94" s="224"/>
      <c r="B94" s="224"/>
      <c r="C94" s="224"/>
      <c r="D94" s="224"/>
      <c r="E94" s="224"/>
      <c r="F94" s="224"/>
      <c r="G94" s="224"/>
      <c r="H94" s="225"/>
      <c r="I94" s="238"/>
      <c r="J94" s="224"/>
      <c r="K94" s="224"/>
      <c r="L94" s="225"/>
      <c r="M94" s="224"/>
    </row>
    <row r="95" spans="1:13" x14ac:dyDescent="0.2">
      <c r="A95" s="224"/>
      <c r="B95" s="224"/>
      <c r="C95" s="224"/>
      <c r="D95" s="224"/>
      <c r="E95" s="224"/>
      <c r="F95" s="224"/>
      <c r="G95" s="224"/>
      <c r="H95" s="225"/>
      <c r="I95" s="238"/>
      <c r="J95" s="224"/>
      <c r="K95" s="224"/>
      <c r="L95" s="225"/>
      <c r="M95" s="224"/>
    </row>
    <row r="96" spans="1:13" x14ac:dyDescent="0.2">
      <c r="A96" s="224"/>
      <c r="B96" s="224"/>
      <c r="C96" s="224"/>
      <c r="D96" s="224"/>
      <c r="E96" s="224"/>
      <c r="F96" s="224"/>
      <c r="G96" s="224"/>
      <c r="H96" s="225"/>
      <c r="I96" s="238"/>
      <c r="J96" s="224"/>
      <c r="K96" s="224"/>
      <c r="L96" s="225"/>
      <c r="M96" s="224"/>
    </row>
    <row r="97" spans="1:13" x14ac:dyDescent="0.2">
      <c r="A97" s="224"/>
      <c r="B97" s="224"/>
      <c r="C97" s="224"/>
      <c r="D97" s="224"/>
      <c r="E97" s="224"/>
      <c r="F97" s="224"/>
      <c r="G97" s="224"/>
      <c r="H97" s="225"/>
      <c r="I97" s="238"/>
      <c r="J97" s="224"/>
      <c r="K97" s="224"/>
      <c r="L97" s="225"/>
      <c r="M97" s="224"/>
    </row>
    <row r="98" spans="1:13" x14ac:dyDescent="0.2">
      <c r="A98" s="224"/>
      <c r="B98" s="224"/>
      <c r="C98" s="224"/>
      <c r="D98" s="224"/>
      <c r="E98" s="224"/>
      <c r="F98" s="224"/>
      <c r="G98" s="224"/>
      <c r="H98" s="225"/>
      <c r="I98" s="238"/>
      <c r="J98" s="224"/>
      <c r="K98" s="224"/>
      <c r="L98" s="225"/>
      <c r="M98" s="224"/>
    </row>
    <row r="99" spans="1:13" x14ac:dyDescent="0.2">
      <c r="A99" s="224"/>
      <c r="B99" s="224"/>
      <c r="C99" s="224"/>
      <c r="D99" s="224"/>
      <c r="E99" s="224"/>
      <c r="F99" s="224"/>
      <c r="G99" s="224"/>
      <c r="H99" s="225"/>
      <c r="I99" s="238"/>
      <c r="J99" s="224"/>
      <c r="K99" s="224"/>
      <c r="L99" s="225"/>
      <c r="M99" s="224"/>
    </row>
    <row r="100" spans="1:13" x14ac:dyDescent="0.2">
      <c r="A100" s="224"/>
      <c r="B100" s="224"/>
      <c r="C100" s="224"/>
      <c r="D100" s="224"/>
      <c r="E100" s="224"/>
      <c r="F100" s="224"/>
      <c r="G100" s="224"/>
      <c r="H100" s="225"/>
      <c r="I100" s="238"/>
      <c r="J100" s="224"/>
      <c r="K100" s="224"/>
      <c r="L100" s="225"/>
      <c r="M100" s="224"/>
    </row>
    <row r="101" spans="1:13" x14ac:dyDescent="0.2">
      <c r="A101" s="224"/>
      <c r="B101" s="224"/>
      <c r="C101" s="224"/>
      <c r="D101" s="224"/>
      <c r="E101" s="224"/>
      <c r="F101" s="224"/>
      <c r="G101" s="224"/>
      <c r="H101" s="225"/>
      <c r="I101" s="238"/>
      <c r="J101" s="224"/>
      <c r="K101" s="224"/>
      <c r="L101" s="225"/>
      <c r="M101" s="224"/>
    </row>
    <row r="102" spans="1:13" x14ac:dyDescent="0.2">
      <c r="A102" s="224"/>
      <c r="B102" s="224"/>
      <c r="C102" s="224"/>
      <c r="D102" s="224"/>
      <c r="E102" s="224"/>
      <c r="F102" s="224"/>
      <c r="G102" s="224"/>
      <c r="H102" s="225"/>
      <c r="I102" s="238"/>
      <c r="J102" s="224"/>
      <c r="K102" s="224"/>
      <c r="L102" s="225"/>
      <c r="M102" s="224"/>
    </row>
    <row r="103" spans="1:13" x14ac:dyDescent="0.2">
      <c r="A103" s="224"/>
      <c r="B103" s="224"/>
      <c r="C103" s="224"/>
      <c r="D103" s="224"/>
      <c r="E103" s="224"/>
      <c r="F103" s="224"/>
      <c r="G103" s="224"/>
      <c r="H103" s="225"/>
      <c r="I103" s="238"/>
      <c r="J103" s="224"/>
      <c r="K103" s="224"/>
      <c r="L103" s="225"/>
      <c r="M103" s="224"/>
    </row>
    <row r="104" spans="1:13" x14ac:dyDescent="0.2">
      <c r="A104" s="224"/>
      <c r="B104" s="224"/>
      <c r="C104" s="224"/>
      <c r="D104" s="224"/>
      <c r="E104" s="224"/>
      <c r="F104" s="224"/>
      <c r="G104" s="224"/>
      <c r="H104" s="225"/>
      <c r="I104" s="238"/>
      <c r="J104" s="224"/>
      <c r="K104" s="224"/>
      <c r="L104" s="225"/>
      <c r="M104" s="224"/>
    </row>
    <row r="105" spans="1:13" x14ac:dyDescent="0.2">
      <c r="A105" s="224"/>
      <c r="B105" s="224"/>
      <c r="C105" s="224"/>
      <c r="D105" s="224"/>
      <c r="E105" s="224"/>
      <c r="F105" s="224"/>
      <c r="G105" s="224"/>
      <c r="H105" s="225"/>
      <c r="I105" s="238"/>
      <c r="J105" s="224"/>
      <c r="K105" s="224"/>
      <c r="L105" s="225"/>
      <c r="M105" s="224"/>
    </row>
    <row r="106" spans="1:13" x14ac:dyDescent="0.2">
      <c r="A106" s="224"/>
      <c r="B106" s="224"/>
      <c r="C106" s="224"/>
      <c r="D106" s="224"/>
      <c r="E106" s="224"/>
      <c r="F106" s="224"/>
      <c r="G106" s="224"/>
      <c r="H106" s="225"/>
      <c r="I106" s="238"/>
      <c r="J106" s="224"/>
      <c r="K106" s="224"/>
      <c r="L106" s="225"/>
      <c r="M106" s="224"/>
    </row>
    <row r="107" spans="1:13" x14ac:dyDescent="0.2">
      <c r="A107" s="224"/>
      <c r="B107" s="224"/>
      <c r="C107" s="224"/>
      <c r="D107" s="224"/>
      <c r="E107" s="224"/>
      <c r="F107" s="224"/>
      <c r="G107" s="224"/>
      <c r="H107" s="225"/>
      <c r="I107" s="238"/>
      <c r="J107" s="224"/>
      <c r="K107" s="224"/>
      <c r="L107" s="225"/>
      <c r="M107" s="224"/>
    </row>
    <row r="108" spans="1:13" x14ac:dyDescent="0.2">
      <c r="A108" s="224"/>
      <c r="B108" s="224"/>
      <c r="C108" s="224"/>
      <c r="D108" s="224"/>
      <c r="E108" s="224"/>
      <c r="F108" s="224"/>
      <c r="G108" s="224"/>
      <c r="H108" s="225"/>
      <c r="I108" s="238"/>
      <c r="J108" s="224"/>
      <c r="K108" s="224"/>
      <c r="L108" s="225"/>
      <c r="M108" s="224"/>
    </row>
    <row r="109" spans="1:13" x14ac:dyDescent="0.2">
      <c r="A109" s="224"/>
      <c r="B109" s="224"/>
      <c r="C109" s="224"/>
      <c r="D109" s="224"/>
      <c r="E109" s="224"/>
      <c r="F109" s="224"/>
      <c r="G109" s="224"/>
      <c r="H109" s="225"/>
      <c r="I109" s="238"/>
      <c r="J109" s="224"/>
      <c r="K109" s="224"/>
      <c r="L109" s="225"/>
      <c r="M109" s="224"/>
    </row>
    <row r="110" spans="1:13" x14ac:dyDescent="0.2">
      <c r="A110" s="224"/>
      <c r="B110" s="224"/>
      <c r="C110" s="224"/>
      <c r="D110" s="224"/>
      <c r="E110" s="224"/>
      <c r="F110" s="224"/>
      <c r="G110" s="224"/>
      <c r="H110" s="225"/>
      <c r="I110" s="238"/>
      <c r="J110" s="224"/>
      <c r="K110" s="224"/>
      <c r="L110" s="225"/>
      <c r="M110" s="224"/>
    </row>
    <row r="111" spans="1:13" x14ac:dyDescent="0.2">
      <c r="A111" s="224"/>
      <c r="B111" s="224"/>
      <c r="C111" s="224"/>
      <c r="D111" s="224"/>
      <c r="E111" s="224"/>
      <c r="F111" s="224"/>
      <c r="G111" s="224"/>
      <c r="H111" s="225"/>
      <c r="I111" s="238"/>
      <c r="J111" s="224"/>
      <c r="K111" s="224"/>
      <c r="L111" s="225"/>
      <c r="M111" s="224"/>
    </row>
    <row r="112" spans="1:13" x14ac:dyDescent="0.2">
      <c r="A112" s="224"/>
      <c r="B112" s="224"/>
      <c r="C112" s="224"/>
      <c r="D112" s="224"/>
      <c r="E112" s="224"/>
      <c r="F112" s="224"/>
      <c r="G112" s="224"/>
      <c r="H112" s="225"/>
      <c r="I112" s="238"/>
      <c r="J112" s="224"/>
      <c r="K112" s="224"/>
      <c r="L112" s="225"/>
      <c r="M112" s="224"/>
    </row>
    <row r="113" spans="1:13" x14ac:dyDescent="0.2">
      <c r="A113" s="224"/>
      <c r="B113" s="224"/>
      <c r="C113" s="224"/>
      <c r="D113" s="224"/>
      <c r="E113" s="224"/>
      <c r="F113" s="224"/>
      <c r="G113" s="224"/>
      <c r="H113" s="225"/>
      <c r="I113" s="238"/>
      <c r="J113" s="224"/>
      <c r="K113" s="224"/>
      <c r="L113" s="225"/>
      <c r="M113" s="224"/>
    </row>
    <row r="114" spans="1:13" x14ac:dyDescent="0.2">
      <c r="A114" s="224"/>
      <c r="B114" s="224"/>
      <c r="C114" s="224"/>
      <c r="D114" s="224"/>
      <c r="E114" s="224"/>
      <c r="F114" s="224"/>
      <c r="G114" s="224"/>
      <c r="H114" s="225"/>
      <c r="I114" s="238"/>
      <c r="J114" s="224"/>
      <c r="K114" s="224"/>
      <c r="L114" s="225"/>
      <c r="M114" s="224"/>
    </row>
    <row r="115" spans="1:13" x14ac:dyDescent="0.2">
      <c r="A115" s="224"/>
      <c r="B115" s="224"/>
      <c r="C115" s="224"/>
      <c r="D115" s="224"/>
      <c r="E115" s="224"/>
      <c r="F115" s="224"/>
      <c r="G115" s="224"/>
      <c r="H115" s="225"/>
      <c r="I115" s="238"/>
      <c r="J115" s="224"/>
      <c r="K115" s="224"/>
      <c r="L115" s="225"/>
      <c r="M115" s="224"/>
    </row>
    <row r="116" spans="1:13" x14ac:dyDescent="0.2">
      <c r="A116" s="224"/>
      <c r="B116" s="224"/>
      <c r="C116" s="224"/>
      <c r="D116" s="224"/>
      <c r="E116" s="224"/>
      <c r="F116" s="224"/>
      <c r="G116" s="224"/>
      <c r="H116" s="225"/>
      <c r="I116" s="238"/>
      <c r="J116" s="224"/>
      <c r="K116" s="224"/>
      <c r="L116" s="225"/>
      <c r="M116" s="224"/>
    </row>
    <row r="117" spans="1:13" x14ac:dyDescent="0.2">
      <c r="A117" s="224"/>
      <c r="B117" s="224"/>
      <c r="C117" s="224"/>
      <c r="D117" s="224"/>
      <c r="E117" s="224"/>
      <c r="F117" s="224"/>
      <c r="G117" s="224"/>
      <c r="H117" s="225"/>
      <c r="I117" s="238"/>
      <c r="J117" s="224"/>
      <c r="K117" s="224"/>
      <c r="L117" s="225"/>
      <c r="M117" s="224"/>
    </row>
    <row r="118" spans="1:13" x14ac:dyDescent="0.2">
      <c r="A118" s="224"/>
      <c r="B118" s="224"/>
      <c r="C118" s="224"/>
      <c r="D118" s="224"/>
      <c r="E118" s="224"/>
      <c r="F118" s="224"/>
      <c r="G118" s="224"/>
      <c r="H118" s="225"/>
      <c r="I118" s="238"/>
      <c r="J118" s="224"/>
      <c r="K118" s="224"/>
      <c r="L118" s="225"/>
      <c r="M118" s="224"/>
    </row>
    <row r="119" spans="1:13" x14ac:dyDescent="0.2">
      <c r="A119" s="224"/>
      <c r="B119" s="224"/>
      <c r="C119" s="224"/>
      <c r="D119" s="224"/>
      <c r="E119" s="224"/>
      <c r="F119" s="224"/>
      <c r="G119" s="224"/>
      <c r="H119" s="225"/>
      <c r="I119" s="238"/>
      <c r="J119" s="224"/>
      <c r="K119" s="224"/>
      <c r="L119" s="225"/>
      <c r="M119" s="224"/>
    </row>
    <row r="120" spans="1:13" x14ac:dyDescent="0.2">
      <c r="A120" s="224"/>
      <c r="B120" s="224"/>
      <c r="C120" s="224"/>
      <c r="D120" s="224"/>
      <c r="E120" s="224"/>
      <c r="F120" s="224"/>
      <c r="G120" s="224"/>
      <c r="H120" s="225"/>
      <c r="I120" s="238"/>
      <c r="J120" s="224"/>
      <c r="K120" s="224"/>
      <c r="L120" s="225"/>
      <c r="M120" s="224"/>
    </row>
    <row r="121" spans="1:13" x14ac:dyDescent="0.2">
      <c r="A121" s="224"/>
      <c r="B121" s="224"/>
      <c r="C121" s="224"/>
      <c r="D121" s="224"/>
      <c r="E121" s="224"/>
      <c r="F121" s="224"/>
      <c r="G121" s="224"/>
      <c r="H121" s="225"/>
      <c r="I121" s="238"/>
      <c r="J121" s="224"/>
      <c r="K121" s="224"/>
      <c r="L121" s="225"/>
      <c r="M121" s="224"/>
    </row>
    <row r="122" spans="1:13" x14ac:dyDescent="0.2">
      <c r="A122" s="224"/>
      <c r="B122" s="224"/>
      <c r="C122" s="224"/>
      <c r="D122" s="224"/>
      <c r="E122" s="224"/>
      <c r="F122" s="224"/>
      <c r="G122" s="224"/>
      <c r="H122" s="225"/>
      <c r="I122" s="238"/>
      <c r="J122" s="224"/>
      <c r="K122" s="224"/>
      <c r="L122" s="225"/>
      <c r="M122" s="224"/>
    </row>
    <row r="123" spans="1:13" x14ac:dyDescent="0.2">
      <c r="A123" s="224"/>
      <c r="B123" s="224"/>
      <c r="C123" s="224"/>
      <c r="D123" s="224"/>
      <c r="E123" s="224"/>
      <c r="F123" s="224"/>
      <c r="G123" s="224"/>
      <c r="H123" s="225"/>
      <c r="I123" s="238"/>
      <c r="J123" s="224"/>
      <c r="K123" s="224"/>
      <c r="L123" s="225"/>
      <c r="M123" s="224"/>
    </row>
    <row r="124" spans="1:13" x14ac:dyDescent="0.2">
      <c r="A124" s="224"/>
      <c r="B124" s="224"/>
      <c r="C124" s="224"/>
      <c r="D124" s="224"/>
      <c r="E124" s="224"/>
      <c r="F124" s="224"/>
      <c r="G124" s="224"/>
      <c r="H124" s="225"/>
      <c r="I124" s="238"/>
      <c r="J124" s="224"/>
      <c r="K124" s="224"/>
      <c r="L124" s="225"/>
      <c r="M124" s="224"/>
    </row>
    <row r="125" spans="1:13" x14ac:dyDescent="0.2">
      <c r="A125" s="224"/>
      <c r="B125" s="224"/>
      <c r="C125" s="224"/>
      <c r="D125" s="224"/>
      <c r="E125" s="224"/>
      <c r="F125" s="224"/>
      <c r="G125" s="224"/>
      <c r="H125" s="225"/>
      <c r="I125" s="238"/>
      <c r="J125" s="224"/>
      <c r="K125" s="224"/>
      <c r="L125" s="225"/>
      <c r="M125" s="224"/>
    </row>
    <row r="126" spans="1:13" x14ac:dyDescent="0.2">
      <c r="A126" s="224"/>
      <c r="B126" s="224"/>
      <c r="C126" s="224"/>
      <c r="D126" s="224"/>
      <c r="E126" s="224"/>
      <c r="F126" s="224"/>
      <c r="G126" s="224"/>
      <c r="H126" s="225"/>
      <c r="I126" s="238"/>
      <c r="J126" s="224"/>
      <c r="K126" s="224"/>
      <c r="L126" s="225"/>
      <c r="M126" s="224"/>
    </row>
    <row r="127" spans="1:13" x14ac:dyDescent="0.2">
      <c r="A127" s="224"/>
      <c r="B127" s="224"/>
      <c r="C127" s="224"/>
      <c r="D127" s="224"/>
      <c r="E127" s="224"/>
      <c r="F127" s="224"/>
      <c r="G127" s="224"/>
      <c r="H127" s="225"/>
      <c r="I127" s="238"/>
      <c r="J127" s="224"/>
      <c r="K127" s="224"/>
      <c r="L127" s="225"/>
      <c r="M127" s="224"/>
    </row>
    <row r="128" spans="1:13" x14ac:dyDescent="0.2">
      <c r="A128" s="224"/>
      <c r="B128" s="224"/>
      <c r="C128" s="224"/>
      <c r="D128" s="224"/>
      <c r="E128" s="224"/>
      <c r="F128" s="224"/>
      <c r="G128" s="224"/>
      <c r="H128" s="225"/>
      <c r="I128" s="238"/>
      <c r="J128" s="224"/>
      <c r="K128" s="224"/>
      <c r="L128" s="225"/>
      <c r="M128" s="224"/>
    </row>
    <row r="129" spans="1:13" x14ac:dyDescent="0.2">
      <c r="A129" s="224"/>
      <c r="B129" s="224"/>
      <c r="C129" s="224"/>
      <c r="D129" s="224"/>
      <c r="E129" s="224"/>
      <c r="F129" s="224"/>
      <c r="G129" s="224"/>
      <c r="H129" s="225"/>
      <c r="I129" s="238"/>
      <c r="J129" s="224"/>
      <c r="K129" s="224"/>
      <c r="L129" s="225"/>
      <c r="M129" s="224"/>
    </row>
    <row r="130" spans="1:13" x14ac:dyDescent="0.2">
      <c r="A130" s="224"/>
      <c r="B130" s="224"/>
      <c r="C130" s="224"/>
      <c r="D130" s="224"/>
      <c r="E130" s="224"/>
      <c r="F130" s="224"/>
      <c r="G130" s="224"/>
      <c r="H130" s="225"/>
      <c r="I130" s="238"/>
      <c r="J130" s="224"/>
      <c r="K130" s="224"/>
      <c r="L130" s="225"/>
      <c r="M130" s="224"/>
    </row>
    <row r="131" spans="1:13" x14ac:dyDescent="0.2">
      <c r="A131" s="224"/>
      <c r="B131" s="224"/>
      <c r="C131" s="224"/>
      <c r="D131" s="224"/>
      <c r="E131" s="224"/>
      <c r="F131" s="224"/>
      <c r="G131" s="224"/>
      <c r="H131" s="225"/>
      <c r="I131" s="238"/>
      <c r="J131" s="224"/>
      <c r="K131" s="224"/>
      <c r="L131" s="225"/>
      <c r="M131" s="224"/>
    </row>
    <row r="132" spans="1:13" x14ac:dyDescent="0.2">
      <c r="A132" s="224"/>
      <c r="B132" s="224"/>
      <c r="C132" s="224"/>
      <c r="D132" s="224"/>
      <c r="E132" s="224"/>
      <c r="F132" s="224"/>
      <c r="G132" s="224"/>
      <c r="H132" s="225"/>
      <c r="I132" s="238"/>
      <c r="J132" s="224"/>
      <c r="K132" s="224"/>
      <c r="L132" s="225"/>
      <c r="M132" s="224"/>
    </row>
    <row r="133" spans="1:13" x14ac:dyDescent="0.2">
      <c r="A133" s="224"/>
      <c r="B133" s="224"/>
      <c r="C133" s="224"/>
      <c r="D133" s="224"/>
      <c r="E133" s="224"/>
      <c r="F133" s="224"/>
      <c r="G133" s="224"/>
      <c r="H133" s="225"/>
      <c r="I133" s="238"/>
      <c r="J133" s="224"/>
      <c r="K133" s="224"/>
      <c r="L133" s="225"/>
      <c r="M133" s="224"/>
    </row>
    <row r="134" spans="1:13" x14ac:dyDescent="0.2">
      <c r="A134" s="224"/>
      <c r="B134" s="224"/>
      <c r="C134" s="224"/>
      <c r="D134" s="224"/>
      <c r="E134" s="224"/>
      <c r="F134" s="224"/>
      <c r="G134" s="224"/>
      <c r="H134" s="225"/>
      <c r="I134" s="238"/>
      <c r="J134" s="224"/>
      <c r="K134" s="224"/>
      <c r="L134" s="225"/>
      <c r="M134" s="224"/>
    </row>
    <row r="135" spans="1:13" x14ac:dyDescent="0.2">
      <c r="A135" s="224"/>
      <c r="B135" s="224"/>
      <c r="C135" s="224"/>
      <c r="D135" s="224"/>
      <c r="E135" s="224"/>
      <c r="F135" s="224"/>
      <c r="G135" s="224"/>
      <c r="H135" s="225"/>
      <c r="I135" s="238"/>
      <c r="J135" s="224"/>
      <c r="K135" s="224"/>
      <c r="L135" s="225"/>
      <c r="M135" s="224"/>
    </row>
    <row r="136" spans="1:13" x14ac:dyDescent="0.2">
      <c r="A136" s="224"/>
      <c r="B136" s="224"/>
      <c r="C136" s="224"/>
      <c r="D136" s="224"/>
      <c r="E136" s="224"/>
      <c r="F136" s="224"/>
      <c r="G136" s="224"/>
      <c r="H136" s="225"/>
      <c r="I136" s="238"/>
      <c r="J136" s="224"/>
      <c r="K136" s="224"/>
      <c r="L136" s="225"/>
      <c r="M136" s="224"/>
    </row>
    <row r="137" spans="1:13" x14ac:dyDescent="0.2">
      <c r="A137" s="224"/>
      <c r="B137" s="224"/>
      <c r="C137" s="224"/>
      <c r="D137" s="224"/>
      <c r="E137" s="224"/>
      <c r="F137" s="224"/>
      <c r="G137" s="224"/>
      <c r="H137" s="225"/>
      <c r="I137" s="238"/>
      <c r="J137" s="224"/>
      <c r="K137" s="224"/>
      <c r="L137" s="225"/>
      <c r="M137" s="224"/>
    </row>
    <row r="138" spans="1:13" x14ac:dyDescent="0.2">
      <c r="A138" s="224"/>
      <c r="B138" s="224"/>
      <c r="C138" s="224"/>
      <c r="D138" s="224"/>
      <c r="E138" s="224"/>
      <c r="F138" s="224"/>
      <c r="G138" s="224"/>
      <c r="H138" s="225"/>
      <c r="I138" s="238"/>
      <c r="J138" s="224"/>
      <c r="K138" s="224"/>
      <c r="L138" s="225"/>
      <c r="M138" s="224"/>
    </row>
    <row r="139" spans="1:13" x14ac:dyDescent="0.2">
      <c r="A139" s="224"/>
      <c r="B139" s="224"/>
      <c r="C139" s="224"/>
      <c r="D139" s="224"/>
      <c r="E139" s="224"/>
      <c r="F139" s="224"/>
      <c r="G139" s="224"/>
      <c r="H139" s="225"/>
      <c r="I139" s="238"/>
      <c r="J139" s="224"/>
      <c r="K139" s="224"/>
      <c r="L139" s="225"/>
      <c r="M139" s="224"/>
    </row>
    <row r="140" spans="1:13" x14ac:dyDescent="0.2">
      <c r="A140" s="224"/>
      <c r="B140" s="224"/>
      <c r="C140" s="224"/>
      <c r="D140" s="224"/>
      <c r="E140" s="224"/>
      <c r="F140" s="224"/>
      <c r="G140" s="224"/>
      <c r="H140" s="225"/>
      <c r="I140" s="238"/>
      <c r="J140" s="224"/>
      <c r="K140" s="224"/>
      <c r="L140" s="225"/>
      <c r="M140" s="224"/>
    </row>
    <row r="141" spans="1:13" x14ac:dyDescent="0.2">
      <c r="A141" s="224"/>
      <c r="B141" s="224"/>
      <c r="C141" s="224"/>
      <c r="D141" s="224"/>
      <c r="E141" s="224"/>
      <c r="F141" s="224"/>
      <c r="G141" s="224"/>
      <c r="H141" s="225"/>
      <c r="I141" s="238"/>
      <c r="J141" s="224"/>
      <c r="K141" s="224"/>
      <c r="L141" s="225"/>
      <c r="M141" s="224"/>
    </row>
    <row r="142" spans="1:13" x14ac:dyDescent="0.2">
      <c r="A142" s="224"/>
      <c r="B142" s="224"/>
      <c r="C142" s="224"/>
      <c r="D142" s="224"/>
      <c r="E142" s="224"/>
      <c r="F142" s="224"/>
      <c r="G142" s="224"/>
      <c r="H142" s="225"/>
      <c r="I142" s="238"/>
      <c r="J142" s="224"/>
      <c r="K142" s="224"/>
      <c r="L142" s="225"/>
      <c r="M142" s="224"/>
    </row>
    <row r="143" spans="1:13" x14ac:dyDescent="0.2">
      <c r="A143" s="224"/>
      <c r="B143" s="224"/>
      <c r="C143" s="224"/>
      <c r="D143" s="224"/>
      <c r="E143" s="224"/>
      <c r="F143" s="224"/>
      <c r="G143" s="224"/>
      <c r="H143" s="225"/>
      <c r="I143" s="238"/>
      <c r="J143" s="224"/>
      <c r="K143" s="224"/>
      <c r="L143" s="225"/>
      <c r="M143" s="224"/>
    </row>
    <row r="144" spans="1:13" x14ac:dyDescent="0.2">
      <c r="A144" s="224"/>
      <c r="B144" s="224"/>
      <c r="C144" s="224"/>
      <c r="D144" s="224"/>
      <c r="E144" s="224"/>
      <c r="F144" s="224"/>
      <c r="G144" s="224"/>
      <c r="H144" s="225"/>
      <c r="I144" s="238"/>
      <c r="J144" s="224"/>
      <c r="K144" s="224"/>
      <c r="L144" s="225"/>
      <c r="M144" s="224"/>
    </row>
    <row r="145" spans="1:13" x14ac:dyDescent="0.2">
      <c r="A145" s="224"/>
      <c r="B145" s="224"/>
      <c r="C145" s="224"/>
      <c r="D145" s="224"/>
      <c r="E145" s="224"/>
      <c r="F145" s="224"/>
      <c r="G145" s="224"/>
      <c r="H145" s="225"/>
      <c r="I145" s="238"/>
      <c r="J145" s="224"/>
      <c r="K145" s="224"/>
      <c r="L145" s="225"/>
      <c r="M145" s="224"/>
    </row>
    <row r="146" spans="1:13" x14ac:dyDescent="0.2">
      <c r="A146" s="224"/>
      <c r="B146" s="224"/>
      <c r="C146" s="224"/>
      <c r="D146" s="224"/>
      <c r="E146" s="224"/>
      <c r="F146" s="224"/>
      <c r="G146" s="224"/>
      <c r="H146" s="225"/>
      <c r="I146" s="238"/>
      <c r="J146" s="224"/>
      <c r="K146" s="224"/>
      <c r="L146" s="225"/>
      <c r="M146" s="224"/>
    </row>
    <row r="147" spans="1:13" x14ac:dyDescent="0.2">
      <c r="A147" s="224"/>
      <c r="B147" s="224"/>
      <c r="C147" s="224"/>
      <c r="D147" s="224"/>
      <c r="E147" s="224"/>
      <c r="F147" s="224"/>
      <c r="G147" s="224"/>
      <c r="H147" s="225"/>
      <c r="I147" s="238"/>
      <c r="J147" s="224"/>
      <c r="K147" s="224"/>
      <c r="L147" s="225"/>
      <c r="M147" s="224"/>
    </row>
    <row r="148" spans="1:13" x14ac:dyDescent="0.2">
      <c r="A148" s="224"/>
      <c r="B148" s="224"/>
      <c r="C148" s="224"/>
      <c r="D148" s="224"/>
      <c r="E148" s="224"/>
      <c r="F148" s="224"/>
      <c r="G148" s="224"/>
      <c r="H148" s="225"/>
      <c r="I148" s="238"/>
      <c r="J148" s="224"/>
      <c r="K148" s="224"/>
      <c r="L148" s="225"/>
      <c r="M148" s="224"/>
    </row>
    <row r="149" spans="1:13" x14ac:dyDescent="0.2">
      <c r="A149" s="224"/>
      <c r="B149" s="224"/>
      <c r="C149" s="224"/>
      <c r="D149" s="224"/>
      <c r="E149" s="224"/>
      <c r="F149" s="224"/>
      <c r="G149" s="224"/>
      <c r="H149" s="225"/>
      <c r="I149" s="238"/>
      <c r="J149" s="224"/>
      <c r="K149" s="224"/>
      <c r="L149" s="225"/>
      <c r="M149" s="224"/>
    </row>
    <row r="150" spans="1:13" x14ac:dyDescent="0.2">
      <c r="A150" s="224"/>
      <c r="B150" s="224"/>
      <c r="C150" s="224"/>
      <c r="D150" s="224"/>
      <c r="E150" s="224"/>
      <c r="F150" s="224"/>
      <c r="G150" s="224"/>
      <c r="H150" s="225"/>
      <c r="I150" s="238"/>
      <c r="J150" s="224"/>
      <c r="K150" s="224"/>
      <c r="L150" s="225"/>
      <c r="M150" s="224"/>
    </row>
    <row r="151" spans="1:13" x14ac:dyDescent="0.2">
      <c r="A151" s="224"/>
      <c r="B151" s="224"/>
      <c r="C151" s="224"/>
      <c r="D151" s="224"/>
      <c r="E151" s="224"/>
      <c r="F151" s="224"/>
      <c r="G151" s="224"/>
      <c r="H151" s="225"/>
      <c r="I151" s="238"/>
      <c r="J151" s="224"/>
      <c r="K151" s="224"/>
      <c r="L151" s="225"/>
      <c r="M151" s="224"/>
    </row>
    <row r="152" spans="1:13" x14ac:dyDescent="0.2">
      <c r="A152" s="224"/>
      <c r="B152" s="224"/>
      <c r="C152" s="224"/>
      <c r="D152" s="224"/>
      <c r="E152" s="224"/>
      <c r="F152" s="224"/>
      <c r="G152" s="224"/>
      <c r="H152" s="225"/>
      <c r="I152" s="238"/>
      <c r="J152" s="224"/>
      <c r="K152" s="224"/>
      <c r="L152" s="225"/>
      <c r="M152" s="224"/>
    </row>
    <row r="153" spans="1:13" x14ac:dyDescent="0.2">
      <c r="A153" s="224"/>
      <c r="B153" s="224"/>
      <c r="C153" s="224"/>
      <c r="D153" s="224"/>
      <c r="E153" s="224"/>
      <c r="F153" s="224"/>
      <c r="G153" s="224"/>
      <c r="H153" s="225"/>
      <c r="I153" s="238"/>
      <c r="J153" s="224"/>
      <c r="K153" s="224"/>
      <c r="L153" s="225"/>
      <c r="M153" s="224"/>
    </row>
    <row r="154" spans="1:13" x14ac:dyDescent="0.2">
      <c r="A154" s="224"/>
      <c r="B154" s="224"/>
      <c r="C154" s="224"/>
      <c r="D154" s="224"/>
      <c r="E154" s="224"/>
      <c r="F154" s="224"/>
      <c r="G154" s="224"/>
      <c r="H154" s="225"/>
      <c r="I154" s="238"/>
      <c r="J154" s="224"/>
      <c r="K154" s="224"/>
      <c r="L154" s="225"/>
      <c r="M154" s="224"/>
    </row>
    <row r="155" spans="1:13" x14ac:dyDescent="0.2">
      <c r="A155" s="224"/>
      <c r="B155" s="224"/>
      <c r="C155" s="224"/>
      <c r="D155" s="224"/>
      <c r="E155" s="224"/>
      <c r="F155" s="224"/>
      <c r="G155" s="224"/>
      <c r="H155" s="225"/>
      <c r="I155" s="238"/>
      <c r="J155" s="224"/>
      <c r="K155" s="224"/>
      <c r="L155" s="225"/>
      <c r="M155" s="224"/>
    </row>
    <row r="156" spans="1:13" x14ac:dyDescent="0.2">
      <c r="A156" s="224"/>
      <c r="B156" s="224"/>
      <c r="C156" s="224"/>
      <c r="D156" s="224"/>
      <c r="E156" s="224"/>
      <c r="F156" s="224"/>
      <c r="G156" s="224"/>
      <c r="H156" s="225"/>
      <c r="I156" s="238"/>
      <c r="J156" s="224"/>
      <c r="K156" s="224"/>
      <c r="L156" s="225"/>
      <c r="M156" s="224"/>
    </row>
    <row r="157" spans="1:13" x14ac:dyDescent="0.2">
      <c r="A157" s="224"/>
      <c r="B157" s="224"/>
      <c r="C157" s="224"/>
      <c r="D157" s="224"/>
      <c r="E157" s="224"/>
      <c r="F157" s="224"/>
      <c r="G157" s="224"/>
      <c r="H157" s="225"/>
      <c r="I157" s="238"/>
      <c r="J157" s="224"/>
      <c r="K157" s="224"/>
      <c r="L157" s="225"/>
      <c r="M157" s="224"/>
    </row>
    <row r="158" spans="1:13" x14ac:dyDescent="0.2">
      <c r="A158" s="224"/>
      <c r="B158" s="224"/>
      <c r="C158" s="224"/>
      <c r="D158" s="224"/>
      <c r="E158" s="224"/>
      <c r="F158" s="224"/>
      <c r="G158" s="224"/>
      <c r="H158" s="225"/>
      <c r="I158" s="238"/>
      <c r="J158" s="224"/>
      <c r="K158" s="224"/>
      <c r="L158" s="225"/>
      <c r="M158" s="224"/>
    </row>
    <row r="159" spans="1:13" x14ac:dyDescent="0.2">
      <c r="A159" s="224"/>
      <c r="B159" s="224"/>
      <c r="C159" s="224"/>
      <c r="D159" s="224"/>
      <c r="E159" s="224"/>
      <c r="F159" s="224"/>
      <c r="G159" s="224"/>
      <c r="H159" s="225"/>
      <c r="I159" s="238"/>
      <c r="J159" s="224"/>
      <c r="K159" s="224"/>
      <c r="L159" s="225"/>
      <c r="M159" s="224"/>
    </row>
    <row r="160" spans="1:13" x14ac:dyDescent="0.2">
      <c r="A160" s="224"/>
      <c r="B160" s="224"/>
      <c r="C160" s="224"/>
      <c r="D160" s="224"/>
      <c r="E160" s="224"/>
      <c r="F160" s="224"/>
      <c r="G160" s="224"/>
      <c r="H160" s="225"/>
      <c r="I160" s="238"/>
      <c r="J160" s="224"/>
      <c r="K160" s="224"/>
      <c r="L160" s="225"/>
      <c r="M160" s="224"/>
    </row>
    <row r="161" spans="1:13" x14ac:dyDescent="0.2">
      <c r="A161" s="224"/>
      <c r="B161" s="224"/>
      <c r="C161" s="224"/>
      <c r="D161" s="224"/>
      <c r="E161" s="224"/>
      <c r="F161" s="224"/>
      <c r="G161" s="224"/>
      <c r="H161" s="225"/>
      <c r="I161" s="238"/>
      <c r="J161" s="224"/>
      <c r="K161" s="224"/>
      <c r="L161" s="225"/>
      <c r="M161" s="224"/>
    </row>
    <row r="162" spans="1:13" x14ac:dyDescent="0.2">
      <c r="A162" s="224"/>
      <c r="B162" s="224"/>
      <c r="C162" s="224"/>
      <c r="D162" s="224"/>
      <c r="E162" s="224"/>
      <c r="F162" s="224"/>
      <c r="G162" s="224"/>
      <c r="H162" s="225"/>
      <c r="I162" s="238"/>
      <c r="J162" s="224"/>
      <c r="K162" s="224"/>
      <c r="L162" s="225"/>
      <c r="M162" s="224"/>
    </row>
    <row r="163" spans="1:13" x14ac:dyDescent="0.2">
      <c r="A163" s="224"/>
      <c r="B163" s="224"/>
      <c r="C163" s="224"/>
      <c r="D163" s="224"/>
      <c r="E163" s="224"/>
      <c r="F163" s="224"/>
      <c r="G163" s="224"/>
      <c r="H163" s="225"/>
      <c r="I163" s="238"/>
      <c r="J163" s="224"/>
      <c r="K163" s="224"/>
      <c r="L163" s="225"/>
      <c r="M163" s="224"/>
    </row>
    <row r="164" spans="1:13" x14ac:dyDescent="0.2">
      <c r="A164" s="224"/>
      <c r="B164" s="224"/>
      <c r="C164" s="224"/>
      <c r="D164" s="224"/>
      <c r="E164" s="224"/>
      <c r="F164" s="224"/>
      <c r="G164" s="224"/>
      <c r="H164" s="225"/>
      <c r="I164" s="238"/>
      <c r="J164" s="224"/>
      <c r="K164" s="224"/>
      <c r="L164" s="225"/>
      <c r="M164" s="224"/>
    </row>
    <row r="165" spans="1:13" x14ac:dyDescent="0.2">
      <c r="A165" s="224"/>
      <c r="B165" s="224"/>
      <c r="C165" s="224"/>
      <c r="D165" s="224"/>
      <c r="E165" s="224"/>
      <c r="F165" s="224"/>
      <c r="G165" s="224"/>
      <c r="H165" s="225"/>
      <c r="I165" s="238"/>
      <c r="J165" s="224"/>
      <c r="K165" s="224"/>
      <c r="L165" s="225"/>
      <c r="M165" s="224"/>
    </row>
    <row r="166" spans="1:13" x14ac:dyDescent="0.2">
      <c r="A166" s="224"/>
      <c r="B166" s="224"/>
      <c r="C166" s="224"/>
      <c r="D166" s="224"/>
      <c r="E166" s="224"/>
      <c r="F166" s="224"/>
      <c r="G166" s="224"/>
      <c r="H166" s="225"/>
      <c r="I166" s="238"/>
      <c r="J166" s="224"/>
      <c r="K166" s="224"/>
      <c r="L166" s="225"/>
      <c r="M166" s="224"/>
    </row>
    <row r="167" spans="1:13" x14ac:dyDescent="0.2">
      <c r="A167" s="224"/>
      <c r="B167" s="224"/>
      <c r="C167" s="224"/>
      <c r="D167" s="224"/>
      <c r="E167" s="224"/>
      <c r="F167" s="224"/>
      <c r="G167" s="224"/>
      <c r="H167" s="225"/>
      <c r="I167" s="238"/>
      <c r="J167" s="224"/>
      <c r="K167" s="224"/>
      <c r="L167" s="225"/>
      <c r="M167" s="224"/>
    </row>
    <row r="168" spans="1:13" x14ac:dyDescent="0.2">
      <c r="A168" s="224"/>
      <c r="B168" s="224"/>
      <c r="C168" s="224"/>
      <c r="D168" s="224"/>
      <c r="E168" s="224"/>
      <c r="F168" s="224"/>
      <c r="G168" s="224"/>
      <c r="H168" s="225"/>
      <c r="I168" s="238"/>
      <c r="J168" s="224"/>
      <c r="K168" s="224"/>
      <c r="L168" s="225"/>
      <c r="M168" s="224"/>
    </row>
    <row r="169" spans="1:13" x14ac:dyDescent="0.2">
      <c r="A169" s="224"/>
      <c r="B169" s="224"/>
      <c r="C169" s="224"/>
      <c r="D169" s="224"/>
      <c r="E169" s="224"/>
      <c r="F169" s="224"/>
      <c r="G169" s="224"/>
      <c r="H169" s="225"/>
      <c r="I169" s="238"/>
      <c r="J169" s="224"/>
      <c r="K169" s="224"/>
      <c r="L169" s="225"/>
      <c r="M169" s="224"/>
    </row>
    <row r="170" spans="1:13" x14ac:dyDescent="0.2">
      <c r="A170" s="224"/>
      <c r="B170" s="224"/>
      <c r="C170" s="224"/>
      <c r="D170" s="224"/>
      <c r="E170" s="224"/>
      <c r="F170" s="224"/>
      <c r="G170" s="224"/>
      <c r="H170" s="225"/>
      <c r="I170" s="238"/>
      <c r="J170" s="224"/>
      <c r="K170" s="224"/>
      <c r="L170" s="225"/>
      <c r="M170" s="224"/>
    </row>
    <row r="171" spans="1:13" x14ac:dyDescent="0.2">
      <c r="A171" s="224"/>
      <c r="B171" s="224"/>
      <c r="C171" s="224"/>
      <c r="D171" s="224"/>
      <c r="E171" s="224"/>
      <c r="F171" s="224"/>
      <c r="G171" s="224"/>
      <c r="H171" s="225"/>
      <c r="I171" s="238"/>
      <c r="J171" s="224"/>
      <c r="K171" s="224"/>
      <c r="L171" s="225"/>
      <c r="M171" s="224"/>
    </row>
    <row r="172" spans="1:13" x14ac:dyDescent="0.2">
      <c r="A172" s="224"/>
      <c r="B172" s="224"/>
      <c r="C172" s="224"/>
      <c r="D172" s="224"/>
      <c r="E172" s="224"/>
      <c r="F172" s="224"/>
      <c r="G172" s="224"/>
      <c r="H172" s="225"/>
      <c r="I172" s="238"/>
      <c r="J172" s="224"/>
      <c r="K172" s="224"/>
      <c r="L172" s="225"/>
      <c r="M172" s="224"/>
    </row>
    <row r="173" spans="1:13" x14ac:dyDescent="0.2">
      <c r="A173" s="224"/>
      <c r="B173" s="224"/>
      <c r="C173" s="224"/>
      <c r="D173" s="224"/>
      <c r="E173" s="224"/>
      <c r="F173" s="224"/>
      <c r="G173" s="224"/>
      <c r="H173" s="225"/>
      <c r="I173" s="238"/>
      <c r="J173" s="224"/>
      <c r="K173" s="224"/>
      <c r="L173" s="225"/>
      <c r="M173" s="224"/>
    </row>
    <row r="174" spans="1:13" x14ac:dyDescent="0.2">
      <c r="A174" s="224"/>
      <c r="B174" s="224"/>
      <c r="C174" s="224"/>
      <c r="D174" s="224"/>
      <c r="E174" s="224"/>
      <c r="F174" s="224"/>
      <c r="G174" s="224"/>
      <c r="H174" s="225"/>
      <c r="I174" s="238"/>
      <c r="J174" s="224"/>
      <c r="K174" s="224"/>
      <c r="L174" s="225"/>
      <c r="M174" s="224"/>
    </row>
    <row r="175" spans="1:13" x14ac:dyDescent="0.2">
      <c r="A175" s="224"/>
      <c r="B175" s="224"/>
      <c r="C175" s="224"/>
      <c r="D175" s="224"/>
      <c r="E175" s="224"/>
      <c r="F175" s="224"/>
      <c r="G175" s="224"/>
      <c r="H175" s="225"/>
      <c r="I175" s="238"/>
      <c r="J175" s="224"/>
      <c r="K175" s="224"/>
      <c r="L175" s="225"/>
      <c r="M175" s="224"/>
    </row>
    <row r="176" spans="1:13" x14ac:dyDescent="0.2">
      <c r="A176" s="224"/>
      <c r="B176" s="224"/>
      <c r="C176" s="224"/>
      <c r="D176" s="224"/>
      <c r="E176" s="224"/>
      <c r="F176" s="224"/>
      <c r="G176" s="224"/>
      <c r="H176" s="225"/>
      <c r="I176" s="238"/>
      <c r="J176" s="224"/>
      <c r="K176" s="224"/>
      <c r="L176" s="225"/>
      <c r="M176" s="224"/>
    </row>
    <row r="177" spans="1:13" x14ac:dyDescent="0.2">
      <c r="A177" s="224"/>
      <c r="B177" s="224"/>
      <c r="C177" s="224"/>
      <c r="D177" s="224"/>
      <c r="E177" s="224"/>
      <c r="F177" s="224"/>
      <c r="G177" s="224"/>
      <c r="H177" s="225"/>
      <c r="I177" s="238"/>
      <c r="J177" s="224"/>
      <c r="K177" s="224"/>
      <c r="L177" s="225"/>
      <c r="M177" s="224"/>
    </row>
    <row r="178" spans="1:13" x14ac:dyDescent="0.2">
      <c r="A178" s="224"/>
      <c r="B178" s="224"/>
      <c r="C178" s="224"/>
      <c r="D178" s="224"/>
      <c r="E178" s="224"/>
      <c r="F178" s="224"/>
      <c r="G178" s="224"/>
      <c r="H178" s="225"/>
      <c r="I178" s="238"/>
      <c r="J178" s="224"/>
      <c r="K178" s="224"/>
      <c r="L178" s="225"/>
      <c r="M178" s="224"/>
    </row>
    <row r="179" spans="1:13" x14ac:dyDescent="0.2">
      <c r="A179" s="224"/>
      <c r="B179" s="224"/>
      <c r="C179" s="224"/>
      <c r="D179" s="224"/>
      <c r="E179" s="224"/>
      <c r="F179" s="224"/>
      <c r="G179" s="224"/>
      <c r="H179" s="225"/>
      <c r="I179" s="238"/>
      <c r="J179" s="224"/>
      <c r="K179" s="224"/>
      <c r="L179" s="225"/>
      <c r="M179" s="224"/>
    </row>
    <row r="180" spans="1:13" x14ac:dyDescent="0.2">
      <c r="A180" s="224"/>
      <c r="B180" s="224"/>
      <c r="C180" s="224"/>
      <c r="D180" s="224"/>
      <c r="E180" s="224"/>
      <c r="F180" s="224"/>
      <c r="G180" s="224"/>
      <c r="H180" s="225"/>
      <c r="I180" s="238"/>
      <c r="J180" s="224"/>
      <c r="K180" s="224"/>
      <c r="L180" s="225"/>
      <c r="M180" s="224"/>
    </row>
    <row r="181" spans="1:13" x14ac:dyDescent="0.2">
      <c r="A181" s="224"/>
      <c r="B181" s="224"/>
      <c r="C181" s="224"/>
      <c r="D181" s="224"/>
      <c r="E181" s="224"/>
      <c r="F181" s="224"/>
      <c r="G181" s="224"/>
      <c r="H181" s="225"/>
      <c r="I181" s="238"/>
      <c r="J181" s="224"/>
      <c r="K181" s="224"/>
      <c r="L181" s="225"/>
      <c r="M181" s="224"/>
    </row>
    <row r="182" spans="1:13" x14ac:dyDescent="0.2">
      <c r="A182" s="224"/>
      <c r="B182" s="224"/>
      <c r="C182" s="224"/>
      <c r="D182" s="224"/>
      <c r="E182" s="224"/>
      <c r="F182" s="224"/>
      <c r="G182" s="224"/>
      <c r="H182" s="225"/>
      <c r="I182" s="238"/>
      <c r="J182" s="224"/>
      <c r="K182" s="224"/>
      <c r="L182" s="225"/>
      <c r="M182" s="224"/>
    </row>
    <row r="183" spans="1:13" x14ac:dyDescent="0.2">
      <c r="A183" s="224"/>
      <c r="B183" s="224"/>
      <c r="C183" s="224"/>
      <c r="D183" s="224"/>
      <c r="E183" s="224"/>
      <c r="F183" s="224"/>
      <c r="G183" s="224"/>
      <c r="H183" s="225"/>
      <c r="I183" s="238"/>
      <c r="J183" s="224"/>
      <c r="K183" s="224"/>
      <c r="L183" s="225"/>
      <c r="M183" s="224"/>
    </row>
    <row r="184" spans="1:13" x14ac:dyDescent="0.2">
      <c r="A184" s="224"/>
      <c r="B184" s="224"/>
      <c r="C184" s="224"/>
      <c r="D184" s="224"/>
      <c r="E184" s="224"/>
      <c r="F184" s="224"/>
      <c r="G184" s="224"/>
      <c r="H184" s="225"/>
      <c r="I184" s="238"/>
      <c r="J184" s="224"/>
      <c r="K184" s="224"/>
      <c r="L184" s="225"/>
      <c r="M184" s="224"/>
    </row>
    <row r="185" spans="1:13" x14ac:dyDescent="0.2">
      <c r="A185" s="224"/>
      <c r="B185" s="224"/>
      <c r="C185" s="224"/>
      <c r="D185" s="224"/>
      <c r="E185" s="224"/>
      <c r="F185" s="224"/>
      <c r="G185" s="224"/>
      <c r="H185" s="225"/>
      <c r="I185" s="238"/>
      <c r="J185" s="224"/>
      <c r="K185" s="224"/>
      <c r="L185" s="225"/>
      <c r="M185" s="224"/>
    </row>
    <row r="186" spans="1:13" x14ac:dyDescent="0.2">
      <c r="A186" s="224"/>
      <c r="B186" s="224"/>
      <c r="C186" s="224"/>
      <c r="D186" s="224"/>
      <c r="E186" s="224"/>
      <c r="F186" s="224"/>
      <c r="G186" s="224"/>
      <c r="H186" s="225"/>
      <c r="I186" s="238"/>
      <c r="J186" s="224"/>
      <c r="K186" s="224"/>
      <c r="L186" s="225"/>
      <c r="M186" s="224"/>
    </row>
    <row r="187" spans="1:13" x14ac:dyDescent="0.2">
      <c r="A187" s="224"/>
      <c r="B187" s="224"/>
      <c r="C187" s="224"/>
      <c r="D187" s="224"/>
      <c r="E187" s="224"/>
      <c r="F187" s="224"/>
      <c r="G187" s="224"/>
      <c r="H187" s="225"/>
      <c r="I187" s="238"/>
      <c r="J187" s="224"/>
      <c r="K187" s="224"/>
      <c r="L187" s="225"/>
      <c r="M187" s="224"/>
    </row>
    <row r="188" spans="1:13" x14ac:dyDescent="0.2">
      <c r="A188" s="224"/>
      <c r="B188" s="224"/>
      <c r="C188" s="224"/>
      <c r="D188" s="224"/>
      <c r="E188" s="224"/>
      <c r="F188" s="224"/>
      <c r="G188" s="224"/>
      <c r="H188" s="225"/>
      <c r="I188" s="238"/>
      <c r="J188" s="224"/>
      <c r="K188" s="224"/>
      <c r="L188" s="225"/>
      <c r="M188" s="224"/>
    </row>
    <row r="189" spans="1:13" x14ac:dyDescent="0.2">
      <c r="A189" s="224"/>
      <c r="B189" s="224"/>
      <c r="C189" s="224"/>
      <c r="D189" s="224"/>
      <c r="E189" s="224"/>
      <c r="F189" s="224"/>
      <c r="G189" s="224"/>
      <c r="H189" s="225"/>
      <c r="I189" s="238"/>
      <c r="J189" s="224"/>
      <c r="K189" s="224"/>
      <c r="L189" s="225"/>
      <c r="M189" s="224"/>
    </row>
    <row r="190" spans="1:13" x14ac:dyDescent="0.2">
      <c r="A190" s="224"/>
      <c r="B190" s="224"/>
      <c r="C190" s="224"/>
      <c r="D190" s="224"/>
      <c r="E190" s="224"/>
      <c r="F190" s="224"/>
      <c r="G190" s="224"/>
      <c r="H190" s="225"/>
      <c r="I190" s="238"/>
      <c r="J190" s="224"/>
      <c r="K190" s="224"/>
      <c r="L190" s="225"/>
      <c r="M190" s="224"/>
    </row>
    <row r="191" spans="1:13" x14ac:dyDescent="0.2">
      <c r="A191" s="224"/>
      <c r="B191" s="224"/>
      <c r="C191" s="224"/>
      <c r="D191" s="224"/>
      <c r="E191" s="224"/>
      <c r="F191" s="224"/>
      <c r="G191" s="224"/>
      <c r="H191" s="225"/>
      <c r="I191" s="238"/>
      <c r="J191" s="224"/>
      <c r="K191" s="224"/>
      <c r="L191" s="225"/>
      <c r="M191" s="224"/>
    </row>
    <row r="192" spans="1:13" x14ac:dyDescent="0.2">
      <c r="A192" s="224"/>
      <c r="B192" s="224"/>
      <c r="C192" s="224"/>
      <c r="D192" s="224"/>
      <c r="E192" s="224"/>
      <c r="F192" s="224"/>
      <c r="G192" s="224"/>
      <c r="H192" s="225"/>
      <c r="I192" s="238"/>
      <c r="J192" s="224"/>
      <c r="K192" s="224"/>
      <c r="L192" s="225"/>
      <c r="M192" s="224"/>
    </row>
    <row r="193" spans="1:13" x14ac:dyDescent="0.2">
      <c r="A193" s="224"/>
      <c r="B193" s="224"/>
      <c r="C193" s="224"/>
      <c r="D193" s="224"/>
      <c r="E193" s="224"/>
      <c r="F193" s="224"/>
      <c r="G193" s="224"/>
      <c r="H193" s="225"/>
      <c r="I193" s="238"/>
      <c r="J193" s="224"/>
      <c r="K193" s="224"/>
      <c r="L193" s="225"/>
      <c r="M193" s="224"/>
    </row>
    <row r="194" spans="1:13" x14ac:dyDescent="0.2">
      <c r="A194" s="224"/>
      <c r="B194" s="224"/>
      <c r="C194" s="224"/>
      <c r="D194" s="224"/>
      <c r="E194" s="224"/>
      <c r="F194" s="224"/>
      <c r="G194" s="224"/>
      <c r="H194" s="225"/>
      <c r="I194" s="238"/>
      <c r="J194" s="224"/>
      <c r="K194" s="224"/>
      <c r="L194" s="225"/>
      <c r="M194" s="224"/>
    </row>
    <row r="195" spans="1:13" x14ac:dyDescent="0.2">
      <c r="A195" s="224"/>
      <c r="B195" s="224"/>
      <c r="C195" s="224"/>
      <c r="D195" s="224"/>
      <c r="E195" s="224"/>
      <c r="F195" s="224"/>
      <c r="G195" s="224"/>
      <c r="H195" s="225"/>
      <c r="I195" s="238"/>
      <c r="J195" s="224"/>
      <c r="K195" s="224"/>
      <c r="L195" s="225"/>
      <c r="M195" s="224"/>
    </row>
    <row r="196" spans="1:13" x14ac:dyDescent="0.2">
      <c r="A196" s="224"/>
      <c r="B196" s="224"/>
      <c r="C196" s="224"/>
      <c r="D196" s="224"/>
      <c r="E196" s="224"/>
      <c r="F196" s="224"/>
      <c r="G196" s="224"/>
      <c r="H196" s="225"/>
      <c r="I196" s="238"/>
      <c r="J196" s="224"/>
      <c r="K196" s="224"/>
      <c r="L196" s="225"/>
      <c r="M196" s="224"/>
    </row>
    <row r="197" spans="1:13" x14ac:dyDescent="0.2">
      <c r="A197" s="224"/>
      <c r="B197" s="224"/>
      <c r="C197" s="224"/>
      <c r="D197" s="224"/>
      <c r="E197" s="224"/>
      <c r="F197" s="224"/>
      <c r="G197" s="224"/>
      <c r="H197" s="225"/>
      <c r="I197" s="238"/>
      <c r="J197" s="224"/>
      <c r="K197" s="224"/>
      <c r="L197" s="225"/>
      <c r="M197" s="224"/>
    </row>
    <row r="198" spans="1:13" x14ac:dyDescent="0.2">
      <c r="A198" s="224"/>
      <c r="B198" s="224"/>
      <c r="C198" s="224"/>
      <c r="D198" s="224"/>
      <c r="E198" s="224"/>
      <c r="F198" s="224"/>
      <c r="G198" s="224"/>
      <c r="H198" s="225"/>
      <c r="I198" s="238"/>
      <c r="J198" s="224"/>
      <c r="K198" s="224"/>
      <c r="L198" s="225"/>
      <c r="M198" s="224"/>
    </row>
    <row r="199" spans="1:13" x14ac:dyDescent="0.2">
      <c r="A199" s="224"/>
      <c r="B199" s="224"/>
      <c r="C199" s="224"/>
      <c r="D199" s="224"/>
      <c r="E199" s="224"/>
      <c r="F199" s="224"/>
      <c r="G199" s="224"/>
      <c r="H199" s="225"/>
      <c r="I199" s="238"/>
      <c r="J199" s="224"/>
      <c r="K199" s="224"/>
      <c r="L199" s="225"/>
      <c r="M199" s="224"/>
    </row>
    <row r="200" spans="1:13" x14ac:dyDescent="0.2">
      <c r="A200" s="224"/>
      <c r="B200" s="224"/>
      <c r="C200" s="224"/>
      <c r="D200" s="224"/>
      <c r="E200" s="224"/>
      <c r="F200" s="224"/>
      <c r="G200" s="224"/>
      <c r="H200" s="225"/>
      <c r="I200" s="238"/>
      <c r="J200" s="224"/>
      <c r="K200" s="224"/>
      <c r="L200" s="225"/>
      <c r="M200" s="224"/>
    </row>
    <row r="201" spans="1:13" x14ac:dyDescent="0.2">
      <c r="A201" s="224"/>
      <c r="B201" s="224"/>
      <c r="C201" s="224"/>
      <c r="D201" s="224"/>
      <c r="E201" s="224"/>
      <c r="F201" s="224"/>
      <c r="G201" s="224"/>
      <c r="H201" s="225"/>
      <c r="I201" s="238"/>
      <c r="J201" s="224"/>
      <c r="K201" s="224"/>
      <c r="L201" s="225"/>
      <c r="M201" s="224"/>
    </row>
    <row r="202" spans="1:13" x14ac:dyDescent="0.2">
      <c r="A202" s="224"/>
      <c r="B202" s="224"/>
      <c r="C202" s="224"/>
      <c r="D202" s="224"/>
      <c r="E202" s="224"/>
      <c r="F202" s="224"/>
      <c r="G202" s="224"/>
      <c r="H202" s="225"/>
      <c r="I202" s="238"/>
      <c r="J202" s="224"/>
      <c r="K202" s="224"/>
      <c r="L202" s="225"/>
      <c r="M202" s="224"/>
    </row>
    <row r="203" spans="1:13" x14ac:dyDescent="0.2">
      <c r="A203" s="224"/>
      <c r="B203" s="224"/>
      <c r="C203" s="224"/>
      <c r="D203" s="224"/>
      <c r="E203" s="224"/>
      <c r="F203" s="224"/>
      <c r="G203" s="224"/>
      <c r="H203" s="225"/>
      <c r="I203" s="238"/>
      <c r="J203" s="224"/>
      <c r="K203" s="224"/>
      <c r="L203" s="225"/>
      <c r="M203" s="224"/>
    </row>
    <row r="204" spans="1:13" x14ac:dyDescent="0.2">
      <c r="A204" s="224"/>
      <c r="B204" s="224"/>
      <c r="C204" s="224"/>
      <c r="D204" s="224"/>
      <c r="E204" s="224"/>
      <c r="F204" s="224"/>
      <c r="G204" s="224"/>
      <c r="H204" s="225"/>
      <c r="I204" s="238"/>
      <c r="J204" s="224"/>
      <c r="K204" s="224"/>
      <c r="L204" s="225"/>
      <c r="M204" s="224"/>
    </row>
    <row r="205" spans="1:13" x14ac:dyDescent="0.2">
      <c r="A205" s="224"/>
      <c r="B205" s="224"/>
      <c r="C205" s="224"/>
      <c r="D205" s="224"/>
      <c r="E205" s="224"/>
      <c r="F205" s="224"/>
      <c r="G205" s="224"/>
      <c r="H205" s="225"/>
      <c r="I205" s="238"/>
      <c r="J205" s="224"/>
      <c r="K205" s="224"/>
      <c r="L205" s="225"/>
      <c r="M205" s="224"/>
    </row>
    <row r="206" spans="1:13" x14ac:dyDescent="0.2">
      <c r="A206" s="224"/>
      <c r="B206" s="224"/>
      <c r="C206" s="224"/>
      <c r="D206" s="224"/>
      <c r="E206" s="224"/>
      <c r="F206" s="224"/>
      <c r="G206" s="224"/>
      <c r="H206" s="225"/>
      <c r="I206" s="238"/>
      <c r="J206" s="224"/>
      <c r="K206" s="224"/>
      <c r="L206" s="225"/>
      <c r="M206" s="224"/>
    </row>
    <row r="207" spans="1:13" x14ac:dyDescent="0.2">
      <c r="A207" s="224"/>
      <c r="B207" s="224"/>
      <c r="C207" s="224"/>
      <c r="D207" s="224"/>
      <c r="E207" s="224"/>
      <c r="F207" s="224"/>
      <c r="G207" s="224"/>
      <c r="H207" s="225"/>
      <c r="I207" s="238"/>
      <c r="J207" s="224"/>
      <c r="K207" s="224"/>
      <c r="L207" s="225"/>
      <c r="M207" s="224"/>
    </row>
    <row r="208" spans="1:13" x14ac:dyDescent="0.2">
      <c r="A208" s="224"/>
      <c r="B208" s="224"/>
      <c r="C208" s="224"/>
      <c r="D208" s="224"/>
      <c r="E208" s="224"/>
      <c r="F208" s="224"/>
      <c r="G208" s="224"/>
      <c r="H208" s="225"/>
      <c r="I208" s="238"/>
      <c r="J208" s="224"/>
      <c r="K208" s="224"/>
      <c r="L208" s="225"/>
      <c r="M208" s="224"/>
    </row>
    <row r="209" spans="1:13" x14ac:dyDescent="0.2">
      <c r="A209" s="224"/>
      <c r="B209" s="224"/>
      <c r="C209" s="224"/>
      <c r="D209" s="224"/>
      <c r="E209" s="224"/>
      <c r="F209" s="224"/>
      <c r="G209" s="224"/>
      <c r="H209" s="225"/>
      <c r="I209" s="238"/>
      <c r="J209" s="224"/>
      <c r="K209" s="224"/>
      <c r="L209" s="225"/>
      <c r="M209" s="224"/>
    </row>
    <row r="210" spans="1:13" x14ac:dyDescent="0.2">
      <c r="A210" s="224"/>
      <c r="B210" s="224"/>
      <c r="C210" s="224"/>
      <c r="D210" s="224"/>
      <c r="E210" s="224"/>
      <c r="F210" s="224"/>
      <c r="G210" s="224"/>
      <c r="H210" s="225"/>
      <c r="I210" s="238"/>
      <c r="J210" s="224"/>
      <c r="K210" s="224"/>
      <c r="L210" s="225"/>
      <c r="M210" s="224"/>
    </row>
    <row r="211" spans="1:13" x14ac:dyDescent="0.2">
      <c r="A211" s="224"/>
      <c r="B211" s="224"/>
      <c r="C211" s="224"/>
      <c r="D211" s="224"/>
      <c r="E211" s="224"/>
      <c r="F211" s="224"/>
      <c r="G211" s="224"/>
      <c r="H211" s="225"/>
      <c r="I211" s="238"/>
      <c r="J211" s="224"/>
      <c r="K211" s="224"/>
      <c r="L211" s="225"/>
      <c r="M211" s="224"/>
    </row>
    <row r="212" spans="1:13" x14ac:dyDescent="0.2">
      <c r="A212" s="224"/>
      <c r="B212" s="224"/>
      <c r="C212" s="224"/>
      <c r="D212" s="224"/>
      <c r="E212" s="224"/>
      <c r="F212" s="224"/>
      <c r="G212" s="224"/>
      <c r="H212" s="225"/>
      <c r="I212" s="238"/>
      <c r="J212" s="224"/>
      <c r="K212" s="224"/>
      <c r="L212" s="225"/>
      <c r="M212" s="224"/>
    </row>
    <row r="213" spans="1:13" x14ac:dyDescent="0.2">
      <c r="A213" s="224"/>
      <c r="B213" s="224"/>
      <c r="C213" s="224"/>
      <c r="D213" s="224"/>
      <c r="E213" s="224"/>
      <c r="F213" s="224"/>
      <c r="G213" s="224"/>
      <c r="H213" s="225"/>
      <c r="I213" s="238"/>
      <c r="J213" s="224"/>
      <c r="K213" s="224"/>
      <c r="L213" s="225"/>
      <c r="M213" s="224"/>
    </row>
    <row r="214" spans="1:13" x14ac:dyDescent="0.2">
      <c r="A214" s="224"/>
      <c r="B214" s="224"/>
      <c r="C214" s="224"/>
      <c r="D214" s="224"/>
      <c r="E214" s="224"/>
      <c r="F214" s="224"/>
      <c r="G214" s="224"/>
      <c r="H214" s="225"/>
      <c r="I214" s="238"/>
      <c r="J214" s="224"/>
      <c r="K214" s="224"/>
      <c r="L214" s="225"/>
      <c r="M214" s="224"/>
    </row>
    <row r="215" spans="1:13" x14ac:dyDescent="0.2">
      <c r="A215" s="224"/>
      <c r="B215" s="224"/>
      <c r="C215" s="224"/>
      <c r="D215" s="224"/>
      <c r="E215" s="224"/>
      <c r="F215" s="224"/>
      <c r="G215" s="224"/>
      <c r="H215" s="225"/>
      <c r="I215" s="238"/>
      <c r="J215" s="224"/>
      <c r="K215" s="224"/>
      <c r="L215" s="225"/>
      <c r="M215" s="224"/>
    </row>
    <row r="216" spans="1:13" x14ac:dyDescent="0.2">
      <c r="A216" s="224"/>
      <c r="B216" s="224"/>
      <c r="C216" s="224"/>
      <c r="D216" s="224"/>
      <c r="E216" s="224"/>
      <c r="F216" s="224"/>
      <c r="G216" s="224"/>
      <c r="H216" s="225"/>
      <c r="I216" s="238"/>
      <c r="J216" s="224"/>
      <c r="K216" s="224"/>
      <c r="L216" s="225"/>
      <c r="M216" s="224"/>
    </row>
    <row r="217" spans="1:13" x14ac:dyDescent="0.2">
      <c r="A217" s="224"/>
      <c r="B217" s="224"/>
      <c r="C217" s="224"/>
      <c r="D217" s="224"/>
      <c r="E217" s="224"/>
      <c r="F217" s="224"/>
      <c r="G217" s="224"/>
      <c r="H217" s="225"/>
      <c r="I217" s="238"/>
      <c r="J217" s="224"/>
      <c r="K217" s="224"/>
      <c r="L217" s="225"/>
      <c r="M217" s="224"/>
    </row>
    <row r="218" spans="1:13" x14ac:dyDescent="0.2">
      <c r="A218" s="224"/>
      <c r="B218" s="224"/>
      <c r="C218" s="224"/>
      <c r="D218" s="224"/>
      <c r="E218" s="224"/>
      <c r="F218" s="224"/>
      <c r="G218" s="224"/>
      <c r="H218" s="225"/>
      <c r="I218" s="238"/>
      <c r="J218" s="224"/>
      <c r="K218" s="224"/>
      <c r="L218" s="225"/>
      <c r="M218" s="224"/>
    </row>
    <row r="219" spans="1:13" x14ac:dyDescent="0.2">
      <c r="A219" s="224"/>
      <c r="B219" s="224"/>
      <c r="C219" s="224"/>
      <c r="D219" s="224"/>
      <c r="E219" s="224"/>
      <c r="F219" s="224"/>
      <c r="G219" s="224"/>
      <c r="H219" s="225"/>
      <c r="I219" s="238"/>
      <c r="J219" s="224"/>
      <c r="K219" s="224"/>
      <c r="L219" s="225"/>
      <c r="M219" s="224"/>
    </row>
    <row r="220" spans="1:13" x14ac:dyDescent="0.2">
      <c r="A220" s="224"/>
      <c r="B220" s="224"/>
      <c r="C220" s="224"/>
      <c r="D220" s="224"/>
      <c r="E220" s="224"/>
      <c r="F220" s="224"/>
      <c r="G220" s="224"/>
      <c r="H220" s="225"/>
      <c r="I220" s="238"/>
      <c r="J220" s="224"/>
      <c r="K220" s="224"/>
      <c r="L220" s="225"/>
      <c r="M220" s="224"/>
    </row>
    <row r="221" spans="1:13" x14ac:dyDescent="0.2">
      <c r="A221" s="224"/>
      <c r="B221" s="224"/>
      <c r="C221" s="224"/>
      <c r="D221" s="224"/>
      <c r="E221" s="224"/>
      <c r="F221" s="224"/>
      <c r="G221" s="224"/>
      <c r="H221" s="225"/>
      <c r="I221" s="238"/>
      <c r="J221" s="224"/>
      <c r="K221" s="224"/>
      <c r="L221" s="225"/>
      <c r="M221" s="224"/>
    </row>
    <row r="222" spans="1:13" x14ac:dyDescent="0.2">
      <c r="A222" s="224"/>
      <c r="B222" s="224"/>
      <c r="C222" s="224"/>
      <c r="D222" s="224"/>
      <c r="E222" s="224"/>
      <c r="F222" s="224"/>
      <c r="G222" s="224"/>
      <c r="H222" s="225"/>
      <c r="I222" s="238"/>
      <c r="J222" s="224"/>
      <c r="K222" s="224"/>
      <c r="L222" s="225"/>
      <c r="M222" s="224"/>
    </row>
    <row r="223" spans="1:13" x14ac:dyDescent="0.2">
      <c r="A223" s="224"/>
      <c r="B223" s="224"/>
      <c r="C223" s="224"/>
      <c r="D223" s="224"/>
      <c r="E223" s="224"/>
      <c r="F223" s="224"/>
      <c r="G223" s="224"/>
      <c r="H223" s="225"/>
      <c r="I223" s="238"/>
      <c r="J223" s="224"/>
      <c r="K223" s="224"/>
      <c r="L223" s="225"/>
      <c r="M223" s="224"/>
    </row>
    <row r="224" spans="1:13" x14ac:dyDescent="0.2">
      <c r="A224" s="224"/>
      <c r="B224" s="224"/>
      <c r="C224" s="224"/>
      <c r="D224" s="224"/>
      <c r="E224" s="224"/>
      <c r="F224" s="224"/>
      <c r="G224" s="224"/>
      <c r="H224" s="225"/>
      <c r="I224" s="238"/>
      <c r="J224" s="224"/>
      <c r="K224" s="224"/>
      <c r="L224" s="225"/>
      <c r="M224" s="224"/>
    </row>
    <row r="225" spans="1:13" x14ac:dyDescent="0.2">
      <c r="A225" s="224"/>
      <c r="B225" s="224"/>
      <c r="C225" s="224"/>
      <c r="D225" s="224"/>
      <c r="E225" s="224"/>
      <c r="F225" s="224"/>
      <c r="G225" s="224"/>
      <c r="H225" s="225"/>
      <c r="I225" s="238"/>
      <c r="J225" s="224"/>
      <c r="K225" s="224"/>
      <c r="L225" s="225"/>
      <c r="M225" s="224"/>
    </row>
    <row r="226" spans="1:13" x14ac:dyDescent="0.2">
      <c r="A226" s="224"/>
      <c r="B226" s="224"/>
      <c r="C226" s="224"/>
      <c r="D226" s="224"/>
      <c r="E226" s="224"/>
      <c r="F226" s="224"/>
      <c r="G226" s="224"/>
      <c r="H226" s="225"/>
      <c r="I226" s="238"/>
      <c r="J226" s="224"/>
      <c r="K226" s="224"/>
      <c r="L226" s="225"/>
      <c r="M226" s="224"/>
    </row>
    <row r="227" spans="1:13" x14ac:dyDescent="0.2">
      <c r="A227" s="224"/>
      <c r="B227" s="224"/>
      <c r="C227" s="224"/>
      <c r="D227" s="224"/>
      <c r="E227" s="224"/>
      <c r="F227" s="224"/>
      <c r="G227" s="224"/>
      <c r="H227" s="225"/>
      <c r="I227" s="238"/>
      <c r="J227" s="224"/>
      <c r="K227" s="224"/>
      <c r="L227" s="225"/>
      <c r="M227" s="224"/>
    </row>
    <row r="228" spans="1:13" x14ac:dyDescent="0.2">
      <c r="A228" s="224"/>
      <c r="B228" s="224"/>
      <c r="C228" s="224"/>
      <c r="D228" s="224"/>
      <c r="E228" s="224"/>
      <c r="F228" s="224"/>
      <c r="G228" s="224"/>
      <c r="H228" s="225"/>
      <c r="I228" s="238"/>
      <c r="J228" s="224"/>
      <c r="K228" s="224"/>
      <c r="L228" s="225"/>
      <c r="M228" s="224"/>
    </row>
    <row r="229" spans="1:13" x14ac:dyDescent="0.2">
      <c r="A229" s="224"/>
      <c r="B229" s="224"/>
      <c r="C229" s="224"/>
      <c r="D229" s="224"/>
      <c r="E229" s="224"/>
      <c r="F229" s="224"/>
      <c r="G229" s="224"/>
      <c r="H229" s="225"/>
      <c r="I229" s="238"/>
      <c r="J229" s="224"/>
      <c r="K229" s="224"/>
      <c r="L229" s="225"/>
      <c r="M229" s="224"/>
    </row>
    <row r="230" spans="1:13" x14ac:dyDescent="0.2">
      <c r="A230" s="224"/>
      <c r="B230" s="224"/>
      <c r="C230" s="224"/>
      <c r="D230" s="224"/>
      <c r="E230" s="224"/>
      <c r="F230" s="224"/>
      <c r="G230" s="224"/>
      <c r="H230" s="225"/>
      <c r="I230" s="238"/>
      <c r="J230" s="224"/>
      <c r="K230" s="224"/>
      <c r="L230" s="225"/>
      <c r="M230" s="224"/>
    </row>
    <row r="231" spans="1:13" x14ac:dyDescent="0.2">
      <c r="A231" s="224"/>
      <c r="B231" s="224"/>
      <c r="C231" s="224"/>
      <c r="D231" s="224"/>
      <c r="E231" s="224"/>
      <c r="F231" s="224"/>
      <c r="G231" s="224"/>
      <c r="H231" s="225"/>
      <c r="I231" s="238"/>
      <c r="J231" s="224"/>
      <c r="K231" s="224"/>
      <c r="L231" s="225"/>
      <c r="M231" s="224"/>
    </row>
    <row r="232" spans="1:13" x14ac:dyDescent="0.2">
      <c r="A232" s="224"/>
      <c r="B232" s="224"/>
      <c r="C232" s="224"/>
      <c r="D232" s="224"/>
      <c r="E232" s="224"/>
      <c r="F232" s="224"/>
      <c r="G232" s="224"/>
      <c r="H232" s="225"/>
      <c r="I232" s="238"/>
      <c r="J232" s="224"/>
      <c r="K232" s="224"/>
      <c r="L232" s="225"/>
      <c r="M232" s="224"/>
    </row>
    <row r="233" spans="1:13" x14ac:dyDescent="0.2">
      <c r="A233" s="224"/>
      <c r="B233" s="224"/>
      <c r="C233" s="224"/>
      <c r="D233" s="224"/>
      <c r="E233" s="224"/>
      <c r="F233" s="224"/>
      <c r="G233" s="224"/>
      <c r="H233" s="225"/>
      <c r="I233" s="238"/>
      <c r="J233" s="224"/>
      <c r="K233" s="224"/>
      <c r="L233" s="225"/>
      <c r="M233" s="224"/>
    </row>
    <row r="234" spans="1:13" x14ac:dyDescent="0.2">
      <c r="A234" s="224"/>
      <c r="B234" s="224"/>
      <c r="C234" s="224"/>
      <c r="D234" s="224"/>
      <c r="E234" s="224"/>
      <c r="F234" s="224"/>
      <c r="G234" s="224"/>
      <c r="H234" s="225"/>
      <c r="I234" s="238"/>
      <c r="J234" s="224"/>
      <c r="K234" s="224"/>
      <c r="L234" s="225"/>
      <c r="M234" s="224"/>
    </row>
    <row r="235" spans="1:13" x14ac:dyDescent="0.2">
      <c r="A235" s="224"/>
      <c r="B235" s="224"/>
      <c r="C235" s="224"/>
      <c r="D235" s="224"/>
      <c r="E235" s="224"/>
      <c r="F235" s="224"/>
      <c r="G235" s="224"/>
      <c r="H235" s="225"/>
      <c r="I235" s="238"/>
      <c r="J235" s="224"/>
      <c r="K235" s="224"/>
      <c r="L235" s="225"/>
      <c r="M235" s="224"/>
    </row>
    <row r="236" spans="1:13" x14ac:dyDescent="0.2">
      <c r="A236" s="224"/>
      <c r="B236" s="224"/>
      <c r="C236" s="224"/>
      <c r="D236" s="224"/>
      <c r="E236" s="224"/>
      <c r="F236" s="224"/>
      <c r="G236" s="224"/>
      <c r="H236" s="225"/>
      <c r="I236" s="238"/>
      <c r="J236" s="224"/>
      <c r="K236" s="224"/>
      <c r="L236" s="225"/>
      <c r="M236" s="224"/>
    </row>
    <row r="237" spans="1:13" x14ac:dyDescent="0.2">
      <c r="A237" s="224"/>
      <c r="B237" s="224"/>
      <c r="C237" s="224"/>
      <c r="D237" s="224"/>
      <c r="E237" s="224"/>
      <c r="F237" s="224"/>
      <c r="G237" s="224"/>
      <c r="H237" s="225"/>
      <c r="I237" s="238"/>
      <c r="J237" s="224"/>
      <c r="K237" s="224"/>
      <c r="L237" s="225"/>
      <c r="M237" s="224"/>
    </row>
    <row r="238" spans="1:13" x14ac:dyDescent="0.2">
      <c r="A238" s="224"/>
      <c r="B238" s="224"/>
      <c r="C238" s="224"/>
      <c r="D238" s="224"/>
      <c r="E238" s="224"/>
      <c r="F238" s="224"/>
      <c r="G238" s="224"/>
      <c r="H238" s="225"/>
      <c r="I238" s="238"/>
      <c r="J238" s="224"/>
      <c r="K238" s="224"/>
      <c r="L238" s="225"/>
      <c r="M238" s="224"/>
    </row>
    <row r="239" spans="1:13" x14ac:dyDescent="0.2">
      <c r="A239" s="224"/>
      <c r="B239" s="224"/>
      <c r="C239" s="224"/>
      <c r="D239" s="224"/>
      <c r="E239" s="224"/>
      <c r="F239" s="224"/>
      <c r="G239" s="224"/>
      <c r="H239" s="225"/>
      <c r="I239" s="238"/>
      <c r="J239" s="224"/>
      <c r="K239" s="224"/>
      <c r="L239" s="225"/>
      <c r="M239" s="224"/>
    </row>
    <row r="240" spans="1:13" x14ac:dyDescent="0.2">
      <c r="A240" s="224"/>
      <c r="B240" s="224"/>
      <c r="C240" s="224"/>
      <c r="D240" s="224"/>
      <c r="E240" s="224"/>
      <c r="F240" s="224"/>
      <c r="G240" s="224"/>
      <c r="H240" s="225"/>
      <c r="I240" s="238"/>
      <c r="J240" s="224"/>
      <c r="K240" s="224"/>
      <c r="L240" s="225"/>
      <c r="M240" s="224"/>
    </row>
    <row r="241" spans="1:13" x14ac:dyDescent="0.2">
      <c r="A241" s="224"/>
      <c r="B241" s="224"/>
      <c r="C241" s="224"/>
      <c r="D241" s="224"/>
      <c r="E241" s="224"/>
      <c r="F241" s="224"/>
      <c r="G241" s="224"/>
      <c r="H241" s="225"/>
      <c r="I241" s="238"/>
      <c r="J241" s="224"/>
      <c r="K241" s="224"/>
      <c r="L241" s="225"/>
      <c r="M241" s="224"/>
    </row>
    <row r="242" spans="1:13" x14ac:dyDescent="0.2">
      <c r="A242" s="224"/>
      <c r="B242" s="224"/>
      <c r="C242" s="224"/>
      <c r="D242" s="224"/>
      <c r="E242" s="224"/>
      <c r="F242" s="224"/>
      <c r="G242" s="224"/>
      <c r="H242" s="225"/>
      <c r="I242" s="238"/>
      <c r="J242" s="224"/>
      <c r="K242" s="224"/>
      <c r="L242" s="225"/>
      <c r="M242" s="224"/>
    </row>
    <row r="243" spans="1:13" x14ac:dyDescent="0.2">
      <c r="A243" s="224"/>
      <c r="B243" s="224"/>
      <c r="C243" s="224"/>
      <c r="D243" s="224"/>
      <c r="E243" s="224"/>
      <c r="F243" s="224"/>
      <c r="G243" s="224"/>
      <c r="H243" s="225"/>
      <c r="I243" s="238"/>
      <c r="J243" s="224"/>
      <c r="K243" s="224"/>
      <c r="L243" s="225"/>
      <c r="M243" s="224"/>
    </row>
    <row r="244" spans="1:13" x14ac:dyDescent="0.2">
      <c r="A244" s="224"/>
      <c r="B244" s="224"/>
      <c r="C244" s="224"/>
      <c r="D244" s="224"/>
      <c r="E244" s="224"/>
      <c r="F244" s="224"/>
      <c r="G244" s="224"/>
      <c r="H244" s="225"/>
      <c r="I244" s="238"/>
      <c r="J244" s="224"/>
      <c r="K244" s="224"/>
      <c r="L244" s="225"/>
      <c r="M244" s="224"/>
    </row>
    <row r="245" spans="1:13" x14ac:dyDescent="0.2">
      <c r="A245" s="224"/>
      <c r="B245" s="224"/>
      <c r="C245" s="224"/>
      <c r="D245" s="224"/>
      <c r="E245" s="224"/>
      <c r="F245" s="224"/>
      <c r="G245" s="224"/>
      <c r="H245" s="225"/>
      <c r="I245" s="238"/>
      <c r="J245" s="224"/>
      <c r="K245" s="224"/>
      <c r="L245" s="225"/>
      <c r="M245" s="224"/>
    </row>
    <row r="246" spans="1:13" x14ac:dyDescent="0.2">
      <c r="A246" s="224"/>
      <c r="B246" s="224"/>
      <c r="C246" s="224"/>
      <c r="D246" s="224"/>
      <c r="E246" s="224"/>
      <c r="F246" s="224"/>
      <c r="G246" s="224"/>
      <c r="H246" s="225"/>
      <c r="I246" s="238"/>
      <c r="J246" s="224"/>
      <c r="K246" s="224"/>
      <c r="L246" s="225"/>
      <c r="M246" s="224"/>
    </row>
    <row r="247" spans="1:13" x14ac:dyDescent="0.2">
      <c r="A247" s="224"/>
      <c r="B247" s="224"/>
      <c r="C247" s="224"/>
      <c r="D247" s="224"/>
      <c r="E247" s="224"/>
      <c r="F247" s="224"/>
      <c r="G247" s="224"/>
      <c r="H247" s="225"/>
      <c r="I247" s="238"/>
      <c r="J247" s="224"/>
      <c r="K247" s="224"/>
      <c r="L247" s="225"/>
      <c r="M247" s="224"/>
    </row>
    <row r="248" spans="1:13" x14ac:dyDescent="0.2">
      <c r="A248" s="224"/>
      <c r="B248" s="224"/>
      <c r="C248" s="224"/>
      <c r="D248" s="224"/>
      <c r="E248" s="224"/>
      <c r="F248" s="224"/>
      <c r="G248" s="224"/>
      <c r="H248" s="225"/>
      <c r="I248" s="238"/>
      <c r="J248" s="224"/>
      <c r="K248" s="224"/>
      <c r="L248" s="225"/>
      <c r="M248" s="224"/>
    </row>
    <row r="249" spans="1:13" x14ac:dyDescent="0.2">
      <c r="A249" s="224"/>
      <c r="B249" s="224"/>
      <c r="C249" s="224"/>
      <c r="D249" s="224"/>
      <c r="E249" s="224"/>
      <c r="F249" s="224"/>
      <c r="G249" s="224"/>
      <c r="H249" s="225"/>
      <c r="I249" s="238"/>
      <c r="J249" s="224"/>
      <c r="K249" s="224"/>
      <c r="L249" s="225"/>
      <c r="M249" s="224"/>
    </row>
    <row r="250" spans="1:13" x14ac:dyDescent="0.2">
      <c r="A250" s="224"/>
      <c r="B250" s="224"/>
      <c r="C250" s="224"/>
      <c r="D250" s="224"/>
      <c r="E250" s="224"/>
      <c r="F250" s="224"/>
      <c r="G250" s="224"/>
      <c r="H250" s="225"/>
      <c r="I250" s="238"/>
      <c r="J250" s="224"/>
      <c r="K250" s="224"/>
      <c r="L250" s="225"/>
      <c r="M250" s="224"/>
    </row>
    <row r="251" spans="1:13" x14ac:dyDescent="0.2">
      <c r="A251" s="224"/>
      <c r="B251" s="224"/>
      <c r="C251" s="224"/>
      <c r="D251" s="224"/>
      <c r="E251" s="224"/>
      <c r="F251" s="224"/>
      <c r="G251" s="224"/>
      <c r="H251" s="225"/>
      <c r="I251" s="238"/>
      <c r="J251" s="224"/>
      <c r="K251" s="224"/>
      <c r="L251" s="225"/>
      <c r="M251" s="224"/>
    </row>
    <row r="252" spans="1:13" x14ac:dyDescent="0.2">
      <c r="A252" s="224"/>
      <c r="B252" s="224"/>
      <c r="C252" s="224"/>
      <c r="D252" s="224"/>
      <c r="E252" s="224"/>
      <c r="F252" s="224"/>
      <c r="G252" s="224"/>
      <c r="H252" s="225"/>
      <c r="I252" s="238"/>
      <c r="J252" s="224"/>
      <c r="K252" s="224"/>
      <c r="L252" s="225"/>
      <c r="M252" s="224"/>
    </row>
    <row r="253" spans="1:13" x14ac:dyDescent="0.2">
      <c r="A253" s="224"/>
      <c r="B253" s="224"/>
      <c r="C253" s="224"/>
      <c r="D253" s="224"/>
      <c r="E253" s="224"/>
      <c r="F253" s="224"/>
      <c r="G253" s="224"/>
      <c r="H253" s="225"/>
      <c r="I253" s="238"/>
      <c r="J253" s="224"/>
      <c r="K253" s="224"/>
      <c r="L253" s="225"/>
      <c r="M253" s="224"/>
    </row>
    <row r="254" spans="1:13" x14ac:dyDescent="0.2">
      <c r="A254" s="224"/>
      <c r="B254" s="224"/>
      <c r="C254" s="224"/>
      <c r="D254" s="224"/>
      <c r="E254" s="224"/>
      <c r="F254" s="224"/>
      <c r="G254" s="224"/>
      <c r="H254" s="225"/>
      <c r="I254" s="238"/>
      <c r="J254" s="224"/>
      <c r="K254" s="224"/>
      <c r="L254" s="225"/>
      <c r="M254" s="224"/>
    </row>
    <row r="255" spans="1:13" x14ac:dyDescent="0.2">
      <c r="A255" s="224"/>
      <c r="B255" s="224"/>
      <c r="C255" s="224"/>
      <c r="D255" s="224"/>
      <c r="E255" s="224"/>
      <c r="F255" s="224"/>
      <c r="G255" s="224"/>
      <c r="H255" s="225"/>
      <c r="I255" s="238"/>
      <c r="J255" s="224"/>
      <c r="K255" s="224"/>
      <c r="L255" s="225"/>
      <c r="M255" s="224"/>
    </row>
    <row r="256" spans="1:13" x14ac:dyDescent="0.2">
      <c r="A256" s="224"/>
      <c r="B256" s="224"/>
      <c r="C256" s="224"/>
      <c r="D256" s="224"/>
      <c r="E256" s="224"/>
      <c r="F256" s="224"/>
      <c r="G256" s="224"/>
      <c r="H256" s="225"/>
      <c r="I256" s="238"/>
      <c r="J256" s="224"/>
      <c r="K256" s="224"/>
      <c r="L256" s="225"/>
      <c r="M256" s="224"/>
    </row>
    <row r="257" spans="1:13" x14ac:dyDescent="0.2">
      <c r="A257" s="224"/>
      <c r="B257" s="224"/>
      <c r="C257" s="224"/>
      <c r="D257" s="224"/>
      <c r="E257" s="224"/>
      <c r="F257" s="224"/>
      <c r="G257" s="224"/>
      <c r="H257" s="225"/>
      <c r="I257" s="238"/>
      <c r="J257" s="224"/>
      <c r="K257" s="224"/>
      <c r="L257" s="225"/>
      <c r="M257" s="224"/>
    </row>
    <row r="258" spans="1:13" x14ac:dyDescent="0.2">
      <c r="A258" s="224"/>
      <c r="B258" s="224"/>
      <c r="C258" s="224"/>
      <c r="D258" s="224"/>
      <c r="E258" s="224"/>
      <c r="F258" s="224"/>
      <c r="G258" s="224"/>
      <c r="H258" s="225"/>
      <c r="I258" s="238"/>
      <c r="J258" s="224"/>
      <c r="K258" s="224"/>
      <c r="L258" s="225"/>
      <c r="M258" s="224"/>
    </row>
    <row r="259" spans="1:13" x14ac:dyDescent="0.2">
      <c r="A259" s="224"/>
      <c r="B259" s="224"/>
      <c r="C259" s="224"/>
      <c r="D259" s="224"/>
      <c r="E259" s="224"/>
      <c r="F259" s="224"/>
      <c r="G259" s="224"/>
      <c r="H259" s="225"/>
      <c r="I259" s="238"/>
      <c r="J259" s="224"/>
      <c r="K259" s="224"/>
      <c r="L259" s="225"/>
      <c r="M259" s="224"/>
    </row>
    <row r="260" spans="1:13" x14ac:dyDescent="0.2">
      <c r="A260" s="224"/>
      <c r="B260" s="224"/>
      <c r="C260" s="224"/>
      <c r="D260" s="224"/>
      <c r="E260" s="224"/>
      <c r="F260" s="224"/>
      <c r="G260" s="224"/>
      <c r="H260" s="225"/>
      <c r="I260" s="238"/>
      <c r="J260" s="224"/>
      <c r="K260" s="224"/>
      <c r="L260" s="225"/>
      <c r="M260" s="224"/>
    </row>
    <row r="261" spans="1:13" x14ac:dyDescent="0.2">
      <c r="A261" s="224"/>
      <c r="B261" s="224"/>
      <c r="C261" s="224"/>
      <c r="D261" s="224"/>
      <c r="E261" s="224"/>
      <c r="F261" s="224"/>
      <c r="G261" s="224"/>
      <c r="H261" s="225"/>
      <c r="I261" s="238"/>
      <c r="J261" s="224"/>
      <c r="K261" s="224"/>
      <c r="L261" s="225"/>
      <c r="M261" s="224"/>
    </row>
    <row r="262" spans="1:13" x14ac:dyDescent="0.2">
      <c r="A262" s="224"/>
      <c r="B262" s="224"/>
      <c r="C262" s="224"/>
      <c r="D262" s="224"/>
      <c r="E262" s="224"/>
      <c r="F262" s="224"/>
      <c r="G262" s="224"/>
      <c r="H262" s="225"/>
      <c r="I262" s="238"/>
      <c r="J262" s="224"/>
      <c r="K262" s="224"/>
      <c r="L262" s="225"/>
      <c r="M262" s="224"/>
    </row>
    <row r="263" spans="1:13" x14ac:dyDescent="0.2">
      <c r="A263" s="224"/>
      <c r="B263" s="224"/>
      <c r="C263" s="224"/>
      <c r="D263" s="224"/>
      <c r="E263" s="224"/>
      <c r="F263" s="224"/>
      <c r="G263" s="224"/>
      <c r="H263" s="225"/>
      <c r="I263" s="238"/>
      <c r="J263" s="224"/>
      <c r="K263" s="224"/>
      <c r="L263" s="225"/>
      <c r="M263" s="224"/>
    </row>
    <row r="264" spans="1:13" x14ac:dyDescent="0.2">
      <c r="A264" s="224"/>
      <c r="B264" s="224"/>
      <c r="C264" s="224"/>
      <c r="D264" s="224"/>
      <c r="E264" s="224"/>
      <c r="F264" s="224"/>
      <c r="G264" s="224"/>
      <c r="H264" s="225"/>
      <c r="I264" s="238"/>
      <c r="J264" s="224"/>
      <c r="K264" s="224"/>
      <c r="L264" s="225"/>
      <c r="M264" s="224"/>
    </row>
    <row r="265" spans="1:13" x14ac:dyDescent="0.2">
      <c r="A265" s="224"/>
      <c r="B265" s="224"/>
      <c r="C265" s="224"/>
      <c r="D265" s="224"/>
      <c r="E265" s="224"/>
      <c r="F265" s="224"/>
      <c r="G265" s="224"/>
      <c r="H265" s="225"/>
      <c r="I265" s="238"/>
      <c r="J265" s="224"/>
      <c r="K265" s="224"/>
      <c r="L265" s="225"/>
      <c r="M265" s="224"/>
    </row>
    <row r="266" spans="1:13" x14ac:dyDescent="0.2">
      <c r="A266" s="224"/>
      <c r="B266" s="224"/>
      <c r="C266" s="224"/>
      <c r="D266" s="224"/>
      <c r="E266" s="224"/>
      <c r="F266" s="224"/>
      <c r="G266" s="224"/>
      <c r="H266" s="225"/>
      <c r="I266" s="238"/>
      <c r="J266" s="224"/>
      <c r="K266" s="224"/>
      <c r="L266" s="225"/>
      <c r="M266" s="224"/>
    </row>
    <row r="267" spans="1:13" x14ac:dyDescent="0.2">
      <c r="A267" s="224"/>
      <c r="B267" s="224"/>
      <c r="C267" s="224"/>
      <c r="D267" s="224"/>
      <c r="E267" s="224"/>
      <c r="F267" s="224"/>
      <c r="G267" s="224"/>
      <c r="H267" s="225"/>
      <c r="I267" s="238"/>
      <c r="J267" s="224"/>
      <c r="K267" s="224"/>
      <c r="L267" s="225"/>
      <c r="M267" s="224"/>
    </row>
    <row r="268" spans="1:13" x14ac:dyDescent="0.2">
      <c r="A268" s="224"/>
      <c r="B268" s="224"/>
      <c r="C268" s="224"/>
      <c r="D268" s="224"/>
      <c r="E268" s="224"/>
      <c r="F268" s="224"/>
      <c r="G268" s="224"/>
      <c r="H268" s="225"/>
      <c r="I268" s="238"/>
      <c r="J268" s="224"/>
      <c r="K268" s="224"/>
      <c r="L268" s="225"/>
      <c r="M268" s="224"/>
    </row>
    <row r="269" spans="1:13" x14ac:dyDescent="0.2">
      <c r="A269" s="224"/>
      <c r="B269" s="224"/>
      <c r="C269" s="224"/>
      <c r="D269" s="224"/>
      <c r="E269" s="224"/>
      <c r="F269" s="224"/>
      <c r="G269" s="224"/>
      <c r="H269" s="225"/>
      <c r="I269" s="238"/>
      <c r="J269" s="224"/>
      <c r="K269" s="224"/>
      <c r="L269" s="225"/>
      <c r="M269" s="224"/>
    </row>
    <row r="270" spans="1:13" x14ac:dyDescent="0.2">
      <c r="A270" s="224"/>
      <c r="B270" s="224"/>
      <c r="C270" s="224"/>
      <c r="D270" s="224"/>
      <c r="E270" s="224"/>
      <c r="F270" s="224"/>
      <c r="G270" s="224"/>
      <c r="H270" s="225"/>
      <c r="I270" s="238"/>
      <c r="J270" s="224"/>
      <c r="K270" s="224"/>
      <c r="L270" s="225"/>
      <c r="M270" s="224"/>
    </row>
    <row r="271" spans="1:13" x14ac:dyDescent="0.2">
      <c r="A271" s="224"/>
      <c r="B271" s="224"/>
      <c r="C271" s="224"/>
      <c r="D271" s="224"/>
      <c r="E271" s="224"/>
      <c r="F271" s="224"/>
      <c r="G271" s="224"/>
      <c r="H271" s="225"/>
      <c r="I271" s="238"/>
      <c r="J271" s="224"/>
      <c r="K271" s="224"/>
      <c r="L271" s="225"/>
      <c r="M271" s="224"/>
    </row>
    <row r="272" spans="1:13" x14ac:dyDescent="0.2">
      <c r="A272" s="224"/>
      <c r="B272" s="224"/>
      <c r="C272" s="224"/>
      <c r="D272" s="224"/>
      <c r="E272" s="224"/>
      <c r="F272" s="224"/>
      <c r="G272" s="224"/>
      <c r="H272" s="225"/>
      <c r="I272" s="238"/>
      <c r="J272" s="224"/>
      <c r="K272" s="224"/>
      <c r="L272" s="225"/>
      <c r="M272" s="224"/>
    </row>
    <row r="273" spans="1:13" x14ac:dyDescent="0.2">
      <c r="A273" s="224"/>
      <c r="B273" s="224"/>
      <c r="C273" s="224"/>
      <c r="D273" s="224"/>
      <c r="E273" s="224"/>
      <c r="F273" s="224"/>
      <c r="G273" s="224"/>
      <c r="H273" s="225"/>
      <c r="I273" s="238"/>
      <c r="J273" s="224"/>
      <c r="K273" s="224"/>
      <c r="L273" s="225"/>
      <c r="M273" s="224"/>
    </row>
    <row r="274" spans="1:13" x14ac:dyDescent="0.2">
      <c r="A274" s="224"/>
      <c r="B274" s="224"/>
      <c r="C274" s="224"/>
      <c r="D274" s="224"/>
      <c r="E274" s="224"/>
      <c r="F274" s="224"/>
      <c r="G274" s="224"/>
      <c r="H274" s="225"/>
      <c r="I274" s="238"/>
      <c r="J274" s="224"/>
      <c r="K274" s="224"/>
      <c r="L274" s="225"/>
      <c r="M274" s="224"/>
    </row>
    <row r="275" spans="1:13" x14ac:dyDescent="0.2">
      <c r="A275" s="224"/>
      <c r="B275" s="224"/>
      <c r="C275" s="224"/>
      <c r="D275" s="224"/>
      <c r="E275" s="224"/>
      <c r="F275" s="224"/>
      <c r="G275" s="224"/>
      <c r="H275" s="225"/>
      <c r="I275" s="238"/>
      <c r="J275" s="224"/>
      <c r="K275" s="224"/>
      <c r="L275" s="225"/>
      <c r="M275" s="224"/>
    </row>
    <row r="276" spans="1:13" x14ac:dyDescent="0.2">
      <c r="A276" s="224"/>
      <c r="B276" s="224"/>
      <c r="C276" s="224"/>
      <c r="D276" s="224"/>
      <c r="E276" s="224"/>
      <c r="F276" s="224"/>
      <c r="G276" s="224"/>
      <c r="H276" s="225"/>
      <c r="I276" s="238"/>
      <c r="J276" s="224"/>
      <c r="K276" s="224"/>
      <c r="L276" s="225"/>
      <c r="M276" s="224"/>
    </row>
    <row r="277" spans="1:13" x14ac:dyDescent="0.2">
      <c r="A277" s="224"/>
      <c r="B277" s="224"/>
      <c r="C277" s="224"/>
      <c r="D277" s="224"/>
      <c r="E277" s="224"/>
      <c r="F277" s="224"/>
      <c r="G277" s="224"/>
      <c r="H277" s="225"/>
      <c r="I277" s="238"/>
      <c r="J277" s="224"/>
      <c r="K277" s="224"/>
      <c r="L277" s="225"/>
      <c r="M277" s="224"/>
    </row>
    <row r="278" spans="1:13" x14ac:dyDescent="0.2">
      <c r="A278" s="224"/>
      <c r="B278" s="224"/>
      <c r="C278" s="224"/>
      <c r="D278" s="224"/>
      <c r="E278" s="224"/>
      <c r="F278" s="224"/>
      <c r="G278" s="224"/>
      <c r="H278" s="225"/>
      <c r="I278" s="238"/>
      <c r="J278" s="224"/>
      <c r="K278" s="224"/>
      <c r="L278" s="225"/>
      <c r="M278" s="224"/>
    </row>
    <row r="279" spans="1:13" x14ac:dyDescent="0.2">
      <c r="A279" s="224"/>
      <c r="B279" s="224"/>
      <c r="C279" s="224"/>
      <c r="D279" s="224"/>
      <c r="E279" s="224"/>
      <c r="F279" s="224"/>
      <c r="G279" s="224"/>
      <c r="H279" s="225"/>
      <c r="I279" s="238"/>
      <c r="J279" s="224"/>
      <c r="K279" s="224"/>
      <c r="L279" s="225"/>
      <c r="M279" s="224"/>
    </row>
    <row r="280" spans="1:13" x14ac:dyDescent="0.2">
      <c r="A280" s="224"/>
      <c r="B280" s="224"/>
      <c r="C280" s="224"/>
      <c r="D280" s="224"/>
      <c r="E280" s="224"/>
      <c r="F280" s="224"/>
      <c r="G280" s="224"/>
      <c r="H280" s="225"/>
      <c r="I280" s="238"/>
      <c r="J280" s="224"/>
      <c r="K280" s="224"/>
      <c r="L280" s="225"/>
      <c r="M280" s="224"/>
    </row>
    <row r="281" spans="1:13" x14ac:dyDescent="0.2">
      <c r="A281" s="224"/>
      <c r="B281" s="224"/>
      <c r="C281" s="224"/>
      <c r="D281" s="224"/>
      <c r="E281" s="224"/>
      <c r="F281" s="224"/>
      <c r="G281" s="224"/>
      <c r="H281" s="225"/>
      <c r="I281" s="238"/>
      <c r="J281" s="224"/>
      <c r="K281" s="224"/>
      <c r="L281" s="225"/>
      <c r="M281" s="224"/>
    </row>
    <row r="282" spans="1:13" x14ac:dyDescent="0.2">
      <c r="A282" s="224"/>
      <c r="B282" s="224"/>
      <c r="C282" s="224"/>
      <c r="D282" s="224"/>
      <c r="E282" s="224"/>
      <c r="F282" s="224"/>
      <c r="G282" s="224"/>
      <c r="H282" s="225"/>
      <c r="I282" s="238"/>
      <c r="J282" s="224"/>
      <c r="K282" s="224"/>
      <c r="L282" s="225"/>
      <c r="M282" s="224"/>
    </row>
    <row r="283" spans="1:13" x14ac:dyDescent="0.2">
      <c r="A283" s="224"/>
      <c r="B283" s="224"/>
      <c r="C283" s="224"/>
      <c r="D283" s="224"/>
      <c r="E283" s="224"/>
      <c r="F283" s="224"/>
      <c r="G283" s="224"/>
      <c r="H283" s="225"/>
      <c r="I283" s="238"/>
      <c r="J283" s="224"/>
      <c r="K283" s="224"/>
      <c r="L283" s="225"/>
      <c r="M283" s="224"/>
    </row>
    <row r="284" spans="1:13" x14ac:dyDescent="0.2">
      <c r="A284" s="224"/>
      <c r="B284" s="224"/>
      <c r="C284" s="224"/>
      <c r="D284" s="224"/>
      <c r="E284" s="224"/>
      <c r="F284" s="224"/>
      <c r="G284" s="224"/>
      <c r="H284" s="225"/>
      <c r="I284" s="238"/>
      <c r="J284" s="224"/>
      <c r="K284" s="224"/>
      <c r="L284" s="225"/>
      <c r="M284" s="224"/>
    </row>
    <row r="285" spans="1:13" x14ac:dyDescent="0.2">
      <c r="A285" s="224"/>
      <c r="B285" s="224"/>
      <c r="C285" s="224"/>
      <c r="D285" s="224"/>
      <c r="E285" s="224"/>
      <c r="F285" s="224"/>
      <c r="G285" s="224"/>
      <c r="H285" s="225"/>
      <c r="I285" s="238"/>
      <c r="J285" s="224"/>
      <c r="K285" s="224"/>
      <c r="L285" s="225"/>
      <c r="M285" s="224"/>
    </row>
    <row r="286" spans="1:13" x14ac:dyDescent="0.2">
      <c r="A286" s="224"/>
      <c r="B286" s="224"/>
      <c r="C286" s="224"/>
      <c r="D286" s="224"/>
      <c r="E286" s="224"/>
      <c r="F286" s="224"/>
      <c r="G286" s="224"/>
      <c r="H286" s="225"/>
      <c r="I286" s="238"/>
      <c r="J286" s="224"/>
      <c r="K286" s="224"/>
      <c r="L286" s="225"/>
      <c r="M286" s="224"/>
    </row>
    <row r="287" spans="1:13" x14ac:dyDescent="0.2">
      <c r="A287" s="224"/>
      <c r="B287" s="224"/>
      <c r="C287" s="224"/>
      <c r="D287" s="224"/>
      <c r="E287" s="224"/>
      <c r="F287" s="224"/>
      <c r="G287" s="224"/>
      <c r="H287" s="225"/>
      <c r="I287" s="238"/>
      <c r="J287" s="224"/>
      <c r="K287" s="224"/>
      <c r="L287" s="225"/>
      <c r="M287" s="224"/>
    </row>
    <row r="288" spans="1:13" x14ac:dyDescent="0.2">
      <c r="A288" s="224"/>
      <c r="B288" s="224"/>
      <c r="C288" s="224"/>
      <c r="D288" s="224"/>
      <c r="E288" s="224"/>
      <c r="F288" s="224"/>
      <c r="G288" s="224"/>
      <c r="H288" s="225"/>
      <c r="I288" s="238"/>
      <c r="J288" s="224"/>
      <c r="K288" s="224"/>
      <c r="L288" s="225"/>
      <c r="M288" s="224"/>
    </row>
    <row r="289" spans="1:13" x14ac:dyDescent="0.2">
      <c r="A289" s="224"/>
      <c r="B289" s="224"/>
      <c r="C289" s="224"/>
      <c r="D289" s="224"/>
      <c r="E289" s="224"/>
      <c r="F289" s="224"/>
      <c r="G289" s="224"/>
      <c r="H289" s="225"/>
      <c r="I289" s="238"/>
      <c r="J289" s="224"/>
      <c r="K289" s="224"/>
      <c r="L289" s="225"/>
      <c r="M289" s="224"/>
    </row>
    <row r="290" spans="1:13" x14ac:dyDescent="0.2">
      <c r="A290" s="224"/>
      <c r="B290" s="224"/>
      <c r="C290" s="224"/>
      <c r="D290" s="224"/>
      <c r="E290" s="224"/>
      <c r="F290" s="224"/>
      <c r="G290" s="224"/>
      <c r="H290" s="225"/>
      <c r="I290" s="238"/>
      <c r="J290" s="224"/>
      <c r="K290" s="224"/>
      <c r="L290" s="225"/>
      <c r="M290" s="224"/>
    </row>
    <row r="291" spans="1:13" x14ac:dyDescent="0.2">
      <c r="A291" s="224"/>
      <c r="B291" s="224"/>
      <c r="C291" s="224"/>
      <c r="D291" s="224"/>
      <c r="E291" s="224"/>
      <c r="F291" s="224"/>
      <c r="G291" s="224"/>
      <c r="H291" s="225"/>
      <c r="I291" s="238"/>
      <c r="J291" s="224"/>
      <c r="K291" s="224"/>
      <c r="L291" s="225"/>
      <c r="M291" s="224"/>
    </row>
    <row r="292" spans="1:13" x14ac:dyDescent="0.2">
      <c r="A292" s="224"/>
      <c r="B292" s="224"/>
      <c r="C292" s="224"/>
      <c r="D292" s="224"/>
      <c r="E292" s="224"/>
      <c r="F292" s="224"/>
      <c r="G292" s="224"/>
      <c r="H292" s="225"/>
      <c r="I292" s="238"/>
      <c r="J292" s="224"/>
      <c r="K292" s="224"/>
      <c r="L292" s="225"/>
      <c r="M292" s="224"/>
    </row>
    <row r="293" spans="1:13" x14ac:dyDescent="0.2">
      <c r="A293" s="224"/>
      <c r="B293" s="224"/>
      <c r="C293" s="224"/>
      <c r="D293" s="224"/>
      <c r="E293" s="224"/>
      <c r="F293" s="224"/>
      <c r="G293" s="224"/>
      <c r="H293" s="225"/>
      <c r="I293" s="238"/>
      <c r="J293" s="224"/>
      <c r="K293" s="224"/>
      <c r="L293" s="225"/>
      <c r="M293" s="224"/>
    </row>
    <row r="294" spans="1:13" x14ac:dyDescent="0.2">
      <c r="A294" s="224"/>
      <c r="B294" s="224"/>
      <c r="C294" s="224"/>
      <c r="D294" s="224"/>
      <c r="E294" s="224"/>
      <c r="F294" s="224"/>
      <c r="G294" s="224"/>
      <c r="H294" s="225"/>
      <c r="I294" s="238"/>
      <c r="J294" s="224"/>
      <c r="K294" s="224"/>
      <c r="L294" s="225"/>
      <c r="M294" s="224"/>
    </row>
    <row r="295" spans="1:13" x14ac:dyDescent="0.2">
      <c r="A295" s="224"/>
      <c r="B295" s="224"/>
      <c r="C295" s="224"/>
      <c r="D295" s="224"/>
      <c r="E295" s="224"/>
      <c r="F295" s="224"/>
      <c r="G295" s="224"/>
      <c r="H295" s="225"/>
      <c r="I295" s="238"/>
      <c r="J295" s="224"/>
      <c r="K295" s="224"/>
      <c r="L295" s="225"/>
      <c r="M295" s="224"/>
    </row>
    <row r="296" spans="1:13" x14ac:dyDescent="0.2">
      <c r="A296" s="224"/>
      <c r="B296" s="224"/>
      <c r="C296" s="224"/>
      <c r="D296" s="224"/>
      <c r="E296" s="224"/>
      <c r="F296" s="224"/>
      <c r="G296" s="224"/>
      <c r="H296" s="225"/>
      <c r="I296" s="238"/>
      <c r="J296" s="224"/>
      <c r="K296" s="224"/>
      <c r="L296" s="225"/>
      <c r="M296" s="224"/>
    </row>
    <row r="297" spans="1:13" x14ac:dyDescent="0.2">
      <c r="A297" s="224"/>
      <c r="B297" s="224"/>
      <c r="C297" s="224"/>
      <c r="D297" s="224"/>
      <c r="E297" s="224"/>
      <c r="F297" s="224"/>
      <c r="G297" s="224"/>
      <c r="H297" s="225"/>
      <c r="I297" s="238"/>
      <c r="J297" s="224"/>
      <c r="K297" s="224"/>
      <c r="L297" s="225"/>
      <c r="M297" s="224"/>
    </row>
    <row r="298" spans="1:13" x14ac:dyDescent="0.2">
      <c r="A298" s="224"/>
      <c r="B298" s="224"/>
      <c r="C298" s="224"/>
      <c r="D298" s="224"/>
      <c r="E298" s="224"/>
      <c r="F298" s="224"/>
      <c r="G298" s="224"/>
      <c r="H298" s="225"/>
      <c r="I298" s="238"/>
      <c r="J298" s="224"/>
      <c r="K298" s="224"/>
      <c r="L298" s="225"/>
      <c r="M298" s="224"/>
    </row>
    <row r="299" spans="1:13" x14ac:dyDescent="0.2">
      <c r="A299" s="224"/>
      <c r="B299" s="224"/>
      <c r="C299" s="224"/>
      <c r="D299" s="224"/>
      <c r="E299" s="224"/>
      <c r="F299" s="224"/>
      <c r="G299" s="224"/>
      <c r="H299" s="225"/>
      <c r="I299" s="238"/>
      <c r="J299" s="224"/>
      <c r="K299" s="224"/>
      <c r="L299" s="225"/>
      <c r="M299" s="224"/>
    </row>
    <row r="300" spans="1:13" x14ac:dyDescent="0.2">
      <c r="A300" s="224"/>
      <c r="B300" s="224"/>
      <c r="C300" s="224"/>
      <c r="D300" s="224"/>
      <c r="E300" s="224"/>
      <c r="F300" s="224"/>
      <c r="G300" s="224"/>
      <c r="H300" s="225"/>
      <c r="I300" s="238"/>
      <c r="J300" s="224"/>
      <c r="K300" s="224"/>
      <c r="L300" s="225"/>
      <c r="M300" s="224"/>
    </row>
    <row r="301" spans="1:13" x14ac:dyDescent="0.2">
      <c r="A301" s="224"/>
      <c r="B301" s="224"/>
      <c r="C301" s="224"/>
      <c r="D301" s="224"/>
      <c r="E301" s="224"/>
      <c r="F301" s="224"/>
      <c r="G301" s="224"/>
      <c r="H301" s="225"/>
      <c r="I301" s="238"/>
      <c r="J301" s="224"/>
      <c r="K301" s="224"/>
      <c r="L301" s="225"/>
      <c r="M301" s="224"/>
    </row>
    <row r="302" spans="1:13" x14ac:dyDescent="0.2">
      <c r="A302" s="224"/>
      <c r="B302" s="224"/>
      <c r="C302" s="224"/>
      <c r="D302" s="224"/>
      <c r="E302" s="224"/>
      <c r="F302" s="224"/>
      <c r="G302" s="224"/>
      <c r="H302" s="225"/>
      <c r="I302" s="238"/>
      <c r="J302" s="224"/>
      <c r="K302" s="224"/>
      <c r="L302" s="225"/>
      <c r="M302" s="224"/>
    </row>
    <row r="303" spans="1:13" x14ac:dyDescent="0.2">
      <c r="A303" s="224"/>
      <c r="B303" s="224"/>
      <c r="C303" s="224"/>
      <c r="D303" s="224"/>
      <c r="E303" s="224"/>
      <c r="F303" s="224"/>
      <c r="G303" s="224"/>
      <c r="H303" s="225"/>
      <c r="I303" s="238"/>
      <c r="J303" s="224"/>
      <c r="K303" s="224"/>
      <c r="L303" s="225"/>
      <c r="M303" s="224"/>
    </row>
    <row r="304" spans="1:13" x14ac:dyDescent="0.2">
      <c r="A304" s="224"/>
      <c r="B304" s="224"/>
      <c r="C304" s="224"/>
      <c r="D304" s="224"/>
      <c r="E304" s="224"/>
      <c r="F304" s="224"/>
      <c r="G304" s="224"/>
      <c r="H304" s="225"/>
      <c r="I304" s="238"/>
      <c r="J304" s="224"/>
      <c r="K304" s="224"/>
      <c r="L304" s="225"/>
      <c r="M304" s="224"/>
    </row>
    <row r="305" spans="1:13" x14ac:dyDescent="0.2">
      <c r="A305" s="224"/>
      <c r="B305" s="224"/>
      <c r="C305" s="224"/>
      <c r="D305" s="224"/>
      <c r="E305" s="224"/>
      <c r="F305" s="224"/>
      <c r="G305" s="224"/>
      <c r="H305" s="225"/>
      <c r="I305" s="238"/>
      <c r="J305" s="224"/>
      <c r="K305" s="224"/>
      <c r="L305" s="225"/>
      <c r="M305" s="224"/>
    </row>
    <row r="306" spans="1:13" x14ac:dyDescent="0.2">
      <c r="A306" s="224"/>
      <c r="B306" s="224"/>
      <c r="C306" s="224"/>
      <c r="D306" s="224"/>
      <c r="E306" s="224"/>
      <c r="F306" s="224"/>
      <c r="G306" s="224"/>
      <c r="H306" s="225"/>
      <c r="I306" s="238"/>
      <c r="J306" s="224"/>
      <c r="K306" s="224"/>
      <c r="L306" s="225"/>
      <c r="M306" s="224"/>
    </row>
    <row r="307" spans="1:13" x14ac:dyDescent="0.2">
      <c r="A307" s="224"/>
      <c r="B307" s="224"/>
      <c r="C307" s="224"/>
      <c r="D307" s="224"/>
      <c r="E307" s="224"/>
      <c r="F307" s="224"/>
      <c r="G307" s="224"/>
      <c r="H307" s="225"/>
      <c r="I307" s="238"/>
      <c r="J307" s="224"/>
      <c r="K307" s="224"/>
      <c r="L307" s="225"/>
      <c r="M307" s="224"/>
    </row>
    <row r="308" spans="1:13" x14ac:dyDescent="0.2">
      <c r="A308" s="224"/>
      <c r="B308" s="224"/>
      <c r="C308" s="224"/>
      <c r="D308" s="224"/>
      <c r="E308" s="224"/>
      <c r="F308" s="224"/>
      <c r="G308" s="224"/>
      <c r="H308" s="225"/>
      <c r="I308" s="238"/>
      <c r="J308" s="224"/>
      <c r="K308" s="224"/>
      <c r="L308" s="225"/>
      <c r="M308" s="224"/>
    </row>
    <row r="309" spans="1:13" x14ac:dyDescent="0.2">
      <c r="A309" s="224"/>
      <c r="B309" s="224"/>
      <c r="C309" s="224"/>
      <c r="D309" s="224"/>
      <c r="E309" s="224"/>
      <c r="F309" s="224"/>
      <c r="G309" s="224"/>
      <c r="H309" s="225"/>
      <c r="I309" s="238"/>
      <c r="J309" s="224"/>
      <c r="K309" s="224"/>
      <c r="L309" s="225"/>
      <c r="M309" s="224"/>
    </row>
    <row r="310" spans="1:13" x14ac:dyDescent="0.2">
      <c r="A310" s="224"/>
      <c r="B310" s="224"/>
      <c r="C310" s="224"/>
      <c r="D310" s="224"/>
      <c r="E310" s="224"/>
      <c r="F310" s="224"/>
      <c r="G310" s="224"/>
      <c r="H310" s="225"/>
      <c r="I310" s="238"/>
      <c r="J310" s="224"/>
      <c r="K310" s="224"/>
      <c r="L310" s="225"/>
      <c r="M310" s="224"/>
    </row>
    <row r="311" spans="1:13" x14ac:dyDescent="0.2">
      <c r="A311" s="224"/>
      <c r="B311" s="224"/>
      <c r="C311" s="224"/>
      <c r="D311" s="224"/>
      <c r="E311" s="224"/>
      <c r="F311" s="224"/>
      <c r="G311" s="224"/>
      <c r="H311" s="225"/>
      <c r="I311" s="238"/>
      <c r="J311" s="224"/>
      <c r="K311" s="224"/>
      <c r="L311" s="225"/>
      <c r="M311" s="224"/>
    </row>
    <row r="312" spans="1:13" x14ac:dyDescent="0.2">
      <c r="A312" s="224"/>
      <c r="B312" s="224"/>
      <c r="C312" s="224"/>
      <c r="D312" s="224"/>
      <c r="E312" s="224"/>
      <c r="F312" s="224"/>
      <c r="G312" s="224"/>
      <c r="H312" s="225"/>
      <c r="I312" s="238"/>
      <c r="J312" s="224"/>
      <c r="K312" s="224"/>
      <c r="L312" s="225"/>
      <c r="M312" s="224"/>
    </row>
    <row r="313" spans="1:13" x14ac:dyDescent="0.2">
      <c r="A313" s="224"/>
      <c r="B313" s="224"/>
      <c r="C313" s="224"/>
      <c r="D313" s="224"/>
      <c r="E313" s="224"/>
      <c r="F313" s="224"/>
      <c r="G313" s="224"/>
      <c r="H313" s="225"/>
      <c r="I313" s="238"/>
      <c r="J313" s="224"/>
      <c r="K313" s="224"/>
      <c r="L313" s="225"/>
      <c r="M313" s="224"/>
    </row>
    <row r="314" spans="1:13" x14ac:dyDescent="0.2">
      <c r="A314" s="224"/>
      <c r="B314" s="224"/>
      <c r="C314" s="224"/>
      <c r="D314" s="224"/>
      <c r="E314" s="224"/>
      <c r="F314" s="224"/>
      <c r="G314" s="224"/>
      <c r="H314" s="225"/>
      <c r="I314" s="238"/>
      <c r="J314" s="224"/>
      <c r="K314" s="224"/>
      <c r="L314" s="225"/>
      <c r="M314" s="224"/>
    </row>
    <row r="315" spans="1:13" x14ac:dyDescent="0.2">
      <c r="A315" s="224"/>
      <c r="B315" s="224"/>
      <c r="C315" s="224"/>
      <c r="D315" s="224"/>
      <c r="E315" s="224"/>
      <c r="F315" s="224"/>
      <c r="G315" s="224"/>
      <c r="H315" s="225"/>
      <c r="I315" s="238"/>
      <c r="J315" s="224"/>
      <c r="K315" s="224"/>
      <c r="L315" s="225"/>
      <c r="M315" s="224"/>
    </row>
    <row r="316" spans="1:13" x14ac:dyDescent="0.2">
      <c r="A316" s="224"/>
      <c r="B316" s="224"/>
      <c r="C316" s="224"/>
      <c r="D316" s="224"/>
      <c r="E316" s="224"/>
      <c r="F316" s="224"/>
      <c r="G316" s="224"/>
      <c r="H316" s="225"/>
      <c r="I316" s="238"/>
      <c r="J316" s="224"/>
      <c r="K316" s="224"/>
      <c r="L316" s="225"/>
      <c r="M316" s="224"/>
    </row>
    <row r="317" spans="1:13" x14ac:dyDescent="0.2">
      <c r="A317" s="224"/>
      <c r="B317" s="224"/>
      <c r="C317" s="224"/>
      <c r="D317" s="224"/>
      <c r="E317" s="224"/>
      <c r="F317" s="224"/>
      <c r="G317" s="224"/>
      <c r="H317" s="225"/>
      <c r="I317" s="238"/>
      <c r="J317" s="224"/>
      <c r="K317" s="224"/>
      <c r="L317" s="225"/>
      <c r="M317" s="224"/>
    </row>
    <row r="318" spans="1:13" x14ac:dyDescent="0.2">
      <c r="A318" s="224"/>
      <c r="B318" s="224"/>
      <c r="C318" s="224"/>
      <c r="D318" s="224"/>
      <c r="E318" s="224"/>
      <c r="F318" s="224"/>
      <c r="G318" s="224"/>
      <c r="H318" s="225"/>
      <c r="I318" s="238"/>
      <c r="J318" s="224"/>
      <c r="K318" s="224"/>
      <c r="L318" s="225"/>
      <c r="M318" s="224"/>
    </row>
    <row r="319" spans="1:13" x14ac:dyDescent="0.2">
      <c r="A319" s="224"/>
      <c r="B319" s="224"/>
      <c r="C319" s="224"/>
      <c r="D319" s="224"/>
      <c r="E319" s="224"/>
      <c r="F319" s="224"/>
      <c r="G319" s="224"/>
      <c r="H319" s="225"/>
      <c r="I319" s="238"/>
      <c r="J319" s="224"/>
      <c r="K319" s="224"/>
      <c r="L319" s="225"/>
      <c r="M319" s="224"/>
    </row>
    <row r="320" spans="1:13" x14ac:dyDescent="0.2">
      <c r="A320" s="224"/>
      <c r="B320" s="224"/>
      <c r="C320" s="224"/>
      <c r="D320" s="224"/>
      <c r="E320" s="224"/>
      <c r="F320" s="224"/>
      <c r="G320" s="224"/>
      <c r="H320" s="225"/>
      <c r="I320" s="238"/>
      <c r="J320" s="224"/>
      <c r="K320" s="224"/>
      <c r="L320" s="225"/>
      <c r="M320" s="224"/>
    </row>
    <row r="321" spans="1:13" x14ac:dyDescent="0.2">
      <c r="A321" s="224"/>
      <c r="B321" s="224"/>
      <c r="C321" s="224"/>
      <c r="D321" s="224"/>
      <c r="E321" s="224"/>
      <c r="F321" s="224"/>
      <c r="G321" s="224"/>
      <c r="H321" s="225"/>
      <c r="I321" s="238"/>
      <c r="J321" s="224"/>
      <c r="K321" s="224"/>
      <c r="L321" s="225"/>
      <c r="M321" s="224"/>
    </row>
    <row r="322" spans="1:13" x14ac:dyDescent="0.2">
      <c r="A322" s="224"/>
      <c r="B322" s="224"/>
      <c r="C322" s="224"/>
      <c r="D322" s="224"/>
      <c r="E322" s="224"/>
      <c r="F322" s="224"/>
      <c r="G322" s="224"/>
      <c r="H322" s="225"/>
      <c r="I322" s="238"/>
      <c r="J322" s="224"/>
      <c r="K322" s="224"/>
      <c r="L322" s="225"/>
      <c r="M322" s="224"/>
    </row>
    <row r="323" spans="1:13" x14ac:dyDescent="0.2">
      <c r="A323" s="224"/>
      <c r="B323" s="224"/>
      <c r="C323" s="224"/>
      <c r="D323" s="224"/>
      <c r="E323" s="224"/>
      <c r="F323" s="224"/>
      <c r="G323" s="224"/>
      <c r="H323" s="225"/>
      <c r="I323" s="238"/>
      <c r="J323" s="224"/>
      <c r="K323" s="224"/>
      <c r="L323" s="225"/>
      <c r="M323" s="224"/>
    </row>
    <row r="324" spans="1:13" x14ac:dyDescent="0.2">
      <c r="A324" s="224"/>
      <c r="B324" s="224"/>
      <c r="C324" s="224"/>
      <c r="D324" s="224"/>
      <c r="E324" s="224"/>
      <c r="F324" s="224"/>
      <c r="G324" s="224"/>
      <c r="H324" s="225"/>
      <c r="I324" s="238"/>
      <c r="J324" s="224"/>
      <c r="K324" s="224"/>
      <c r="L324" s="225"/>
      <c r="M324" s="224"/>
    </row>
    <row r="325" spans="1:13" x14ac:dyDescent="0.2">
      <c r="A325" s="224"/>
      <c r="B325" s="224"/>
      <c r="C325" s="224"/>
      <c r="D325" s="224"/>
      <c r="E325" s="224"/>
      <c r="F325" s="224"/>
      <c r="G325" s="224"/>
      <c r="H325" s="225"/>
      <c r="I325" s="238"/>
      <c r="J325" s="224"/>
      <c r="K325" s="224"/>
      <c r="L325" s="225"/>
      <c r="M325" s="224"/>
    </row>
    <row r="326" spans="1:13" x14ac:dyDescent="0.2">
      <c r="A326" s="224"/>
      <c r="B326" s="224"/>
      <c r="C326" s="224"/>
      <c r="D326" s="224"/>
      <c r="E326" s="224"/>
      <c r="F326" s="224"/>
      <c r="G326" s="224"/>
      <c r="H326" s="225"/>
      <c r="I326" s="238"/>
      <c r="J326" s="224"/>
      <c r="K326" s="224"/>
      <c r="L326" s="225"/>
      <c r="M326" s="224"/>
    </row>
    <row r="327" spans="1:13" x14ac:dyDescent="0.2">
      <c r="A327" s="224"/>
      <c r="B327" s="224"/>
      <c r="C327" s="224"/>
      <c r="D327" s="224"/>
      <c r="E327" s="224"/>
      <c r="F327" s="224"/>
      <c r="G327" s="224"/>
      <c r="H327" s="225"/>
      <c r="I327" s="238"/>
      <c r="J327" s="224"/>
      <c r="K327" s="224"/>
      <c r="L327" s="225"/>
      <c r="M327" s="224"/>
    </row>
    <row r="328" spans="1:13" x14ac:dyDescent="0.2">
      <c r="A328" s="224"/>
      <c r="B328" s="224"/>
      <c r="C328" s="224"/>
      <c r="D328" s="224"/>
      <c r="E328" s="224"/>
      <c r="F328" s="224"/>
      <c r="G328" s="224"/>
      <c r="H328" s="225"/>
      <c r="I328" s="238"/>
      <c r="J328" s="224"/>
      <c r="K328" s="224"/>
      <c r="L328" s="225"/>
      <c r="M328" s="224"/>
    </row>
    <row r="329" spans="1:13" x14ac:dyDescent="0.2">
      <c r="A329" s="224"/>
      <c r="B329" s="224"/>
      <c r="C329" s="224"/>
      <c r="D329" s="224"/>
      <c r="E329" s="224"/>
      <c r="F329" s="224"/>
      <c r="G329" s="224"/>
      <c r="H329" s="225"/>
      <c r="I329" s="238"/>
      <c r="J329" s="224"/>
      <c r="K329" s="224"/>
      <c r="L329" s="225"/>
      <c r="M329" s="224"/>
    </row>
    <row r="330" spans="1:13" x14ac:dyDescent="0.2">
      <c r="A330" s="224"/>
      <c r="B330" s="224"/>
      <c r="C330" s="224"/>
      <c r="D330" s="224"/>
      <c r="E330" s="224"/>
      <c r="F330" s="224"/>
      <c r="G330" s="224"/>
      <c r="H330" s="225"/>
      <c r="I330" s="238"/>
      <c r="J330" s="224"/>
      <c r="K330" s="224"/>
      <c r="L330" s="225"/>
      <c r="M330" s="224"/>
    </row>
    <row r="331" spans="1:13" x14ac:dyDescent="0.2">
      <c r="A331" s="224"/>
      <c r="B331" s="224"/>
      <c r="C331" s="224"/>
      <c r="D331" s="224"/>
      <c r="E331" s="224"/>
      <c r="F331" s="224"/>
      <c r="G331" s="224"/>
      <c r="H331" s="225"/>
      <c r="I331" s="238"/>
      <c r="J331" s="224"/>
      <c r="K331" s="224"/>
      <c r="L331" s="225"/>
      <c r="M331" s="224"/>
    </row>
    <row r="332" spans="1:13" x14ac:dyDescent="0.2">
      <c r="A332" s="224"/>
      <c r="B332" s="224"/>
      <c r="C332" s="224"/>
      <c r="D332" s="224"/>
      <c r="E332" s="224"/>
      <c r="F332" s="224"/>
      <c r="G332" s="224"/>
      <c r="H332" s="225"/>
      <c r="I332" s="238"/>
      <c r="J332" s="224"/>
      <c r="K332" s="224"/>
      <c r="L332" s="225"/>
      <c r="M332" s="224"/>
    </row>
    <row r="333" spans="1:13" x14ac:dyDescent="0.2">
      <c r="A333" s="224"/>
      <c r="B333" s="224"/>
      <c r="C333" s="224"/>
      <c r="D333" s="224"/>
      <c r="E333" s="224"/>
      <c r="F333" s="224"/>
      <c r="G333" s="224"/>
      <c r="H333" s="225"/>
      <c r="I333" s="238"/>
      <c r="J333" s="224"/>
      <c r="K333" s="224"/>
      <c r="L333" s="225"/>
      <c r="M333" s="224"/>
    </row>
    <row r="334" spans="1:13" x14ac:dyDescent="0.2">
      <c r="A334" s="224"/>
      <c r="B334" s="224"/>
      <c r="C334" s="224"/>
      <c r="D334" s="224"/>
      <c r="E334" s="224"/>
      <c r="F334" s="224"/>
      <c r="G334" s="224"/>
      <c r="H334" s="225"/>
      <c r="I334" s="238"/>
      <c r="J334" s="224"/>
      <c r="K334" s="224"/>
      <c r="L334" s="225"/>
      <c r="M334" s="224"/>
    </row>
    <row r="335" spans="1:13" x14ac:dyDescent="0.2">
      <c r="A335" s="224"/>
      <c r="B335" s="224"/>
      <c r="C335" s="224"/>
      <c r="D335" s="224"/>
      <c r="E335" s="224"/>
      <c r="F335" s="224"/>
      <c r="G335" s="224"/>
      <c r="H335" s="225"/>
      <c r="I335" s="238"/>
      <c r="J335" s="224"/>
      <c r="K335" s="224"/>
      <c r="L335" s="225"/>
      <c r="M335" s="224"/>
    </row>
    <row r="336" spans="1:13" x14ac:dyDescent="0.2">
      <c r="A336" s="224"/>
      <c r="B336" s="224"/>
      <c r="C336" s="224"/>
      <c r="D336" s="224"/>
      <c r="E336" s="224"/>
      <c r="F336" s="224"/>
      <c r="G336" s="224"/>
      <c r="H336" s="225"/>
      <c r="I336" s="238"/>
      <c r="J336" s="224"/>
      <c r="K336" s="224"/>
      <c r="L336" s="225"/>
      <c r="M336" s="224"/>
    </row>
    <row r="337" spans="1:13" x14ac:dyDescent="0.2">
      <c r="A337" s="224"/>
      <c r="B337" s="224"/>
      <c r="C337" s="224"/>
      <c r="D337" s="224"/>
      <c r="E337" s="224"/>
      <c r="F337" s="224"/>
      <c r="G337" s="224"/>
      <c r="H337" s="225"/>
      <c r="I337" s="238"/>
      <c r="J337" s="224"/>
      <c r="K337" s="224"/>
      <c r="L337" s="225"/>
      <c r="M337" s="224"/>
    </row>
    <row r="338" spans="1:13" x14ac:dyDescent="0.2">
      <c r="A338" s="224"/>
      <c r="B338" s="224"/>
      <c r="C338" s="224"/>
      <c r="D338" s="224"/>
      <c r="E338" s="224"/>
      <c r="F338" s="224"/>
      <c r="G338" s="224"/>
      <c r="H338" s="225"/>
      <c r="I338" s="238"/>
      <c r="J338" s="224"/>
      <c r="K338" s="224"/>
      <c r="L338" s="225"/>
      <c r="M338" s="224"/>
    </row>
    <row r="339" spans="1:13" x14ac:dyDescent="0.2">
      <c r="A339" s="224"/>
      <c r="B339" s="224"/>
      <c r="C339" s="224"/>
      <c r="D339" s="224"/>
      <c r="E339" s="224"/>
      <c r="F339" s="224"/>
      <c r="G339" s="224"/>
      <c r="H339" s="225"/>
      <c r="I339" s="238"/>
      <c r="J339" s="224"/>
      <c r="K339" s="224"/>
      <c r="L339" s="225"/>
      <c r="M339" s="224"/>
    </row>
    <row r="340" spans="1:13" x14ac:dyDescent="0.2">
      <c r="A340" s="224"/>
      <c r="B340" s="224"/>
      <c r="C340" s="224"/>
      <c r="D340" s="224"/>
      <c r="E340" s="224"/>
      <c r="F340" s="224"/>
      <c r="G340" s="224"/>
      <c r="H340" s="225"/>
      <c r="I340" s="238"/>
      <c r="J340" s="224"/>
      <c r="K340" s="224"/>
      <c r="L340" s="225"/>
      <c r="M340" s="224"/>
    </row>
    <row r="341" spans="1:13" x14ac:dyDescent="0.2">
      <c r="A341" s="224"/>
      <c r="B341" s="224"/>
      <c r="C341" s="224"/>
      <c r="D341" s="224"/>
      <c r="E341" s="224"/>
      <c r="F341" s="224"/>
      <c r="G341" s="224"/>
      <c r="H341" s="225"/>
      <c r="I341" s="238"/>
      <c r="J341" s="224"/>
      <c r="K341" s="224"/>
      <c r="L341" s="225"/>
      <c r="M341" s="224"/>
    </row>
    <row r="342" spans="1:13" x14ac:dyDescent="0.2">
      <c r="A342" s="224"/>
      <c r="B342" s="224"/>
      <c r="C342" s="224"/>
      <c r="D342" s="224"/>
      <c r="E342" s="224"/>
      <c r="F342" s="224"/>
      <c r="G342" s="224"/>
      <c r="H342" s="225"/>
      <c r="I342" s="238"/>
      <c r="J342" s="224"/>
      <c r="K342" s="224"/>
      <c r="L342" s="225"/>
      <c r="M342" s="224"/>
    </row>
    <row r="343" spans="1:13" x14ac:dyDescent="0.2">
      <c r="A343" s="224"/>
      <c r="B343" s="224"/>
      <c r="C343" s="224"/>
      <c r="D343" s="224"/>
      <c r="E343" s="224"/>
      <c r="F343" s="224"/>
      <c r="G343" s="224"/>
      <c r="H343" s="225"/>
      <c r="I343" s="238"/>
      <c r="J343" s="224"/>
      <c r="K343" s="224"/>
      <c r="L343" s="225"/>
      <c r="M343" s="224"/>
    </row>
    <row r="344" spans="1:13" x14ac:dyDescent="0.2">
      <c r="A344" s="224"/>
      <c r="B344" s="224"/>
      <c r="C344" s="224"/>
      <c r="D344" s="224"/>
      <c r="E344" s="224"/>
      <c r="F344" s="224"/>
      <c r="G344" s="224"/>
      <c r="H344" s="225"/>
      <c r="I344" s="238"/>
      <c r="J344" s="224"/>
      <c r="K344" s="224"/>
      <c r="L344" s="225"/>
      <c r="M344" s="224"/>
    </row>
    <row r="345" spans="1:13" x14ac:dyDescent="0.2">
      <c r="A345" s="224"/>
      <c r="B345" s="224"/>
      <c r="C345" s="224"/>
      <c r="D345" s="224"/>
      <c r="E345" s="224"/>
      <c r="F345" s="224"/>
      <c r="G345" s="224"/>
      <c r="H345" s="225"/>
      <c r="I345" s="238"/>
      <c r="J345" s="224"/>
      <c r="K345" s="224"/>
      <c r="L345" s="225"/>
      <c r="M345" s="224"/>
    </row>
    <row r="346" spans="1:13" x14ac:dyDescent="0.2">
      <c r="A346" s="224"/>
      <c r="B346" s="224"/>
      <c r="C346" s="224"/>
      <c r="D346" s="224"/>
      <c r="E346" s="224"/>
      <c r="F346" s="224"/>
      <c r="G346" s="224"/>
      <c r="H346" s="225"/>
      <c r="I346" s="238"/>
      <c r="J346" s="224"/>
      <c r="K346" s="224"/>
      <c r="L346" s="225"/>
      <c r="M346" s="224"/>
    </row>
    <row r="347" spans="1:13" x14ac:dyDescent="0.2">
      <c r="A347" s="224"/>
      <c r="B347" s="224"/>
      <c r="C347" s="224"/>
      <c r="D347" s="224"/>
      <c r="E347" s="224"/>
      <c r="F347" s="224"/>
      <c r="G347" s="224"/>
      <c r="H347" s="225"/>
      <c r="I347" s="238"/>
      <c r="J347" s="224"/>
      <c r="K347" s="224"/>
      <c r="L347" s="225"/>
      <c r="M347" s="224"/>
    </row>
    <row r="348" spans="1:13" x14ac:dyDescent="0.2">
      <c r="A348" s="224"/>
      <c r="B348" s="224"/>
      <c r="C348" s="224"/>
      <c r="D348" s="224"/>
      <c r="E348" s="224"/>
      <c r="F348" s="224"/>
      <c r="G348" s="224"/>
      <c r="H348" s="225"/>
      <c r="I348" s="238"/>
      <c r="J348" s="224"/>
      <c r="K348" s="224"/>
      <c r="L348" s="225"/>
      <c r="M348" s="224"/>
    </row>
    <row r="349" spans="1:13" x14ac:dyDescent="0.2">
      <c r="A349" s="224"/>
      <c r="B349" s="224"/>
      <c r="C349" s="224"/>
      <c r="D349" s="224"/>
      <c r="E349" s="224"/>
      <c r="F349" s="224"/>
      <c r="G349" s="224"/>
      <c r="H349" s="225"/>
      <c r="I349" s="238"/>
      <c r="J349" s="224"/>
      <c r="K349" s="224"/>
      <c r="L349" s="225"/>
      <c r="M349" s="224"/>
    </row>
    <row r="350" spans="1:13" x14ac:dyDescent="0.2">
      <c r="A350" s="224"/>
      <c r="B350" s="224"/>
      <c r="C350" s="224"/>
      <c r="D350" s="224"/>
      <c r="E350" s="224"/>
      <c r="F350" s="224"/>
      <c r="G350" s="224"/>
      <c r="H350" s="225"/>
      <c r="I350" s="238"/>
      <c r="J350" s="224"/>
      <c r="K350" s="224"/>
      <c r="L350" s="225"/>
      <c r="M350" s="224"/>
    </row>
    <row r="351" spans="1:13" x14ac:dyDescent="0.2">
      <c r="A351" s="224"/>
      <c r="B351" s="224"/>
      <c r="C351" s="224"/>
      <c r="D351" s="224"/>
      <c r="E351" s="224"/>
      <c r="F351" s="224"/>
      <c r="G351" s="224"/>
      <c r="H351" s="225"/>
      <c r="I351" s="238"/>
      <c r="J351" s="224"/>
      <c r="K351" s="224"/>
      <c r="L351" s="225"/>
      <c r="M351" s="224"/>
    </row>
    <row r="352" spans="1:13" x14ac:dyDescent="0.2">
      <c r="A352" s="224"/>
      <c r="B352" s="224"/>
      <c r="C352" s="224"/>
      <c r="D352" s="224"/>
      <c r="E352" s="224"/>
      <c r="F352" s="224"/>
      <c r="G352" s="224"/>
      <c r="H352" s="225"/>
      <c r="I352" s="238"/>
      <c r="J352" s="224"/>
      <c r="K352" s="224"/>
      <c r="L352" s="225"/>
      <c r="M352" s="224"/>
    </row>
    <row r="353" spans="1:13" x14ac:dyDescent="0.2">
      <c r="A353" s="224"/>
      <c r="B353" s="224"/>
      <c r="C353" s="224"/>
      <c r="D353" s="224"/>
      <c r="E353" s="224"/>
      <c r="F353" s="224"/>
      <c r="G353" s="224"/>
      <c r="H353" s="225"/>
      <c r="I353" s="238"/>
      <c r="J353" s="224"/>
      <c r="K353" s="224"/>
      <c r="L353" s="225"/>
      <c r="M353" s="224"/>
    </row>
    <row r="354" spans="1:13" x14ac:dyDescent="0.2">
      <c r="A354" s="224"/>
      <c r="B354" s="224"/>
      <c r="C354" s="224"/>
      <c r="D354" s="224"/>
      <c r="E354" s="224"/>
      <c r="F354" s="224"/>
      <c r="G354" s="224"/>
      <c r="H354" s="225"/>
      <c r="I354" s="238"/>
      <c r="J354" s="224"/>
      <c r="K354" s="224"/>
      <c r="L354" s="225"/>
      <c r="M354" s="224"/>
    </row>
    <row r="355" spans="1:13" x14ac:dyDescent="0.2">
      <c r="A355" s="224"/>
      <c r="B355" s="224"/>
      <c r="C355" s="224"/>
      <c r="D355" s="224"/>
      <c r="E355" s="224"/>
      <c r="F355" s="224"/>
      <c r="G355" s="224"/>
      <c r="H355" s="225"/>
      <c r="I355" s="238"/>
      <c r="J355" s="224"/>
      <c r="K355" s="224"/>
      <c r="L355" s="225"/>
      <c r="M355" s="224"/>
    </row>
    <row r="356" spans="1:13" x14ac:dyDescent="0.2">
      <c r="A356" s="224"/>
      <c r="B356" s="224"/>
      <c r="C356" s="224"/>
      <c r="D356" s="224"/>
      <c r="E356" s="224"/>
      <c r="F356" s="224"/>
      <c r="G356" s="224"/>
      <c r="H356" s="225"/>
      <c r="I356" s="238"/>
      <c r="J356" s="224"/>
      <c r="K356" s="224"/>
      <c r="L356" s="225"/>
      <c r="M356" s="224"/>
    </row>
    <row r="357" spans="1:13" x14ac:dyDescent="0.2">
      <c r="A357" s="224"/>
      <c r="B357" s="224"/>
      <c r="C357" s="224"/>
      <c r="D357" s="224"/>
      <c r="E357" s="224"/>
      <c r="F357" s="224"/>
      <c r="G357" s="224"/>
      <c r="H357" s="225"/>
      <c r="I357" s="238"/>
      <c r="J357" s="224"/>
      <c r="K357" s="224"/>
      <c r="L357" s="225"/>
      <c r="M357" s="224"/>
    </row>
    <row r="358" spans="1:13" x14ac:dyDescent="0.2">
      <c r="A358" s="224"/>
      <c r="B358" s="224"/>
      <c r="C358" s="224"/>
      <c r="D358" s="224"/>
      <c r="E358" s="224"/>
      <c r="F358" s="224"/>
      <c r="G358" s="224"/>
      <c r="H358" s="225"/>
      <c r="I358" s="238"/>
      <c r="J358" s="224"/>
      <c r="K358" s="224"/>
      <c r="L358" s="225"/>
      <c r="M358" s="224"/>
    </row>
    <row r="359" spans="1:13" x14ac:dyDescent="0.2">
      <c r="A359" s="224"/>
      <c r="B359" s="224"/>
      <c r="C359" s="224"/>
      <c r="D359" s="224"/>
      <c r="E359" s="224"/>
      <c r="F359" s="224"/>
      <c r="G359" s="224"/>
      <c r="H359" s="225"/>
      <c r="I359" s="238"/>
      <c r="J359" s="224"/>
      <c r="K359" s="224"/>
      <c r="L359" s="225"/>
      <c r="M359" s="224"/>
    </row>
    <row r="360" spans="1:13" x14ac:dyDescent="0.2">
      <c r="A360" s="224"/>
      <c r="B360" s="224"/>
      <c r="C360" s="224"/>
      <c r="D360" s="224"/>
      <c r="E360" s="224"/>
      <c r="F360" s="224"/>
      <c r="G360" s="224"/>
      <c r="H360" s="225"/>
      <c r="I360" s="238"/>
      <c r="J360" s="224"/>
      <c r="K360" s="224"/>
      <c r="L360" s="225"/>
      <c r="M360" s="224"/>
    </row>
    <row r="361" spans="1:13" x14ac:dyDescent="0.2">
      <c r="A361" s="224"/>
      <c r="B361" s="224"/>
      <c r="C361" s="224"/>
      <c r="D361" s="224"/>
      <c r="E361" s="224"/>
      <c r="F361" s="224"/>
      <c r="G361" s="224"/>
      <c r="H361" s="225"/>
      <c r="I361" s="238"/>
      <c r="J361" s="224"/>
      <c r="K361" s="224"/>
      <c r="L361" s="225"/>
      <c r="M361" s="224"/>
    </row>
    <row r="362" spans="1:13" x14ac:dyDescent="0.2">
      <c r="A362" s="224"/>
      <c r="B362" s="224"/>
      <c r="C362" s="224"/>
      <c r="D362" s="224"/>
      <c r="E362" s="224"/>
      <c r="F362" s="224"/>
      <c r="G362" s="224"/>
      <c r="H362" s="225"/>
      <c r="I362" s="238"/>
      <c r="J362" s="224"/>
      <c r="K362" s="224"/>
      <c r="L362" s="225"/>
      <c r="M362" s="224"/>
    </row>
    <row r="363" spans="1:13" x14ac:dyDescent="0.2">
      <c r="A363" s="224"/>
      <c r="B363" s="224"/>
      <c r="C363" s="224"/>
      <c r="D363" s="224"/>
      <c r="E363" s="224"/>
      <c r="F363" s="224"/>
      <c r="G363" s="224"/>
      <c r="H363" s="225"/>
      <c r="I363" s="238"/>
      <c r="J363" s="224"/>
      <c r="K363" s="224"/>
      <c r="L363" s="225"/>
      <c r="M363" s="224"/>
    </row>
    <row r="364" spans="1:13" x14ac:dyDescent="0.2">
      <c r="A364" s="224"/>
      <c r="B364" s="224"/>
      <c r="C364" s="224"/>
      <c r="D364" s="224"/>
      <c r="E364" s="224"/>
      <c r="F364" s="224"/>
      <c r="G364" s="224"/>
      <c r="H364" s="225"/>
      <c r="I364" s="238"/>
      <c r="J364" s="224"/>
      <c r="K364" s="224"/>
      <c r="L364" s="225"/>
      <c r="M364" s="224"/>
    </row>
    <row r="365" spans="1:13" x14ac:dyDescent="0.2">
      <c r="A365" s="224"/>
      <c r="B365" s="224"/>
      <c r="C365" s="224"/>
      <c r="D365" s="224"/>
      <c r="E365" s="224"/>
      <c r="F365" s="224"/>
      <c r="G365" s="224"/>
      <c r="H365" s="225"/>
      <c r="I365" s="238"/>
      <c r="J365" s="224"/>
      <c r="K365" s="224"/>
      <c r="L365" s="225"/>
      <c r="M365" s="224"/>
    </row>
    <row r="366" spans="1:13" x14ac:dyDescent="0.2">
      <c r="A366" s="224"/>
      <c r="B366" s="224"/>
      <c r="C366" s="224"/>
      <c r="D366" s="224"/>
      <c r="E366" s="224"/>
      <c r="F366" s="224"/>
      <c r="G366" s="224"/>
      <c r="H366" s="225"/>
      <c r="I366" s="238"/>
      <c r="J366" s="224"/>
      <c r="K366" s="224"/>
      <c r="L366" s="225"/>
      <c r="M366" s="224"/>
    </row>
    <row r="367" spans="1:13" x14ac:dyDescent="0.2">
      <c r="A367" s="224"/>
      <c r="B367" s="224"/>
      <c r="C367" s="224"/>
      <c r="D367" s="224"/>
      <c r="E367" s="224"/>
      <c r="F367" s="224"/>
      <c r="G367" s="224"/>
      <c r="H367" s="225"/>
      <c r="I367" s="238"/>
      <c r="J367" s="224"/>
      <c r="K367" s="224"/>
      <c r="L367" s="225"/>
      <c r="M367" s="224"/>
    </row>
    <row r="368" spans="1:13" x14ac:dyDescent="0.2">
      <c r="A368" s="224"/>
      <c r="B368" s="224"/>
      <c r="C368" s="224"/>
      <c r="D368" s="224"/>
      <c r="E368" s="224"/>
      <c r="F368" s="224"/>
      <c r="G368" s="224"/>
      <c r="H368" s="225"/>
      <c r="I368" s="238"/>
      <c r="J368" s="224"/>
      <c r="K368" s="224"/>
      <c r="L368" s="225"/>
      <c r="M368" s="224"/>
    </row>
    <row r="369" spans="1:13" x14ac:dyDescent="0.2">
      <c r="A369" s="224"/>
      <c r="B369" s="224"/>
      <c r="C369" s="224"/>
      <c r="D369" s="224"/>
      <c r="E369" s="224"/>
      <c r="F369" s="224"/>
      <c r="G369" s="224"/>
      <c r="H369" s="225"/>
      <c r="I369" s="238"/>
      <c r="J369" s="224"/>
      <c r="K369" s="224"/>
      <c r="L369" s="225"/>
      <c r="M369" s="224"/>
    </row>
    <row r="370" spans="1:13" x14ac:dyDescent="0.2">
      <c r="A370" s="224"/>
      <c r="B370" s="224"/>
      <c r="C370" s="224"/>
      <c r="D370" s="224"/>
      <c r="E370" s="224"/>
      <c r="F370" s="224"/>
      <c r="G370" s="224"/>
      <c r="H370" s="225"/>
      <c r="I370" s="238"/>
      <c r="J370" s="224"/>
      <c r="K370" s="224"/>
      <c r="L370" s="225"/>
      <c r="M370" s="224"/>
    </row>
    <row r="371" spans="1:13" x14ac:dyDescent="0.2">
      <c r="A371" s="224"/>
      <c r="B371" s="224"/>
      <c r="C371" s="224"/>
      <c r="D371" s="224"/>
      <c r="E371" s="224"/>
      <c r="F371" s="224"/>
      <c r="G371" s="224"/>
      <c r="H371" s="225"/>
      <c r="I371" s="238"/>
      <c r="J371" s="224"/>
      <c r="K371" s="224"/>
      <c r="L371" s="225"/>
      <c r="M371" s="224"/>
    </row>
    <row r="372" spans="1:13" x14ac:dyDescent="0.2">
      <c r="A372" s="224"/>
      <c r="B372" s="224"/>
      <c r="C372" s="224"/>
      <c r="D372" s="224"/>
      <c r="E372" s="224"/>
      <c r="F372" s="224"/>
      <c r="G372" s="224"/>
      <c r="H372" s="225"/>
      <c r="I372" s="238"/>
      <c r="J372" s="224"/>
      <c r="K372" s="224"/>
      <c r="L372" s="225"/>
      <c r="M372" s="224"/>
    </row>
    <row r="373" spans="1:13" x14ac:dyDescent="0.2">
      <c r="A373" s="224"/>
      <c r="B373" s="224"/>
      <c r="C373" s="224"/>
      <c r="D373" s="224"/>
      <c r="E373" s="224"/>
      <c r="F373" s="224"/>
      <c r="G373" s="224"/>
      <c r="H373" s="225"/>
      <c r="I373" s="238"/>
      <c r="J373" s="224"/>
      <c r="K373" s="224"/>
      <c r="L373" s="225"/>
      <c r="M373" s="224"/>
    </row>
    <row r="374" spans="1:13" x14ac:dyDescent="0.2">
      <c r="A374" s="224"/>
      <c r="B374" s="224"/>
      <c r="C374" s="224"/>
      <c r="D374" s="224"/>
      <c r="E374" s="224"/>
      <c r="F374" s="224"/>
      <c r="G374" s="224"/>
      <c r="H374" s="225"/>
      <c r="I374" s="238"/>
      <c r="J374" s="224"/>
      <c r="K374" s="224"/>
      <c r="L374" s="225"/>
      <c r="M374" s="224"/>
    </row>
    <row r="375" spans="1:13" x14ac:dyDescent="0.2">
      <c r="A375" s="224"/>
      <c r="B375" s="224"/>
      <c r="C375" s="224"/>
      <c r="D375" s="224"/>
      <c r="E375" s="224"/>
      <c r="F375" s="224"/>
      <c r="G375" s="224"/>
      <c r="H375" s="225"/>
      <c r="I375" s="238"/>
      <c r="J375" s="224"/>
      <c r="K375" s="224"/>
      <c r="L375" s="225"/>
      <c r="M375" s="224"/>
    </row>
    <row r="376" spans="1:13" x14ac:dyDescent="0.2">
      <c r="A376" s="224"/>
      <c r="B376" s="224"/>
      <c r="C376" s="224"/>
      <c r="D376" s="224"/>
      <c r="E376" s="224"/>
      <c r="F376" s="224"/>
      <c r="G376" s="224"/>
      <c r="H376" s="225"/>
      <c r="I376" s="238"/>
      <c r="J376" s="224"/>
      <c r="K376" s="224"/>
      <c r="L376" s="225"/>
      <c r="M376" s="224"/>
    </row>
    <row r="377" spans="1:13" x14ac:dyDescent="0.2">
      <c r="A377" s="224"/>
      <c r="B377" s="224"/>
      <c r="C377" s="224"/>
      <c r="D377" s="224"/>
      <c r="E377" s="224"/>
      <c r="F377" s="224"/>
      <c r="G377" s="224"/>
      <c r="H377" s="225"/>
      <c r="I377" s="238"/>
      <c r="J377" s="224"/>
      <c r="K377" s="224"/>
      <c r="L377" s="225"/>
      <c r="M377" s="224"/>
    </row>
    <row r="378" spans="1:13" x14ac:dyDescent="0.2">
      <c r="A378" s="224"/>
      <c r="B378" s="224"/>
      <c r="C378" s="224"/>
      <c r="D378" s="224"/>
      <c r="E378" s="224"/>
      <c r="F378" s="224"/>
      <c r="G378" s="224"/>
      <c r="H378" s="225"/>
      <c r="I378" s="238"/>
      <c r="J378" s="224"/>
      <c r="K378" s="224"/>
      <c r="L378" s="225"/>
      <c r="M378" s="224"/>
    </row>
    <row r="379" spans="1:13" x14ac:dyDescent="0.2">
      <c r="A379" s="224"/>
      <c r="B379" s="224"/>
      <c r="C379" s="224"/>
      <c r="D379" s="224"/>
      <c r="E379" s="224"/>
      <c r="F379" s="224"/>
      <c r="G379" s="224"/>
      <c r="H379" s="225"/>
      <c r="I379" s="238"/>
      <c r="J379" s="224"/>
      <c r="K379" s="224"/>
      <c r="L379" s="225"/>
      <c r="M379" s="224"/>
    </row>
    <row r="380" spans="1:13" x14ac:dyDescent="0.2">
      <c r="A380" s="224"/>
      <c r="B380" s="224"/>
      <c r="C380" s="224"/>
      <c r="D380" s="224"/>
      <c r="E380" s="224"/>
      <c r="F380" s="224"/>
      <c r="G380" s="224"/>
      <c r="H380" s="225"/>
      <c r="I380" s="238"/>
      <c r="J380" s="224"/>
      <c r="K380" s="224"/>
      <c r="L380" s="225"/>
      <c r="M380" s="224"/>
    </row>
    <row r="381" spans="1:13" x14ac:dyDescent="0.2">
      <c r="A381" s="224"/>
      <c r="B381" s="224"/>
      <c r="C381" s="224"/>
      <c r="D381" s="224"/>
      <c r="E381" s="224"/>
      <c r="F381" s="224"/>
      <c r="G381" s="224"/>
      <c r="H381" s="225"/>
      <c r="I381" s="238"/>
      <c r="J381" s="224"/>
      <c r="K381" s="224"/>
      <c r="L381" s="225"/>
      <c r="M381" s="224"/>
    </row>
    <row r="382" spans="1:13" x14ac:dyDescent="0.2">
      <c r="A382" s="224"/>
      <c r="B382" s="224"/>
      <c r="C382" s="224"/>
      <c r="D382" s="224"/>
      <c r="E382" s="224"/>
      <c r="F382" s="224"/>
      <c r="G382" s="224"/>
      <c r="H382" s="225"/>
      <c r="I382" s="238"/>
      <c r="J382" s="224"/>
      <c r="K382" s="224"/>
      <c r="L382" s="225"/>
      <c r="M382" s="224"/>
    </row>
    <row r="383" spans="1:13" x14ac:dyDescent="0.2">
      <c r="A383" s="224"/>
      <c r="B383" s="224"/>
      <c r="C383" s="224"/>
      <c r="D383" s="224"/>
      <c r="E383" s="224"/>
      <c r="F383" s="224"/>
      <c r="G383" s="224"/>
      <c r="H383" s="225"/>
      <c r="I383" s="238"/>
      <c r="J383" s="224"/>
      <c r="K383" s="224"/>
      <c r="L383" s="225"/>
      <c r="M383" s="224"/>
    </row>
    <row r="384" spans="1:13" x14ac:dyDescent="0.2">
      <c r="A384" s="224"/>
      <c r="B384" s="224"/>
      <c r="C384" s="224"/>
      <c r="D384" s="224"/>
      <c r="E384" s="224"/>
      <c r="F384" s="224"/>
      <c r="G384" s="224"/>
      <c r="H384" s="225"/>
      <c r="I384" s="238"/>
      <c r="J384" s="224"/>
      <c r="K384" s="224"/>
      <c r="L384" s="225"/>
      <c r="M384" s="224"/>
    </row>
    <row r="385" spans="1:13" x14ac:dyDescent="0.2">
      <c r="A385" s="224"/>
      <c r="B385" s="224"/>
      <c r="C385" s="224"/>
      <c r="D385" s="224"/>
      <c r="E385" s="224"/>
      <c r="F385" s="224"/>
      <c r="G385" s="224"/>
      <c r="H385" s="225"/>
      <c r="I385" s="238"/>
      <c r="J385" s="224"/>
      <c r="K385" s="224"/>
      <c r="L385" s="225"/>
      <c r="M385" s="224"/>
    </row>
    <row r="386" spans="1:13" x14ac:dyDescent="0.2">
      <c r="A386" s="224"/>
      <c r="B386" s="224"/>
      <c r="C386" s="224"/>
      <c r="D386" s="224"/>
      <c r="E386" s="224"/>
      <c r="F386" s="224"/>
      <c r="G386" s="224"/>
      <c r="H386" s="225"/>
      <c r="I386" s="238"/>
      <c r="J386" s="224"/>
      <c r="K386" s="224"/>
      <c r="L386" s="225"/>
      <c r="M386" s="224"/>
    </row>
    <row r="387" spans="1:13" x14ac:dyDescent="0.2">
      <c r="A387" s="224"/>
      <c r="B387" s="224"/>
      <c r="C387" s="224"/>
      <c r="D387" s="224"/>
      <c r="E387" s="224"/>
      <c r="F387" s="224"/>
      <c r="G387" s="224"/>
      <c r="H387" s="225"/>
      <c r="I387" s="238"/>
      <c r="J387" s="224"/>
      <c r="K387" s="224"/>
      <c r="L387" s="225"/>
      <c r="M387" s="224"/>
    </row>
    <row r="388" spans="1:13" x14ac:dyDescent="0.2">
      <c r="A388" s="224"/>
      <c r="B388" s="224"/>
      <c r="C388" s="224"/>
      <c r="D388" s="224"/>
      <c r="E388" s="224"/>
      <c r="F388" s="224"/>
      <c r="G388" s="224"/>
      <c r="H388" s="225"/>
      <c r="I388" s="238"/>
      <c r="J388" s="224"/>
      <c r="K388" s="224"/>
      <c r="L388" s="225"/>
      <c r="M388" s="224"/>
    </row>
    <row r="389" spans="1:13" x14ac:dyDescent="0.2">
      <c r="A389" s="224"/>
      <c r="B389" s="224"/>
      <c r="C389" s="224"/>
      <c r="D389" s="224"/>
      <c r="E389" s="224"/>
      <c r="F389" s="224"/>
      <c r="G389" s="224"/>
      <c r="H389" s="225"/>
      <c r="I389" s="238"/>
      <c r="J389" s="224"/>
      <c r="K389" s="224"/>
      <c r="L389" s="225"/>
      <c r="M389" s="224"/>
    </row>
    <row r="390" spans="1:13" x14ac:dyDescent="0.2">
      <c r="A390" s="224"/>
      <c r="B390" s="224"/>
      <c r="C390" s="224"/>
      <c r="D390" s="224"/>
      <c r="E390" s="224"/>
      <c r="F390" s="224"/>
      <c r="G390" s="224"/>
      <c r="H390" s="225"/>
      <c r="I390" s="238"/>
      <c r="J390" s="224"/>
      <c r="K390" s="224"/>
      <c r="L390" s="225"/>
      <c r="M390" s="224"/>
    </row>
    <row r="391" spans="1:13" x14ac:dyDescent="0.2">
      <c r="A391" s="224"/>
      <c r="B391" s="224"/>
      <c r="C391" s="224"/>
      <c r="D391" s="224"/>
      <c r="E391" s="224"/>
      <c r="F391" s="224"/>
      <c r="G391" s="224"/>
      <c r="H391" s="225"/>
      <c r="I391" s="238"/>
      <c r="J391" s="224"/>
      <c r="K391" s="224"/>
      <c r="L391" s="225"/>
      <c r="M391" s="224"/>
    </row>
    <row r="392" spans="1:13" x14ac:dyDescent="0.2">
      <c r="A392" s="224"/>
      <c r="B392" s="224"/>
      <c r="C392" s="224"/>
      <c r="D392" s="224"/>
      <c r="E392" s="224"/>
      <c r="F392" s="224"/>
      <c r="G392" s="224"/>
      <c r="H392" s="225"/>
      <c r="I392" s="238"/>
      <c r="J392" s="224"/>
      <c r="K392" s="224"/>
      <c r="L392" s="225"/>
      <c r="M392" s="224"/>
    </row>
    <row r="393" spans="1:13" x14ac:dyDescent="0.2">
      <c r="A393" s="224"/>
      <c r="B393" s="224"/>
      <c r="C393" s="224"/>
      <c r="D393" s="224"/>
      <c r="E393" s="224"/>
      <c r="F393" s="224"/>
      <c r="G393" s="224"/>
      <c r="H393" s="225"/>
      <c r="I393" s="238"/>
      <c r="J393" s="224"/>
      <c r="K393" s="224"/>
      <c r="L393" s="225"/>
      <c r="M393" s="224"/>
    </row>
    <row r="394" spans="1:13" x14ac:dyDescent="0.2">
      <c r="A394" s="224"/>
      <c r="B394" s="224"/>
      <c r="C394" s="224"/>
      <c r="D394" s="224"/>
      <c r="E394" s="224"/>
      <c r="F394" s="224"/>
      <c r="G394" s="224"/>
      <c r="H394" s="225"/>
      <c r="I394" s="238"/>
      <c r="J394" s="224"/>
      <c r="K394" s="224"/>
      <c r="L394" s="225"/>
      <c r="M394" s="224"/>
    </row>
    <row r="395" spans="1:13" x14ac:dyDescent="0.2">
      <c r="A395" s="224"/>
      <c r="B395" s="224"/>
      <c r="C395" s="224"/>
      <c r="D395" s="224"/>
      <c r="E395" s="224"/>
      <c r="F395" s="224"/>
      <c r="G395" s="224"/>
      <c r="H395" s="225"/>
      <c r="I395" s="238"/>
      <c r="J395" s="224"/>
      <c r="K395" s="224"/>
      <c r="L395" s="225"/>
      <c r="M395" s="224"/>
    </row>
    <row r="396" spans="1:13" x14ac:dyDescent="0.2">
      <c r="A396" s="224"/>
      <c r="B396" s="224"/>
      <c r="C396" s="224"/>
      <c r="D396" s="224"/>
      <c r="E396" s="224"/>
      <c r="F396" s="224"/>
      <c r="G396" s="224"/>
      <c r="H396" s="225"/>
      <c r="I396" s="238"/>
      <c r="J396" s="224"/>
      <c r="K396" s="224"/>
      <c r="L396" s="225"/>
      <c r="M396" s="224"/>
    </row>
    <row r="397" spans="1:13" x14ac:dyDescent="0.2">
      <c r="A397" s="224"/>
      <c r="B397" s="224"/>
      <c r="C397" s="224"/>
      <c r="D397" s="224"/>
      <c r="E397" s="224"/>
      <c r="F397" s="224"/>
      <c r="G397" s="224"/>
      <c r="H397" s="225"/>
      <c r="I397" s="238"/>
      <c r="J397" s="224"/>
      <c r="K397" s="224"/>
      <c r="L397" s="225"/>
      <c r="M397" s="224"/>
    </row>
    <row r="398" spans="1:13" x14ac:dyDescent="0.2">
      <c r="A398" s="224"/>
      <c r="B398" s="224"/>
      <c r="C398" s="224"/>
      <c r="D398" s="224"/>
      <c r="E398" s="224"/>
      <c r="F398" s="224"/>
      <c r="G398" s="224"/>
      <c r="H398" s="225"/>
      <c r="I398" s="238"/>
      <c r="J398" s="224"/>
      <c r="K398" s="224"/>
      <c r="L398" s="225"/>
      <c r="M398" s="224"/>
    </row>
    <row r="399" spans="1:13" x14ac:dyDescent="0.2">
      <c r="A399" s="224"/>
      <c r="B399" s="224"/>
      <c r="C399" s="224"/>
      <c r="D399" s="224"/>
      <c r="E399" s="224"/>
      <c r="F399" s="224"/>
      <c r="G399" s="224"/>
      <c r="H399" s="225"/>
      <c r="I399" s="238"/>
      <c r="J399" s="224"/>
      <c r="K399" s="224"/>
      <c r="L399" s="225"/>
      <c r="M399" s="224"/>
    </row>
    <row r="400" spans="1:13" x14ac:dyDescent="0.2">
      <c r="A400" s="224"/>
      <c r="B400" s="224"/>
      <c r="C400" s="224"/>
      <c r="D400" s="224"/>
      <c r="E400" s="224"/>
      <c r="F400" s="224"/>
      <c r="G400" s="224"/>
      <c r="H400" s="225"/>
      <c r="I400" s="238"/>
      <c r="J400" s="224"/>
      <c r="K400" s="224"/>
      <c r="L400" s="225"/>
      <c r="M400" s="224"/>
    </row>
    <row r="401" spans="1:13" x14ac:dyDescent="0.2">
      <c r="A401" s="224"/>
      <c r="B401" s="224"/>
      <c r="C401" s="224"/>
      <c r="D401" s="224"/>
      <c r="E401" s="224"/>
      <c r="F401" s="224"/>
      <c r="G401" s="224"/>
      <c r="H401" s="225"/>
      <c r="I401" s="238"/>
      <c r="J401" s="224"/>
      <c r="K401" s="224"/>
      <c r="L401" s="225"/>
      <c r="M401" s="224"/>
    </row>
    <row r="402" spans="1:13" x14ac:dyDescent="0.2">
      <c r="A402" s="224"/>
      <c r="B402" s="224"/>
      <c r="C402" s="224"/>
      <c r="D402" s="224"/>
      <c r="E402" s="224"/>
      <c r="F402" s="224"/>
      <c r="G402" s="224"/>
      <c r="H402" s="225"/>
      <c r="I402" s="238"/>
      <c r="J402" s="224"/>
      <c r="K402" s="224"/>
      <c r="L402" s="225"/>
      <c r="M402" s="224"/>
    </row>
    <row r="403" spans="1:13" x14ac:dyDescent="0.2">
      <c r="A403" s="224"/>
      <c r="B403" s="224"/>
      <c r="C403" s="224"/>
      <c r="D403" s="224"/>
      <c r="E403" s="224"/>
      <c r="F403" s="224"/>
      <c r="G403" s="224"/>
      <c r="H403" s="225"/>
      <c r="I403" s="238"/>
      <c r="J403" s="224"/>
      <c r="K403" s="224"/>
      <c r="L403" s="225"/>
      <c r="M403" s="224"/>
    </row>
    <row r="404" spans="1:13" x14ac:dyDescent="0.2">
      <c r="A404" s="224"/>
      <c r="B404" s="224"/>
      <c r="C404" s="224"/>
      <c r="D404" s="224"/>
      <c r="E404" s="224"/>
      <c r="F404" s="224"/>
      <c r="G404" s="224"/>
      <c r="H404" s="225"/>
      <c r="I404" s="238"/>
      <c r="J404" s="224"/>
      <c r="K404" s="224"/>
      <c r="L404" s="225"/>
      <c r="M404" s="224"/>
    </row>
    <row r="405" spans="1:13" x14ac:dyDescent="0.2">
      <c r="A405" s="224"/>
      <c r="B405" s="224"/>
      <c r="C405" s="224"/>
      <c r="D405" s="224"/>
      <c r="E405" s="224"/>
      <c r="F405" s="224"/>
      <c r="G405" s="224"/>
      <c r="H405" s="225"/>
      <c r="I405" s="238"/>
      <c r="J405" s="224"/>
      <c r="K405" s="224"/>
      <c r="L405" s="225"/>
      <c r="M405" s="224"/>
    </row>
    <row r="406" spans="1:13" x14ac:dyDescent="0.2">
      <c r="A406" s="224"/>
      <c r="B406" s="224"/>
      <c r="C406" s="224"/>
      <c r="D406" s="224"/>
      <c r="E406" s="224"/>
      <c r="F406" s="224"/>
      <c r="G406" s="224"/>
      <c r="H406" s="225"/>
      <c r="I406" s="238"/>
      <c r="J406" s="224"/>
      <c r="K406" s="224"/>
      <c r="L406" s="225"/>
      <c r="M406" s="224"/>
    </row>
    <row r="407" spans="1:13" x14ac:dyDescent="0.2">
      <c r="A407" s="224"/>
      <c r="B407" s="224"/>
      <c r="C407" s="224"/>
      <c r="D407" s="224"/>
      <c r="E407" s="224"/>
      <c r="F407" s="224"/>
      <c r="G407" s="224"/>
      <c r="H407" s="225"/>
      <c r="I407" s="238"/>
      <c r="J407" s="224"/>
      <c r="K407" s="224"/>
      <c r="L407" s="225"/>
      <c r="M407" s="224"/>
    </row>
    <row r="408" spans="1:13" x14ac:dyDescent="0.2">
      <c r="A408" s="224"/>
      <c r="B408" s="224"/>
      <c r="C408" s="224"/>
      <c r="D408" s="224"/>
      <c r="E408" s="224"/>
      <c r="F408" s="224"/>
      <c r="G408" s="224"/>
      <c r="H408" s="225"/>
      <c r="I408" s="238"/>
      <c r="J408" s="224"/>
      <c r="K408" s="224"/>
      <c r="L408" s="225"/>
      <c r="M408" s="224"/>
    </row>
    <row r="409" spans="1:13" x14ac:dyDescent="0.2">
      <c r="A409" s="224"/>
      <c r="B409" s="224"/>
      <c r="C409" s="224"/>
      <c r="D409" s="224"/>
      <c r="E409" s="224"/>
      <c r="F409" s="224"/>
      <c r="G409" s="224"/>
      <c r="H409" s="225"/>
      <c r="I409" s="238"/>
      <c r="J409" s="224"/>
      <c r="K409" s="224"/>
      <c r="L409" s="225"/>
      <c r="M409" s="224"/>
    </row>
    <row r="410" spans="1:13" x14ac:dyDescent="0.2">
      <c r="A410" s="224"/>
      <c r="B410" s="224"/>
      <c r="C410" s="224"/>
      <c r="D410" s="224"/>
      <c r="E410" s="224"/>
      <c r="F410" s="224"/>
      <c r="G410" s="224"/>
      <c r="H410" s="225"/>
      <c r="I410" s="238"/>
      <c r="J410" s="224"/>
      <c r="K410" s="224"/>
      <c r="L410" s="225"/>
      <c r="M410" s="224"/>
    </row>
    <row r="411" spans="1:13" x14ac:dyDescent="0.2">
      <c r="A411" s="224"/>
      <c r="B411" s="224"/>
      <c r="C411" s="224"/>
      <c r="D411" s="224"/>
      <c r="E411" s="224"/>
      <c r="F411" s="224"/>
      <c r="G411" s="224"/>
      <c r="H411" s="225"/>
      <c r="I411" s="238"/>
      <c r="J411" s="224"/>
      <c r="K411" s="224"/>
      <c r="L411" s="225"/>
      <c r="M411" s="224"/>
    </row>
    <row r="412" spans="1:13" x14ac:dyDescent="0.2">
      <c r="A412" s="224"/>
      <c r="B412" s="224"/>
      <c r="C412" s="224"/>
      <c r="D412" s="224"/>
      <c r="E412" s="224"/>
      <c r="F412" s="224"/>
      <c r="G412" s="224"/>
      <c r="H412" s="225"/>
      <c r="I412" s="238"/>
      <c r="J412" s="224"/>
      <c r="K412" s="224"/>
      <c r="L412" s="225"/>
      <c r="M412" s="224"/>
    </row>
    <row r="413" spans="1:13" x14ac:dyDescent="0.2">
      <c r="A413" s="224"/>
      <c r="B413" s="224"/>
      <c r="C413" s="224"/>
      <c r="D413" s="224"/>
      <c r="E413" s="224"/>
      <c r="F413" s="224"/>
      <c r="G413" s="224"/>
      <c r="H413" s="225"/>
      <c r="I413" s="238"/>
      <c r="J413" s="224"/>
      <c r="K413" s="224"/>
      <c r="L413" s="225"/>
      <c r="M413" s="224"/>
    </row>
    <row r="414" spans="1:13" x14ac:dyDescent="0.2">
      <c r="A414" s="224"/>
      <c r="B414" s="224"/>
      <c r="C414" s="224"/>
      <c r="D414" s="224"/>
      <c r="E414" s="224"/>
      <c r="F414" s="224"/>
      <c r="G414" s="224"/>
      <c r="H414" s="225"/>
      <c r="I414" s="238"/>
      <c r="J414" s="224"/>
      <c r="K414" s="224"/>
      <c r="L414" s="225"/>
      <c r="M414" s="224"/>
    </row>
    <row r="415" spans="1:13" x14ac:dyDescent="0.2">
      <c r="A415" s="224"/>
      <c r="B415" s="224"/>
      <c r="C415" s="224"/>
      <c r="D415" s="224"/>
      <c r="E415" s="224"/>
      <c r="F415" s="224"/>
      <c r="G415" s="224"/>
      <c r="H415" s="225"/>
      <c r="I415" s="238"/>
      <c r="J415" s="224"/>
      <c r="K415" s="224"/>
      <c r="L415" s="225"/>
      <c r="M415" s="224"/>
    </row>
    <row r="416" spans="1:13" x14ac:dyDescent="0.2">
      <c r="A416" s="224"/>
      <c r="B416" s="224"/>
      <c r="C416" s="224"/>
      <c r="D416" s="224"/>
      <c r="E416" s="224"/>
      <c r="F416" s="224"/>
      <c r="G416" s="224"/>
      <c r="H416" s="225"/>
      <c r="I416" s="238"/>
      <c r="J416" s="224"/>
      <c r="K416" s="224"/>
      <c r="L416" s="225"/>
      <c r="M416" s="224"/>
    </row>
    <row r="417" spans="1:13" x14ac:dyDescent="0.2">
      <c r="A417" s="224"/>
      <c r="B417" s="224"/>
      <c r="C417" s="224"/>
      <c r="D417" s="224"/>
      <c r="E417" s="224"/>
      <c r="F417" s="224"/>
      <c r="G417" s="224"/>
      <c r="H417" s="225"/>
      <c r="I417" s="238"/>
      <c r="J417" s="224"/>
      <c r="K417" s="224"/>
      <c r="L417" s="225"/>
      <c r="M417" s="224"/>
    </row>
    <row r="418" spans="1:13" x14ac:dyDescent="0.2">
      <c r="A418" s="224"/>
      <c r="B418" s="224"/>
      <c r="C418" s="224"/>
      <c r="D418" s="224"/>
      <c r="E418" s="224"/>
      <c r="F418" s="224"/>
      <c r="G418" s="224"/>
      <c r="H418" s="225"/>
      <c r="I418" s="238"/>
      <c r="J418" s="224"/>
      <c r="K418" s="224"/>
      <c r="L418" s="225"/>
      <c r="M418" s="224"/>
    </row>
    <row r="419" spans="1:13" x14ac:dyDescent="0.2">
      <c r="A419" s="224"/>
      <c r="B419" s="224"/>
      <c r="C419" s="224"/>
      <c r="D419" s="224"/>
      <c r="E419" s="224"/>
      <c r="F419" s="224"/>
      <c r="G419" s="224"/>
      <c r="H419" s="225"/>
      <c r="I419" s="238"/>
      <c r="J419" s="224"/>
      <c r="K419" s="224"/>
      <c r="L419" s="225"/>
      <c r="M419" s="224"/>
    </row>
    <row r="420" spans="1:13" x14ac:dyDescent="0.2">
      <c r="A420" s="224"/>
      <c r="B420" s="224"/>
      <c r="C420" s="224"/>
      <c r="D420" s="224"/>
      <c r="E420" s="224"/>
      <c r="F420" s="224"/>
      <c r="G420" s="224"/>
      <c r="H420" s="225"/>
      <c r="I420" s="238"/>
      <c r="J420" s="224"/>
      <c r="K420" s="224"/>
      <c r="L420" s="225"/>
      <c r="M420" s="224"/>
    </row>
    <row r="421" spans="1:13" x14ac:dyDescent="0.2">
      <c r="A421" s="224"/>
      <c r="B421" s="224"/>
      <c r="C421" s="224"/>
      <c r="D421" s="224"/>
      <c r="E421" s="224"/>
      <c r="F421" s="224"/>
      <c r="G421" s="224"/>
      <c r="H421" s="225"/>
      <c r="I421" s="238"/>
      <c r="J421" s="224"/>
      <c r="K421" s="224"/>
      <c r="L421" s="225"/>
      <c r="M421" s="224"/>
    </row>
    <row r="422" spans="1:13" x14ac:dyDescent="0.2">
      <c r="A422" s="224"/>
      <c r="B422" s="224"/>
      <c r="C422" s="224"/>
      <c r="D422" s="224"/>
      <c r="E422" s="224"/>
      <c r="F422" s="224"/>
      <c r="G422" s="224"/>
      <c r="H422" s="225"/>
      <c r="I422" s="238"/>
      <c r="J422" s="224"/>
      <c r="K422" s="224"/>
      <c r="L422" s="225"/>
      <c r="M422" s="224"/>
    </row>
    <row r="423" spans="1:13" x14ac:dyDescent="0.2">
      <c r="A423" s="224"/>
      <c r="B423" s="224"/>
      <c r="C423" s="224"/>
      <c r="D423" s="224"/>
      <c r="E423" s="224"/>
      <c r="F423" s="224"/>
      <c r="G423" s="224"/>
      <c r="H423" s="225"/>
      <c r="I423" s="238"/>
      <c r="J423" s="224"/>
      <c r="K423" s="224"/>
      <c r="L423" s="225"/>
      <c r="M423" s="224"/>
    </row>
    <row r="424" spans="1:13" x14ac:dyDescent="0.2">
      <c r="A424" s="224"/>
      <c r="B424" s="224"/>
      <c r="C424" s="224"/>
      <c r="D424" s="224"/>
      <c r="E424" s="224"/>
      <c r="F424" s="224"/>
      <c r="G424" s="224"/>
      <c r="H424" s="225"/>
      <c r="I424" s="238"/>
      <c r="J424" s="224"/>
      <c r="K424" s="224"/>
      <c r="L424" s="225"/>
      <c r="M424" s="224"/>
    </row>
    <row r="425" spans="1:13" x14ac:dyDescent="0.2">
      <c r="A425" s="224"/>
      <c r="B425" s="224"/>
      <c r="C425" s="224"/>
      <c r="D425" s="224"/>
      <c r="E425" s="224"/>
      <c r="F425" s="224"/>
      <c r="G425" s="224"/>
      <c r="H425" s="225"/>
      <c r="I425" s="238"/>
      <c r="J425" s="224"/>
      <c r="K425" s="224"/>
      <c r="L425" s="225"/>
      <c r="M425" s="224"/>
    </row>
    <row r="426" spans="1:13" x14ac:dyDescent="0.2">
      <c r="A426" s="224"/>
      <c r="B426" s="224"/>
      <c r="C426" s="224"/>
      <c r="D426" s="224"/>
      <c r="E426" s="224"/>
      <c r="F426" s="224"/>
      <c r="G426" s="224"/>
      <c r="H426" s="225"/>
      <c r="I426" s="238"/>
      <c r="J426" s="224"/>
      <c r="K426" s="224"/>
      <c r="L426" s="225"/>
      <c r="M426" s="224"/>
    </row>
    <row r="427" spans="1:13" x14ac:dyDescent="0.2">
      <c r="A427" s="224"/>
      <c r="B427" s="224"/>
      <c r="C427" s="224"/>
      <c r="D427" s="224"/>
      <c r="E427" s="224"/>
      <c r="F427" s="224"/>
      <c r="G427" s="224"/>
      <c r="H427" s="225"/>
      <c r="I427" s="238"/>
      <c r="J427" s="224"/>
      <c r="K427" s="224"/>
      <c r="L427" s="225"/>
      <c r="M427" s="224"/>
    </row>
    <row r="428" spans="1:13" x14ac:dyDescent="0.2">
      <c r="A428" s="224"/>
      <c r="B428" s="224"/>
      <c r="C428" s="224"/>
      <c r="D428" s="224"/>
      <c r="E428" s="224"/>
      <c r="F428" s="224"/>
      <c r="G428" s="224"/>
      <c r="H428" s="225"/>
      <c r="I428" s="238"/>
      <c r="J428" s="224"/>
      <c r="K428" s="224"/>
      <c r="L428" s="225"/>
      <c r="M428" s="224"/>
    </row>
    <row r="429" spans="1:13" x14ac:dyDescent="0.2">
      <c r="A429" s="224"/>
      <c r="B429" s="224"/>
      <c r="C429" s="224"/>
      <c r="D429" s="224"/>
      <c r="E429" s="224"/>
      <c r="F429" s="224"/>
      <c r="G429" s="224"/>
      <c r="H429" s="225"/>
      <c r="I429" s="238"/>
      <c r="J429" s="224"/>
      <c r="K429" s="224"/>
      <c r="L429" s="225"/>
      <c r="M429" s="224"/>
    </row>
    <row r="430" spans="1:13" x14ac:dyDescent="0.2">
      <c r="A430" s="224"/>
      <c r="B430" s="224"/>
      <c r="C430" s="224"/>
      <c r="D430" s="224"/>
      <c r="E430" s="224"/>
      <c r="F430" s="224"/>
      <c r="G430" s="224"/>
      <c r="H430" s="225"/>
      <c r="I430" s="238"/>
      <c r="J430" s="224"/>
      <c r="K430" s="224"/>
      <c r="L430" s="225"/>
      <c r="M430" s="224"/>
    </row>
    <row r="431" spans="1:13" x14ac:dyDescent="0.2">
      <c r="A431" s="224"/>
      <c r="B431" s="224"/>
      <c r="C431" s="224"/>
      <c r="D431" s="224"/>
      <c r="E431" s="224"/>
      <c r="F431" s="224"/>
      <c r="G431" s="224"/>
      <c r="H431" s="225"/>
      <c r="I431" s="238"/>
      <c r="J431" s="224"/>
      <c r="K431" s="224"/>
      <c r="L431" s="225"/>
      <c r="M431" s="224"/>
    </row>
    <row r="432" spans="1:13" x14ac:dyDescent="0.2">
      <c r="A432" s="224"/>
      <c r="B432" s="224"/>
      <c r="C432" s="224"/>
      <c r="D432" s="224"/>
      <c r="E432" s="224"/>
      <c r="F432" s="224"/>
      <c r="G432" s="224"/>
      <c r="H432" s="225"/>
      <c r="I432" s="238"/>
      <c r="J432" s="224"/>
      <c r="K432" s="224"/>
      <c r="L432" s="225"/>
      <c r="M432" s="224"/>
    </row>
    <row r="433" spans="1:13" x14ac:dyDescent="0.2">
      <c r="A433" s="224"/>
      <c r="B433" s="224"/>
      <c r="C433" s="224"/>
      <c r="D433" s="224"/>
      <c r="E433" s="224"/>
      <c r="F433" s="224"/>
      <c r="G433" s="224"/>
      <c r="H433" s="225"/>
      <c r="I433" s="238"/>
      <c r="J433" s="224"/>
      <c r="K433" s="224"/>
      <c r="L433" s="225"/>
      <c r="M433" s="224"/>
    </row>
    <row r="434" spans="1:13" x14ac:dyDescent="0.2">
      <c r="A434" s="224"/>
      <c r="B434" s="224"/>
      <c r="C434" s="224"/>
      <c r="D434" s="224"/>
      <c r="E434" s="224"/>
      <c r="F434" s="224"/>
      <c r="G434" s="224"/>
      <c r="H434" s="225"/>
      <c r="I434" s="238"/>
      <c r="J434" s="224"/>
      <c r="K434" s="224"/>
      <c r="L434" s="225"/>
      <c r="M434" s="224"/>
    </row>
    <row r="435" spans="1:13" x14ac:dyDescent="0.2">
      <c r="A435" s="224"/>
      <c r="B435" s="224"/>
      <c r="C435" s="224"/>
      <c r="D435" s="224"/>
      <c r="E435" s="224"/>
      <c r="F435" s="224"/>
      <c r="G435" s="224"/>
      <c r="H435" s="225"/>
      <c r="I435" s="238"/>
      <c r="J435" s="224"/>
      <c r="K435" s="224"/>
      <c r="L435" s="225"/>
      <c r="M435" s="224"/>
    </row>
    <row r="436" spans="1:13" x14ac:dyDescent="0.2">
      <c r="A436" s="224"/>
      <c r="B436" s="224"/>
      <c r="C436" s="224"/>
      <c r="D436" s="224"/>
      <c r="E436" s="224"/>
      <c r="F436" s="224"/>
      <c r="G436" s="224"/>
      <c r="H436" s="225"/>
      <c r="I436" s="238"/>
      <c r="J436" s="224"/>
      <c r="K436" s="224"/>
      <c r="L436" s="225"/>
      <c r="M436" s="224"/>
    </row>
    <row r="437" spans="1:13" x14ac:dyDescent="0.2">
      <c r="A437" s="224"/>
      <c r="B437" s="224"/>
      <c r="C437" s="224"/>
      <c r="D437" s="224"/>
      <c r="E437" s="224"/>
      <c r="F437" s="224"/>
      <c r="G437" s="224"/>
      <c r="H437" s="225"/>
      <c r="I437" s="238"/>
      <c r="J437" s="224"/>
      <c r="K437" s="224"/>
      <c r="L437" s="225"/>
      <c r="M437" s="224"/>
    </row>
    <row r="438" spans="1:13" x14ac:dyDescent="0.2">
      <c r="A438" s="224"/>
      <c r="B438" s="224"/>
      <c r="C438" s="224"/>
      <c r="D438" s="224"/>
      <c r="E438" s="224"/>
      <c r="F438" s="224"/>
      <c r="G438" s="224"/>
      <c r="H438" s="225"/>
      <c r="I438" s="238"/>
      <c r="J438" s="224"/>
      <c r="K438" s="224"/>
      <c r="L438" s="225"/>
      <c r="M438" s="224"/>
    </row>
    <row r="439" spans="1:13" x14ac:dyDescent="0.2">
      <c r="A439" s="224"/>
      <c r="B439" s="224"/>
      <c r="C439" s="224"/>
      <c r="D439" s="224"/>
      <c r="E439" s="224"/>
      <c r="F439" s="224"/>
      <c r="G439" s="224"/>
      <c r="H439" s="225"/>
      <c r="I439" s="238"/>
      <c r="J439" s="224"/>
      <c r="K439" s="224"/>
      <c r="L439" s="225"/>
      <c r="M439" s="224"/>
    </row>
    <row r="440" spans="1:13" x14ac:dyDescent="0.2">
      <c r="A440" s="224"/>
      <c r="B440" s="224"/>
      <c r="C440" s="224"/>
      <c r="D440" s="224"/>
      <c r="E440" s="224"/>
      <c r="F440" s="224"/>
      <c r="G440" s="224"/>
      <c r="H440" s="225"/>
      <c r="I440" s="238"/>
      <c r="J440" s="224"/>
      <c r="K440" s="224"/>
      <c r="L440" s="225"/>
      <c r="M440" s="224"/>
    </row>
    <row r="441" spans="1:13" x14ac:dyDescent="0.2">
      <c r="A441" s="224"/>
      <c r="B441" s="224"/>
      <c r="C441" s="224"/>
      <c r="D441" s="224"/>
      <c r="E441" s="224"/>
      <c r="F441" s="224"/>
      <c r="G441" s="224"/>
      <c r="H441" s="225"/>
      <c r="I441" s="238"/>
      <c r="J441" s="224"/>
      <c r="K441" s="224"/>
      <c r="L441" s="225"/>
      <c r="M441" s="224"/>
    </row>
    <row r="442" spans="1:13" x14ac:dyDescent="0.2">
      <c r="A442" s="224"/>
      <c r="B442" s="224"/>
      <c r="C442" s="224"/>
      <c r="D442" s="224"/>
      <c r="E442" s="224"/>
      <c r="F442" s="224"/>
      <c r="G442" s="224"/>
      <c r="H442" s="225"/>
      <c r="I442" s="238"/>
      <c r="J442" s="224"/>
      <c r="K442" s="224"/>
      <c r="L442" s="225"/>
      <c r="M442" s="224"/>
    </row>
    <row r="443" spans="1:13" x14ac:dyDescent="0.2">
      <c r="A443" s="224"/>
      <c r="B443" s="224"/>
      <c r="C443" s="224"/>
      <c r="D443" s="224"/>
      <c r="E443" s="224"/>
      <c r="F443" s="224"/>
      <c r="G443" s="224"/>
      <c r="H443" s="225"/>
      <c r="I443" s="238"/>
      <c r="J443" s="224"/>
      <c r="K443" s="224"/>
      <c r="L443" s="225"/>
      <c r="M443" s="224"/>
    </row>
    <row r="444" spans="1:13" x14ac:dyDescent="0.2">
      <c r="A444" s="224"/>
      <c r="B444" s="224"/>
      <c r="C444" s="224"/>
      <c r="D444" s="224"/>
      <c r="E444" s="224"/>
      <c r="F444" s="224"/>
      <c r="G444" s="224"/>
      <c r="H444" s="225"/>
      <c r="I444" s="238"/>
      <c r="J444" s="224"/>
      <c r="K444" s="224"/>
      <c r="L444" s="225"/>
      <c r="M444" s="224"/>
    </row>
    <row r="445" spans="1:13" x14ac:dyDescent="0.2">
      <c r="A445" s="224"/>
      <c r="B445" s="224"/>
      <c r="C445" s="224"/>
      <c r="D445" s="224"/>
      <c r="E445" s="224"/>
      <c r="F445" s="224"/>
      <c r="G445" s="224"/>
      <c r="H445" s="225"/>
      <c r="I445" s="238"/>
      <c r="J445" s="224"/>
      <c r="K445" s="224"/>
      <c r="L445" s="225"/>
      <c r="M445" s="224"/>
    </row>
    <row r="446" spans="1:13" x14ac:dyDescent="0.2">
      <c r="A446" s="224"/>
      <c r="B446" s="224"/>
      <c r="C446" s="224"/>
      <c r="D446" s="224"/>
      <c r="E446" s="224"/>
      <c r="F446" s="224"/>
      <c r="G446" s="224"/>
      <c r="H446" s="225"/>
      <c r="I446" s="238"/>
      <c r="J446" s="224"/>
      <c r="K446" s="224"/>
      <c r="L446" s="225"/>
      <c r="M446" s="224"/>
    </row>
    <row r="447" spans="1:13" x14ac:dyDescent="0.2">
      <c r="A447" s="224"/>
      <c r="B447" s="224"/>
      <c r="C447" s="224"/>
      <c r="D447" s="224"/>
      <c r="E447" s="224"/>
      <c r="F447" s="224"/>
      <c r="G447" s="224"/>
      <c r="H447" s="225"/>
      <c r="I447" s="238"/>
      <c r="J447" s="224"/>
      <c r="K447" s="224"/>
      <c r="L447" s="225"/>
      <c r="M447" s="224"/>
    </row>
    <row r="448" spans="1:13" x14ac:dyDescent="0.2">
      <c r="A448" s="224"/>
      <c r="B448" s="224"/>
      <c r="C448" s="224"/>
      <c r="D448" s="224"/>
      <c r="E448" s="224"/>
      <c r="F448" s="224"/>
      <c r="G448" s="224"/>
      <c r="H448" s="225"/>
      <c r="I448" s="238"/>
      <c r="J448" s="224"/>
      <c r="K448" s="224"/>
      <c r="L448" s="225"/>
      <c r="M448" s="224"/>
    </row>
    <row r="449" spans="1:13" x14ac:dyDescent="0.2">
      <c r="A449" s="224"/>
      <c r="B449" s="224"/>
      <c r="C449" s="224"/>
      <c r="D449" s="224"/>
      <c r="E449" s="224"/>
      <c r="F449" s="224"/>
      <c r="G449" s="224"/>
      <c r="H449" s="225"/>
      <c r="I449" s="238"/>
      <c r="J449" s="224"/>
      <c r="K449" s="224"/>
      <c r="L449" s="225"/>
      <c r="M449" s="224"/>
    </row>
    <row r="450" spans="1:13" x14ac:dyDescent="0.2">
      <c r="A450" s="224"/>
      <c r="B450" s="224"/>
      <c r="C450" s="224"/>
      <c r="D450" s="224"/>
      <c r="E450" s="224"/>
      <c r="F450" s="224"/>
      <c r="G450" s="224"/>
      <c r="H450" s="225"/>
      <c r="I450" s="238"/>
      <c r="J450" s="224"/>
      <c r="K450" s="224"/>
      <c r="L450" s="225"/>
      <c r="M450" s="224"/>
    </row>
    <row r="451" spans="1:13" x14ac:dyDescent="0.2">
      <c r="A451" s="224"/>
      <c r="B451" s="224"/>
      <c r="C451" s="224"/>
      <c r="D451" s="224"/>
      <c r="E451" s="224"/>
      <c r="F451" s="224"/>
      <c r="G451" s="224"/>
      <c r="H451" s="225"/>
      <c r="I451" s="238"/>
      <c r="J451" s="224"/>
      <c r="K451" s="224"/>
      <c r="L451" s="225"/>
      <c r="M451" s="224"/>
    </row>
    <row r="452" spans="1:13" x14ac:dyDescent="0.2">
      <c r="A452" s="224"/>
      <c r="B452" s="224"/>
      <c r="C452" s="224"/>
      <c r="D452" s="224"/>
      <c r="E452" s="224"/>
      <c r="F452" s="224"/>
      <c r="G452" s="224"/>
      <c r="H452" s="225"/>
      <c r="I452" s="238"/>
      <c r="J452" s="224"/>
      <c r="K452" s="224"/>
      <c r="L452" s="225"/>
      <c r="M452" s="224"/>
    </row>
    <row r="453" spans="1:13" x14ac:dyDescent="0.2">
      <c r="A453" s="224"/>
      <c r="B453" s="224"/>
      <c r="C453" s="224"/>
      <c r="D453" s="224"/>
      <c r="E453" s="224"/>
      <c r="F453" s="224"/>
      <c r="G453" s="224"/>
      <c r="H453" s="225"/>
      <c r="I453" s="238"/>
      <c r="J453" s="224"/>
      <c r="K453" s="224"/>
      <c r="L453" s="225"/>
      <c r="M453" s="224"/>
    </row>
    <row r="454" spans="1:13" x14ac:dyDescent="0.2">
      <c r="A454" s="224"/>
      <c r="B454" s="224"/>
      <c r="C454" s="224"/>
      <c r="D454" s="224"/>
      <c r="E454" s="224"/>
      <c r="F454" s="224"/>
      <c r="G454" s="224"/>
      <c r="H454" s="225"/>
      <c r="I454" s="238"/>
      <c r="J454" s="224"/>
      <c r="K454" s="224"/>
      <c r="L454" s="225"/>
      <c r="M454" s="224"/>
    </row>
    <row r="455" spans="1:13" x14ac:dyDescent="0.2">
      <c r="A455" s="224"/>
      <c r="B455" s="224"/>
      <c r="C455" s="224"/>
      <c r="D455" s="224"/>
      <c r="E455" s="224"/>
      <c r="F455" s="224"/>
      <c r="G455" s="224"/>
      <c r="H455" s="225"/>
      <c r="I455" s="238"/>
      <c r="J455" s="224"/>
      <c r="K455" s="224"/>
      <c r="L455" s="225"/>
      <c r="M455" s="224"/>
    </row>
    <row r="456" spans="1:13" x14ac:dyDescent="0.2">
      <c r="A456" s="224"/>
      <c r="B456" s="224"/>
      <c r="C456" s="224"/>
      <c r="D456" s="224"/>
      <c r="E456" s="224"/>
      <c r="F456" s="224"/>
      <c r="G456" s="224"/>
      <c r="H456" s="225"/>
      <c r="I456" s="238"/>
      <c r="J456" s="224"/>
      <c r="K456" s="224"/>
      <c r="L456" s="225"/>
      <c r="M456" s="224"/>
    </row>
    <row r="457" spans="1:13" x14ac:dyDescent="0.2">
      <c r="A457" s="224"/>
      <c r="B457" s="224"/>
      <c r="C457" s="224"/>
      <c r="D457" s="224"/>
      <c r="E457" s="224"/>
      <c r="F457" s="224"/>
      <c r="G457" s="224"/>
      <c r="H457" s="225"/>
      <c r="I457" s="238"/>
      <c r="J457" s="224"/>
      <c r="K457" s="224"/>
      <c r="L457" s="225"/>
      <c r="M457" s="224"/>
    </row>
    <row r="458" spans="1:13" x14ac:dyDescent="0.2">
      <c r="A458" s="224"/>
      <c r="B458" s="224"/>
      <c r="C458" s="224"/>
      <c r="D458" s="224"/>
      <c r="E458" s="224"/>
      <c r="F458" s="224"/>
      <c r="G458" s="224"/>
      <c r="H458" s="225"/>
      <c r="I458" s="238"/>
      <c r="J458" s="224"/>
      <c r="K458" s="224"/>
      <c r="L458" s="225"/>
      <c r="M458" s="224"/>
    </row>
    <row r="459" spans="1:13" x14ac:dyDescent="0.2">
      <c r="A459" s="224"/>
      <c r="B459" s="224"/>
      <c r="C459" s="224"/>
      <c r="D459" s="224"/>
      <c r="E459" s="224"/>
      <c r="F459" s="224"/>
      <c r="G459" s="224"/>
      <c r="H459" s="225"/>
      <c r="I459" s="238"/>
      <c r="J459" s="224"/>
      <c r="K459" s="224"/>
      <c r="L459" s="225"/>
      <c r="M459" s="224"/>
    </row>
    <row r="460" spans="1:13" x14ac:dyDescent="0.2">
      <c r="A460" s="224"/>
      <c r="B460" s="224"/>
      <c r="C460" s="224"/>
      <c r="D460" s="224"/>
      <c r="E460" s="224"/>
      <c r="F460" s="224"/>
      <c r="G460" s="224"/>
      <c r="H460" s="225"/>
      <c r="I460" s="238"/>
      <c r="J460" s="224"/>
      <c r="K460" s="224"/>
      <c r="L460" s="225"/>
      <c r="M460" s="224"/>
    </row>
    <row r="461" spans="1:13" x14ac:dyDescent="0.2">
      <c r="A461" s="224"/>
      <c r="B461" s="224"/>
      <c r="C461" s="224"/>
      <c r="D461" s="224"/>
      <c r="E461" s="224"/>
      <c r="F461" s="224"/>
      <c r="G461" s="224"/>
      <c r="H461" s="225"/>
      <c r="I461" s="238"/>
      <c r="J461" s="224"/>
      <c r="K461" s="224"/>
      <c r="L461" s="225"/>
      <c r="M461" s="224"/>
    </row>
    <row r="462" spans="1:13" x14ac:dyDescent="0.2">
      <c r="A462" s="224"/>
      <c r="B462" s="224"/>
      <c r="C462" s="224"/>
      <c r="D462" s="224"/>
      <c r="E462" s="224"/>
      <c r="F462" s="224"/>
      <c r="G462" s="224"/>
      <c r="H462" s="225"/>
      <c r="I462" s="238"/>
      <c r="J462" s="224"/>
      <c r="K462" s="224"/>
      <c r="L462" s="225"/>
      <c r="M462" s="224"/>
    </row>
    <row r="463" spans="1:13" x14ac:dyDescent="0.2">
      <c r="A463" s="224"/>
      <c r="B463" s="224"/>
      <c r="C463" s="224"/>
      <c r="D463" s="224"/>
      <c r="E463" s="224"/>
      <c r="F463" s="224"/>
      <c r="G463" s="224"/>
      <c r="H463" s="225"/>
      <c r="I463" s="238"/>
      <c r="J463" s="224"/>
      <c r="K463" s="224"/>
      <c r="L463" s="225"/>
      <c r="M463" s="224"/>
    </row>
    <row r="464" spans="1:13" x14ac:dyDescent="0.2">
      <c r="A464" s="224"/>
      <c r="B464" s="224"/>
      <c r="C464" s="224"/>
      <c r="D464" s="224"/>
      <c r="E464" s="224"/>
      <c r="F464" s="224"/>
      <c r="G464" s="224"/>
      <c r="H464" s="225"/>
      <c r="I464" s="238"/>
      <c r="J464" s="224"/>
      <c r="K464" s="224"/>
      <c r="L464" s="225"/>
      <c r="M464" s="224"/>
    </row>
    <row r="465" spans="1:13" x14ac:dyDescent="0.2">
      <c r="A465" s="224"/>
      <c r="B465" s="224"/>
      <c r="C465" s="224"/>
      <c r="D465" s="224"/>
      <c r="E465" s="224"/>
      <c r="F465" s="224"/>
      <c r="G465" s="224"/>
      <c r="H465" s="225"/>
      <c r="I465" s="238"/>
      <c r="J465" s="224"/>
      <c r="K465" s="224"/>
      <c r="L465" s="225"/>
      <c r="M465" s="224"/>
    </row>
    <row r="466" spans="1:13" x14ac:dyDescent="0.2">
      <c r="A466" s="224"/>
      <c r="B466" s="224"/>
      <c r="C466" s="224"/>
      <c r="D466" s="224"/>
      <c r="E466" s="224"/>
      <c r="F466" s="224"/>
      <c r="G466" s="224"/>
      <c r="H466" s="225"/>
      <c r="I466" s="238"/>
      <c r="J466" s="224"/>
      <c r="K466" s="224"/>
      <c r="L466" s="225"/>
      <c r="M466" s="224"/>
    </row>
    <row r="467" spans="1:13" x14ac:dyDescent="0.2">
      <c r="A467" s="224"/>
      <c r="B467" s="224"/>
      <c r="C467" s="224"/>
      <c r="D467" s="224"/>
      <c r="E467" s="224"/>
      <c r="F467" s="224"/>
      <c r="G467" s="224"/>
      <c r="H467" s="225"/>
      <c r="I467" s="238"/>
      <c r="J467" s="224"/>
      <c r="K467" s="224"/>
      <c r="L467" s="225"/>
      <c r="M467" s="224"/>
    </row>
    <row r="468" spans="1:13" x14ac:dyDescent="0.2">
      <c r="A468" s="224"/>
      <c r="B468" s="224"/>
      <c r="C468" s="224"/>
      <c r="D468" s="224"/>
      <c r="E468" s="224"/>
      <c r="F468" s="224"/>
      <c r="G468" s="224"/>
      <c r="H468" s="225"/>
      <c r="I468" s="238"/>
      <c r="J468" s="224"/>
      <c r="K468" s="224"/>
      <c r="L468" s="225"/>
      <c r="M468" s="224"/>
    </row>
    <row r="469" spans="1:13" x14ac:dyDescent="0.2">
      <c r="A469" s="224"/>
      <c r="B469" s="224"/>
      <c r="C469" s="224"/>
      <c r="D469" s="224"/>
      <c r="E469" s="224"/>
      <c r="F469" s="224"/>
      <c r="G469" s="224"/>
      <c r="H469" s="225"/>
      <c r="I469" s="238"/>
      <c r="J469" s="224"/>
      <c r="K469" s="224"/>
      <c r="L469" s="225"/>
      <c r="M469" s="224"/>
    </row>
    <row r="470" spans="1:13" x14ac:dyDescent="0.2">
      <c r="A470" s="224"/>
      <c r="B470" s="224"/>
      <c r="C470" s="224"/>
      <c r="D470" s="224"/>
      <c r="E470" s="224"/>
      <c r="F470" s="224"/>
      <c r="G470" s="224"/>
      <c r="H470" s="225"/>
      <c r="I470" s="238"/>
      <c r="J470" s="224"/>
      <c r="K470" s="224"/>
      <c r="L470" s="225"/>
      <c r="M470" s="224"/>
    </row>
    <row r="471" spans="1:13" x14ac:dyDescent="0.2">
      <c r="A471" s="224"/>
      <c r="B471" s="224"/>
      <c r="C471" s="224"/>
      <c r="D471" s="224"/>
      <c r="E471" s="224"/>
      <c r="F471" s="224"/>
      <c r="G471" s="224"/>
      <c r="H471" s="225"/>
      <c r="I471" s="238"/>
      <c r="J471" s="224"/>
      <c r="K471" s="224"/>
      <c r="L471" s="225"/>
      <c r="M471" s="224"/>
    </row>
    <row r="472" spans="1:13" x14ac:dyDescent="0.2">
      <c r="A472" s="224"/>
      <c r="B472" s="224"/>
      <c r="C472" s="224"/>
      <c r="D472" s="224"/>
      <c r="E472" s="224"/>
      <c r="F472" s="224"/>
      <c r="G472" s="224"/>
      <c r="H472" s="225"/>
      <c r="I472" s="238"/>
      <c r="J472" s="224"/>
      <c r="K472" s="224"/>
      <c r="L472" s="225"/>
      <c r="M472" s="224"/>
    </row>
    <row r="473" spans="1:13" x14ac:dyDescent="0.2">
      <c r="A473" s="224"/>
      <c r="B473" s="224"/>
      <c r="C473" s="224"/>
      <c r="D473" s="224"/>
      <c r="E473" s="224"/>
      <c r="F473" s="224"/>
      <c r="G473" s="224"/>
      <c r="H473" s="225"/>
      <c r="I473" s="238"/>
      <c r="J473" s="224"/>
      <c r="K473" s="224"/>
      <c r="L473" s="225"/>
      <c r="M473" s="224"/>
    </row>
    <row r="474" spans="1:13" x14ac:dyDescent="0.2">
      <c r="A474" s="224"/>
      <c r="B474" s="224"/>
      <c r="C474" s="224"/>
      <c r="D474" s="224"/>
      <c r="E474" s="224"/>
      <c r="F474" s="224"/>
      <c r="G474" s="224"/>
      <c r="H474" s="225"/>
      <c r="I474" s="238"/>
      <c r="J474" s="224"/>
      <c r="K474" s="224"/>
      <c r="L474" s="225"/>
      <c r="M474" s="224"/>
    </row>
    <row r="475" spans="1:13" x14ac:dyDescent="0.2">
      <c r="A475" s="224"/>
      <c r="B475" s="224"/>
      <c r="C475" s="224"/>
      <c r="D475" s="224"/>
      <c r="E475" s="224"/>
      <c r="F475" s="224"/>
      <c r="G475" s="224"/>
      <c r="H475" s="225"/>
      <c r="I475" s="238"/>
      <c r="J475" s="224"/>
      <c r="K475" s="224"/>
      <c r="L475" s="225"/>
      <c r="M475" s="224"/>
    </row>
    <row r="476" spans="1:13" x14ac:dyDescent="0.2">
      <c r="A476" s="224"/>
      <c r="B476" s="224"/>
      <c r="C476" s="224"/>
      <c r="D476" s="224"/>
      <c r="E476" s="224"/>
      <c r="F476" s="224"/>
      <c r="G476" s="224"/>
      <c r="H476" s="225"/>
      <c r="I476" s="238"/>
      <c r="J476" s="224"/>
      <c r="K476" s="224"/>
      <c r="L476" s="225"/>
      <c r="M476" s="224"/>
    </row>
    <row r="477" spans="1:13" x14ac:dyDescent="0.2">
      <c r="A477" s="224"/>
      <c r="B477" s="224"/>
      <c r="C477" s="224"/>
      <c r="D477" s="224"/>
      <c r="E477" s="224"/>
      <c r="F477" s="224"/>
      <c r="G477" s="224"/>
      <c r="H477" s="225"/>
      <c r="I477" s="238"/>
      <c r="J477" s="224"/>
      <c r="K477" s="224"/>
      <c r="L477" s="225"/>
      <c r="M477" s="224"/>
    </row>
    <row r="478" spans="1:13" x14ac:dyDescent="0.2">
      <c r="A478" s="224"/>
      <c r="B478" s="224"/>
      <c r="C478" s="224"/>
      <c r="D478" s="224"/>
      <c r="E478" s="224"/>
      <c r="F478" s="224"/>
      <c r="G478" s="224"/>
      <c r="H478" s="225"/>
      <c r="I478" s="238"/>
      <c r="J478" s="224"/>
      <c r="K478" s="224"/>
      <c r="L478" s="225"/>
      <c r="M478" s="224"/>
    </row>
    <row r="479" spans="1:13" x14ac:dyDescent="0.2">
      <c r="A479" s="224"/>
      <c r="B479" s="224"/>
      <c r="C479" s="224"/>
      <c r="D479" s="224"/>
      <c r="E479" s="224"/>
      <c r="F479" s="224"/>
      <c r="G479" s="224"/>
      <c r="H479" s="225"/>
      <c r="I479" s="238"/>
      <c r="J479" s="224"/>
      <c r="K479" s="224"/>
      <c r="L479" s="225"/>
      <c r="M479" s="224"/>
    </row>
    <row r="480" spans="1:13" x14ac:dyDescent="0.2">
      <c r="A480" s="224"/>
      <c r="B480" s="224"/>
      <c r="C480" s="224"/>
      <c r="D480" s="224"/>
      <c r="E480" s="224"/>
      <c r="F480" s="224"/>
      <c r="G480" s="224"/>
      <c r="H480" s="225"/>
      <c r="I480" s="238"/>
      <c r="J480" s="224"/>
      <c r="K480" s="224"/>
      <c r="L480" s="225"/>
      <c r="M480" s="224"/>
    </row>
    <row r="481" spans="1:13" x14ac:dyDescent="0.2">
      <c r="A481" s="224"/>
      <c r="B481" s="224"/>
      <c r="C481" s="224"/>
      <c r="D481" s="224"/>
      <c r="E481" s="224"/>
      <c r="F481" s="224"/>
      <c r="G481" s="224"/>
      <c r="H481" s="225"/>
      <c r="I481" s="238"/>
      <c r="J481" s="224"/>
      <c r="K481" s="224"/>
      <c r="L481" s="225"/>
      <c r="M481" s="224"/>
    </row>
    <row r="482" spans="1:13" x14ac:dyDescent="0.2">
      <c r="A482" s="224"/>
      <c r="B482" s="224"/>
      <c r="C482" s="224"/>
      <c r="D482" s="224"/>
      <c r="E482" s="224"/>
      <c r="F482" s="224"/>
      <c r="G482" s="224"/>
      <c r="H482" s="225"/>
      <c r="I482" s="238"/>
      <c r="J482" s="224"/>
      <c r="K482" s="224"/>
      <c r="L482" s="225"/>
      <c r="M482" s="224"/>
    </row>
    <row r="483" spans="1:13" x14ac:dyDescent="0.2">
      <c r="A483" s="224"/>
      <c r="B483" s="224"/>
      <c r="C483" s="224"/>
      <c r="D483" s="224"/>
      <c r="E483" s="224"/>
      <c r="F483" s="224"/>
      <c r="G483" s="224"/>
      <c r="H483" s="225"/>
      <c r="I483" s="238"/>
      <c r="J483" s="224"/>
      <c r="K483" s="224"/>
      <c r="L483" s="225"/>
      <c r="M483" s="224"/>
    </row>
    <row r="484" spans="1:13" x14ac:dyDescent="0.2">
      <c r="A484" s="224"/>
      <c r="B484" s="224"/>
      <c r="C484" s="224"/>
      <c r="D484" s="224"/>
      <c r="E484" s="224"/>
      <c r="F484" s="224"/>
      <c r="G484" s="224"/>
      <c r="H484" s="225"/>
      <c r="I484" s="238"/>
      <c r="J484" s="224"/>
      <c r="K484" s="224"/>
      <c r="L484" s="225"/>
      <c r="M484" s="224"/>
    </row>
    <row r="485" spans="1:13" x14ac:dyDescent="0.2">
      <c r="A485" s="224"/>
      <c r="B485" s="224"/>
      <c r="C485" s="224"/>
      <c r="D485" s="224"/>
      <c r="E485" s="224"/>
      <c r="F485" s="224"/>
      <c r="G485" s="224"/>
      <c r="H485" s="225"/>
      <c r="I485" s="238"/>
      <c r="J485" s="224"/>
      <c r="K485" s="224"/>
      <c r="L485" s="225"/>
      <c r="M485" s="224"/>
    </row>
    <row r="486" spans="1:13" x14ac:dyDescent="0.2">
      <c r="A486" s="224"/>
      <c r="B486" s="224"/>
      <c r="C486" s="224"/>
      <c r="D486" s="224"/>
      <c r="E486" s="224"/>
      <c r="F486" s="224"/>
      <c r="G486" s="224"/>
      <c r="H486" s="225"/>
      <c r="I486" s="238"/>
      <c r="J486" s="224"/>
      <c r="K486" s="224"/>
      <c r="L486" s="225"/>
      <c r="M486" s="224"/>
    </row>
    <row r="487" spans="1:13" x14ac:dyDescent="0.2">
      <c r="A487" s="224"/>
      <c r="B487" s="224"/>
      <c r="C487" s="224"/>
      <c r="D487" s="224"/>
      <c r="E487" s="224"/>
      <c r="F487" s="224"/>
      <c r="G487" s="224"/>
      <c r="H487" s="225"/>
      <c r="I487" s="238"/>
      <c r="J487" s="224"/>
      <c r="K487" s="224"/>
      <c r="L487" s="225"/>
      <c r="M487" s="224"/>
    </row>
    <row r="488" spans="1:13" x14ac:dyDescent="0.2">
      <c r="A488" s="224"/>
      <c r="B488" s="224"/>
      <c r="C488" s="224"/>
      <c r="D488" s="224"/>
      <c r="E488" s="224"/>
      <c r="F488" s="224"/>
      <c r="G488" s="224"/>
      <c r="H488" s="225"/>
      <c r="I488" s="238"/>
      <c r="J488" s="224"/>
      <c r="K488" s="224"/>
      <c r="L488" s="225"/>
      <c r="M488" s="224"/>
    </row>
    <row r="489" spans="1:13" x14ac:dyDescent="0.2">
      <c r="A489" s="224"/>
      <c r="B489" s="224"/>
      <c r="C489" s="224"/>
      <c r="D489" s="224"/>
      <c r="E489" s="224"/>
      <c r="F489" s="224"/>
      <c r="G489" s="224"/>
      <c r="H489" s="225"/>
      <c r="I489" s="238"/>
      <c r="J489" s="224"/>
      <c r="K489" s="224"/>
      <c r="L489" s="225"/>
      <c r="M489" s="224"/>
    </row>
    <row r="490" spans="1:13" x14ac:dyDescent="0.2">
      <c r="A490" s="224"/>
      <c r="B490" s="224"/>
      <c r="C490" s="224"/>
      <c r="D490" s="224"/>
      <c r="E490" s="224"/>
      <c r="F490" s="224"/>
      <c r="G490" s="224"/>
      <c r="H490" s="225"/>
      <c r="I490" s="238"/>
      <c r="J490" s="224"/>
      <c r="K490" s="224"/>
      <c r="L490" s="225"/>
      <c r="M490" s="224"/>
    </row>
    <row r="491" spans="1:13" x14ac:dyDescent="0.2">
      <c r="A491" s="224"/>
      <c r="B491" s="224"/>
      <c r="C491" s="224"/>
      <c r="D491" s="224"/>
      <c r="E491" s="224"/>
      <c r="F491" s="224"/>
      <c r="G491" s="224"/>
      <c r="H491" s="225"/>
      <c r="I491" s="238"/>
      <c r="J491" s="224"/>
      <c r="K491" s="224"/>
      <c r="L491" s="225"/>
      <c r="M491" s="224"/>
    </row>
    <row r="492" spans="1:13" x14ac:dyDescent="0.2">
      <c r="A492" s="224"/>
      <c r="B492" s="224"/>
      <c r="C492" s="224"/>
      <c r="D492" s="224"/>
      <c r="E492" s="224"/>
      <c r="F492" s="224"/>
      <c r="G492" s="224"/>
      <c r="H492" s="225"/>
      <c r="I492" s="238"/>
      <c r="J492" s="224"/>
      <c r="K492" s="224"/>
      <c r="L492" s="225"/>
      <c r="M492" s="224"/>
    </row>
    <row r="493" spans="1:13" x14ac:dyDescent="0.2">
      <c r="A493" s="224"/>
      <c r="B493" s="224"/>
      <c r="C493" s="224"/>
      <c r="D493" s="224"/>
      <c r="E493" s="224"/>
      <c r="F493" s="224"/>
      <c r="G493" s="224"/>
      <c r="H493" s="225"/>
      <c r="I493" s="238"/>
      <c r="J493" s="224"/>
      <c r="K493" s="224"/>
      <c r="L493" s="225"/>
      <c r="M493" s="224"/>
    </row>
    <row r="494" spans="1:13" x14ac:dyDescent="0.2">
      <c r="A494" s="224"/>
      <c r="B494" s="224"/>
      <c r="C494" s="224"/>
      <c r="D494" s="224"/>
      <c r="E494" s="224"/>
      <c r="F494" s="224"/>
      <c r="G494" s="224"/>
      <c r="H494" s="225"/>
      <c r="I494" s="238"/>
      <c r="J494" s="224"/>
      <c r="K494" s="224"/>
      <c r="L494" s="225"/>
      <c r="M494" s="224"/>
    </row>
    <row r="495" spans="1:13" x14ac:dyDescent="0.2">
      <c r="A495" s="224"/>
      <c r="B495" s="224"/>
      <c r="C495" s="224"/>
      <c r="D495" s="224"/>
      <c r="E495" s="224"/>
      <c r="F495" s="224"/>
      <c r="G495" s="224"/>
      <c r="H495" s="225"/>
      <c r="I495" s="238"/>
      <c r="J495" s="224"/>
      <c r="K495" s="224"/>
      <c r="L495" s="225"/>
      <c r="M495" s="224"/>
    </row>
    <row r="496" spans="1:13" x14ac:dyDescent="0.2">
      <c r="A496" s="224"/>
      <c r="B496" s="224"/>
      <c r="C496" s="224"/>
      <c r="D496" s="224"/>
      <c r="E496" s="224"/>
      <c r="F496" s="224"/>
      <c r="G496" s="224"/>
      <c r="H496" s="225"/>
      <c r="I496" s="238"/>
      <c r="J496" s="224"/>
      <c r="K496" s="224"/>
      <c r="L496" s="225"/>
      <c r="M496" s="224"/>
    </row>
    <row r="497" spans="1:13" x14ac:dyDescent="0.2">
      <c r="A497" s="224"/>
      <c r="B497" s="224"/>
      <c r="C497" s="224"/>
      <c r="D497" s="224"/>
      <c r="E497" s="224"/>
      <c r="F497" s="224"/>
      <c r="G497" s="224"/>
      <c r="H497" s="225"/>
      <c r="I497" s="238"/>
      <c r="J497" s="224"/>
      <c r="K497" s="224"/>
      <c r="L497" s="225"/>
      <c r="M497" s="224"/>
    </row>
    <row r="498" spans="1:13" x14ac:dyDescent="0.2">
      <c r="A498" s="224"/>
      <c r="B498" s="224"/>
      <c r="C498" s="224"/>
      <c r="D498" s="224"/>
      <c r="E498" s="224"/>
      <c r="F498" s="224"/>
      <c r="G498" s="224"/>
      <c r="H498" s="225"/>
      <c r="I498" s="238"/>
      <c r="J498" s="224"/>
      <c r="K498" s="224"/>
      <c r="L498" s="225"/>
      <c r="M498" s="224"/>
    </row>
    <row r="499" spans="1:13" x14ac:dyDescent="0.2">
      <c r="A499" s="224"/>
      <c r="B499" s="224"/>
      <c r="C499" s="224"/>
      <c r="D499" s="224"/>
      <c r="E499" s="224"/>
      <c r="F499" s="224"/>
      <c r="G499" s="224"/>
      <c r="H499" s="225"/>
      <c r="I499" s="238"/>
      <c r="J499" s="224"/>
      <c r="K499" s="224"/>
      <c r="L499" s="225"/>
      <c r="M499" s="224"/>
    </row>
    <row r="500" spans="1:13" x14ac:dyDescent="0.2">
      <c r="A500" s="224"/>
      <c r="B500" s="224"/>
      <c r="C500" s="224"/>
      <c r="D500" s="224"/>
      <c r="E500" s="224"/>
      <c r="F500" s="224"/>
      <c r="G500" s="224"/>
      <c r="H500" s="225"/>
      <c r="I500" s="238"/>
      <c r="J500" s="224"/>
      <c r="K500" s="224"/>
      <c r="L500" s="225"/>
      <c r="M500" s="224"/>
    </row>
    <row r="501" spans="1:13" x14ac:dyDescent="0.2">
      <c r="A501" s="224"/>
      <c r="B501" s="224"/>
      <c r="C501" s="224"/>
      <c r="D501" s="224"/>
      <c r="E501" s="224"/>
      <c r="F501" s="224"/>
      <c r="G501" s="224"/>
      <c r="H501" s="225"/>
      <c r="I501" s="238"/>
      <c r="J501" s="224"/>
      <c r="K501" s="224"/>
      <c r="L501" s="225"/>
      <c r="M501" s="224"/>
    </row>
    <row r="502" spans="1:13" x14ac:dyDescent="0.2">
      <c r="I502" s="235"/>
    </row>
  </sheetData>
  <sortState ref="A2:M609">
    <sortCondition ref="C2:C609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workbookViewId="0">
      <selection activeCell="A2" sqref="A2:XFD2"/>
    </sheetView>
  </sheetViews>
  <sheetFormatPr defaultRowHeight="12.75" x14ac:dyDescent="0.2"/>
  <cols>
    <col min="6" max="6" width="13" customWidth="1"/>
    <col min="7" max="7" width="12.7109375" customWidth="1"/>
    <col min="10" max="10" width="14" customWidth="1"/>
  </cols>
  <sheetData>
    <row r="1" spans="1:11" s="215" customFormat="1" x14ac:dyDescent="0.2">
      <c r="A1" s="216" t="s">
        <v>0</v>
      </c>
      <c r="B1" s="216" t="s">
        <v>1</v>
      </c>
      <c r="C1" s="216" t="s">
        <v>31</v>
      </c>
      <c r="D1" s="216" t="s">
        <v>32</v>
      </c>
      <c r="E1" s="216" t="s">
        <v>40</v>
      </c>
      <c r="F1" s="216" t="s">
        <v>33</v>
      </c>
      <c r="G1" s="216" t="s">
        <v>2</v>
      </c>
      <c r="H1" s="216" t="s">
        <v>36</v>
      </c>
      <c r="I1" s="216" t="s">
        <v>3</v>
      </c>
      <c r="J1" s="216" t="s">
        <v>34</v>
      </c>
      <c r="K1" s="216" t="s">
        <v>35</v>
      </c>
    </row>
    <row r="2" spans="1:11" s="255" customFormat="1" x14ac:dyDescent="0.2">
      <c r="F2" s="256"/>
      <c r="G2" s="257"/>
      <c r="J2" s="256"/>
    </row>
    <row r="3" spans="1:11" s="255" customFormat="1" x14ac:dyDescent="0.2">
      <c r="F3" s="256"/>
      <c r="G3" s="257"/>
      <c r="J3" s="256"/>
    </row>
    <row r="4" spans="1:11" s="255" customFormat="1" x14ac:dyDescent="0.2">
      <c r="F4" s="256"/>
      <c r="G4" s="265"/>
      <c r="J4" s="256"/>
    </row>
    <row r="5" spans="1:11" s="255" customFormat="1" x14ac:dyDescent="0.2">
      <c r="F5" s="256"/>
      <c r="G5" s="257"/>
      <c r="J5" s="256"/>
    </row>
    <row r="6" spans="1:11" s="255" customFormat="1" x14ac:dyDescent="0.2">
      <c r="F6" s="256"/>
      <c r="G6" s="257"/>
      <c r="J6" s="256"/>
    </row>
    <row r="7" spans="1:11" x14ac:dyDescent="0.2">
      <c r="G7" s="1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23"/>
  <sheetViews>
    <sheetView topLeftCell="A1318" workbookViewId="0">
      <selection activeCell="D1343" sqref="D1343"/>
    </sheetView>
  </sheetViews>
  <sheetFormatPr defaultColWidth="16" defaultRowHeight="12.75" x14ac:dyDescent="0.2"/>
  <cols>
    <col min="1" max="1" width="9.7109375" style="157" customWidth="1"/>
    <col min="2" max="2" width="9.28515625" style="281" customWidth="1"/>
    <col min="3" max="3" width="35.42578125" style="157" customWidth="1"/>
    <col min="4" max="4" width="15.42578125" style="157" customWidth="1"/>
    <col min="5" max="5" width="13.140625" style="158" customWidth="1"/>
    <col min="6" max="6" width="16" style="157"/>
    <col min="7" max="7" width="16" style="158"/>
    <col min="8" max="8" width="12.5703125" style="157" customWidth="1"/>
    <col min="9" max="9" width="17" style="281" customWidth="1"/>
    <col min="10" max="10" width="23.7109375" style="281" customWidth="1"/>
    <col min="11" max="11" width="16" style="157" customWidth="1"/>
    <col min="12" max="12" width="27.140625" style="281" customWidth="1"/>
    <col min="13" max="16384" width="16" style="157"/>
  </cols>
  <sheetData>
    <row r="1" spans="1:12" s="250" customFormat="1" ht="28.5" customHeight="1" x14ac:dyDescent="0.2">
      <c r="A1" s="251" t="s">
        <v>0</v>
      </c>
      <c r="B1" s="280" t="s">
        <v>1</v>
      </c>
      <c r="C1" s="251" t="s">
        <v>31</v>
      </c>
      <c r="D1" s="251" t="s">
        <v>32</v>
      </c>
      <c r="E1" s="251" t="s">
        <v>40</v>
      </c>
      <c r="F1" s="251" t="s">
        <v>33</v>
      </c>
      <c r="G1" s="236" t="s">
        <v>2</v>
      </c>
      <c r="H1" s="251" t="s">
        <v>36</v>
      </c>
      <c r="I1" s="280" t="s">
        <v>3</v>
      </c>
      <c r="J1" s="251" t="s">
        <v>34</v>
      </c>
      <c r="K1" s="280" t="s">
        <v>35</v>
      </c>
    </row>
    <row r="2" spans="1:12" s="255" customFormat="1" x14ac:dyDescent="0.2">
      <c r="A2" s="255" t="s">
        <v>169</v>
      </c>
      <c r="B2" s="255" t="s">
        <v>211</v>
      </c>
      <c r="C2" s="255" t="s">
        <v>212</v>
      </c>
      <c r="D2" s="255" t="s">
        <v>213</v>
      </c>
      <c r="E2" s="255" t="s">
        <v>284</v>
      </c>
      <c r="F2" s="256">
        <v>42369</v>
      </c>
      <c r="G2" s="257">
        <v>79.959999999999994</v>
      </c>
      <c r="H2" s="255" t="s">
        <v>398</v>
      </c>
      <c r="I2" s="255" t="s">
        <v>280</v>
      </c>
      <c r="J2" s="256">
        <v>42381</v>
      </c>
      <c r="K2" s="255" t="s">
        <v>70</v>
      </c>
      <c r="L2" s="255" t="s">
        <v>398</v>
      </c>
    </row>
    <row r="3" spans="1:12" s="255" customFormat="1" x14ac:dyDescent="0.2">
      <c r="A3" s="255" t="s">
        <v>169</v>
      </c>
      <c r="B3" s="255" t="s">
        <v>285</v>
      </c>
      <c r="C3" s="255" t="s">
        <v>286</v>
      </c>
      <c r="D3" s="255" t="s">
        <v>398</v>
      </c>
      <c r="E3" s="255" t="s">
        <v>287</v>
      </c>
      <c r="F3" s="256">
        <v>42296</v>
      </c>
      <c r="G3" s="257">
        <v>609.29</v>
      </c>
      <c r="H3" s="255" t="s">
        <v>398</v>
      </c>
      <c r="I3" s="255" t="s">
        <v>99</v>
      </c>
      <c r="J3" s="256">
        <v>42389</v>
      </c>
      <c r="K3" s="255" t="s">
        <v>70</v>
      </c>
      <c r="L3" s="255" t="s">
        <v>398</v>
      </c>
    </row>
    <row r="4" spans="1:12" s="255" customFormat="1" x14ac:dyDescent="0.2">
      <c r="A4" s="255" t="s">
        <v>270</v>
      </c>
      <c r="B4" s="255" t="s">
        <v>173</v>
      </c>
      <c r="C4" s="255" t="s">
        <v>174</v>
      </c>
      <c r="D4" s="255" t="s">
        <v>175</v>
      </c>
      <c r="E4" s="255" t="s">
        <v>279</v>
      </c>
      <c r="F4" s="256">
        <v>40231</v>
      </c>
      <c r="G4" s="257">
        <f>170.52*-1</f>
        <v>-170.52</v>
      </c>
      <c r="H4" s="255" t="s">
        <v>398</v>
      </c>
      <c r="I4" s="255" t="s">
        <v>128</v>
      </c>
      <c r="J4" s="256">
        <v>42381</v>
      </c>
      <c r="K4" s="255" t="s">
        <v>70</v>
      </c>
      <c r="L4" s="255" t="s">
        <v>398</v>
      </c>
    </row>
    <row r="5" spans="1:12" s="255" customFormat="1" x14ac:dyDescent="0.2">
      <c r="A5" s="255" t="s">
        <v>278</v>
      </c>
      <c r="B5" s="255" t="s">
        <v>211</v>
      </c>
      <c r="C5" s="255" t="s">
        <v>212</v>
      </c>
      <c r="D5" s="255" t="s">
        <v>213</v>
      </c>
      <c r="E5" s="255" t="s">
        <v>762</v>
      </c>
      <c r="F5" s="256">
        <v>42397</v>
      </c>
      <c r="G5" s="257">
        <v>-49.13</v>
      </c>
      <c r="H5" s="255" t="s">
        <v>398</v>
      </c>
      <c r="I5" s="255" t="s">
        <v>137</v>
      </c>
      <c r="J5" s="256">
        <v>42402</v>
      </c>
      <c r="K5" s="255" t="s">
        <v>4</v>
      </c>
      <c r="L5" s="255" t="s">
        <v>398</v>
      </c>
    </row>
    <row r="6" spans="1:12" s="255" customFormat="1" x14ac:dyDescent="0.2">
      <c r="A6" s="255" t="s">
        <v>278</v>
      </c>
      <c r="B6" s="255" t="s">
        <v>125</v>
      </c>
      <c r="C6" s="255" t="s">
        <v>126</v>
      </c>
      <c r="D6" s="255" t="s">
        <v>127</v>
      </c>
      <c r="E6" s="255" t="s">
        <v>363</v>
      </c>
      <c r="F6" s="256">
        <v>42422</v>
      </c>
      <c r="G6" s="257">
        <v>18.149999999999999</v>
      </c>
      <c r="H6" s="255" t="s">
        <v>364</v>
      </c>
      <c r="I6" s="255" t="s">
        <v>277</v>
      </c>
      <c r="J6" s="256">
        <v>42424</v>
      </c>
      <c r="K6" s="255" t="s">
        <v>4</v>
      </c>
      <c r="L6" s="255" t="s">
        <v>398</v>
      </c>
    </row>
    <row r="7" spans="1:12" s="255" customFormat="1" x14ac:dyDescent="0.2">
      <c r="A7" s="255" t="s">
        <v>278</v>
      </c>
      <c r="B7" s="255" t="s">
        <v>246</v>
      </c>
      <c r="C7" s="255" t="s">
        <v>247</v>
      </c>
      <c r="D7" s="255" t="s">
        <v>248</v>
      </c>
      <c r="E7" s="255" t="s">
        <v>291</v>
      </c>
      <c r="F7" s="256">
        <v>42429</v>
      </c>
      <c r="G7" s="257">
        <v>580.28</v>
      </c>
      <c r="H7" s="255" t="s">
        <v>398</v>
      </c>
      <c r="I7" s="255" t="s">
        <v>277</v>
      </c>
      <c r="J7" s="256">
        <v>42430</v>
      </c>
      <c r="K7" s="255" t="s">
        <v>70</v>
      </c>
      <c r="L7" s="255" t="s">
        <v>398</v>
      </c>
    </row>
    <row r="8" spans="1:12" s="255" customFormat="1" x14ac:dyDescent="0.2">
      <c r="A8" s="255" t="s">
        <v>278</v>
      </c>
      <c r="B8" s="255" t="s">
        <v>756</v>
      </c>
      <c r="C8" s="255" t="s">
        <v>757</v>
      </c>
      <c r="D8" s="255" t="s">
        <v>758</v>
      </c>
      <c r="E8" s="255" t="s">
        <v>759</v>
      </c>
      <c r="F8" s="256">
        <v>42417</v>
      </c>
      <c r="G8" s="257">
        <v>83</v>
      </c>
      <c r="H8" s="255" t="s">
        <v>398</v>
      </c>
      <c r="I8" s="255" t="s">
        <v>760</v>
      </c>
      <c r="J8" s="256">
        <v>42433</v>
      </c>
      <c r="K8" s="255" t="s">
        <v>70</v>
      </c>
      <c r="L8" s="255" t="s">
        <v>398</v>
      </c>
    </row>
    <row r="9" spans="1:12" s="255" customFormat="1" x14ac:dyDescent="0.2">
      <c r="A9" s="255" t="s">
        <v>278</v>
      </c>
      <c r="B9" s="255" t="s">
        <v>166</v>
      </c>
      <c r="C9" s="255" t="s">
        <v>167</v>
      </c>
      <c r="D9" s="255" t="s">
        <v>168</v>
      </c>
      <c r="E9" s="255" t="s">
        <v>302</v>
      </c>
      <c r="F9" s="256">
        <v>42478</v>
      </c>
      <c r="G9" s="257">
        <v>-19.43</v>
      </c>
      <c r="H9" s="255" t="s">
        <v>398</v>
      </c>
      <c r="I9" s="255" t="s">
        <v>177</v>
      </c>
      <c r="J9" s="256">
        <v>42478</v>
      </c>
      <c r="K9" s="255" t="s">
        <v>70</v>
      </c>
      <c r="L9" s="255" t="s">
        <v>398</v>
      </c>
    </row>
    <row r="10" spans="1:12" s="255" customFormat="1" x14ac:dyDescent="0.2">
      <c r="A10" s="255" t="s">
        <v>278</v>
      </c>
      <c r="B10" s="255" t="s">
        <v>166</v>
      </c>
      <c r="C10" s="255" t="s">
        <v>167</v>
      </c>
      <c r="D10" s="255" t="s">
        <v>168</v>
      </c>
      <c r="E10" s="255" t="s">
        <v>304</v>
      </c>
      <c r="F10" s="256">
        <v>42478</v>
      </c>
      <c r="G10" s="257">
        <v>-218.16</v>
      </c>
      <c r="H10" s="255" t="s">
        <v>398</v>
      </c>
      <c r="I10" s="255" t="s">
        <v>176</v>
      </c>
      <c r="J10" s="256">
        <v>42478</v>
      </c>
      <c r="K10" s="255" t="s">
        <v>70</v>
      </c>
      <c r="L10" s="255" t="s">
        <v>398</v>
      </c>
    </row>
    <row r="11" spans="1:12" s="255" customFormat="1" x14ac:dyDescent="0.2">
      <c r="A11" s="255" t="s">
        <v>278</v>
      </c>
      <c r="B11" s="255" t="s">
        <v>211</v>
      </c>
      <c r="C11" s="255" t="s">
        <v>212</v>
      </c>
      <c r="D11" s="255" t="s">
        <v>213</v>
      </c>
      <c r="E11" s="255" t="s">
        <v>764</v>
      </c>
      <c r="F11" s="256">
        <v>42451</v>
      </c>
      <c r="G11" s="257">
        <v>-79.959999999999994</v>
      </c>
      <c r="H11" s="255" t="s">
        <v>398</v>
      </c>
      <c r="I11" s="255" t="s">
        <v>280</v>
      </c>
      <c r="J11" s="256">
        <v>42461</v>
      </c>
      <c r="K11" s="255" t="s">
        <v>4</v>
      </c>
      <c r="L11" s="255" t="s">
        <v>398</v>
      </c>
    </row>
    <row r="12" spans="1:12" s="255" customFormat="1" x14ac:dyDescent="0.2">
      <c r="A12" s="255" t="s">
        <v>278</v>
      </c>
      <c r="B12" s="255" t="s">
        <v>166</v>
      </c>
      <c r="C12" s="255" t="s">
        <v>167</v>
      </c>
      <c r="D12" s="255" t="s">
        <v>168</v>
      </c>
      <c r="E12" s="255" t="s">
        <v>765</v>
      </c>
      <c r="F12" s="256">
        <v>42478</v>
      </c>
      <c r="G12" s="257">
        <v>-61.18</v>
      </c>
      <c r="H12" s="255" t="s">
        <v>398</v>
      </c>
      <c r="I12" s="255" t="s">
        <v>147</v>
      </c>
      <c r="J12" s="256">
        <v>42478</v>
      </c>
      <c r="K12" s="255" t="s">
        <v>4</v>
      </c>
      <c r="L12" s="255" t="s">
        <v>398</v>
      </c>
    </row>
    <row r="13" spans="1:12" s="255" customFormat="1" x14ac:dyDescent="0.2">
      <c r="A13" s="255" t="s">
        <v>278</v>
      </c>
      <c r="B13" s="255" t="s">
        <v>166</v>
      </c>
      <c r="C13" s="255" t="s">
        <v>167</v>
      </c>
      <c r="D13" s="255" t="s">
        <v>168</v>
      </c>
      <c r="E13" s="255" t="s">
        <v>766</v>
      </c>
      <c r="F13" s="256">
        <v>42478</v>
      </c>
      <c r="G13" s="257">
        <v>-14.06</v>
      </c>
      <c r="H13" s="255" t="s">
        <v>398</v>
      </c>
      <c r="I13" s="255" t="s">
        <v>147</v>
      </c>
      <c r="J13" s="256">
        <v>42478</v>
      </c>
      <c r="K13" s="255" t="s">
        <v>4</v>
      </c>
      <c r="L13" s="255" t="s">
        <v>398</v>
      </c>
    </row>
    <row r="14" spans="1:12" s="255" customFormat="1" x14ac:dyDescent="0.2">
      <c r="A14" s="255" t="s">
        <v>278</v>
      </c>
      <c r="B14" s="255" t="s">
        <v>166</v>
      </c>
      <c r="C14" s="255" t="s">
        <v>167</v>
      </c>
      <c r="D14" s="255" t="s">
        <v>168</v>
      </c>
      <c r="E14" s="255" t="s">
        <v>303</v>
      </c>
      <c r="F14" s="256">
        <v>42478</v>
      </c>
      <c r="G14" s="257">
        <v>-70.489999999999995</v>
      </c>
      <c r="H14" s="255" t="s">
        <v>398</v>
      </c>
      <c r="I14" s="255" t="s">
        <v>1225</v>
      </c>
      <c r="J14" s="256">
        <v>42478</v>
      </c>
      <c r="K14" s="255" t="s">
        <v>4</v>
      </c>
      <c r="L14" s="255" t="s">
        <v>398</v>
      </c>
    </row>
    <row r="15" spans="1:12" s="255" customFormat="1" x14ac:dyDescent="0.2">
      <c r="A15" s="255" t="s">
        <v>278</v>
      </c>
      <c r="B15" s="255" t="s">
        <v>767</v>
      </c>
      <c r="C15" s="255" t="s">
        <v>768</v>
      </c>
      <c r="D15" s="255" t="s">
        <v>769</v>
      </c>
      <c r="E15" s="255" t="s">
        <v>770</v>
      </c>
      <c r="F15" s="256">
        <v>42468</v>
      </c>
      <c r="G15" s="257">
        <v>-828.82</v>
      </c>
      <c r="H15" s="255" t="s">
        <v>398</v>
      </c>
      <c r="I15" s="255" t="s">
        <v>771</v>
      </c>
      <c r="J15" s="256">
        <v>42471</v>
      </c>
      <c r="K15" s="255" t="s">
        <v>4</v>
      </c>
      <c r="L15" s="255" t="s">
        <v>398</v>
      </c>
    </row>
    <row r="16" spans="1:12" s="255" customFormat="1" x14ac:dyDescent="0.2">
      <c r="A16" s="255" t="s">
        <v>169</v>
      </c>
      <c r="B16" s="255" t="s">
        <v>531</v>
      </c>
      <c r="C16" s="255" t="s">
        <v>532</v>
      </c>
      <c r="D16" s="255" t="s">
        <v>398</v>
      </c>
      <c r="E16" s="255" t="s">
        <v>533</v>
      </c>
      <c r="F16" s="256">
        <v>42214</v>
      </c>
      <c r="G16" s="257">
        <v>299.2</v>
      </c>
      <c r="H16" s="255" t="s">
        <v>398</v>
      </c>
      <c r="I16" s="255" t="s">
        <v>316</v>
      </c>
      <c r="J16" s="256">
        <v>42487</v>
      </c>
      <c r="K16" s="255" t="s">
        <v>4</v>
      </c>
      <c r="L16" s="255" t="s">
        <v>398</v>
      </c>
    </row>
    <row r="17" spans="1:12" s="255" customFormat="1" x14ac:dyDescent="0.2">
      <c r="A17" s="255" t="s">
        <v>278</v>
      </c>
      <c r="B17" s="255" t="s">
        <v>323</v>
      </c>
      <c r="C17" s="255" t="s">
        <v>324</v>
      </c>
      <c r="D17" s="255" t="s">
        <v>325</v>
      </c>
      <c r="E17" s="255" t="s">
        <v>326</v>
      </c>
      <c r="F17" s="256">
        <v>42499</v>
      </c>
      <c r="G17" s="257">
        <v>500</v>
      </c>
      <c r="H17" s="255" t="s">
        <v>398</v>
      </c>
      <c r="I17" s="255" t="s">
        <v>371</v>
      </c>
      <c r="J17" s="256">
        <v>42500</v>
      </c>
      <c r="K17" s="255" t="s">
        <v>70</v>
      </c>
      <c r="L17" s="255" t="s">
        <v>398</v>
      </c>
    </row>
    <row r="18" spans="1:12" s="255" customFormat="1" x14ac:dyDescent="0.2">
      <c r="A18" s="255" t="s">
        <v>169</v>
      </c>
      <c r="B18" s="255" t="s">
        <v>336</v>
      </c>
      <c r="C18" s="255" t="s">
        <v>337</v>
      </c>
      <c r="D18" s="255" t="s">
        <v>338</v>
      </c>
      <c r="E18" s="255" t="s">
        <v>339</v>
      </c>
      <c r="F18" s="256">
        <v>42036</v>
      </c>
      <c r="G18" s="257">
        <v>839</v>
      </c>
      <c r="H18" s="255" t="s">
        <v>398</v>
      </c>
      <c r="I18" s="255" t="s">
        <v>289</v>
      </c>
      <c r="J18" s="256">
        <v>42521</v>
      </c>
      <c r="K18" s="255" t="s">
        <v>70</v>
      </c>
      <c r="L18" s="255" t="s">
        <v>398</v>
      </c>
    </row>
    <row r="19" spans="1:12" s="255" customFormat="1" ht="18" customHeight="1" x14ac:dyDescent="0.2">
      <c r="A19" s="255" t="s">
        <v>278</v>
      </c>
      <c r="B19" s="255" t="s">
        <v>256</v>
      </c>
      <c r="C19" s="255" t="s">
        <v>257</v>
      </c>
      <c r="D19" s="255" t="s">
        <v>258</v>
      </c>
      <c r="E19" s="255" t="s">
        <v>772</v>
      </c>
      <c r="F19" s="256">
        <v>42492</v>
      </c>
      <c r="G19" s="257">
        <v>1385.09</v>
      </c>
      <c r="H19" s="255" t="s">
        <v>773</v>
      </c>
      <c r="I19" s="255" t="s">
        <v>317</v>
      </c>
      <c r="J19" s="256">
        <v>42493</v>
      </c>
      <c r="K19" s="255" t="s">
        <v>4</v>
      </c>
      <c r="L19" s="255" t="s">
        <v>774</v>
      </c>
    </row>
    <row r="20" spans="1:12" s="255" customFormat="1" x14ac:dyDescent="0.2">
      <c r="A20" s="255" t="s">
        <v>278</v>
      </c>
      <c r="B20" s="255" t="s">
        <v>141</v>
      </c>
      <c r="C20" s="255" t="s">
        <v>334</v>
      </c>
      <c r="D20" s="255" t="s">
        <v>142</v>
      </c>
      <c r="E20" s="255" t="s">
        <v>344</v>
      </c>
      <c r="F20" s="256">
        <v>42538</v>
      </c>
      <c r="G20" s="257">
        <v>254.92</v>
      </c>
      <c r="H20" s="255" t="s">
        <v>398</v>
      </c>
      <c r="I20" s="255" t="s">
        <v>217</v>
      </c>
      <c r="J20" s="256">
        <v>42544</v>
      </c>
      <c r="K20" s="255" t="s">
        <v>70</v>
      </c>
      <c r="L20" s="255" t="s">
        <v>398</v>
      </c>
    </row>
    <row r="21" spans="1:12" s="255" customFormat="1" ht="15" customHeight="1" x14ac:dyDescent="0.2">
      <c r="A21" s="255" t="s">
        <v>278</v>
      </c>
      <c r="B21" s="255" t="s">
        <v>125</v>
      </c>
      <c r="C21" s="255" t="s">
        <v>126</v>
      </c>
      <c r="D21" s="255" t="s">
        <v>127</v>
      </c>
      <c r="E21" s="255" t="s">
        <v>366</v>
      </c>
      <c r="F21" s="256">
        <v>42520</v>
      </c>
      <c r="G21" s="257">
        <v>156.94</v>
      </c>
      <c r="H21" s="255" t="s">
        <v>367</v>
      </c>
      <c r="I21" s="255" t="s">
        <v>277</v>
      </c>
      <c r="J21" s="256">
        <v>42522</v>
      </c>
      <c r="K21" s="255" t="s">
        <v>4</v>
      </c>
      <c r="L21" s="255" t="s">
        <v>398</v>
      </c>
    </row>
    <row r="22" spans="1:12" s="255" customFormat="1" ht="15" customHeight="1" x14ac:dyDescent="0.2">
      <c r="A22" s="255" t="s">
        <v>278</v>
      </c>
      <c r="B22" s="255" t="s">
        <v>125</v>
      </c>
      <c r="C22" s="255" t="s">
        <v>126</v>
      </c>
      <c r="D22" s="255" t="s">
        <v>127</v>
      </c>
      <c r="E22" s="255" t="s">
        <v>368</v>
      </c>
      <c r="F22" s="256">
        <v>42520</v>
      </c>
      <c r="G22" s="257">
        <v>32.07</v>
      </c>
      <c r="H22" s="255" t="s">
        <v>369</v>
      </c>
      <c r="I22" s="255" t="s">
        <v>277</v>
      </c>
      <c r="J22" s="256">
        <v>42522</v>
      </c>
      <c r="K22" s="255" t="s">
        <v>4</v>
      </c>
      <c r="L22" s="255" t="s">
        <v>398</v>
      </c>
    </row>
    <row r="23" spans="1:12" s="255" customFormat="1" ht="14.25" customHeight="1" x14ac:dyDescent="0.2">
      <c r="A23" s="255" t="s">
        <v>278</v>
      </c>
      <c r="B23" s="255" t="s">
        <v>377</v>
      </c>
      <c r="C23" s="255" t="s">
        <v>378</v>
      </c>
      <c r="D23" s="255" t="s">
        <v>379</v>
      </c>
      <c r="E23" s="255" t="s">
        <v>380</v>
      </c>
      <c r="F23" s="256">
        <v>42551</v>
      </c>
      <c r="G23" s="257">
        <v>137.08000000000001</v>
      </c>
      <c r="H23" s="255" t="s">
        <v>398</v>
      </c>
      <c r="I23" s="255" t="s">
        <v>381</v>
      </c>
      <c r="J23" s="256">
        <v>42558</v>
      </c>
      <c r="K23" s="255" t="s">
        <v>70</v>
      </c>
      <c r="L23" s="255" t="s">
        <v>398</v>
      </c>
    </row>
    <row r="24" spans="1:12" s="255" customFormat="1" ht="14.25" customHeight="1" x14ac:dyDescent="0.2">
      <c r="A24" s="255" t="s">
        <v>278</v>
      </c>
      <c r="B24" s="255" t="s">
        <v>191</v>
      </c>
      <c r="C24" s="255" t="s">
        <v>192</v>
      </c>
      <c r="D24" s="255" t="s">
        <v>193</v>
      </c>
      <c r="E24" s="255" t="s">
        <v>382</v>
      </c>
      <c r="F24" s="256">
        <v>42562</v>
      </c>
      <c r="G24" s="257">
        <v>297</v>
      </c>
      <c r="H24" s="255" t="s">
        <v>398</v>
      </c>
      <c r="I24" s="255" t="s">
        <v>243</v>
      </c>
      <c r="J24" s="256">
        <v>42571</v>
      </c>
      <c r="K24" s="255" t="s">
        <v>70</v>
      </c>
      <c r="L24" s="255" t="s">
        <v>398</v>
      </c>
    </row>
    <row r="25" spans="1:12" s="255" customFormat="1" ht="14.25" customHeight="1" x14ac:dyDescent="0.2">
      <c r="A25" s="255" t="s">
        <v>278</v>
      </c>
      <c r="B25" s="255" t="s">
        <v>240</v>
      </c>
      <c r="C25" s="255" t="s">
        <v>241</v>
      </c>
      <c r="D25" s="255" t="s">
        <v>242</v>
      </c>
      <c r="E25" s="255" t="s">
        <v>372</v>
      </c>
      <c r="F25" s="256">
        <v>42445</v>
      </c>
      <c r="G25" s="257">
        <v>-545.66</v>
      </c>
      <c r="H25" s="255" t="s">
        <v>398</v>
      </c>
      <c r="I25" s="255" t="s">
        <v>217</v>
      </c>
      <c r="J25" s="256">
        <v>42579</v>
      </c>
      <c r="K25" s="255" t="s">
        <v>70</v>
      </c>
      <c r="L25" s="255" t="s">
        <v>398</v>
      </c>
    </row>
    <row r="26" spans="1:12" s="255" customFormat="1" x14ac:dyDescent="0.2">
      <c r="A26" s="255" t="s">
        <v>278</v>
      </c>
      <c r="B26" s="255" t="s">
        <v>211</v>
      </c>
      <c r="C26" s="255" t="s">
        <v>212</v>
      </c>
      <c r="D26" s="255" t="s">
        <v>213</v>
      </c>
      <c r="E26" s="255" t="s">
        <v>775</v>
      </c>
      <c r="F26" s="256">
        <v>42551</v>
      </c>
      <c r="G26" s="257">
        <v>11.01</v>
      </c>
      <c r="H26" s="255" t="s">
        <v>398</v>
      </c>
      <c r="I26" s="255" t="s">
        <v>137</v>
      </c>
      <c r="J26" s="256">
        <v>42557</v>
      </c>
      <c r="K26" s="255" t="s">
        <v>4</v>
      </c>
      <c r="L26" s="255" t="s">
        <v>398</v>
      </c>
    </row>
    <row r="27" spans="1:12" s="255" customFormat="1" x14ac:dyDescent="0.2">
      <c r="A27" s="255" t="s">
        <v>169</v>
      </c>
      <c r="B27" s="255" t="s">
        <v>499</v>
      </c>
      <c r="C27" s="255" t="s">
        <v>500</v>
      </c>
      <c r="D27" s="255" t="s">
        <v>501</v>
      </c>
      <c r="E27" s="255" t="s">
        <v>502</v>
      </c>
      <c r="F27" s="256">
        <v>42330</v>
      </c>
      <c r="G27" s="257">
        <v>295</v>
      </c>
      <c r="H27" s="255" t="s">
        <v>398</v>
      </c>
      <c r="I27" s="255" t="s">
        <v>176</v>
      </c>
      <c r="J27" s="256">
        <v>42572</v>
      </c>
      <c r="K27" s="255" t="s">
        <v>4</v>
      </c>
      <c r="L27" s="255" t="s">
        <v>398</v>
      </c>
    </row>
    <row r="28" spans="1:12" s="255" customFormat="1" x14ac:dyDescent="0.2">
      <c r="A28" s="255" t="s">
        <v>169</v>
      </c>
      <c r="B28" s="255" t="s">
        <v>499</v>
      </c>
      <c r="C28" s="255" t="s">
        <v>500</v>
      </c>
      <c r="D28" s="255" t="s">
        <v>501</v>
      </c>
      <c r="E28" s="255" t="s">
        <v>503</v>
      </c>
      <c r="F28" s="256">
        <v>42299</v>
      </c>
      <c r="G28" s="257">
        <v>354</v>
      </c>
      <c r="H28" s="255" t="s">
        <v>398</v>
      </c>
      <c r="I28" s="255" t="s">
        <v>176</v>
      </c>
      <c r="J28" s="256">
        <v>42572</v>
      </c>
      <c r="K28" s="255" t="s">
        <v>4</v>
      </c>
      <c r="L28" s="255" t="s">
        <v>398</v>
      </c>
    </row>
    <row r="29" spans="1:12" s="255" customFormat="1" x14ac:dyDescent="0.2">
      <c r="A29" s="255" t="s">
        <v>278</v>
      </c>
      <c r="B29" s="255" t="s">
        <v>377</v>
      </c>
      <c r="C29" s="255" t="s">
        <v>378</v>
      </c>
      <c r="D29" s="255" t="s">
        <v>379</v>
      </c>
      <c r="E29" s="255" t="s">
        <v>395</v>
      </c>
      <c r="F29" s="256">
        <v>42615</v>
      </c>
      <c r="G29" s="257">
        <f>137.08*-1</f>
        <v>-137.08000000000001</v>
      </c>
      <c r="H29" s="255" t="s">
        <v>398</v>
      </c>
      <c r="I29" s="255" t="s">
        <v>381</v>
      </c>
      <c r="J29" s="256">
        <v>42621</v>
      </c>
      <c r="K29" s="255" t="s">
        <v>70</v>
      </c>
      <c r="L29" s="255" t="s">
        <v>398</v>
      </c>
    </row>
    <row r="30" spans="1:12" s="255" customFormat="1" x14ac:dyDescent="0.2">
      <c r="A30" s="255" t="s">
        <v>268</v>
      </c>
      <c r="B30" s="255" t="s">
        <v>329</v>
      </c>
      <c r="C30" s="255" t="s">
        <v>330</v>
      </c>
      <c r="D30" s="255" t="s">
        <v>331</v>
      </c>
      <c r="E30" s="255" t="s">
        <v>401</v>
      </c>
      <c r="F30" s="256">
        <v>40645</v>
      </c>
      <c r="G30" s="257">
        <v>554.69000000000005</v>
      </c>
      <c r="H30" s="255" t="s">
        <v>398</v>
      </c>
      <c r="I30" s="255" t="s">
        <v>235</v>
      </c>
      <c r="J30" s="256">
        <v>42661</v>
      </c>
      <c r="K30" s="255" t="s">
        <v>70</v>
      </c>
      <c r="L30" s="255" t="s">
        <v>398</v>
      </c>
    </row>
    <row r="31" spans="1:12" s="255" customFormat="1" x14ac:dyDescent="0.2">
      <c r="A31" s="255" t="s">
        <v>278</v>
      </c>
      <c r="B31" s="255" t="s">
        <v>327</v>
      </c>
      <c r="C31" s="255" t="s">
        <v>683</v>
      </c>
      <c r="D31" s="255" t="s">
        <v>328</v>
      </c>
      <c r="E31" s="255" t="s">
        <v>402</v>
      </c>
      <c r="F31" s="256">
        <v>42643</v>
      </c>
      <c r="G31" s="257">
        <v>31.8</v>
      </c>
      <c r="H31" s="255" t="s">
        <v>398</v>
      </c>
      <c r="I31" s="255" t="s">
        <v>99</v>
      </c>
      <c r="J31" s="256">
        <v>42654</v>
      </c>
      <c r="K31" s="255" t="s">
        <v>70</v>
      </c>
      <c r="L31" s="255" t="s">
        <v>398</v>
      </c>
    </row>
    <row r="32" spans="1:12" s="255" customFormat="1" x14ac:dyDescent="0.2">
      <c r="A32" s="255" t="s">
        <v>278</v>
      </c>
      <c r="B32" s="255" t="s">
        <v>776</v>
      </c>
      <c r="C32" s="255" t="s">
        <v>777</v>
      </c>
      <c r="D32" s="255" t="s">
        <v>398</v>
      </c>
      <c r="E32" s="255" t="s">
        <v>778</v>
      </c>
      <c r="F32" s="256">
        <v>42503</v>
      </c>
      <c r="G32" s="257">
        <v>66.349999999999994</v>
      </c>
      <c r="H32" s="255" t="s">
        <v>398</v>
      </c>
      <c r="I32" s="255" t="s">
        <v>297</v>
      </c>
      <c r="J32" s="256">
        <v>42671</v>
      </c>
      <c r="K32" s="255" t="s">
        <v>4</v>
      </c>
      <c r="L32" s="255" t="s">
        <v>398</v>
      </c>
    </row>
    <row r="33" spans="1:12" s="255" customFormat="1" x14ac:dyDescent="0.2">
      <c r="A33" s="255" t="s">
        <v>169</v>
      </c>
      <c r="B33" s="255" t="s">
        <v>403</v>
      </c>
      <c r="C33" s="255" t="s">
        <v>404</v>
      </c>
      <c r="D33" s="255" t="s">
        <v>405</v>
      </c>
      <c r="E33" s="255" t="s">
        <v>406</v>
      </c>
      <c r="F33" s="256">
        <v>42205</v>
      </c>
      <c r="G33" s="257">
        <v>2720</v>
      </c>
      <c r="H33" s="255" t="s">
        <v>398</v>
      </c>
      <c r="I33" s="255" t="s">
        <v>176</v>
      </c>
      <c r="J33" s="256">
        <v>42657</v>
      </c>
      <c r="K33" s="255" t="s">
        <v>4</v>
      </c>
      <c r="L33" s="255" t="s">
        <v>398</v>
      </c>
    </row>
    <row r="34" spans="1:12" s="255" customFormat="1" x14ac:dyDescent="0.2">
      <c r="A34" s="255" t="s">
        <v>278</v>
      </c>
      <c r="B34" s="255" t="s">
        <v>384</v>
      </c>
      <c r="C34" s="255" t="s">
        <v>385</v>
      </c>
      <c r="D34" s="255" t="s">
        <v>386</v>
      </c>
      <c r="E34" s="255" t="s">
        <v>408</v>
      </c>
      <c r="F34" s="256">
        <v>42667</v>
      </c>
      <c r="G34" s="270">
        <v>-94.69</v>
      </c>
      <c r="H34" s="255" t="s">
        <v>398</v>
      </c>
      <c r="I34" s="255" t="s">
        <v>422</v>
      </c>
      <c r="J34" s="256">
        <v>42677</v>
      </c>
      <c r="K34" s="255" t="s">
        <v>70</v>
      </c>
      <c r="L34" s="255" t="s">
        <v>398</v>
      </c>
    </row>
    <row r="35" spans="1:12" s="255" customFormat="1" x14ac:dyDescent="0.2">
      <c r="A35" s="255" t="s">
        <v>278</v>
      </c>
      <c r="B35" s="255" t="s">
        <v>355</v>
      </c>
      <c r="C35" s="255" t="s">
        <v>356</v>
      </c>
      <c r="D35" s="255" t="s">
        <v>357</v>
      </c>
      <c r="E35" s="255" t="s">
        <v>409</v>
      </c>
      <c r="F35" s="256">
        <v>42684</v>
      </c>
      <c r="G35" s="270">
        <v>114.88</v>
      </c>
      <c r="H35" s="255" t="s">
        <v>398</v>
      </c>
      <c r="I35" s="255" t="s">
        <v>117</v>
      </c>
      <c r="J35" s="256">
        <v>42689</v>
      </c>
      <c r="K35" s="255" t="s">
        <v>70</v>
      </c>
      <c r="L35" s="255" t="s">
        <v>398</v>
      </c>
    </row>
    <row r="36" spans="1:12" s="255" customFormat="1" x14ac:dyDescent="0.2">
      <c r="A36" s="255" t="s">
        <v>278</v>
      </c>
      <c r="B36" s="255" t="s">
        <v>963</v>
      </c>
      <c r="C36" s="255" t="s">
        <v>964</v>
      </c>
      <c r="D36" s="255" t="s">
        <v>965</v>
      </c>
      <c r="E36" s="255" t="s">
        <v>2027</v>
      </c>
      <c r="F36" s="256">
        <v>42643</v>
      </c>
      <c r="G36" s="257">
        <v>299.11</v>
      </c>
      <c r="H36" s="255" t="s">
        <v>398</v>
      </c>
      <c r="I36" s="255" t="s">
        <v>143</v>
      </c>
      <c r="J36" s="256">
        <v>42688</v>
      </c>
      <c r="K36" s="255" t="s">
        <v>4</v>
      </c>
      <c r="L36" s="255" t="s">
        <v>398</v>
      </c>
    </row>
    <row r="37" spans="1:12" s="255" customFormat="1" x14ac:dyDescent="0.2">
      <c r="A37" s="255" t="s">
        <v>278</v>
      </c>
      <c r="B37" s="255" t="s">
        <v>163</v>
      </c>
      <c r="C37" s="255" t="s">
        <v>399</v>
      </c>
      <c r="D37" s="255" t="s">
        <v>164</v>
      </c>
      <c r="E37" s="255" t="s">
        <v>2028</v>
      </c>
      <c r="F37" s="256">
        <v>42697</v>
      </c>
      <c r="G37" s="257">
        <v>100.83</v>
      </c>
      <c r="H37" s="255" t="s">
        <v>398</v>
      </c>
      <c r="I37" s="255" t="s">
        <v>143</v>
      </c>
      <c r="J37" s="256">
        <v>42698</v>
      </c>
      <c r="K37" s="255" t="s">
        <v>4</v>
      </c>
      <c r="L37" s="255" t="s">
        <v>398</v>
      </c>
    </row>
    <row r="38" spans="1:12" s="255" customFormat="1" x14ac:dyDescent="0.2">
      <c r="A38" s="255" t="s">
        <v>84</v>
      </c>
      <c r="B38" s="255" t="s">
        <v>417</v>
      </c>
      <c r="C38" s="255" t="s">
        <v>418</v>
      </c>
      <c r="D38" s="255" t="s">
        <v>419</v>
      </c>
      <c r="E38" s="255" t="s">
        <v>416</v>
      </c>
      <c r="F38" s="256">
        <v>41967</v>
      </c>
      <c r="G38" s="257">
        <v>2040.67</v>
      </c>
      <c r="H38" s="255" t="s">
        <v>398</v>
      </c>
      <c r="I38" s="255" t="s">
        <v>1172</v>
      </c>
      <c r="J38" s="256">
        <v>42719</v>
      </c>
      <c r="K38" s="255" t="s">
        <v>70</v>
      </c>
      <c r="L38" s="255" t="s">
        <v>398</v>
      </c>
    </row>
    <row r="39" spans="1:12" s="255" customFormat="1" x14ac:dyDescent="0.2">
      <c r="A39" s="255" t="s">
        <v>278</v>
      </c>
      <c r="B39" s="255" t="s">
        <v>460</v>
      </c>
      <c r="C39" s="255" t="s">
        <v>461</v>
      </c>
      <c r="D39" s="255" t="s">
        <v>462</v>
      </c>
      <c r="E39" s="255" t="s">
        <v>459</v>
      </c>
      <c r="F39" s="256">
        <v>42708</v>
      </c>
      <c r="G39" s="257">
        <v>210</v>
      </c>
      <c r="H39" s="255" t="s">
        <v>398</v>
      </c>
      <c r="I39" s="255" t="s">
        <v>289</v>
      </c>
      <c r="J39" s="256">
        <v>42727</v>
      </c>
      <c r="K39" s="255" t="s">
        <v>70</v>
      </c>
      <c r="L39" s="255" t="s">
        <v>398</v>
      </c>
    </row>
    <row r="40" spans="1:12" s="255" customFormat="1" x14ac:dyDescent="0.2">
      <c r="A40" s="255" t="s">
        <v>278</v>
      </c>
      <c r="B40" s="255" t="s">
        <v>67</v>
      </c>
      <c r="C40" s="255" t="s">
        <v>68</v>
      </c>
      <c r="D40" s="255" t="s">
        <v>69</v>
      </c>
      <c r="E40" s="255" t="s">
        <v>779</v>
      </c>
      <c r="F40" s="256">
        <v>42702</v>
      </c>
      <c r="G40" s="257">
        <v>-302.2</v>
      </c>
      <c r="H40" s="255" t="s">
        <v>398</v>
      </c>
      <c r="I40" s="255" t="s">
        <v>128</v>
      </c>
      <c r="J40" s="256">
        <v>42705</v>
      </c>
      <c r="K40" s="255" t="s">
        <v>4</v>
      </c>
      <c r="L40" s="255" t="s">
        <v>398</v>
      </c>
    </row>
    <row r="41" spans="1:12" s="255" customFormat="1" x14ac:dyDescent="0.2">
      <c r="A41" s="255" t="s">
        <v>278</v>
      </c>
      <c r="B41" s="255" t="s">
        <v>144</v>
      </c>
      <c r="C41" s="255" t="s">
        <v>145</v>
      </c>
      <c r="D41" s="255" t="s">
        <v>146</v>
      </c>
      <c r="E41" s="255" t="s">
        <v>2029</v>
      </c>
      <c r="F41" s="256">
        <v>42717</v>
      </c>
      <c r="G41" s="257">
        <v>302.22000000000003</v>
      </c>
      <c r="H41" s="255" t="s">
        <v>398</v>
      </c>
      <c r="I41" s="255" t="s">
        <v>143</v>
      </c>
      <c r="J41" s="256">
        <v>42718</v>
      </c>
      <c r="K41" s="255" t="s">
        <v>4</v>
      </c>
      <c r="L41" s="255" t="s">
        <v>398</v>
      </c>
    </row>
    <row r="42" spans="1:12" s="255" customFormat="1" x14ac:dyDescent="0.2">
      <c r="A42" s="255" t="s">
        <v>278</v>
      </c>
      <c r="B42" s="255" t="s">
        <v>85</v>
      </c>
      <c r="C42" s="255" t="s">
        <v>86</v>
      </c>
      <c r="D42" s="255" t="s">
        <v>87</v>
      </c>
      <c r="E42" s="255" t="s">
        <v>440</v>
      </c>
      <c r="F42" s="256">
        <v>42727</v>
      </c>
      <c r="G42" s="257">
        <v>-108.9</v>
      </c>
      <c r="H42" s="255" t="s">
        <v>1223</v>
      </c>
      <c r="I42" s="255" t="s">
        <v>431</v>
      </c>
      <c r="J42" s="256">
        <v>42731</v>
      </c>
      <c r="K42" s="255" t="s">
        <v>4</v>
      </c>
      <c r="L42" s="255" t="s">
        <v>398</v>
      </c>
    </row>
    <row r="43" spans="1:12" s="255" customFormat="1" x14ac:dyDescent="0.2">
      <c r="A43" s="255" t="s">
        <v>508</v>
      </c>
      <c r="B43" s="255" t="s">
        <v>518</v>
      </c>
      <c r="C43" s="255" t="s">
        <v>601</v>
      </c>
      <c r="D43" s="255" t="s">
        <v>519</v>
      </c>
      <c r="E43" s="255" t="s">
        <v>520</v>
      </c>
      <c r="F43" s="256">
        <v>42763</v>
      </c>
      <c r="G43" s="257">
        <v>986.87</v>
      </c>
      <c r="H43" s="255" t="s">
        <v>398</v>
      </c>
      <c r="I43" s="255" t="s">
        <v>485</v>
      </c>
      <c r="J43" s="256">
        <v>42765</v>
      </c>
      <c r="K43" s="255" t="s">
        <v>70</v>
      </c>
      <c r="L43" s="255" t="s">
        <v>398</v>
      </c>
    </row>
    <row r="44" spans="1:12" s="255" customFormat="1" x14ac:dyDescent="0.2">
      <c r="A44" s="255" t="s">
        <v>508</v>
      </c>
      <c r="B44" s="255" t="s">
        <v>157</v>
      </c>
      <c r="C44" s="255" t="s">
        <v>158</v>
      </c>
      <c r="D44" s="255" t="s">
        <v>159</v>
      </c>
      <c r="E44" s="255" t="s">
        <v>530</v>
      </c>
      <c r="F44" s="256">
        <v>42752</v>
      </c>
      <c r="G44" s="257">
        <v>20.27</v>
      </c>
      <c r="H44" s="255" t="s">
        <v>398</v>
      </c>
      <c r="I44" s="255" t="s">
        <v>437</v>
      </c>
      <c r="J44" s="256">
        <v>42755</v>
      </c>
      <c r="K44" s="255" t="s">
        <v>70</v>
      </c>
      <c r="L44" s="255" t="s">
        <v>398</v>
      </c>
    </row>
    <row r="45" spans="1:12" s="255" customFormat="1" x14ac:dyDescent="0.2">
      <c r="A45" s="255" t="s">
        <v>278</v>
      </c>
      <c r="B45" s="255" t="s">
        <v>211</v>
      </c>
      <c r="C45" s="255" t="s">
        <v>212</v>
      </c>
      <c r="D45" s="255" t="s">
        <v>213</v>
      </c>
      <c r="E45" s="255" t="s">
        <v>534</v>
      </c>
      <c r="F45" s="256">
        <v>42735</v>
      </c>
      <c r="G45" s="257">
        <v>60.14</v>
      </c>
      <c r="H45" s="255" t="s">
        <v>398</v>
      </c>
      <c r="I45" s="255" t="s">
        <v>280</v>
      </c>
      <c r="J45" s="256">
        <v>42747</v>
      </c>
      <c r="K45" s="255" t="s">
        <v>70</v>
      </c>
      <c r="L45" s="255" t="s">
        <v>398</v>
      </c>
    </row>
    <row r="46" spans="1:12" s="255" customFormat="1" x14ac:dyDescent="0.2">
      <c r="A46" s="255" t="s">
        <v>278</v>
      </c>
      <c r="B46" s="255" t="s">
        <v>535</v>
      </c>
      <c r="C46" s="255" t="s">
        <v>536</v>
      </c>
      <c r="D46" s="255" t="s">
        <v>537</v>
      </c>
      <c r="E46" s="255" t="s">
        <v>538</v>
      </c>
      <c r="F46" s="256">
        <v>42370</v>
      </c>
      <c r="G46" s="257">
        <v>500</v>
      </c>
      <c r="H46" s="255" t="s">
        <v>398</v>
      </c>
      <c r="I46" s="255" t="s">
        <v>2623</v>
      </c>
      <c r="J46" s="256">
        <v>42753</v>
      </c>
      <c r="K46" s="255" t="s">
        <v>70</v>
      </c>
      <c r="L46" s="255" t="s">
        <v>398</v>
      </c>
    </row>
    <row r="47" spans="1:12" s="255" customFormat="1" x14ac:dyDescent="0.2">
      <c r="A47" s="255" t="s">
        <v>278</v>
      </c>
      <c r="B47" s="255" t="s">
        <v>539</v>
      </c>
      <c r="C47" s="255" t="s">
        <v>540</v>
      </c>
      <c r="D47" s="255" t="s">
        <v>541</v>
      </c>
      <c r="E47" s="255" t="s">
        <v>542</v>
      </c>
      <c r="F47" s="256">
        <v>42735</v>
      </c>
      <c r="G47" s="257">
        <v>49.94</v>
      </c>
      <c r="H47" s="255" t="s">
        <v>398</v>
      </c>
      <c r="I47" s="255" t="s">
        <v>571</v>
      </c>
      <c r="J47" s="256">
        <v>42748</v>
      </c>
      <c r="K47" s="255" t="s">
        <v>70</v>
      </c>
      <c r="L47" s="255" t="s">
        <v>398</v>
      </c>
    </row>
    <row r="48" spans="1:12" s="255" customFormat="1" x14ac:dyDescent="0.2">
      <c r="A48" s="255" t="s">
        <v>267</v>
      </c>
      <c r="B48" s="255" t="s">
        <v>543</v>
      </c>
      <c r="C48" s="255" t="s">
        <v>544</v>
      </c>
      <c r="D48" s="255" t="s">
        <v>545</v>
      </c>
      <c r="E48" s="255" t="s">
        <v>546</v>
      </c>
      <c r="F48" s="256">
        <v>41220</v>
      </c>
      <c r="G48" s="257">
        <v>55</v>
      </c>
      <c r="H48" s="255" t="s">
        <v>398</v>
      </c>
      <c r="I48" s="255" t="s">
        <v>441</v>
      </c>
      <c r="J48" s="256">
        <v>42762</v>
      </c>
      <c r="K48" s="255" t="s">
        <v>70</v>
      </c>
      <c r="L48" s="255" t="s">
        <v>398</v>
      </c>
    </row>
    <row r="49" spans="1:12" s="255" customFormat="1" x14ac:dyDescent="0.2">
      <c r="A49" s="255" t="s">
        <v>278</v>
      </c>
      <c r="B49" s="255" t="s">
        <v>780</v>
      </c>
      <c r="C49" s="255" t="s">
        <v>781</v>
      </c>
      <c r="D49" s="255" t="s">
        <v>782</v>
      </c>
      <c r="E49" s="255" t="s">
        <v>783</v>
      </c>
      <c r="F49" s="256">
        <v>42734</v>
      </c>
      <c r="G49" s="257">
        <v>8.5399999999999991</v>
      </c>
      <c r="H49" s="255" t="s">
        <v>398</v>
      </c>
      <c r="I49" s="255" t="s">
        <v>612</v>
      </c>
      <c r="J49" s="256">
        <v>42745</v>
      </c>
      <c r="K49" s="255" t="s">
        <v>4</v>
      </c>
      <c r="L49" s="255" t="s">
        <v>398</v>
      </c>
    </row>
    <row r="50" spans="1:12" s="255" customFormat="1" x14ac:dyDescent="0.2">
      <c r="A50" s="255" t="s">
        <v>278</v>
      </c>
      <c r="B50" s="255" t="s">
        <v>163</v>
      </c>
      <c r="C50" s="255" t="s">
        <v>399</v>
      </c>
      <c r="D50" s="255" t="s">
        <v>164</v>
      </c>
      <c r="E50" s="255" t="s">
        <v>555</v>
      </c>
      <c r="F50" s="256">
        <v>42720</v>
      </c>
      <c r="G50" s="257">
        <v>168.8</v>
      </c>
      <c r="H50" s="255" t="s">
        <v>554</v>
      </c>
      <c r="I50" s="255" t="s">
        <v>217</v>
      </c>
      <c r="J50" s="256">
        <v>42786</v>
      </c>
      <c r="K50" s="255" t="s">
        <v>70</v>
      </c>
      <c r="L50" s="255" t="s">
        <v>573</v>
      </c>
    </row>
    <row r="51" spans="1:12" s="255" customFormat="1" x14ac:dyDescent="0.2">
      <c r="A51" s="255" t="s">
        <v>508</v>
      </c>
      <c r="B51" s="255" t="s">
        <v>558</v>
      </c>
      <c r="C51" s="255" t="s">
        <v>2031</v>
      </c>
      <c r="D51" s="255" t="s">
        <v>559</v>
      </c>
      <c r="E51" s="255" t="s">
        <v>560</v>
      </c>
      <c r="F51" s="256">
        <v>42788</v>
      </c>
      <c r="G51" s="257">
        <v>71.3</v>
      </c>
      <c r="H51" s="255" t="s">
        <v>398</v>
      </c>
      <c r="I51" s="255" t="s">
        <v>653</v>
      </c>
      <c r="J51" s="256">
        <v>42794</v>
      </c>
      <c r="K51" s="255" t="s">
        <v>70</v>
      </c>
      <c r="L51" s="255" t="s">
        <v>398</v>
      </c>
    </row>
    <row r="52" spans="1:12" s="255" customFormat="1" x14ac:dyDescent="0.2">
      <c r="A52" s="255" t="s">
        <v>508</v>
      </c>
      <c r="B52" s="255" t="s">
        <v>558</v>
      </c>
      <c r="C52" s="255" t="s">
        <v>2031</v>
      </c>
      <c r="D52" s="255" t="s">
        <v>559</v>
      </c>
      <c r="E52" s="255" t="s">
        <v>561</v>
      </c>
      <c r="F52" s="256">
        <v>42788</v>
      </c>
      <c r="G52" s="257">
        <v>98.2</v>
      </c>
      <c r="H52" s="255" t="s">
        <v>398</v>
      </c>
      <c r="I52" s="255" t="s">
        <v>694</v>
      </c>
      <c r="J52" s="256">
        <v>42794</v>
      </c>
      <c r="K52" s="255" t="s">
        <v>70</v>
      </c>
      <c r="L52" s="255" t="s">
        <v>398</v>
      </c>
    </row>
    <row r="53" spans="1:12" s="255" customFormat="1" x14ac:dyDescent="0.2">
      <c r="A53" s="255" t="s">
        <v>508</v>
      </c>
      <c r="B53" s="255" t="s">
        <v>558</v>
      </c>
      <c r="C53" s="255" t="s">
        <v>2031</v>
      </c>
      <c r="D53" s="255" t="s">
        <v>559</v>
      </c>
      <c r="E53" s="255" t="s">
        <v>562</v>
      </c>
      <c r="F53" s="256">
        <v>42787</v>
      </c>
      <c r="G53" s="257">
        <v>-92.95</v>
      </c>
      <c r="H53" s="255" t="s">
        <v>398</v>
      </c>
      <c r="I53" s="255" t="s">
        <v>297</v>
      </c>
      <c r="J53" s="256">
        <v>42794</v>
      </c>
      <c r="K53" s="255" t="s">
        <v>70</v>
      </c>
      <c r="L53" s="255" t="s">
        <v>4355</v>
      </c>
    </row>
    <row r="54" spans="1:12" s="255" customFormat="1" x14ac:dyDescent="0.2">
      <c r="A54" s="255" t="s">
        <v>508</v>
      </c>
      <c r="B54" s="255" t="s">
        <v>166</v>
      </c>
      <c r="C54" s="255" t="s">
        <v>167</v>
      </c>
      <c r="D54" s="255" t="s">
        <v>168</v>
      </c>
      <c r="E54" s="255" t="s">
        <v>563</v>
      </c>
      <c r="F54" s="256">
        <v>42766</v>
      </c>
      <c r="G54" s="257">
        <v>19.36</v>
      </c>
      <c r="H54" s="255" t="s">
        <v>398</v>
      </c>
      <c r="I54" s="255" t="s">
        <v>177</v>
      </c>
      <c r="J54" s="256">
        <v>42769</v>
      </c>
      <c r="K54" s="255" t="s">
        <v>70</v>
      </c>
      <c r="L54" s="255" t="s">
        <v>398</v>
      </c>
    </row>
    <row r="55" spans="1:12" s="255" customFormat="1" x14ac:dyDescent="0.2">
      <c r="A55" s="255" t="s">
        <v>278</v>
      </c>
      <c r="B55" s="255" t="s">
        <v>564</v>
      </c>
      <c r="C55" s="255" t="s">
        <v>527</v>
      </c>
      <c r="D55" s="255" t="s">
        <v>398</v>
      </c>
      <c r="E55" s="255" t="s">
        <v>565</v>
      </c>
      <c r="F55" s="256">
        <v>42709</v>
      </c>
      <c r="G55" s="257">
        <v>3280.4</v>
      </c>
      <c r="H55" s="255" t="s">
        <v>398</v>
      </c>
      <c r="I55" s="255" t="s">
        <v>297</v>
      </c>
      <c r="J55" s="256">
        <v>42775</v>
      </c>
      <c r="K55" s="255" t="s">
        <v>70</v>
      </c>
      <c r="L55" s="255" t="s">
        <v>398</v>
      </c>
    </row>
    <row r="56" spans="1:12" s="255" customFormat="1" x14ac:dyDescent="0.2">
      <c r="A56" s="255" t="s">
        <v>278</v>
      </c>
      <c r="B56" s="255" t="s">
        <v>549</v>
      </c>
      <c r="C56" s="255" t="s">
        <v>550</v>
      </c>
      <c r="D56" s="255" t="s">
        <v>551</v>
      </c>
      <c r="E56" s="255" t="s">
        <v>566</v>
      </c>
      <c r="F56" s="256">
        <v>42674</v>
      </c>
      <c r="G56" s="257">
        <v>64.94</v>
      </c>
      <c r="H56" s="255" t="s">
        <v>398</v>
      </c>
      <c r="I56" s="255" t="s">
        <v>1692</v>
      </c>
      <c r="J56" s="256">
        <v>42793</v>
      </c>
      <c r="K56" s="255" t="s">
        <v>70</v>
      </c>
      <c r="L56" s="255" t="s">
        <v>398</v>
      </c>
    </row>
    <row r="57" spans="1:12" s="255" customFormat="1" x14ac:dyDescent="0.2">
      <c r="A57" s="255" t="s">
        <v>169</v>
      </c>
      <c r="B57" s="255" t="s">
        <v>85</v>
      </c>
      <c r="C57" s="255" t="s">
        <v>86</v>
      </c>
      <c r="D57" s="255" t="s">
        <v>87</v>
      </c>
      <c r="E57" s="255" t="s">
        <v>567</v>
      </c>
      <c r="F57" s="256">
        <v>42353</v>
      </c>
      <c r="G57" s="257">
        <v>102.73</v>
      </c>
      <c r="H57" s="255" t="s">
        <v>568</v>
      </c>
      <c r="I57" s="255" t="s">
        <v>2032</v>
      </c>
      <c r="J57" s="256">
        <v>42780</v>
      </c>
      <c r="K57" s="255" t="s">
        <v>70</v>
      </c>
      <c r="L57" s="255" t="s">
        <v>575</v>
      </c>
    </row>
    <row r="58" spans="1:12" s="255" customFormat="1" x14ac:dyDescent="0.2">
      <c r="A58" s="255" t="s">
        <v>508</v>
      </c>
      <c r="B58" s="255" t="s">
        <v>558</v>
      </c>
      <c r="C58" s="255" t="s">
        <v>1053</v>
      </c>
      <c r="D58" s="255" t="s">
        <v>559</v>
      </c>
      <c r="E58" s="255" t="s">
        <v>1490</v>
      </c>
      <c r="F58" s="256">
        <v>42782</v>
      </c>
      <c r="G58" s="257">
        <v>57.66</v>
      </c>
      <c r="H58" s="255" t="s">
        <v>398</v>
      </c>
      <c r="I58" s="255" t="s">
        <v>529</v>
      </c>
      <c r="J58" s="256">
        <v>42794</v>
      </c>
      <c r="K58" s="255" t="s">
        <v>4</v>
      </c>
      <c r="L58" s="255" t="s">
        <v>398</v>
      </c>
    </row>
    <row r="59" spans="1:12" s="255" customFormat="1" x14ac:dyDescent="0.2">
      <c r="A59" s="255" t="s">
        <v>508</v>
      </c>
      <c r="B59" s="255" t="s">
        <v>558</v>
      </c>
      <c r="C59" s="255" t="s">
        <v>1053</v>
      </c>
      <c r="D59" s="255" t="s">
        <v>559</v>
      </c>
      <c r="E59" s="255" t="s">
        <v>1491</v>
      </c>
      <c r="F59" s="256">
        <v>42787</v>
      </c>
      <c r="G59" s="257">
        <v>115.2</v>
      </c>
      <c r="H59" s="255" t="s">
        <v>398</v>
      </c>
      <c r="I59" s="255" t="s">
        <v>529</v>
      </c>
      <c r="J59" s="256">
        <v>42794</v>
      </c>
      <c r="K59" s="255" t="s">
        <v>4</v>
      </c>
      <c r="L59" s="255" t="s">
        <v>398</v>
      </c>
    </row>
    <row r="60" spans="1:12" s="255" customFormat="1" x14ac:dyDescent="0.2">
      <c r="A60" s="255" t="s">
        <v>508</v>
      </c>
      <c r="B60" s="255" t="s">
        <v>558</v>
      </c>
      <c r="C60" s="255" t="s">
        <v>1053</v>
      </c>
      <c r="D60" s="255" t="s">
        <v>559</v>
      </c>
      <c r="E60" s="255" t="s">
        <v>1492</v>
      </c>
      <c r="F60" s="256">
        <v>42786</v>
      </c>
      <c r="G60" s="257">
        <v>97.85</v>
      </c>
      <c r="H60" s="255" t="s">
        <v>398</v>
      </c>
      <c r="I60" s="255" t="s">
        <v>553</v>
      </c>
      <c r="J60" s="256">
        <v>42794</v>
      </c>
      <c r="K60" s="255" t="s">
        <v>4</v>
      </c>
      <c r="L60" s="255" t="s">
        <v>398</v>
      </c>
    </row>
    <row r="61" spans="1:12" s="255" customFormat="1" x14ac:dyDescent="0.2">
      <c r="A61" s="255" t="s">
        <v>508</v>
      </c>
      <c r="B61" s="255" t="s">
        <v>476</v>
      </c>
      <c r="C61" s="255" t="s">
        <v>477</v>
      </c>
      <c r="D61" s="255" t="s">
        <v>478</v>
      </c>
      <c r="E61" s="255" t="s">
        <v>593</v>
      </c>
      <c r="F61" s="256">
        <v>42761</v>
      </c>
      <c r="G61" s="257">
        <v>-174.5</v>
      </c>
      <c r="H61" s="255" t="s">
        <v>398</v>
      </c>
      <c r="I61" s="255" t="s">
        <v>528</v>
      </c>
      <c r="J61" s="256">
        <v>42809</v>
      </c>
      <c r="K61" s="255" t="s">
        <v>70</v>
      </c>
      <c r="L61" s="255" t="s">
        <v>398</v>
      </c>
    </row>
    <row r="62" spans="1:12" s="255" customFormat="1" x14ac:dyDescent="0.2">
      <c r="A62" s="255" t="s">
        <v>508</v>
      </c>
      <c r="B62" s="255" t="s">
        <v>594</v>
      </c>
      <c r="C62" s="255" t="s">
        <v>629</v>
      </c>
      <c r="D62" s="255" t="s">
        <v>595</v>
      </c>
      <c r="E62" s="255" t="s">
        <v>596</v>
      </c>
      <c r="F62" s="256">
        <v>42794</v>
      </c>
      <c r="G62" s="257">
        <v>208.45</v>
      </c>
      <c r="H62" s="255" t="s">
        <v>398</v>
      </c>
      <c r="I62" s="255" t="s">
        <v>243</v>
      </c>
      <c r="J62" s="256">
        <v>42803</v>
      </c>
      <c r="K62" s="255" t="s">
        <v>70</v>
      </c>
      <c r="L62" s="255" t="s">
        <v>398</v>
      </c>
    </row>
    <row r="63" spans="1:12" s="255" customFormat="1" x14ac:dyDescent="0.2">
      <c r="A63" s="255" t="s">
        <v>508</v>
      </c>
      <c r="B63" s="255" t="s">
        <v>558</v>
      </c>
      <c r="C63" s="255" t="s">
        <v>2031</v>
      </c>
      <c r="D63" s="255" t="s">
        <v>559</v>
      </c>
      <c r="E63" s="255" t="s">
        <v>1493</v>
      </c>
      <c r="F63" s="256">
        <v>42807</v>
      </c>
      <c r="G63" s="257">
        <v>234.07</v>
      </c>
      <c r="H63" s="255" t="s">
        <v>398</v>
      </c>
      <c r="I63" s="255" t="s">
        <v>322</v>
      </c>
      <c r="J63" s="256">
        <v>42818</v>
      </c>
      <c r="K63" s="255" t="s">
        <v>70</v>
      </c>
      <c r="L63" s="255" t="s">
        <v>398</v>
      </c>
    </row>
    <row r="64" spans="1:12" s="255" customFormat="1" x14ac:dyDescent="0.2">
      <c r="A64" s="255" t="s">
        <v>508</v>
      </c>
      <c r="B64" s="255" t="s">
        <v>558</v>
      </c>
      <c r="C64" s="255" t="s">
        <v>2031</v>
      </c>
      <c r="D64" s="255" t="s">
        <v>559</v>
      </c>
      <c r="E64" s="255" t="s">
        <v>784</v>
      </c>
      <c r="F64" s="256">
        <v>42803</v>
      </c>
      <c r="G64" s="257">
        <v>275</v>
      </c>
      <c r="H64" s="255" t="s">
        <v>398</v>
      </c>
      <c r="I64" s="255" t="s">
        <v>216</v>
      </c>
      <c r="J64" s="256">
        <v>42818</v>
      </c>
      <c r="K64" s="255" t="s">
        <v>70</v>
      </c>
      <c r="L64" s="255" t="s">
        <v>398</v>
      </c>
    </row>
    <row r="65" spans="1:12" s="255" customFormat="1" x14ac:dyDescent="0.2">
      <c r="A65" s="255" t="s">
        <v>508</v>
      </c>
      <c r="B65" s="255" t="s">
        <v>588</v>
      </c>
      <c r="C65" s="255" t="s">
        <v>589</v>
      </c>
      <c r="D65" s="255" t="s">
        <v>590</v>
      </c>
      <c r="E65" s="255" t="s">
        <v>591</v>
      </c>
      <c r="F65" s="256">
        <v>42744</v>
      </c>
      <c r="G65" s="257">
        <v>707.27</v>
      </c>
      <c r="H65" s="255" t="s">
        <v>398</v>
      </c>
      <c r="I65" s="255" t="s">
        <v>592</v>
      </c>
      <c r="J65" s="256">
        <v>42817</v>
      </c>
      <c r="K65" s="255" t="s">
        <v>4</v>
      </c>
      <c r="L65" s="255" t="s">
        <v>398</v>
      </c>
    </row>
    <row r="66" spans="1:12" s="255" customFormat="1" x14ac:dyDescent="0.2">
      <c r="A66" s="255" t="s">
        <v>508</v>
      </c>
      <c r="B66" s="255" t="s">
        <v>558</v>
      </c>
      <c r="C66" s="255" t="s">
        <v>2031</v>
      </c>
      <c r="D66" s="255" t="s">
        <v>559</v>
      </c>
      <c r="E66" s="255" t="s">
        <v>1494</v>
      </c>
      <c r="F66" s="256">
        <v>42782</v>
      </c>
      <c r="G66" s="257">
        <v>41.4</v>
      </c>
      <c r="H66" s="255" t="s">
        <v>398</v>
      </c>
      <c r="I66" s="255" t="s">
        <v>529</v>
      </c>
      <c r="J66" s="256">
        <v>42795</v>
      </c>
      <c r="K66" s="255" t="s">
        <v>4</v>
      </c>
      <c r="L66" s="255" t="s">
        <v>398</v>
      </c>
    </row>
    <row r="67" spans="1:12" s="255" customFormat="1" x14ac:dyDescent="0.2">
      <c r="A67" s="255" t="s">
        <v>508</v>
      </c>
      <c r="B67" s="255" t="s">
        <v>558</v>
      </c>
      <c r="C67" s="255" t="s">
        <v>2031</v>
      </c>
      <c r="D67" s="255" t="s">
        <v>559</v>
      </c>
      <c r="E67" s="255" t="s">
        <v>2033</v>
      </c>
      <c r="F67" s="256">
        <v>42818</v>
      </c>
      <c r="G67" s="257">
        <v>109.96</v>
      </c>
      <c r="H67" s="255" t="s">
        <v>398</v>
      </c>
      <c r="I67" s="255" t="s">
        <v>2034</v>
      </c>
      <c r="J67" s="256">
        <v>42824</v>
      </c>
      <c r="K67" s="255" t="s">
        <v>4</v>
      </c>
      <c r="L67" s="255" t="s">
        <v>398</v>
      </c>
    </row>
    <row r="68" spans="1:12" s="255" customFormat="1" x14ac:dyDescent="0.2">
      <c r="A68" s="255" t="s">
        <v>278</v>
      </c>
      <c r="B68" s="255" t="s">
        <v>1495</v>
      </c>
      <c r="C68" s="255" t="s">
        <v>1496</v>
      </c>
      <c r="D68" s="255" t="s">
        <v>398</v>
      </c>
      <c r="E68" s="255" t="s">
        <v>1497</v>
      </c>
      <c r="F68" s="256">
        <v>42605</v>
      </c>
      <c r="G68" s="257">
        <v>4140</v>
      </c>
      <c r="H68" s="255" t="s">
        <v>398</v>
      </c>
      <c r="I68" s="255" t="s">
        <v>297</v>
      </c>
      <c r="J68" s="256">
        <v>42810</v>
      </c>
      <c r="K68" s="255" t="s">
        <v>4</v>
      </c>
      <c r="L68" s="255" t="s">
        <v>398</v>
      </c>
    </row>
    <row r="69" spans="1:12" s="255" customFormat="1" x14ac:dyDescent="0.2">
      <c r="A69" s="255" t="s">
        <v>508</v>
      </c>
      <c r="B69" s="255" t="s">
        <v>558</v>
      </c>
      <c r="C69" s="255" t="s">
        <v>2031</v>
      </c>
      <c r="D69" s="255" t="s">
        <v>559</v>
      </c>
      <c r="E69" s="255" t="s">
        <v>606</v>
      </c>
      <c r="F69" s="256">
        <v>42832</v>
      </c>
      <c r="G69" s="257">
        <v>59.99</v>
      </c>
      <c r="H69" s="255" t="s">
        <v>398</v>
      </c>
      <c r="I69" s="255" t="s">
        <v>217</v>
      </c>
      <c r="J69" s="256">
        <v>42837</v>
      </c>
      <c r="K69" s="255" t="s">
        <v>70</v>
      </c>
      <c r="L69" s="255" t="s">
        <v>1226</v>
      </c>
    </row>
    <row r="70" spans="1:12" s="255" customFormat="1" x14ac:dyDescent="0.2">
      <c r="A70" s="255" t="s">
        <v>508</v>
      </c>
      <c r="B70" s="255" t="s">
        <v>558</v>
      </c>
      <c r="C70" s="255" t="s">
        <v>2031</v>
      </c>
      <c r="D70" s="255" t="s">
        <v>559</v>
      </c>
      <c r="E70" s="255" t="s">
        <v>607</v>
      </c>
      <c r="F70" s="256">
        <v>42831</v>
      </c>
      <c r="G70" s="257">
        <v>121.96</v>
      </c>
      <c r="H70" s="255" t="s">
        <v>398</v>
      </c>
      <c r="I70" s="255" t="s">
        <v>574</v>
      </c>
      <c r="J70" s="256">
        <v>42832</v>
      </c>
      <c r="K70" s="255" t="s">
        <v>70</v>
      </c>
      <c r="L70" s="255" t="s">
        <v>632</v>
      </c>
    </row>
    <row r="71" spans="1:12" s="255" customFormat="1" x14ac:dyDescent="0.2">
      <c r="A71" s="255" t="s">
        <v>508</v>
      </c>
      <c r="B71" s="255" t="s">
        <v>558</v>
      </c>
      <c r="C71" s="255" t="s">
        <v>2031</v>
      </c>
      <c r="D71" s="255" t="s">
        <v>559</v>
      </c>
      <c r="E71" s="255" t="s">
        <v>608</v>
      </c>
      <c r="F71" s="256">
        <v>42831</v>
      </c>
      <c r="G71" s="257">
        <v>121.96</v>
      </c>
      <c r="H71" s="255" t="s">
        <v>398</v>
      </c>
      <c r="I71" s="255" t="s">
        <v>574</v>
      </c>
      <c r="J71" s="256">
        <v>42832</v>
      </c>
      <c r="K71" s="255" t="s">
        <v>70</v>
      </c>
      <c r="L71" s="255" t="s">
        <v>633</v>
      </c>
    </row>
    <row r="72" spans="1:12" s="255" customFormat="1" x14ac:dyDescent="0.2">
      <c r="A72" s="255" t="s">
        <v>508</v>
      </c>
      <c r="B72" s="255" t="s">
        <v>558</v>
      </c>
      <c r="C72" s="255" t="s">
        <v>2031</v>
      </c>
      <c r="D72" s="255" t="s">
        <v>559</v>
      </c>
      <c r="E72" s="255" t="s">
        <v>609</v>
      </c>
      <c r="F72" s="256">
        <v>42831</v>
      </c>
      <c r="G72" s="257">
        <v>121.96</v>
      </c>
      <c r="H72" s="255" t="s">
        <v>398</v>
      </c>
      <c r="I72" s="255" t="s">
        <v>574</v>
      </c>
      <c r="J72" s="256">
        <v>42832</v>
      </c>
      <c r="K72" s="255" t="s">
        <v>70</v>
      </c>
      <c r="L72" s="255" t="s">
        <v>634</v>
      </c>
    </row>
    <row r="73" spans="1:12" s="255" customFormat="1" x14ac:dyDescent="0.2">
      <c r="A73" s="255" t="s">
        <v>508</v>
      </c>
      <c r="B73" s="255" t="s">
        <v>558</v>
      </c>
      <c r="C73" s="255" t="s">
        <v>2031</v>
      </c>
      <c r="D73" s="255" t="s">
        <v>559</v>
      </c>
      <c r="E73" s="255" t="s">
        <v>610</v>
      </c>
      <c r="F73" s="256">
        <v>42853</v>
      </c>
      <c r="G73" s="257">
        <v>200</v>
      </c>
      <c r="H73" s="255" t="s">
        <v>398</v>
      </c>
      <c r="I73" s="255" t="s">
        <v>332</v>
      </c>
      <c r="J73" s="256">
        <v>42854</v>
      </c>
      <c r="K73" s="255" t="s">
        <v>70</v>
      </c>
      <c r="L73" s="255" t="s">
        <v>635</v>
      </c>
    </row>
    <row r="74" spans="1:12" s="255" customFormat="1" x14ac:dyDescent="0.2">
      <c r="A74" s="255" t="s">
        <v>508</v>
      </c>
      <c r="B74" s="255" t="s">
        <v>558</v>
      </c>
      <c r="C74" s="255" t="s">
        <v>2031</v>
      </c>
      <c r="D74" s="255" t="s">
        <v>559</v>
      </c>
      <c r="E74" s="255" t="s">
        <v>615</v>
      </c>
      <c r="F74" s="256">
        <v>42828</v>
      </c>
      <c r="G74" s="257">
        <v>269.26</v>
      </c>
      <c r="H74" s="255" t="s">
        <v>398</v>
      </c>
      <c r="I74" s="255" t="s">
        <v>605</v>
      </c>
      <c r="J74" s="256">
        <v>42829</v>
      </c>
      <c r="K74" s="255" t="s">
        <v>70</v>
      </c>
      <c r="L74" s="255" t="s">
        <v>1099</v>
      </c>
    </row>
    <row r="75" spans="1:12" s="255" customFormat="1" x14ac:dyDescent="0.2">
      <c r="A75" s="255" t="s">
        <v>508</v>
      </c>
      <c r="B75" s="255" t="s">
        <v>518</v>
      </c>
      <c r="C75" s="255" t="s">
        <v>601</v>
      </c>
      <c r="D75" s="255" t="s">
        <v>519</v>
      </c>
      <c r="E75" s="255" t="s">
        <v>621</v>
      </c>
      <c r="F75" s="256">
        <v>42763</v>
      </c>
      <c r="G75" s="257">
        <v>-1085.56</v>
      </c>
      <c r="H75" s="255" t="s">
        <v>398</v>
      </c>
      <c r="I75" s="255" t="s">
        <v>485</v>
      </c>
      <c r="J75" s="256">
        <v>42830</v>
      </c>
      <c r="K75" s="255" t="s">
        <v>70</v>
      </c>
      <c r="L75" s="255" t="s">
        <v>398</v>
      </c>
    </row>
    <row r="76" spans="1:12" s="255" customFormat="1" x14ac:dyDescent="0.2">
      <c r="A76" s="255" t="s">
        <v>508</v>
      </c>
      <c r="B76" s="255" t="s">
        <v>153</v>
      </c>
      <c r="C76" s="255" t="s">
        <v>154</v>
      </c>
      <c r="D76" s="255" t="s">
        <v>155</v>
      </c>
      <c r="E76" s="255" t="s">
        <v>626</v>
      </c>
      <c r="F76" s="256">
        <v>42831</v>
      </c>
      <c r="G76" s="257">
        <v>-75.989999999999995</v>
      </c>
      <c r="H76" s="255" t="s">
        <v>398</v>
      </c>
      <c r="I76" s="255" t="s">
        <v>488</v>
      </c>
      <c r="J76" s="256">
        <v>42844</v>
      </c>
      <c r="K76" s="255" t="s">
        <v>70</v>
      </c>
      <c r="L76" s="255" t="s">
        <v>398</v>
      </c>
    </row>
    <row r="77" spans="1:12" s="255" customFormat="1" x14ac:dyDescent="0.2">
      <c r="A77" s="255" t="s">
        <v>508</v>
      </c>
      <c r="B77" s="255" t="s">
        <v>558</v>
      </c>
      <c r="C77" s="255" t="s">
        <v>2031</v>
      </c>
      <c r="D77" s="255" t="s">
        <v>559</v>
      </c>
      <c r="E77" s="255" t="s">
        <v>611</v>
      </c>
      <c r="F77" s="256">
        <v>42853</v>
      </c>
      <c r="G77" s="257">
        <v>1100</v>
      </c>
      <c r="H77" s="255" t="s">
        <v>398</v>
      </c>
      <c r="I77" s="255" t="s">
        <v>428</v>
      </c>
      <c r="J77" s="256">
        <v>42854</v>
      </c>
      <c r="K77" s="255" t="s">
        <v>4</v>
      </c>
      <c r="L77" s="255" t="s">
        <v>636</v>
      </c>
    </row>
    <row r="78" spans="1:12" s="255" customFormat="1" x14ac:dyDescent="0.2">
      <c r="A78" s="255" t="s">
        <v>508</v>
      </c>
      <c r="B78" s="255" t="s">
        <v>558</v>
      </c>
      <c r="C78" s="255" t="s">
        <v>2031</v>
      </c>
      <c r="D78" s="255" t="s">
        <v>559</v>
      </c>
      <c r="E78" s="255" t="s">
        <v>613</v>
      </c>
      <c r="F78" s="256">
        <v>42843</v>
      </c>
      <c r="G78" s="257">
        <v>-166.65</v>
      </c>
      <c r="H78" s="255" t="s">
        <v>398</v>
      </c>
      <c r="I78" s="255" t="s">
        <v>151</v>
      </c>
      <c r="J78" s="256">
        <v>42844</v>
      </c>
      <c r="K78" s="255" t="s">
        <v>4</v>
      </c>
      <c r="L78" s="255" t="s">
        <v>630</v>
      </c>
    </row>
    <row r="79" spans="1:12" s="255" customFormat="1" x14ac:dyDescent="0.2">
      <c r="A79" s="255" t="s">
        <v>508</v>
      </c>
      <c r="B79" s="255" t="s">
        <v>558</v>
      </c>
      <c r="C79" s="255" t="s">
        <v>2031</v>
      </c>
      <c r="D79" s="255" t="s">
        <v>559</v>
      </c>
      <c r="E79" s="255" t="s">
        <v>614</v>
      </c>
      <c r="F79" s="256">
        <v>42828</v>
      </c>
      <c r="G79" s="257">
        <v>130</v>
      </c>
      <c r="H79" s="255" t="s">
        <v>398</v>
      </c>
      <c r="I79" s="255" t="s">
        <v>436</v>
      </c>
      <c r="J79" s="256">
        <v>42829</v>
      </c>
      <c r="K79" s="255" t="s">
        <v>4</v>
      </c>
      <c r="L79" s="255" t="s">
        <v>638</v>
      </c>
    </row>
    <row r="80" spans="1:12" s="255" customFormat="1" x14ac:dyDescent="0.2">
      <c r="A80" s="255" t="s">
        <v>508</v>
      </c>
      <c r="B80" s="255" t="s">
        <v>558</v>
      </c>
      <c r="C80" s="255" t="s">
        <v>2031</v>
      </c>
      <c r="D80" s="255" t="s">
        <v>559</v>
      </c>
      <c r="E80" s="255" t="s">
        <v>616</v>
      </c>
      <c r="F80" s="256">
        <v>42774</v>
      </c>
      <c r="G80" s="257">
        <v>61.2</v>
      </c>
      <c r="H80" s="255" t="s">
        <v>398</v>
      </c>
      <c r="I80" s="255" t="s">
        <v>605</v>
      </c>
      <c r="J80" s="256">
        <v>42826</v>
      </c>
      <c r="K80" s="255" t="s">
        <v>4</v>
      </c>
      <c r="L80" s="255" t="s">
        <v>1099</v>
      </c>
    </row>
    <row r="81" spans="1:12" s="255" customFormat="1" x14ac:dyDescent="0.2">
      <c r="A81" s="255" t="s">
        <v>508</v>
      </c>
      <c r="B81" s="255" t="s">
        <v>141</v>
      </c>
      <c r="C81" s="255" t="s">
        <v>334</v>
      </c>
      <c r="D81" s="255" t="s">
        <v>142</v>
      </c>
      <c r="E81" s="255" t="s">
        <v>1227</v>
      </c>
      <c r="F81" s="256">
        <v>42828</v>
      </c>
      <c r="G81" s="257">
        <v>2048.06</v>
      </c>
      <c r="H81" s="255" t="s">
        <v>398</v>
      </c>
      <c r="I81" s="255" t="s">
        <v>317</v>
      </c>
      <c r="J81" s="256">
        <v>42829</v>
      </c>
      <c r="K81" s="255" t="s">
        <v>4</v>
      </c>
      <c r="L81" s="255" t="s">
        <v>398</v>
      </c>
    </row>
    <row r="82" spans="1:12" s="255" customFormat="1" x14ac:dyDescent="0.2">
      <c r="A82" s="255" t="s">
        <v>508</v>
      </c>
      <c r="B82" s="255" t="s">
        <v>163</v>
      </c>
      <c r="C82" s="255" t="s">
        <v>399</v>
      </c>
      <c r="D82" s="255" t="s">
        <v>164</v>
      </c>
      <c r="E82" s="255" t="s">
        <v>627</v>
      </c>
      <c r="F82" s="256">
        <v>42844</v>
      </c>
      <c r="G82" s="257">
        <v>-1532.42</v>
      </c>
      <c r="H82" s="255" t="s">
        <v>398</v>
      </c>
      <c r="I82" s="255" t="s">
        <v>106</v>
      </c>
      <c r="J82" s="256">
        <v>42849</v>
      </c>
      <c r="K82" s="255" t="s">
        <v>4</v>
      </c>
      <c r="L82" s="255" t="s">
        <v>398</v>
      </c>
    </row>
    <row r="83" spans="1:12" s="255" customFormat="1" x14ac:dyDescent="0.2">
      <c r="A83" s="255" t="s">
        <v>169</v>
      </c>
      <c r="B83" s="255" t="s">
        <v>1040</v>
      </c>
      <c r="C83" s="255" t="s">
        <v>1041</v>
      </c>
      <c r="D83" s="255" t="s">
        <v>1042</v>
      </c>
      <c r="E83" s="255" t="s">
        <v>398</v>
      </c>
      <c r="F83" s="256">
        <v>42078</v>
      </c>
      <c r="G83" s="257">
        <v>97.95</v>
      </c>
      <c r="H83" s="255" t="s">
        <v>398</v>
      </c>
      <c r="I83" s="255" t="s">
        <v>644</v>
      </c>
      <c r="J83" s="256">
        <v>42838</v>
      </c>
      <c r="K83" s="255" t="s">
        <v>4</v>
      </c>
      <c r="L83" s="255" t="s">
        <v>398</v>
      </c>
    </row>
    <row r="84" spans="1:12" s="255" customFormat="1" x14ac:dyDescent="0.2">
      <c r="A84" s="255" t="s">
        <v>508</v>
      </c>
      <c r="B84" s="255" t="s">
        <v>558</v>
      </c>
      <c r="C84" s="255" t="s">
        <v>2031</v>
      </c>
      <c r="D84" s="255" t="s">
        <v>559</v>
      </c>
      <c r="E84" s="255" t="s">
        <v>970</v>
      </c>
      <c r="F84" s="256">
        <v>42885</v>
      </c>
      <c r="G84" s="257">
        <v>1161.01</v>
      </c>
      <c r="H84" s="255" t="s">
        <v>398</v>
      </c>
      <c r="I84" s="255" t="s">
        <v>297</v>
      </c>
      <c r="J84" s="256">
        <v>42886</v>
      </c>
      <c r="K84" s="255" t="s">
        <v>70</v>
      </c>
      <c r="L84" s="255" t="s">
        <v>646</v>
      </c>
    </row>
    <row r="85" spans="1:12" s="255" customFormat="1" x14ac:dyDescent="0.2">
      <c r="A85" s="255" t="s">
        <v>508</v>
      </c>
      <c r="B85" s="255" t="s">
        <v>558</v>
      </c>
      <c r="C85" s="255" t="s">
        <v>2031</v>
      </c>
      <c r="D85" s="255" t="s">
        <v>559</v>
      </c>
      <c r="E85" s="255" t="s">
        <v>649</v>
      </c>
      <c r="F85" s="256">
        <v>42884</v>
      </c>
      <c r="G85" s="257">
        <v>286.94</v>
      </c>
      <c r="H85" s="255" t="s">
        <v>398</v>
      </c>
      <c r="I85" s="255" t="s">
        <v>176</v>
      </c>
      <c r="J85" s="256">
        <v>42885</v>
      </c>
      <c r="K85" s="255" t="s">
        <v>70</v>
      </c>
      <c r="L85" s="255" t="s">
        <v>647</v>
      </c>
    </row>
    <row r="86" spans="1:12" s="255" customFormat="1" x14ac:dyDescent="0.2">
      <c r="A86" s="255" t="s">
        <v>508</v>
      </c>
      <c r="B86" s="255" t="s">
        <v>558</v>
      </c>
      <c r="C86" s="255" t="s">
        <v>2031</v>
      </c>
      <c r="D86" s="255" t="s">
        <v>559</v>
      </c>
      <c r="E86" s="255" t="s">
        <v>650</v>
      </c>
      <c r="F86" s="256">
        <v>42884</v>
      </c>
      <c r="G86" s="257">
        <v>286.94</v>
      </c>
      <c r="H86" s="255" t="s">
        <v>398</v>
      </c>
      <c r="I86" s="255" t="s">
        <v>176</v>
      </c>
      <c r="J86" s="256">
        <v>42885</v>
      </c>
      <c r="K86" s="255" t="s">
        <v>70</v>
      </c>
      <c r="L86" s="255" t="s">
        <v>648</v>
      </c>
    </row>
    <row r="87" spans="1:12" s="255" customFormat="1" x14ac:dyDescent="0.2">
      <c r="A87" s="255" t="s">
        <v>508</v>
      </c>
      <c r="B87" s="255" t="s">
        <v>558</v>
      </c>
      <c r="C87" s="255" t="s">
        <v>2031</v>
      </c>
      <c r="D87" s="255" t="s">
        <v>559</v>
      </c>
      <c r="E87" s="255" t="s">
        <v>654</v>
      </c>
      <c r="F87" s="256">
        <v>42880</v>
      </c>
      <c r="G87" s="257">
        <v>224.14</v>
      </c>
      <c r="H87" s="255" t="s">
        <v>398</v>
      </c>
      <c r="I87" s="255" t="s">
        <v>1228</v>
      </c>
      <c r="J87" s="256">
        <v>42881</v>
      </c>
      <c r="K87" s="255" t="s">
        <v>70</v>
      </c>
      <c r="L87" s="255" t="s">
        <v>1229</v>
      </c>
    </row>
    <row r="88" spans="1:12" s="255" customFormat="1" x14ac:dyDescent="0.2">
      <c r="A88" s="255" t="s">
        <v>508</v>
      </c>
      <c r="B88" s="255" t="s">
        <v>558</v>
      </c>
      <c r="C88" s="255" t="s">
        <v>2031</v>
      </c>
      <c r="D88" s="255" t="s">
        <v>559</v>
      </c>
      <c r="E88" s="255" t="s">
        <v>645</v>
      </c>
      <c r="F88" s="256">
        <v>42859</v>
      </c>
      <c r="G88" s="257">
        <v>-93</v>
      </c>
      <c r="H88" s="255" t="s">
        <v>398</v>
      </c>
      <c r="I88" s="255" t="s">
        <v>217</v>
      </c>
      <c r="J88" s="256">
        <v>42860</v>
      </c>
      <c r="K88" s="255" t="s">
        <v>70</v>
      </c>
      <c r="L88" s="255" t="s">
        <v>1226</v>
      </c>
    </row>
    <row r="89" spans="1:12" s="255" customFormat="1" x14ac:dyDescent="0.2">
      <c r="A89" s="255" t="s">
        <v>508</v>
      </c>
      <c r="B89" s="255" t="s">
        <v>295</v>
      </c>
      <c r="C89" s="255" t="s">
        <v>6617</v>
      </c>
      <c r="D89" s="255" t="s">
        <v>296</v>
      </c>
      <c r="E89" s="255" t="s">
        <v>670</v>
      </c>
      <c r="F89" s="256">
        <v>42874</v>
      </c>
      <c r="G89" s="257">
        <v>312.8</v>
      </c>
      <c r="H89" s="255" t="s">
        <v>671</v>
      </c>
      <c r="I89" s="255" t="s">
        <v>556</v>
      </c>
      <c r="J89" s="256">
        <v>42878</v>
      </c>
      <c r="K89" s="255" t="s">
        <v>70</v>
      </c>
      <c r="L89" s="255" t="s">
        <v>672</v>
      </c>
    </row>
    <row r="90" spans="1:12" s="255" customFormat="1" x14ac:dyDescent="0.2">
      <c r="A90" s="255" t="s">
        <v>278</v>
      </c>
      <c r="B90" s="255" t="s">
        <v>676</v>
      </c>
      <c r="C90" s="255" t="s">
        <v>677</v>
      </c>
      <c r="D90" s="255" t="s">
        <v>398</v>
      </c>
      <c r="E90" s="255" t="s">
        <v>678</v>
      </c>
      <c r="F90" s="256">
        <v>42716</v>
      </c>
      <c r="G90" s="257">
        <v>8604.75</v>
      </c>
      <c r="H90" s="255" t="s">
        <v>398</v>
      </c>
      <c r="I90" s="255" t="s">
        <v>297</v>
      </c>
      <c r="J90" s="256">
        <v>42870</v>
      </c>
      <c r="K90" s="255" t="s">
        <v>70</v>
      </c>
      <c r="L90" s="255" t="s">
        <v>398</v>
      </c>
    </row>
    <row r="91" spans="1:12" s="255" customFormat="1" x14ac:dyDescent="0.2">
      <c r="A91" s="255" t="s">
        <v>278</v>
      </c>
      <c r="B91" s="255" t="s">
        <v>676</v>
      </c>
      <c r="C91" s="255" t="s">
        <v>677</v>
      </c>
      <c r="D91" s="255" t="s">
        <v>398</v>
      </c>
      <c r="E91" s="255" t="s">
        <v>679</v>
      </c>
      <c r="F91" s="256">
        <v>42656</v>
      </c>
      <c r="G91" s="257">
        <v>491.7</v>
      </c>
      <c r="H91" s="255" t="s">
        <v>398</v>
      </c>
      <c r="I91" s="255" t="s">
        <v>297</v>
      </c>
      <c r="J91" s="256">
        <v>42872</v>
      </c>
      <c r="K91" s="255" t="s">
        <v>70</v>
      </c>
      <c r="L91" s="255" t="s">
        <v>398</v>
      </c>
    </row>
    <row r="92" spans="1:12" s="255" customFormat="1" x14ac:dyDescent="0.2">
      <c r="A92" s="255" t="s">
        <v>278</v>
      </c>
      <c r="B92" s="255" t="s">
        <v>123</v>
      </c>
      <c r="C92" s="255" t="s">
        <v>273</v>
      </c>
      <c r="D92" s="255" t="s">
        <v>398</v>
      </c>
      <c r="E92" s="255" t="s">
        <v>680</v>
      </c>
      <c r="F92" s="256">
        <v>42712</v>
      </c>
      <c r="G92" s="257">
        <v>1288.26</v>
      </c>
      <c r="H92" s="255" t="s">
        <v>398</v>
      </c>
      <c r="I92" s="255" t="s">
        <v>450</v>
      </c>
      <c r="J92" s="256">
        <v>42877</v>
      </c>
      <c r="K92" s="255" t="s">
        <v>70</v>
      </c>
      <c r="L92" s="255" t="s">
        <v>398</v>
      </c>
    </row>
    <row r="93" spans="1:12" s="266" customFormat="1" x14ac:dyDescent="0.2">
      <c r="A93" s="266" t="s">
        <v>508</v>
      </c>
      <c r="B93" s="266" t="s">
        <v>558</v>
      </c>
      <c r="C93" s="266" t="s">
        <v>2031</v>
      </c>
      <c r="D93" s="266" t="s">
        <v>559</v>
      </c>
      <c r="E93" s="266" t="s">
        <v>655</v>
      </c>
      <c r="F93" s="269">
        <v>42880</v>
      </c>
      <c r="G93" s="270">
        <v>45.9</v>
      </c>
      <c r="H93" s="266" t="s">
        <v>398</v>
      </c>
      <c r="I93" s="266" t="s">
        <v>428</v>
      </c>
      <c r="J93" s="269">
        <v>42881</v>
      </c>
      <c r="K93" s="266" t="s">
        <v>4</v>
      </c>
      <c r="L93" s="266" t="s">
        <v>651</v>
      </c>
    </row>
    <row r="94" spans="1:12" s="266" customFormat="1" x14ac:dyDescent="0.2">
      <c r="A94" s="266" t="s">
        <v>508</v>
      </c>
      <c r="B94" s="266" t="s">
        <v>558</v>
      </c>
      <c r="C94" s="266" t="s">
        <v>2031</v>
      </c>
      <c r="D94" s="266" t="s">
        <v>559</v>
      </c>
      <c r="E94" s="266" t="s">
        <v>642</v>
      </c>
      <c r="F94" s="269">
        <v>42878</v>
      </c>
      <c r="G94" s="270">
        <v>-97.85</v>
      </c>
      <c r="H94" s="266" t="s">
        <v>398</v>
      </c>
      <c r="I94" s="266" t="s">
        <v>428</v>
      </c>
      <c r="J94" s="269">
        <v>42879</v>
      </c>
      <c r="K94" s="266" t="s">
        <v>4</v>
      </c>
      <c r="L94" s="266" t="s">
        <v>844</v>
      </c>
    </row>
    <row r="95" spans="1:12" s="266" customFormat="1" x14ac:dyDescent="0.2">
      <c r="A95" s="266" t="s">
        <v>508</v>
      </c>
      <c r="B95" s="266" t="s">
        <v>558</v>
      </c>
      <c r="C95" s="266" t="s">
        <v>2031</v>
      </c>
      <c r="D95" s="266" t="s">
        <v>559</v>
      </c>
      <c r="E95" s="266" t="s">
        <v>643</v>
      </c>
      <c r="F95" s="269">
        <v>42878</v>
      </c>
      <c r="G95" s="270">
        <v>-97.85</v>
      </c>
      <c r="H95" s="266" t="s">
        <v>398</v>
      </c>
      <c r="I95" s="266" t="s">
        <v>428</v>
      </c>
      <c r="J95" s="269">
        <v>42879</v>
      </c>
      <c r="K95" s="266" t="s">
        <v>4</v>
      </c>
      <c r="L95" s="266" t="s">
        <v>844</v>
      </c>
    </row>
    <row r="96" spans="1:12" s="266" customFormat="1" x14ac:dyDescent="0.2">
      <c r="A96" s="266" t="s">
        <v>508</v>
      </c>
      <c r="B96" s="266" t="s">
        <v>558</v>
      </c>
      <c r="C96" s="266" t="s">
        <v>2031</v>
      </c>
      <c r="D96" s="266" t="s">
        <v>559</v>
      </c>
      <c r="E96" s="266" t="s">
        <v>656</v>
      </c>
      <c r="F96" s="269">
        <v>42863</v>
      </c>
      <c r="G96" s="270">
        <v>75.400000000000006</v>
      </c>
      <c r="H96" s="266" t="s">
        <v>398</v>
      </c>
      <c r="I96" s="266" t="s">
        <v>410</v>
      </c>
      <c r="J96" s="269">
        <v>42864</v>
      </c>
      <c r="K96" s="266" t="s">
        <v>4</v>
      </c>
      <c r="L96" s="266" t="s">
        <v>657</v>
      </c>
    </row>
    <row r="97" spans="1:12" s="266" customFormat="1" x14ac:dyDescent="0.2">
      <c r="A97" s="266" t="s">
        <v>508</v>
      </c>
      <c r="B97" s="266" t="s">
        <v>558</v>
      </c>
      <c r="C97" s="266" t="s">
        <v>2031</v>
      </c>
      <c r="D97" s="266" t="s">
        <v>559</v>
      </c>
      <c r="E97" s="266" t="s">
        <v>658</v>
      </c>
      <c r="F97" s="269">
        <v>42863</v>
      </c>
      <c r="G97" s="270">
        <v>78.8</v>
      </c>
      <c r="H97" s="266" t="s">
        <v>398</v>
      </c>
      <c r="I97" s="266" t="s">
        <v>410</v>
      </c>
      <c r="J97" s="269">
        <v>42864</v>
      </c>
      <c r="K97" s="266" t="s">
        <v>4</v>
      </c>
      <c r="L97" s="266" t="s">
        <v>657</v>
      </c>
    </row>
    <row r="98" spans="1:12" s="266" customFormat="1" x14ac:dyDescent="0.2">
      <c r="A98" s="266" t="s">
        <v>508</v>
      </c>
      <c r="B98" s="266" t="s">
        <v>558</v>
      </c>
      <c r="C98" s="266" t="s">
        <v>2031</v>
      </c>
      <c r="D98" s="266" t="s">
        <v>559</v>
      </c>
      <c r="E98" s="266" t="s">
        <v>659</v>
      </c>
      <c r="F98" s="269">
        <v>42863</v>
      </c>
      <c r="G98" s="270">
        <v>298.3</v>
      </c>
      <c r="H98" s="266" t="s">
        <v>398</v>
      </c>
      <c r="I98" s="266" t="s">
        <v>410</v>
      </c>
      <c r="J98" s="269">
        <v>42864</v>
      </c>
      <c r="K98" s="266" t="s">
        <v>4</v>
      </c>
      <c r="L98" s="266" t="s">
        <v>657</v>
      </c>
    </row>
    <row r="99" spans="1:12" s="266" customFormat="1" x14ac:dyDescent="0.2">
      <c r="A99" s="266" t="s">
        <v>508</v>
      </c>
      <c r="B99" s="266" t="s">
        <v>148</v>
      </c>
      <c r="C99" s="266" t="s">
        <v>149</v>
      </c>
      <c r="D99" s="266" t="s">
        <v>150</v>
      </c>
      <c r="E99" s="266" t="s">
        <v>673</v>
      </c>
      <c r="F99" s="269">
        <v>42858</v>
      </c>
      <c r="G99" s="270">
        <v>7.26</v>
      </c>
      <c r="H99" s="266" t="s">
        <v>398</v>
      </c>
      <c r="I99" s="266" t="s">
        <v>592</v>
      </c>
      <c r="J99" s="269">
        <v>42859</v>
      </c>
      <c r="K99" s="266" t="s">
        <v>4</v>
      </c>
      <c r="L99" s="266" t="s">
        <v>398</v>
      </c>
    </row>
    <row r="100" spans="1:12" s="255" customFormat="1" x14ac:dyDescent="0.2">
      <c r="A100" s="255" t="s">
        <v>508</v>
      </c>
      <c r="B100" s="255" t="s">
        <v>558</v>
      </c>
      <c r="C100" s="255" t="s">
        <v>2031</v>
      </c>
      <c r="D100" s="255" t="s">
        <v>559</v>
      </c>
      <c r="E100" s="255" t="s">
        <v>692</v>
      </c>
      <c r="F100" s="256">
        <v>42914</v>
      </c>
      <c r="G100" s="257">
        <v>2354.2600000000002</v>
      </c>
      <c r="H100" s="255" t="s">
        <v>398</v>
      </c>
      <c r="I100" s="255" t="s">
        <v>297</v>
      </c>
      <c r="J100" s="256">
        <v>42915</v>
      </c>
      <c r="K100" s="255" t="s">
        <v>70</v>
      </c>
      <c r="L100" s="255" t="s">
        <v>691</v>
      </c>
    </row>
    <row r="101" spans="1:12" s="255" customFormat="1" x14ac:dyDescent="0.2">
      <c r="A101" s="255" t="s">
        <v>508</v>
      </c>
      <c r="B101" s="255" t="s">
        <v>558</v>
      </c>
      <c r="C101" s="255" t="s">
        <v>2031</v>
      </c>
      <c r="D101" s="255" t="s">
        <v>559</v>
      </c>
      <c r="E101" s="255" t="s">
        <v>698</v>
      </c>
      <c r="F101" s="256">
        <v>42901</v>
      </c>
      <c r="G101" s="257">
        <v>117.11</v>
      </c>
      <c r="H101" s="255" t="s">
        <v>398</v>
      </c>
      <c r="I101" s="255" t="s">
        <v>297</v>
      </c>
      <c r="J101" s="256">
        <v>42902</v>
      </c>
      <c r="K101" s="255" t="s">
        <v>70</v>
      </c>
      <c r="L101" s="255" t="s">
        <v>646</v>
      </c>
    </row>
    <row r="102" spans="1:12" s="255" customFormat="1" x14ac:dyDescent="0.2">
      <c r="A102" s="255" t="s">
        <v>508</v>
      </c>
      <c r="B102" s="255" t="s">
        <v>558</v>
      </c>
      <c r="C102" s="255" t="s">
        <v>2031</v>
      </c>
      <c r="D102" s="255" t="s">
        <v>559</v>
      </c>
      <c r="E102" s="255" t="s">
        <v>699</v>
      </c>
      <c r="F102" s="256">
        <v>42901</v>
      </c>
      <c r="G102" s="257">
        <v>77.02</v>
      </c>
      <c r="H102" s="255" t="s">
        <v>398</v>
      </c>
      <c r="I102" s="255" t="s">
        <v>297</v>
      </c>
      <c r="J102" s="256">
        <v>42902</v>
      </c>
      <c r="K102" s="255" t="s">
        <v>70</v>
      </c>
      <c r="L102" s="255" t="s">
        <v>646</v>
      </c>
    </row>
    <row r="103" spans="1:12" s="255" customFormat="1" x14ac:dyDescent="0.2">
      <c r="A103" s="255" t="s">
        <v>508</v>
      </c>
      <c r="B103" s="255" t="s">
        <v>558</v>
      </c>
      <c r="C103" s="255" t="s">
        <v>2031</v>
      </c>
      <c r="D103" s="255" t="s">
        <v>559</v>
      </c>
      <c r="E103" s="255" t="s">
        <v>700</v>
      </c>
      <c r="F103" s="256">
        <v>42899</v>
      </c>
      <c r="G103" s="257">
        <v>194.99</v>
      </c>
      <c r="H103" s="255" t="s">
        <v>398</v>
      </c>
      <c r="I103" s="255" t="s">
        <v>556</v>
      </c>
      <c r="J103" s="256">
        <v>42900</v>
      </c>
      <c r="K103" s="255" t="s">
        <v>70</v>
      </c>
      <c r="L103" s="255" t="s">
        <v>701</v>
      </c>
    </row>
    <row r="104" spans="1:12" s="255" customFormat="1" x14ac:dyDescent="0.2">
      <c r="A104" s="255" t="s">
        <v>508</v>
      </c>
      <c r="B104" s="255" t="s">
        <v>558</v>
      </c>
      <c r="C104" s="255" t="s">
        <v>2031</v>
      </c>
      <c r="D104" s="255" t="s">
        <v>559</v>
      </c>
      <c r="E104" s="255" t="s">
        <v>702</v>
      </c>
      <c r="F104" s="256">
        <v>42898</v>
      </c>
      <c r="G104" s="257">
        <v>216.68</v>
      </c>
      <c r="H104" s="255" t="s">
        <v>398</v>
      </c>
      <c r="I104" s="255" t="s">
        <v>556</v>
      </c>
      <c r="J104" s="256">
        <v>42899</v>
      </c>
      <c r="K104" s="255" t="s">
        <v>70</v>
      </c>
      <c r="L104" s="255" t="s">
        <v>703</v>
      </c>
    </row>
    <row r="105" spans="1:12" s="255" customFormat="1" x14ac:dyDescent="0.2">
      <c r="A105" s="255" t="s">
        <v>508</v>
      </c>
      <c r="B105" s="255" t="s">
        <v>558</v>
      </c>
      <c r="C105" s="255" t="s">
        <v>2031</v>
      </c>
      <c r="D105" s="255" t="s">
        <v>559</v>
      </c>
      <c r="E105" s="255" t="s">
        <v>704</v>
      </c>
      <c r="F105" s="256">
        <v>42898</v>
      </c>
      <c r="G105" s="257">
        <v>193.68</v>
      </c>
      <c r="H105" s="255" t="s">
        <v>398</v>
      </c>
      <c r="I105" s="255" t="s">
        <v>556</v>
      </c>
      <c r="J105" s="256">
        <v>42899</v>
      </c>
      <c r="K105" s="255" t="s">
        <v>70</v>
      </c>
      <c r="L105" s="255" t="s">
        <v>703</v>
      </c>
    </row>
    <row r="106" spans="1:12" s="255" customFormat="1" x14ac:dyDescent="0.2">
      <c r="A106" s="255" t="s">
        <v>508</v>
      </c>
      <c r="B106" s="255" t="s">
        <v>558</v>
      </c>
      <c r="C106" s="255" t="s">
        <v>2031</v>
      </c>
      <c r="D106" s="255" t="s">
        <v>559</v>
      </c>
      <c r="E106" s="255" t="s">
        <v>705</v>
      </c>
      <c r="F106" s="256">
        <v>42886</v>
      </c>
      <c r="G106" s="257">
        <v>593.04999999999995</v>
      </c>
      <c r="H106" s="255" t="s">
        <v>398</v>
      </c>
      <c r="I106" s="255" t="s">
        <v>297</v>
      </c>
      <c r="J106" s="256">
        <v>42887</v>
      </c>
      <c r="K106" s="255" t="s">
        <v>70</v>
      </c>
      <c r="L106" s="255" t="s">
        <v>706</v>
      </c>
    </row>
    <row r="107" spans="1:12" s="255" customFormat="1" x14ac:dyDescent="0.2">
      <c r="A107" s="255" t="s">
        <v>508</v>
      </c>
      <c r="B107" s="255" t="s">
        <v>558</v>
      </c>
      <c r="C107" s="255" t="s">
        <v>2031</v>
      </c>
      <c r="D107" s="255" t="s">
        <v>559</v>
      </c>
      <c r="E107" s="255" t="s">
        <v>684</v>
      </c>
      <c r="F107" s="256">
        <v>42914</v>
      </c>
      <c r="G107" s="257">
        <v>-42.85</v>
      </c>
      <c r="H107" s="255" t="s">
        <v>398</v>
      </c>
      <c r="I107" s="255" t="s">
        <v>332</v>
      </c>
      <c r="J107" s="256">
        <v>42916</v>
      </c>
      <c r="K107" s="255" t="s">
        <v>70</v>
      </c>
      <c r="L107" s="255" t="s">
        <v>685</v>
      </c>
    </row>
    <row r="108" spans="1:12" s="255" customFormat="1" x14ac:dyDescent="0.2">
      <c r="A108" s="255" t="s">
        <v>508</v>
      </c>
      <c r="B108" s="255" t="s">
        <v>558</v>
      </c>
      <c r="C108" s="255" t="s">
        <v>2031</v>
      </c>
      <c r="D108" s="255" t="s">
        <v>559</v>
      </c>
      <c r="E108" s="255" t="s">
        <v>707</v>
      </c>
      <c r="F108" s="256">
        <v>42913</v>
      </c>
      <c r="G108" s="257">
        <v>97.85</v>
      </c>
      <c r="H108" s="255" t="s">
        <v>398</v>
      </c>
      <c r="I108" s="255" t="s">
        <v>217</v>
      </c>
      <c r="J108" s="256">
        <v>42914</v>
      </c>
      <c r="K108" s="255" t="s">
        <v>70</v>
      </c>
      <c r="L108" s="255" t="s">
        <v>708</v>
      </c>
    </row>
    <row r="109" spans="1:12" s="255" customFormat="1" x14ac:dyDescent="0.2">
      <c r="A109" s="255" t="s">
        <v>508</v>
      </c>
      <c r="B109" s="255" t="s">
        <v>558</v>
      </c>
      <c r="C109" s="255" t="s">
        <v>2031</v>
      </c>
      <c r="D109" s="255" t="s">
        <v>559</v>
      </c>
      <c r="E109" s="255" t="s">
        <v>710</v>
      </c>
      <c r="F109" s="256">
        <v>42909</v>
      </c>
      <c r="G109" s="257">
        <v>44.8</v>
      </c>
      <c r="H109" s="255" t="s">
        <v>398</v>
      </c>
      <c r="I109" s="255" t="s">
        <v>556</v>
      </c>
      <c r="J109" s="256">
        <v>42910</v>
      </c>
      <c r="K109" s="255" t="s">
        <v>70</v>
      </c>
      <c r="L109" s="255" t="s">
        <v>637</v>
      </c>
    </row>
    <row r="110" spans="1:12" s="255" customFormat="1" x14ac:dyDescent="0.2">
      <c r="A110" s="255" t="s">
        <v>508</v>
      </c>
      <c r="B110" s="255" t="s">
        <v>558</v>
      </c>
      <c r="C110" s="255" t="s">
        <v>2031</v>
      </c>
      <c r="D110" s="255" t="s">
        <v>559</v>
      </c>
      <c r="E110" s="255" t="s">
        <v>749</v>
      </c>
      <c r="F110" s="256">
        <v>42901</v>
      </c>
      <c r="G110" s="257">
        <v>203.18</v>
      </c>
      <c r="H110" s="255" t="s">
        <v>398</v>
      </c>
      <c r="I110" s="255" t="s">
        <v>300</v>
      </c>
      <c r="J110" s="256">
        <v>42902</v>
      </c>
      <c r="K110" s="255" t="s">
        <v>70</v>
      </c>
      <c r="L110" s="255" t="s">
        <v>3019</v>
      </c>
    </row>
    <row r="111" spans="1:12" s="255" customFormat="1" x14ac:dyDescent="0.2">
      <c r="A111" s="255" t="s">
        <v>508</v>
      </c>
      <c r="B111" s="255" t="s">
        <v>558</v>
      </c>
      <c r="C111" s="255" t="s">
        <v>2031</v>
      </c>
      <c r="D111" s="255" t="s">
        <v>559</v>
      </c>
      <c r="E111" s="255" t="s">
        <v>711</v>
      </c>
      <c r="F111" s="256">
        <v>42900</v>
      </c>
      <c r="G111" s="257">
        <v>158.6</v>
      </c>
      <c r="H111" s="255" t="s">
        <v>398</v>
      </c>
      <c r="I111" s="255" t="s">
        <v>556</v>
      </c>
      <c r="J111" s="256">
        <v>42901</v>
      </c>
      <c r="K111" s="255" t="s">
        <v>70</v>
      </c>
      <c r="L111" s="255" t="s">
        <v>712</v>
      </c>
    </row>
    <row r="112" spans="1:12" s="255" customFormat="1" x14ac:dyDescent="0.2">
      <c r="A112" s="255" t="s">
        <v>508</v>
      </c>
      <c r="B112" s="255" t="s">
        <v>558</v>
      </c>
      <c r="C112" s="255" t="s">
        <v>2031</v>
      </c>
      <c r="D112" s="255" t="s">
        <v>559</v>
      </c>
      <c r="E112" s="255" t="s">
        <v>713</v>
      </c>
      <c r="F112" s="256">
        <v>42900</v>
      </c>
      <c r="G112" s="257">
        <v>158.6</v>
      </c>
      <c r="H112" s="255" t="s">
        <v>398</v>
      </c>
      <c r="I112" s="255" t="s">
        <v>556</v>
      </c>
      <c r="J112" s="256">
        <v>42901</v>
      </c>
      <c r="K112" s="255" t="s">
        <v>70</v>
      </c>
      <c r="L112" s="255" t="s">
        <v>712</v>
      </c>
    </row>
    <row r="113" spans="1:12" s="255" customFormat="1" x14ac:dyDescent="0.2">
      <c r="A113" s="255" t="s">
        <v>508</v>
      </c>
      <c r="B113" s="255" t="s">
        <v>558</v>
      </c>
      <c r="C113" s="255" t="s">
        <v>2031</v>
      </c>
      <c r="D113" s="255" t="s">
        <v>559</v>
      </c>
      <c r="E113" s="255" t="s">
        <v>718</v>
      </c>
      <c r="F113" s="256">
        <v>42887</v>
      </c>
      <c r="G113" s="257">
        <v>127.39</v>
      </c>
      <c r="H113" s="255" t="s">
        <v>398</v>
      </c>
      <c r="I113" s="255" t="s">
        <v>428</v>
      </c>
      <c r="J113" s="256">
        <v>42888</v>
      </c>
      <c r="K113" s="255" t="s">
        <v>70</v>
      </c>
      <c r="L113" s="255" t="s">
        <v>687</v>
      </c>
    </row>
    <row r="114" spans="1:12" s="255" customFormat="1" x14ac:dyDescent="0.2">
      <c r="A114" s="255" t="s">
        <v>508</v>
      </c>
      <c r="B114" s="255" t="s">
        <v>727</v>
      </c>
      <c r="C114" s="255" t="s">
        <v>728</v>
      </c>
      <c r="D114" s="255" t="s">
        <v>729</v>
      </c>
      <c r="E114" s="255" t="s">
        <v>730</v>
      </c>
      <c r="F114" s="256">
        <v>42896</v>
      </c>
      <c r="G114" s="257">
        <v>110.49</v>
      </c>
      <c r="H114" s="255" t="s">
        <v>398</v>
      </c>
      <c r="I114" s="255" t="s">
        <v>176</v>
      </c>
      <c r="J114" s="256">
        <v>42900</v>
      </c>
      <c r="K114" s="255" t="s">
        <v>70</v>
      </c>
      <c r="L114" s="255" t="s">
        <v>1054</v>
      </c>
    </row>
    <row r="115" spans="1:12" s="255" customFormat="1" x14ac:dyDescent="0.2">
      <c r="A115" s="255" t="s">
        <v>508</v>
      </c>
      <c r="B115" s="255" t="s">
        <v>100</v>
      </c>
      <c r="C115" s="255" t="s">
        <v>101</v>
      </c>
      <c r="D115" s="255" t="s">
        <v>102</v>
      </c>
      <c r="E115" s="255" t="s">
        <v>731</v>
      </c>
      <c r="F115" s="256">
        <v>42886</v>
      </c>
      <c r="G115" s="257">
        <v>236.57</v>
      </c>
      <c r="H115" s="255" t="s">
        <v>398</v>
      </c>
      <c r="I115" s="255" t="s">
        <v>99</v>
      </c>
      <c r="J115" s="256">
        <v>42893</v>
      </c>
      <c r="K115" s="255" t="s">
        <v>70</v>
      </c>
      <c r="L115" s="255" t="s">
        <v>732</v>
      </c>
    </row>
    <row r="116" spans="1:12" s="255" customFormat="1" x14ac:dyDescent="0.2">
      <c r="A116" s="255" t="s">
        <v>508</v>
      </c>
      <c r="B116" s="255" t="s">
        <v>110</v>
      </c>
      <c r="C116" s="255" t="s">
        <v>111</v>
      </c>
      <c r="D116" s="255" t="s">
        <v>112</v>
      </c>
      <c r="E116" s="255" t="s">
        <v>735</v>
      </c>
      <c r="F116" s="256">
        <v>42893</v>
      </c>
      <c r="G116" s="257">
        <v>83.37</v>
      </c>
      <c r="H116" s="255" t="s">
        <v>736</v>
      </c>
      <c r="I116" s="255" t="s">
        <v>99</v>
      </c>
      <c r="J116" s="256">
        <v>42895</v>
      </c>
      <c r="K116" s="255" t="s">
        <v>70</v>
      </c>
      <c r="L116" s="255" t="s">
        <v>737</v>
      </c>
    </row>
    <row r="117" spans="1:12" s="255" customFormat="1" x14ac:dyDescent="0.2">
      <c r="A117" s="255" t="s">
        <v>508</v>
      </c>
      <c r="B117" s="255" t="s">
        <v>85</v>
      </c>
      <c r="C117" s="255" t="s">
        <v>86</v>
      </c>
      <c r="D117" s="255" t="s">
        <v>87</v>
      </c>
      <c r="E117" s="255" t="s">
        <v>688</v>
      </c>
      <c r="F117" s="256">
        <v>42909</v>
      </c>
      <c r="G117" s="257">
        <v>-137.16999999999999</v>
      </c>
      <c r="H117" s="255" t="s">
        <v>689</v>
      </c>
      <c r="I117" s="255" t="s">
        <v>547</v>
      </c>
      <c r="J117" s="256">
        <v>42912</v>
      </c>
      <c r="K117" s="255" t="s">
        <v>70</v>
      </c>
      <c r="L117" s="255" t="s">
        <v>690</v>
      </c>
    </row>
    <row r="118" spans="1:12" s="255" customFormat="1" x14ac:dyDescent="0.2">
      <c r="A118" s="255" t="s">
        <v>508</v>
      </c>
      <c r="B118" s="255" t="s">
        <v>85</v>
      </c>
      <c r="C118" s="255" t="s">
        <v>86</v>
      </c>
      <c r="D118" s="255" t="s">
        <v>87</v>
      </c>
      <c r="E118" s="255" t="s">
        <v>738</v>
      </c>
      <c r="F118" s="256">
        <v>42886</v>
      </c>
      <c r="G118" s="257">
        <v>575.84</v>
      </c>
      <c r="H118" s="255" t="s">
        <v>689</v>
      </c>
      <c r="I118" s="255" t="s">
        <v>547</v>
      </c>
      <c r="J118" s="256">
        <v>42892</v>
      </c>
      <c r="K118" s="255" t="s">
        <v>70</v>
      </c>
      <c r="L118" s="255" t="s">
        <v>690</v>
      </c>
    </row>
    <row r="119" spans="1:12" s="255" customFormat="1" x14ac:dyDescent="0.2">
      <c r="A119" s="255" t="s">
        <v>278</v>
      </c>
      <c r="B119" s="255" t="s">
        <v>742</v>
      </c>
      <c r="C119" s="255" t="s">
        <v>743</v>
      </c>
      <c r="D119" s="255" t="s">
        <v>398</v>
      </c>
      <c r="E119" s="255" t="s">
        <v>744</v>
      </c>
      <c r="F119" s="256">
        <v>42653</v>
      </c>
      <c r="G119" s="257">
        <v>7819.1</v>
      </c>
      <c r="H119" s="255" t="s">
        <v>398</v>
      </c>
      <c r="I119" s="255" t="s">
        <v>297</v>
      </c>
      <c r="J119" s="256">
        <v>42906</v>
      </c>
      <c r="K119" s="255" t="s">
        <v>70</v>
      </c>
      <c r="L119" s="255" t="s">
        <v>398</v>
      </c>
    </row>
    <row r="120" spans="1:12" s="255" customFormat="1" x14ac:dyDescent="0.2">
      <c r="A120" s="255" t="s">
        <v>508</v>
      </c>
      <c r="B120" s="255" t="s">
        <v>558</v>
      </c>
      <c r="C120" s="255" t="s">
        <v>2031</v>
      </c>
      <c r="D120" s="255" t="s">
        <v>559</v>
      </c>
      <c r="E120" s="255" t="s">
        <v>686</v>
      </c>
      <c r="F120" s="256">
        <v>42909</v>
      </c>
      <c r="G120" s="257">
        <v>-44.8</v>
      </c>
      <c r="H120" s="255" t="s">
        <v>398</v>
      </c>
      <c r="I120" s="255" t="s">
        <v>443</v>
      </c>
      <c r="J120" s="256">
        <v>42910</v>
      </c>
      <c r="K120" s="255" t="s">
        <v>4</v>
      </c>
      <c r="L120" s="255" t="s">
        <v>637</v>
      </c>
    </row>
    <row r="121" spans="1:12" s="255" customFormat="1" x14ac:dyDescent="0.2">
      <c r="A121" s="255" t="s">
        <v>508</v>
      </c>
      <c r="B121" s="255" t="s">
        <v>558</v>
      </c>
      <c r="C121" s="255" t="s">
        <v>2031</v>
      </c>
      <c r="D121" s="255" t="s">
        <v>559</v>
      </c>
      <c r="E121" s="255" t="s">
        <v>1499</v>
      </c>
      <c r="F121" s="256">
        <v>42906</v>
      </c>
      <c r="G121" s="257">
        <v>-43</v>
      </c>
      <c r="H121" s="255" t="s">
        <v>398</v>
      </c>
      <c r="I121" s="255" t="s">
        <v>653</v>
      </c>
      <c r="J121" s="256">
        <v>42907</v>
      </c>
      <c r="K121" s="255" t="s">
        <v>4</v>
      </c>
      <c r="L121" s="255" t="s">
        <v>398</v>
      </c>
    </row>
    <row r="122" spans="1:12" s="255" customFormat="1" x14ac:dyDescent="0.2">
      <c r="A122" s="255" t="s">
        <v>508</v>
      </c>
      <c r="B122" s="255" t="s">
        <v>558</v>
      </c>
      <c r="C122" s="255" t="s">
        <v>2031</v>
      </c>
      <c r="D122" s="255" t="s">
        <v>559</v>
      </c>
      <c r="E122" s="255" t="s">
        <v>1498</v>
      </c>
      <c r="F122" s="256">
        <v>42905</v>
      </c>
      <c r="G122" s="257">
        <v>43</v>
      </c>
      <c r="H122" s="255" t="s">
        <v>398</v>
      </c>
      <c r="I122" s="255" t="s">
        <v>653</v>
      </c>
      <c r="J122" s="256">
        <v>42906</v>
      </c>
      <c r="K122" s="255" t="s">
        <v>4</v>
      </c>
      <c r="L122" s="255" t="s">
        <v>1099</v>
      </c>
    </row>
    <row r="123" spans="1:12" s="255" customFormat="1" x14ac:dyDescent="0.2">
      <c r="A123" s="255" t="s">
        <v>508</v>
      </c>
      <c r="B123" s="255" t="s">
        <v>558</v>
      </c>
      <c r="C123" s="255" t="s">
        <v>2031</v>
      </c>
      <c r="D123" s="255" t="s">
        <v>559</v>
      </c>
      <c r="E123" s="255" t="s">
        <v>750</v>
      </c>
      <c r="F123" s="256">
        <v>42900</v>
      </c>
      <c r="G123" s="257">
        <v>23.3</v>
      </c>
      <c r="H123" s="255" t="s">
        <v>398</v>
      </c>
      <c r="I123" s="255" t="s">
        <v>428</v>
      </c>
      <c r="J123" s="256">
        <v>42901</v>
      </c>
      <c r="K123" s="255" t="s">
        <v>4</v>
      </c>
      <c r="L123" s="255" t="s">
        <v>751</v>
      </c>
    </row>
    <row r="124" spans="1:12" s="255" customFormat="1" x14ac:dyDescent="0.2">
      <c r="A124" s="255" t="s">
        <v>508</v>
      </c>
      <c r="B124" s="255" t="s">
        <v>558</v>
      </c>
      <c r="C124" s="255" t="s">
        <v>2031</v>
      </c>
      <c r="D124" s="255" t="s">
        <v>559</v>
      </c>
      <c r="E124" s="255" t="s">
        <v>752</v>
      </c>
      <c r="F124" s="256">
        <v>42900</v>
      </c>
      <c r="G124" s="257">
        <v>29.85</v>
      </c>
      <c r="H124" s="255" t="s">
        <v>398</v>
      </c>
      <c r="I124" s="255" t="s">
        <v>428</v>
      </c>
      <c r="J124" s="256">
        <v>42901</v>
      </c>
      <c r="K124" s="255" t="s">
        <v>4</v>
      </c>
      <c r="L124" s="255" t="s">
        <v>751</v>
      </c>
    </row>
    <row r="125" spans="1:12" s="255" customFormat="1" x14ac:dyDescent="0.2">
      <c r="A125" s="255" t="s">
        <v>508</v>
      </c>
      <c r="B125" s="255" t="s">
        <v>558</v>
      </c>
      <c r="C125" s="255" t="s">
        <v>2031</v>
      </c>
      <c r="D125" s="255" t="s">
        <v>559</v>
      </c>
      <c r="E125" s="255" t="s">
        <v>714</v>
      </c>
      <c r="F125" s="256">
        <v>42895</v>
      </c>
      <c r="G125" s="257">
        <v>294.83</v>
      </c>
      <c r="H125" s="255" t="s">
        <v>398</v>
      </c>
      <c r="I125" s="255" t="s">
        <v>556</v>
      </c>
      <c r="J125" s="256">
        <v>42898</v>
      </c>
      <c r="K125" s="255" t="s">
        <v>4</v>
      </c>
      <c r="L125" s="255" t="s">
        <v>6618</v>
      </c>
    </row>
    <row r="126" spans="1:12" s="255" customFormat="1" x14ac:dyDescent="0.2">
      <c r="A126" s="255" t="s">
        <v>508</v>
      </c>
      <c r="B126" s="255" t="s">
        <v>558</v>
      </c>
      <c r="C126" s="255" t="s">
        <v>2031</v>
      </c>
      <c r="D126" s="255" t="s">
        <v>559</v>
      </c>
      <c r="E126" s="255" t="s">
        <v>716</v>
      </c>
      <c r="F126" s="256">
        <v>42887</v>
      </c>
      <c r="G126" s="257">
        <v>108.77</v>
      </c>
      <c r="H126" s="255" t="s">
        <v>398</v>
      </c>
      <c r="I126" s="255" t="s">
        <v>453</v>
      </c>
      <c r="J126" s="256">
        <v>42888</v>
      </c>
      <c r="K126" s="255" t="s">
        <v>4</v>
      </c>
      <c r="L126" s="255" t="s">
        <v>717</v>
      </c>
    </row>
    <row r="127" spans="1:12" s="255" customFormat="1" x14ac:dyDescent="0.2">
      <c r="A127" s="255" t="s">
        <v>508</v>
      </c>
      <c r="B127" s="255" t="s">
        <v>558</v>
      </c>
      <c r="C127" s="255" t="s">
        <v>2031</v>
      </c>
      <c r="D127" s="255" t="s">
        <v>559</v>
      </c>
      <c r="E127" s="255" t="s">
        <v>753</v>
      </c>
      <c r="F127" s="256">
        <v>42887</v>
      </c>
      <c r="G127" s="257">
        <v>45.9</v>
      </c>
      <c r="H127" s="255" t="s">
        <v>398</v>
      </c>
      <c r="I127" s="255" t="s">
        <v>428</v>
      </c>
      <c r="J127" s="256">
        <v>42888</v>
      </c>
      <c r="K127" s="255" t="s">
        <v>4</v>
      </c>
      <c r="L127" s="255" t="s">
        <v>651</v>
      </c>
    </row>
    <row r="128" spans="1:12" s="255" customFormat="1" x14ac:dyDescent="0.2">
      <c r="A128" s="255" t="s">
        <v>508</v>
      </c>
      <c r="B128" s="255" t="s">
        <v>310</v>
      </c>
      <c r="C128" s="255" t="s">
        <v>311</v>
      </c>
      <c r="D128" s="255" t="s">
        <v>312</v>
      </c>
      <c r="E128" s="255" t="s">
        <v>669</v>
      </c>
      <c r="F128" s="256">
        <v>42894</v>
      </c>
      <c r="G128" s="257">
        <v>-85.51</v>
      </c>
      <c r="H128" s="255" t="s">
        <v>398</v>
      </c>
      <c r="I128" s="255" t="s">
        <v>106</v>
      </c>
      <c r="J128" s="256">
        <v>42899</v>
      </c>
      <c r="K128" s="255" t="s">
        <v>4</v>
      </c>
      <c r="L128" s="255" t="s">
        <v>398</v>
      </c>
    </row>
    <row r="129" spans="1:12" s="255" customFormat="1" x14ac:dyDescent="0.2">
      <c r="A129" s="255" t="s">
        <v>278</v>
      </c>
      <c r="B129" s="255" t="s">
        <v>745</v>
      </c>
      <c r="C129" s="255" t="s">
        <v>746</v>
      </c>
      <c r="D129" s="255" t="s">
        <v>747</v>
      </c>
      <c r="E129" s="255" t="s">
        <v>748</v>
      </c>
      <c r="F129" s="256">
        <v>42557</v>
      </c>
      <c r="G129" s="257">
        <v>120</v>
      </c>
      <c r="H129" s="255" t="s">
        <v>398</v>
      </c>
      <c r="I129" s="255" t="s">
        <v>1230</v>
      </c>
      <c r="J129" s="256">
        <v>42901</v>
      </c>
      <c r="K129" s="255" t="s">
        <v>4</v>
      </c>
      <c r="L129" s="255" t="s">
        <v>398</v>
      </c>
    </row>
    <row r="130" spans="1:12" s="255" customFormat="1" x14ac:dyDescent="0.2">
      <c r="A130" s="255" t="s">
        <v>278</v>
      </c>
      <c r="B130" s="255" t="s">
        <v>85</v>
      </c>
      <c r="C130" s="255" t="s">
        <v>86</v>
      </c>
      <c r="D130" s="255" t="s">
        <v>87</v>
      </c>
      <c r="E130" s="255" t="s">
        <v>3020</v>
      </c>
      <c r="F130" s="256">
        <v>42735</v>
      </c>
      <c r="G130" s="257">
        <v>18.8</v>
      </c>
      <c r="H130" s="255" t="s">
        <v>3021</v>
      </c>
      <c r="I130" s="255" t="s">
        <v>1692</v>
      </c>
      <c r="J130" s="256">
        <v>42905</v>
      </c>
      <c r="K130" s="255" t="s">
        <v>4</v>
      </c>
      <c r="L130" s="255" t="s">
        <v>3022</v>
      </c>
    </row>
    <row r="131" spans="1:12" s="255" customFormat="1" x14ac:dyDescent="0.2">
      <c r="A131" s="255" t="s">
        <v>508</v>
      </c>
      <c r="B131" s="255" t="s">
        <v>558</v>
      </c>
      <c r="C131" s="255" t="s">
        <v>2031</v>
      </c>
      <c r="D131" s="255" t="s">
        <v>559</v>
      </c>
      <c r="E131" s="255" t="s">
        <v>786</v>
      </c>
      <c r="F131" s="256">
        <v>42934</v>
      </c>
      <c r="G131" s="257">
        <v>-37.56</v>
      </c>
      <c r="H131" s="255" t="s">
        <v>398</v>
      </c>
      <c r="I131" s="255" t="s">
        <v>332</v>
      </c>
      <c r="J131" s="256">
        <v>42935</v>
      </c>
      <c r="K131" s="255" t="s">
        <v>70</v>
      </c>
      <c r="L131" s="255" t="s">
        <v>787</v>
      </c>
    </row>
    <row r="132" spans="1:12" s="255" customFormat="1" x14ac:dyDescent="0.2">
      <c r="A132" s="255" t="s">
        <v>508</v>
      </c>
      <c r="B132" s="255" t="s">
        <v>558</v>
      </c>
      <c r="C132" s="255" t="s">
        <v>2031</v>
      </c>
      <c r="D132" s="255" t="s">
        <v>559</v>
      </c>
      <c r="E132" s="255" t="s">
        <v>789</v>
      </c>
      <c r="F132" s="256">
        <v>42928</v>
      </c>
      <c r="G132" s="257">
        <v>-812</v>
      </c>
      <c r="H132" s="255" t="s">
        <v>398</v>
      </c>
      <c r="I132" s="255" t="s">
        <v>694</v>
      </c>
      <c r="J132" s="256">
        <v>42929</v>
      </c>
      <c r="K132" s="255" t="s">
        <v>70</v>
      </c>
      <c r="L132" s="255" t="s">
        <v>790</v>
      </c>
    </row>
    <row r="133" spans="1:12" s="255" customFormat="1" x14ac:dyDescent="0.2">
      <c r="A133" s="255" t="s">
        <v>508</v>
      </c>
      <c r="B133" s="255" t="s">
        <v>558</v>
      </c>
      <c r="C133" s="255" t="s">
        <v>2031</v>
      </c>
      <c r="D133" s="255" t="s">
        <v>559</v>
      </c>
      <c r="E133" s="255" t="s">
        <v>791</v>
      </c>
      <c r="F133" s="256">
        <v>42926</v>
      </c>
      <c r="G133" s="257">
        <v>-70</v>
      </c>
      <c r="H133" s="255" t="s">
        <v>398</v>
      </c>
      <c r="I133" s="255" t="s">
        <v>415</v>
      </c>
      <c r="J133" s="256">
        <v>42927</v>
      </c>
      <c r="K133" s="255" t="s">
        <v>70</v>
      </c>
      <c r="L133" s="255" t="s">
        <v>792</v>
      </c>
    </row>
    <row r="134" spans="1:12" s="255" customFormat="1" x14ac:dyDescent="0.2">
      <c r="A134" s="255" t="s">
        <v>508</v>
      </c>
      <c r="B134" s="255" t="s">
        <v>558</v>
      </c>
      <c r="C134" s="255" t="s">
        <v>2031</v>
      </c>
      <c r="D134" s="255" t="s">
        <v>559</v>
      </c>
      <c r="E134" s="255" t="s">
        <v>793</v>
      </c>
      <c r="F134" s="256">
        <v>42923</v>
      </c>
      <c r="G134" s="257">
        <v>-127.6</v>
      </c>
      <c r="H134" s="255" t="s">
        <v>398</v>
      </c>
      <c r="I134" s="255" t="s">
        <v>428</v>
      </c>
      <c r="J134" s="256">
        <v>42924</v>
      </c>
      <c r="K134" s="255" t="s">
        <v>70</v>
      </c>
      <c r="L134" s="255" t="s">
        <v>709</v>
      </c>
    </row>
    <row r="135" spans="1:12" s="255" customFormat="1" x14ac:dyDescent="0.2">
      <c r="A135" s="255" t="s">
        <v>508</v>
      </c>
      <c r="B135" s="255" t="s">
        <v>141</v>
      </c>
      <c r="C135" s="255" t="s">
        <v>334</v>
      </c>
      <c r="D135" s="255" t="s">
        <v>142</v>
      </c>
      <c r="E135" s="255" t="s">
        <v>797</v>
      </c>
      <c r="F135" s="256">
        <v>42934</v>
      </c>
      <c r="G135" s="257">
        <v>-1252.71</v>
      </c>
      <c r="H135" s="255" t="s">
        <v>398</v>
      </c>
      <c r="I135" s="255" t="s">
        <v>217</v>
      </c>
      <c r="J135" s="256">
        <v>42940</v>
      </c>
      <c r="K135" s="255" t="s">
        <v>70</v>
      </c>
      <c r="L135" s="255" t="s">
        <v>398</v>
      </c>
    </row>
    <row r="136" spans="1:12" s="255" customFormat="1" x14ac:dyDescent="0.2">
      <c r="A136" s="255" t="s">
        <v>508</v>
      </c>
      <c r="B136" s="255" t="s">
        <v>141</v>
      </c>
      <c r="C136" s="255" t="s">
        <v>334</v>
      </c>
      <c r="D136" s="255" t="s">
        <v>142</v>
      </c>
      <c r="E136" s="255" t="s">
        <v>798</v>
      </c>
      <c r="F136" s="256">
        <v>42928</v>
      </c>
      <c r="G136" s="257">
        <v>-342.88</v>
      </c>
      <c r="H136" s="255" t="s">
        <v>398</v>
      </c>
      <c r="I136" s="255" t="s">
        <v>217</v>
      </c>
      <c r="J136" s="256">
        <v>42940</v>
      </c>
      <c r="K136" s="255" t="s">
        <v>70</v>
      </c>
      <c r="L136" s="255" t="s">
        <v>398</v>
      </c>
    </row>
    <row r="137" spans="1:12" s="255" customFormat="1" x14ac:dyDescent="0.2">
      <c r="A137" s="255" t="s">
        <v>508</v>
      </c>
      <c r="B137" s="255" t="s">
        <v>558</v>
      </c>
      <c r="C137" s="255" t="s">
        <v>2031</v>
      </c>
      <c r="D137" s="255" t="s">
        <v>559</v>
      </c>
      <c r="E137" s="255" t="s">
        <v>808</v>
      </c>
      <c r="F137" s="256">
        <v>42944</v>
      </c>
      <c r="G137" s="257">
        <v>229.98</v>
      </c>
      <c r="H137" s="255" t="s">
        <v>398</v>
      </c>
      <c r="I137" s="255" t="s">
        <v>556</v>
      </c>
      <c r="J137" s="256">
        <v>42945</v>
      </c>
      <c r="K137" s="255" t="s">
        <v>70</v>
      </c>
      <c r="L137" s="255" t="s">
        <v>809</v>
      </c>
    </row>
    <row r="138" spans="1:12" s="255" customFormat="1" x14ac:dyDescent="0.2">
      <c r="A138" s="255" t="s">
        <v>508</v>
      </c>
      <c r="B138" s="255" t="s">
        <v>558</v>
      </c>
      <c r="C138" s="255" t="s">
        <v>2031</v>
      </c>
      <c r="D138" s="255" t="s">
        <v>559</v>
      </c>
      <c r="E138" s="255" t="s">
        <v>812</v>
      </c>
      <c r="F138" s="256">
        <v>42943</v>
      </c>
      <c r="G138" s="257">
        <v>149.97999999999999</v>
      </c>
      <c r="H138" s="255" t="s">
        <v>398</v>
      </c>
      <c r="I138" s="255" t="s">
        <v>967</v>
      </c>
      <c r="J138" s="256">
        <v>42944</v>
      </c>
      <c r="K138" s="255" t="s">
        <v>70</v>
      </c>
      <c r="L138" s="255" t="s">
        <v>813</v>
      </c>
    </row>
    <row r="139" spans="1:12" s="255" customFormat="1" x14ac:dyDescent="0.2">
      <c r="A139" s="255" t="s">
        <v>508</v>
      </c>
      <c r="B139" s="255" t="s">
        <v>558</v>
      </c>
      <c r="C139" s="255" t="s">
        <v>2031</v>
      </c>
      <c r="D139" s="255" t="s">
        <v>559</v>
      </c>
      <c r="E139" s="255" t="s">
        <v>815</v>
      </c>
      <c r="F139" s="256">
        <v>42942</v>
      </c>
      <c r="G139" s="257">
        <v>129</v>
      </c>
      <c r="H139" s="255" t="s">
        <v>398</v>
      </c>
      <c r="I139" s="255" t="s">
        <v>694</v>
      </c>
      <c r="J139" s="256">
        <v>42943</v>
      </c>
      <c r="K139" s="255" t="s">
        <v>70</v>
      </c>
      <c r="L139" s="255" t="s">
        <v>816</v>
      </c>
    </row>
    <row r="140" spans="1:12" s="255" customFormat="1" x14ac:dyDescent="0.2">
      <c r="A140" s="255" t="s">
        <v>508</v>
      </c>
      <c r="B140" s="255" t="s">
        <v>558</v>
      </c>
      <c r="C140" s="255" t="s">
        <v>2031</v>
      </c>
      <c r="D140" s="255" t="s">
        <v>559</v>
      </c>
      <c r="E140" s="255" t="s">
        <v>819</v>
      </c>
      <c r="F140" s="256">
        <v>42942</v>
      </c>
      <c r="G140" s="257">
        <v>149.97999999999999</v>
      </c>
      <c r="H140" s="255" t="s">
        <v>398</v>
      </c>
      <c r="I140" s="255" t="s">
        <v>967</v>
      </c>
      <c r="J140" s="256">
        <v>42943</v>
      </c>
      <c r="K140" s="255" t="s">
        <v>70</v>
      </c>
      <c r="L140" s="255" t="s">
        <v>813</v>
      </c>
    </row>
    <row r="141" spans="1:12" s="255" customFormat="1" x14ac:dyDescent="0.2">
      <c r="A141" s="255" t="s">
        <v>508</v>
      </c>
      <c r="B141" s="255" t="s">
        <v>558</v>
      </c>
      <c r="C141" s="255" t="s">
        <v>2031</v>
      </c>
      <c r="D141" s="255" t="s">
        <v>559</v>
      </c>
      <c r="E141" s="255" t="s">
        <v>825</v>
      </c>
      <c r="F141" s="256">
        <v>42940</v>
      </c>
      <c r="G141" s="257">
        <v>870.67</v>
      </c>
      <c r="H141" s="255" t="s">
        <v>398</v>
      </c>
      <c r="I141" s="255" t="s">
        <v>605</v>
      </c>
      <c r="J141" s="256">
        <v>42941</v>
      </c>
      <c r="K141" s="255" t="s">
        <v>70</v>
      </c>
      <c r="L141" s="255" t="s">
        <v>398</v>
      </c>
    </row>
    <row r="142" spans="1:12" s="255" customFormat="1" x14ac:dyDescent="0.2">
      <c r="A142" s="255" t="s">
        <v>508</v>
      </c>
      <c r="B142" s="255" t="s">
        <v>558</v>
      </c>
      <c r="C142" s="255" t="s">
        <v>2031</v>
      </c>
      <c r="D142" s="255" t="s">
        <v>559</v>
      </c>
      <c r="E142" s="255" t="s">
        <v>1232</v>
      </c>
      <c r="F142" s="256">
        <v>42940</v>
      </c>
      <c r="G142" s="257">
        <v>297.98</v>
      </c>
      <c r="H142" s="255" t="s">
        <v>398</v>
      </c>
      <c r="I142" s="255" t="s">
        <v>552</v>
      </c>
      <c r="J142" s="256">
        <v>42941</v>
      </c>
      <c r="K142" s="255" t="s">
        <v>70</v>
      </c>
      <c r="L142" s="255" t="s">
        <v>1233</v>
      </c>
    </row>
    <row r="143" spans="1:12" s="255" customFormat="1" x14ac:dyDescent="0.2">
      <c r="A143" s="255" t="s">
        <v>508</v>
      </c>
      <c r="B143" s="255" t="s">
        <v>558</v>
      </c>
      <c r="C143" s="255" t="s">
        <v>2031</v>
      </c>
      <c r="D143" s="255" t="s">
        <v>559</v>
      </c>
      <c r="E143" s="255" t="s">
        <v>826</v>
      </c>
      <c r="F143" s="256">
        <v>42934</v>
      </c>
      <c r="G143" s="257">
        <v>156.34</v>
      </c>
      <c r="H143" s="255" t="s">
        <v>398</v>
      </c>
      <c r="I143" s="255" t="s">
        <v>415</v>
      </c>
      <c r="J143" s="256">
        <v>42935</v>
      </c>
      <c r="K143" s="255" t="s">
        <v>70</v>
      </c>
      <c r="L143" s="255" t="s">
        <v>6619</v>
      </c>
    </row>
    <row r="144" spans="1:12" s="255" customFormat="1" x14ac:dyDescent="0.2">
      <c r="A144" s="255" t="s">
        <v>508</v>
      </c>
      <c r="B144" s="255" t="s">
        <v>558</v>
      </c>
      <c r="C144" s="255" t="s">
        <v>2031</v>
      </c>
      <c r="D144" s="255" t="s">
        <v>559</v>
      </c>
      <c r="E144" s="255" t="s">
        <v>827</v>
      </c>
      <c r="F144" s="256">
        <v>42934</v>
      </c>
      <c r="G144" s="257">
        <v>156.34</v>
      </c>
      <c r="H144" s="255" t="s">
        <v>398</v>
      </c>
      <c r="I144" s="255" t="s">
        <v>415</v>
      </c>
      <c r="J144" s="256">
        <v>42935</v>
      </c>
      <c r="K144" s="255" t="s">
        <v>70</v>
      </c>
      <c r="L144" s="255" t="s">
        <v>6619</v>
      </c>
    </row>
    <row r="145" spans="1:12" s="255" customFormat="1" x14ac:dyDescent="0.2">
      <c r="A145" s="255" t="s">
        <v>508</v>
      </c>
      <c r="B145" s="255" t="s">
        <v>558</v>
      </c>
      <c r="C145" s="255" t="s">
        <v>2031</v>
      </c>
      <c r="D145" s="255" t="s">
        <v>559</v>
      </c>
      <c r="E145" s="255" t="s">
        <v>828</v>
      </c>
      <c r="F145" s="256">
        <v>42933</v>
      </c>
      <c r="G145" s="257">
        <v>925.1</v>
      </c>
      <c r="H145" s="255" t="s">
        <v>398</v>
      </c>
      <c r="I145" s="255" t="s">
        <v>290</v>
      </c>
      <c r="J145" s="256">
        <v>42934</v>
      </c>
      <c r="K145" s="255" t="s">
        <v>70</v>
      </c>
      <c r="L145" s="255" t="s">
        <v>631</v>
      </c>
    </row>
    <row r="146" spans="1:12" s="255" customFormat="1" x14ac:dyDescent="0.2">
      <c r="A146" s="255" t="s">
        <v>508</v>
      </c>
      <c r="B146" s="255" t="s">
        <v>558</v>
      </c>
      <c r="C146" s="255" t="s">
        <v>2031</v>
      </c>
      <c r="D146" s="255" t="s">
        <v>559</v>
      </c>
      <c r="E146" s="255" t="s">
        <v>1501</v>
      </c>
      <c r="F146" s="256">
        <v>42927</v>
      </c>
      <c r="G146" s="257">
        <v>237.98</v>
      </c>
      <c r="H146" s="255" t="s">
        <v>398</v>
      </c>
      <c r="I146" s="255" t="s">
        <v>552</v>
      </c>
      <c r="J146" s="256">
        <v>42928</v>
      </c>
      <c r="K146" s="255" t="s">
        <v>70</v>
      </c>
      <c r="L146" s="255" t="s">
        <v>1502</v>
      </c>
    </row>
    <row r="147" spans="1:12" s="255" customFormat="1" x14ac:dyDescent="0.2">
      <c r="A147" s="255" t="s">
        <v>508</v>
      </c>
      <c r="B147" s="255" t="s">
        <v>558</v>
      </c>
      <c r="C147" s="255" t="s">
        <v>2031</v>
      </c>
      <c r="D147" s="255" t="s">
        <v>559</v>
      </c>
      <c r="E147" s="255" t="s">
        <v>830</v>
      </c>
      <c r="F147" s="256">
        <v>42923</v>
      </c>
      <c r="G147" s="257">
        <v>144.27000000000001</v>
      </c>
      <c r="H147" s="255" t="s">
        <v>398</v>
      </c>
      <c r="I147" s="255" t="s">
        <v>605</v>
      </c>
      <c r="J147" s="256">
        <v>42924</v>
      </c>
      <c r="K147" s="255" t="s">
        <v>70</v>
      </c>
      <c r="L147" s="255" t="s">
        <v>831</v>
      </c>
    </row>
    <row r="148" spans="1:12" s="255" customFormat="1" x14ac:dyDescent="0.2">
      <c r="A148" s="255" t="s">
        <v>508</v>
      </c>
      <c r="B148" s="255" t="s">
        <v>558</v>
      </c>
      <c r="C148" s="255" t="s">
        <v>2031</v>
      </c>
      <c r="D148" s="255" t="s">
        <v>559</v>
      </c>
      <c r="E148" s="255" t="s">
        <v>832</v>
      </c>
      <c r="F148" s="256">
        <v>42923</v>
      </c>
      <c r="G148" s="257">
        <v>94.99</v>
      </c>
      <c r="H148" s="255" t="s">
        <v>398</v>
      </c>
      <c r="I148" s="255" t="s">
        <v>605</v>
      </c>
      <c r="J148" s="256">
        <v>42924</v>
      </c>
      <c r="K148" s="255" t="s">
        <v>70</v>
      </c>
      <c r="L148" s="255" t="s">
        <v>831</v>
      </c>
    </row>
    <row r="149" spans="1:12" s="255" customFormat="1" x14ac:dyDescent="0.2">
      <c r="A149" s="255" t="s">
        <v>508</v>
      </c>
      <c r="B149" s="255" t="s">
        <v>558</v>
      </c>
      <c r="C149" s="255" t="s">
        <v>2031</v>
      </c>
      <c r="D149" s="255" t="s">
        <v>559</v>
      </c>
      <c r="E149" s="255" t="s">
        <v>833</v>
      </c>
      <c r="F149" s="256">
        <v>42923</v>
      </c>
      <c r="G149" s="257">
        <v>104.02</v>
      </c>
      <c r="H149" s="255" t="s">
        <v>398</v>
      </c>
      <c r="I149" s="255" t="s">
        <v>547</v>
      </c>
      <c r="J149" s="256">
        <v>42924</v>
      </c>
      <c r="K149" s="255" t="s">
        <v>70</v>
      </c>
      <c r="L149" s="255" t="s">
        <v>834</v>
      </c>
    </row>
    <row r="150" spans="1:12" s="255" customFormat="1" x14ac:dyDescent="0.2">
      <c r="A150" s="255" t="s">
        <v>508</v>
      </c>
      <c r="B150" s="255" t="s">
        <v>558</v>
      </c>
      <c r="C150" s="255" t="s">
        <v>2031</v>
      </c>
      <c r="D150" s="255" t="s">
        <v>559</v>
      </c>
      <c r="E150" s="255" t="s">
        <v>835</v>
      </c>
      <c r="F150" s="256">
        <v>42920</v>
      </c>
      <c r="G150" s="257">
        <v>326.63</v>
      </c>
      <c r="H150" s="255" t="s">
        <v>398</v>
      </c>
      <c r="I150" s="255" t="s">
        <v>297</v>
      </c>
      <c r="J150" s="256">
        <v>42921</v>
      </c>
      <c r="K150" s="255" t="s">
        <v>486</v>
      </c>
      <c r="L150" s="255" t="s">
        <v>4356</v>
      </c>
    </row>
    <row r="151" spans="1:12" s="255" customFormat="1" x14ac:dyDescent="0.2">
      <c r="A151" s="255" t="s">
        <v>508</v>
      </c>
      <c r="B151" s="255" t="s">
        <v>558</v>
      </c>
      <c r="C151" s="255" t="s">
        <v>2031</v>
      </c>
      <c r="D151" s="255" t="s">
        <v>559</v>
      </c>
      <c r="E151" s="255" t="s">
        <v>1503</v>
      </c>
      <c r="F151" s="256">
        <v>42927</v>
      </c>
      <c r="G151" s="257">
        <v>104.5</v>
      </c>
      <c r="H151" s="255" t="s">
        <v>398</v>
      </c>
      <c r="I151" s="255" t="s">
        <v>552</v>
      </c>
      <c r="J151" s="256">
        <v>42928</v>
      </c>
      <c r="K151" s="255" t="s">
        <v>70</v>
      </c>
      <c r="L151" s="255" t="s">
        <v>1502</v>
      </c>
    </row>
    <row r="152" spans="1:12" s="255" customFormat="1" x14ac:dyDescent="0.2">
      <c r="A152" s="255" t="s">
        <v>508</v>
      </c>
      <c r="B152" s="255" t="s">
        <v>558</v>
      </c>
      <c r="C152" s="255" t="s">
        <v>2031</v>
      </c>
      <c r="D152" s="255" t="s">
        <v>559</v>
      </c>
      <c r="E152" s="255" t="s">
        <v>837</v>
      </c>
      <c r="F152" s="256">
        <v>42926</v>
      </c>
      <c r="G152" s="257">
        <v>130</v>
      </c>
      <c r="H152" s="255" t="s">
        <v>398</v>
      </c>
      <c r="I152" s="255" t="s">
        <v>415</v>
      </c>
      <c r="J152" s="256">
        <v>42927</v>
      </c>
      <c r="K152" s="255" t="s">
        <v>70</v>
      </c>
      <c r="L152" s="255" t="s">
        <v>792</v>
      </c>
    </row>
    <row r="153" spans="1:12" s="255" customFormat="1" x14ac:dyDescent="0.2">
      <c r="A153" s="255" t="s">
        <v>508</v>
      </c>
      <c r="B153" s="255" t="s">
        <v>558</v>
      </c>
      <c r="C153" s="255" t="s">
        <v>2031</v>
      </c>
      <c r="D153" s="255" t="s">
        <v>559</v>
      </c>
      <c r="E153" s="255" t="s">
        <v>838</v>
      </c>
      <c r="F153" s="256">
        <v>42923</v>
      </c>
      <c r="G153" s="257">
        <v>108</v>
      </c>
      <c r="H153" s="255" t="s">
        <v>398</v>
      </c>
      <c r="I153" s="255" t="s">
        <v>415</v>
      </c>
      <c r="J153" s="256">
        <v>42924</v>
      </c>
      <c r="K153" s="255" t="s">
        <v>70</v>
      </c>
      <c r="L153" s="255" t="s">
        <v>792</v>
      </c>
    </row>
    <row r="154" spans="1:12" s="255" customFormat="1" x14ac:dyDescent="0.2">
      <c r="A154" s="255" t="s">
        <v>508</v>
      </c>
      <c r="B154" s="255" t="s">
        <v>558</v>
      </c>
      <c r="C154" s="255" t="s">
        <v>2031</v>
      </c>
      <c r="D154" s="255" t="s">
        <v>559</v>
      </c>
      <c r="E154" s="255" t="s">
        <v>839</v>
      </c>
      <c r="F154" s="256">
        <v>42920</v>
      </c>
      <c r="G154" s="257">
        <v>812</v>
      </c>
      <c r="H154" s="255" t="s">
        <v>398</v>
      </c>
      <c r="I154" s="255" t="s">
        <v>694</v>
      </c>
      <c r="J154" s="256">
        <v>42921</v>
      </c>
      <c r="K154" s="255" t="s">
        <v>70</v>
      </c>
      <c r="L154" s="255" t="s">
        <v>790</v>
      </c>
    </row>
    <row r="155" spans="1:12" s="255" customFormat="1" x14ac:dyDescent="0.2">
      <c r="A155" s="255" t="s">
        <v>508</v>
      </c>
      <c r="B155" s="255" t="s">
        <v>558</v>
      </c>
      <c r="C155" s="255" t="s">
        <v>2031</v>
      </c>
      <c r="D155" s="255" t="s">
        <v>559</v>
      </c>
      <c r="E155" s="255" t="s">
        <v>840</v>
      </c>
      <c r="F155" s="256">
        <v>42919</v>
      </c>
      <c r="G155" s="257">
        <v>23.5</v>
      </c>
      <c r="H155" s="255" t="s">
        <v>398</v>
      </c>
      <c r="I155" s="255" t="s">
        <v>556</v>
      </c>
      <c r="J155" s="256">
        <v>42920</v>
      </c>
      <c r="K155" s="255" t="s">
        <v>70</v>
      </c>
      <c r="L155" s="255" t="s">
        <v>841</v>
      </c>
    </row>
    <row r="156" spans="1:12" s="255" customFormat="1" x14ac:dyDescent="0.2">
      <c r="A156" s="255" t="s">
        <v>508</v>
      </c>
      <c r="B156" s="255" t="s">
        <v>558</v>
      </c>
      <c r="C156" s="255" t="s">
        <v>2031</v>
      </c>
      <c r="D156" s="255" t="s">
        <v>559</v>
      </c>
      <c r="E156" s="255" t="s">
        <v>842</v>
      </c>
      <c r="F156" s="256">
        <v>42919</v>
      </c>
      <c r="G156" s="257">
        <v>23.5</v>
      </c>
      <c r="H156" s="255" t="s">
        <v>398</v>
      </c>
      <c r="I156" s="255" t="s">
        <v>556</v>
      </c>
      <c r="J156" s="256">
        <v>42920</v>
      </c>
      <c r="K156" s="255" t="s">
        <v>70</v>
      </c>
      <c r="L156" s="255" t="s">
        <v>841</v>
      </c>
    </row>
    <row r="157" spans="1:12" s="255" customFormat="1" x14ac:dyDescent="0.2">
      <c r="A157" s="255" t="s">
        <v>508</v>
      </c>
      <c r="B157" s="255" t="s">
        <v>558</v>
      </c>
      <c r="C157" s="255" t="s">
        <v>2031</v>
      </c>
      <c r="D157" s="255" t="s">
        <v>559</v>
      </c>
      <c r="E157" s="255" t="s">
        <v>846</v>
      </c>
      <c r="F157" s="256">
        <v>42878</v>
      </c>
      <c r="G157" s="257">
        <v>470</v>
      </c>
      <c r="H157" s="255" t="s">
        <v>398</v>
      </c>
      <c r="I157" s="255" t="s">
        <v>436</v>
      </c>
      <c r="J157" s="256">
        <v>42921</v>
      </c>
      <c r="K157" s="255" t="s">
        <v>70</v>
      </c>
      <c r="L157" s="255" t="s">
        <v>847</v>
      </c>
    </row>
    <row r="158" spans="1:12" s="255" customFormat="1" x14ac:dyDescent="0.2">
      <c r="A158" s="255" t="s">
        <v>508</v>
      </c>
      <c r="B158" s="255" t="s">
        <v>558</v>
      </c>
      <c r="C158" s="255" t="s">
        <v>2031</v>
      </c>
      <c r="D158" s="255" t="s">
        <v>559</v>
      </c>
      <c r="E158" s="255" t="s">
        <v>2035</v>
      </c>
      <c r="F158" s="256">
        <v>42877</v>
      </c>
      <c r="G158" s="257">
        <v>174</v>
      </c>
      <c r="H158" s="255" t="s">
        <v>398</v>
      </c>
      <c r="I158" s="255" t="s">
        <v>2036</v>
      </c>
      <c r="J158" s="256">
        <v>42921</v>
      </c>
      <c r="K158" s="255" t="s">
        <v>70</v>
      </c>
      <c r="L158" s="255" t="s">
        <v>398</v>
      </c>
    </row>
    <row r="159" spans="1:12" s="255" customFormat="1" x14ac:dyDescent="0.2">
      <c r="A159" s="255" t="s">
        <v>508</v>
      </c>
      <c r="B159" s="255" t="s">
        <v>558</v>
      </c>
      <c r="C159" s="255" t="s">
        <v>2031</v>
      </c>
      <c r="D159" s="255" t="s">
        <v>559</v>
      </c>
      <c r="E159" s="255" t="s">
        <v>851</v>
      </c>
      <c r="F159" s="256">
        <v>42874</v>
      </c>
      <c r="G159" s="257">
        <v>95</v>
      </c>
      <c r="H159" s="255" t="s">
        <v>398</v>
      </c>
      <c r="I159" s="255" t="s">
        <v>556</v>
      </c>
      <c r="J159" s="256">
        <v>42921</v>
      </c>
      <c r="K159" s="255" t="s">
        <v>70</v>
      </c>
      <c r="L159" s="255" t="s">
        <v>852</v>
      </c>
    </row>
    <row r="160" spans="1:12" s="255" customFormat="1" x14ac:dyDescent="0.2">
      <c r="A160" s="255" t="s">
        <v>508</v>
      </c>
      <c r="B160" s="255" t="s">
        <v>141</v>
      </c>
      <c r="C160" s="255" t="s">
        <v>334</v>
      </c>
      <c r="D160" s="255" t="s">
        <v>142</v>
      </c>
      <c r="E160" s="255" t="s">
        <v>1500</v>
      </c>
      <c r="F160" s="256">
        <v>42928</v>
      </c>
      <c r="G160" s="257">
        <v>342.88</v>
      </c>
      <c r="H160" s="255" t="s">
        <v>398</v>
      </c>
      <c r="I160" s="255" t="s">
        <v>277</v>
      </c>
      <c r="J160" s="256">
        <v>42929</v>
      </c>
      <c r="K160" s="255" t="s">
        <v>70</v>
      </c>
      <c r="L160" s="255" t="s">
        <v>398</v>
      </c>
    </row>
    <row r="161" spans="1:12" s="255" customFormat="1" x14ac:dyDescent="0.2">
      <c r="A161" s="255" t="s">
        <v>508</v>
      </c>
      <c r="B161" s="255" t="s">
        <v>135</v>
      </c>
      <c r="C161" s="255" t="s">
        <v>136</v>
      </c>
      <c r="D161" s="255" t="s">
        <v>398</v>
      </c>
      <c r="E161" s="255" t="s">
        <v>889</v>
      </c>
      <c r="F161" s="256">
        <v>42937</v>
      </c>
      <c r="G161" s="257">
        <v>161.91999999999999</v>
      </c>
      <c r="H161" s="255" t="s">
        <v>398</v>
      </c>
      <c r="I161" s="255" t="s">
        <v>6273</v>
      </c>
      <c r="J161" s="256">
        <v>42944</v>
      </c>
      <c r="K161" s="255" t="s">
        <v>70</v>
      </c>
      <c r="L161" s="255" t="s">
        <v>398</v>
      </c>
    </row>
    <row r="162" spans="1:12" s="255" customFormat="1" x14ac:dyDescent="0.2">
      <c r="A162" s="255" t="s">
        <v>508</v>
      </c>
      <c r="B162" s="255" t="s">
        <v>896</v>
      </c>
      <c r="C162" s="255" t="s">
        <v>897</v>
      </c>
      <c r="D162" s="255" t="s">
        <v>898</v>
      </c>
      <c r="E162" s="255" t="s">
        <v>899</v>
      </c>
      <c r="F162" s="256">
        <v>42916</v>
      </c>
      <c r="G162" s="257">
        <v>33.75</v>
      </c>
      <c r="H162" s="255" t="s">
        <v>900</v>
      </c>
      <c r="I162" s="255" t="s">
        <v>901</v>
      </c>
      <c r="J162" s="256">
        <v>42926</v>
      </c>
      <c r="K162" s="255" t="s">
        <v>70</v>
      </c>
      <c r="L162" s="255" t="s">
        <v>398</v>
      </c>
    </row>
    <row r="163" spans="1:12" s="255" customFormat="1" x14ac:dyDescent="0.2">
      <c r="A163" s="255" t="s">
        <v>508</v>
      </c>
      <c r="B163" s="255" t="s">
        <v>80</v>
      </c>
      <c r="C163" s="255" t="s">
        <v>81</v>
      </c>
      <c r="D163" s="255" t="s">
        <v>82</v>
      </c>
      <c r="E163" s="255" t="s">
        <v>902</v>
      </c>
      <c r="F163" s="256">
        <v>42916</v>
      </c>
      <c r="G163" s="257">
        <v>43.56</v>
      </c>
      <c r="H163" s="255" t="s">
        <v>398</v>
      </c>
      <c r="I163" s="255" t="s">
        <v>903</v>
      </c>
      <c r="J163" s="256">
        <v>42921</v>
      </c>
      <c r="K163" s="255" t="s">
        <v>70</v>
      </c>
      <c r="L163" s="255" t="s">
        <v>398</v>
      </c>
    </row>
    <row r="164" spans="1:12" s="255" customFormat="1" x14ac:dyDescent="0.2">
      <c r="A164" s="255" t="s">
        <v>508</v>
      </c>
      <c r="B164" s="255" t="s">
        <v>800</v>
      </c>
      <c r="C164" s="255" t="s">
        <v>801</v>
      </c>
      <c r="D164" s="255" t="s">
        <v>802</v>
      </c>
      <c r="E164" s="255" t="s">
        <v>926</v>
      </c>
      <c r="F164" s="256">
        <v>42927</v>
      </c>
      <c r="G164" s="257">
        <v>152.46</v>
      </c>
      <c r="H164" s="255" t="s">
        <v>398</v>
      </c>
      <c r="I164" s="255" t="s">
        <v>760</v>
      </c>
      <c r="J164" s="256">
        <v>42934</v>
      </c>
      <c r="K164" s="255" t="s">
        <v>70</v>
      </c>
      <c r="L164" s="255" t="s">
        <v>398</v>
      </c>
    </row>
    <row r="165" spans="1:12" s="255" customFormat="1" x14ac:dyDescent="0.2">
      <c r="A165" s="255" t="s">
        <v>508</v>
      </c>
      <c r="B165" s="255" t="s">
        <v>558</v>
      </c>
      <c r="C165" s="255" t="s">
        <v>2031</v>
      </c>
      <c r="D165" s="255" t="s">
        <v>559</v>
      </c>
      <c r="E165" s="255" t="s">
        <v>817</v>
      </c>
      <c r="F165" s="256">
        <v>42942</v>
      </c>
      <c r="G165" s="257">
        <v>42.1</v>
      </c>
      <c r="H165" s="255" t="s">
        <v>398</v>
      </c>
      <c r="I165" s="255" t="s">
        <v>435</v>
      </c>
      <c r="J165" s="256">
        <v>42943</v>
      </c>
      <c r="K165" s="255" t="s">
        <v>4</v>
      </c>
      <c r="L165" s="255" t="s">
        <v>4357</v>
      </c>
    </row>
    <row r="166" spans="1:12" s="255" customFormat="1" x14ac:dyDescent="0.2">
      <c r="A166" s="255" t="s">
        <v>508</v>
      </c>
      <c r="B166" s="255" t="s">
        <v>558</v>
      </c>
      <c r="C166" s="255" t="s">
        <v>2031</v>
      </c>
      <c r="D166" s="255" t="s">
        <v>559</v>
      </c>
      <c r="E166" s="255" t="s">
        <v>820</v>
      </c>
      <c r="F166" s="256">
        <v>42941</v>
      </c>
      <c r="G166" s="257">
        <v>179.77</v>
      </c>
      <c r="H166" s="255" t="s">
        <v>398</v>
      </c>
      <c r="I166" s="255" t="s">
        <v>435</v>
      </c>
      <c r="J166" s="256">
        <v>42942</v>
      </c>
      <c r="K166" s="255" t="s">
        <v>4</v>
      </c>
      <c r="L166" s="255" t="s">
        <v>4357</v>
      </c>
    </row>
    <row r="167" spans="1:12" s="255" customFormat="1" x14ac:dyDescent="0.2">
      <c r="A167" s="255" t="s">
        <v>508</v>
      </c>
      <c r="B167" s="255" t="s">
        <v>558</v>
      </c>
      <c r="C167" s="255" t="s">
        <v>2031</v>
      </c>
      <c r="D167" s="255" t="s">
        <v>559</v>
      </c>
      <c r="E167" s="255" t="s">
        <v>821</v>
      </c>
      <c r="F167" s="256">
        <v>42941</v>
      </c>
      <c r="G167" s="257">
        <v>50.33</v>
      </c>
      <c r="H167" s="255" t="s">
        <v>398</v>
      </c>
      <c r="I167" s="255" t="s">
        <v>435</v>
      </c>
      <c r="J167" s="256">
        <v>42942</v>
      </c>
      <c r="K167" s="255" t="s">
        <v>4</v>
      </c>
      <c r="L167" s="255" t="s">
        <v>4357</v>
      </c>
    </row>
    <row r="168" spans="1:12" s="255" customFormat="1" x14ac:dyDescent="0.2">
      <c r="A168" s="255" t="s">
        <v>508</v>
      </c>
      <c r="B168" s="255" t="s">
        <v>558</v>
      </c>
      <c r="C168" s="255" t="s">
        <v>2031</v>
      </c>
      <c r="D168" s="255" t="s">
        <v>559</v>
      </c>
      <c r="E168" s="255" t="s">
        <v>822</v>
      </c>
      <c r="F168" s="256">
        <v>42941</v>
      </c>
      <c r="G168" s="257">
        <v>36.9</v>
      </c>
      <c r="H168" s="255" t="s">
        <v>398</v>
      </c>
      <c r="I168" s="255" t="s">
        <v>428</v>
      </c>
      <c r="J168" s="256">
        <v>42942</v>
      </c>
      <c r="K168" s="255" t="s">
        <v>4</v>
      </c>
      <c r="L168" s="255" t="s">
        <v>823</v>
      </c>
    </row>
    <row r="169" spans="1:12" s="255" customFormat="1" x14ac:dyDescent="0.2">
      <c r="A169" s="255" t="s">
        <v>508</v>
      </c>
      <c r="B169" s="255" t="s">
        <v>558</v>
      </c>
      <c r="C169" s="255" t="s">
        <v>2031</v>
      </c>
      <c r="D169" s="255" t="s">
        <v>559</v>
      </c>
      <c r="E169" s="255" t="s">
        <v>6620</v>
      </c>
      <c r="F169" s="256">
        <v>42928</v>
      </c>
      <c r="G169" s="257">
        <v>80.569999999999993</v>
      </c>
      <c r="H169" s="255" t="s">
        <v>398</v>
      </c>
      <c r="I169" s="255" t="s">
        <v>335</v>
      </c>
      <c r="J169" s="256">
        <v>42929</v>
      </c>
      <c r="K169" s="255" t="s">
        <v>4</v>
      </c>
      <c r="L169" s="255" t="s">
        <v>6621</v>
      </c>
    </row>
    <row r="170" spans="1:12" s="255" customFormat="1" x14ac:dyDescent="0.2">
      <c r="A170" s="255" t="s">
        <v>508</v>
      </c>
      <c r="B170" s="255" t="s">
        <v>558</v>
      </c>
      <c r="C170" s="255" t="s">
        <v>2031</v>
      </c>
      <c r="D170" s="255" t="s">
        <v>559</v>
      </c>
      <c r="E170" s="255" t="s">
        <v>6622</v>
      </c>
      <c r="F170" s="256">
        <v>42928</v>
      </c>
      <c r="G170" s="257">
        <v>86.69</v>
      </c>
      <c r="H170" s="255" t="s">
        <v>398</v>
      </c>
      <c r="I170" s="255" t="s">
        <v>335</v>
      </c>
      <c r="J170" s="256">
        <v>42929</v>
      </c>
      <c r="K170" s="255" t="s">
        <v>4</v>
      </c>
      <c r="L170" s="255" t="s">
        <v>6621</v>
      </c>
    </row>
    <row r="171" spans="1:12" s="255" customFormat="1" x14ac:dyDescent="0.2">
      <c r="A171" s="255" t="s">
        <v>508</v>
      </c>
      <c r="B171" s="255" t="s">
        <v>558</v>
      </c>
      <c r="C171" s="255" t="s">
        <v>2031</v>
      </c>
      <c r="D171" s="255" t="s">
        <v>559</v>
      </c>
      <c r="E171" s="255" t="s">
        <v>829</v>
      </c>
      <c r="F171" s="256">
        <v>42923</v>
      </c>
      <c r="G171" s="257">
        <v>179.98</v>
      </c>
      <c r="H171" s="255" t="s">
        <v>398</v>
      </c>
      <c r="I171" s="255" t="s">
        <v>415</v>
      </c>
      <c r="J171" s="256">
        <v>42924</v>
      </c>
      <c r="K171" s="255" t="s">
        <v>4</v>
      </c>
      <c r="L171" s="255" t="s">
        <v>792</v>
      </c>
    </row>
    <row r="172" spans="1:12" s="255" customFormat="1" x14ac:dyDescent="0.2">
      <c r="A172" s="255" t="s">
        <v>508</v>
      </c>
      <c r="B172" s="255" t="s">
        <v>558</v>
      </c>
      <c r="C172" s="255" t="s">
        <v>2031</v>
      </c>
      <c r="D172" s="255" t="s">
        <v>559</v>
      </c>
      <c r="E172" s="255" t="s">
        <v>6623</v>
      </c>
      <c r="F172" s="256">
        <v>42943</v>
      </c>
      <c r="G172" s="257">
        <v>6.5</v>
      </c>
      <c r="H172" s="255" t="s">
        <v>398</v>
      </c>
      <c r="I172" s="255" t="s">
        <v>335</v>
      </c>
      <c r="J172" s="256">
        <v>42944</v>
      </c>
      <c r="K172" s="255" t="s">
        <v>4</v>
      </c>
      <c r="L172" s="255" t="s">
        <v>6621</v>
      </c>
    </row>
    <row r="173" spans="1:12" s="255" customFormat="1" x14ac:dyDescent="0.2">
      <c r="A173" s="255" t="s">
        <v>508</v>
      </c>
      <c r="B173" s="255" t="s">
        <v>558</v>
      </c>
      <c r="C173" s="255" t="s">
        <v>2031</v>
      </c>
      <c r="D173" s="255" t="s">
        <v>559</v>
      </c>
      <c r="E173" s="255" t="s">
        <v>836</v>
      </c>
      <c r="F173" s="256">
        <v>42941</v>
      </c>
      <c r="G173" s="257">
        <v>245.61</v>
      </c>
      <c r="H173" s="255" t="s">
        <v>398</v>
      </c>
      <c r="I173" s="255" t="s">
        <v>435</v>
      </c>
      <c r="J173" s="256">
        <v>42942</v>
      </c>
      <c r="K173" s="255" t="s">
        <v>4</v>
      </c>
      <c r="L173" s="255" t="s">
        <v>4357</v>
      </c>
    </row>
    <row r="174" spans="1:12" s="255" customFormat="1" x14ac:dyDescent="0.2">
      <c r="A174" s="255" t="s">
        <v>508</v>
      </c>
      <c r="B174" s="255" t="s">
        <v>558</v>
      </c>
      <c r="C174" s="255" t="s">
        <v>2031</v>
      </c>
      <c r="D174" s="255" t="s">
        <v>559</v>
      </c>
      <c r="E174" s="255" t="s">
        <v>843</v>
      </c>
      <c r="F174" s="256">
        <v>42878</v>
      </c>
      <c r="G174" s="257">
        <v>82.95</v>
      </c>
      <c r="H174" s="255" t="s">
        <v>398</v>
      </c>
      <c r="I174" s="255" t="s">
        <v>428</v>
      </c>
      <c r="J174" s="256">
        <v>42921</v>
      </c>
      <c r="K174" s="255" t="s">
        <v>4</v>
      </c>
      <c r="L174" s="255" t="s">
        <v>844</v>
      </c>
    </row>
    <row r="175" spans="1:12" s="255" customFormat="1" x14ac:dyDescent="0.2">
      <c r="A175" s="255" t="s">
        <v>508</v>
      </c>
      <c r="B175" s="255" t="s">
        <v>558</v>
      </c>
      <c r="C175" s="255" t="s">
        <v>2031</v>
      </c>
      <c r="D175" s="255" t="s">
        <v>559</v>
      </c>
      <c r="E175" s="255" t="s">
        <v>845</v>
      </c>
      <c r="F175" s="256">
        <v>42878</v>
      </c>
      <c r="G175" s="257">
        <v>97.85</v>
      </c>
      <c r="H175" s="255" t="s">
        <v>398</v>
      </c>
      <c r="I175" s="255" t="s">
        <v>428</v>
      </c>
      <c r="J175" s="256">
        <v>42921</v>
      </c>
      <c r="K175" s="255" t="s">
        <v>4</v>
      </c>
      <c r="L175" s="255" t="s">
        <v>844</v>
      </c>
    </row>
    <row r="176" spans="1:12" s="255" customFormat="1" x14ac:dyDescent="0.2">
      <c r="A176" s="255" t="s">
        <v>508</v>
      </c>
      <c r="B176" s="255" t="s">
        <v>558</v>
      </c>
      <c r="C176" s="255" t="s">
        <v>2031</v>
      </c>
      <c r="D176" s="255" t="s">
        <v>559</v>
      </c>
      <c r="E176" s="255" t="s">
        <v>1234</v>
      </c>
      <c r="F176" s="256">
        <v>42877</v>
      </c>
      <c r="G176" s="257">
        <v>247.2</v>
      </c>
      <c r="H176" s="255" t="s">
        <v>398</v>
      </c>
      <c r="I176" s="255" t="s">
        <v>1235</v>
      </c>
      <c r="J176" s="256">
        <v>42921</v>
      </c>
      <c r="K176" s="255" t="s">
        <v>4</v>
      </c>
      <c r="L176" s="255" t="s">
        <v>1236</v>
      </c>
    </row>
    <row r="177" spans="1:12" s="255" customFormat="1" x14ac:dyDescent="0.2">
      <c r="A177" s="255" t="s">
        <v>508</v>
      </c>
      <c r="B177" s="255" t="s">
        <v>558</v>
      </c>
      <c r="C177" s="255" t="s">
        <v>2031</v>
      </c>
      <c r="D177" s="255" t="s">
        <v>559</v>
      </c>
      <c r="E177" s="255" t="s">
        <v>848</v>
      </c>
      <c r="F177" s="256">
        <v>42877</v>
      </c>
      <c r="G177" s="257">
        <v>105</v>
      </c>
      <c r="H177" s="255" t="s">
        <v>398</v>
      </c>
      <c r="I177" s="255" t="s">
        <v>556</v>
      </c>
      <c r="J177" s="256">
        <v>42921</v>
      </c>
      <c r="K177" s="255" t="s">
        <v>4</v>
      </c>
      <c r="L177" s="255" t="s">
        <v>6624</v>
      </c>
    </row>
    <row r="178" spans="1:12" s="255" customFormat="1" x14ac:dyDescent="0.2">
      <c r="A178" s="255" t="s">
        <v>508</v>
      </c>
      <c r="B178" s="255" t="s">
        <v>558</v>
      </c>
      <c r="C178" s="255" t="s">
        <v>2031</v>
      </c>
      <c r="D178" s="255" t="s">
        <v>559</v>
      </c>
      <c r="E178" s="255" t="s">
        <v>849</v>
      </c>
      <c r="F178" s="256">
        <v>42877</v>
      </c>
      <c r="G178" s="257">
        <v>82.95</v>
      </c>
      <c r="H178" s="255" t="s">
        <v>398</v>
      </c>
      <c r="I178" s="255" t="s">
        <v>556</v>
      </c>
      <c r="J178" s="256">
        <v>42921</v>
      </c>
      <c r="K178" s="255" t="s">
        <v>4</v>
      </c>
      <c r="L178" s="255" t="s">
        <v>6624</v>
      </c>
    </row>
    <row r="179" spans="1:12" s="255" customFormat="1" x14ac:dyDescent="0.2">
      <c r="A179" s="255" t="s">
        <v>508</v>
      </c>
      <c r="B179" s="255" t="s">
        <v>558</v>
      </c>
      <c r="C179" s="255" t="s">
        <v>2031</v>
      </c>
      <c r="D179" s="255" t="s">
        <v>559</v>
      </c>
      <c r="E179" s="255" t="s">
        <v>850</v>
      </c>
      <c r="F179" s="256">
        <v>42877</v>
      </c>
      <c r="G179" s="257">
        <v>82.95</v>
      </c>
      <c r="H179" s="255" t="s">
        <v>398</v>
      </c>
      <c r="I179" s="255" t="s">
        <v>556</v>
      </c>
      <c r="J179" s="256">
        <v>42921</v>
      </c>
      <c r="K179" s="255" t="s">
        <v>4</v>
      </c>
      <c r="L179" s="255" t="s">
        <v>6624</v>
      </c>
    </row>
    <row r="180" spans="1:12" s="255" customFormat="1" x14ac:dyDescent="0.2">
      <c r="A180" s="255" t="s">
        <v>508</v>
      </c>
      <c r="B180" s="255" t="s">
        <v>558</v>
      </c>
      <c r="C180" s="255" t="s">
        <v>2031</v>
      </c>
      <c r="D180" s="255" t="s">
        <v>559</v>
      </c>
      <c r="E180" s="255" t="s">
        <v>794</v>
      </c>
      <c r="F180" s="256">
        <v>42849</v>
      </c>
      <c r="G180" s="257">
        <v>-69.36</v>
      </c>
      <c r="H180" s="255" t="s">
        <v>398</v>
      </c>
      <c r="I180" s="255" t="s">
        <v>428</v>
      </c>
      <c r="J180" s="256">
        <v>42927</v>
      </c>
      <c r="K180" s="255" t="s">
        <v>4</v>
      </c>
      <c r="L180" s="255" t="s">
        <v>795</v>
      </c>
    </row>
    <row r="181" spans="1:12" s="255" customFormat="1" x14ac:dyDescent="0.2">
      <c r="A181" s="255" t="s">
        <v>508</v>
      </c>
      <c r="B181" s="255" t="s">
        <v>209</v>
      </c>
      <c r="C181" s="255" t="s">
        <v>1231</v>
      </c>
      <c r="D181" s="255" t="s">
        <v>210</v>
      </c>
      <c r="E181" s="255" t="s">
        <v>796</v>
      </c>
      <c r="F181" s="256">
        <v>42935</v>
      </c>
      <c r="G181" s="257">
        <v>-40.97</v>
      </c>
      <c r="H181" s="255" t="s">
        <v>398</v>
      </c>
      <c r="I181" s="255" t="s">
        <v>318</v>
      </c>
      <c r="J181" s="256">
        <v>42935</v>
      </c>
      <c r="K181" s="255" t="s">
        <v>4</v>
      </c>
      <c r="L181" s="255" t="s">
        <v>398</v>
      </c>
    </row>
    <row r="182" spans="1:12" s="255" customFormat="1" x14ac:dyDescent="0.2">
      <c r="A182" s="255" t="s">
        <v>508</v>
      </c>
      <c r="B182" s="255" t="s">
        <v>141</v>
      </c>
      <c r="C182" s="255" t="s">
        <v>334</v>
      </c>
      <c r="D182" s="255" t="s">
        <v>142</v>
      </c>
      <c r="E182" s="255" t="s">
        <v>1237</v>
      </c>
      <c r="F182" s="256">
        <v>42936</v>
      </c>
      <c r="G182" s="257">
        <v>5524.71</v>
      </c>
      <c r="H182" s="255" t="s">
        <v>860</v>
      </c>
      <c r="I182" s="255" t="s">
        <v>277</v>
      </c>
      <c r="J182" s="256">
        <v>42940</v>
      </c>
      <c r="K182" s="255" t="s">
        <v>4</v>
      </c>
      <c r="L182" s="255" t="s">
        <v>861</v>
      </c>
    </row>
    <row r="183" spans="1:12" s="255" customFormat="1" x14ac:dyDescent="0.2">
      <c r="A183" s="255" t="s">
        <v>508</v>
      </c>
      <c r="B183" s="255" t="s">
        <v>558</v>
      </c>
      <c r="C183" s="255" t="s">
        <v>2031</v>
      </c>
      <c r="D183" s="255" t="s">
        <v>559</v>
      </c>
      <c r="E183" s="255" t="s">
        <v>936</v>
      </c>
      <c r="F183" s="256">
        <v>42957</v>
      </c>
      <c r="G183" s="257">
        <v>49.99</v>
      </c>
      <c r="H183" s="255" t="s">
        <v>398</v>
      </c>
      <c r="I183" s="255" t="s">
        <v>556</v>
      </c>
      <c r="J183" s="256">
        <v>42959</v>
      </c>
      <c r="K183" s="255" t="s">
        <v>70</v>
      </c>
      <c r="L183" s="255" t="s">
        <v>637</v>
      </c>
    </row>
    <row r="184" spans="1:12" s="255" customFormat="1" x14ac:dyDescent="0.2">
      <c r="A184" s="255" t="s">
        <v>508</v>
      </c>
      <c r="B184" s="255" t="s">
        <v>558</v>
      </c>
      <c r="C184" s="255" t="s">
        <v>2031</v>
      </c>
      <c r="D184" s="255" t="s">
        <v>559</v>
      </c>
      <c r="E184" s="255" t="s">
        <v>937</v>
      </c>
      <c r="F184" s="256">
        <v>42951</v>
      </c>
      <c r="G184" s="257">
        <v>984.64</v>
      </c>
      <c r="H184" s="255" t="s">
        <v>398</v>
      </c>
      <c r="I184" s="255" t="s">
        <v>297</v>
      </c>
      <c r="J184" s="256">
        <v>42952</v>
      </c>
      <c r="K184" s="255" t="s">
        <v>70</v>
      </c>
      <c r="L184" s="255" t="s">
        <v>3024</v>
      </c>
    </row>
    <row r="185" spans="1:12" s="255" customFormat="1" x14ac:dyDescent="0.2">
      <c r="A185" s="255" t="s">
        <v>508</v>
      </c>
      <c r="B185" s="255" t="s">
        <v>558</v>
      </c>
      <c r="C185" s="255" t="s">
        <v>2031</v>
      </c>
      <c r="D185" s="255" t="s">
        <v>559</v>
      </c>
      <c r="E185" s="255" t="s">
        <v>944</v>
      </c>
      <c r="F185" s="256">
        <v>42948</v>
      </c>
      <c r="G185" s="257">
        <v>271.33</v>
      </c>
      <c r="H185" s="255" t="s">
        <v>398</v>
      </c>
      <c r="I185" s="255" t="s">
        <v>556</v>
      </c>
      <c r="J185" s="256">
        <v>42949</v>
      </c>
      <c r="K185" s="255" t="s">
        <v>70</v>
      </c>
      <c r="L185" s="255" t="s">
        <v>3023</v>
      </c>
    </row>
    <row r="186" spans="1:12" s="255" customFormat="1" x14ac:dyDescent="0.2">
      <c r="A186" s="255" t="s">
        <v>508</v>
      </c>
      <c r="B186" s="255" t="s">
        <v>558</v>
      </c>
      <c r="C186" s="255" t="s">
        <v>2031</v>
      </c>
      <c r="D186" s="255" t="s">
        <v>559</v>
      </c>
      <c r="E186" s="255" t="s">
        <v>945</v>
      </c>
      <c r="F186" s="256">
        <v>42948</v>
      </c>
      <c r="G186" s="257">
        <v>-271.33</v>
      </c>
      <c r="H186" s="255" t="s">
        <v>398</v>
      </c>
      <c r="I186" s="255" t="s">
        <v>556</v>
      </c>
      <c r="J186" s="256">
        <v>42949</v>
      </c>
      <c r="K186" s="255" t="s">
        <v>70</v>
      </c>
      <c r="L186" s="255" t="s">
        <v>3023</v>
      </c>
    </row>
    <row r="187" spans="1:12" s="255" customFormat="1" x14ac:dyDescent="0.2">
      <c r="A187" s="255" t="s">
        <v>508</v>
      </c>
      <c r="B187" s="255" t="s">
        <v>558</v>
      </c>
      <c r="C187" s="255" t="s">
        <v>2031</v>
      </c>
      <c r="D187" s="255" t="s">
        <v>559</v>
      </c>
      <c r="E187" s="255" t="s">
        <v>946</v>
      </c>
      <c r="F187" s="256">
        <v>42948</v>
      </c>
      <c r="G187" s="257">
        <v>158.65</v>
      </c>
      <c r="H187" s="255" t="s">
        <v>398</v>
      </c>
      <c r="I187" s="255" t="s">
        <v>485</v>
      </c>
      <c r="J187" s="256">
        <v>42949</v>
      </c>
      <c r="K187" s="255" t="s">
        <v>70</v>
      </c>
      <c r="L187" s="255" t="s">
        <v>3025</v>
      </c>
    </row>
    <row r="188" spans="1:12" s="255" customFormat="1" x14ac:dyDescent="0.2">
      <c r="A188" s="255" t="s">
        <v>508</v>
      </c>
      <c r="B188" s="255" t="s">
        <v>558</v>
      </c>
      <c r="C188" s="255" t="s">
        <v>2031</v>
      </c>
      <c r="D188" s="255" t="s">
        <v>559</v>
      </c>
      <c r="E188" s="255" t="s">
        <v>2037</v>
      </c>
      <c r="F188" s="256">
        <v>42948</v>
      </c>
      <c r="G188" s="257">
        <v>-105.03</v>
      </c>
      <c r="H188" s="255" t="s">
        <v>398</v>
      </c>
      <c r="I188" s="255" t="s">
        <v>151</v>
      </c>
      <c r="J188" s="256">
        <v>42949</v>
      </c>
      <c r="K188" s="255" t="s">
        <v>70</v>
      </c>
      <c r="L188" s="255" t="s">
        <v>947</v>
      </c>
    </row>
    <row r="189" spans="1:12" s="255" customFormat="1" x14ac:dyDescent="0.2">
      <c r="A189" s="255" t="s">
        <v>508</v>
      </c>
      <c r="B189" s="255" t="s">
        <v>558</v>
      </c>
      <c r="C189" s="255" t="s">
        <v>2031</v>
      </c>
      <c r="D189" s="255" t="s">
        <v>559</v>
      </c>
      <c r="E189" s="255" t="s">
        <v>948</v>
      </c>
      <c r="F189" s="256">
        <v>42948</v>
      </c>
      <c r="G189" s="257">
        <v>-12.7</v>
      </c>
      <c r="H189" s="255" t="s">
        <v>398</v>
      </c>
      <c r="I189" s="255" t="s">
        <v>428</v>
      </c>
      <c r="J189" s="256">
        <v>42949</v>
      </c>
      <c r="K189" s="255" t="s">
        <v>70</v>
      </c>
      <c r="L189" s="255" t="s">
        <v>844</v>
      </c>
    </row>
    <row r="190" spans="1:12" s="255" customFormat="1" x14ac:dyDescent="0.2">
      <c r="A190" s="255" t="s">
        <v>508</v>
      </c>
      <c r="B190" s="255" t="s">
        <v>558</v>
      </c>
      <c r="C190" s="255" t="s">
        <v>2031</v>
      </c>
      <c r="D190" s="255" t="s">
        <v>559</v>
      </c>
      <c r="E190" s="255" t="s">
        <v>953</v>
      </c>
      <c r="F190" s="256">
        <v>42947</v>
      </c>
      <c r="G190" s="257">
        <v>211.48</v>
      </c>
      <c r="H190" s="255" t="s">
        <v>398</v>
      </c>
      <c r="I190" s="255" t="s">
        <v>297</v>
      </c>
      <c r="J190" s="256">
        <v>42948</v>
      </c>
      <c r="K190" s="255" t="s">
        <v>70</v>
      </c>
      <c r="L190" s="255" t="s">
        <v>3026</v>
      </c>
    </row>
    <row r="191" spans="1:12" s="255" customFormat="1" x14ac:dyDescent="0.2">
      <c r="A191" s="255" t="s">
        <v>508</v>
      </c>
      <c r="B191" s="255" t="s">
        <v>558</v>
      </c>
      <c r="C191" s="255" t="s">
        <v>2031</v>
      </c>
      <c r="D191" s="255" t="s">
        <v>559</v>
      </c>
      <c r="E191" s="255" t="s">
        <v>955</v>
      </c>
      <c r="F191" s="256">
        <v>42950</v>
      </c>
      <c r="G191" s="257">
        <v>-122.87</v>
      </c>
      <c r="H191" s="255" t="s">
        <v>398</v>
      </c>
      <c r="I191" s="255" t="s">
        <v>556</v>
      </c>
      <c r="J191" s="256">
        <v>42951</v>
      </c>
      <c r="K191" s="255" t="s">
        <v>70</v>
      </c>
      <c r="L191" s="255" t="s">
        <v>715</v>
      </c>
    </row>
    <row r="192" spans="1:12" s="255" customFormat="1" x14ac:dyDescent="0.2">
      <c r="A192" s="255" t="s">
        <v>508</v>
      </c>
      <c r="B192" s="255" t="s">
        <v>558</v>
      </c>
      <c r="C192" s="255" t="s">
        <v>2031</v>
      </c>
      <c r="D192" s="255" t="s">
        <v>559</v>
      </c>
      <c r="E192" s="255" t="s">
        <v>956</v>
      </c>
      <c r="F192" s="256">
        <v>42950</v>
      </c>
      <c r="G192" s="257">
        <v>363.07</v>
      </c>
      <c r="H192" s="255" t="s">
        <v>398</v>
      </c>
      <c r="I192" s="255" t="s">
        <v>215</v>
      </c>
      <c r="J192" s="256">
        <v>42951</v>
      </c>
      <c r="K192" s="255" t="s">
        <v>70</v>
      </c>
      <c r="L192" s="255" t="s">
        <v>3027</v>
      </c>
    </row>
    <row r="193" spans="1:12" s="255" customFormat="1" x14ac:dyDescent="0.2">
      <c r="A193" s="255" t="s">
        <v>508</v>
      </c>
      <c r="B193" s="255" t="s">
        <v>558</v>
      </c>
      <c r="C193" s="255" t="s">
        <v>2031</v>
      </c>
      <c r="D193" s="255" t="s">
        <v>559</v>
      </c>
      <c r="E193" s="255" t="s">
        <v>958</v>
      </c>
      <c r="F193" s="256">
        <v>42948</v>
      </c>
      <c r="G193" s="257">
        <v>360</v>
      </c>
      <c r="H193" s="255" t="s">
        <v>398</v>
      </c>
      <c r="I193" s="255" t="s">
        <v>556</v>
      </c>
      <c r="J193" s="256">
        <v>42949</v>
      </c>
      <c r="K193" s="255" t="s">
        <v>70</v>
      </c>
      <c r="L193" s="255" t="s">
        <v>959</v>
      </c>
    </row>
    <row r="194" spans="1:12" s="255" customFormat="1" x14ac:dyDescent="0.2">
      <c r="A194" s="255" t="s">
        <v>508</v>
      </c>
      <c r="B194" s="255" t="s">
        <v>558</v>
      </c>
      <c r="C194" s="255" t="s">
        <v>2031</v>
      </c>
      <c r="D194" s="255" t="s">
        <v>559</v>
      </c>
      <c r="E194" s="255" t="s">
        <v>960</v>
      </c>
      <c r="F194" s="256">
        <v>42948</v>
      </c>
      <c r="G194" s="257">
        <v>-90</v>
      </c>
      <c r="H194" s="255" t="s">
        <v>398</v>
      </c>
      <c r="I194" s="255" t="s">
        <v>556</v>
      </c>
      <c r="J194" s="256">
        <v>42949</v>
      </c>
      <c r="K194" s="255" t="s">
        <v>70</v>
      </c>
      <c r="L194" s="255" t="s">
        <v>959</v>
      </c>
    </row>
    <row r="195" spans="1:12" s="255" customFormat="1" x14ac:dyDescent="0.2">
      <c r="A195" s="255" t="s">
        <v>508</v>
      </c>
      <c r="B195" s="255" t="s">
        <v>100</v>
      </c>
      <c r="C195" s="255" t="s">
        <v>101</v>
      </c>
      <c r="D195" s="255" t="s">
        <v>102</v>
      </c>
      <c r="E195" s="255" t="s">
        <v>962</v>
      </c>
      <c r="F195" s="256">
        <v>42947</v>
      </c>
      <c r="G195" s="257">
        <v>3.41</v>
      </c>
      <c r="H195" s="255" t="s">
        <v>398</v>
      </c>
      <c r="I195" s="255" t="s">
        <v>106</v>
      </c>
      <c r="J195" s="256">
        <v>42977</v>
      </c>
      <c r="K195" s="255" t="s">
        <v>70</v>
      </c>
      <c r="L195" s="255" t="s">
        <v>398</v>
      </c>
    </row>
    <row r="196" spans="1:12" s="255" customFormat="1" x14ac:dyDescent="0.2">
      <c r="A196" s="255" t="s">
        <v>508</v>
      </c>
      <c r="B196" s="255" t="s">
        <v>558</v>
      </c>
      <c r="C196" s="255" t="s">
        <v>2031</v>
      </c>
      <c r="D196" s="255" t="s">
        <v>559</v>
      </c>
      <c r="E196" s="255" t="s">
        <v>938</v>
      </c>
      <c r="F196" s="256">
        <v>42949</v>
      </c>
      <c r="G196" s="257">
        <v>245.2</v>
      </c>
      <c r="H196" s="255" t="s">
        <v>398</v>
      </c>
      <c r="I196" s="255" t="s">
        <v>547</v>
      </c>
      <c r="J196" s="256">
        <v>42950</v>
      </c>
      <c r="K196" s="255" t="s">
        <v>4</v>
      </c>
      <c r="L196" s="255" t="s">
        <v>939</v>
      </c>
    </row>
    <row r="197" spans="1:12" s="255" customFormat="1" x14ac:dyDescent="0.2">
      <c r="A197" s="255" t="s">
        <v>508</v>
      </c>
      <c r="B197" s="255" t="s">
        <v>558</v>
      </c>
      <c r="C197" s="255" t="s">
        <v>2031</v>
      </c>
      <c r="D197" s="255" t="s">
        <v>559</v>
      </c>
      <c r="E197" s="255" t="s">
        <v>940</v>
      </c>
      <c r="F197" s="256">
        <v>42949</v>
      </c>
      <c r="G197" s="257">
        <v>245.2</v>
      </c>
      <c r="H197" s="255" t="s">
        <v>398</v>
      </c>
      <c r="I197" s="255" t="s">
        <v>547</v>
      </c>
      <c r="J197" s="256">
        <v>42950</v>
      </c>
      <c r="K197" s="255" t="s">
        <v>4</v>
      </c>
      <c r="L197" s="255" t="s">
        <v>941</v>
      </c>
    </row>
    <row r="198" spans="1:12" s="255" customFormat="1" x14ac:dyDescent="0.2">
      <c r="A198" s="255" t="s">
        <v>508</v>
      </c>
      <c r="B198" s="255" t="s">
        <v>558</v>
      </c>
      <c r="C198" s="255" t="s">
        <v>2031</v>
      </c>
      <c r="D198" s="255" t="s">
        <v>559</v>
      </c>
      <c r="E198" s="255" t="s">
        <v>949</v>
      </c>
      <c r="F198" s="256">
        <v>42948</v>
      </c>
      <c r="G198" s="257">
        <v>-82.95</v>
      </c>
      <c r="H198" s="255" t="s">
        <v>398</v>
      </c>
      <c r="I198" s="255" t="s">
        <v>428</v>
      </c>
      <c r="J198" s="256">
        <v>42949</v>
      </c>
      <c r="K198" s="255" t="s">
        <v>4</v>
      </c>
      <c r="L198" s="255" t="s">
        <v>844</v>
      </c>
    </row>
    <row r="199" spans="1:12" s="255" customFormat="1" x14ac:dyDescent="0.2">
      <c r="A199" s="255" t="s">
        <v>508</v>
      </c>
      <c r="B199" s="255" t="s">
        <v>558</v>
      </c>
      <c r="C199" s="255" t="s">
        <v>2031</v>
      </c>
      <c r="D199" s="255" t="s">
        <v>559</v>
      </c>
      <c r="E199" s="255" t="s">
        <v>950</v>
      </c>
      <c r="F199" s="256">
        <v>42948</v>
      </c>
      <c r="G199" s="257">
        <v>-97.85</v>
      </c>
      <c r="H199" s="255" t="s">
        <v>398</v>
      </c>
      <c r="I199" s="255" t="s">
        <v>428</v>
      </c>
      <c r="J199" s="256">
        <v>42949</v>
      </c>
      <c r="K199" s="255" t="s">
        <v>4</v>
      </c>
      <c r="L199" s="255" t="s">
        <v>844</v>
      </c>
    </row>
    <row r="200" spans="1:12" s="255" customFormat="1" x14ac:dyDescent="0.2">
      <c r="A200" s="255" t="s">
        <v>508</v>
      </c>
      <c r="B200" s="255" t="s">
        <v>558</v>
      </c>
      <c r="C200" s="255" t="s">
        <v>2031</v>
      </c>
      <c r="D200" s="255" t="s">
        <v>559</v>
      </c>
      <c r="E200" s="255" t="s">
        <v>951</v>
      </c>
      <c r="F200" s="256">
        <v>42948</v>
      </c>
      <c r="G200" s="257">
        <v>97.85</v>
      </c>
      <c r="H200" s="255" t="s">
        <v>398</v>
      </c>
      <c r="I200" s="255" t="s">
        <v>428</v>
      </c>
      <c r="J200" s="256">
        <v>42949</v>
      </c>
      <c r="K200" s="255" t="s">
        <v>4</v>
      </c>
      <c r="L200" s="255" t="s">
        <v>844</v>
      </c>
    </row>
    <row r="201" spans="1:12" s="255" customFormat="1" x14ac:dyDescent="0.2">
      <c r="A201" s="255" t="s">
        <v>508</v>
      </c>
      <c r="B201" s="255" t="s">
        <v>558</v>
      </c>
      <c r="C201" s="255" t="s">
        <v>2031</v>
      </c>
      <c r="D201" s="255" t="s">
        <v>559</v>
      </c>
      <c r="E201" s="255" t="s">
        <v>952</v>
      </c>
      <c r="F201" s="256">
        <v>42948</v>
      </c>
      <c r="G201" s="257">
        <v>97.85</v>
      </c>
      <c r="H201" s="255" t="s">
        <v>398</v>
      </c>
      <c r="I201" s="255" t="s">
        <v>428</v>
      </c>
      <c r="J201" s="256">
        <v>42949</v>
      </c>
      <c r="K201" s="255" t="s">
        <v>4</v>
      </c>
      <c r="L201" s="255" t="s">
        <v>844</v>
      </c>
    </row>
    <row r="202" spans="1:12" s="266" customFormat="1" x14ac:dyDescent="0.2">
      <c r="A202" s="266" t="s">
        <v>508</v>
      </c>
      <c r="B202" s="266" t="s">
        <v>558</v>
      </c>
      <c r="C202" s="266" t="s">
        <v>2031</v>
      </c>
      <c r="D202" s="266" t="s">
        <v>559</v>
      </c>
      <c r="E202" s="266" t="s">
        <v>971</v>
      </c>
      <c r="F202" s="269">
        <v>43007</v>
      </c>
      <c r="G202" s="270">
        <v>-78.8</v>
      </c>
      <c r="H202" s="266" t="s">
        <v>398</v>
      </c>
      <c r="I202" s="266" t="s">
        <v>172</v>
      </c>
      <c r="J202" s="269">
        <v>43008</v>
      </c>
      <c r="K202" s="266" t="s">
        <v>70</v>
      </c>
      <c r="L202" s="266" t="s">
        <v>972</v>
      </c>
    </row>
    <row r="203" spans="1:12" s="266" customFormat="1" x14ac:dyDescent="0.2">
      <c r="A203" s="266" t="s">
        <v>508</v>
      </c>
      <c r="B203" s="266" t="s">
        <v>558</v>
      </c>
      <c r="C203" s="266" t="s">
        <v>2031</v>
      </c>
      <c r="D203" s="266" t="s">
        <v>559</v>
      </c>
      <c r="E203" s="266" t="s">
        <v>973</v>
      </c>
      <c r="F203" s="269">
        <v>43007</v>
      </c>
      <c r="G203" s="270">
        <v>-92.95</v>
      </c>
      <c r="H203" s="266" t="s">
        <v>398</v>
      </c>
      <c r="I203" s="266" t="s">
        <v>172</v>
      </c>
      <c r="J203" s="269">
        <v>43008</v>
      </c>
      <c r="K203" s="266" t="s">
        <v>70</v>
      </c>
      <c r="L203" s="266" t="s">
        <v>972</v>
      </c>
    </row>
    <row r="204" spans="1:12" s="266" customFormat="1" x14ac:dyDescent="0.2">
      <c r="A204" s="266" t="s">
        <v>508</v>
      </c>
      <c r="B204" s="266" t="s">
        <v>558</v>
      </c>
      <c r="C204" s="266" t="s">
        <v>2031</v>
      </c>
      <c r="D204" s="266" t="s">
        <v>559</v>
      </c>
      <c r="E204" s="266" t="s">
        <v>974</v>
      </c>
      <c r="F204" s="269">
        <v>43006</v>
      </c>
      <c r="G204" s="270">
        <v>-25.05</v>
      </c>
      <c r="H204" s="266" t="s">
        <v>398</v>
      </c>
      <c r="I204" s="266" t="s">
        <v>172</v>
      </c>
      <c r="J204" s="269">
        <v>43007</v>
      </c>
      <c r="K204" s="266" t="s">
        <v>70</v>
      </c>
      <c r="L204" s="266" t="s">
        <v>398</v>
      </c>
    </row>
    <row r="205" spans="1:12" s="266" customFormat="1" x14ac:dyDescent="0.2">
      <c r="A205" s="266" t="s">
        <v>508</v>
      </c>
      <c r="B205" s="266" t="s">
        <v>558</v>
      </c>
      <c r="C205" s="266" t="s">
        <v>2031</v>
      </c>
      <c r="D205" s="266" t="s">
        <v>559</v>
      </c>
      <c r="E205" s="266" t="s">
        <v>975</v>
      </c>
      <c r="F205" s="269">
        <v>43000</v>
      </c>
      <c r="G205" s="270">
        <v>-262.39</v>
      </c>
      <c r="H205" s="266" t="s">
        <v>398</v>
      </c>
      <c r="I205" s="266" t="s">
        <v>297</v>
      </c>
      <c r="J205" s="269">
        <v>43001</v>
      </c>
      <c r="K205" s="266" t="s">
        <v>70</v>
      </c>
      <c r="L205" s="266" t="s">
        <v>2998</v>
      </c>
    </row>
    <row r="206" spans="1:12" s="266" customFormat="1" x14ac:dyDescent="0.2">
      <c r="A206" s="266" t="s">
        <v>508</v>
      </c>
      <c r="B206" s="266" t="s">
        <v>558</v>
      </c>
      <c r="C206" s="266" t="s">
        <v>2031</v>
      </c>
      <c r="D206" s="266" t="s">
        <v>559</v>
      </c>
      <c r="E206" s="266" t="s">
        <v>976</v>
      </c>
      <c r="F206" s="269">
        <v>43000</v>
      </c>
      <c r="G206" s="270">
        <v>-129</v>
      </c>
      <c r="H206" s="266" t="s">
        <v>398</v>
      </c>
      <c r="I206" s="266" t="s">
        <v>694</v>
      </c>
      <c r="J206" s="269">
        <v>43001</v>
      </c>
      <c r="K206" s="266" t="s">
        <v>70</v>
      </c>
      <c r="L206" s="266" t="s">
        <v>816</v>
      </c>
    </row>
    <row r="207" spans="1:12" s="266" customFormat="1" x14ac:dyDescent="0.2">
      <c r="A207" s="266" t="s">
        <v>508</v>
      </c>
      <c r="B207" s="266" t="s">
        <v>558</v>
      </c>
      <c r="C207" s="266" t="s">
        <v>2031</v>
      </c>
      <c r="D207" s="266" t="s">
        <v>559</v>
      </c>
      <c r="E207" s="266" t="s">
        <v>977</v>
      </c>
      <c r="F207" s="269">
        <v>42985</v>
      </c>
      <c r="G207" s="270">
        <v>-62.85</v>
      </c>
      <c r="H207" s="266" t="s">
        <v>398</v>
      </c>
      <c r="I207" s="266" t="s">
        <v>172</v>
      </c>
      <c r="J207" s="269">
        <v>42986</v>
      </c>
      <c r="K207" s="266" t="s">
        <v>70</v>
      </c>
      <c r="L207" s="266" t="s">
        <v>6625</v>
      </c>
    </row>
    <row r="208" spans="1:12" s="266" customFormat="1" x14ac:dyDescent="0.2">
      <c r="A208" s="266" t="s">
        <v>508</v>
      </c>
      <c r="B208" s="266" t="s">
        <v>558</v>
      </c>
      <c r="C208" s="266" t="s">
        <v>2031</v>
      </c>
      <c r="D208" s="266" t="s">
        <v>559</v>
      </c>
      <c r="E208" s="266" t="s">
        <v>978</v>
      </c>
      <c r="F208" s="269">
        <v>42985</v>
      </c>
      <c r="G208" s="270">
        <v>-104.99</v>
      </c>
      <c r="H208" s="266" t="s">
        <v>398</v>
      </c>
      <c r="I208" s="266" t="s">
        <v>172</v>
      </c>
      <c r="J208" s="269">
        <v>42986</v>
      </c>
      <c r="K208" s="266" t="s">
        <v>70</v>
      </c>
      <c r="L208" s="266" t="s">
        <v>6625</v>
      </c>
    </row>
    <row r="209" spans="1:12" s="266" customFormat="1" x14ac:dyDescent="0.2">
      <c r="A209" s="266" t="s">
        <v>508</v>
      </c>
      <c r="B209" s="266" t="s">
        <v>558</v>
      </c>
      <c r="C209" s="266" t="s">
        <v>2031</v>
      </c>
      <c r="D209" s="266" t="s">
        <v>559</v>
      </c>
      <c r="E209" s="266" t="s">
        <v>979</v>
      </c>
      <c r="F209" s="269">
        <v>43000</v>
      </c>
      <c r="G209" s="270">
        <v>-223.2</v>
      </c>
      <c r="H209" s="266" t="s">
        <v>398</v>
      </c>
      <c r="I209" s="266" t="s">
        <v>172</v>
      </c>
      <c r="J209" s="269">
        <v>43001</v>
      </c>
      <c r="K209" s="266" t="s">
        <v>70</v>
      </c>
      <c r="L209" s="266" t="s">
        <v>3028</v>
      </c>
    </row>
    <row r="210" spans="1:12" s="266" customFormat="1" x14ac:dyDescent="0.2">
      <c r="A210" s="266" t="s">
        <v>508</v>
      </c>
      <c r="B210" s="266" t="s">
        <v>558</v>
      </c>
      <c r="C210" s="266" t="s">
        <v>2031</v>
      </c>
      <c r="D210" s="266" t="s">
        <v>559</v>
      </c>
      <c r="E210" s="266" t="s">
        <v>980</v>
      </c>
      <c r="F210" s="269">
        <v>42999</v>
      </c>
      <c r="G210" s="270">
        <v>-64.41</v>
      </c>
      <c r="H210" s="266" t="s">
        <v>398</v>
      </c>
      <c r="I210" s="266" t="s">
        <v>442</v>
      </c>
      <c r="J210" s="269">
        <v>43000</v>
      </c>
      <c r="K210" s="266" t="s">
        <v>70</v>
      </c>
      <c r="L210" s="266" t="s">
        <v>954</v>
      </c>
    </row>
    <row r="211" spans="1:12" s="266" customFormat="1" x14ac:dyDescent="0.2">
      <c r="A211" s="266" t="s">
        <v>508</v>
      </c>
      <c r="B211" s="266" t="s">
        <v>558</v>
      </c>
      <c r="C211" s="266" t="s">
        <v>2031</v>
      </c>
      <c r="D211" s="266" t="s">
        <v>559</v>
      </c>
      <c r="E211" s="266" t="s">
        <v>981</v>
      </c>
      <c r="F211" s="269">
        <v>42999</v>
      </c>
      <c r="G211" s="270">
        <v>-616.33000000000004</v>
      </c>
      <c r="H211" s="266" t="s">
        <v>398</v>
      </c>
      <c r="I211" s="266" t="s">
        <v>442</v>
      </c>
      <c r="J211" s="269">
        <v>43000</v>
      </c>
      <c r="K211" s="266" t="s">
        <v>70</v>
      </c>
      <c r="L211" s="266" t="s">
        <v>1080</v>
      </c>
    </row>
    <row r="212" spans="1:12" s="266" customFormat="1" x14ac:dyDescent="0.2">
      <c r="A212" s="266" t="s">
        <v>508</v>
      </c>
      <c r="B212" s="266" t="s">
        <v>558</v>
      </c>
      <c r="C212" s="266" t="s">
        <v>2031</v>
      </c>
      <c r="D212" s="266" t="s">
        <v>559</v>
      </c>
      <c r="E212" s="266" t="s">
        <v>1051</v>
      </c>
      <c r="F212" s="269">
        <v>42993</v>
      </c>
      <c r="G212" s="270">
        <v>-82.33</v>
      </c>
      <c r="H212" s="266" t="s">
        <v>398</v>
      </c>
      <c r="I212" s="266" t="s">
        <v>297</v>
      </c>
      <c r="J212" s="269">
        <v>42994</v>
      </c>
      <c r="K212" s="266" t="s">
        <v>70</v>
      </c>
      <c r="L212" s="266" t="s">
        <v>4361</v>
      </c>
    </row>
    <row r="213" spans="1:12" s="255" customFormat="1" x14ac:dyDescent="0.2">
      <c r="A213" s="255" t="s">
        <v>508</v>
      </c>
      <c r="B213" s="255" t="s">
        <v>602</v>
      </c>
      <c r="C213" s="255" t="s">
        <v>603</v>
      </c>
      <c r="D213" s="255" t="s">
        <v>604</v>
      </c>
      <c r="E213" s="255" t="s">
        <v>982</v>
      </c>
      <c r="F213" s="256">
        <v>42976</v>
      </c>
      <c r="G213" s="257">
        <v>44.77</v>
      </c>
      <c r="H213" s="255" t="s">
        <v>983</v>
      </c>
      <c r="I213" s="255" t="s">
        <v>318</v>
      </c>
      <c r="J213" s="256">
        <v>42982</v>
      </c>
      <c r="K213" s="255" t="s">
        <v>70</v>
      </c>
      <c r="L213" s="255" t="s">
        <v>984</v>
      </c>
    </row>
    <row r="214" spans="1:12" s="255" customFormat="1" x14ac:dyDescent="0.2">
      <c r="A214" s="255" t="s">
        <v>508</v>
      </c>
      <c r="B214" s="255" t="s">
        <v>558</v>
      </c>
      <c r="C214" s="255" t="s">
        <v>2031</v>
      </c>
      <c r="D214" s="255" t="s">
        <v>559</v>
      </c>
      <c r="E214" s="255" t="s">
        <v>985</v>
      </c>
      <c r="F214" s="256">
        <v>43000</v>
      </c>
      <c r="G214" s="257">
        <v>30.59</v>
      </c>
      <c r="H214" s="255" t="s">
        <v>398</v>
      </c>
      <c r="I214" s="255" t="s">
        <v>320</v>
      </c>
      <c r="J214" s="256">
        <v>43001</v>
      </c>
      <c r="K214" s="255" t="s">
        <v>70</v>
      </c>
      <c r="L214" s="255" t="s">
        <v>943</v>
      </c>
    </row>
    <row r="215" spans="1:12" s="255" customFormat="1" x14ac:dyDescent="0.2">
      <c r="A215" s="255" t="s">
        <v>508</v>
      </c>
      <c r="B215" s="255" t="s">
        <v>558</v>
      </c>
      <c r="C215" s="255" t="s">
        <v>2031</v>
      </c>
      <c r="D215" s="255" t="s">
        <v>559</v>
      </c>
      <c r="E215" s="255" t="s">
        <v>986</v>
      </c>
      <c r="F215" s="256">
        <v>42993</v>
      </c>
      <c r="G215" s="257">
        <v>100</v>
      </c>
      <c r="H215" s="255" t="s">
        <v>398</v>
      </c>
      <c r="I215" s="255" t="s">
        <v>556</v>
      </c>
      <c r="J215" s="256">
        <v>42994</v>
      </c>
      <c r="K215" s="255" t="s">
        <v>70</v>
      </c>
      <c r="L215" s="255" t="s">
        <v>987</v>
      </c>
    </row>
    <row r="216" spans="1:12" s="255" customFormat="1" x14ac:dyDescent="0.2">
      <c r="A216" s="255" t="s">
        <v>508</v>
      </c>
      <c r="B216" s="255" t="s">
        <v>558</v>
      </c>
      <c r="C216" s="255" t="s">
        <v>2031</v>
      </c>
      <c r="D216" s="255" t="s">
        <v>559</v>
      </c>
      <c r="E216" s="255" t="s">
        <v>988</v>
      </c>
      <c r="F216" s="256">
        <v>42984</v>
      </c>
      <c r="G216" s="257">
        <v>62.85</v>
      </c>
      <c r="H216" s="255" t="s">
        <v>398</v>
      </c>
      <c r="I216" s="255" t="s">
        <v>172</v>
      </c>
      <c r="J216" s="256">
        <v>42985</v>
      </c>
      <c r="K216" s="255" t="s">
        <v>70</v>
      </c>
      <c r="L216" s="255" t="s">
        <v>6625</v>
      </c>
    </row>
    <row r="217" spans="1:12" s="255" customFormat="1" x14ac:dyDescent="0.2">
      <c r="A217" s="255" t="s">
        <v>508</v>
      </c>
      <c r="B217" s="255" t="s">
        <v>558</v>
      </c>
      <c r="C217" s="255" t="s">
        <v>2031</v>
      </c>
      <c r="D217" s="255" t="s">
        <v>559</v>
      </c>
      <c r="E217" s="255" t="s">
        <v>989</v>
      </c>
      <c r="F217" s="256">
        <v>42984</v>
      </c>
      <c r="G217" s="257">
        <v>104.99</v>
      </c>
      <c r="H217" s="255" t="s">
        <v>398</v>
      </c>
      <c r="I217" s="255" t="s">
        <v>172</v>
      </c>
      <c r="J217" s="256">
        <v>42985</v>
      </c>
      <c r="K217" s="255" t="s">
        <v>70</v>
      </c>
      <c r="L217" s="255" t="s">
        <v>6625</v>
      </c>
    </row>
    <row r="218" spans="1:12" s="255" customFormat="1" x14ac:dyDescent="0.2">
      <c r="A218" s="255" t="s">
        <v>508</v>
      </c>
      <c r="B218" s="255" t="s">
        <v>558</v>
      </c>
      <c r="C218" s="255" t="s">
        <v>2031</v>
      </c>
      <c r="D218" s="255" t="s">
        <v>559</v>
      </c>
      <c r="E218" s="255" t="s">
        <v>991</v>
      </c>
      <c r="F218" s="256">
        <v>42984</v>
      </c>
      <c r="G218" s="257">
        <v>89.63</v>
      </c>
      <c r="H218" s="255" t="s">
        <v>398</v>
      </c>
      <c r="I218" s="255" t="s">
        <v>428</v>
      </c>
      <c r="J218" s="256">
        <v>42985</v>
      </c>
      <c r="K218" s="255" t="s">
        <v>70</v>
      </c>
      <c r="L218" s="255" t="s">
        <v>990</v>
      </c>
    </row>
    <row r="219" spans="1:12" s="255" customFormat="1" x14ac:dyDescent="0.2">
      <c r="A219" s="255" t="s">
        <v>508</v>
      </c>
      <c r="B219" s="255" t="s">
        <v>558</v>
      </c>
      <c r="C219" s="255" t="s">
        <v>2031</v>
      </c>
      <c r="D219" s="255" t="s">
        <v>559</v>
      </c>
      <c r="E219" s="255" t="s">
        <v>994</v>
      </c>
      <c r="F219" s="256">
        <v>42978</v>
      </c>
      <c r="G219" s="257">
        <v>101.75</v>
      </c>
      <c r="H219" s="255" t="s">
        <v>398</v>
      </c>
      <c r="I219" s="255" t="s">
        <v>430</v>
      </c>
      <c r="J219" s="256">
        <v>42979</v>
      </c>
      <c r="K219" s="255" t="s">
        <v>70</v>
      </c>
      <c r="L219" s="255" t="s">
        <v>681</v>
      </c>
    </row>
    <row r="220" spans="1:12" s="255" customFormat="1" x14ac:dyDescent="0.2">
      <c r="A220" s="255" t="s">
        <v>508</v>
      </c>
      <c r="B220" s="255" t="s">
        <v>558</v>
      </c>
      <c r="C220" s="255" t="s">
        <v>2031</v>
      </c>
      <c r="D220" s="255" t="s">
        <v>559</v>
      </c>
      <c r="E220" s="255" t="s">
        <v>995</v>
      </c>
      <c r="F220" s="256">
        <v>42978</v>
      </c>
      <c r="G220" s="257">
        <v>40</v>
      </c>
      <c r="H220" s="255" t="s">
        <v>398</v>
      </c>
      <c r="I220" s="255" t="s">
        <v>430</v>
      </c>
      <c r="J220" s="256">
        <v>42979</v>
      </c>
      <c r="K220" s="255" t="s">
        <v>70</v>
      </c>
      <c r="L220" s="255" t="s">
        <v>681</v>
      </c>
    </row>
    <row r="221" spans="1:12" s="255" customFormat="1" x14ac:dyDescent="0.2">
      <c r="A221" s="255" t="s">
        <v>508</v>
      </c>
      <c r="B221" s="255" t="s">
        <v>558</v>
      </c>
      <c r="C221" s="255" t="s">
        <v>2031</v>
      </c>
      <c r="D221" s="255" t="s">
        <v>559</v>
      </c>
      <c r="E221" s="255" t="s">
        <v>998</v>
      </c>
      <c r="F221" s="256">
        <v>42769</v>
      </c>
      <c r="G221" s="257">
        <v>668.23</v>
      </c>
      <c r="H221" s="255" t="s">
        <v>398</v>
      </c>
      <c r="I221" s="255" t="s">
        <v>556</v>
      </c>
      <c r="J221" s="256">
        <v>42999</v>
      </c>
      <c r="K221" s="255" t="s">
        <v>70</v>
      </c>
      <c r="L221" s="255" t="s">
        <v>999</v>
      </c>
    </row>
    <row r="222" spans="1:12" s="255" customFormat="1" x14ac:dyDescent="0.2">
      <c r="A222" s="255" t="s">
        <v>508</v>
      </c>
      <c r="B222" s="255" t="s">
        <v>558</v>
      </c>
      <c r="C222" s="255" t="s">
        <v>2031</v>
      </c>
      <c r="D222" s="255" t="s">
        <v>559</v>
      </c>
      <c r="E222" s="255" t="s">
        <v>1000</v>
      </c>
      <c r="F222" s="256">
        <v>42998</v>
      </c>
      <c r="G222" s="257">
        <v>130.5</v>
      </c>
      <c r="H222" s="255" t="s">
        <v>398</v>
      </c>
      <c r="I222" s="255" t="s">
        <v>443</v>
      </c>
      <c r="J222" s="256">
        <v>42999</v>
      </c>
      <c r="K222" s="255" t="s">
        <v>70</v>
      </c>
      <c r="L222" s="255" t="s">
        <v>398</v>
      </c>
    </row>
    <row r="223" spans="1:12" s="255" customFormat="1" x14ac:dyDescent="0.2">
      <c r="A223" s="255" t="s">
        <v>508</v>
      </c>
      <c r="B223" s="255" t="s">
        <v>558</v>
      </c>
      <c r="C223" s="255" t="s">
        <v>2031</v>
      </c>
      <c r="D223" s="255" t="s">
        <v>559</v>
      </c>
      <c r="E223" s="255" t="s">
        <v>1001</v>
      </c>
      <c r="F223" s="256">
        <v>42986</v>
      </c>
      <c r="G223" s="257">
        <v>13.14</v>
      </c>
      <c r="H223" s="255" t="s">
        <v>398</v>
      </c>
      <c r="I223" s="255" t="s">
        <v>556</v>
      </c>
      <c r="J223" s="256">
        <v>42987</v>
      </c>
      <c r="K223" s="255" t="s">
        <v>70</v>
      </c>
      <c r="L223" s="255" t="s">
        <v>715</v>
      </c>
    </row>
    <row r="224" spans="1:12" s="255" customFormat="1" x14ac:dyDescent="0.2">
      <c r="A224" s="255" t="s">
        <v>508</v>
      </c>
      <c r="B224" s="255" t="s">
        <v>558</v>
      </c>
      <c r="C224" s="255" t="s">
        <v>2031</v>
      </c>
      <c r="D224" s="255" t="s">
        <v>559</v>
      </c>
      <c r="E224" s="255" t="s">
        <v>1002</v>
      </c>
      <c r="F224" s="256">
        <v>42979</v>
      </c>
      <c r="G224" s="257">
        <v>149.22</v>
      </c>
      <c r="H224" s="255" t="s">
        <v>398</v>
      </c>
      <c r="I224" s="255" t="s">
        <v>640</v>
      </c>
      <c r="J224" s="256">
        <v>42980</v>
      </c>
      <c r="K224" s="255" t="s">
        <v>70</v>
      </c>
      <c r="L224" s="255" t="s">
        <v>993</v>
      </c>
    </row>
    <row r="225" spans="1:12" s="255" customFormat="1" x14ac:dyDescent="0.2">
      <c r="A225" s="255" t="s">
        <v>508</v>
      </c>
      <c r="B225" s="255" t="s">
        <v>558</v>
      </c>
      <c r="C225" s="255" t="s">
        <v>2031</v>
      </c>
      <c r="D225" s="255" t="s">
        <v>559</v>
      </c>
      <c r="E225" s="255" t="s">
        <v>1003</v>
      </c>
      <c r="F225" s="256">
        <v>42978</v>
      </c>
      <c r="G225" s="257">
        <v>90</v>
      </c>
      <c r="H225" s="255" t="s">
        <v>398</v>
      </c>
      <c r="I225" s="255" t="s">
        <v>556</v>
      </c>
      <c r="J225" s="256">
        <v>42979</v>
      </c>
      <c r="K225" s="255" t="s">
        <v>70</v>
      </c>
      <c r="L225" s="255" t="s">
        <v>959</v>
      </c>
    </row>
    <row r="226" spans="1:12" s="255" customFormat="1" x14ac:dyDescent="0.2">
      <c r="A226" s="255" t="s">
        <v>508</v>
      </c>
      <c r="B226" s="255" t="s">
        <v>558</v>
      </c>
      <c r="C226" s="255" t="s">
        <v>2031</v>
      </c>
      <c r="D226" s="255" t="s">
        <v>559</v>
      </c>
      <c r="E226" s="255" t="s">
        <v>1004</v>
      </c>
      <c r="F226" s="256">
        <v>42852</v>
      </c>
      <c r="G226" s="257">
        <v>12.95</v>
      </c>
      <c r="H226" s="255" t="s">
        <v>398</v>
      </c>
      <c r="I226" s="255" t="s">
        <v>556</v>
      </c>
      <c r="J226" s="256">
        <v>42999</v>
      </c>
      <c r="K226" s="255" t="s">
        <v>70</v>
      </c>
      <c r="L226" s="255" t="s">
        <v>1005</v>
      </c>
    </row>
    <row r="227" spans="1:12" s="255" customFormat="1" x14ac:dyDescent="0.2">
      <c r="A227" s="255" t="s">
        <v>508</v>
      </c>
      <c r="B227" s="255" t="s">
        <v>558</v>
      </c>
      <c r="C227" s="255" t="s">
        <v>2031</v>
      </c>
      <c r="D227" s="255" t="s">
        <v>559</v>
      </c>
      <c r="E227" s="255" t="s">
        <v>1006</v>
      </c>
      <c r="F227" s="256">
        <v>42852</v>
      </c>
      <c r="G227" s="257">
        <v>12.95</v>
      </c>
      <c r="H227" s="255" t="s">
        <v>398</v>
      </c>
      <c r="I227" s="255" t="s">
        <v>556</v>
      </c>
      <c r="J227" s="256">
        <v>42999</v>
      </c>
      <c r="K227" s="255" t="s">
        <v>70</v>
      </c>
      <c r="L227" s="255" t="s">
        <v>1005</v>
      </c>
    </row>
    <row r="228" spans="1:12" s="255" customFormat="1" x14ac:dyDescent="0.2">
      <c r="A228" s="255" t="s">
        <v>508</v>
      </c>
      <c r="B228" s="255" t="s">
        <v>558</v>
      </c>
      <c r="C228" s="255" t="s">
        <v>2031</v>
      </c>
      <c r="D228" s="255" t="s">
        <v>559</v>
      </c>
      <c r="E228" s="255" t="s">
        <v>1007</v>
      </c>
      <c r="F228" s="256">
        <v>42822</v>
      </c>
      <c r="G228" s="257">
        <v>81.349999999999994</v>
      </c>
      <c r="H228" s="255" t="s">
        <v>398</v>
      </c>
      <c r="I228" s="255" t="s">
        <v>556</v>
      </c>
      <c r="J228" s="256">
        <v>42999</v>
      </c>
      <c r="K228" s="255" t="s">
        <v>70</v>
      </c>
      <c r="L228" s="255" t="s">
        <v>1008</v>
      </c>
    </row>
    <row r="229" spans="1:12" s="255" customFormat="1" x14ac:dyDescent="0.2">
      <c r="A229" s="255" t="s">
        <v>508</v>
      </c>
      <c r="B229" s="255" t="s">
        <v>558</v>
      </c>
      <c r="C229" s="255" t="s">
        <v>2031</v>
      </c>
      <c r="D229" s="255" t="s">
        <v>559</v>
      </c>
      <c r="E229" s="255" t="s">
        <v>1009</v>
      </c>
      <c r="F229" s="256">
        <v>42822</v>
      </c>
      <c r="G229" s="257">
        <v>81.349999999999994</v>
      </c>
      <c r="H229" s="255" t="s">
        <v>398</v>
      </c>
      <c r="I229" s="255" t="s">
        <v>556</v>
      </c>
      <c r="J229" s="256">
        <v>42999</v>
      </c>
      <c r="K229" s="255" t="s">
        <v>70</v>
      </c>
      <c r="L229" s="255" t="s">
        <v>1008</v>
      </c>
    </row>
    <row r="230" spans="1:12" s="255" customFormat="1" x14ac:dyDescent="0.2">
      <c r="A230" s="255" t="s">
        <v>508</v>
      </c>
      <c r="B230" s="255" t="s">
        <v>871</v>
      </c>
      <c r="C230" s="255" t="s">
        <v>872</v>
      </c>
      <c r="D230" s="255" t="s">
        <v>873</v>
      </c>
      <c r="E230" s="255" t="s">
        <v>1010</v>
      </c>
      <c r="F230" s="256">
        <v>43003</v>
      </c>
      <c r="G230" s="257">
        <v>101.64</v>
      </c>
      <c r="H230" s="255" t="s">
        <v>398</v>
      </c>
      <c r="I230" s="255" t="s">
        <v>966</v>
      </c>
      <c r="J230" s="256">
        <v>43003</v>
      </c>
      <c r="K230" s="255" t="s">
        <v>70</v>
      </c>
      <c r="L230" s="255" t="s">
        <v>398</v>
      </c>
    </row>
    <row r="231" spans="1:12" s="255" customFormat="1" x14ac:dyDescent="0.2">
      <c r="A231" s="255" t="s">
        <v>508</v>
      </c>
      <c r="B231" s="255" t="s">
        <v>1011</v>
      </c>
      <c r="C231" s="255" t="s">
        <v>1012</v>
      </c>
      <c r="D231" s="255" t="s">
        <v>398</v>
      </c>
      <c r="E231" s="255" t="s">
        <v>1013</v>
      </c>
      <c r="F231" s="256">
        <v>42984</v>
      </c>
      <c r="G231" s="257">
        <v>204.85</v>
      </c>
      <c r="H231" s="255" t="s">
        <v>398</v>
      </c>
      <c r="I231" s="255" t="s">
        <v>529</v>
      </c>
      <c r="J231" s="256">
        <v>42986</v>
      </c>
      <c r="K231" s="255" t="s">
        <v>70</v>
      </c>
      <c r="L231" s="255" t="s">
        <v>398</v>
      </c>
    </row>
    <row r="232" spans="1:12" s="255" customFormat="1" x14ac:dyDescent="0.2">
      <c r="A232" s="255" t="s">
        <v>508</v>
      </c>
      <c r="B232" s="255" t="s">
        <v>558</v>
      </c>
      <c r="C232" s="255" t="s">
        <v>2031</v>
      </c>
      <c r="D232" s="255" t="s">
        <v>559</v>
      </c>
      <c r="E232" s="255" t="s">
        <v>1017</v>
      </c>
      <c r="F232" s="256">
        <v>42971</v>
      </c>
      <c r="G232" s="257">
        <v>559.16</v>
      </c>
      <c r="H232" s="255" t="s">
        <v>398</v>
      </c>
      <c r="I232" s="255" t="s">
        <v>152</v>
      </c>
      <c r="J232" s="256">
        <v>42984</v>
      </c>
      <c r="K232" s="255" t="s">
        <v>70</v>
      </c>
      <c r="L232" s="255" t="s">
        <v>398</v>
      </c>
    </row>
    <row r="233" spans="1:12" s="255" customFormat="1" x14ac:dyDescent="0.2">
      <c r="A233" s="255" t="s">
        <v>508</v>
      </c>
      <c r="B233" s="255" t="s">
        <v>558</v>
      </c>
      <c r="C233" s="255" t="s">
        <v>2031</v>
      </c>
      <c r="D233" s="255" t="s">
        <v>559</v>
      </c>
      <c r="E233" s="255" t="s">
        <v>1018</v>
      </c>
      <c r="F233" s="256">
        <v>42955</v>
      </c>
      <c r="G233" s="257">
        <v>283.62</v>
      </c>
      <c r="H233" s="255" t="s">
        <v>398</v>
      </c>
      <c r="I233" s="255" t="s">
        <v>335</v>
      </c>
      <c r="J233" s="256">
        <v>42984</v>
      </c>
      <c r="K233" s="255" t="s">
        <v>70</v>
      </c>
      <c r="L233" s="255" t="s">
        <v>398</v>
      </c>
    </row>
    <row r="234" spans="1:12" s="255" customFormat="1" x14ac:dyDescent="0.2">
      <c r="A234" s="255" t="s">
        <v>508</v>
      </c>
      <c r="B234" s="255" t="s">
        <v>558</v>
      </c>
      <c r="C234" s="255" t="s">
        <v>2031</v>
      </c>
      <c r="D234" s="255" t="s">
        <v>559</v>
      </c>
      <c r="E234" s="255" t="s">
        <v>1019</v>
      </c>
      <c r="F234" s="256">
        <v>42951</v>
      </c>
      <c r="G234" s="257">
        <v>209.98</v>
      </c>
      <c r="H234" s="255" t="s">
        <v>398</v>
      </c>
      <c r="I234" s="255" t="s">
        <v>332</v>
      </c>
      <c r="J234" s="256">
        <v>42983</v>
      </c>
      <c r="K234" s="255" t="s">
        <v>70</v>
      </c>
      <c r="L234" s="255" t="s">
        <v>398</v>
      </c>
    </row>
    <row r="235" spans="1:12" s="255" customFormat="1" x14ac:dyDescent="0.2">
      <c r="A235" s="255" t="s">
        <v>508</v>
      </c>
      <c r="B235" s="255" t="s">
        <v>558</v>
      </c>
      <c r="C235" s="255" t="s">
        <v>2031</v>
      </c>
      <c r="D235" s="255" t="s">
        <v>559</v>
      </c>
      <c r="E235" s="255" t="s">
        <v>1020</v>
      </c>
      <c r="F235" s="256">
        <v>42951</v>
      </c>
      <c r="G235" s="257">
        <v>140</v>
      </c>
      <c r="H235" s="255" t="s">
        <v>398</v>
      </c>
      <c r="I235" s="255" t="s">
        <v>332</v>
      </c>
      <c r="J235" s="256">
        <v>42991</v>
      </c>
      <c r="K235" s="255" t="s">
        <v>70</v>
      </c>
      <c r="L235" s="255" t="s">
        <v>398</v>
      </c>
    </row>
    <row r="236" spans="1:12" s="255" customFormat="1" x14ac:dyDescent="0.2">
      <c r="A236" s="255" t="s">
        <v>508</v>
      </c>
      <c r="B236" s="255" t="s">
        <v>558</v>
      </c>
      <c r="C236" s="255" t="s">
        <v>2031</v>
      </c>
      <c r="D236" s="255" t="s">
        <v>559</v>
      </c>
      <c r="E236" s="255" t="s">
        <v>1021</v>
      </c>
      <c r="F236" s="256">
        <v>42986</v>
      </c>
      <c r="G236" s="257">
        <v>75.28</v>
      </c>
      <c r="H236" s="255" t="s">
        <v>398</v>
      </c>
      <c r="I236" s="255" t="s">
        <v>335</v>
      </c>
      <c r="J236" s="256">
        <v>42990</v>
      </c>
      <c r="K236" s="255" t="s">
        <v>70</v>
      </c>
      <c r="L236" s="255" t="s">
        <v>398</v>
      </c>
    </row>
    <row r="237" spans="1:12" s="255" customFormat="1" x14ac:dyDescent="0.2">
      <c r="A237" s="255" t="s">
        <v>508</v>
      </c>
      <c r="B237" s="255" t="s">
        <v>558</v>
      </c>
      <c r="C237" s="255" t="s">
        <v>2031</v>
      </c>
      <c r="D237" s="255" t="s">
        <v>559</v>
      </c>
      <c r="E237" s="255" t="s">
        <v>1022</v>
      </c>
      <c r="F237" s="256">
        <v>42955</v>
      </c>
      <c r="G237" s="257">
        <v>679.59</v>
      </c>
      <c r="H237" s="255" t="s">
        <v>398</v>
      </c>
      <c r="I237" s="255" t="s">
        <v>335</v>
      </c>
      <c r="J237" s="256">
        <v>42984</v>
      </c>
      <c r="K237" s="255" t="s">
        <v>70</v>
      </c>
      <c r="L237" s="255" t="s">
        <v>398</v>
      </c>
    </row>
    <row r="238" spans="1:12" s="255" customFormat="1" x14ac:dyDescent="0.2">
      <c r="A238" s="255" t="s">
        <v>508</v>
      </c>
      <c r="B238" s="255" t="s">
        <v>558</v>
      </c>
      <c r="C238" s="255" t="s">
        <v>2031</v>
      </c>
      <c r="D238" s="255" t="s">
        <v>559</v>
      </c>
      <c r="E238" s="255" t="s">
        <v>1023</v>
      </c>
      <c r="F238" s="256">
        <v>42955</v>
      </c>
      <c r="G238" s="257">
        <v>612</v>
      </c>
      <c r="H238" s="255" t="s">
        <v>398</v>
      </c>
      <c r="I238" s="255" t="s">
        <v>335</v>
      </c>
      <c r="J238" s="256">
        <v>42983</v>
      </c>
      <c r="K238" s="255" t="s">
        <v>70</v>
      </c>
      <c r="L238" s="255" t="s">
        <v>398</v>
      </c>
    </row>
    <row r="239" spans="1:12" s="255" customFormat="1" x14ac:dyDescent="0.2">
      <c r="A239" s="255" t="s">
        <v>508</v>
      </c>
      <c r="B239" s="255" t="s">
        <v>558</v>
      </c>
      <c r="C239" s="255" t="s">
        <v>2031</v>
      </c>
      <c r="D239" s="255" t="s">
        <v>559</v>
      </c>
      <c r="E239" s="255" t="s">
        <v>1024</v>
      </c>
      <c r="F239" s="256">
        <v>42951</v>
      </c>
      <c r="G239" s="257">
        <v>140</v>
      </c>
      <c r="H239" s="255" t="s">
        <v>398</v>
      </c>
      <c r="I239" s="255" t="s">
        <v>332</v>
      </c>
      <c r="J239" s="256">
        <v>42990</v>
      </c>
      <c r="K239" s="255" t="s">
        <v>70</v>
      </c>
      <c r="L239" s="255" t="s">
        <v>398</v>
      </c>
    </row>
    <row r="240" spans="1:12" s="255" customFormat="1" x14ac:dyDescent="0.2">
      <c r="A240" s="255" t="s">
        <v>508</v>
      </c>
      <c r="B240" s="255" t="s">
        <v>374</v>
      </c>
      <c r="C240" s="255" t="s">
        <v>375</v>
      </c>
      <c r="D240" s="255" t="s">
        <v>376</v>
      </c>
      <c r="E240" s="255" t="s">
        <v>1505</v>
      </c>
      <c r="F240" s="256">
        <v>42986</v>
      </c>
      <c r="G240" s="257">
        <v>339.01</v>
      </c>
      <c r="H240" s="255" t="s">
        <v>1032</v>
      </c>
      <c r="I240" s="255" t="s">
        <v>277</v>
      </c>
      <c r="J240" s="256">
        <v>42991</v>
      </c>
      <c r="K240" s="255" t="s">
        <v>70</v>
      </c>
      <c r="L240" s="255" t="s">
        <v>1033</v>
      </c>
    </row>
    <row r="241" spans="1:12" s="255" customFormat="1" x14ac:dyDescent="0.2">
      <c r="A241" s="255" t="s">
        <v>508</v>
      </c>
      <c r="B241" s="255" t="s">
        <v>913</v>
      </c>
      <c r="C241" s="255" t="s">
        <v>1239</v>
      </c>
      <c r="D241" s="255" t="s">
        <v>914</v>
      </c>
      <c r="E241" s="255" t="s">
        <v>1034</v>
      </c>
      <c r="F241" s="256">
        <v>42950</v>
      </c>
      <c r="G241" s="257">
        <v>60.5</v>
      </c>
      <c r="H241" s="255" t="s">
        <v>398</v>
      </c>
      <c r="I241" s="255" t="s">
        <v>236</v>
      </c>
      <c r="J241" s="256">
        <v>42984</v>
      </c>
      <c r="K241" s="255" t="s">
        <v>70</v>
      </c>
      <c r="L241" s="255" t="s">
        <v>398</v>
      </c>
    </row>
    <row r="242" spans="1:12" s="255" customFormat="1" x14ac:dyDescent="0.2">
      <c r="A242" s="255" t="s">
        <v>508</v>
      </c>
      <c r="B242" s="255" t="s">
        <v>913</v>
      </c>
      <c r="C242" s="255" t="s">
        <v>1239</v>
      </c>
      <c r="D242" s="255" t="s">
        <v>914</v>
      </c>
      <c r="E242" s="255" t="s">
        <v>1035</v>
      </c>
      <c r="F242" s="256">
        <v>42950</v>
      </c>
      <c r="G242" s="257">
        <v>847</v>
      </c>
      <c r="H242" s="255" t="s">
        <v>398</v>
      </c>
      <c r="I242" s="255" t="s">
        <v>236</v>
      </c>
      <c r="J242" s="256">
        <v>42984</v>
      </c>
      <c r="K242" s="255" t="s">
        <v>70</v>
      </c>
      <c r="L242" s="255" t="s">
        <v>398</v>
      </c>
    </row>
    <row r="243" spans="1:12" s="255" customFormat="1" x14ac:dyDescent="0.2">
      <c r="A243" s="255" t="s">
        <v>278</v>
      </c>
      <c r="B243" s="255" t="s">
        <v>1043</v>
      </c>
      <c r="C243" s="255" t="s">
        <v>1044</v>
      </c>
      <c r="D243" s="255" t="s">
        <v>1045</v>
      </c>
      <c r="E243" s="255" t="s">
        <v>1046</v>
      </c>
      <c r="F243" s="256">
        <v>42565</v>
      </c>
      <c r="G243" s="257">
        <v>3800</v>
      </c>
      <c r="H243" s="255" t="s">
        <v>398</v>
      </c>
      <c r="I243" s="255" t="s">
        <v>961</v>
      </c>
      <c r="J243" s="256">
        <v>42996</v>
      </c>
      <c r="K243" s="255" t="s">
        <v>70</v>
      </c>
      <c r="L243" s="255" t="s">
        <v>398</v>
      </c>
    </row>
    <row r="244" spans="1:12" s="255" customFormat="1" x14ac:dyDescent="0.2">
      <c r="A244" s="255" t="s">
        <v>508</v>
      </c>
      <c r="B244" s="255" t="s">
        <v>558</v>
      </c>
      <c r="C244" s="255" t="s">
        <v>2031</v>
      </c>
      <c r="D244" s="255" t="s">
        <v>559</v>
      </c>
      <c r="E244" s="255" t="s">
        <v>6626</v>
      </c>
      <c r="F244" s="256">
        <v>43006</v>
      </c>
      <c r="G244" s="257">
        <v>-20.8</v>
      </c>
      <c r="H244" s="255" t="s">
        <v>398</v>
      </c>
      <c r="I244" s="255" t="s">
        <v>391</v>
      </c>
      <c r="J244" s="256">
        <v>43007</v>
      </c>
      <c r="K244" s="255" t="s">
        <v>4</v>
      </c>
      <c r="L244" s="255" t="s">
        <v>4377</v>
      </c>
    </row>
    <row r="245" spans="1:12" s="255" customFormat="1" x14ac:dyDescent="0.2">
      <c r="A245" s="255" t="s">
        <v>508</v>
      </c>
      <c r="B245" s="255" t="s">
        <v>558</v>
      </c>
      <c r="C245" s="255" t="s">
        <v>2031</v>
      </c>
      <c r="D245" s="255" t="s">
        <v>559</v>
      </c>
      <c r="E245" s="255" t="s">
        <v>996</v>
      </c>
      <c r="F245" s="256">
        <v>42822</v>
      </c>
      <c r="G245" s="257">
        <v>257.31</v>
      </c>
      <c r="H245" s="255" t="s">
        <v>398</v>
      </c>
      <c r="I245" s="255" t="s">
        <v>556</v>
      </c>
      <c r="J245" s="256">
        <v>42999</v>
      </c>
      <c r="K245" s="255" t="s">
        <v>4</v>
      </c>
      <c r="L245" s="255" t="s">
        <v>997</v>
      </c>
    </row>
    <row r="246" spans="1:12" s="255" customFormat="1" x14ac:dyDescent="0.2">
      <c r="A246" s="255" t="s">
        <v>508</v>
      </c>
      <c r="B246" s="255" t="s">
        <v>558</v>
      </c>
      <c r="C246" s="255" t="s">
        <v>2031</v>
      </c>
      <c r="D246" s="255" t="s">
        <v>559</v>
      </c>
      <c r="E246" s="255" t="s">
        <v>2038</v>
      </c>
      <c r="F246" s="256">
        <v>42781</v>
      </c>
      <c r="G246" s="257">
        <v>1701.63</v>
      </c>
      <c r="H246" s="255" t="s">
        <v>398</v>
      </c>
      <c r="I246" s="255" t="s">
        <v>547</v>
      </c>
      <c r="J246" s="256">
        <v>42999</v>
      </c>
      <c r="K246" s="255" t="s">
        <v>4</v>
      </c>
      <c r="L246" s="255" t="s">
        <v>398</v>
      </c>
    </row>
    <row r="247" spans="1:12" s="255" customFormat="1" x14ac:dyDescent="0.2">
      <c r="A247" s="255" t="s">
        <v>278</v>
      </c>
      <c r="B247" s="255" t="s">
        <v>1047</v>
      </c>
      <c r="C247" s="255" t="s">
        <v>1048</v>
      </c>
      <c r="D247" s="255" t="s">
        <v>1049</v>
      </c>
      <c r="E247" s="255" t="s">
        <v>1050</v>
      </c>
      <c r="F247" s="256">
        <v>42552</v>
      </c>
      <c r="G247" s="257">
        <v>1439.9</v>
      </c>
      <c r="H247" s="255" t="s">
        <v>398</v>
      </c>
      <c r="I247" s="255" t="s">
        <v>215</v>
      </c>
      <c r="J247" s="256">
        <v>42998</v>
      </c>
      <c r="K247" s="255" t="s">
        <v>4</v>
      </c>
      <c r="L247" s="255" t="s">
        <v>398</v>
      </c>
    </row>
    <row r="248" spans="1:12" s="266" customFormat="1" x14ac:dyDescent="0.2">
      <c r="A248" s="266" t="s">
        <v>508</v>
      </c>
      <c r="B248" s="266" t="s">
        <v>558</v>
      </c>
      <c r="C248" s="266" t="s">
        <v>2031</v>
      </c>
      <c r="D248" s="266" t="s">
        <v>559</v>
      </c>
      <c r="E248" s="266" t="s">
        <v>1060</v>
      </c>
      <c r="F248" s="269">
        <v>43027</v>
      </c>
      <c r="G248" s="270">
        <v>-1268.1099999999999</v>
      </c>
      <c r="H248" s="266" t="s">
        <v>398</v>
      </c>
      <c r="I248" s="266" t="s">
        <v>297</v>
      </c>
      <c r="J248" s="269">
        <v>43028</v>
      </c>
      <c r="K248" s="266" t="s">
        <v>70</v>
      </c>
      <c r="L248" s="266" t="s">
        <v>2998</v>
      </c>
    </row>
    <row r="249" spans="1:12" s="266" customFormat="1" x14ac:dyDescent="0.2">
      <c r="A249" s="266" t="s">
        <v>508</v>
      </c>
      <c r="B249" s="266" t="s">
        <v>558</v>
      </c>
      <c r="C249" s="266" t="s">
        <v>2031</v>
      </c>
      <c r="D249" s="266" t="s">
        <v>559</v>
      </c>
      <c r="E249" s="266" t="s">
        <v>1062</v>
      </c>
      <c r="F249" s="269">
        <v>43018</v>
      </c>
      <c r="G249" s="270">
        <v>-54.99</v>
      </c>
      <c r="H249" s="266" t="s">
        <v>398</v>
      </c>
      <c r="I249" s="266" t="s">
        <v>694</v>
      </c>
      <c r="J249" s="269">
        <v>43019</v>
      </c>
      <c r="K249" s="266" t="s">
        <v>70</v>
      </c>
      <c r="L249" s="266" t="s">
        <v>992</v>
      </c>
    </row>
    <row r="250" spans="1:12" s="266" customFormat="1" x14ac:dyDescent="0.2">
      <c r="A250" s="266" t="s">
        <v>508</v>
      </c>
      <c r="B250" s="266" t="s">
        <v>558</v>
      </c>
      <c r="C250" s="266" t="s">
        <v>2031</v>
      </c>
      <c r="D250" s="266" t="s">
        <v>559</v>
      </c>
      <c r="E250" s="266" t="s">
        <v>1063</v>
      </c>
      <c r="F250" s="269">
        <v>43018</v>
      </c>
      <c r="G250" s="270">
        <v>-24.78</v>
      </c>
      <c r="H250" s="266" t="s">
        <v>398</v>
      </c>
      <c r="I250" s="266" t="s">
        <v>694</v>
      </c>
      <c r="J250" s="269">
        <v>43019</v>
      </c>
      <c r="K250" s="266" t="s">
        <v>70</v>
      </c>
      <c r="L250" s="266" t="s">
        <v>992</v>
      </c>
    </row>
    <row r="251" spans="1:12" s="266" customFormat="1" x14ac:dyDescent="0.2">
      <c r="A251" s="266" t="s">
        <v>508</v>
      </c>
      <c r="B251" s="266" t="s">
        <v>558</v>
      </c>
      <c r="C251" s="266" t="s">
        <v>2031</v>
      </c>
      <c r="D251" s="266" t="s">
        <v>559</v>
      </c>
      <c r="E251" s="266" t="s">
        <v>1064</v>
      </c>
      <c r="F251" s="269">
        <v>43010</v>
      </c>
      <c r="G251" s="270">
        <v>-156.34</v>
      </c>
      <c r="H251" s="266" t="s">
        <v>398</v>
      </c>
      <c r="I251" s="266" t="s">
        <v>605</v>
      </c>
      <c r="J251" s="269">
        <v>43011</v>
      </c>
      <c r="K251" s="266" t="s">
        <v>70</v>
      </c>
      <c r="L251" s="266" t="s">
        <v>972</v>
      </c>
    </row>
    <row r="252" spans="1:12" s="266" customFormat="1" x14ac:dyDescent="0.2">
      <c r="A252" s="266" t="s">
        <v>508</v>
      </c>
      <c r="B252" s="266" t="s">
        <v>558</v>
      </c>
      <c r="C252" s="266" t="s">
        <v>2031</v>
      </c>
      <c r="D252" s="266" t="s">
        <v>559</v>
      </c>
      <c r="E252" s="266" t="s">
        <v>1065</v>
      </c>
      <c r="F252" s="269">
        <v>43010</v>
      </c>
      <c r="G252" s="270">
        <v>-156.34</v>
      </c>
      <c r="H252" s="266" t="s">
        <v>398</v>
      </c>
      <c r="I252" s="266" t="s">
        <v>605</v>
      </c>
      <c r="J252" s="269">
        <v>43011</v>
      </c>
      <c r="K252" s="266" t="s">
        <v>70</v>
      </c>
      <c r="L252" s="266" t="s">
        <v>972</v>
      </c>
    </row>
    <row r="253" spans="1:12" s="266" customFormat="1" x14ac:dyDescent="0.2">
      <c r="A253" s="266" t="s">
        <v>508</v>
      </c>
      <c r="B253" s="266" t="s">
        <v>558</v>
      </c>
      <c r="C253" s="266" t="s">
        <v>2031</v>
      </c>
      <c r="D253" s="266" t="s">
        <v>559</v>
      </c>
      <c r="E253" s="266" t="s">
        <v>1067</v>
      </c>
      <c r="F253" s="269">
        <v>43034</v>
      </c>
      <c r="G253" s="270">
        <v>-506</v>
      </c>
      <c r="H253" s="266" t="s">
        <v>398</v>
      </c>
      <c r="I253" s="266" t="s">
        <v>605</v>
      </c>
      <c r="J253" s="269">
        <v>43035</v>
      </c>
      <c r="K253" s="266" t="s">
        <v>70</v>
      </c>
      <c r="L253" s="266" t="s">
        <v>3029</v>
      </c>
    </row>
    <row r="254" spans="1:12" s="266" customFormat="1" x14ac:dyDescent="0.2">
      <c r="A254" s="266" t="s">
        <v>508</v>
      </c>
      <c r="B254" s="266" t="s">
        <v>558</v>
      </c>
      <c r="C254" s="266" t="s">
        <v>2031</v>
      </c>
      <c r="D254" s="266" t="s">
        <v>559</v>
      </c>
      <c r="E254" s="266" t="s">
        <v>1068</v>
      </c>
      <c r="F254" s="269">
        <v>43034</v>
      </c>
      <c r="G254" s="270">
        <v>-109.18</v>
      </c>
      <c r="H254" s="266" t="s">
        <v>398</v>
      </c>
      <c r="I254" s="266" t="s">
        <v>556</v>
      </c>
      <c r="J254" s="269">
        <v>43035</v>
      </c>
      <c r="K254" s="266" t="s">
        <v>70</v>
      </c>
      <c r="L254" s="266" t="s">
        <v>660</v>
      </c>
    </row>
    <row r="255" spans="1:12" s="266" customFormat="1" x14ac:dyDescent="0.2">
      <c r="A255" s="266" t="s">
        <v>508</v>
      </c>
      <c r="B255" s="266" t="s">
        <v>558</v>
      </c>
      <c r="C255" s="266" t="s">
        <v>2031</v>
      </c>
      <c r="D255" s="266" t="s">
        <v>559</v>
      </c>
      <c r="E255" s="266" t="s">
        <v>1070</v>
      </c>
      <c r="F255" s="269">
        <v>43026</v>
      </c>
      <c r="G255" s="270">
        <v>-37.32</v>
      </c>
      <c r="H255" s="266" t="s">
        <v>398</v>
      </c>
      <c r="I255" s="266" t="s">
        <v>556</v>
      </c>
      <c r="J255" s="269">
        <v>43027</v>
      </c>
      <c r="K255" s="266" t="s">
        <v>70</v>
      </c>
      <c r="L255" s="266" t="s">
        <v>1071</v>
      </c>
    </row>
    <row r="256" spans="1:12" s="266" customFormat="1" x14ac:dyDescent="0.2">
      <c r="A256" s="266" t="s">
        <v>508</v>
      </c>
      <c r="B256" s="266" t="s">
        <v>558</v>
      </c>
      <c r="C256" s="266" t="s">
        <v>2031</v>
      </c>
      <c r="D256" s="266" t="s">
        <v>559</v>
      </c>
      <c r="E256" s="266" t="s">
        <v>1072</v>
      </c>
      <c r="F256" s="269">
        <v>43018</v>
      </c>
      <c r="G256" s="270">
        <v>-125.52</v>
      </c>
      <c r="H256" s="266" t="s">
        <v>398</v>
      </c>
      <c r="I256" s="266" t="s">
        <v>694</v>
      </c>
      <c r="J256" s="269">
        <v>43019</v>
      </c>
      <c r="K256" s="266" t="s">
        <v>70</v>
      </c>
      <c r="L256" s="266" t="s">
        <v>992</v>
      </c>
    </row>
    <row r="257" spans="1:12" s="266" customFormat="1" x14ac:dyDescent="0.2">
      <c r="A257" s="266" t="s">
        <v>508</v>
      </c>
      <c r="B257" s="266" t="s">
        <v>558</v>
      </c>
      <c r="C257" s="266" t="s">
        <v>2031</v>
      </c>
      <c r="D257" s="266" t="s">
        <v>559</v>
      </c>
      <c r="E257" s="266" t="s">
        <v>1073</v>
      </c>
      <c r="F257" s="269">
        <v>43014</v>
      </c>
      <c r="G257" s="270">
        <v>-40.200000000000003</v>
      </c>
      <c r="H257" s="266" t="s">
        <v>398</v>
      </c>
      <c r="I257" s="266" t="s">
        <v>556</v>
      </c>
      <c r="J257" s="269">
        <v>43015</v>
      </c>
      <c r="K257" s="266" t="s">
        <v>70</v>
      </c>
      <c r="L257" s="266" t="s">
        <v>6627</v>
      </c>
    </row>
    <row r="258" spans="1:12" s="266" customFormat="1" x14ac:dyDescent="0.2">
      <c r="A258" s="266" t="s">
        <v>508</v>
      </c>
      <c r="B258" s="266" t="s">
        <v>582</v>
      </c>
      <c r="C258" s="266" t="s">
        <v>583</v>
      </c>
      <c r="D258" s="266" t="s">
        <v>584</v>
      </c>
      <c r="E258" s="266" t="s">
        <v>1074</v>
      </c>
      <c r="F258" s="269">
        <v>43028</v>
      </c>
      <c r="G258" s="270">
        <v>-176.77</v>
      </c>
      <c r="H258" s="266" t="s">
        <v>398</v>
      </c>
      <c r="I258" s="266" t="s">
        <v>547</v>
      </c>
      <c r="J258" s="269">
        <v>43032</v>
      </c>
      <c r="K258" s="266" t="s">
        <v>70</v>
      </c>
      <c r="L258" s="266" t="s">
        <v>398</v>
      </c>
    </row>
    <row r="259" spans="1:12" s="255" customFormat="1" x14ac:dyDescent="0.2">
      <c r="A259" s="255" t="s">
        <v>508</v>
      </c>
      <c r="B259" s="255" t="s">
        <v>558</v>
      </c>
      <c r="C259" s="255" t="s">
        <v>2031</v>
      </c>
      <c r="D259" s="255" t="s">
        <v>559</v>
      </c>
      <c r="E259" s="255" t="s">
        <v>1077</v>
      </c>
      <c r="F259" s="256">
        <v>43035</v>
      </c>
      <c r="G259" s="257">
        <v>41.95</v>
      </c>
      <c r="H259" s="255" t="s">
        <v>398</v>
      </c>
      <c r="I259" s="255" t="s">
        <v>320</v>
      </c>
      <c r="J259" s="256">
        <v>43038</v>
      </c>
      <c r="K259" s="255" t="s">
        <v>70</v>
      </c>
      <c r="L259" s="255" t="s">
        <v>1078</v>
      </c>
    </row>
    <row r="260" spans="1:12" s="255" customFormat="1" x14ac:dyDescent="0.2">
      <c r="A260" s="255" t="s">
        <v>508</v>
      </c>
      <c r="B260" s="255" t="s">
        <v>558</v>
      </c>
      <c r="C260" s="255" t="s">
        <v>2031</v>
      </c>
      <c r="D260" s="255" t="s">
        <v>559</v>
      </c>
      <c r="E260" s="255" t="s">
        <v>1079</v>
      </c>
      <c r="F260" s="256">
        <v>43035</v>
      </c>
      <c r="G260" s="257">
        <v>34.950000000000003</v>
      </c>
      <c r="H260" s="255" t="s">
        <v>398</v>
      </c>
      <c r="I260" s="255" t="s">
        <v>320</v>
      </c>
      <c r="J260" s="256">
        <v>43038</v>
      </c>
      <c r="K260" s="255" t="s">
        <v>70</v>
      </c>
      <c r="L260" s="255" t="s">
        <v>1078</v>
      </c>
    </row>
    <row r="261" spans="1:12" s="255" customFormat="1" x14ac:dyDescent="0.2">
      <c r="A261" s="255" t="s">
        <v>508</v>
      </c>
      <c r="B261" s="255" t="s">
        <v>558</v>
      </c>
      <c r="C261" s="255" t="s">
        <v>2031</v>
      </c>
      <c r="D261" s="255" t="s">
        <v>559</v>
      </c>
      <c r="E261" s="255" t="s">
        <v>1081</v>
      </c>
      <c r="F261" s="256">
        <v>43034</v>
      </c>
      <c r="G261" s="257">
        <v>31.19</v>
      </c>
      <c r="H261" s="255" t="s">
        <v>398</v>
      </c>
      <c r="I261" s="255" t="s">
        <v>320</v>
      </c>
      <c r="J261" s="256">
        <v>43035</v>
      </c>
      <c r="K261" s="255" t="s">
        <v>70</v>
      </c>
      <c r="L261" s="255" t="s">
        <v>943</v>
      </c>
    </row>
    <row r="262" spans="1:12" s="255" customFormat="1" x14ac:dyDescent="0.2">
      <c r="A262" s="255" t="s">
        <v>508</v>
      </c>
      <c r="B262" s="255" t="s">
        <v>558</v>
      </c>
      <c r="C262" s="255" t="s">
        <v>2031</v>
      </c>
      <c r="D262" s="255" t="s">
        <v>559</v>
      </c>
      <c r="E262" s="255" t="s">
        <v>1082</v>
      </c>
      <c r="F262" s="256">
        <v>43031</v>
      </c>
      <c r="G262" s="257">
        <v>69.19</v>
      </c>
      <c r="H262" s="255" t="s">
        <v>398</v>
      </c>
      <c r="I262" s="255" t="s">
        <v>694</v>
      </c>
      <c r="J262" s="256">
        <v>43032</v>
      </c>
      <c r="K262" s="255" t="s">
        <v>70</v>
      </c>
      <c r="L262" s="255" t="s">
        <v>1083</v>
      </c>
    </row>
    <row r="263" spans="1:12" s="255" customFormat="1" x14ac:dyDescent="0.2">
      <c r="A263" s="255" t="s">
        <v>508</v>
      </c>
      <c r="B263" s="255" t="s">
        <v>558</v>
      </c>
      <c r="C263" s="255" t="s">
        <v>2031</v>
      </c>
      <c r="D263" s="255" t="s">
        <v>559</v>
      </c>
      <c r="E263" s="255" t="s">
        <v>1084</v>
      </c>
      <c r="F263" s="256">
        <v>43031</v>
      </c>
      <c r="G263" s="257">
        <v>130</v>
      </c>
      <c r="H263" s="255" t="s">
        <v>398</v>
      </c>
      <c r="I263" s="255" t="s">
        <v>694</v>
      </c>
      <c r="J263" s="256">
        <v>43032</v>
      </c>
      <c r="K263" s="255" t="s">
        <v>70</v>
      </c>
      <c r="L263" s="255" t="s">
        <v>1083</v>
      </c>
    </row>
    <row r="264" spans="1:12" s="255" customFormat="1" x14ac:dyDescent="0.2">
      <c r="A264" s="255" t="s">
        <v>508</v>
      </c>
      <c r="B264" s="255" t="s">
        <v>558</v>
      </c>
      <c r="C264" s="255" t="s">
        <v>2031</v>
      </c>
      <c r="D264" s="255" t="s">
        <v>559</v>
      </c>
      <c r="E264" s="255" t="s">
        <v>1085</v>
      </c>
      <c r="F264" s="256">
        <v>43026</v>
      </c>
      <c r="G264" s="257">
        <v>82.95</v>
      </c>
      <c r="H264" s="255" t="s">
        <v>398</v>
      </c>
      <c r="I264" s="255" t="s">
        <v>556</v>
      </c>
      <c r="J264" s="256">
        <v>43027</v>
      </c>
      <c r="K264" s="255" t="s">
        <v>70</v>
      </c>
      <c r="L264" s="255" t="s">
        <v>1086</v>
      </c>
    </row>
    <row r="265" spans="1:12" s="255" customFormat="1" x14ac:dyDescent="0.2">
      <c r="A265" s="255" t="s">
        <v>508</v>
      </c>
      <c r="B265" s="255" t="s">
        <v>558</v>
      </c>
      <c r="C265" s="255" t="s">
        <v>2031</v>
      </c>
      <c r="D265" s="255" t="s">
        <v>559</v>
      </c>
      <c r="E265" s="255" t="s">
        <v>1087</v>
      </c>
      <c r="F265" s="256">
        <v>43026</v>
      </c>
      <c r="G265" s="257">
        <v>97.85</v>
      </c>
      <c r="H265" s="255" t="s">
        <v>398</v>
      </c>
      <c r="I265" s="255" t="s">
        <v>556</v>
      </c>
      <c r="J265" s="256">
        <v>43027</v>
      </c>
      <c r="K265" s="255" t="s">
        <v>70</v>
      </c>
      <c r="L265" s="255" t="s">
        <v>1086</v>
      </c>
    </row>
    <row r="266" spans="1:12" s="255" customFormat="1" x14ac:dyDescent="0.2">
      <c r="A266" s="255" t="s">
        <v>508</v>
      </c>
      <c r="B266" s="255" t="s">
        <v>558</v>
      </c>
      <c r="C266" s="255" t="s">
        <v>2031</v>
      </c>
      <c r="D266" s="255" t="s">
        <v>559</v>
      </c>
      <c r="E266" s="255" t="s">
        <v>1089</v>
      </c>
      <c r="F266" s="256">
        <v>43024</v>
      </c>
      <c r="G266" s="257">
        <v>97.85</v>
      </c>
      <c r="H266" s="255" t="s">
        <v>398</v>
      </c>
      <c r="I266" s="255" t="s">
        <v>297</v>
      </c>
      <c r="J266" s="256">
        <v>43025</v>
      </c>
      <c r="K266" s="255" t="s">
        <v>70</v>
      </c>
      <c r="L266" s="255" t="s">
        <v>1088</v>
      </c>
    </row>
    <row r="267" spans="1:12" s="255" customFormat="1" x14ac:dyDescent="0.2">
      <c r="A267" s="255" t="s">
        <v>508</v>
      </c>
      <c r="B267" s="255" t="s">
        <v>558</v>
      </c>
      <c r="C267" s="255" t="s">
        <v>2031</v>
      </c>
      <c r="D267" s="255" t="s">
        <v>559</v>
      </c>
      <c r="E267" s="255" t="s">
        <v>1092</v>
      </c>
      <c r="F267" s="256">
        <v>43021</v>
      </c>
      <c r="G267" s="257">
        <v>115</v>
      </c>
      <c r="H267" s="255" t="s">
        <v>398</v>
      </c>
      <c r="I267" s="255" t="s">
        <v>176</v>
      </c>
      <c r="J267" s="256">
        <v>43022</v>
      </c>
      <c r="K267" s="255" t="s">
        <v>70</v>
      </c>
      <c r="L267" s="255" t="s">
        <v>1093</v>
      </c>
    </row>
    <row r="268" spans="1:12" s="255" customFormat="1" x14ac:dyDescent="0.2">
      <c r="A268" s="255" t="s">
        <v>508</v>
      </c>
      <c r="B268" s="255" t="s">
        <v>558</v>
      </c>
      <c r="C268" s="255" t="s">
        <v>2031</v>
      </c>
      <c r="D268" s="255" t="s">
        <v>559</v>
      </c>
      <c r="E268" s="255" t="s">
        <v>1094</v>
      </c>
      <c r="F268" s="256">
        <v>43017</v>
      </c>
      <c r="G268" s="257">
        <v>133.22999999999999</v>
      </c>
      <c r="H268" s="255" t="s">
        <v>398</v>
      </c>
      <c r="I268" s="255" t="s">
        <v>556</v>
      </c>
      <c r="J268" s="256">
        <v>43018</v>
      </c>
      <c r="K268" s="255" t="s">
        <v>70</v>
      </c>
      <c r="L268" s="255" t="s">
        <v>1071</v>
      </c>
    </row>
    <row r="269" spans="1:12" s="255" customFormat="1" x14ac:dyDescent="0.2">
      <c r="A269" s="255" t="s">
        <v>508</v>
      </c>
      <c r="B269" s="255" t="s">
        <v>558</v>
      </c>
      <c r="C269" s="255" t="s">
        <v>2031</v>
      </c>
      <c r="D269" s="255" t="s">
        <v>559</v>
      </c>
      <c r="E269" s="255" t="s">
        <v>1095</v>
      </c>
      <c r="F269" s="256">
        <v>43017</v>
      </c>
      <c r="G269" s="257">
        <v>90.7</v>
      </c>
      <c r="H269" s="255" t="s">
        <v>398</v>
      </c>
      <c r="I269" s="255" t="s">
        <v>547</v>
      </c>
      <c r="J269" s="256">
        <v>43018</v>
      </c>
      <c r="K269" s="255" t="s">
        <v>70</v>
      </c>
      <c r="L269" s="255" t="s">
        <v>1096</v>
      </c>
    </row>
    <row r="270" spans="1:12" s="255" customFormat="1" x14ac:dyDescent="0.2">
      <c r="A270" s="255" t="s">
        <v>508</v>
      </c>
      <c r="B270" s="255" t="s">
        <v>558</v>
      </c>
      <c r="C270" s="255" t="s">
        <v>2031</v>
      </c>
      <c r="D270" s="255" t="s">
        <v>559</v>
      </c>
      <c r="E270" s="255" t="s">
        <v>1097</v>
      </c>
      <c r="F270" s="256">
        <v>43017</v>
      </c>
      <c r="G270" s="257">
        <v>95.1</v>
      </c>
      <c r="H270" s="255" t="s">
        <v>398</v>
      </c>
      <c r="I270" s="255" t="s">
        <v>547</v>
      </c>
      <c r="J270" s="256">
        <v>43018</v>
      </c>
      <c r="K270" s="255" t="s">
        <v>70</v>
      </c>
      <c r="L270" s="255" t="s">
        <v>1096</v>
      </c>
    </row>
    <row r="271" spans="1:12" s="255" customFormat="1" x14ac:dyDescent="0.2">
      <c r="A271" s="255" t="s">
        <v>508</v>
      </c>
      <c r="B271" s="255" t="s">
        <v>558</v>
      </c>
      <c r="C271" s="255" t="s">
        <v>2031</v>
      </c>
      <c r="D271" s="255" t="s">
        <v>559</v>
      </c>
      <c r="E271" s="255" t="s">
        <v>1102</v>
      </c>
      <c r="F271" s="256">
        <v>43012</v>
      </c>
      <c r="G271" s="257">
        <v>663.11</v>
      </c>
      <c r="H271" s="255" t="s">
        <v>398</v>
      </c>
      <c r="I271" s="255" t="s">
        <v>605</v>
      </c>
      <c r="J271" s="256">
        <v>43032</v>
      </c>
      <c r="K271" s="255" t="s">
        <v>70</v>
      </c>
      <c r="L271" s="255" t="s">
        <v>1099</v>
      </c>
    </row>
    <row r="272" spans="1:12" s="255" customFormat="1" x14ac:dyDescent="0.2">
      <c r="A272" s="255" t="s">
        <v>508</v>
      </c>
      <c r="B272" s="255" t="s">
        <v>558</v>
      </c>
      <c r="C272" s="255" t="s">
        <v>2031</v>
      </c>
      <c r="D272" s="255" t="s">
        <v>559</v>
      </c>
      <c r="E272" s="255" t="s">
        <v>1103</v>
      </c>
      <c r="F272" s="256">
        <v>43012</v>
      </c>
      <c r="G272" s="257">
        <v>688.82</v>
      </c>
      <c r="H272" s="255" t="s">
        <v>398</v>
      </c>
      <c r="I272" s="255" t="s">
        <v>605</v>
      </c>
      <c r="J272" s="256">
        <v>43032</v>
      </c>
      <c r="K272" s="255" t="s">
        <v>70</v>
      </c>
      <c r="L272" s="255" t="s">
        <v>1099</v>
      </c>
    </row>
    <row r="273" spans="1:12" s="255" customFormat="1" x14ac:dyDescent="0.2">
      <c r="A273" s="255" t="s">
        <v>508</v>
      </c>
      <c r="B273" s="255" t="s">
        <v>558</v>
      </c>
      <c r="C273" s="255" t="s">
        <v>2031</v>
      </c>
      <c r="D273" s="255" t="s">
        <v>559</v>
      </c>
      <c r="E273" s="255" t="s">
        <v>1105</v>
      </c>
      <c r="F273" s="256">
        <v>43012</v>
      </c>
      <c r="G273" s="257">
        <v>217.91</v>
      </c>
      <c r="H273" s="255" t="s">
        <v>398</v>
      </c>
      <c r="I273" s="255" t="s">
        <v>605</v>
      </c>
      <c r="J273" s="256">
        <v>43032</v>
      </c>
      <c r="K273" s="255" t="s">
        <v>70</v>
      </c>
      <c r="L273" s="255" t="s">
        <v>1099</v>
      </c>
    </row>
    <row r="274" spans="1:12" s="255" customFormat="1" x14ac:dyDescent="0.2">
      <c r="A274" s="255" t="s">
        <v>508</v>
      </c>
      <c r="B274" s="255" t="s">
        <v>558</v>
      </c>
      <c r="C274" s="255" t="s">
        <v>2031</v>
      </c>
      <c r="D274" s="255" t="s">
        <v>559</v>
      </c>
      <c r="E274" s="255" t="s">
        <v>1107</v>
      </c>
      <c r="F274" s="256">
        <v>43010</v>
      </c>
      <c r="G274" s="257">
        <v>127.99</v>
      </c>
      <c r="H274" s="255" t="s">
        <v>398</v>
      </c>
      <c r="I274" s="255" t="s">
        <v>605</v>
      </c>
      <c r="J274" s="256">
        <v>43032</v>
      </c>
      <c r="K274" s="255" t="s">
        <v>70</v>
      </c>
      <c r="L274" s="255" t="s">
        <v>1099</v>
      </c>
    </row>
    <row r="275" spans="1:12" s="255" customFormat="1" x14ac:dyDescent="0.2">
      <c r="A275" s="255" t="s">
        <v>508</v>
      </c>
      <c r="B275" s="255" t="s">
        <v>558</v>
      </c>
      <c r="C275" s="255" t="s">
        <v>2031</v>
      </c>
      <c r="D275" s="255" t="s">
        <v>559</v>
      </c>
      <c r="E275" s="255" t="s">
        <v>1109</v>
      </c>
      <c r="F275" s="256">
        <v>43010</v>
      </c>
      <c r="G275" s="257">
        <v>97.85</v>
      </c>
      <c r="H275" s="255" t="s">
        <v>398</v>
      </c>
      <c r="I275" s="255" t="s">
        <v>605</v>
      </c>
      <c r="J275" s="256">
        <v>43032</v>
      </c>
      <c r="K275" s="255" t="s">
        <v>70</v>
      </c>
      <c r="L275" s="255" t="s">
        <v>1099</v>
      </c>
    </row>
    <row r="276" spans="1:12" s="255" customFormat="1" x14ac:dyDescent="0.2">
      <c r="A276" s="255" t="s">
        <v>508</v>
      </c>
      <c r="B276" s="255" t="s">
        <v>558</v>
      </c>
      <c r="C276" s="255" t="s">
        <v>2031</v>
      </c>
      <c r="D276" s="255" t="s">
        <v>559</v>
      </c>
      <c r="E276" s="255" t="s">
        <v>1110</v>
      </c>
      <c r="F276" s="256">
        <v>43010</v>
      </c>
      <c r="G276" s="257">
        <v>82.95</v>
      </c>
      <c r="H276" s="255" t="s">
        <v>398</v>
      </c>
      <c r="I276" s="255" t="s">
        <v>605</v>
      </c>
      <c r="J276" s="256">
        <v>43032</v>
      </c>
      <c r="K276" s="255" t="s">
        <v>70</v>
      </c>
      <c r="L276" s="255" t="s">
        <v>1099</v>
      </c>
    </row>
    <row r="277" spans="1:12" s="255" customFormat="1" x14ac:dyDescent="0.2">
      <c r="A277" s="255" t="s">
        <v>508</v>
      </c>
      <c r="B277" s="255" t="s">
        <v>558</v>
      </c>
      <c r="C277" s="255" t="s">
        <v>2031</v>
      </c>
      <c r="D277" s="255" t="s">
        <v>559</v>
      </c>
      <c r="E277" s="255" t="s">
        <v>1112</v>
      </c>
      <c r="F277" s="256">
        <v>43006</v>
      </c>
      <c r="G277" s="257">
        <v>12.95</v>
      </c>
      <c r="H277" s="255" t="s">
        <v>398</v>
      </c>
      <c r="I277" s="255" t="s">
        <v>605</v>
      </c>
      <c r="J277" s="256">
        <v>43032</v>
      </c>
      <c r="K277" s="255" t="s">
        <v>70</v>
      </c>
      <c r="L277" s="255" t="s">
        <v>1099</v>
      </c>
    </row>
    <row r="278" spans="1:12" s="255" customFormat="1" x14ac:dyDescent="0.2">
      <c r="A278" s="255" t="s">
        <v>508</v>
      </c>
      <c r="B278" s="255" t="s">
        <v>558</v>
      </c>
      <c r="C278" s="255" t="s">
        <v>2031</v>
      </c>
      <c r="D278" s="255" t="s">
        <v>559</v>
      </c>
      <c r="E278" s="255" t="s">
        <v>1113</v>
      </c>
      <c r="F278" s="256">
        <v>43006</v>
      </c>
      <c r="G278" s="257">
        <v>12.95</v>
      </c>
      <c r="H278" s="255" t="s">
        <v>398</v>
      </c>
      <c r="I278" s="255" t="s">
        <v>605</v>
      </c>
      <c r="J278" s="256">
        <v>43032</v>
      </c>
      <c r="K278" s="255" t="s">
        <v>70</v>
      </c>
      <c r="L278" s="255" t="s">
        <v>1099</v>
      </c>
    </row>
    <row r="279" spans="1:12" s="255" customFormat="1" x14ac:dyDescent="0.2">
      <c r="A279" s="255" t="s">
        <v>508</v>
      </c>
      <c r="B279" s="255" t="s">
        <v>558</v>
      </c>
      <c r="C279" s="255" t="s">
        <v>2031</v>
      </c>
      <c r="D279" s="255" t="s">
        <v>559</v>
      </c>
      <c r="E279" s="255" t="s">
        <v>1115</v>
      </c>
      <c r="F279" s="256">
        <v>43003</v>
      </c>
      <c r="G279" s="257">
        <v>62.9</v>
      </c>
      <c r="H279" s="255" t="s">
        <v>398</v>
      </c>
      <c r="I279" s="255" t="s">
        <v>605</v>
      </c>
      <c r="J279" s="256">
        <v>43032</v>
      </c>
      <c r="K279" s="255" t="s">
        <v>70</v>
      </c>
      <c r="L279" s="255" t="s">
        <v>1099</v>
      </c>
    </row>
    <row r="280" spans="1:12" s="255" customFormat="1" x14ac:dyDescent="0.2">
      <c r="A280" s="255" t="s">
        <v>508</v>
      </c>
      <c r="B280" s="255" t="s">
        <v>558</v>
      </c>
      <c r="C280" s="255" t="s">
        <v>2031</v>
      </c>
      <c r="D280" s="255" t="s">
        <v>559</v>
      </c>
      <c r="E280" s="255" t="s">
        <v>1116</v>
      </c>
      <c r="F280" s="256">
        <v>43034</v>
      </c>
      <c r="G280" s="257">
        <v>190.18</v>
      </c>
      <c r="H280" s="255" t="s">
        <v>398</v>
      </c>
      <c r="I280" s="255" t="s">
        <v>556</v>
      </c>
      <c r="J280" s="256">
        <v>43035</v>
      </c>
      <c r="K280" s="255" t="s">
        <v>70</v>
      </c>
      <c r="L280" s="255" t="s">
        <v>660</v>
      </c>
    </row>
    <row r="281" spans="1:12" s="255" customFormat="1" x14ac:dyDescent="0.2">
      <c r="A281" s="255" t="s">
        <v>508</v>
      </c>
      <c r="B281" s="255" t="s">
        <v>558</v>
      </c>
      <c r="C281" s="255" t="s">
        <v>2031</v>
      </c>
      <c r="D281" s="255" t="s">
        <v>559</v>
      </c>
      <c r="E281" s="255" t="s">
        <v>1117</v>
      </c>
      <c r="F281" s="256">
        <v>43027</v>
      </c>
      <c r="G281" s="257">
        <v>165.74</v>
      </c>
      <c r="H281" s="255" t="s">
        <v>398</v>
      </c>
      <c r="I281" s="255" t="s">
        <v>552</v>
      </c>
      <c r="J281" s="256">
        <v>43028</v>
      </c>
      <c r="K281" s="255" t="s">
        <v>70</v>
      </c>
      <c r="L281" s="255" t="s">
        <v>1118</v>
      </c>
    </row>
    <row r="282" spans="1:12" s="255" customFormat="1" x14ac:dyDescent="0.2">
      <c r="A282" s="255" t="s">
        <v>508</v>
      </c>
      <c r="B282" s="255" t="s">
        <v>558</v>
      </c>
      <c r="C282" s="255" t="s">
        <v>2031</v>
      </c>
      <c r="D282" s="255" t="s">
        <v>559</v>
      </c>
      <c r="E282" s="255" t="s">
        <v>1121</v>
      </c>
      <c r="F282" s="256">
        <v>43017</v>
      </c>
      <c r="G282" s="257">
        <v>327.60000000000002</v>
      </c>
      <c r="H282" s="255" t="s">
        <v>398</v>
      </c>
      <c r="I282" s="255" t="s">
        <v>556</v>
      </c>
      <c r="J282" s="256">
        <v>43018</v>
      </c>
      <c r="K282" s="255" t="s">
        <v>70</v>
      </c>
      <c r="L282" s="255" t="s">
        <v>1071</v>
      </c>
    </row>
    <row r="283" spans="1:12" s="255" customFormat="1" x14ac:dyDescent="0.2">
      <c r="A283" s="255" t="s">
        <v>508</v>
      </c>
      <c r="B283" s="255" t="s">
        <v>558</v>
      </c>
      <c r="C283" s="255" t="s">
        <v>2031</v>
      </c>
      <c r="D283" s="255" t="s">
        <v>559</v>
      </c>
      <c r="E283" s="255" t="s">
        <v>1122</v>
      </c>
      <c r="F283" s="256">
        <v>43017</v>
      </c>
      <c r="G283" s="257">
        <v>3275</v>
      </c>
      <c r="H283" s="255" t="s">
        <v>398</v>
      </c>
      <c r="I283" s="255" t="s">
        <v>297</v>
      </c>
      <c r="J283" s="256">
        <v>43018</v>
      </c>
      <c r="K283" s="255" t="s">
        <v>70</v>
      </c>
      <c r="L283" s="255" t="s">
        <v>398</v>
      </c>
    </row>
    <row r="284" spans="1:12" s="255" customFormat="1" x14ac:dyDescent="0.2">
      <c r="A284" s="255" t="s">
        <v>508</v>
      </c>
      <c r="B284" s="255" t="s">
        <v>558</v>
      </c>
      <c r="C284" s="255" t="s">
        <v>2031</v>
      </c>
      <c r="D284" s="255" t="s">
        <v>559</v>
      </c>
      <c r="E284" s="255" t="s">
        <v>1124</v>
      </c>
      <c r="F284" s="256">
        <v>43012</v>
      </c>
      <c r="G284" s="257">
        <v>181.5</v>
      </c>
      <c r="H284" s="255" t="s">
        <v>398</v>
      </c>
      <c r="I284" s="255" t="s">
        <v>605</v>
      </c>
      <c r="J284" s="256">
        <v>43032</v>
      </c>
      <c r="K284" s="255" t="s">
        <v>70</v>
      </c>
      <c r="L284" s="255" t="s">
        <v>1242</v>
      </c>
    </row>
    <row r="285" spans="1:12" s="255" customFormat="1" x14ac:dyDescent="0.2">
      <c r="A285" s="255" t="s">
        <v>508</v>
      </c>
      <c r="B285" s="255" t="s">
        <v>558</v>
      </c>
      <c r="C285" s="255" t="s">
        <v>2031</v>
      </c>
      <c r="D285" s="255" t="s">
        <v>559</v>
      </c>
      <c r="E285" s="255" t="s">
        <v>1128</v>
      </c>
      <c r="F285" s="256">
        <v>42845</v>
      </c>
      <c r="G285" s="257">
        <v>97.85</v>
      </c>
      <c r="H285" s="255" t="s">
        <v>398</v>
      </c>
      <c r="I285" s="255" t="s">
        <v>215</v>
      </c>
      <c r="J285" s="256">
        <v>43034</v>
      </c>
      <c r="K285" s="255" t="s">
        <v>70</v>
      </c>
      <c r="L285" s="255" t="s">
        <v>6628</v>
      </c>
    </row>
    <row r="286" spans="1:12" s="255" customFormat="1" x14ac:dyDescent="0.2">
      <c r="A286" s="255" t="s">
        <v>508</v>
      </c>
      <c r="B286" s="255" t="s">
        <v>88</v>
      </c>
      <c r="C286" s="255" t="s">
        <v>89</v>
      </c>
      <c r="D286" s="255" t="s">
        <v>90</v>
      </c>
      <c r="E286" s="255" t="s">
        <v>1129</v>
      </c>
      <c r="F286" s="256">
        <v>43010</v>
      </c>
      <c r="G286" s="257">
        <v>458.59</v>
      </c>
      <c r="H286" s="255" t="s">
        <v>1130</v>
      </c>
      <c r="I286" s="255" t="s">
        <v>373</v>
      </c>
      <c r="J286" s="256">
        <v>43010</v>
      </c>
      <c r="K286" s="255" t="s">
        <v>70</v>
      </c>
      <c r="L286" s="255" t="s">
        <v>1131</v>
      </c>
    </row>
    <row r="287" spans="1:12" s="255" customFormat="1" x14ac:dyDescent="0.2">
      <c r="A287" s="255" t="s">
        <v>508</v>
      </c>
      <c r="B287" s="255" t="s">
        <v>719</v>
      </c>
      <c r="C287" s="255" t="s">
        <v>720</v>
      </c>
      <c r="D287" s="255" t="s">
        <v>721</v>
      </c>
      <c r="E287" s="255" t="s">
        <v>1132</v>
      </c>
      <c r="F287" s="256">
        <v>42947</v>
      </c>
      <c r="G287" s="257">
        <v>372.11</v>
      </c>
      <c r="H287" s="255" t="s">
        <v>1133</v>
      </c>
      <c r="I287" s="255" t="s">
        <v>3030</v>
      </c>
      <c r="J287" s="256">
        <v>43031</v>
      </c>
      <c r="K287" s="255" t="s">
        <v>70</v>
      </c>
      <c r="L287" s="255" t="s">
        <v>1134</v>
      </c>
    </row>
    <row r="288" spans="1:12" s="255" customFormat="1" x14ac:dyDescent="0.2">
      <c r="A288" s="255" t="s">
        <v>508</v>
      </c>
      <c r="B288" s="255" t="s">
        <v>579</v>
      </c>
      <c r="C288" s="255" t="s">
        <v>580</v>
      </c>
      <c r="D288" s="255" t="s">
        <v>581</v>
      </c>
      <c r="E288" s="255" t="s">
        <v>1138</v>
      </c>
      <c r="F288" s="256">
        <v>43034</v>
      </c>
      <c r="G288" s="257">
        <v>7179.33</v>
      </c>
      <c r="H288" s="255" t="s">
        <v>1139</v>
      </c>
      <c r="I288" s="255" t="s">
        <v>156</v>
      </c>
      <c r="J288" s="256">
        <v>43035</v>
      </c>
      <c r="K288" s="255" t="s">
        <v>70</v>
      </c>
      <c r="L288" s="255" t="s">
        <v>1140</v>
      </c>
    </row>
    <row r="289" spans="1:12" s="255" customFormat="1" x14ac:dyDescent="0.2">
      <c r="A289" s="255" t="s">
        <v>508</v>
      </c>
      <c r="B289" s="255" t="s">
        <v>579</v>
      </c>
      <c r="C289" s="255" t="s">
        <v>580</v>
      </c>
      <c r="D289" s="255" t="s">
        <v>581</v>
      </c>
      <c r="E289" s="255" t="s">
        <v>1141</v>
      </c>
      <c r="F289" s="256">
        <v>43032</v>
      </c>
      <c r="G289" s="257">
        <v>7179.33</v>
      </c>
      <c r="H289" s="255" t="s">
        <v>1139</v>
      </c>
      <c r="I289" s="255" t="s">
        <v>156</v>
      </c>
      <c r="J289" s="256">
        <v>43033</v>
      </c>
      <c r="K289" s="255" t="s">
        <v>70</v>
      </c>
      <c r="L289" s="255" t="s">
        <v>1140</v>
      </c>
    </row>
    <row r="290" spans="1:12" s="255" customFormat="1" x14ac:dyDescent="0.2">
      <c r="A290" s="255" t="s">
        <v>508</v>
      </c>
      <c r="B290" s="255" t="s">
        <v>141</v>
      </c>
      <c r="C290" s="255" t="s">
        <v>334</v>
      </c>
      <c r="D290" s="255" t="s">
        <v>142</v>
      </c>
      <c r="E290" s="255" t="s">
        <v>1143</v>
      </c>
      <c r="F290" s="256">
        <v>43028</v>
      </c>
      <c r="G290" s="257">
        <v>5823.91</v>
      </c>
      <c r="H290" s="255" t="s">
        <v>1144</v>
      </c>
      <c r="I290" s="255" t="s">
        <v>217</v>
      </c>
      <c r="J290" s="256">
        <v>43032</v>
      </c>
      <c r="K290" s="255" t="s">
        <v>70</v>
      </c>
      <c r="L290" s="255" t="s">
        <v>1145</v>
      </c>
    </row>
    <row r="291" spans="1:12" s="255" customFormat="1" x14ac:dyDescent="0.2">
      <c r="A291" s="255" t="s">
        <v>508</v>
      </c>
      <c r="B291" s="255" t="s">
        <v>310</v>
      </c>
      <c r="C291" s="255" t="s">
        <v>311</v>
      </c>
      <c r="D291" s="255" t="s">
        <v>312</v>
      </c>
      <c r="E291" s="255" t="s">
        <v>1146</v>
      </c>
      <c r="F291" s="256">
        <v>43035</v>
      </c>
      <c r="G291" s="257">
        <v>200</v>
      </c>
      <c r="H291" s="255" t="s">
        <v>398</v>
      </c>
      <c r="I291" s="255" t="s">
        <v>726</v>
      </c>
      <c r="J291" s="256">
        <v>43035</v>
      </c>
      <c r="K291" s="255" t="s">
        <v>70</v>
      </c>
      <c r="L291" s="255" t="s">
        <v>398</v>
      </c>
    </row>
    <row r="292" spans="1:12" s="255" customFormat="1" x14ac:dyDescent="0.2">
      <c r="A292" s="255" t="s">
        <v>508</v>
      </c>
      <c r="B292" s="255" t="s">
        <v>163</v>
      </c>
      <c r="C292" s="255" t="s">
        <v>399</v>
      </c>
      <c r="D292" s="255" t="s">
        <v>164</v>
      </c>
      <c r="E292" s="255" t="s">
        <v>1148</v>
      </c>
      <c r="F292" s="256">
        <v>43027</v>
      </c>
      <c r="G292" s="257">
        <v>52.15</v>
      </c>
      <c r="H292" s="255" t="s">
        <v>1149</v>
      </c>
      <c r="I292" s="255" t="s">
        <v>113</v>
      </c>
      <c r="J292" s="256">
        <v>43031</v>
      </c>
      <c r="K292" s="255" t="s">
        <v>70</v>
      </c>
      <c r="L292" s="255" t="s">
        <v>1150</v>
      </c>
    </row>
    <row r="293" spans="1:12" s="255" customFormat="1" x14ac:dyDescent="0.2">
      <c r="A293" s="255" t="s">
        <v>508</v>
      </c>
      <c r="B293" s="255" t="s">
        <v>163</v>
      </c>
      <c r="C293" s="255" t="s">
        <v>399</v>
      </c>
      <c r="D293" s="255" t="s">
        <v>164</v>
      </c>
      <c r="E293" s="255" t="s">
        <v>1151</v>
      </c>
      <c r="F293" s="256">
        <v>43027</v>
      </c>
      <c r="G293" s="257">
        <v>154.53</v>
      </c>
      <c r="H293" s="255" t="s">
        <v>1149</v>
      </c>
      <c r="I293" s="255" t="s">
        <v>113</v>
      </c>
      <c r="J293" s="256">
        <v>43031</v>
      </c>
      <c r="K293" s="255" t="s">
        <v>70</v>
      </c>
      <c r="L293" s="255" t="s">
        <v>1150</v>
      </c>
    </row>
    <row r="294" spans="1:12" s="255" customFormat="1" x14ac:dyDescent="0.2">
      <c r="A294" s="255" t="s">
        <v>508</v>
      </c>
      <c r="B294" s="255" t="s">
        <v>1164</v>
      </c>
      <c r="C294" s="255" t="s">
        <v>1165</v>
      </c>
      <c r="D294" s="255" t="s">
        <v>1166</v>
      </c>
      <c r="E294" s="255" t="s">
        <v>1167</v>
      </c>
      <c r="F294" s="256">
        <v>43025</v>
      </c>
      <c r="G294" s="257">
        <v>3637.14</v>
      </c>
      <c r="H294" s="255" t="s">
        <v>398</v>
      </c>
      <c r="I294" s="255" t="s">
        <v>335</v>
      </c>
      <c r="J294" s="256">
        <v>43025</v>
      </c>
      <c r="K294" s="255" t="s">
        <v>70</v>
      </c>
      <c r="L294" s="255" t="s">
        <v>398</v>
      </c>
    </row>
    <row r="295" spans="1:12" s="255" customFormat="1" x14ac:dyDescent="0.2">
      <c r="A295" s="255" t="s">
        <v>508</v>
      </c>
      <c r="B295" s="255" t="s">
        <v>80</v>
      </c>
      <c r="C295" s="255" t="s">
        <v>81</v>
      </c>
      <c r="D295" s="255" t="s">
        <v>82</v>
      </c>
      <c r="E295" s="255" t="s">
        <v>1176</v>
      </c>
      <c r="F295" s="256">
        <v>43023</v>
      </c>
      <c r="G295" s="257">
        <v>2601.7800000000002</v>
      </c>
      <c r="H295" s="255" t="s">
        <v>398</v>
      </c>
      <c r="I295" s="255" t="s">
        <v>217</v>
      </c>
      <c r="J295" s="256">
        <v>43025</v>
      </c>
      <c r="K295" s="255" t="s">
        <v>70</v>
      </c>
      <c r="L295" s="255" t="s">
        <v>398</v>
      </c>
    </row>
    <row r="296" spans="1:12" s="255" customFormat="1" x14ac:dyDescent="0.2">
      <c r="A296" s="255" t="s">
        <v>508</v>
      </c>
      <c r="B296" s="255" t="s">
        <v>80</v>
      </c>
      <c r="C296" s="255" t="s">
        <v>81</v>
      </c>
      <c r="D296" s="255" t="s">
        <v>82</v>
      </c>
      <c r="E296" s="255" t="s">
        <v>1177</v>
      </c>
      <c r="F296" s="256">
        <v>43023</v>
      </c>
      <c r="G296" s="257">
        <v>272.08999999999997</v>
      </c>
      <c r="H296" s="255" t="s">
        <v>398</v>
      </c>
      <c r="I296" s="255" t="s">
        <v>128</v>
      </c>
      <c r="J296" s="256">
        <v>43025</v>
      </c>
      <c r="K296" s="255" t="s">
        <v>70</v>
      </c>
      <c r="L296" s="255" t="s">
        <v>398</v>
      </c>
    </row>
    <row r="297" spans="1:12" s="255" customFormat="1" x14ac:dyDescent="0.2">
      <c r="A297" s="255" t="s">
        <v>508</v>
      </c>
      <c r="B297" s="255" t="s">
        <v>80</v>
      </c>
      <c r="C297" s="255" t="s">
        <v>81</v>
      </c>
      <c r="D297" s="255" t="s">
        <v>82</v>
      </c>
      <c r="E297" s="255" t="s">
        <v>1178</v>
      </c>
      <c r="F297" s="256">
        <v>43008</v>
      </c>
      <c r="G297" s="257">
        <v>134.31</v>
      </c>
      <c r="H297" s="255" t="s">
        <v>398</v>
      </c>
      <c r="I297" s="255" t="s">
        <v>217</v>
      </c>
      <c r="J297" s="256">
        <v>43013</v>
      </c>
      <c r="K297" s="255" t="s">
        <v>70</v>
      </c>
      <c r="L297" s="255" t="s">
        <v>398</v>
      </c>
    </row>
    <row r="298" spans="1:12" s="255" customFormat="1" x14ac:dyDescent="0.2">
      <c r="A298" s="255" t="s">
        <v>508</v>
      </c>
      <c r="B298" s="255" t="s">
        <v>80</v>
      </c>
      <c r="C298" s="255" t="s">
        <v>81</v>
      </c>
      <c r="D298" s="255" t="s">
        <v>82</v>
      </c>
      <c r="E298" s="255" t="s">
        <v>1179</v>
      </c>
      <c r="F298" s="256">
        <v>43008</v>
      </c>
      <c r="G298" s="257">
        <v>348.01</v>
      </c>
      <c r="H298" s="255" t="s">
        <v>398</v>
      </c>
      <c r="I298" s="255" t="s">
        <v>128</v>
      </c>
      <c r="J298" s="256">
        <v>43013</v>
      </c>
      <c r="K298" s="255" t="s">
        <v>70</v>
      </c>
      <c r="L298" s="255" t="s">
        <v>398</v>
      </c>
    </row>
    <row r="299" spans="1:12" s="255" customFormat="1" x14ac:dyDescent="0.2">
      <c r="A299" s="255" t="s">
        <v>508</v>
      </c>
      <c r="B299" s="255" t="s">
        <v>80</v>
      </c>
      <c r="C299" s="255" t="s">
        <v>81</v>
      </c>
      <c r="D299" s="255" t="s">
        <v>82</v>
      </c>
      <c r="E299" s="255" t="s">
        <v>1180</v>
      </c>
      <c r="F299" s="256">
        <v>43008</v>
      </c>
      <c r="G299" s="257">
        <v>271.52999999999997</v>
      </c>
      <c r="H299" s="255" t="s">
        <v>398</v>
      </c>
      <c r="I299" s="255" t="s">
        <v>128</v>
      </c>
      <c r="J299" s="256">
        <v>43013</v>
      </c>
      <c r="K299" s="255" t="s">
        <v>70</v>
      </c>
      <c r="L299" s="255" t="s">
        <v>398</v>
      </c>
    </row>
    <row r="300" spans="1:12" s="255" customFormat="1" x14ac:dyDescent="0.2">
      <c r="A300" s="255" t="s">
        <v>508</v>
      </c>
      <c r="B300" s="255" t="s">
        <v>80</v>
      </c>
      <c r="C300" s="255" t="s">
        <v>81</v>
      </c>
      <c r="D300" s="255" t="s">
        <v>82</v>
      </c>
      <c r="E300" s="255" t="s">
        <v>1181</v>
      </c>
      <c r="F300" s="256">
        <v>43008</v>
      </c>
      <c r="G300" s="257">
        <v>271.52999999999997</v>
      </c>
      <c r="H300" s="255" t="s">
        <v>398</v>
      </c>
      <c r="I300" s="255" t="s">
        <v>128</v>
      </c>
      <c r="J300" s="256">
        <v>43013</v>
      </c>
      <c r="K300" s="255" t="s">
        <v>70</v>
      </c>
      <c r="L300" s="255" t="s">
        <v>398</v>
      </c>
    </row>
    <row r="301" spans="1:12" s="255" customFormat="1" x14ac:dyDescent="0.2">
      <c r="A301" s="255" t="s">
        <v>508</v>
      </c>
      <c r="B301" s="255" t="s">
        <v>80</v>
      </c>
      <c r="C301" s="255" t="s">
        <v>81</v>
      </c>
      <c r="D301" s="255" t="s">
        <v>82</v>
      </c>
      <c r="E301" s="255" t="s">
        <v>1182</v>
      </c>
      <c r="F301" s="256">
        <v>43008</v>
      </c>
      <c r="G301" s="257">
        <v>1627.9</v>
      </c>
      <c r="H301" s="255" t="s">
        <v>398</v>
      </c>
      <c r="I301" s="255" t="s">
        <v>217</v>
      </c>
      <c r="J301" s="256">
        <v>43013</v>
      </c>
      <c r="K301" s="255" t="s">
        <v>70</v>
      </c>
      <c r="L301" s="255" t="s">
        <v>398</v>
      </c>
    </row>
    <row r="302" spans="1:12" s="255" customFormat="1" x14ac:dyDescent="0.2">
      <c r="A302" s="255" t="s">
        <v>508</v>
      </c>
      <c r="B302" s="255" t="s">
        <v>77</v>
      </c>
      <c r="C302" s="255" t="s">
        <v>78</v>
      </c>
      <c r="D302" s="255" t="s">
        <v>79</v>
      </c>
      <c r="E302" s="255" t="s">
        <v>1183</v>
      </c>
      <c r="F302" s="256">
        <v>43008</v>
      </c>
      <c r="G302" s="257">
        <v>2.13</v>
      </c>
      <c r="H302" s="255" t="s">
        <v>398</v>
      </c>
      <c r="I302" s="255" t="s">
        <v>571</v>
      </c>
      <c r="J302" s="256">
        <v>43017</v>
      </c>
      <c r="K302" s="255" t="s">
        <v>70</v>
      </c>
      <c r="L302" s="255" t="s">
        <v>398</v>
      </c>
    </row>
    <row r="303" spans="1:12" s="255" customFormat="1" x14ac:dyDescent="0.2">
      <c r="A303" s="255" t="s">
        <v>508</v>
      </c>
      <c r="B303" s="255" t="s">
        <v>597</v>
      </c>
      <c r="C303" s="255" t="s">
        <v>1184</v>
      </c>
      <c r="D303" s="255" t="s">
        <v>598</v>
      </c>
      <c r="E303" s="255" t="s">
        <v>1185</v>
      </c>
      <c r="F303" s="256">
        <v>43031</v>
      </c>
      <c r="G303" s="257">
        <v>2970.72</v>
      </c>
      <c r="H303" s="255" t="s">
        <v>1186</v>
      </c>
      <c r="I303" s="255" t="s">
        <v>290</v>
      </c>
      <c r="J303" s="256">
        <v>43032</v>
      </c>
      <c r="K303" s="255" t="s">
        <v>70</v>
      </c>
      <c r="L303" s="255" t="s">
        <v>1187</v>
      </c>
    </row>
    <row r="304" spans="1:12" s="255" customFormat="1" x14ac:dyDescent="0.2">
      <c r="A304" s="255" t="s">
        <v>508</v>
      </c>
      <c r="B304" s="255" t="s">
        <v>157</v>
      </c>
      <c r="C304" s="255" t="s">
        <v>158</v>
      </c>
      <c r="D304" s="255" t="s">
        <v>159</v>
      </c>
      <c r="E304" s="255" t="s">
        <v>1194</v>
      </c>
      <c r="F304" s="256">
        <v>43014</v>
      </c>
      <c r="G304" s="257">
        <v>1.87</v>
      </c>
      <c r="H304" s="255" t="s">
        <v>398</v>
      </c>
      <c r="I304" s="255" t="s">
        <v>396</v>
      </c>
      <c r="J304" s="256">
        <v>43018</v>
      </c>
      <c r="K304" s="255" t="s">
        <v>70</v>
      </c>
      <c r="L304" s="255" t="s">
        <v>398</v>
      </c>
    </row>
    <row r="305" spans="1:12" s="255" customFormat="1" x14ac:dyDescent="0.2">
      <c r="A305" s="255" t="s">
        <v>508</v>
      </c>
      <c r="B305" s="255" t="s">
        <v>1195</v>
      </c>
      <c r="C305" s="255" t="s">
        <v>1196</v>
      </c>
      <c r="D305" s="255" t="s">
        <v>1197</v>
      </c>
      <c r="E305" s="255" t="s">
        <v>1198</v>
      </c>
      <c r="F305" s="256">
        <v>43027</v>
      </c>
      <c r="G305" s="257">
        <v>202.07</v>
      </c>
      <c r="H305" s="255" t="s">
        <v>398</v>
      </c>
      <c r="I305" s="255" t="s">
        <v>442</v>
      </c>
      <c r="J305" s="256">
        <v>43027</v>
      </c>
      <c r="K305" s="255" t="s">
        <v>70</v>
      </c>
      <c r="L305" s="255" t="s">
        <v>398</v>
      </c>
    </row>
    <row r="306" spans="1:12" s="255" customFormat="1" x14ac:dyDescent="0.2">
      <c r="A306" s="255" t="s">
        <v>508</v>
      </c>
      <c r="B306" s="255" t="s">
        <v>1201</v>
      </c>
      <c r="C306" s="255" t="s">
        <v>1202</v>
      </c>
      <c r="D306" s="255" t="s">
        <v>1203</v>
      </c>
      <c r="E306" s="255" t="s">
        <v>1204</v>
      </c>
      <c r="F306" s="256">
        <v>43024</v>
      </c>
      <c r="G306" s="257">
        <v>3000</v>
      </c>
      <c r="H306" s="255" t="s">
        <v>1205</v>
      </c>
      <c r="I306" s="255" t="s">
        <v>574</v>
      </c>
      <c r="J306" s="256">
        <v>43024</v>
      </c>
      <c r="K306" s="255" t="s">
        <v>70</v>
      </c>
      <c r="L306" s="255" t="s">
        <v>1206</v>
      </c>
    </row>
    <row r="307" spans="1:12" s="255" customFormat="1" x14ac:dyDescent="0.2">
      <c r="A307" s="255" t="s">
        <v>508</v>
      </c>
      <c r="B307" s="255" t="s">
        <v>1201</v>
      </c>
      <c r="C307" s="255" t="s">
        <v>1202</v>
      </c>
      <c r="D307" s="255" t="s">
        <v>1203</v>
      </c>
      <c r="E307" s="255" t="s">
        <v>1207</v>
      </c>
      <c r="F307" s="256">
        <v>43024</v>
      </c>
      <c r="G307" s="257">
        <v>2100</v>
      </c>
      <c r="H307" s="255" t="s">
        <v>1208</v>
      </c>
      <c r="I307" s="255" t="s">
        <v>574</v>
      </c>
      <c r="J307" s="256">
        <v>43024</v>
      </c>
      <c r="K307" s="255" t="s">
        <v>70</v>
      </c>
      <c r="L307" s="255" t="s">
        <v>1209</v>
      </c>
    </row>
    <row r="308" spans="1:12" s="255" customFormat="1" x14ac:dyDescent="0.2">
      <c r="A308" s="255" t="s">
        <v>508</v>
      </c>
      <c r="B308" s="255" t="s">
        <v>125</v>
      </c>
      <c r="C308" s="255" t="s">
        <v>126</v>
      </c>
      <c r="D308" s="255" t="s">
        <v>127</v>
      </c>
      <c r="E308" s="255" t="s">
        <v>1210</v>
      </c>
      <c r="F308" s="256">
        <v>43038</v>
      </c>
      <c r="G308" s="257">
        <v>1443.7</v>
      </c>
      <c r="H308" s="255" t="s">
        <v>398</v>
      </c>
      <c r="I308" s="255" t="s">
        <v>151</v>
      </c>
      <c r="J308" s="256">
        <v>43038</v>
      </c>
      <c r="K308" s="255" t="s">
        <v>70</v>
      </c>
      <c r="L308" s="255" t="s">
        <v>398</v>
      </c>
    </row>
    <row r="309" spans="1:12" s="255" customFormat="1" x14ac:dyDescent="0.2">
      <c r="A309" s="255" t="s">
        <v>508</v>
      </c>
      <c r="B309" s="255" t="s">
        <v>125</v>
      </c>
      <c r="C309" s="255" t="s">
        <v>126</v>
      </c>
      <c r="D309" s="255" t="s">
        <v>127</v>
      </c>
      <c r="E309" s="255" t="s">
        <v>1211</v>
      </c>
      <c r="F309" s="256">
        <v>43038</v>
      </c>
      <c r="G309" s="257">
        <v>3831.78</v>
      </c>
      <c r="H309" s="255" t="s">
        <v>398</v>
      </c>
      <c r="I309" s="255" t="s">
        <v>151</v>
      </c>
      <c r="J309" s="256">
        <v>43038</v>
      </c>
      <c r="K309" s="255" t="s">
        <v>70</v>
      </c>
      <c r="L309" s="255" t="s">
        <v>398</v>
      </c>
    </row>
    <row r="310" spans="1:12" s="255" customFormat="1" x14ac:dyDescent="0.2">
      <c r="A310" s="255" t="s">
        <v>508</v>
      </c>
      <c r="B310" s="255" t="s">
        <v>125</v>
      </c>
      <c r="C310" s="255" t="s">
        <v>126</v>
      </c>
      <c r="D310" s="255" t="s">
        <v>127</v>
      </c>
      <c r="E310" s="255" t="s">
        <v>1212</v>
      </c>
      <c r="F310" s="256">
        <v>43033</v>
      </c>
      <c r="G310" s="257">
        <v>510.62</v>
      </c>
      <c r="H310" s="255" t="s">
        <v>398</v>
      </c>
      <c r="I310" s="255" t="s">
        <v>151</v>
      </c>
      <c r="J310" s="256">
        <v>43034</v>
      </c>
      <c r="K310" s="255" t="s">
        <v>70</v>
      </c>
      <c r="L310" s="255" t="s">
        <v>398</v>
      </c>
    </row>
    <row r="311" spans="1:12" s="255" customFormat="1" x14ac:dyDescent="0.2">
      <c r="A311" s="255" t="s">
        <v>278</v>
      </c>
      <c r="B311" s="255" t="s">
        <v>1213</v>
      </c>
      <c r="C311" s="255" t="s">
        <v>1214</v>
      </c>
      <c r="D311" s="255" t="s">
        <v>1215</v>
      </c>
      <c r="E311" s="255" t="s">
        <v>1216</v>
      </c>
      <c r="F311" s="256">
        <v>42691</v>
      </c>
      <c r="G311" s="257">
        <v>35.86</v>
      </c>
      <c r="H311" s="255" t="s">
        <v>398</v>
      </c>
      <c r="I311" s="255" t="s">
        <v>1217</v>
      </c>
      <c r="J311" s="256">
        <v>43035</v>
      </c>
      <c r="K311" s="255" t="s">
        <v>70</v>
      </c>
      <c r="L311" s="255" t="s">
        <v>398</v>
      </c>
    </row>
    <row r="312" spans="1:12" s="255" customFormat="1" x14ac:dyDescent="0.2">
      <c r="A312" s="255" t="s">
        <v>84</v>
      </c>
      <c r="B312" s="255" t="s">
        <v>345</v>
      </c>
      <c r="C312" s="255" t="s">
        <v>346</v>
      </c>
      <c r="D312" s="255" t="s">
        <v>347</v>
      </c>
      <c r="E312" s="255" t="s">
        <v>1218</v>
      </c>
      <c r="F312" s="256">
        <v>41688</v>
      </c>
      <c r="G312" s="257">
        <v>78.099999999999994</v>
      </c>
      <c r="H312" s="255" t="s">
        <v>398</v>
      </c>
      <c r="I312" s="255" t="s">
        <v>415</v>
      </c>
      <c r="J312" s="256">
        <v>43012</v>
      </c>
      <c r="K312" s="255" t="s">
        <v>70</v>
      </c>
      <c r="L312" s="255" t="s">
        <v>398</v>
      </c>
    </row>
    <row r="313" spans="1:12" s="255" customFormat="1" x14ac:dyDescent="0.2">
      <c r="A313" s="255" t="s">
        <v>508</v>
      </c>
      <c r="B313" s="255" t="s">
        <v>558</v>
      </c>
      <c r="C313" s="255" t="s">
        <v>2031</v>
      </c>
      <c r="D313" s="255" t="s">
        <v>559</v>
      </c>
      <c r="E313" s="255" t="s">
        <v>1075</v>
      </c>
      <c r="F313" s="256">
        <v>43038</v>
      </c>
      <c r="G313" s="257">
        <v>15.2</v>
      </c>
      <c r="H313" s="255" t="s">
        <v>398</v>
      </c>
      <c r="I313" s="255" t="s">
        <v>428</v>
      </c>
      <c r="J313" s="256">
        <v>43039</v>
      </c>
      <c r="K313" s="255" t="s">
        <v>4</v>
      </c>
      <c r="L313" s="255" t="s">
        <v>1076</v>
      </c>
    </row>
    <row r="314" spans="1:12" s="255" customFormat="1" x14ac:dyDescent="0.2">
      <c r="A314" s="255" t="s">
        <v>508</v>
      </c>
      <c r="B314" s="255" t="s">
        <v>558</v>
      </c>
      <c r="C314" s="255" t="s">
        <v>2031</v>
      </c>
      <c r="D314" s="255" t="s">
        <v>559</v>
      </c>
      <c r="E314" s="255" t="s">
        <v>1506</v>
      </c>
      <c r="F314" s="256">
        <v>43026</v>
      </c>
      <c r="G314" s="257">
        <v>82.95</v>
      </c>
      <c r="H314" s="255" t="s">
        <v>398</v>
      </c>
      <c r="I314" s="255" t="s">
        <v>147</v>
      </c>
      <c r="J314" s="256">
        <v>43027</v>
      </c>
      <c r="K314" s="255" t="s">
        <v>4</v>
      </c>
      <c r="L314" s="255" t="s">
        <v>1507</v>
      </c>
    </row>
    <row r="315" spans="1:12" s="255" customFormat="1" x14ac:dyDescent="0.2">
      <c r="A315" s="255" t="s">
        <v>508</v>
      </c>
      <c r="B315" s="255" t="s">
        <v>558</v>
      </c>
      <c r="C315" s="255" t="s">
        <v>2031</v>
      </c>
      <c r="D315" s="255" t="s">
        <v>559</v>
      </c>
      <c r="E315" s="255" t="s">
        <v>1091</v>
      </c>
      <c r="F315" s="256">
        <v>43021</v>
      </c>
      <c r="G315" s="257">
        <v>115</v>
      </c>
      <c r="H315" s="255" t="s">
        <v>398</v>
      </c>
      <c r="I315" s="255" t="s">
        <v>176</v>
      </c>
      <c r="J315" s="256">
        <v>43022</v>
      </c>
      <c r="K315" s="255" t="s">
        <v>4</v>
      </c>
      <c r="L315" s="255" t="s">
        <v>398</v>
      </c>
    </row>
    <row r="316" spans="1:12" s="255" customFormat="1" x14ac:dyDescent="0.2">
      <c r="A316" s="255" t="s">
        <v>508</v>
      </c>
      <c r="B316" s="255" t="s">
        <v>558</v>
      </c>
      <c r="C316" s="255" t="s">
        <v>2031</v>
      </c>
      <c r="D316" s="255" t="s">
        <v>559</v>
      </c>
      <c r="E316" s="255" t="s">
        <v>1098</v>
      </c>
      <c r="F316" s="256">
        <v>43012</v>
      </c>
      <c r="G316" s="257">
        <v>229.57</v>
      </c>
      <c r="H316" s="255" t="s">
        <v>398</v>
      </c>
      <c r="I316" s="255" t="s">
        <v>605</v>
      </c>
      <c r="J316" s="256">
        <v>43032</v>
      </c>
      <c r="K316" s="255" t="s">
        <v>4</v>
      </c>
      <c r="L316" s="255" t="s">
        <v>4363</v>
      </c>
    </row>
    <row r="317" spans="1:12" s="255" customFormat="1" x14ac:dyDescent="0.2">
      <c r="A317" s="255" t="s">
        <v>508</v>
      </c>
      <c r="B317" s="255" t="s">
        <v>558</v>
      </c>
      <c r="C317" s="255" t="s">
        <v>2031</v>
      </c>
      <c r="D317" s="255" t="s">
        <v>559</v>
      </c>
      <c r="E317" s="255" t="s">
        <v>1100</v>
      </c>
      <c r="F317" s="256">
        <v>43012</v>
      </c>
      <c r="G317" s="257">
        <v>97.85</v>
      </c>
      <c r="H317" s="255" t="s">
        <v>398</v>
      </c>
      <c r="I317" s="255" t="s">
        <v>605</v>
      </c>
      <c r="J317" s="256">
        <v>43032</v>
      </c>
      <c r="K317" s="255" t="s">
        <v>4</v>
      </c>
      <c r="L317" s="255" t="s">
        <v>4364</v>
      </c>
    </row>
    <row r="318" spans="1:12" s="255" customFormat="1" x14ac:dyDescent="0.2">
      <c r="A318" s="255" t="s">
        <v>508</v>
      </c>
      <c r="B318" s="255" t="s">
        <v>558</v>
      </c>
      <c r="C318" s="255" t="s">
        <v>2031</v>
      </c>
      <c r="D318" s="255" t="s">
        <v>559</v>
      </c>
      <c r="E318" s="255" t="s">
        <v>1101</v>
      </c>
      <c r="F318" s="256">
        <v>43012</v>
      </c>
      <c r="G318" s="257">
        <v>61.19</v>
      </c>
      <c r="H318" s="255" t="s">
        <v>398</v>
      </c>
      <c r="I318" s="255" t="s">
        <v>605</v>
      </c>
      <c r="J318" s="256">
        <v>43032</v>
      </c>
      <c r="K318" s="255" t="s">
        <v>4</v>
      </c>
      <c r="L318" s="255" t="s">
        <v>2039</v>
      </c>
    </row>
    <row r="319" spans="1:12" s="255" customFormat="1" x14ac:dyDescent="0.2">
      <c r="A319" s="255" t="s">
        <v>508</v>
      </c>
      <c r="B319" s="255" t="s">
        <v>558</v>
      </c>
      <c r="C319" s="255" t="s">
        <v>2031</v>
      </c>
      <c r="D319" s="255" t="s">
        <v>559</v>
      </c>
      <c r="E319" s="255" t="s">
        <v>1104</v>
      </c>
      <c r="F319" s="256">
        <v>43012</v>
      </c>
      <c r="G319" s="257">
        <v>97.85</v>
      </c>
      <c r="H319" s="255" t="s">
        <v>398</v>
      </c>
      <c r="I319" s="255" t="s">
        <v>605</v>
      </c>
      <c r="J319" s="256">
        <v>43032</v>
      </c>
      <c r="K319" s="255" t="s">
        <v>4</v>
      </c>
      <c r="L319" s="255" t="s">
        <v>3259</v>
      </c>
    </row>
    <row r="320" spans="1:12" s="255" customFormat="1" x14ac:dyDescent="0.2">
      <c r="A320" s="255" t="s">
        <v>508</v>
      </c>
      <c r="B320" s="255" t="s">
        <v>558</v>
      </c>
      <c r="C320" s="255" t="s">
        <v>2031</v>
      </c>
      <c r="D320" s="255" t="s">
        <v>559</v>
      </c>
      <c r="E320" s="255" t="s">
        <v>1106</v>
      </c>
      <c r="F320" s="256">
        <v>43010</v>
      </c>
      <c r="G320" s="257">
        <v>137.66</v>
      </c>
      <c r="H320" s="255" t="s">
        <v>398</v>
      </c>
      <c r="I320" s="255" t="s">
        <v>605</v>
      </c>
      <c r="J320" s="256">
        <v>43032</v>
      </c>
      <c r="K320" s="255" t="s">
        <v>4</v>
      </c>
      <c r="L320" s="255" t="s">
        <v>1508</v>
      </c>
    </row>
    <row r="321" spans="1:12" s="255" customFormat="1" x14ac:dyDescent="0.2">
      <c r="A321" s="255" t="s">
        <v>508</v>
      </c>
      <c r="B321" s="255" t="s">
        <v>558</v>
      </c>
      <c r="C321" s="255" t="s">
        <v>2031</v>
      </c>
      <c r="D321" s="255" t="s">
        <v>559</v>
      </c>
      <c r="E321" s="255" t="s">
        <v>1108</v>
      </c>
      <c r="F321" s="256">
        <v>43010</v>
      </c>
      <c r="G321" s="257">
        <v>124.99</v>
      </c>
      <c r="H321" s="255" t="s">
        <v>398</v>
      </c>
      <c r="I321" s="255" t="s">
        <v>605</v>
      </c>
      <c r="J321" s="256">
        <v>43032</v>
      </c>
      <c r="K321" s="255" t="s">
        <v>4</v>
      </c>
      <c r="L321" s="255" t="s">
        <v>4365</v>
      </c>
    </row>
    <row r="322" spans="1:12" s="255" customFormat="1" x14ac:dyDescent="0.2">
      <c r="A322" s="255" t="s">
        <v>508</v>
      </c>
      <c r="B322" s="255" t="s">
        <v>558</v>
      </c>
      <c r="C322" s="255" t="s">
        <v>2031</v>
      </c>
      <c r="D322" s="255" t="s">
        <v>559</v>
      </c>
      <c r="E322" s="255" t="s">
        <v>1111</v>
      </c>
      <c r="F322" s="256">
        <v>43007</v>
      </c>
      <c r="G322" s="257">
        <v>1316.32</v>
      </c>
      <c r="H322" s="255" t="s">
        <v>398</v>
      </c>
      <c r="I322" s="255" t="s">
        <v>605</v>
      </c>
      <c r="J322" s="256">
        <v>43032</v>
      </c>
      <c r="K322" s="255" t="s">
        <v>4</v>
      </c>
      <c r="L322" s="255" t="s">
        <v>4366</v>
      </c>
    </row>
    <row r="323" spans="1:12" s="255" customFormat="1" x14ac:dyDescent="0.2">
      <c r="A323" s="255" t="s">
        <v>508</v>
      </c>
      <c r="B323" s="255" t="s">
        <v>558</v>
      </c>
      <c r="C323" s="255" t="s">
        <v>2031</v>
      </c>
      <c r="D323" s="255" t="s">
        <v>559</v>
      </c>
      <c r="E323" s="255" t="s">
        <v>1114</v>
      </c>
      <c r="F323" s="256">
        <v>43006</v>
      </c>
      <c r="G323" s="257">
        <v>365.66</v>
      </c>
      <c r="H323" s="255" t="s">
        <v>398</v>
      </c>
      <c r="I323" s="255" t="s">
        <v>605</v>
      </c>
      <c r="J323" s="256">
        <v>43032</v>
      </c>
      <c r="K323" s="255" t="s">
        <v>4</v>
      </c>
      <c r="L323" s="255" t="s">
        <v>4367</v>
      </c>
    </row>
    <row r="324" spans="1:12" s="255" customFormat="1" x14ac:dyDescent="0.2">
      <c r="A324" s="255" t="s">
        <v>508</v>
      </c>
      <c r="B324" s="255" t="s">
        <v>558</v>
      </c>
      <c r="C324" s="255" t="s">
        <v>2031</v>
      </c>
      <c r="D324" s="255" t="s">
        <v>559</v>
      </c>
      <c r="E324" s="255" t="s">
        <v>6629</v>
      </c>
      <c r="F324" s="256">
        <v>43003</v>
      </c>
      <c r="G324" s="257">
        <v>89.8</v>
      </c>
      <c r="H324" s="255" t="s">
        <v>398</v>
      </c>
      <c r="I324" s="255" t="s">
        <v>391</v>
      </c>
      <c r="J324" s="256">
        <v>43032</v>
      </c>
      <c r="K324" s="255" t="s">
        <v>4</v>
      </c>
      <c r="L324" s="255" t="s">
        <v>4377</v>
      </c>
    </row>
    <row r="325" spans="1:12" s="255" customFormat="1" x14ac:dyDescent="0.2">
      <c r="A325" s="255" t="s">
        <v>508</v>
      </c>
      <c r="B325" s="255" t="s">
        <v>558</v>
      </c>
      <c r="C325" s="255" t="s">
        <v>2031</v>
      </c>
      <c r="D325" s="255" t="s">
        <v>559</v>
      </c>
      <c r="E325" s="255" t="s">
        <v>1069</v>
      </c>
      <c r="F325" s="256">
        <v>43026</v>
      </c>
      <c r="G325" s="257">
        <v>-42</v>
      </c>
      <c r="H325" s="255" t="s">
        <v>398</v>
      </c>
      <c r="I325" s="255" t="s">
        <v>556</v>
      </c>
      <c r="J325" s="256">
        <v>43027</v>
      </c>
      <c r="K325" s="255" t="s">
        <v>4</v>
      </c>
      <c r="L325" s="255" t="s">
        <v>6630</v>
      </c>
    </row>
    <row r="326" spans="1:12" s="255" customFormat="1" x14ac:dyDescent="0.2">
      <c r="A326" s="255" t="s">
        <v>508</v>
      </c>
      <c r="B326" s="255" t="s">
        <v>558</v>
      </c>
      <c r="C326" s="255" t="s">
        <v>2031</v>
      </c>
      <c r="D326" s="255" t="s">
        <v>559</v>
      </c>
      <c r="E326" s="255" t="s">
        <v>1119</v>
      </c>
      <c r="F326" s="256">
        <v>43025</v>
      </c>
      <c r="G326" s="257">
        <v>92.41</v>
      </c>
      <c r="H326" s="255" t="s">
        <v>398</v>
      </c>
      <c r="I326" s="255" t="s">
        <v>297</v>
      </c>
      <c r="J326" s="256">
        <v>43026</v>
      </c>
      <c r="K326" s="255" t="s">
        <v>4</v>
      </c>
      <c r="L326" s="255" t="s">
        <v>6631</v>
      </c>
    </row>
    <row r="327" spans="1:12" s="255" customFormat="1" x14ac:dyDescent="0.2">
      <c r="A327" s="255" t="s">
        <v>508</v>
      </c>
      <c r="B327" s="255" t="s">
        <v>558</v>
      </c>
      <c r="C327" s="255" t="s">
        <v>2031</v>
      </c>
      <c r="D327" s="255" t="s">
        <v>559</v>
      </c>
      <c r="E327" s="255" t="s">
        <v>1120</v>
      </c>
      <c r="F327" s="256">
        <v>43017</v>
      </c>
      <c r="G327" s="257">
        <v>162</v>
      </c>
      <c r="H327" s="255" t="s">
        <v>398</v>
      </c>
      <c r="I327" s="255" t="s">
        <v>556</v>
      </c>
      <c r="J327" s="256">
        <v>43018</v>
      </c>
      <c r="K327" s="255" t="s">
        <v>4</v>
      </c>
      <c r="L327" s="255" t="s">
        <v>6630</v>
      </c>
    </row>
    <row r="328" spans="1:12" s="255" customFormat="1" x14ac:dyDescent="0.2">
      <c r="A328" s="255" t="s">
        <v>508</v>
      </c>
      <c r="B328" s="255" t="s">
        <v>558</v>
      </c>
      <c r="C328" s="255" t="s">
        <v>2031</v>
      </c>
      <c r="D328" s="255" t="s">
        <v>559</v>
      </c>
      <c r="E328" s="255" t="s">
        <v>1123</v>
      </c>
      <c r="F328" s="256">
        <v>43012</v>
      </c>
      <c r="G328" s="257">
        <v>362.04</v>
      </c>
      <c r="H328" s="255" t="s">
        <v>398</v>
      </c>
      <c r="I328" s="255" t="s">
        <v>605</v>
      </c>
      <c r="J328" s="256">
        <v>43032</v>
      </c>
      <c r="K328" s="255" t="s">
        <v>4</v>
      </c>
      <c r="L328" s="255" t="s">
        <v>3031</v>
      </c>
    </row>
    <row r="329" spans="1:12" s="255" customFormat="1" x14ac:dyDescent="0.2">
      <c r="A329" s="255" t="s">
        <v>508</v>
      </c>
      <c r="B329" s="255" t="s">
        <v>558</v>
      </c>
      <c r="C329" s="255" t="s">
        <v>2031</v>
      </c>
      <c r="D329" s="255" t="s">
        <v>559</v>
      </c>
      <c r="E329" s="255" t="s">
        <v>1125</v>
      </c>
      <c r="F329" s="256">
        <v>43012</v>
      </c>
      <c r="G329" s="257">
        <v>206.7</v>
      </c>
      <c r="H329" s="255" t="s">
        <v>398</v>
      </c>
      <c r="I329" s="255" t="s">
        <v>605</v>
      </c>
      <c r="J329" s="256">
        <v>43032</v>
      </c>
      <c r="K329" s="255" t="s">
        <v>4</v>
      </c>
      <c r="L329" s="255" t="s">
        <v>788</v>
      </c>
    </row>
    <row r="330" spans="1:12" s="255" customFormat="1" x14ac:dyDescent="0.2">
      <c r="A330" s="255" t="s">
        <v>508</v>
      </c>
      <c r="B330" s="255" t="s">
        <v>558</v>
      </c>
      <c r="C330" s="255" t="s">
        <v>2031</v>
      </c>
      <c r="D330" s="255" t="s">
        <v>559</v>
      </c>
      <c r="E330" s="255" t="s">
        <v>1126</v>
      </c>
      <c r="F330" s="256">
        <v>43006</v>
      </c>
      <c r="G330" s="257">
        <v>180</v>
      </c>
      <c r="H330" s="255" t="s">
        <v>398</v>
      </c>
      <c r="I330" s="255" t="s">
        <v>605</v>
      </c>
      <c r="J330" s="256">
        <v>43032</v>
      </c>
      <c r="K330" s="255" t="s">
        <v>4</v>
      </c>
      <c r="L330" s="255" t="s">
        <v>1243</v>
      </c>
    </row>
    <row r="331" spans="1:12" s="255" customFormat="1" x14ac:dyDescent="0.2">
      <c r="A331" s="255" t="s">
        <v>508</v>
      </c>
      <c r="B331" s="255" t="s">
        <v>558</v>
      </c>
      <c r="C331" s="255" t="s">
        <v>2031</v>
      </c>
      <c r="D331" s="255" t="s">
        <v>559</v>
      </c>
      <c r="E331" s="255" t="s">
        <v>1127</v>
      </c>
      <c r="F331" s="256">
        <v>43006</v>
      </c>
      <c r="G331" s="257">
        <v>231.03</v>
      </c>
      <c r="H331" s="255" t="s">
        <v>398</v>
      </c>
      <c r="I331" s="255" t="s">
        <v>605</v>
      </c>
      <c r="J331" s="256">
        <v>43032</v>
      </c>
      <c r="K331" s="255" t="s">
        <v>4</v>
      </c>
      <c r="L331" s="255" t="s">
        <v>3032</v>
      </c>
    </row>
    <row r="332" spans="1:12" s="255" customFormat="1" x14ac:dyDescent="0.2">
      <c r="A332" s="255" t="s">
        <v>508</v>
      </c>
      <c r="B332" s="255" t="s">
        <v>558</v>
      </c>
      <c r="C332" s="255" t="s">
        <v>2031</v>
      </c>
      <c r="D332" s="255" t="s">
        <v>559</v>
      </c>
      <c r="E332" s="255" t="s">
        <v>1171</v>
      </c>
      <c r="F332" s="256">
        <v>42947</v>
      </c>
      <c r="G332" s="257">
        <v>33</v>
      </c>
      <c r="H332" s="255" t="s">
        <v>398</v>
      </c>
      <c r="I332" s="255" t="s">
        <v>415</v>
      </c>
      <c r="J332" s="256">
        <v>43018</v>
      </c>
      <c r="K332" s="255" t="s">
        <v>4</v>
      </c>
      <c r="L332" s="255" t="s">
        <v>398</v>
      </c>
    </row>
    <row r="333" spans="1:12" s="255" customFormat="1" x14ac:dyDescent="0.2">
      <c r="A333" s="255" t="s">
        <v>508</v>
      </c>
      <c r="B333" s="255" t="s">
        <v>1219</v>
      </c>
      <c r="C333" s="255" t="s">
        <v>1220</v>
      </c>
      <c r="D333" s="255" t="s">
        <v>1221</v>
      </c>
      <c r="E333" s="255" t="s">
        <v>1222</v>
      </c>
      <c r="F333" s="256">
        <v>43002</v>
      </c>
      <c r="G333" s="257">
        <v>200</v>
      </c>
      <c r="H333" s="255" t="s">
        <v>398</v>
      </c>
      <c r="I333" s="255" t="s">
        <v>875</v>
      </c>
      <c r="J333" s="256">
        <v>43031</v>
      </c>
      <c r="K333" s="255" t="s">
        <v>4</v>
      </c>
      <c r="L333" s="255" t="s">
        <v>398</v>
      </c>
    </row>
    <row r="334" spans="1:12" s="255" customFormat="1" x14ac:dyDescent="0.2">
      <c r="A334" s="255" t="s">
        <v>508</v>
      </c>
      <c r="B334" s="255" t="s">
        <v>67</v>
      </c>
      <c r="C334" s="255" t="s">
        <v>68</v>
      </c>
      <c r="D334" s="255" t="s">
        <v>69</v>
      </c>
      <c r="E334" s="255" t="s">
        <v>1200</v>
      </c>
      <c r="F334" s="256">
        <v>43027</v>
      </c>
      <c r="G334" s="257">
        <v>35000</v>
      </c>
      <c r="H334" s="255" t="s">
        <v>398</v>
      </c>
      <c r="I334" s="255" t="s">
        <v>930</v>
      </c>
      <c r="J334" s="256">
        <v>43027</v>
      </c>
      <c r="K334" s="255" t="s">
        <v>4</v>
      </c>
      <c r="L334" s="255" t="s">
        <v>398</v>
      </c>
    </row>
    <row r="335" spans="1:12" s="255" customFormat="1" x14ac:dyDescent="0.2">
      <c r="A335" s="255" t="s">
        <v>508</v>
      </c>
      <c r="B335" s="255" t="s">
        <v>558</v>
      </c>
      <c r="C335" s="255" t="s">
        <v>2031</v>
      </c>
      <c r="D335" s="255" t="s">
        <v>559</v>
      </c>
      <c r="E335" s="255" t="s">
        <v>1250</v>
      </c>
      <c r="F335" s="256">
        <v>43067</v>
      </c>
      <c r="G335" s="257">
        <v>-260.7</v>
      </c>
      <c r="H335" s="255" t="s">
        <v>398</v>
      </c>
      <c r="I335" s="255" t="s">
        <v>605</v>
      </c>
      <c r="J335" s="256">
        <v>43069</v>
      </c>
      <c r="K335" s="255" t="s">
        <v>70</v>
      </c>
      <c r="L335" s="255" t="s">
        <v>398</v>
      </c>
    </row>
    <row r="336" spans="1:12" s="255" customFormat="1" x14ac:dyDescent="0.2">
      <c r="A336" s="255" t="s">
        <v>508</v>
      </c>
      <c r="B336" s="255" t="s">
        <v>558</v>
      </c>
      <c r="C336" s="255" t="s">
        <v>2031</v>
      </c>
      <c r="D336" s="255" t="s">
        <v>559</v>
      </c>
      <c r="E336" s="255" t="s">
        <v>1251</v>
      </c>
      <c r="F336" s="256">
        <v>43041</v>
      </c>
      <c r="G336" s="257">
        <v>-73.58</v>
      </c>
      <c r="H336" s="255" t="s">
        <v>398</v>
      </c>
      <c r="I336" s="255" t="s">
        <v>556</v>
      </c>
      <c r="J336" s="256">
        <v>43042</v>
      </c>
      <c r="K336" s="255" t="s">
        <v>70</v>
      </c>
      <c r="L336" s="255" t="s">
        <v>1252</v>
      </c>
    </row>
    <row r="337" spans="1:12" s="255" customFormat="1" x14ac:dyDescent="0.2">
      <c r="A337" s="255" t="s">
        <v>508</v>
      </c>
      <c r="B337" s="255" t="s">
        <v>597</v>
      </c>
      <c r="C337" s="255" t="s">
        <v>1184</v>
      </c>
      <c r="D337" s="255" t="s">
        <v>598</v>
      </c>
      <c r="E337" s="255" t="s">
        <v>1259</v>
      </c>
      <c r="F337" s="256">
        <v>43060</v>
      </c>
      <c r="G337" s="257">
        <v>-2970.72</v>
      </c>
      <c r="H337" s="255" t="s">
        <v>1186</v>
      </c>
      <c r="I337" s="255" t="s">
        <v>290</v>
      </c>
      <c r="J337" s="256">
        <v>43068</v>
      </c>
      <c r="K337" s="255" t="s">
        <v>70</v>
      </c>
      <c r="L337" s="255" t="s">
        <v>1187</v>
      </c>
    </row>
    <row r="338" spans="1:12" s="255" customFormat="1" x14ac:dyDescent="0.2">
      <c r="A338" s="255" t="s">
        <v>508</v>
      </c>
      <c r="B338" s="255" t="s">
        <v>340</v>
      </c>
      <c r="C338" s="255" t="s">
        <v>341</v>
      </c>
      <c r="D338" s="255" t="s">
        <v>342</v>
      </c>
      <c r="E338" s="255" t="s">
        <v>1260</v>
      </c>
      <c r="F338" s="256">
        <v>43042</v>
      </c>
      <c r="G338" s="257">
        <v>42.35</v>
      </c>
      <c r="H338" s="255" t="s">
        <v>1261</v>
      </c>
      <c r="I338" s="255" t="s">
        <v>217</v>
      </c>
      <c r="J338" s="256">
        <v>43053</v>
      </c>
      <c r="K338" s="255" t="s">
        <v>70</v>
      </c>
      <c r="L338" s="255" t="s">
        <v>1262</v>
      </c>
    </row>
    <row r="339" spans="1:12" s="255" customFormat="1" x14ac:dyDescent="0.2">
      <c r="A339" s="255" t="s">
        <v>508</v>
      </c>
      <c r="B339" s="255" t="s">
        <v>558</v>
      </c>
      <c r="C339" s="255" t="s">
        <v>2031</v>
      </c>
      <c r="D339" s="255" t="s">
        <v>559</v>
      </c>
      <c r="E339" s="255" t="s">
        <v>1264</v>
      </c>
      <c r="F339" s="256">
        <v>43067</v>
      </c>
      <c r="G339" s="257">
        <v>54.75</v>
      </c>
      <c r="H339" s="255" t="s">
        <v>398</v>
      </c>
      <c r="I339" s="255" t="s">
        <v>415</v>
      </c>
      <c r="J339" s="256">
        <v>43069</v>
      </c>
      <c r="K339" s="255" t="s">
        <v>70</v>
      </c>
      <c r="L339" s="255" t="s">
        <v>1263</v>
      </c>
    </row>
    <row r="340" spans="1:12" s="255" customFormat="1" x14ac:dyDescent="0.2">
      <c r="A340" s="255" t="s">
        <v>508</v>
      </c>
      <c r="B340" s="255" t="s">
        <v>558</v>
      </c>
      <c r="C340" s="255" t="s">
        <v>2031</v>
      </c>
      <c r="D340" s="255" t="s">
        <v>559</v>
      </c>
      <c r="E340" s="255" t="s">
        <v>1265</v>
      </c>
      <c r="F340" s="256">
        <v>43067</v>
      </c>
      <c r="G340" s="257">
        <v>74.209999999999994</v>
      </c>
      <c r="H340" s="255" t="s">
        <v>398</v>
      </c>
      <c r="I340" s="255" t="s">
        <v>172</v>
      </c>
      <c r="J340" s="256">
        <v>43069</v>
      </c>
      <c r="K340" s="255" t="s">
        <v>70</v>
      </c>
      <c r="L340" s="255" t="s">
        <v>2041</v>
      </c>
    </row>
    <row r="341" spans="1:12" s="255" customFormat="1" x14ac:dyDescent="0.2">
      <c r="A341" s="255" t="s">
        <v>508</v>
      </c>
      <c r="B341" s="255" t="s">
        <v>558</v>
      </c>
      <c r="C341" s="255" t="s">
        <v>2031</v>
      </c>
      <c r="D341" s="255" t="s">
        <v>559</v>
      </c>
      <c r="E341" s="255" t="s">
        <v>1266</v>
      </c>
      <c r="F341" s="256">
        <v>43067</v>
      </c>
      <c r="G341" s="257">
        <v>38.369999999999997</v>
      </c>
      <c r="H341" s="255" t="s">
        <v>398</v>
      </c>
      <c r="I341" s="255" t="s">
        <v>428</v>
      </c>
      <c r="J341" s="256">
        <v>43069</v>
      </c>
      <c r="K341" s="255" t="s">
        <v>70</v>
      </c>
      <c r="L341" s="255" t="s">
        <v>1248</v>
      </c>
    </row>
    <row r="342" spans="1:12" s="255" customFormat="1" x14ac:dyDescent="0.2">
      <c r="A342" s="255" t="s">
        <v>508</v>
      </c>
      <c r="B342" s="255" t="s">
        <v>558</v>
      </c>
      <c r="C342" s="255" t="s">
        <v>2031</v>
      </c>
      <c r="D342" s="255" t="s">
        <v>559</v>
      </c>
      <c r="E342" s="255" t="s">
        <v>1269</v>
      </c>
      <c r="F342" s="256">
        <v>43066</v>
      </c>
      <c r="G342" s="257">
        <v>72.260000000000005</v>
      </c>
      <c r="H342" s="255" t="s">
        <v>398</v>
      </c>
      <c r="I342" s="255" t="s">
        <v>1147</v>
      </c>
      <c r="J342" s="256">
        <v>43067</v>
      </c>
      <c r="K342" s="255" t="s">
        <v>70</v>
      </c>
      <c r="L342" s="255" t="s">
        <v>1270</v>
      </c>
    </row>
    <row r="343" spans="1:12" s="255" customFormat="1" x14ac:dyDescent="0.2">
      <c r="A343" s="255" t="s">
        <v>508</v>
      </c>
      <c r="B343" s="255" t="s">
        <v>558</v>
      </c>
      <c r="C343" s="255" t="s">
        <v>2031</v>
      </c>
      <c r="D343" s="255" t="s">
        <v>559</v>
      </c>
      <c r="E343" s="255" t="s">
        <v>1273</v>
      </c>
      <c r="F343" s="256">
        <v>43062</v>
      </c>
      <c r="G343" s="257">
        <v>109.98</v>
      </c>
      <c r="H343" s="255" t="s">
        <v>398</v>
      </c>
      <c r="I343" s="255" t="s">
        <v>547</v>
      </c>
      <c r="J343" s="256">
        <v>43063</v>
      </c>
      <c r="K343" s="255" t="s">
        <v>70</v>
      </c>
      <c r="L343" s="255" t="s">
        <v>4368</v>
      </c>
    </row>
    <row r="344" spans="1:12" s="255" customFormat="1" x14ac:dyDescent="0.2">
      <c r="A344" s="255" t="s">
        <v>508</v>
      </c>
      <c r="B344" s="255" t="s">
        <v>558</v>
      </c>
      <c r="C344" s="255" t="s">
        <v>2031</v>
      </c>
      <c r="D344" s="255" t="s">
        <v>559</v>
      </c>
      <c r="E344" s="255" t="s">
        <v>1281</v>
      </c>
      <c r="F344" s="256">
        <v>43059</v>
      </c>
      <c r="G344" s="257">
        <v>0.25</v>
      </c>
      <c r="H344" s="255" t="s">
        <v>398</v>
      </c>
      <c r="I344" s="255" t="s">
        <v>528</v>
      </c>
      <c r="J344" s="256">
        <v>43060</v>
      </c>
      <c r="K344" s="255" t="s">
        <v>70</v>
      </c>
      <c r="L344" s="255" t="s">
        <v>1282</v>
      </c>
    </row>
    <row r="345" spans="1:12" s="255" customFormat="1" x14ac:dyDescent="0.2">
      <c r="A345" s="255" t="s">
        <v>508</v>
      </c>
      <c r="B345" s="255" t="s">
        <v>558</v>
      </c>
      <c r="C345" s="255" t="s">
        <v>2031</v>
      </c>
      <c r="D345" s="255" t="s">
        <v>559</v>
      </c>
      <c r="E345" s="255" t="s">
        <v>1283</v>
      </c>
      <c r="F345" s="256">
        <v>43059</v>
      </c>
      <c r="G345" s="257">
        <v>48.5</v>
      </c>
      <c r="H345" s="255" t="s">
        <v>398</v>
      </c>
      <c r="I345" s="255" t="s">
        <v>528</v>
      </c>
      <c r="J345" s="256">
        <v>43060</v>
      </c>
      <c r="K345" s="255" t="s">
        <v>70</v>
      </c>
      <c r="L345" s="255" t="s">
        <v>1282</v>
      </c>
    </row>
    <row r="346" spans="1:12" s="255" customFormat="1" x14ac:dyDescent="0.2">
      <c r="A346" s="255" t="s">
        <v>508</v>
      </c>
      <c r="B346" s="255" t="s">
        <v>558</v>
      </c>
      <c r="C346" s="255" t="s">
        <v>2031</v>
      </c>
      <c r="D346" s="255" t="s">
        <v>559</v>
      </c>
      <c r="E346" s="255" t="s">
        <v>1284</v>
      </c>
      <c r="F346" s="256">
        <v>43059</v>
      </c>
      <c r="G346" s="257">
        <v>48.5</v>
      </c>
      <c r="H346" s="255" t="s">
        <v>398</v>
      </c>
      <c r="I346" s="255" t="s">
        <v>528</v>
      </c>
      <c r="J346" s="256">
        <v>43060</v>
      </c>
      <c r="K346" s="255" t="s">
        <v>70</v>
      </c>
      <c r="L346" s="255" t="s">
        <v>1282</v>
      </c>
    </row>
    <row r="347" spans="1:12" s="255" customFormat="1" x14ac:dyDescent="0.2">
      <c r="A347" s="255" t="s">
        <v>508</v>
      </c>
      <c r="B347" s="255" t="s">
        <v>558</v>
      </c>
      <c r="C347" s="255" t="s">
        <v>2031</v>
      </c>
      <c r="D347" s="255" t="s">
        <v>559</v>
      </c>
      <c r="E347" s="255" t="s">
        <v>1285</v>
      </c>
      <c r="F347" s="256">
        <v>43059</v>
      </c>
      <c r="G347" s="257">
        <v>0.25</v>
      </c>
      <c r="H347" s="255" t="s">
        <v>398</v>
      </c>
      <c r="I347" s="255" t="s">
        <v>528</v>
      </c>
      <c r="J347" s="256">
        <v>43060</v>
      </c>
      <c r="K347" s="255" t="s">
        <v>70</v>
      </c>
      <c r="L347" s="255" t="s">
        <v>1286</v>
      </c>
    </row>
    <row r="348" spans="1:12" s="255" customFormat="1" x14ac:dyDescent="0.2">
      <c r="A348" s="255" t="s">
        <v>508</v>
      </c>
      <c r="B348" s="255" t="s">
        <v>558</v>
      </c>
      <c r="C348" s="255" t="s">
        <v>2031</v>
      </c>
      <c r="D348" s="255" t="s">
        <v>559</v>
      </c>
      <c r="E348" s="255" t="s">
        <v>1287</v>
      </c>
      <c r="F348" s="256">
        <v>43059</v>
      </c>
      <c r="G348" s="257">
        <v>48.5</v>
      </c>
      <c r="H348" s="255" t="s">
        <v>398</v>
      </c>
      <c r="I348" s="255" t="s">
        <v>528</v>
      </c>
      <c r="J348" s="256">
        <v>43060</v>
      </c>
      <c r="K348" s="255" t="s">
        <v>70</v>
      </c>
      <c r="L348" s="255" t="s">
        <v>1286</v>
      </c>
    </row>
    <row r="349" spans="1:12" s="255" customFormat="1" x14ac:dyDescent="0.2">
      <c r="A349" s="255" t="s">
        <v>508</v>
      </c>
      <c r="B349" s="255" t="s">
        <v>558</v>
      </c>
      <c r="C349" s="255" t="s">
        <v>2031</v>
      </c>
      <c r="D349" s="255" t="s">
        <v>559</v>
      </c>
      <c r="E349" s="255" t="s">
        <v>1288</v>
      </c>
      <c r="F349" s="256">
        <v>43059</v>
      </c>
      <c r="G349" s="257">
        <v>48.5</v>
      </c>
      <c r="H349" s="255" t="s">
        <v>398</v>
      </c>
      <c r="I349" s="255" t="s">
        <v>528</v>
      </c>
      <c r="J349" s="256">
        <v>43060</v>
      </c>
      <c r="K349" s="255" t="s">
        <v>70</v>
      </c>
      <c r="L349" s="255" t="s">
        <v>1286</v>
      </c>
    </row>
    <row r="350" spans="1:12" s="255" customFormat="1" x14ac:dyDescent="0.2">
      <c r="A350" s="255" t="s">
        <v>508</v>
      </c>
      <c r="B350" s="255" t="s">
        <v>558</v>
      </c>
      <c r="C350" s="255" t="s">
        <v>2031</v>
      </c>
      <c r="D350" s="255" t="s">
        <v>559</v>
      </c>
      <c r="E350" s="255" t="s">
        <v>1290</v>
      </c>
      <c r="F350" s="256">
        <v>43056</v>
      </c>
      <c r="G350" s="257">
        <v>290.83</v>
      </c>
      <c r="H350" s="255" t="s">
        <v>398</v>
      </c>
      <c r="I350" s="255" t="s">
        <v>556</v>
      </c>
      <c r="J350" s="256">
        <v>43057</v>
      </c>
      <c r="K350" s="255" t="s">
        <v>70</v>
      </c>
      <c r="L350" s="255" t="s">
        <v>1291</v>
      </c>
    </row>
    <row r="351" spans="1:12" s="255" customFormat="1" x14ac:dyDescent="0.2">
      <c r="A351" s="255" t="s">
        <v>508</v>
      </c>
      <c r="B351" s="255" t="s">
        <v>558</v>
      </c>
      <c r="C351" s="255" t="s">
        <v>2031</v>
      </c>
      <c r="D351" s="255" t="s">
        <v>559</v>
      </c>
      <c r="E351" s="255" t="s">
        <v>1294</v>
      </c>
      <c r="F351" s="256">
        <v>43053</v>
      </c>
      <c r="G351" s="257">
        <v>106.77</v>
      </c>
      <c r="H351" s="255" t="s">
        <v>398</v>
      </c>
      <c r="I351" s="255" t="s">
        <v>726</v>
      </c>
      <c r="J351" s="256">
        <v>43054</v>
      </c>
      <c r="K351" s="255" t="s">
        <v>70</v>
      </c>
      <c r="L351" s="255" t="s">
        <v>1295</v>
      </c>
    </row>
    <row r="352" spans="1:12" s="255" customFormat="1" x14ac:dyDescent="0.2">
      <c r="A352" s="255" t="s">
        <v>508</v>
      </c>
      <c r="B352" s="255" t="s">
        <v>558</v>
      </c>
      <c r="C352" s="255" t="s">
        <v>2031</v>
      </c>
      <c r="D352" s="255" t="s">
        <v>559</v>
      </c>
      <c r="E352" s="255" t="s">
        <v>1296</v>
      </c>
      <c r="F352" s="256">
        <v>43053</v>
      </c>
      <c r="G352" s="257">
        <v>1542.36</v>
      </c>
      <c r="H352" s="255" t="s">
        <v>398</v>
      </c>
      <c r="I352" s="255" t="s">
        <v>556</v>
      </c>
      <c r="J352" s="256">
        <v>43054</v>
      </c>
      <c r="K352" s="255" t="s">
        <v>70</v>
      </c>
      <c r="L352" s="255" t="s">
        <v>1297</v>
      </c>
    </row>
    <row r="353" spans="1:12" s="255" customFormat="1" x14ac:dyDescent="0.2">
      <c r="A353" s="255" t="s">
        <v>508</v>
      </c>
      <c r="B353" s="255" t="s">
        <v>558</v>
      </c>
      <c r="C353" s="255" t="s">
        <v>2031</v>
      </c>
      <c r="D353" s="255" t="s">
        <v>559</v>
      </c>
      <c r="E353" s="255" t="s">
        <v>1298</v>
      </c>
      <c r="F353" s="256">
        <v>43049</v>
      </c>
      <c r="G353" s="257">
        <v>35.68</v>
      </c>
      <c r="H353" s="255" t="s">
        <v>398</v>
      </c>
      <c r="I353" s="255" t="s">
        <v>151</v>
      </c>
      <c r="J353" s="256">
        <v>43050</v>
      </c>
      <c r="K353" s="255" t="s">
        <v>70</v>
      </c>
      <c r="L353" s="255" t="s">
        <v>6632</v>
      </c>
    </row>
    <row r="354" spans="1:12" s="255" customFormat="1" x14ac:dyDescent="0.2">
      <c r="A354" s="255" t="s">
        <v>508</v>
      </c>
      <c r="B354" s="255" t="s">
        <v>558</v>
      </c>
      <c r="C354" s="255" t="s">
        <v>2031</v>
      </c>
      <c r="D354" s="255" t="s">
        <v>559</v>
      </c>
      <c r="E354" s="255" t="s">
        <v>1301</v>
      </c>
      <c r="F354" s="256">
        <v>43047</v>
      </c>
      <c r="G354" s="257">
        <v>65.92</v>
      </c>
      <c r="H354" s="255" t="s">
        <v>398</v>
      </c>
      <c r="I354" s="255" t="s">
        <v>556</v>
      </c>
      <c r="J354" s="256">
        <v>43048</v>
      </c>
      <c r="K354" s="255" t="s">
        <v>70</v>
      </c>
      <c r="L354" s="255" t="s">
        <v>1302</v>
      </c>
    </row>
    <row r="355" spans="1:12" s="255" customFormat="1" x14ac:dyDescent="0.2">
      <c r="A355" s="255" t="s">
        <v>508</v>
      </c>
      <c r="B355" s="255" t="s">
        <v>558</v>
      </c>
      <c r="C355" s="255" t="s">
        <v>2031</v>
      </c>
      <c r="D355" s="255" t="s">
        <v>559</v>
      </c>
      <c r="E355" s="255" t="s">
        <v>1304</v>
      </c>
      <c r="F355" s="256">
        <v>43047</v>
      </c>
      <c r="G355" s="257">
        <v>83.18</v>
      </c>
      <c r="H355" s="255" t="s">
        <v>398</v>
      </c>
      <c r="I355" s="255" t="s">
        <v>556</v>
      </c>
      <c r="J355" s="256">
        <v>43048</v>
      </c>
      <c r="K355" s="255" t="s">
        <v>70</v>
      </c>
      <c r="L355" s="255" t="s">
        <v>1302</v>
      </c>
    </row>
    <row r="356" spans="1:12" s="255" customFormat="1" x14ac:dyDescent="0.2">
      <c r="A356" s="255" t="s">
        <v>508</v>
      </c>
      <c r="B356" s="255" t="s">
        <v>558</v>
      </c>
      <c r="C356" s="255" t="s">
        <v>2031</v>
      </c>
      <c r="D356" s="255" t="s">
        <v>559</v>
      </c>
      <c r="E356" s="255" t="s">
        <v>1306</v>
      </c>
      <c r="F356" s="256">
        <v>43046</v>
      </c>
      <c r="G356" s="257">
        <v>151.97999999999999</v>
      </c>
      <c r="H356" s="255" t="s">
        <v>398</v>
      </c>
      <c r="I356" s="255" t="s">
        <v>694</v>
      </c>
      <c r="J356" s="256">
        <v>43047</v>
      </c>
      <c r="K356" s="255" t="s">
        <v>70</v>
      </c>
      <c r="L356" s="255" t="s">
        <v>1307</v>
      </c>
    </row>
    <row r="357" spans="1:12" s="255" customFormat="1" x14ac:dyDescent="0.2">
      <c r="A357" s="255" t="s">
        <v>508</v>
      </c>
      <c r="B357" s="255" t="s">
        <v>558</v>
      </c>
      <c r="C357" s="255" t="s">
        <v>2031</v>
      </c>
      <c r="D357" s="255" t="s">
        <v>559</v>
      </c>
      <c r="E357" s="255" t="s">
        <v>1308</v>
      </c>
      <c r="F357" s="256">
        <v>43046</v>
      </c>
      <c r="G357" s="257">
        <v>89.98</v>
      </c>
      <c r="H357" s="255" t="s">
        <v>398</v>
      </c>
      <c r="I357" s="255" t="s">
        <v>957</v>
      </c>
      <c r="J357" s="256">
        <v>43047</v>
      </c>
      <c r="K357" s="255" t="s">
        <v>70</v>
      </c>
      <c r="L357" s="255" t="s">
        <v>1309</v>
      </c>
    </row>
    <row r="358" spans="1:12" s="255" customFormat="1" x14ac:dyDescent="0.2">
      <c r="A358" s="255" t="s">
        <v>508</v>
      </c>
      <c r="B358" s="255" t="s">
        <v>558</v>
      </c>
      <c r="C358" s="255" t="s">
        <v>2031</v>
      </c>
      <c r="D358" s="255" t="s">
        <v>559</v>
      </c>
      <c r="E358" s="255" t="s">
        <v>1310</v>
      </c>
      <c r="F358" s="256">
        <v>43039</v>
      </c>
      <c r="G358" s="257">
        <v>523.84</v>
      </c>
      <c r="H358" s="255" t="s">
        <v>398</v>
      </c>
      <c r="I358" s="255" t="s">
        <v>694</v>
      </c>
      <c r="J358" s="256">
        <v>43040</v>
      </c>
      <c r="K358" s="255" t="s">
        <v>70</v>
      </c>
      <c r="L358" s="255" t="s">
        <v>1311</v>
      </c>
    </row>
    <row r="359" spans="1:12" s="255" customFormat="1" x14ac:dyDescent="0.2">
      <c r="A359" s="255" t="s">
        <v>508</v>
      </c>
      <c r="B359" s="255" t="s">
        <v>558</v>
      </c>
      <c r="C359" s="255" t="s">
        <v>2031</v>
      </c>
      <c r="D359" s="255" t="s">
        <v>559</v>
      </c>
      <c r="E359" s="255" t="s">
        <v>1312</v>
      </c>
      <c r="F359" s="256">
        <v>43039</v>
      </c>
      <c r="G359" s="257">
        <v>389.91</v>
      </c>
      <c r="H359" s="255" t="s">
        <v>398</v>
      </c>
      <c r="I359" s="255" t="s">
        <v>694</v>
      </c>
      <c r="J359" s="256">
        <v>43040</v>
      </c>
      <c r="K359" s="255" t="s">
        <v>70</v>
      </c>
      <c r="L359" s="255" t="s">
        <v>1311</v>
      </c>
    </row>
    <row r="360" spans="1:12" s="255" customFormat="1" x14ac:dyDescent="0.2">
      <c r="A360" s="255" t="s">
        <v>508</v>
      </c>
      <c r="B360" s="255" t="s">
        <v>558</v>
      </c>
      <c r="C360" s="255" t="s">
        <v>2031</v>
      </c>
      <c r="D360" s="255" t="s">
        <v>559</v>
      </c>
      <c r="E360" s="255" t="s">
        <v>1313</v>
      </c>
      <c r="F360" s="256">
        <v>43039</v>
      </c>
      <c r="G360" s="257">
        <v>341.16</v>
      </c>
      <c r="H360" s="255" t="s">
        <v>398</v>
      </c>
      <c r="I360" s="255" t="s">
        <v>151</v>
      </c>
      <c r="J360" s="256">
        <v>43040</v>
      </c>
      <c r="K360" s="255" t="s">
        <v>70</v>
      </c>
      <c r="L360" s="255" t="s">
        <v>6632</v>
      </c>
    </row>
    <row r="361" spans="1:12" s="255" customFormat="1" x14ac:dyDescent="0.2">
      <c r="A361" s="255" t="s">
        <v>508</v>
      </c>
      <c r="B361" s="255" t="s">
        <v>558</v>
      </c>
      <c r="C361" s="255" t="s">
        <v>2031</v>
      </c>
      <c r="D361" s="255" t="s">
        <v>559</v>
      </c>
      <c r="E361" s="255" t="s">
        <v>1314</v>
      </c>
      <c r="F361" s="256">
        <v>43039</v>
      </c>
      <c r="G361" s="257">
        <v>134.99</v>
      </c>
      <c r="H361" s="255" t="s">
        <v>398</v>
      </c>
      <c r="I361" s="255" t="s">
        <v>151</v>
      </c>
      <c r="J361" s="256">
        <v>43040</v>
      </c>
      <c r="K361" s="255" t="s">
        <v>70</v>
      </c>
      <c r="L361" s="255" t="s">
        <v>6632</v>
      </c>
    </row>
    <row r="362" spans="1:12" s="255" customFormat="1" x14ac:dyDescent="0.2">
      <c r="A362" s="255" t="s">
        <v>508</v>
      </c>
      <c r="B362" s="255" t="s">
        <v>558</v>
      </c>
      <c r="C362" s="255" t="s">
        <v>2031</v>
      </c>
      <c r="D362" s="255" t="s">
        <v>559</v>
      </c>
      <c r="E362" s="255" t="s">
        <v>1480</v>
      </c>
      <c r="F362" s="256">
        <v>43067</v>
      </c>
      <c r="G362" s="257">
        <v>363</v>
      </c>
      <c r="H362" s="255" t="s">
        <v>398</v>
      </c>
      <c r="I362" s="255" t="s">
        <v>297</v>
      </c>
      <c r="J362" s="256">
        <v>43069</v>
      </c>
      <c r="K362" s="255" t="s">
        <v>70</v>
      </c>
      <c r="L362" s="255" t="s">
        <v>1481</v>
      </c>
    </row>
    <row r="363" spans="1:12" s="255" customFormat="1" x14ac:dyDescent="0.2">
      <c r="A363" s="255" t="s">
        <v>508</v>
      </c>
      <c r="B363" s="255" t="s">
        <v>558</v>
      </c>
      <c r="C363" s="255" t="s">
        <v>2031</v>
      </c>
      <c r="D363" s="255" t="s">
        <v>559</v>
      </c>
      <c r="E363" s="255" t="s">
        <v>1315</v>
      </c>
      <c r="F363" s="256">
        <v>43063</v>
      </c>
      <c r="G363" s="257">
        <v>182.3</v>
      </c>
      <c r="H363" s="255" t="s">
        <v>398</v>
      </c>
      <c r="I363" s="255" t="s">
        <v>556</v>
      </c>
      <c r="J363" s="256">
        <v>43064</v>
      </c>
      <c r="K363" s="255" t="s">
        <v>70</v>
      </c>
      <c r="L363" s="255" t="s">
        <v>1291</v>
      </c>
    </row>
    <row r="364" spans="1:12" s="255" customFormat="1" x14ac:dyDescent="0.2">
      <c r="A364" s="255" t="s">
        <v>508</v>
      </c>
      <c r="B364" s="255" t="s">
        <v>558</v>
      </c>
      <c r="C364" s="255" t="s">
        <v>2031</v>
      </c>
      <c r="D364" s="255" t="s">
        <v>559</v>
      </c>
      <c r="E364" s="255" t="s">
        <v>1316</v>
      </c>
      <c r="F364" s="256">
        <v>43061</v>
      </c>
      <c r="G364" s="257">
        <v>1.43</v>
      </c>
      <c r="H364" s="255" t="s">
        <v>398</v>
      </c>
      <c r="I364" s="255" t="s">
        <v>351</v>
      </c>
      <c r="J364" s="256">
        <v>43062</v>
      </c>
      <c r="K364" s="255" t="s">
        <v>70</v>
      </c>
      <c r="L364" s="255" t="s">
        <v>2042</v>
      </c>
    </row>
    <row r="365" spans="1:12" s="255" customFormat="1" x14ac:dyDescent="0.2">
      <c r="A365" s="255" t="s">
        <v>508</v>
      </c>
      <c r="B365" s="255" t="s">
        <v>558</v>
      </c>
      <c r="C365" s="255" t="s">
        <v>2031</v>
      </c>
      <c r="D365" s="255" t="s">
        <v>559</v>
      </c>
      <c r="E365" s="255" t="s">
        <v>1317</v>
      </c>
      <c r="F365" s="256">
        <v>43056</v>
      </c>
      <c r="G365" s="257">
        <v>77</v>
      </c>
      <c r="H365" s="255" t="s">
        <v>398</v>
      </c>
      <c r="I365" s="255" t="s">
        <v>734</v>
      </c>
      <c r="J365" s="256">
        <v>43057</v>
      </c>
      <c r="K365" s="255" t="s">
        <v>70</v>
      </c>
      <c r="L365" s="255" t="s">
        <v>4369</v>
      </c>
    </row>
    <row r="366" spans="1:12" s="255" customFormat="1" x14ac:dyDescent="0.2">
      <c r="A366" s="255" t="s">
        <v>508</v>
      </c>
      <c r="B366" s="255" t="s">
        <v>558</v>
      </c>
      <c r="C366" s="255" t="s">
        <v>2031</v>
      </c>
      <c r="D366" s="255" t="s">
        <v>559</v>
      </c>
      <c r="E366" s="255" t="s">
        <v>1318</v>
      </c>
      <c r="F366" s="256">
        <v>43052</v>
      </c>
      <c r="G366" s="257">
        <v>1.5</v>
      </c>
      <c r="H366" s="255" t="s">
        <v>398</v>
      </c>
      <c r="I366" s="255" t="s">
        <v>556</v>
      </c>
      <c r="J366" s="256">
        <v>43053</v>
      </c>
      <c r="K366" s="255" t="s">
        <v>70</v>
      </c>
      <c r="L366" s="255" t="s">
        <v>1319</v>
      </c>
    </row>
    <row r="367" spans="1:12" s="255" customFormat="1" x14ac:dyDescent="0.2">
      <c r="A367" s="255" t="s">
        <v>508</v>
      </c>
      <c r="B367" s="255" t="s">
        <v>558</v>
      </c>
      <c r="C367" s="255" t="s">
        <v>2031</v>
      </c>
      <c r="D367" s="255" t="s">
        <v>559</v>
      </c>
      <c r="E367" s="255" t="s">
        <v>1320</v>
      </c>
      <c r="F367" s="256">
        <v>43052</v>
      </c>
      <c r="G367" s="257">
        <v>1.5</v>
      </c>
      <c r="H367" s="255" t="s">
        <v>398</v>
      </c>
      <c r="I367" s="255" t="s">
        <v>556</v>
      </c>
      <c r="J367" s="256">
        <v>43053</v>
      </c>
      <c r="K367" s="255" t="s">
        <v>70</v>
      </c>
      <c r="L367" s="255" t="s">
        <v>1321</v>
      </c>
    </row>
    <row r="368" spans="1:12" s="255" customFormat="1" x14ac:dyDescent="0.2">
      <c r="A368" s="255" t="s">
        <v>508</v>
      </c>
      <c r="B368" s="255" t="s">
        <v>558</v>
      </c>
      <c r="C368" s="255" t="s">
        <v>2031</v>
      </c>
      <c r="D368" s="255" t="s">
        <v>559</v>
      </c>
      <c r="E368" s="255" t="s">
        <v>1322</v>
      </c>
      <c r="F368" s="256">
        <v>43049</v>
      </c>
      <c r="G368" s="257">
        <v>71.900000000000006</v>
      </c>
      <c r="H368" s="255" t="s">
        <v>398</v>
      </c>
      <c r="I368" s="255" t="s">
        <v>726</v>
      </c>
      <c r="J368" s="256">
        <v>43050</v>
      </c>
      <c r="K368" s="255" t="s">
        <v>70</v>
      </c>
      <c r="L368" s="255" t="s">
        <v>1295</v>
      </c>
    </row>
    <row r="369" spans="1:12" s="255" customFormat="1" x14ac:dyDescent="0.2">
      <c r="A369" s="255" t="s">
        <v>508</v>
      </c>
      <c r="B369" s="255" t="s">
        <v>558</v>
      </c>
      <c r="C369" s="255" t="s">
        <v>2031</v>
      </c>
      <c r="D369" s="255" t="s">
        <v>559</v>
      </c>
      <c r="E369" s="255" t="s">
        <v>1323</v>
      </c>
      <c r="F369" s="256">
        <v>43049</v>
      </c>
      <c r="G369" s="257">
        <v>715.2</v>
      </c>
      <c r="H369" s="255" t="s">
        <v>398</v>
      </c>
      <c r="I369" s="255" t="s">
        <v>556</v>
      </c>
      <c r="J369" s="256">
        <v>43050</v>
      </c>
      <c r="K369" s="255" t="s">
        <v>70</v>
      </c>
      <c r="L369" s="255" t="s">
        <v>1297</v>
      </c>
    </row>
    <row r="370" spans="1:12" s="255" customFormat="1" x14ac:dyDescent="0.2">
      <c r="A370" s="255" t="s">
        <v>508</v>
      </c>
      <c r="B370" s="255" t="s">
        <v>558</v>
      </c>
      <c r="C370" s="255" t="s">
        <v>2031</v>
      </c>
      <c r="D370" s="255" t="s">
        <v>559</v>
      </c>
      <c r="E370" s="255" t="s">
        <v>1325</v>
      </c>
      <c r="F370" s="256">
        <v>43046</v>
      </c>
      <c r="G370" s="257">
        <v>164.06</v>
      </c>
      <c r="H370" s="255" t="s">
        <v>398</v>
      </c>
      <c r="I370" s="255" t="s">
        <v>957</v>
      </c>
      <c r="J370" s="256">
        <v>43047</v>
      </c>
      <c r="K370" s="255" t="s">
        <v>70</v>
      </c>
      <c r="L370" s="255" t="s">
        <v>1309</v>
      </c>
    </row>
    <row r="371" spans="1:12" s="255" customFormat="1" x14ac:dyDescent="0.2">
      <c r="A371" s="255" t="s">
        <v>508</v>
      </c>
      <c r="B371" s="255" t="s">
        <v>558</v>
      </c>
      <c r="C371" s="255" t="s">
        <v>2031</v>
      </c>
      <c r="D371" s="255" t="s">
        <v>559</v>
      </c>
      <c r="E371" s="255" t="s">
        <v>1326</v>
      </c>
      <c r="F371" s="256">
        <v>43046</v>
      </c>
      <c r="G371" s="257">
        <v>759.65</v>
      </c>
      <c r="H371" s="255" t="s">
        <v>398</v>
      </c>
      <c r="I371" s="255" t="s">
        <v>653</v>
      </c>
      <c r="J371" s="256">
        <v>43047</v>
      </c>
      <c r="K371" s="255" t="s">
        <v>70</v>
      </c>
      <c r="L371" s="255" t="s">
        <v>1327</v>
      </c>
    </row>
    <row r="372" spans="1:12" s="255" customFormat="1" x14ac:dyDescent="0.2">
      <c r="A372" s="255" t="s">
        <v>508</v>
      </c>
      <c r="B372" s="255" t="s">
        <v>558</v>
      </c>
      <c r="C372" s="255" t="s">
        <v>2031</v>
      </c>
      <c r="D372" s="255" t="s">
        <v>559</v>
      </c>
      <c r="E372" s="255" t="s">
        <v>1329</v>
      </c>
      <c r="F372" s="256">
        <v>43039</v>
      </c>
      <c r="G372" s="257">
        <v>98</v>
      </c>
      <c r="H372" s="255" t="s">
        <v>398</v>
      </c>
      <c r="I372" s="255" t="s">
        <v>556</v>
      </c>
      <c r="J372" s="256">
        <v>43040</v>
      </c>
      <c r="K372" s="255" t="s">
        <v>70</v>
      </c>
      <c r="L372" s="255" t="s">
        <v>1330</v>
      </c>
    </row>
    <row r="373" spans="1:12" s="255" customFormat="1" x14ac:dyDescent="0.2">
      <c r="A373" s="255" t="s">
        <v>508</v>
      </c>
      <c r="B373" s="255" t="s">
        <v>558</v>
      </c>
      <c r="C373" s="255" t="s">
        <v>2031</v>
      </c>
      <c r="D373" s="255" t="s">
        <v>559</v>
      </c>
      <c r="E373" s="255" t="s">
        <v>1331</v>
      </c>
      <c r="F373" s="256">
        <v>43039</v>
      </c>
      <c r="G373" s="257">
        <v>98</v>
      </c>
      <c r="H373" s="255" t="s">
        <v>398</v>
      </c>
      <c r="I373" s="255" t="s">
        <v>556</v>
      </c>
      <c r="J373" s="256">
        <v>43040</v>
      </c>
      <c r="K373" s="255" t="s">
        <v>70</v>
      </c>
      <c r="L373" s="255" t="s">
        <v>1332</v>
      </c>
    </row>
    <row r="374" spans="1:12" s="255" customFormat="1" x14ac:dyDescent="0.2">
      <c r="A374" s="255" t="s">
        <v>508</v>
      </c>
      <c r="B374" s="255" t="s">
        <v>1337</v>
      </c>
      <c r="C374" s="255" t="s">
        <v>1338</v>
      </c>
      <c r="D374" s="255" t="s">
        <v>1339</v>
      </c>
      <c r="E374" s="255" t="s">
        <v>1340</v>
      </c>
      <c r="F374" s="256">
        <v>43061</v>
      </c>
      <c r="G374" s="257">
        <v>133.1</v>
      </c>
      <c r="H374" s="255" t="s">
        <v>1341</v>
      </c>
      <c r="I374" s="255" t="s">
        <v>525</v>
      </c>
      <c r="J374" s="256">
        <v>43061</v>
      </c>
      <c r="K374" s="255" t="s">
        <v>70</v>
      </c>
      <c r="L374" s="255" t="s">
        <v>1342</v>
      </c>
    </row>
    <row r="375" spans="1:12" s="255" customFormat="1" x14ac:dyDescent="0.2">
      <c r="A375" s="255" t="s">
        <v>508</v>
      </c>
      <c r="B375" s="255" t="s">
        <v>77</v>
      </c>
      <c r="C375" s="255" t="s">
        <v>78</v>
      </c>
      <c r="D375" s="255" t="s">
        <v>79</v>
      </c>
      <c r="E375" s="255" t="s">
        <v>1344</v>
      </c>
      <c r="F375" s="256">
        <v>43039</v>
      </c>
      <c r="G375" s="257">
        <v>58.06</v>
      </c>
      <c r="H375" s="255" t="s">
        <v>398</v>
      </c>
      <c r="I375" s="255" t="s">
        <v>1509</v>
      </c>
      <c r="J375" s="256">
        <v>43045</v>
      </c>
      <c r="K375" s="255" t="s">
        <v>70</v>
      </c>
      <c r="L375" s="255" t="s">
        <v>398</v>
      </c>
    </row>
    <row r="376" spans="1:12" s="255" customFormat="1" x14ac:dyDescent="0.2">
      <c r="A376" s="255" t="s">
        <v>508</v>
      </c>
      <c r="B376" s="255" t="s">
        <v>141</v>
      </c>
      <c r="C376" s="255" t="s">
        <v>334</v>
      </c>
      <c r="D376" s="255" t="s">
        <v>142</v>
      </c>
      <c r="E376" s="255" t="s">
        <v>1349</v>
      </c>
      <c r="F376" s="256">
        <v>43060</v>
      </c>
      <c r="G376" s="257">
        <v>7724.99</v>
      </c>
      <c r="H376" s="255" t="s">
        <v>1350</v>
      </c>
      <c r="I376" s="255" t="s">
        <v>217</v>
      </c>
      <c r="J376" s="256">
        <v>43063</v>
      </c>
      <c r="K376" s="255" t="s">
        <v>70</v>
      </c>
      <c r="L376" s="255" t="s">
        <v>1351</v>
      </c>
    </row>
    <row r="377" spans="1:12" s="255" customFormat="1" x14ac:dyDescent="0.2">
      <c r="A377" s="255" t="s">
        <v>508</v>
      </c>
      <c r="B377" s="255" t="s">
        <v>141</v>
      </c>
      <c r="C377" s="255" t="s">
        <v>334</v>
      </c>
      <c r="D377" s="255" t="s">
        <v>142</v>
      </c>
      <c r="E377" s="255" t="s">
        <v>1352</v>
      </c>
      <c r="F377" s="256">
        <v>43045</v>
      </c>
      <c r="G377" s="257">
        <v>342.7</v>
      </c>
      <c r="H377" s="255" t="s">
        <v>1353</v>
      </c>
      <c r="I377" s="255" t="s">
        <v>525</v>
      </c>
      <c r="J377" s="256">
        <v>43046</v>
      </c>
      <c r="K377" s="255" t="s">
        <v>70</v>
      </c>
      <c r="L377" s="255" t="s">
        <v>1354</v>
      </c>
    </row>
    <row r="378" spans="1:12" s="255" customFormat="1" x14ac:dyDescent="0.2">
      <c r="A378" s="255" t="s">
        <v>508</v>
      </c>
      <c r="B378" s="255" t="s">
        <v>141</v>
      </c>
      <c r="C378" s="255" t="s">
        <v>334</v>
      </c>
      <c r="D378" s="255" t="s">
        <v>142</v>
      </c>
      <c r="E378" s="255" t="s">
        <v>1355</v>
      </c>
      <c r="F378" s="256">
        <v>43045</v>
      </c>
      <c r="G378" s="257">
        <v>342.7</v>
      </c>
      <c r="H378" s="255" t="s">
        <v>1353</v>
      </c>
      <c r="I378" s="255" t="s">
        <v>525</v>
      </c>
      <c r="J378" s="256">
        <v>43046</v>
      </c>
      <c r="K378" s="255" t="s">
        <v>70</v>
      </c>
      <c r="L378" s="255" t="s">
        <v>1354</v>
      </c>
    </row>
    <row r="379" spans="1:12" s="255" customFormat="1" x14ac:dyDescent="0.2">
      <c r="A379" s="255" t="s">
        <v>508</v>
      </c>
      <c r="B379" s="255" t="s">
        <v>197</v>
      </c>
      <c r="C379" s="255" t="s">
        <v>198</v>
      </c>
      <c r="D379" s="255" t="s">
        <v>199</v>
      </c>
      <c r="E379" s="255" t="s">
        <v>1358</v>
      </c>
      <c r="F379" s="256">
        <v>43056</v>
      </c>
      <c r="G379" s="257">
        <v>140.24</v>
      </c>
      <c r="H379" s="255" t="s">
        <v>1359</v>
      </c>
      <c r="I379" s="255" t="s">
        <v>547</v>
      </c>
      <c r="J379" s="256">
        <v>43057</v>
      </c>
      <c r="K379" s="255" t="s">
        <v>70</v>
      </c>
      <c r="L379" s="255" t="s">
        <v>1360</v>
      </c>
    </row>
    <row r="380" spans="1:12" s="255" customFormat="1" x14ac:dyDescent="0.2">
      <c r="A380" s="255" t="s">
        <v>508</v>
      </c>
      <c r="B380" s="255" t="s">
        <v>310</v>
      </c>
      <c r="C380" s="255" t="s">
        <v>311</v>
      </c>
      <c r="D380" s="255" t="s">
        <v>312</v>
      </c>
      <c r="E380" s="255" t="s">
        <v>1377</v>
      </c>
      <c r="F380" s="256">
        <v>43068</v>
      </c>
      <c r="G380" s="257">
        <v>38.869999999999997</v>
      </c>
      <c r="H380" s="255" t="s">
        <v>398</v>
      </c>
      <c r="I380" s="255" t="s">
        <v>506</v>
      </c>
      <c r="J380" s="256">
        <v>43068</v>
      </c>
      <c r="K380" s="255" t="s">
        <v>70</v>
      </c>
      <c r="L380" s="255" t="s">
        <v>398</v>
      </c>
    </row>
    <row r="381" spans="1:12" s="255" customFormat="1" x14ac:dyDescent="0.2">
      <c r="A381" s="255" t="s">
        <v>508</v>
      </c>
      <c r="B381" s="255" t="s">
        <v>313</v>
      </c>
      <c r="C381" s="255" t="s">
        <v>314</v>
      </c>
      <c r="D381" s="255" t="s">
        <v>315</v>
      </c>
      <c r="E381" s="255" t="s">
        <v>1379</v>
      </c>
      <c r="F381" s="256">
        <v>43039</v>
      </c>
      <c r="G381" s="257">
        <v>132.53</v>
      </c>
      <c r="H381" s="255" t="s">
        <v>398</v>
      </c>
      <c r="I381" s="255" t="s">
        <v>396</v>
      </c>
      <c r="J381" s="256">
        <v>43048</v>
      </c>
      <c r="K381" s="255" t="s">
        <v>70</v>
      </c>
      <c r="L381" s="255" t="s">
        <v>398</v>
      </c>
    </row>
    <row r="382" spans="1:12" s="255" customFormat="1" x14ac:dyDescent="0.2">
      <c r="A382" s="255" t="s">
        <v>508</v>
      </c>
      <c r="B382" s="255" t="s">
        <v>582</v>
      </c>
      <c r="C382" s="255" t="s">
        <v>583</v>
      </c>
      <c r="D382" s="255" t="s">
        <v>584</v>
      </c>
      <c r="E382" s="255" t="s">
        <v>1380</v>
      </c>
      <c r="F382" s="256">
        <v>43039</v>
      </c>
      <c r="G382" s="257">
        <v>34.380000000000003</v>
      </c>
      <c r="H382" s="255" t="s">
        <v>398</v>
      </c>
      <c r="I382" s="255" t="s">
        <v>215</v>
      </c>
      <c r="J382" s="256">
        <v>43041</v>
      </c>
      <c r="K382" s="255" t="s">
        <v>70</v>
      </c>
      <c r="L382" s="255" t="s">
        <v>398</v>
      </c>
    </row>
    <row r="383" spans="1:12" s="255" customFormat="1" x14ac:dyDescent="0.2">
      <c r="A383" s="255" t="s">
        <v>508</v>
      </c>
      <c r="B383" s="255" t="s">
        <v>871</v>
      </c>
      <c r="C383" s="255" t="s">
        <v>872</v>
      </c>
      <c r="D383" s="255" t="s">
        <v>873</v>
      </c>
      <c r="E383" s="255" t="s">
        <v>1384</v>
      </c>
      <c r="F383" s="256">
        <v>43066</v>
      </c>
      <c r="G383" s="257">
        <v>532.4</v>
      </c>
      <c r="H383" s="255" t="s">
        <v>398</v>
      </c>
      <c r="I383" s="255" t="s">
        <v>1504</v>
      </c>
      <c r="J383" s="256">
        <v>43067</v>
      </c>
      <c r="K383" s="255" t="s">
        <v>70</v>
      </c>
      <c r="L383" s="255" t="s">
        <v>398</v>
      </c>
    </row>
    <row r="384" spans="1:12" s="255" customFormat="1" x14ac:dyDescent="0.2">
      <c r="A384" s="255" t="s">
        <v>508</v>
      </c>
      <c r="B384" s="255" t="s">
        <v>163</v>
      </c>
      <c r="C384" s="255" t="s">
        <v>399</v>
      </c>
      <c r="D384" s="255" t="s">
        <v>164</v>
      </c>
      <c r="E384" s="255" t="s">
        <v>1386</v>
      </c>
      <c r="F384" s="256">
        <v>43055</v>
      </c>
      <c r="G384" s="257">
        <v>41.48</v>
      </c>
      <c r="H384" s="255" t="s">
        <v>398</v>
      </c>
      <c r="I384" s="255" t="s">
        <v>91</v>
      </c>
      <c r="J384" s="256">
        <v>43060</v>
      </c>
      <c r="K384" s="255" t="s">
        <v>70</v>
      </c>
      <c r="L384" s="255" t="s">
        <v>398</v>
      </c>
    </row>
    <row r="385" spans="1:12" s="255" customFormat="1" x14ac:dyDescent="0.2">
      <c r="A385" s="255" t="s">
        <v>508</v>
      </c>
      <c r="B385" s="255" t="s">
        <v>163</v>
      </c>
      <c r="C385" s="255" t="s">
        <v>399</v>
      </c>
      <c r="D385" s="255" t="s">
        <v>164</v>
      </c>
      <c r="E385" s="255" t="s">
        <v>1387</v>
      </c>
      <c r="F385" s="256">
        <v>43039</v>
      </c>
      <c r="G385" s="257">
        <v>799.81</v>
      </c>
      <c r="H385" s="255" t="s">
        <v>1388</v>
      </c>
      <c r="I385" s="255" t="s">
        <v>143</v>
      </c>
      <c r="J385" s="256">
        <v>43045</v>
      </c>
      <c r="K385" s="255" t="s">
        <v>70</v>
      </c>
      <c r="L385" s="255" t="s">
        <v>1389</v>
      </c>
    </row>
    <row r="386" spans="1:12" s="255" customFormat="1" x14ac:dyDescent="0.2">
      <c r="A386" s="255" t="s">
        <v>508</v>
      </c>
      <c r="B386" s="255" t="s">
        <v>163</v>
      </c>
      <c r="C386" s="255" t="s">
        <v>399</v>
      </c>
      <c r="D386" s="255" t="s">
        <v>164</v>
      </c>
      <c r="E386" s="255" t="s">
        <v>1390</v>
      </c>
      <c r="F386" s="256">
        <v>43039</v>
      </c>
      <c r="G386" s="257">
        <v>1792.6</v>
      </c>
      <c r="H386" s="255" t="s">
        <v>1391</v>
      </c>
      <c r="I386" s="255" t="s">
        <v>143</v>
      </c>
      <c r="J386" s="256">
        <v>43045</v>
      </c>
      <c r="K386" s="255" t="s">
        <v>70</v>
      </c>
      <c r="L386" s="255" t="s">
        <v>1392</v>
      </c>
    </row>
    <row r="387" spans="1:12" s="255" customFormat="1" x14ac:dyDescent="0.2">
      <c r="A387" s="255" t="s">
        <v>508</v>
      </c>
      <c r="B387" s="255" t="s">
        <v>163</v>
      </c>
      <c r="C387" s="255" t="s">
        <v>399</v>
      </c>
      <c r="D387" s="255" t="s">
        <v>164</v>
      </c>
      <c r="E387" s="255" t="s">
        <v>1393</v>
      </c>
      <c r="F387" s="256">
        <v>43031</v>
      </c>
      <c r="G387" s="257">
        <v>84.83</v>
      </c>
      <c r="H387" s="255" t="s">
        <v>398</v>
      </c>
      <c r="I387" s="255" t="s">
        <v>91</v>
      </c>
      <c r="J387" s="256">
        <v>43052</v>
      </c>
      <c r="K387" s="255" t="s">
        <v>70</v>
      </c>
      <c r="L387" s="255" t="s">
        <v>398</v>
      </c>
    </row>
    <row r="388" spans="1:12" s="255" customFormat="1" x14ac:dyDescent="0.2">
      <c r="A388" s="255" t="s">
        <v>508</v>
      </c>
      <c r="B388" s="255" t="s">
        <v>163</v>
      </c>
      <c r="C388" s="255" t="s">
        <v>399</v>
      </c>
      <c r="D388" s="255" t="s">
        <v>164</v>
      </c>
      <c r="E388" s="255" t="s">
        <v>1394</v>
      </c>
      <c r="F388" s="256">
        <v>43031</v>
      </c>
      <c r="G388" s="257">
        <v>308.20999999999998</v>
      </c>
      <c r="H388" s="255" t="s">
        <v>1395</v>
      </c>
      <c r="I388" s="255" t="s">
        <v>415</v>
      </c>
      <c r="J388" s="256">
        <v>43052</v>
      </c>
      <c r="K388" s="255" t="s">
        <v>70</v>
      </c>
      <c r="L388" s="255" t="s">
        <v>1396</v>
      </c>
    </row>
    <row r="389" spans="1:12" s="255" customFormat="1" x14ac:dyDescent="0.2">
      <c r="A389" s="255" t="s">
        <v>508</v>
      </c>
      <c r="B389" s="255" t="s">
        <v>163</v>
      </c>
      <c r="C389" s="255" t="s">
        <v>399</v>
      </c>
      <c r="D389" s="255" t="s">
        <v>164</v>
      </c>
      <c r="E389" s="255" t="s">
        <v>1397</v>
      </c>
      <c r="F389" s="256">
        <v>42787</v>
      </c>
      <c r="G389" s="257">
        <v>273.94</v>
      </c>
      <c r="H389" s="255" t="s">
        <v>1398</v>
      </c>
      <c r="I389" s="255" t="s">
        <v>1199</v>
      </c>
      <c r="J389" s="256">
        <v>43063</v>
      </c>
      <c r="K389" s="255" t="s">
        <v>70</v>
      </c>
      <c r="L389" s="255" t="s">
        <v>1399</v>
      </c>
    </row>
    <row r="390" spans="1:12" s="255" customFormat="1" x14ac:dyDescent="0.2">
      <c r="A390" s="255" t="s">
        <v>508</v>
      </c>
      <c r="B390" s="255" t="s">
        <v>163</v>
      </c>
      <c r="C390" s="255" t="s">
        <v>399</v>
      </c>
      <c r="D390" s="255" t="s">
        <v>164</v>
      </c>
      <c r="E390" s="255" t="s">
        <v>1400</v>
      </c>
      <c r="F390" s="256">
        <v>42753</v>
      </c>
      <c r="G390" s="257">
        <v>18.84</v>
      </c>
      <c r="H390" s="255" t="s">
        <v>1398</v>
      </c>
      <c r="I390" s="255" t="s">
        <v>1199</v>
      </c>
      <c r="J390" s="256">
        <v>43063</v>
      </c>
      <c r="K390" s="255" t="s">
        <v>70</v>
      </c>
      <c r="L390" s="255" t="s">
        <v>1399</v>
      </c>
    </row>
    <row r="391" spans="1:12" s="255" customFormat="1" x14ac:dyDescent="0.2">
      <c r="A391" s="255" t="s">
        <v>278</v>
      </c>
      <c r="B391" s="255" t="s">
        <v>336</v>
      </c>
      <c r="C391" s="255" t="s">
        <v>337</v>
      </c>
      <c r="D391" s="255" t="s">
        <v>338</v>
      </c>
      <c r="E391" s="255" t="s">
        <v>1401</v>
      </c>
      <c r="F391" s="256">
        <v>42370</v>
      </c>
      <c r="G391" s="257">
        <v>839</v>
      </c>
      <c r="H391" s="255" t="s">
        <v>398</v>
      </c>
      <c r="I391" s="255" t="s">
        <v>771</v>
      </c>
      <c r="J391" s="256">
        <v>43062</v>
      </c>
      <c r="K391" s="255" t="s">
        <v>70</v>
      </c>
      <c r="L391" s="255" t="s">
        <v>398</v>
      </c>
    </row>
    <row r="392" spans="1:12" s="255" customFormat="1" x14ac:dyDescent="0.2">
      <c r="A392" s="255" t="s">
        <v>508</v>
      </c>
      <c r="B392" s="255" t="s">
        <v>1402</v>
      </c>
      <c r="C392" s="255" t="s">
        <v>1403</v>
      </c>
      <c r="D392" s="255" t="s">
        <v>1404</v>
      </c>
      <c r="E392" s="255" t="s">
        <v>1405</v>
      </c>
      <c r="F392" s="256">
        <v>43011</v>
      </c>
      <c r="G392" s="257">
        <v>8</v>
      </c>
      <c r="H392" s="255" t="s">
        <v>398</v>
      </c>
      <c r="I392" s="255" t="s">
        <v>526</v>
      </c>
      <c r="J392" s="256">
        <v>43053</v>
      </c>
      <c r="K392" s="255" t="s">
        <v>70</v>
      </c>
      <c r="L392" s="255" t="s">
        <v>398</v>
      </c>
    </row>
    <row r="393" spans="1:12" s="255" customFormat="1" x14ac:dyDescent="0.2">
      <c r="A393" s="255" t="s">
        <v>508</v>
      </c>
      <c r="B393" s="255" t="s">
        <v>1402</v>
      </c>
      <c r="C393" s="255" t="s">
        <v>1403</v>
      </c>
      <c r="D393" s="255" t="s">
        <v>1404</v>
      </c>
      <c r="E393" s="255" t="s">
        <v>1406</v>
      </c>
      <c r="F393" s="256">
        <v>43011</v>
      </c>
      <c r="G393" s="257">
        <v>8.6</v>
      </c>
      <c r="H393" s="255" t="s">
        <v>398</v>
      </c>
      <c r="I393" s="255" t="s">
        <v>526</v>
      </c>
      <c r="J393" s="256">
        <v>43053</v>
      </c>
      <c r="K393" s="255" t="s">
        <v>70</v>
      </c>
      <c r="L393" s="255" t="s">
        <v>398</v>
      </c>
    </row>
    <row r="394" spans="1:12" s="255" customFormat="1" x14ac:dyDescent="0.2">
      <c r="A394" s="255" t="s">
        <v>508</v>
      </c>
      <c r="B394" s="255" t="s">
        <v>412</v>
      </c>
      <c r="C394" s="255" t="s">
        <v>413</v>
      </c>
      <c r="D394" s="255" t="s">
        <v>414</v>
      </c>
      <c r="E394" s="255" t="s">
        <v>1409</v>
      </c>
      <c r="F394" s="256">
        <v>43067</v>
      </c>
      <c r="G394" s="257">
        <v>135</v>
      </c>
      <c r="H394" s="255" t="s">
        <v>398</v>
      </c>
      <c r="I394" s="255" t="s">
        <v>227</v>
      </c>
      <c r="J394" s="256">
        <v>43069</v>
      </c>
      <c r="K394" s="255" t="s">
        <v>70</v>
      </c>
      <c r="L394" s="255" t="s">
        <v>398</v>
      </c>
    </row>
    <row r="395" spans="1:12" s="255" customFormat="1" x14ac:dyDescent="0.2">
      <c r="A395" s="255" t="s">
        <v>508</v>
      </c>
      <c r="B395" s="255" t="s">
        <v>1410</v>
      </c>
      <c r="C395" s="255" t="s">
        <v>1411</v>
      </c>
      <c r="D395" s="255" t="s">
        <v>1412</v>
      </c>
      <c r="E395" s="255" t="s">
        <v>1413</v>
      </c>
      <c r="F395" s="256">
        <v>43061</v>
      </c>
      <c r="G395" s="257">
        <v>163.30000000000001</v>
      </c>
      <c r="H395" s="255" t="s">
        <v>398</v>
      </c>
      <c r="I395" s="255" t="s">
        <v>504</v>
      </c>
      <c r="J395" s="256">
        <v>43068</v>
      </c>
      <c r="K395" s="255" t="s">
        <v>70</v>
      </c>
      <c r="L395" s="255" t="s">
        <v>398</v>
      </c>
    </row>
    <row r="396" spans="1:12" s="255" customFormat="1" x14ac:dyDescent="0.2">
      <c r="A396" s="255" t="s">
        <v>508</v>
      </c>
      <c r="B396" s="255" t="s">
        <v>1410</v>
      </c>
      <c r="C396" s="255" t="s">
        <v>1411</v>
      </c>
      <c r="D396" s="255" t="s">
        <v>1412</v>
      </c>
      <c r="E396" s="255" t="s">
        <v>1414</v>
      </c>
      <c r="F396" s="256">
        <v>43054</v>
      </c>
      <c r="G396" s="257">
        <v>238.8</v>
      </c>
      <c r="H396" s="255" t="s">
        <v>398</v>
      </c>
      <c r="I396" s="255" t="s">
        <v>504</v>
      </c>
      <c r="J396" s="256">
        <v>43061</v>
      </c>
      <c r="K396" s="255" t="s">
        <v>70</v>
      </c>
      <c r="L396" s="255" t="s">
        <v>398</v>
      </c>
    </row>
    <row r="397" spans="1:12" s="255" customFormat="1" x14ac:dyDescent="0.2">
      <c r="A397" s="255" t="s">
        <v>508</v>
      </c>
      <c r="B397" s="255" t="s">
        <v>148</v>
      </c>
      <c r="C397" s="255" t="s">
        <v>149</v>
      </c>
      <c r="D397" s="255" t="s">
        <v>150</v>
      </c>
      <c r="E397" s="255" t="s">
        <v>1415</v>
      </c>
      <c r="F397" s="256">
        <v>43041</v>
      </c>
      <c r="G397" s="257">
        <v>7.26</v>
      </c>
      <c r="H397" s="255" t="s">
        <v>398</v>
      </c>
      <c r="I397" s="255" t="s">
        <v>1156</v>
      </c>
      <c r="J397" s="256">
        <v>43041</v>
      </c>
      <c r="K397" s="255" t="s">
        <v>70</v>
      </c>
      <c r="L397" s="255" t="s">
        <v>398</v>
      </c>
    </row>
    <row r="398" spans="1:12" s="255" customFormat="1" x14ac:dyDescent="0.2">
      <c r="A398" s="255" t="s">
        <v>508</v>
      </c>
      <c r="B398" s="255" t="s">
        <v>1416</v>
      </c>
      <c r="C398" s="255" t="s">
        <v>1417</v>
      </c>
      <c r="D398" s="255" t="s">
        <v>398</v>
      </c>
      <c r="E398" s="255" t="s">
        <v>1418</v>
      </c>
      <c r="F398" s="256">
        <v>43034</v>
      </c>
      <c r="G398" s="257">
        <v>1175</v>
      </c>
      <c r="H398" s="255" t="s">
        <v>398</v>
      </c>
      <c r="I398" s="255" t="s">
        <v>152</v>
      </c>
      <c r="J398" s="256">
        <v>43045</v>
      </c>
      <c r="K398" s="255" t="s">
        <v>70</v>
      </c>
      <c r="L398" s="255" t="s">
        <v>398</v>
      </c>
    </row>
    <row r="399" spans="1:12" s="255" customFormat="1" x14ac:dyDescent="0.2">
      <c r="A399" s="255" t="s">
        <v>508</v>
      </c>
      <c r="B399" s="255" t="s">
        <v>1420</v>
      </c>
      <c r="C399" s="255" t="s">
        <v>1421</v>
      </c>
      <c r="D399" s="255" t="s">
        <v>1422</v>
      </c>
      <c r="E399" s="255" t="s">
        <v>1423</v>
      </c>
      <c r="F399" s="256">
        <v>43052</v>
      </c>
      <c r="G399" s="257">
        <v>200</v>
      </c>
      <c r="H399" s="255" t="s">
        <v>398</v>
      </c>
      <c r="I399" s="255" t="s">
        <v>156</v>
      </c>
      <c r="J399" s="256">
        <v>43060</v>
      </c>
      <c r="K399" s="255" t="s">
        <v>70</v>
      </c>
      <c r="L399" s="255" t="s">
        <v>398</v>
      </c>
    </row>
    <row r="400" spans="1:12" s="255" customFormat="1" x14ac:dyDescent="0.2">
      <c r="A400" s="255" t="s">
        <v>508</v>
      </c>
      <c r="B400" s="255" t="s">
        <v>1420</v>
      </c>
      <c r="C400" s="255" t="s">
        <v>1421</v>
      </c>
      <c r="D400" s="255" t="s">
        <v>1422</v>
      </c>
      <c r="E400" s="255" t="s">
        <v>1424</v>
      </c>
      <c r="F400" s="256">
        <v>43049</v>
      </c>
      <c r="G400" s="257">
        <v>200</v>
      </c>
      <c r="H400" s="255" t="s">
        <v>398</v>
      </c>
      <c r="I400" s="255" t="s">
        <v>156</v>
      </c>
      <c r="J400" s="256">
        <v>43060</v>
      </c>
      <c r="K400" s="255" t="s">
        <v>70</v>
      </c>
      <c r="L400" s="255" t="s">
        <v>398</v>
      </c>
    </row>
    <row r="401" spans="1:12" s="255" customFormat="1" x14ac:dyDescent="0.2">
      <c r="A401" s="255" t="s">
        <v>508</v>
      </c>
      <c r="B401" s="255" t="s">
        <v>1014</v>
      </c>
      <c r="C401" s="255" t="s">
        <v>1015</v>
      </c>
      <c r="D401" s="255" t="s">
        <v>1016</v>
      </c>
      <c r="E401" s="255" t="s">
        <v>1429</v>
      </c>
      <c r="F401" s="256">
        <v>43008</v>
      </c>
      <c r="G401" s="257">
        <v>11.63</v>
      </c>
      <c r="H401" s="255" t="s">
        <v>398</v>
      </c>
      <c r="I401" s="255" t="s">
        <v>430</v>
      </c>
      <c r="J401" s="256">
        <v>43062</v>
      </c>
      <c r="K401" s="255" t="s">
        <v>70</v>
      </c>
      <c r="L401" s="255" t="s">
        <v>398</v>
      </c>
    </row>
    <row r="402" spans="1:12" s="255" customFormat="1" x14ac:dyDescent="0.2">
      <c r="A402" s="255" t="s">
        <v>508</v>
      </c>
      <c r="B402" s="255" t="s">
        <v>1430</v>
      </c>
      <c r="C402" s="255" t="s">
        <v>1431</v>
      </c>
      <c r="D402" s="255" t="s">
        <v>1432</v>
      </c>
      <c r="E402" s="255" t="s">
        <v>1433</v>
      </c>
      <c r="F402" s="256">
        <v>43005</v>
      </c>
      <c r="G402" s="257">
        <v>29.22</v>
      </c>
      <c r="H402" s="255" t="s">
        <v>398</v>
      </c>
      <c r="I402" s="255" t="s">
        <v>652</v>
      </c>
      <c r="J402" s="256">
        <v>43049</v>
      </c>
      <c r="K402" s="255" t="s">
        <v>70</v>
      </c>
      <c r="L402" s="255" t="s">
        <v>398</v>
      </c>
    </row>
    <row r="403" spans="1:12" s="255" customFormat="1" x14ac:dyDescent="0.2">
      <c r="A403" s="255" t="s">
        <v>508</v>
      </c>
      <c r="B403" s="255" t="s">
        <v>80</v>
      </c>
      <c r="C403" s="255" t="s">
        <v>81</v>
      </c>
      <c r="D403" s="255" t="s">
        <v>82</v>
      </c>
      <c r="E403" s="255" t="s">
        <v>1437</v>
      </c>
      <c r="F403" s="256">
        <v>43054</v>
      </c>
      <c r="G403" s="257">
        <v>1917.5</v>
      </c>
      <c r="H403" s="255" t="s">
        <v>398</v>
      </c>
      <c r="I403" s="255" t="s">
        <v>217</v>
      </c>
      <c r="J403" s="256">
        <v>43059</v>
      </c>
      <c r="K403" s="255" t="s">
        <v>70</v>
      </c>
      <c r="L403" s="255" t="s">
        <v>398</v>
      </c>
    </row>
    <row r="404" spans="1:12" s="255" customFormat="1" x14ac:dyDescent="0.2">
      <c r="A404" s="255" t="s">
        <v>508</v>
      </c>
      <c r="B404" s="255" t="s">
        <v>80</v>
      </c>
      <c r="C404" s="255" t="s">
        <v>81</v>
      </c>
      <c r="D404" s="255" t="s">
        <v>82</v>
      </c>
      <c r="E404" s="255" t="s">
        <v>1438</v>
      </c>
      <c r="F404" s="256">
        <v>43054</v>
      </c>
      <c r="G404" s="257">
        <v>78.23</v>
      </c>
      <c r="H404" s="255" t="s">
        <v>398</v>
      </c>
      <c r="I404" s="255" t="s">
        <v>128</v>
      </c>
      <c r="J404" s="256">
        <v>43059</v>
      </c>
      <c r="K404" s="255" t="s">
        <v>70</v>
      </c>
      <c r="L404" s="255" t="s">
        <v>398</v>
      </c>
    </row>
    <row r="405" spans="1:12" s="255" customFormat="1" x14ac:dyDescent="0.2">
      <c r="A405" s="255" t="s">
        <v>508</v>
      </c>
      <c r="B405" s="255" t="s">
        <v>80</v>
      </c>
      <c r="C405" s="255" t="s">
        <v>81</v>
      </c>
      <c r="D405" s="255" t="s">
        <v>82</v>
      </c>
      <c r="E405" s="255" t="s">
        <v>1439</v>
      </c>
      <c r="F405" s="256">
        <v>43054</v>
      </c>
      <c r="G405" s="257">
        <v>271.52999999999997</v>
      </c>
      <c r="H405" s="255" t="s">
        <v>398</v>
      </c>
      <c r="I405" s="255" t="s">
        <v>128</v>
      </c>
      <c r="J405" s="256">
        <v>43059</v>
      </c>
      <c r="K405" s="255" t="s">
        <v>70</v>
      </c>
      <c r="L405" s="255" t="s">
        <v>398</v>
      </c>
    </row>
    <row r="406" spans="1:12" s="255" customFormat="1" x14ac:dyDescent="0.2">
      <c r="A406" s="255" t="s">
        <v>508</v>
      </c>
      <c r="B406" s="255" t="s">
        <v>80</v>
      </c>
      <c r="C406" s="255" t="s">
        <v>81</v>
      </c>
      <c r="D406" s="255" t="s">
        <v>82</v>
      </c>
      <c r="E406" s="255" t="s">
        <v>1440</v>
      </c>
      <c r="F406" s="256">
        <v>43054</v>
      </c>
      <c r="G406" s="257">
        <v>272.08999999999997</v>
      </c>
      <c r="H406" s="255" t="s">
        <v>398</v>
      </c>
      <c r="I406" s="255" t="s">
        <v>128</v>
      </c>
      <c r="J406" s="256">
        <v>43059</v>
      </c>
      <c r="K406" s="255" t="s">
        <v>70</v>
      </c>
      <c r="L406" s="255" t="s">
        <v>398</v>
      </c>
    </row>
    <row r="407" spans="1:12" s="255" customFormat="1" x14ac:dyDescent="0.2">
      <c r="A407" s="255" t="s">
        <v>508</v>
      </c>
      <c r="B407" s="255" t="s">
        <v>80</v>
      </c>
      <c r="C407" s="255" t="s">
        <v>81</v>
      </c>
      <c r="D407" s="255" t="s">
        <v>82</v>
      </c>
      <c r="E407" s="255" t="s">
        <v>1441</v>
      </c>
      <c r="F407" s="256">
        <v>43054</v>
      </c>
      <c r="G407" s="257">
        <v>78.23</v>
      </c>
      <c r="H407" s="255" t="s">
        <v>398</v>
      </c>
      <c r="I407" s="255" t="s">
        <v>128</v>
      </c>
      <c r="J407" s="256">
        <v>43059</v>
      </c>
      <c r="K407" s="255" t="s">
        <v>70</v>
      </c>
      <c r="L407" s="255" t="s">
        <v>398</v>
      </c>
    </row>
    <row r="408" spans="1:12" s="255" customFormat="1" x14ac:dyDescent="0.2">
      <c r="A408" s="255" t="s">
        <v>508</v>
      </c>
      <c r="B408" s="255" t="s">
        <v>80</v>
      </c>
      <c r="C408" s="255" t="s">
        <v>81</v>
      </c>
      <c r="D408" s="255" t="s">
        <v>82</v>
      </c>
      <c r="E408" s="255" t="s">
        <v>1442</v>
      </c>
      <c r="F408" s="256">
        <v>43039</v>
      </c>
      <c r="G408" s="257">
        <v>181.62</v>
      </c>
      <c r="H408" s="255" t="s">
        <v>398</v>
      </c>
      <c r="I408" s="255" t="s">
        <v>128</v>
      </c>
      <c r="J408" s="256">
        <v>43042</v>
      </c>
      <c r="K408" s="255" t="s">
        <v>70</v>
      </c>
      <c r="L408" s="255" t="s">
        <v>398</v>
      </c>
    </row>
    <row r="409" spans="1:12" s="255" customFormat="1" x14ac:dyDescent="0.2">
      <c r="A409" s="255" t="s">
        <v>508</v>
      </c>
      <c r="B409" s="255" t="s">
        <v>80</v>
      </c>
      <c r="C409" s="255" t="s">
        <v>81</v>
      </c>
      <c r="D409" s="255" t="s">
        <v>82</v>
      </c>
      <c r="E409" s="255" t="s">
        <v>1443</v>
      </c>
      <c r="F409" s="256">
        <v>43039</v>
      </c>
      <c r="G409" s="257">
        <v>543.04999999999995</v>
      </c>
      <c r="H409" s="255" t="s">
        <v>398</v>
      </c>
      <c r="I409" s="255" t="s">
        <v>128</v>
      </c>
      <c r="J409" s="256">
        <v>43042</v>
      </c>
      <c r="K409" s="255" t="s">
        <v>70</v>
      </c>
      <c r="L409" s="255" t="s">
        <v>398</v>
      </c>
    </row>
    <row r="410" spans="1:12" s="255" customFormat="1" x14ac:dyDescent="0.2">
      <c r="A410" s="255" t="s">
        <v>508</v>
      </c>
      <c r="B410" s="255" t="s">
        <v>80</v>
      </c>
      <c r="C410" s="255" t="s">
        <v>81</v>
      </c>
      <c r="D410" s="255" t="s">
        <v>82</v>
      </c>
      <c r="E410" s="255" t="s">
        <v>1444</v>
      </c>
      <c r="F410" s="256">
        <v>43039</v>
      </c>
      <c r="G410" s="257">
        <v>271.52999999999997</v>
      </c>
      <c r="H410" s="255" t="s">
        <v>398</v>
      </c>
      <c r="I410" s="255" t="s">
        <v>128</v>
      </c>
      <c r="J410" s="256">
        <v>43042</v>
      </c>
      <c r="K410" s="255" t="s">
        <v>70</v>
      </c>
      <c r="L410" s="255" t="s">
        <v>398</v>
      </c>
    </row>
    <row r="411" spans="1:12" s="255" customFormat="1" x14ac:dyDescent="0.2">
      <c r="A411" s="255" t="s">
        <v>508</v>
      </c>
      <c r="B411" s="255" t="s">
        <v>80</v>
      </c>
      <c r="C411" s="255" t="s">
        <v>81</v>
      </c>
      <c r="D411" s="255" t="s">
        <v>82</v>
      </c>
      <c r="E411" s="255" t="s">
        <v>1445</v>
      </c>
      <c r="F411" s="256">
        <v>43039</v>
      </c>
      <c r="G411" s="257">
        <v>272.08999999999997</v>
      </c>
      <c r="H411" s="255" t="s">
        <v>398</v>
      </c>
      <c r="I411" s="255" t="s">
        <v>128</v>
      </c>
      <c r="J411" s="256">
        <v>43042</v>
      </c>
      <c r="K411" s="255" t="s">
        <v>70</v>
      </c>
      <c r="L411" s="255" t="s">
        <v>398</v>
      </c>
    </row>
    <row r="412" spans="1:12" s="255" customFormat="1" x14ac:dyDescent="0.2">
      <c r="A412" s="255" t="s">
        <v>508</v>
      </c>
      <c r="B412" s="255" t="s">
        <v>80</v>
      </c>
      <c r="C412" s="255" t="s">
        <v>81</v>
      </c>
      <c r="D412" s="255" t="s">
        <v>82</v>
      </c>
      <c r="E412" s="255" t="s">
        <v>1446</v>
      </c>
      <c r="F412" s="256">
        <v>43039</v>
      </c>
      <c r="G412" s="257">
        <v>295.58999999999997</v>
      </c>
      <c r="H412" s="255" t="s">
        <v>398</v>
      </c>
      <c r="I412" s="255" t="s">
        <v>128</v>
      </c>
      <c r="J412" s="256">
        <v>43042</v>
      </c>
      <c r="K412" s="255" t="s">
        <v>70</v>
      </c>
      <c r="L412" s="255" t="s">
        <v>398</v>
      </c>
    </row>
    <row r="413" spans="1:12" s="255" customFormat="1" x14ac:dyDescent="0.2">
      <c r="A413" s="255" t="s">
        <v>508</v>
      </c>
      <c r="B413" s="255" t="s">
        <v>80</v>
      </c>
      <c r="C413" s="255" t="s">
        <v>81</v>
      </c>
      <c r="D413" s="255" t="s">
        <v>82</v>
      </c>
      <c r="E413" s="255" t="s">
        <v>1447</v>
      </c>
      <c r="F413" s="256">
        <v>43039</v>
      </c>
      <c r="G413" s="257">
        <v>544.17999999999995</v>
      </c>
      <c r="H413" s="255" t="s">
        <v>398</v>
      </c>
      <c r="I413" s="255" t="s">
        <v>128</v>
      </c>
      <c r="J413" s="256">
        <v>43042</v>
      </c>
      <c r="K413" s="255" t="s">
        <v>70</v>
      </c>
      <c r="L413" s="255" t="s">
        <v>398</v>
      </c>
    </row>
    <row r="414" spans="1:12" s="255" customFormat="1" x14ac:dyDescent="0.2">
      <c r="A414" s="255" t="s">
        <v>508</v>
      </c>
      <c r="B414" s="255" t="s">
        <v>80</v>
      </c>
      <c r="C414" s="255" t="s">
        <v>81</v>
      </c>
      <c r="D414" s="255" t="s">
        <v>82</v>
      </c>
      <c r="E414" s="255" t="s">
        <v>1448</v>
      </c>
      <c r="F414" s="256">
        <v>43039</v>
      </c>
      <c r="G414" s="257">
        <v>134.31</v>
      </c>
      <c r="H414" s="255" t="s">
        <v>398</v>
      </c>
      <c r="I414" s="255" t="s">
        <v>217</v>
      </c>
      <c r="J414" s="256">
        <v>43042</v>
      </c>
      <c r="K414" s="255" t="s">
        <v>70</v>
      </c>
      <c r="L414" s="255" t="s">
        <v>398</v>
      </c>
    </row>
    <row r="415" spans="1:12" s="255" customFormat="1" x14ac:dyDescent="0.2">
      <c r="A415" s="255" t="s">
        <v>508</v>
      </c>
      <c r="B415" s="255" t="s">
        <v>80</v>
      </c>
      <c r="C415" s="255" t="s">
        <v>81</v>
      </c>
      <c r="D415" s="255" t="s">
        <v>82</v>
      </c>
      <c r="E415" s="255" t="s">
        <v>1449</v>
      </c>
      <c r="F415" s="256">
        <v>43039</v>
      </c>
      <c r="G415" s="257">
        <v>1685.29</v>
      </c>
      <c r="H415" s="255" t="s">
        <v>398</v>
      </c>
      <c r="I415" s="255" t="s">
        <v>217</v>
      </c>
      <c r="J415" s="256">
        <v>43042</v>
      </c>
      <c r="K415" s="255" t="s">
        <v>70</v>
      </c>
      <c r="L415" s="255" t="s">
        <v>398</v>
      </c>
    </row>
    <row r="416" spans="1:12" s="255" customFormat="1" x14ac:dyDescent="0.2">
      <c r="A416" s="255" t="s">
        <v>508</v>
      </c>
      <c r="B416" s="255" t="s">
        <v>80</v>
      </c>
      <c r="C416" s="255" t="s">
        <v>81</v>
      </c>
      <c r="D416" s="255" t="s">
        <v>82</v>
      </c>
      <c r="E416" s="255" t="s">
        <v>1450</v>
      </c>
      <c r="F416" s="256">
        <v>43039</v>
      </c>
      <c r="G416" s="257">
        <v>0.24</v>
      </c>
      <c r="H416" s="255" t="s">
        <v>398</v>
      </c>
      <c r="I416" s="255" t="s">
        <v>128</v>
      </c>
      <c r="J416" s="256">
        <v>43042</v>
      </c>
      <c r="K416" s="255" t="s">
        <v>70</v>
      </c>
      <c r="L416" s="255" t="s">
        <v>398</v>
      </c>
    </row>
    <row r="417" spans="1:12" s="255" customFormat="1" x14ac:dyDescent="0.2">
      <c r="A417" s="255" t="s">
        <v>508</v>
      </c>
      <c r="B417" s="255" t="s">
        <v>80</v>
      </c>
      <c r="C417" s="255" t="s">
        <v>81</v>
      </c>
      <c r="D417" s="255" t="s">
        <v>82</v>
      </c>
      <c r="E417" s="255" t="s">
        <v>1451</v>
      </c>
      <c r="F417" s="256">
        <v>43039</v>
      </c>
      <c r="G417" s="257">
        <v>41.62</v>
      </c>
      <c r="H417" s="255" t="s">
        <v>398</v>
      </c>
      <c r="I417" s="255" t="s">
        <v>128</v>
      </c>
      <c r="J417" s="256">
        <v>43042</v>
      </c>
      <c r="K417" s="255" t="s">
        <v>70</v>
      </c>
      <c r="L417" s="255" t="s">
        <v>398</v>
      </c>
    </row>
    <row r="418" spans="1:12" s="255" customFormat="1" x14ac:dyDescent="0.2">
      <c r="A418" s="255" t="s">
        <v>508</v>
      </c>
      <c r="B418" s="255" t="s">
        <v>539</v>
      </c>
      <c r="C418" s="255" t="s">
        <v>540</v>
      </c>
      <c r="D418" s="255" t="s">
        <v>541</v>
      </c>
      <c r="E418" s="255" t="s">
        <v>1452</v>
      </c>
      <c r="F418" s="256">
        <v>43039</v>
      </c>
      <c r="G418" s="257">
        <v>1058.95</v>
      </c>
      <c r="H418" s="255" t="s">
        <v>398</v>
      </c>
      <c r="I418" s="255" t="s">
        <v>243</v>
      </c>
      <c r="J418" s="256">
        <v>43042</v>
      </c>
      <c r="K418" s="255" t="s">
        <v>70</v>
      </c>
      <c r="L418" s="255" t="s">
        <v>398</v>
      </c>
    </row>
    <row r="419" spans="1:12" s="255" customFormat="1" x14ac:dyDescent="0.2">
      <c r="A419" s="255" t="s">
        <v>508</v>
      </c>
      <c r="B419" s="255" t="s">
        <v>310</v>
      </c>
      <c r="C419" s="255" t="s">
        <v>311</v>
      </c>
      <c r="D419" s="255" t="s">
        <v>312</v>
      </c>
      <c r="E419" s="255" t="s">
        <v>1457</v>
      </c>
      <c r="F419" s="256">
        <v>43039</v>
      </c>
      <c r="G419" s="257">
        <v>88.16</v>
      </c>
      <c r="H419" s="255" t="s">
        <v>398</v>
      </c>
      <c r="I419" s="255" t="s">
        <v>506</v>
      </c>
      <c r="J419" s="256">
        <v>43047</v>
      </c>
      <c r="K419" s="255" t="s">
        <v>70</v>
      </c>
      <c r="L419" s="255" t="s">
        <v>398</v>
      </c>
    </row>
    <row r="420" spans="1:12" s="255" customFormat="1" x14ac:dyDescent="0.2">
      <c r="A420" s="255" t="s">
        <v>508</v>
      </c>
      <c r="B420" s="255" t="s">
        <v>739</v>
      </c>
      <c r="C420" s="255" t="s">
        <v>740</v>
      </c>
      <c r="D420" s="255" t="s">
        <v>741</v>
      </c>
      <c r="E420" s="255" t="s">
        <v>1461</v>
      </c>
      <c r="F420" s="256">
        <v>43045</v>
      </c>
      <c r="G420" s="257">
        <v>461.26</v>
      </c>
      <c r="H420" s="255" t="s">
        <v>1459</v>
      </c>
      <c r="I420" s="255" t="s">
        <v>415</v>
      </c>
      <c r="J420" s="256">
        <v>43045</v>
      </c>
      <c r="K420" s="255" t="s">
        <v>70</v>
      </c>
      <c r="L420" s="255" t="s">
        <v>1460</v>
      </c>
    </row>
    <row r="421" spans="1:12" s="255" customFormat="1" x14ac:dyDescent="0.2">
      <c r="A421" s="255" t="s">
        <v>508</v>
      </c>
      <c r="B421" s="255" t="s">
        <v>153</v>
      </c>
      <c r="C421" s="255" t="s">
        <v>154</v>
      </c>
      <c r="D421" s="255" t="s">
        <v>155</v>
      </c>
      <c r="E421" s="255" t="s">
        <v>1462</v>
      </c>
      <c r="F421" s="256">
        <v>43047</v>
      </c>
      <c r="G421" s="257">
        <v>18.670000000000002</v>
      </c>
      <c r="H421" s="255" t="s">
        <v>398</v>
      </c>
      <c r="I421" s="255" t="s">
        <v>128</v>
      </c>
      <c r="J421" s="256">
        <v>43063</v>
      </c>
      <c r="K421" s="255" t="s">
        <v>70</v>
      </c>
      <c r="L421" s="255" t="s">
        <v>398</v>
      </c>
    </row>
    <row r="422" spans="1:12" s="255" customFormat="1" x14ac:dyDescent="0.2">
      <c r="A422" s="255" t="s">
        <v>508</v>
      </c>
      <c r="B422" s="255" t="s">
        <v>153</v>
      </c>
      <c r="C422" s="255" t="s">
        <v>154</v>
      </c>
      <c r="D422" s="255" t="s">
        <v>155</v>
      </c>
      <c r="E422" s="255" t="s">
        <v>1463</v>
      </c>
      <c r="F422" s="256">
        <v>43039</v>
      </c>
      <c r="G422" s="257">
        <v>11.62</v>
      </c>
      <c r="H422" s="255" t="s">
        <v>398</v>
      </c>
      <c r="I422" s="255" t="s">
        <v>156</v>
      </c>
      <c r="J422" s="256">
        <v>43046</v>
      </c>
      <c r="K422" s="255" t="s">
        <v>70</v>
      </c>
      <c r="L422" s="255" t="s">
        <v>398</v>
      </c>
    </row>
    <row r="423" spans="1:12" s="255" customFormat="1" x14ac:dyDescent="0.2">
      <c r="A423" s="255" t="s">
        <v>508</v>
      </c>
      <c r="B423" s="255" t="s">
        <v>125</v>
      </c>
      <c r="C423" s="255" t="s">
        <v>126</v>
      </c>
      <c r="D423" s="255" t="s">
        <v>127</v>
      </c>
      <c r="E423" s="255" t="s">
        <v>1464</v>
      </c>
      <c r="F423" s="256">
        <v>43066</v>
      </c>
      <c r="G423" s="257">
        <v>192.9</v>
      </c>
      <c r="H423" s="255" t="s">
        <v>398</v>
      </c>
      <c r="I423" s="255" t="s">
        <v>151</v>
      </c>
      <c r="J423" s="256">
        <v>43066</v>
      </c>
      <c r="K423" s="255" t="s">
        <v>70</v>
      </c>
      <c r="L423" s="255" t="s">
        <v>398</v>
      </c>
    </row>
    <row r="424" spans="1:12" s="255" customFormat="1" x14ac:dyDescent="0.2">
      <c r="A424" s="255" t="s">
        <v>508</v>
      </c>
      <c r="B424" s="255" t="s">
        <v>125</v>
      </c>
      <c r="C424" s="255" t="s">
        <v>126</v>
      </c>
      <c r="D424" s="255" t="s">
        <v>127</v>
      </c>
      <c r="E424" s="255" t="s">
        <v>1465</v>
      </c>
      <c r="F424" s="256">
        <v>43059</v>
      </c>
      <c r="G424" s="257">
        <v>545.86</v>
      </c>
      <c r="H424" s="255" t="s">
        <v>398</v>
      </c>
      <c r="I424" s="255" t="s">
        <v>151</v>
      </c>
      <c r="J424" s="256">
        <v>43060</v>
      </c>
      <c r="K424" s="255" t="s">
        <v>70</v>
      </c>
      <c r="L424" s="255" t="s">
        <v>398</v>
      </c>
    </row>
    <row r="425" spans="1:12" s="255" customFormat="1" x14ac:dyDescent="0.2">
      <c r="A425" s="255" t="s">
        <v>508</v>
      </c>
      <c r="B425" s="255" t="s">
        <v>125</v>
      </c>
      <c r="C425" s="255" t="s">
        <v>126</v>
      </c>
      <c r="D425" s="255" t="s">
        <v>127</v>
      </c>
      <c r="E425" s="255" t="s">
        <v>3033</v>
      </c>
      <c r="F425" s="256">
        <v>43055</v>
      </c>
      <c r="G425" s="257">
        <v>46.46</v>
      </c>
      <c r="H425" s="255" t="s">
        <v>3034</v>
      </c>
      <c r="I425" s="255" t="s">
        <v>277</v>
      </c>
      <c r="J425" s="256">
        <v>43055</v>
      </c>
      <c r="K425" s="255" t="s">
        <v>70</v>
      </c>
      <c r="L425" s="255" t="s">
        <v>398</v>
      </c>
    </row>
    <row r="426" spans="1:12" s="255" customFormat="1" x14ac:dyDescent="0.2">
      <c r="A426" s="255" t="s">
        <v>508</v>
      </c>
      <c r="B426" s="255" t="s">
        <v>125</v>
      </c>
      <c r="C426" s="255" t="s">
        <v>126</v>
      </c>
      <c r="D426" s="255" t="s">
        <v>127</v>
      </c>
      <c r="E426" s="255" t="s">
        <v>3035</v>
      </c>
      <c r="F426" s="256">
        <v>43055</v>
      </c>
      <c r="G426" s="257">
        <v>22.08</v>
      </c>
      <c r="H426" s="255" t="s">
        <v>3036</v>
      </c>
      <c r="I426" s="255" t="s">
        <v>277</v>
      </c>
      <c r="J426" s="256">
        <v>43055</v>
      </c>
      <c r="K426" s="255" t="s">
        <v>70</v>
      </c>
      <c r="L426" s="255" t="s">
        <v>398</v>
      </c>
    </row>
    <row r="427" spans="1:12" s="255" customFormat="1" x14ac:dyDescent="0.2">
      <c r="A427" s="255" t="s">
        <v>508</v>
      </c>
      <c r="B427" s="255" t="s">
        <v>125</v>
      </c>
      <c r="C427" s="255" t="s">
        <v>126</v>
      </c>
      <c r="D427" s="255" t="s">
        <v>127</v>
      </c>
      <c r="E427" s="255" t="s">
        <v>3037</v>
      </c>
      <c r="F427" s="256">
        <v>43055</v>
      </c>
      <c r="G427" s="257">
        <v>50.82</v>
      </c>
      <c r="H427" s="255" t="s">
        <v>3038</v>
      </c>
      <c r="I427" s="255" t="s">
        <v>277</v>
      </c>
      <c r="J427" s="256">
        <v>43055</v>
      </c>
      <c r="K427" s="255" t="s">
        <v>70</v>
      </c>
      <c r="L427" s="255" t="s">
        <v>398</v>
      </c>
    </row>
    <row r="428" spans="1:12" s="255" customFormat="1" x14ac:dyDescent="0.2">
      <c r="A428" s="255" t="s">
        <v>508</v>
      </c>
      <c r="B428" s="255" t="s">
        <v>125</v>
      </c>
      <c r="C428" s="255" t="s">
        <v>126</v>
      </c>
      <c r="D428" s="255" t="s">
        <v>127</v>
      </c>
      <c r="E428" s="255" t="s">
        <v>3039</v>
      </c>
      <c r="F428" s="256">
        <v>43055</v>
      </c>
      <c r="G428" s="257">
        <v>46.91</v>
      </c>
      <c r="H428" s="255" t="s">
        <v>3040</v>
      </c>
      <c r="I428" s="255" t="s">
        <v>277</v>
      </c>
      <c r="J428" s="256">
        <v>43055</v>
      </c>
      <c r="K428" s="255" t="s">
        <v>70</v>
      </c>
      <c r="L428" s="255" t="s">
        <v>398</v>
      </c>
    </row>
    <row r="429" spans="1:12" s="255" customFormat="1" x14ac:dyDescent="0.2">
      <c r="A429" s="255" t="s">
        <v>508</v>
      </c>
      <c r="B429" s="255" t="s">
        <v>125</v>
      </c>
      <c r="C429" s="255" t="s">
        <v>126</v>
      </c>
      <c r="D429" s="255" t="s">
        <v>127</v>
      </c>
      <c r="E429" s="255" t="s">
        <v>1468</v>
      </c>
      <c r="F429" s="256">
        <v>43042</v>
      </c>
      <c r="G429" s="257">
        <v>698.62</v>
      </c>
      <c r="H429" s="255" t="s">
        <v>398</v>
      </c>
      <c r="I429" s="255" t="s">
        <v>151</v>
      </c>
      <c r="J429" s="256">
        <v>43042</v>
      </c>
      <c r="K429" s="255" t="s">
        <v>70</v>
      </c>
      <c r="L429" s="255" t="s">
        <v>398</v>
      </c>
    </row>
    <row r="430" spans="1:12" s="255" customFormat="1" x14ac:dyDescent="0.2">
      <c r="A430" s="255" t="s">
        <v>508</v>
      </c>
      <c r="B430" s="255" t="s">
        <v>125</v>
      </c>
      <c r="C430" s="255" t="s">
        <v>126</v>
      </c>
      <c r="D430" s="255" t="s">
        <v>127</v>
      </c>
      <c r="E430" s="255" t="s">
        <v>1469</v>
      </c>
      <c r="F430" s="256">
        <v>43042</v>
      </c>
      <c r="G430" s="257">
        <v>231.11</v>
      </c>
      <c r="H430" s="255" t="s">
        <v>398</v>
      </c>
      <c r="I430" s="255" t="s">
        <v>151</v>
      </c>
      <c r="J430" s="256">
        <v>43042</v>
      </c>
      <c r="K430" s="255" t="s">
        <v>70</v>
      </c>
      <c r="L430" s="255" t="s">
        <v>398</v>
      </c>
    </row>
    <row r="431" spans="1:12" s="255" customFormat="1" x14ac:dyDescent="0.2">
      <c r="A431" s="255" t="s">
        <v>278</v>
      </c>
      <c r="B431" s="255" t="s">
        <v>1470</v>
      </c>
      <c r="C431" s="255" t="s">
        <v>1471</v>
      </c>
      <c r="D431" s="255" t="s">
        <v>398</v>
      </c>
      <c r="E431" s="255" t="s">
        <v>1472</v>
      </c>
      <c r="F431" s="256">
        <v>42656</v>
      </c>
      <c r="G431" s="257">
        <v>2000</v>
      </c>
      <c r="H431" s="255" t="s">
        <v>398</v>
      </c>
      <c r="I431" s="255" t="s">
        <v>297</v>
      </c>
      <c r="J431" s="256">
        <v>43067</v>
      </c>
      <c r="K431" s="255" t="s">
        <v>70</v>
      </c>
      <c r="L431" s="255" t="s">
        <v>398</v>
      </c>
    </row>
    <row r="432" spans="1:12" s="255" customFormat="1" x14ac:dyDescent="0.2">
      <c r="A432" s="255" t="s">
        <v>508</v>
      </c>
      <c r="B432" s="255" t="s">
        <v>1244</v>
      </c>
      <c r="C432" s="255" t="s">
        <v>1245</v>
      </c>
      <c r="D432" s="255" t="s">
        <v>1246</v>
      </c>
      <c r="E432" s="255" t="s">
        <v>1247</v>
      </c>
      <c r="F432" s="256">
        <v>43067</v>
      </c>
      <c r="G432" s="257">
        <v>-109.87</v>
      </c>
      <c r="H432" s="255" t="s">
        <v>398</v>
      </c>
      <c r="I432" s="255" t="s">
        <v>359</v>
      </c>
      <c r="J432" s="256">
        <v>43067</v>
      </c>
      <c r="K432" s="255" t="s">
        <v>4</v>
      </c>
      <c r="L432" s="255" t="s">
        <v>398</v>
      </c>
    </row>
    <row r="433" spans="1:12" s="255" customFormat="1" x14ac:dyDescent="0.2">
      <c r="A433" s="255" t="s">
        <v>508</v>
      </c>
      <c r="B433" s="255" t="s">
        <v>558</v>
      </c>
      <c r="C433" s="255" t="s">
        <v>2031</v>
      </c>
      <c r="D433" s="255" t="s">
        <v>559</v>
      </c>
      <c r="E433" s="255" t="s">
        <v>1249</v>
      </c>
      <c r="F433" s="256">
        <v>43054</v>
      </c>
      <c r="G433" s="257">
        <v>-269.26</v>
      </c>
      <c r="H433" s="255" t="s">
        <v>398</v>
      </c>
      <c r="I433" s="255" t="s">
        <v>428</v>
      </c>
      <c r="J433" s="256">
        <v>43055</v>
      </c>
      <c r="K433" s="255" t="s">
        <v>4</v>
      </c>
      <c r="L433" s="255" t="s">
        <v>576</v>
      </c>
    </row>
    <row r="434" spans="1:12" s="255" customFormat="1" x14ac:dyDescent="0.2">
      <c r="A434" s="255" t="s">
        <v>508</v>
      </c>
      <c r="B434" s="255" t="s">
        <v>479</v>
      </c>
      <c r="C434" s="255" t="s">
        <v>480</v>
      </c>
      <c r="D434" s="255" t="s">
        <v>481</v>
      </c>
      <c r="E434" s="255" t="s">
        <v>1253</v>
      </c>
      <c r="F434" s="256">
        <v>43046</v>
      </c>
      <c r="G434" s="257">
        <v>-85.49</v>
      </c>
      <c r="H434" s="255" t="s">
        <v>1254</v>
      </c>
      <c r="I434" s="255" t="s">
        <v>358</v>
      </c>
      <c r="J434" s="256">
        <v>43047</v>
      </c>
      <c r="K434" s="255" t="s">
        <v>4</v>
      </c>
      <c r="L434" s="255" t="s">
        <v>1255</v>
      </c>
    </row>
    <row r="435" spans="1:12" s="255" customFormat="1" x14ac:dyDescent="0.2">
      <c r="A435" s="255" t="s">
        <v>508</v>
      </c>
      <c r="B435" s="255" t="s">
        <v>558</v>
      </c>
      <c r="C435" s="255" t="s">
        <v>2031</v>
      </c>
      <c r="D435" s="255" t="s">
        <v>559</v>
      </c>
      <c r="E435" s="255" t="s">
        <v>1473</v>
      </c>
      <c r="F435" s="256">
        <v>43067</v>
      </c>
      <c r="G435" s="257">
        <v>37.19</v>
      </c>
      <c r="H435" s="255" t="s">
        <v>398</v>
      </c>
      <c r="I435" s="255" t="s">
        <v>297</v>
      </c>
      <c r="J435" s="256">
        <v>43069</v>
      </c>
      <c r="K435" s="255" t="s">
        <v>4</v>
      </c>
      <c r="L435" s="255" t="s">
        <v>1474</v>
      </c>
    </row>
    <row r="436" spans="1:12" s="255" customFormat="1" x14ac:dyDescent="0.2">
      <c r="A436" s="255" t="s">
        <v>508</v>
      </c>
      <c r="B436" s="255" t="s">
        <v>558</v>
      </c>
      <c r="C436" s="255" t="s">
        <v>2031</v>
      </c>
      <c r="D436" s="255" t="s">
        <v>559</v>
      </c>
      <c r="E436" s="255" t="s">
        <v>1475</v>
      </c>
      <c r="F436" s="256">
        <v>43067</v>
      </c>
      <c r="G436" s="257">
        <v>173.99</v>
      </c>
      <c r="H436" s="255" t="s">
        <v>398</v>
      </c>
      <c r="I436" s="255" t="s">
        <v>297</v>
      </c>
      <c r="J436" s="256">
        <v>43069</v>
      </c>
      <c r="K436" s="255" t="s">
        <v>4</v>
      </c>
      <c r="L436" s="255" t="s">
        <v>1474</v>
      </c>
    </row>
    <row r="437" spans="1:12" s="255" customFormat="1" x14ac:dyDescent="0.2">
      <c r="A437" s="255" t="s">
        <v>508</v>
      </c>
      <c r="B437" s="255" t="s">
        <v>558</v>
      </c>
      <c r="C437" s="255" t="s">
        <v>2031</v>
      </c>
      <c r="D437" s="255" t="s">
        <v>559</v>
      </c>
      <c r="E437" s="255" t="s">
        <v>1476</v>
      </c>
      <c r="F437" s="256">
        <v>43066</v>
      </c>
      <c r="G437" s="257">
        <v>2.2200000000000002</v>
      </c>
      <c r="H437" s="255" t="s">
        <v>398</v>
      </c>
      <c r="I437" s="255" t="s">
        <v>297</v>
      </c>
      <c r="J437" s="256">
        <v>43067</v>
      </c>
      <c r="K437" s="255" t="s">
        <v>4</v>
      </c>
      <c r="L437" s="255" t="s">
        <v>1477</v>
      </c>
    </row>
    <row r="438" spans="1:12" s="255" customFormat="1" x14ac:dyDescent="0.2">
      <c r="A438" s="255" t="s">
        <v>508</v>
      </c>
      <c r="B438" s="255" t="s">
        <v>558</v>
      </c>
      <c r="C438" s="255" t="s">
        <v>2031</v>
      </c>
      <c r="D438" s="255" t="s">
        <v>559</v>
      </c>
      <c r="E438" s="255" t="s">
        <v>1478</v>
      </c>
      <c r="F438" s="256">
        <v>43066</v>
      </c>
      <c r="G438" s="257">
        <v>126.9</v>
      </c>
      <c r="H438" s="255" t="s">
        <v>398</v>
      </c>
      <c r="I438" s="255" t="s">
        <v>297</v>
      </c>
      <c r="J438" s="256">
        <v>43067</v>
      </c>
      <c r="K438" s="255" t="s">
        <v>4</v>
      </c>
      <c r="L438" s="255" t="s">
        <v>1477</v>
      </c>
    </row>
    <row r="439" spans="1:12" s="255" customFormat="1" x14ac:dyDescent="0.2">
      <c r="A439" s="255" t="s">
        <v>508</v>
      </c>
      <c r="B439" s="255" t="s">
        <v>558</v>
      </c>
      <c r="C439" s="255" t="s">
        <v>2031</v>
      </c>
      <c r="D439" s="255" t="s">
        <v>559</v>
      </c>
      <c r="E439" s="255" t="s">
        <v>1479</v>
      </c>
      <c r="F439" s="256">
        <v>43066</v>
      </c>
      <c r="G439" s="257">
        <v>868.86</v>
      </c>
      <c r="H439" s="255" t="s">
        <v>398</v>
      </c>
      <c r="I439" s="255" t="s">
        <v>297</v>
      </c>
      <c r="J439" s="256">
        <v>43067</v>
      </c>
      <c r="K439" s="255" t="s">
        <v>4</v>
      </c>
      <c r="L439" s="255" t="s">
        <v>1477</v>
      </c>
    </row>
    <row r="440" spans="1:12" s="255" customFormat="1" x14ac:dyDescent="0.2">
      <c r="A440" s="255" t="s">
        <v>508</v>
      </c>
      <c r="B440" s="255" t="s">
        <v>558</v>
      </c>
      <c r="C440" s="255" t="s">
        <v>2031</v>
      </c>
      <c r="D440" s="255" t="s">
        <v>559</v>
      </c>
      <c r="E440" s="255" t="s">
        <v>1267</v>
      </c>
      <c r="F440" s="256">
        <v>43066</v>
      </c>
      <c r="G440" s="257">
        <v>362.05</v>
      </c>
      <c r="H440" s="255" t="s">
        <v>398</v>
      </c>
      <c r="I440" s="255" t="s">
        <v>151</v>
      </c>
      <c r="J440" s="256">
        <v>43067</v>
      </c>
      <c r="K440" s="255" t="s">
        <v>4</v>
      </c>
      <c r="L440" s="255" t="s">
        <v>1268</v>
      </c>
    </row>
    <row r="441" spans="1:12" s="255" customFormat="1" x14ac:dyDescent="0.2">
      <c r="A441" s="255" t="s">
        <v>508</v>
      </c>
      <c r="B441" s="255" t="s">
        <v>558</v>
      </c>
      <c r="C441" s="255" t="s">
        <v>2031</v>
      </c>
      <c r="D441" s="255" t="s">
        <v>559</v>
      </c>
      <c r="E441" s="255" t="s">
        <v>1274</v>
      </c>
      <c r="F441" s="256">
        <v>43061</v>
      </c>
      <c r="G441" s="257">
        <v>75.400000000000006</v>
      </c>
      <c r="H441" s="255" t="s">
        <v>398</v>
      </c>
      <c r="I441" s="255" t="s">
        <v>358</v>
      </c>
      <c r="J441" s="256">
        <v>43062</v>
      </c>
      <c r="K441" s="255" t="s">
        <v>4</v>
      </c>
      <c r="L441" s="255" t="s">
        <v>4370</v>
      </c>
    </row>
    <row r="442" spans="1:12" s="255" customFormat="1" x14ac:dyDescent="0.2">
      <c r="A442" s="255" t="s">
        <v>508</v>
      </c>
      <c r="B442" s="255" t="s">
        <v>558</v>
      </c>
      <c r="C442" s="255" t="s">
        <v>2031</v>
      </c>
      <c r="D442" s="255" t="s">
        <v>559</v>
      </c>
      <c r="E442" s="255" t="s">
        <v>1276</v>
      </c>
      <c r="F442" s="256">
        <v>43061</v>
      </c>
      <c r="G442" s="257">
        <v>78.8</v>
      </c>
      <c r="H442" s="255" t="s">
        <v>398</v>
      </c>
      <c r="I442" s="255" t="s">
        <v>358</v>
      </c>
      <c r="J442" s="256">
        <v>43062</v>
      </c>
      <c r="K442" s="255" t="s">
        <v>4</v>
      </c>
      <c r="L442" s="255" t="s">
        <v>4371</v>
      </c>
    </row>
    <row r="443" spans="1:12" s="255" customFormat="1" x14ac:dyDescent="0.2">
      <c r="A443" s="255" t="s">
        <v>508</v>
      </c>
      <c r="B443" s="255" t="s">
        <v>558</v>
      </c>
      <c r="C443" s="255" t="s">
        <v>2031</v>
      </c>
      <c r="D443" s="255" t="s">
        <v>559</v>
      </c>
      <c r="E443" s="255" t="s">
        <v>1277</v>
      </c>
      <c r="F443" s="256">
        <v>43061</v>
      </c>
      <c r="G443" s="257">
        <v>78.8</v>
      </c>
      <c r="H443" s="255" t="s">
        <v>398</v>
      </c>
      <c r="I443" s="255" t="s">
        <v>358</v>
      </c>
      <c r="J443" s="256">
        <v>43062</v>
      </c>
      <c r="K443" s="255" t="s">
        <v>4</v>
      </c>
      <c r="L443" s="255" t="s">
        <v>1275</v>
      </c>
    </row>
    <row r="444" spans="1:12" s="255" customFormat="1" x14ac:dyDescent="0.2">
      <c r="A444" s="255" t="s">
        <v>508</v>
      </c>
      <c r="B444" s="255" t="s">
        <v>558</v>
      </c>
      <c r="C444" s="255" t="s">
        <v>2031</v>
      </c>
      <c r="D444" s="255" t="s">
        <v>559</v>
      </c>
      <c r="E444" s="255" t="s">
        <v>1278</v>
      </c>
      <c r="F444" s="256">
        <v>43061</v>
      </c>
      <c r="G444" s="257">
        <v>75.400000000000006</v>
      </c>
      <c r="H444" s="255" t="s">
        <v>398</v>
      </c>
      <c r="I444" s="255" t="s">
        <v>358</v>
      </c>
      <c r="J444" s="256">
        <v>43062</v>
      </c>
      <c r="K444" s="255" t="s">
        <v>4</v>
      </c>
      <c r="L444" s="255" t="s">
        <v>4371</v>
      </c>
    </row>
    <row r="445" spans="1:12" s="255" customFormat="1" x14ac:dyDescent="0.2">
      <c r="A445" s="255" t="s">
        <v>508</v>
      </c>
      <c r="B445" s="255" t="s">
        <v>558</v>
      </c>
      <c r="C445" s="255" t="s">
        <v>2031</v>
      </c>
      <c r="D445" s="255" t="s">
        <v>559</v>
      </c>
      <c r="E445" s="255" t="s">
        <v>1279</v>
      </c>
      <c r="F445" s="256">
        <v>43060</v>
      </c>
      <c r="G445" s="257">
        <v>912.97</v>
      </c>
      <c r="H445" s="255" t="s">
        <v>398</v>
      </c>
      <c r="I445" s="255" t="s">
        <v>695</v>
      </c>
      <c r="J445" s="256">
        <v>43061</v>
      </c>
      <c r="K445" s="255" t="s">
        <v>4</v>
      </c>
      <c r="L445" s="255" t="s">
        <v>1280</v>
      </c>
    </row>
    <row r="446" spans="1:12" s="255" customFormat="1" x14ac:dyDescent="0.2">
      <c r="A446" s="255" t="s">
        <v>508</v>
      </c>
      <c r="B446" s="255" t="s">
        <v>558</v>
      </c>
      <c r="C446" s="255" t="s">
        <v>2031</v>
      </c>
      <c r="D446" s="255" t="s">
        <v>559</v>
      </c>
      <c r="E446" s="255" t="s">
        <v>6633</v>
      </c>
      <c r="F446" s="256">
        <v>43059</v>
      </c>
      <c r="G446" s="257">
        <v>74.55</v>
      </c>
      <c r="H446" s="255" t="s">
        <v>398</v>
      </c>
      <c r="I446" s="255" t="s">
        <v>6217</v>
      </c>
      <c r="J446" s="256">
        <v>43060</v>
      </c>
      <c r="K446" s="255" t="s">
        <v>4</v>
      </c>
      <c r="L446" s="255" t="s">
        <v>6634</v>
      </c>
    </row>
    <row r="447" spans="1:12" s="255" customFormat="1" x14ac:dyDescent="0.2">
      <c r="A447" s="255" t="s">
        <v>508</v>
      </c>
      <c r="B447" s="255" t="s">
        <v>558</v>
      </c>
      <c r="C447" s="255" t="s">
        <v>2031</v>
      </c>
      <c r="D447" s="255" t="s">
        <v>559</v>
      </c>
      <c r="E447" s="255" t="s">
        <v>6635</v>
      </c>
      <c r="F447" s="256">
        <v>43059</v>
      </c>
      <c r="G447" s="257">
        <v>74.989999999999995</v>
      </c>
      <c r="H447" s="255" t="s">
        <v>398</v>
      </c>
      <c r="I447" s="255" t="s">
        <v>6217</v>
      </c>
      <c r="J447" s="256">
        <v>43060</v>
      </c>
      <c r="K447" s="255" t="s">
        <v>4</v>
      </c>
      <c r="L447" s="255" t="s">
        <v>6634</v>
      </c>
    </row>
    <row r="448" spans="1:12" s="255" customFormat="1" x14ac:dyDescent="0.2">
      <c r="A448" s="255" t="s">
        <v>508</v>
      </c>
      <c r="B448" s="255" t="s">
        <v>558</v>
      </c>
      <c r="C448" s="255" t="s">
        <v>2031</v>
      </c>
      <c r="D448" s="255" t="s">
        <v>559</v>
      </c>
      <c r="E448" s="255" t="s">
        <v>1293</v>
      </c>
      <c r="F448" s="256">
        <v>43056</v>
      </c>
      <c r="G448" s="257">
        <v>123.96</v>
      </c>
      <c r="H448" s="255" t="s">
        <v>398</v>
      </c>
      <c r="I448" s="255" t="s">
        <v>529</v>
      </c>
      <c r="J448" s="256">
        <v>43057</v>
      </c>
      <c r="K448" s="255" t="s">
        <v>4</v>
      </c>
      <c r="L448" s="255" t="s">
        <v>1292</v>
      </c>
    </row>
    <row r="449" spans="1:12" s="255" customFormat="1" x14ac:dyDescent="0.2">
      <c r="A449" s="255" t="s">
        <v>508</v>
      </c>
      <c r="B449" s="255" t="s">
        <v>558</v>
      </c>
      <c r="C449" s="255" t="s">
        <v>2031</v>
      </c>
      <c r="D449" s="255" t="s">
        <v>559</v>
      </c>
      <c r="E449" s="255" t="s">
        <v>1299</v>
      </c>
      <c r="F449" s="256">
        <v>43047</v>
      </c>
      <c r="G449" s="257">
        <v>20</v>
      </c>
      <c r="H449" s="255" t="s">
        <v>398</v>
      </c>
      <c r="I449" s="255" t="s">
        <v>428</v>
      </c>
      <c r="J449" s="256">
        <v>43048</v>
      </c>
      <c r="K449" s="255" t="s">
        <v>4</v>
      </c>
      <c r="L449" s="255" t="s">
        <v>1300</v>
      </c>
    </row>
    <row r="450" spans="1:12" s="255" customFormat="1" x14ac:dyDescent="0.2">
      <c r="A450" s="255" t="s">
        <v>508</v>
      </c>
      <c r="B450" s="255" t="s">
        <v>558</v>
      </c>
      <c r="C450" s="255" t="s">
        <v>2031</v>
      </c>
      <c r="D450" s="255" t="s">
        <v>559</v>
      </c>
      <c r="E450" s="255" t="s">
        <v>1303</v>
      </c>
      <c r="F450" s="256">
        <v>43047</v>
      </c>
      <c r="G450" s="257">
        <v>65.92</v>
      </c>
      <c r="H450" s="255" t="s">
        <v>398</v>
      </c>
      <c r="I450" s="255" t="s">
        <v>6636</v>
      </c>
      <c r="J450" s="256">
        <v>43048</v>
      </c>
      <c r="K450" s="255" t="s">
        <v>4</v>
      </c>
      <c r="L450" s="255" t="s">
        <v>6637</v>
      </c>
    </row>
    <row r="451" spans="1:12" s="255" customFormat="1" x14ac:dyDescent="0.2">
      <c r="A451" s="255" t="s">
        <v>508</v>
      </c>
      <c r="B451" s="255" t="s">
        <v>558</v>
      </c>
      <c r="C451" s="255" t="s">
        <v>2031</v>
      </c>
      <c r="D451" s="255" t="s">
        <v>559</v>
      </c>
      <c r="E451" s="255" t="s">
        <v>1305</v>
      </c>
      <c r="F451" s="256">
        <v>43047</v>
      </c>
      <c r="G451" s="257">
        <v>83.18</v>
      </c>
      <c r="H451" s="255" t="s">
        <v>398</v>
      </c>
      <c r="I451" s="255" t="s">
        <v>6636</v>
      </c>
      <c r="J451" s="256">
        <v>43048</v>
      </c>
      <c r="K451" s="255" t="s">
        <v>4</v>
      </c>
      <c r="L451" s="255" t="s">
        <v>6637</v>
      </c>
    </row>
    <row r="452" spans="1:12" s="255" customFormat="1" x14ac:dyDescent="0.2">
      <c r="A452" s="255" t="s">
        <v>508</v>
      </c>
      <c r="B452" s="255" t="s">
        <v>558</v>
      </c>
      <c r="C452" s="255" t="s">
        <v>2031</v>
      </c>
      <c r="D452" s="255" t="s">
        <v>559</v>
      </c>
      <c r="E452" s="255" t="s">
        <v>1324</v>
      </c>
      <c r="F452" s="256">
        <v>43047</v>
      </c>
      <c r="G452" s="257">
        <v>82.49</v>
      </c>
      <c r="H452" s="255" t="s">
        <v>398</v>
      </c>
      <c r="I452" s="255" t="s">
        <v>6636</v>
      </c>
      <c r="J452" s="256">
        <v>43048</v>
      </c>
      <c r="K452" s="255" t="s">
        <v>4</v>
      </c>
      <c r="L452" s="255" t="s">
        <v>6637</v>
      </c>
    </row>
    <row r="453" spans="1:12" s="255" customFormat="1" x14ac:dyDescent="0.2">
      <c r="A453" s="255" t="s">
        <v>508</v>
      </c>
      <c r="B453" s="255" t="s">
        <v>558</v>
      </c>
      <c r="C453" s="255" t="s">
        <v>2031</v>
      </c>
      <c r="D453" s="255" t="s">
        <v>559</v>
      </c>
      <c r="E453" s="255" t="s">
        <v>1328</v>
      </c>
      <c r="F453" s="256">
        <v>43041</v>
      </c>
      <c r="G453" s="257">
        <v>1.21</v>
      </c>
      <c r="H453" s="255" t="s">
        <v>398</v>
      </c>
      <c r="I453" s="255" t="s">
        <v>1147</v>
      </c>
      <c r="J453" s="256">
        <v>43042</v>
      </c>
      <c r="K453" s="255" t="s">
        <v>4</v>
      </c>
      <c r="L453" s="255" t="s">
        <v>6638</v>
      </c>
    </row>
    <row r="454" spans="1:12" s="255" customFormat="1" x14ac:dyDescent="0.2">
      <c r="A454" s="255" t="s">
        <v>508</v>
      </c>
      <c r="B454" s="255" t="s">
        <v>88</v>
      </c>
      <c r="C454" s="255" t="s">
        <v>89</v>
      </c>
      <c r="D454" s="255" t="s">
        <v>90</v>
      </c>
      <c r="E454" s="255" t="s">
        <v>1333</v>
      </c>
      <c r="F454" s="256">
        <v>43066</v>
      </c>
      <c r="G454" s="257">
        <v>259.42</v>
      </c>
      <c r="H454" s="255" t="s">
        <v>4372</v>
      </c>
      <c r="I454" s="255" t="s">
        <v>547</v>
      </c>
      <c r="J454" s="256">
        <v>43066</v>
      </c>
      <c r="K454" s="255" t="s">
        <v>4</v>
      </c>
      <c r="L454" s="255" t="s">
        <v>4373</v>
      </c>
    </row>
    <row r="455" spans="1:12" s="255" customFormat="1" x14ac:dyDescent="0.2">
      <c r="A455" s="255" t="s">
        <v>508</v>
      </c>
      <c r="B455" s="255" t="s">
        <v>1369</v>
      </c>
      <c r="C455" s="255" t="s">
        <v>1370</v>
      </c>
      <c r="D455" s="255" t="s">
        <v>1371</v>
      </c>
      <c r="E455" s="255" t="s">
        <v>1373</v>
      </c>
      <c r="F455" s="256">
        <v>43054</v>
      </c>
      <c r="G455" s="257">
        <v>1119.25</v>
      </c>
      <c r="H455" s="255" t="s">
        <v>1372</v>
      </c>
      <c r="I455" s="255" t="s">
        <v>854</v>
      </c>
      <c r="J455" s="256">
        <v>43055</v>
      </c>
      <c r="K455" s="255" t="s">
        <v>4</v>
      </c>
      <c r="L455" s="255" t="s">
        <v>3041</v>
      </c>
    </row>
    <row r="456" spans="1:12" s="255" customFormat="1" x14ac:dyDescent="0.2">
      <c r="A456" s="255" t="s">
        <v>508</v>
      </c>
      <c r="B456" s="255" t="s">
        <v>933</v>
      </c>
      <c r="C456" s="255" t="s">
        <v>934</v>
      </c>
      <c r="D456" s="255" t="s">
        <v>935</v>
      </c>
      <c r="E456" s="255" t="s">
        <v>2043</v>
      </c>
      <c r="F456" s="256">
        <v>43061</v>
      </c>
      <c r="G456" s="257">
        <v>35</v>
      </c>
      <c r="H456" s="255" t="s">
        <v>398</v>
      </c>
      <c r="I456" s="255" t="s">
        <v>521</v>
      </c>
      <c r="J456" s="256">
        <v>43066</v>
      </c>
      <c r="K456" s="255" t="s">
        <v>4</v>
      </c>
      <c r="L456" s="255" t="s">
        <v>398</v>
      </c>
    </row>
    <row r="457" spans="1:12" s="255" customFormat="1" x14ac:dyDescent="0.2">
      <c r="A457" s="255" t="s">
        <v>508</v>
      </c>
      <c r="B457" s="255" t="s">
        <v>412</v>
      </c>
      <c r="C457" s="255" t="s">
        <v>413</v>
      </c>
      <c r="D457" s="255" t="s">
        <v>414</v>
      </c>
      <c r="E457" s="255" t="s">
        <v>1407</v>
      </c>
      <c r="F457" s="256">
        <v>43067</v>
      </c>
      <c r="G457" s="257">
        <v>200</v>
      </c>
      <c r="H457" s="255" t="s">
        <v>1408</v>
      </c>
      <c r="I457" s="255" t="s">
        <v>223</v>
      </c>
      <c r="J457" s="256">
        <v>43069</v>
      </c>
      <c r="K457" s="255" t="s">
        <v>4</v>
      </c>
      <c r="L457" s="255" t="s">
        <v>398</v>
      </c>
    </row>
    <row r="458" spans="1:12" s="255" customFormat="1" x14ac:dyDescent="0.2">
      <c r="A458" s="255" t="s">
        <v>508</v>
      </c>
      <c r="B458" s="255" t="s">
        <v>882</v>
      </c>
      <c r="C458" s="255" t="s">
        <v>883</v>
      </c>
      <c r="D458" s="255" t="s">
        <v>884</v>
      </c>
      <c r="E458" s="255" t="s">
        <v>1510</v>
      </c>
      <c r="F458" s="256">
        <v>43043</v>
      </c>
      <c r="G458" s="257">
        <v>20.9</v>
      </c>
      <c r="H458" s="255" t="s">
        <v>398</v>
      </c>
      <c r="I458" s="255" t="s">
        <v>421</v>
      </c>
      <c r="J458" s="256">
        <v>43060</v>
      </c>
      <c r="K458" s="255" t="s">
        <v>4</v>
      </c>
      <c r="L458" s="255" t="s">
        <v>398</v>
      </c>
    </row>
    <row r="459" spans="1:12" s="255" customFormat="1" x14ac:dyDescent="0.2">
      <c r="A459" s="255" t="s">
        <v>508</v>
      </c>
      <c r="B459" s="255" t="s">
        <v>622</v>
      </c>
      <c r="C459" s="255" t="s">
        <v>623</v>
      </c>
      <c r="D459" s="255" t="s">
        <v>624</v>
      </c>
      <c r="E459" s="255" t="s">
        <v>1482</v>
      </c>
      <c r="F459" s="256">
        <v>43055</v>
      </c>
      <c r="G459" s="257">
        <v>369.39</v>
      </c>
      <c r="H459" s="255" t="s">
        <v>398</v>
      </c>
      <c r="I459" s="255" t="s">
        <v>301</v>
      </c>
      <c r="J459" s="256">
        <v>43055</v>
      </c>
      <c r="K459" s="255" t="s">
        <v>4</v>
      </c>
      <c r="L459" s="255" t="s">
        <v>398</v>
      </c>
    </row>
    <row r="460" spans="1:12" s="255" customFormat="1" x14ac:dyDescent="0.2">
      <c r="A460" s="255" t="s">
        <v>508</v>
      </c>
      <c r="B460" s="255" t="s">
        <v>1453</v>
      </c>
      <c r="C460" s="255" t="s">
        <v>1454</v>
      </c>
      <c r="D460" s="255" t="s">
        <v>1455</v>
      </c>
      <c r="E460" s="255" t="s">
        <v>1456</v>
      </c>
      <c r="F460" s="256">
        <v>43039</v>
      </c>
      <c r="G460" s="257">
        <v>1663.75</v>
      </c>
      <c r="H460" s="255" t="s">
        <v>398</v>
      </c>
      <c r="I460" s="255" t="s">
        <v>1385</v>
      </c>
      <c r="J460" s="256">
        <v>43047</v>
      </c>
      <c r="K460" s="255" t="s">
        <v>4</v>
      </c>
      <c r="L460" s="255" t="s">
        <v>398</v>
      </c>
    </row>
    <row r="461" spans="1:12" s="255" customFormat="1" x14ac:dyDescent="0.2">
      <c r="A461" s="255" t="s">
        <v>508</v>
      </c>
      <c r="B461" s="255" t="s">
        <v>558</v>
      </c>
      <c r="C461" s="255" t="s">
        <v>2031</v>
      </c>
      <c r="D461" s="255" t="s">
        <v>559</v>
      </c>
      <c r="E461" s="255" t="s">
        <v>1483</v>
      </c>
      <c r="F461" s="256">
        <v>42895</v>
      </c>
      <c r="G461" s="257">
        <v>402.09</v>
      </c>
      <c r="H461" s="255" t="s">
        <v>398</v>
      </c>
      <c r="I461" s="255" t="s">
        <v>452</v>
      </c>
      <c r="J461" s="256">
        <v>43063</v>
      </c>
      <c r="K461" s="255" t="s">
        <v>4</v>
      </c>
      <c r="L461" s="255" t="s">
        <v>1484</v>
      </c>
    </row>
    <row r="462" spans="1:12" s="255" customFormat="1" x14ac:dyDescent="0.2">
      <c r="A462" s="255" t="s">
        <v>508</v>
      </c>
      <c r="B462" s="255" t="s">
        <v>558</v>
      </c>
      <c r="C462" s="255" t="s">
        <v>2031</v>
      </c>
      <c r="D462" s="255" t="s">
        <v>559</v>
      </c>
      <c r="E462" s="255" t="s">
        <v>1485</v>
      </c>
      <c r="F462" s="256">
        <v>42853</v>
      </c>
      <c r="G462" s="257">
        <v>34.65</v>
      </c>
      <c r="H462" s="255" t="s">
        <v>398</v>
      </c>
      <c r="I462" s="255" t="s">
        <v>147</v>
      </c>
      <c r="J462" s="256">
        <v>43049</v>
      </c>
      <c r="K462" s="255" t="s">
        <v>4</v>
      </c>
      <c r="L462" s="255" t="s">
        <v>1486</v>
      </c>
    </row>
    <row r="463" spans="1:12" s="255" customFormat="1" x14ac:dyDescent="0.2">
      <c r="A463" s="255" t="s">
        <v>508</v>
      </c>
      <c r="B463" s="255" t="s">
        <v>558</v>
      </c>
      <c r="C463" s="255" t="s">
        <v>2031</v>
      </c>
      <c r="D463" s="255" t="s">
        <v>559</v>
      </c>
      <c r="E463" s="255" t="s">
        <v>1487</v>
      </c>
      <c r="F463" s="256">
        <v>42853</v>
      </c>
      <c r="G463" s="257">
        <v>31.05</v>
      </c>
      <c r="H463" s="255" t="s">
        <v>398</v>
      </c>
      <c r="I463" s="255" t="s">
        <v>147</v>
      </c>
      <c r="J463" s="256">
        <v>43049</v>
      </c>
      <c r="K463" s="255" t="s">
        <v>4</v>
      </c>
      <c r="L463" s="255" t="s">
        <v>1486</v>
      </c>
    </row>
    <row r="464" spans="1:12" s="255" customFormat="1" ht="12" customHeight="1" x14ac:dyDescent="0.2">
      <c r="A464" s="255">
        <v>2017</v>
      </c>
      <c r="B464" s="255" t="s">
        <v>558</v>
      </c>
      <c r="C464" s="255" t="s">
        <v>2031</v>
      </c>
      <c r="D464" s="255" t="s">
        <v>559</v>
      </c>
      <c r="E464" s="255" t="s">
        <v>1511</v>
      </c>
      <c r="F464" s="256">
        <v>43084</v>
      </c>
      <c r="G464" s="257">
        <v>-53.02</v>
      </c>
      <c r="H464" s="255" t="s">
        <v>398</v>
      </c>
      <c r="I464" s="255" t="s">
        <v>427</v>
      </c>
      <c r="J464" s="256">
        <v>43085</v>
      </c>
      <c r="K464" s="255" t="s">
        <v>70</v>
      </c>
      <c r="L464" s="255" t="s">
        <v>1512</v>
      </c>
    </row>
    <row r="465" spans="1:12" s="255" customFormat="1" x14ac:dyDescent="0.2">
      <c r="A465" s="255" t="s">
        <v>508</v>
      </c>
      <c r="B465" s="255" t="s">
        <v>558</v>
      </c>
      <c r="C465" s="255" t="s">
        <v>2031</v>
      </c>
      <c r="D465" s="255" t="s">
        <v>559</v>
      </c>
      <c r="E465" s="255" t="s">
        <v>1513</v>
      </c>
      <c r="F465" s="256">
        <v>43081</v>
      </c>
      <c r="G465" s="257">
        <v>-10.35</v>
      </c>
      <c r="H465" s="255" t="s">
        <v>398</v>
      </c>
      <c r="I465" s="255" t="s">
        <v>694</v>
      </c>
      <c r="J465" s="256">
        <v>43082</v>
      </c>
      <c r="K465" s="255" t="s">
        <v>70</v>
      </c>
      <c r="L465" s="255" t="s">
        <v>1514</v>
      </c>
    </row>
    <row r="466" spans="1:12" s="255" customFormat="1" x14ac:dyDescent="0.2">
      <c r="A466" s="255" t="s">
        <v>508</v>
      </c>
      <c r="B466" s="255" t="s">
        <v>558</v>
      </c>
      <c r="C466" s="255" t="s">
        <v>2031</v>
      </c>
      <c r="D466" s="255" t="s">
        <v>559</v>
      </c>
      <c r="E466" s="255" t="s">
        <v>1515</v>
      </c>
      <c r="F466" s="256">
        <v>43081</v>
      </c>
      <c r="G466" s="257">
        <v>-10.35</v>
      </c>
      <c r="H466" s="255" t="s">
        <v>398</v>
      </c>
      <c r="I466" s="255" t="s">
        <v>694</v>
      </c>
      <c r="J466" s="256">
        <v>43082</v>
      </c>
      <c r="K466" s="255" t="s">
        <v>70</v>
      </c>
      <c r="L466" s="255" t="s">
        <v>1514</v>
      </c>
    </row>
    <row r="467" spans="1:12" s="255" customFormat="1" x14ac:dyDescent="0.2">
      <c r="A467" s="255" t="s">
        <v>508</v>
      </c>
      <c r="B467" s="255" t="s">
        <v>558</v>
      </c>
      <c r="C467" s="255" t="s">
        <v>2031</v>
      </c>
      <c r="D467" s="255" t="s">
        <v>559</v>
      </c>
      <c r="E467" s="255" t="s">
        <v>1516</v>
      </c>
      <c r="F467" s="256">
        <v>43070</v>
      </c>
      <c r="G467" s="257">
        <v>-45.89</v>
      </c>
      <c r="H467" s="255" t="s">
        <v>398</v>
      </c>
      <c r="I467" s="255" t="s">
        <v>517</v>
      </c>
      <c r="J467" s="256">
        <v>43071</v>
      </c>
      <c r="K467" s="255" t="s">
        <v>70</v>
      </c>
      <c r="L467" s="255" t="s">
        <v>942</v>
      </c>
    </row>
    <row r="468" spans="1:12" s="255" customFormat="1" x14ac:dyDescent="0.2">
      <c r="A468" s="255" t="s">
        <v>508</v>
      </c>
      <c r="B468" s="255" t="s">
        <v>558</v>
      </c>
      <c r="C468" s="255" t="s">
        <v>2031</v>
      </c>
      <c r="D468" s="255" t="s">
        <v>559</v>
      </c>
      <c r="E468" s="255" t="s">
        <v>1517</v>
      </c>
      <c r="F468" s="256">
        <v>43095</v>
      </c>
      <c r="G468" s="257">
        <v>-412</v>
      </c>
      <c r="H468" s="255" t="s">
        <v>398</v>
      </c>
      <c r="I468" s="255" t="s">
        <v>297</v>
      </c>
      <c r="J468" s="256">
        <v>43096</v>
      </c>
      <c r="K468" s="255" t="s">
        <v>70</v>
      </c>
      <c r="L468" s="255" t="s">
        <v>1518</v>
      </c>
    </row>
    <row r="469" spans="1:12" s="255" customFormat="1" x14ac:dyDescent="0.2">
      <c r="A469" s="255" t="s">
        <v>508</v>
      </c>
      <c r="B469" s="255" t="s">
        <v>558</v>
      </c>
      <c r="C469" s="255" t="s">
        <v>2031</v>
      </c>
      <c r="D469" s="255" t="s">
        <v>559</v>
      </c>
      <c r="E469" s="255" t="s">
        <v>1521</v>
      </c>
      <c r="F469" s="256">
        <v>43088</v>
      </c>
      <c r="G469" s="257">
        <v>-100.94</v>
      </c>
      <c r="H469" s="255" t="s">
        <v>398</v>
      </c>
      <c r="I469" s="255" t="s">
        <v>512</v>
      </c>
      <c r="J469" s="256">
        <v>43089</v>
      </c>
      <c r="K469" s="255" t="s">
        <v>70</v>
      </c>
      <c r="L469" s="255" t="s">
        <v>1522</v>
      </c>
    </row>
    <row r="470" spans="1:12" s="255" customFormat="1" x14ac:dyDescent="0.2">
      <c r="A470" s="255" t="s">
        <v>508</v>
      </c>
      <c r="B470" s="255" t="s">
        <v>558</v>
      </c>
      <c r="C470" s="255" t="s">
        <v>2031</v>
      </c>
      <c r="D470" s="255" t="s">
        <v>559</v>
      </c>
      <c r="E470" s="255" t="s">
        <v>1523</v>
      </c>
      <c r="F470" s="256">
        <v>43083</v>
      </c>
      <c r="G470" s="257">
        <v>-62</v>
      </c>
      <c r="H470" s="255" t="s">
        <v>398</v>
      </c>
      <c r="I470" s="255" t="s">
        <v>216</v>
      </c>
      <c r="J470" s="256">
        <v>43084</v>
      </c>
      <c r="K470" s="255" t="s">
        <v>70</v>
      </c>
      <c r="L470" s="255" t="s">
        <v>1271</v>
      </c>
    </row>
    <row r="471" spans="1:12" s="255" customFormat="1" x14ac:dyDescent="0.2">
      <c r="A471" s="255" t="s">
        <v>508</v>
      </c>
      <c r="B471" s="255" t="s">
        <v>1152</v>
      </c>
      <c r="C471" s="255" t="s">
        <v>1153</v>
      </c>
      <c r="D471" s="255" t="s">
        <v>1154</v>
      </c>
      <c r="E471" s="255" t="s">
        <v>1525</v>
      </c>
      <c r="F471" s="256">
        <v>43081</v>
      </c>
      <c r="G471" s="257">
        <v>-1499.01</v>
      </c>
      <c r="H471" s="255" t="s">
        <v>1155</v>
      </c>
      <c r="I471" s="255" t="s">
        <v>426</v>
      </c>
      <c r="J471" s="256">
        <v>43081</v>
      </c>
      <c r="K471" s="255" t="s">
        <v>70</v>
      </c>
      <c r="L471" s="255" t="s">
        <v>398</v>
      </c>
    </row>
    <row r="472" spans="1:12" s="255" customFormat="1" x14ac:dyDescent="0.2">
      <c r="A472" s="255" t="s">
        <v>508</v>
      </c>
      <c r="B472" s="255" t="s">
        <v>879</v>
      </c>
      <c r="C472" s="255" t="s">
        <v>880</v>
      </c>
      <c r="D472" s="255" t="s">
        <v>881</v>
      </c>
      <c r="E472" s="255" t="s">
        <v>1527</v>
      </c>
      <c r="F472" s="256">
        <v>43087</v>
      </c>
      <c r="G472" s="257">
        <v>-319</v>
      </c>
      <c r="H472" s="255" t="s">
        <v>1528</v>
      </c>
      <c r="I472" s="255" t="s">
        <v>547</v>
      </c>
      <c r="J472" s="256">
        <v>43088</v>
      </c>
      <c r="K472" s="255" t="s">
        <v>70</v>
      </c>
      <c r="L472" s="255" t="s">
        <v>1529</v>
      </c>
    </row>
    <row r="473" spans="1:12" s="255" customFormat="1" x14ac:dyDescent="0.2">
      <c r="A473" s="255" t="s">
        <v>508</v>
      </c>
      <c r="B473" s="255" t="s">
        <v>148</v>
      </c>
      <c r="C473" s="255" t="s">
        <v>149</v>
      </c>
      <c r="D473" s="255" t="s">
        <v>150</v>
      </c>
      <c r="E473" s="255" t="s">
        <v>1802</v>
      </c>
      <c r="F473" s="256">
        <v>43074</v>
      </c>
      <c r="G473" s="257">
        <v>-7.26</v>
      </c>
      <c r="H473" s="255" t="s">
        <v>398</v>
      </c>
      <c r="I473" s="255" t="s">
        <v>2601</v>
      </c>
      <c r="J473" s="256">
        <v>43080</v>
      </c>
      <c r="K473" s="255" t="s">
        <v>70</v>
      </c>
      <c r="L473" s="255" t="s">
        <v>398</v>
      </c>
    </row>
    <row r="474" spans="1:12" s="255" customFormat="1" x14ac:dyDescent="0.2">
      <c r="A474" s="255" t="s">
        <v>508</v>
      </c>
      <c r="B474" s="255" t="s">
        <v>1168</v>
      </c>
      <c r="C474" s="255" t="s">
        <v>1169</v>
      </c>
      <c r="D474" s="255" t="s">
        <v>1170</v>
      </c>
      <c r="E474" s="255" t="s">
        <v>1530</v>
      </c>
      <c r="F474" s="256">
        <v>43084</v>
      </c>
      <c r="G474" s="257">
        <v>-100.75</v>
      </c>
      <c r="H474" s="255" t="s">
        <v>398</v>
      </c>
      <c r="I474" s="255" t="s">
        <v>177</v>
      </c>
      <c r="J474" s="256">
        <v>43087</v>
      </c>
      <c r="K474" s="255" t="s">
        <v>70</v>
      </c>
      <c r="L474" s="255" t="s">
        <v>398</v>
      </c>
    </row>
    <row r="475" spans="1:12" s="255" customFormat="1" x14ac:dyDescent="0.2">
      <c r="A475" s="255" t="s">
        <v>508</v>
      </c>
      <c r="B475" s="255" t="s">
        <v>80</v>
      </c>
      <c r="C475" s="255" t="s">
        <v>81</v>
      </c>
      <c r="D475" s="255" t="s">
        <v>82</v>
      </c>
      <c r="E475" s="255" t="s">
        <v>1531</v>
      </c>
      <c r="F475" s="256">
        <v>43083</v>
      </c>
      <c r="G475" s="257">
        <v>-0.24</v>
      </c>
      <c r="H475" s="255" t="s">
        <v>398</v>
      </c>
      <c r="I475" s="255" t="s">
        <v>488</v>
      </c>
      <c r="J475" s="256">
        <v>43084</v>
      </c>
      <c r="K475" s="255" t="s">
        <v>70</v>
      </c>
      <c r="L475" s="255" t="s">
        <v>398</v>
      </c>
    </row>
    <row r="476" spans="1:12" s="255" customFormat="1" x14ac:dyDescent="0.2">
      <c r="A476" s="255" t="s">
        <v>508</v>
      </c>
      <c r="B476" s="255" t="s">
        <v>80</v>
      </c>
      <c r="C476" s="255" t="s">
        <v>81</v>
      </c>
      <c r="D476" s="255" t="s">
        <v>82</v>
      </c>
      <c r="E476" s="255" t="s">
        <v>1532</v>
      </c>
      <c r="F476" s="256">
        <v>43083</v>
      </c>
      <c r="G476" s="257">
        <v>-178.35</v>
      </c>
      <c r="H476" s="255" t="s">
        <v>398</v>
      </c>
      <c r="I476" s="255" t="s">
        <v>128</v>
      </c>
      <c r="J476" s="256">
        <v>43083</v>
      </c>
      <c r="K476" s="255" t="s">
        <v>70</v>
      </c>
      <c r="L476" s="255" t="s">
        <v>398</v>
      </c>
    </row>
    <row r="477" spans="1:12" s="255" customFormat="1" x14ac:dyDescent="0.2">
      <c r="A477" s="255" t="s">
        <v>508</v>
      </c>
      <c r="B477" s="255" t="s">
        <v>163</v>
      </c>
      <c r="C477" s="255" t="s">
        <v>399</v>
      </c>
      <c r="D477" s="255" t="s">
        <v>164</v>
      </c>
      <c r="E477" s="255" t="s">
        <v>1533</v>
      </c>
      <c r="F477" s="256">
        <v>43055</v>
      </c>
      <c r="G477" s="257">
        <v>-41.48</v>
      </c>
      <c r="H477" s="255" t="s">
        <v>1534</v>
      </c>
      <c r="I477" s="255" t="s">
        <v>1535</v>
      </c>
      <c r="J477" s="256">
        <v>43074</v>
      </c>
      <c r="K477" s="255" t="s">
        <v>70</v>
      </c>
      <c r="L477" s="255" t="s">
        <v>1536</v>
      </c>
    </row>
    <row r="478" spans="1:12" s="255" customFormat="1" x14ac:dyDescent="0.2">
      <c r="A478" s="255" t="s">
        <v>508</v>
      </c>
      <c r="B478" s="255" t="s">
        <v>558</v>
      </c>
      <c r="C478" s="255" t="s">
        <v>2031</v>
      </c>
      <c r="D478" s="255" t="s">
        <v>559</v>
      </c>
      <c r="E478" s="255" t="s">
        <v>1544</v>
      </c>
      <c r="F478" s="256">
        <v>43097</v>
      </c>
      <c r="G478" s="257">
        <v>214.98</v>
      </c>
      <c r="H478" s="255" t="s">
        <v>398</v>
      </c>
      <c r="I478" s="255" t="s">
        <v>556</v>
      </c>
      <c r="J478" s="256">
        <v>43098</v>
      </c>
      <c r="K478" s="255" t="s">
        <v>70</v>
      </c>
      <c r="L478" s="255" t="s">
        <v>1545</v>
      </c>
    </row>
    <row r="479" spans="1:12" s="255" customFormat="1" x14ac:dyDescent="0.2">
      <c r="A479" s="255" t="s">
        <v>508</v>
      </c>
      <c r="B479" s="255" t="s">
        <v>558</v>
      </c>
      <c r="C479" s="255" t="s">
        <v>2031</v>
      </c>
      <c r="D479" s="255" t="s">
        <v>559</v>
      </c>
      <c r="E479" s="255" t="s">
        <v>1546</v>
      </c>
      <c r="F479" s="256">
        <v>43095</v>
      </c>
      <c r="G479" s="257">
        <v>209.81</v>
      </c>
      <c r="H479" s="255" t="s">
        <v>398</v>
      </c>
      <c r="I479" s="255" t="s">
        <v>297</v>
      </c>
      <c r="J479" s="256">
        <v>43096</v>
      </c>
      <c r="K479" s="255" t="s">
        <v>70</v>
      </c>
      <c r="L479" s="255" t="s">
        <v>1547</v>
      </c>
    </row>
    <row r="480" spans="1:12" s="255" customFormat="1" x14ac:dyDescent="0.2">
      <c r="A480" s="255" t="s">
        <v>508</v>
      </c>
      <c r="B480" s="255" t="s">
        <v>558</v>
      </c>
      <c r="C480" s="255" t="s">
        <v>2031</v>
      </c>
      <c r="D480" s="255" t="s">
        <v>559</v>
      </c>
      <c r="E480" s="255" t="s">
        <v>1548</v>
      </c>
      <c r="F480" s="256">
        <v>43095</v>
      </c>
      <c r="G480" s="257">
        <v>209.81</v>
      </c>
      <c r="H480" s="255" t="s">
        <v>398</v>
      </c>
      <c r="I480" s="255" t="s">
        <v>297</v>
      </c>
      <c r="J480" s="256">
        <v>43096</v>
      </c>
      <c r="K480" s="255" t="s">
        <v>70</v>
      </c>
      <c r="L480" s="255" t="s">
        <v>1549</v>
      </c>
    </row>
    <row r="481" spans="1:12" s="255" customFormat="1" x14ac:dyDescent="0.2">
      <c r="A481" s="255" t="s">
        <v>508</v>
      </c>
      <c r="B481" s="255" t="s">
        <v>558</v>
      </c>
      <c r="C481" s="255" t="s">
        <v>2031</v>
      </c>
      <c r="D481" s="255" t="s">
        <v>559</v>
      </c>
      <c r="E481" s="255" t="s">
        <v>1550</v>
      </c>
      <c r="F481" s="256">
        <v>43095</v>
      </c>
      <c r="G481" s="257">
        <v>209.81</v>
      </c>
      <c r="H481" s="255" t="s">
        <v>398</v>
      </c>
      <c r="I481" s="255" t="s">
        <v>297</v>
      </c>
      <c r="J481" s="256">
        <v>43096</v>
      </c>
      <c r="K481" s="255" t="s">
        <v>70</v>
      </c>
      <c r="L481" s="255" t="s">
        <v>1549</v>
      </c>
    </row>
    <row r="482" spans="1:12" s="255" customFormat="1" x14ac:dyDescent="0.2">
      <c r="A482" s="255" t="s">
        <v>508</v>
      </c>
      <c r="B482" s="255" t="s">
        <v>558</v>
      </c>
      <c r="C482" s="255" t="s">
        <v>2031</v>
      </c>
      <c r="D482" s="255" t="s">
        <v>559</v>
      </c>
      <c r="E482" s="255" t="s">
        <v>1551</v>
      </c>
      <c r="F482" s="256">
        <v>43095</v>
      </c>
      <c r="G482" s="257">
        <v>209.81</v>
      </c>
      <c r="H482" s="255" t="s">
        <v>398</v>
      </c>
      <c r="I482" s="255" t="s">
        <v>297</v>
      </c>
      <c r="J482" s="256">
        <v>43096</v>
      </c>
      <c r="K482" s="255" t="s">
        <v>70</v>
      </c>
      <c r="L482" s="255" t="s">
        <v>1552</v>
      </c>
    </row>
    <row r="483" spans="1:12" s="255" customFormat="1" x14ac:dyDescent="0.2">
      <c r="A483" s="255" t="s">
        <v>508</v>
      </c>
      <c r="B483" s="255" t="s">
        <v>558</v>
      </c>
      <c r="C483" s="255" t="s">
        <v>2031</v>
      </c>
      <c r="D483" s="255" t="s">
        <v>559</v>
      </c>
      <c r="E483" s="255" t="s">
        <v>1553</v>
      </c>
      <c r="F483" s="256">
        <v>43095</v>
      </c>
      <c r="G483" s="257">
        <v>234.74</v>
      </c>
      <c r="H483" s="255" t="s">
        <v>398</v>
      </c>
      <c r="I483" s="255" t="s">
        <v>297</v>
      </c>
      <c r="J483" s="256">
        <v>43096</v>
      </c>
      <c r="K483" s="255" t="s">
        <v>70</v>
      </c>
      <c r="L483" s="255" t="s">
        <v>1554</v>
      </c>
    </row>
    <row r="484" spans="1:12" s="255" customFormat="1" x14ac:dyDescent="0.2">
      <c r="A484" s="255" t="s">
        <v>508</v>
      </c>
      <c r="B484" s="255" t="s">
        <v>558</v>
      </c>
      <c r="C484" s="255" t="s">
        <v>2031</v>
      </c>
      <c r="D484" s="255" t="s">
        <v>559</v>
      </c>
      <c r="E484" s="255" t="s">
        <v>1555</v>
      </c>
      <c r="F484" s="256">
        <v>43095</v>
      </c>
      <c r="G484" s="257">
        <v>234.74</v>
      </c>
      <c r="H484" s="255" t="s">
        <v>398</v>
      </c>
      <c r="I484" s="255" t="s">
        <v>297</v>
      </c>
      <c r="J484" s="256">
        <v>43096</v>
      </c>
      <c r="K484" s="255" t="s">
        <v>70</v>
      </c>
      <c r="L484" s="255" t="s">
        <v>1556</v>
      </c>
    </row>
    <row r="485" spans="1:12" s="255" customFormat="1" x14ac:dyDescent="0.2">
      <c r="A485" s="255" t="s">
        <v>508</v>
      </c>
      <c r="B485" s="255" t="s">
        <v>558</v>
      </c>
      <c r="C485" s="255" t="s">
        <v>2031</v>
      </c>
      <c r="D485" s="255" t="s">
        <v>559</v>
      </c>
      <c r="E485" s="255" t="s">
        <v>1558</v>
      </c>
      <c r="F485" s="256">
        <v>43091</v>
      </c>
      <c r="G485" s="257">
        <v>46.35</v>
      </c>
      <c r="H485" s="255" t="s">
        <v>398</v>
      </c>
      <c r="I485" s="255" t="s">
        <v>147</v>
      </c>
      <c r="J485" s="256">
        <v>43092</v>
      </c>
      <c r="K485" s="255" t="s">
        <v>70</v>
      </c>
      <c r="L485" s="255" t="s">
        <v>1559</v>
      </c>
    </row>
    <row r="486" spans="1:12" s="255" customFormat="1" x14ac:dyDescent="0.2">
      <c r="A486" s="255" t="s">
        <v>508</v>
      </c>
      <c r="B486" s="255" t="s">
        <v>558</v>
      </c>
      <c r="C486" s="255" t="s">
        <v>2031</v>
      </c>
      <c r="D486" s="255" t="s">
        <v>559</v>
      </c>
      <c r="E486" s="255" t="s">
        <v>1560</v>
      </c>
      <c r="F486" s="256">
        <v>43091</v>
      </c>
      <c r="G486" s="257">
        <v>46.35</v>
      </c>
      <c r="H486" s="255" t="s">
        <v>398</v>
      </c>
      <c r="I486" s="255" t="s">
        <v>147</v>
      </c>
      <c r="J486" s="256">
        <v>43092</v>
      </c>
      <c r="K486" s="255" t="s">
        <v>70</v>
      </c>
      <c r="L486" s="255" t="s">
        <v>1559</v>
      </c>
    </row>
    <row r="487" spans="1:12" s="255" customFormat="1" x14ac:dyDescent="0.2">
      <c r="A487" s="255" t="s">
        <v>508</v>
      </c>
      <c r="B487" s="255" t="s">
        <v>558</v>
      </c>
      <c r="C487" s="255" t="s">
        <v>2031</v>
      </c>
      <c r="D487" s="255" t="s">
        <v>559</v>
      </c>
      <c r="E487" s="255" t="s">
        <v>1565</v>
      </c>
      <c r="F487" s="256">
        <v>43090</v>
      </c>
      <c r="G487" s="257">
        <v>752.39</v>
      </c>
      <c r="H487" s="255" t="s">
        <v>398</v>
      </c>
      <c r="I487" s="255" t="s">
        <v>215</v>
      </c>
      <c r="J487" s="256">
        <v>43091</v>
      </c>
      <c r="K487" s="255" t="s">
        <v>70</v>
      </c>
      <c r="L487" s="255" t="s">
        <v>1566</v>
      </c>
    </row>
    <row r="488" spans="1:12" s="255" customFormat="1" x14ac:dyDescent="0.2">
      <c r="A488" s="255" t="s">
        <v>508</v>
      </c>
      <c r="B488" s="255" t="s">
        <v>558</v>
      </c>
      <c r="C488" s="255" t="s">
        <v>2031</v>
      </c>
      <c r="D488" s="255" t="s">
        <v>559</v>
      </c>
      <c r="E488" s="255" t="s">
        <v>1569</v>
      </c>
      <c r="F488" s="256">
        <v>43089</v>
      </c>
      <c r="G488" s="257">
        <v>89.98</v>
      </c>
      <c r="H488" s="255" t="s">
        <v>398</v>
      </c>
      <c r="I488" s="255" t="s">
        <v>556</v>
      </c>
      <c r="J488" s="256">
        <v>43090</v>
      </c>
      <c r="K488" s="255" t="s">
        <v>70</v>
      </c>
      <c r="L488" s="255" t="s">
        <v>6639</v>
      </c>
    </row>
    <row r="489" spans="1:12" s="255" customFormat="1" x14ac:dyDescent="0.2">
      <c r="A489" s="255" t="s">
        <v>508</v>
      </c>
      <c r="B489" s="255" t="s">
        <v>558</v>
      </c>
      <c r="C489" s="255" t="s">
        <v>2031</v>
      </c>
      <c r="D489" s="255" t="s">
        <v>559</v>
      </c>
      <c r="E489" s="255" t="s">
        <v>1570</v>
      </c>
      <c r="F489" s="256">
        <v>43089</v>
      </c>
      <c r="G489" s="257">
        <v>26.29</v>
      </c>
      <c r="H489" s="255" t="s">
        <v>398</v>
      </c>
      <c r="I489" s="255" t="s">
        <v>556</v>
      </c>
      <c r="J489" s="256">
        <v>43090</v>
      </c>
      <c r="K489" s="255" t="s">
        <v>70</v>
      </c>
      <c r="L489" s="255" t="s">
        <v>4813</v>
      </c>
    </row>
    <row r="490" spans="1:12" s="255" customFormat="1" x14ac:dyDescent="0.2">
      <c r="A490" s="255" t="s">
        <v>508</v>
      </c>
      <c r="B490" s="255" t="s">
        <v>558</v>
      </c>
      <c r="C490" s="255" t="s">
        <v>2031</v>
      </c>
      <c r="D490" s="255" t="s">
        <v>559</v>
      </c>
      <c r="E490" s="255" t="s">
        <v>1571</v>
      </c>
      <c r="F490" s="256">
        <v>43089</v>
      </c>
      <c r="G490" s="257">
        <v>44.99</v>
      </c>
      <c r="H490" s="255" t="s">
        <v>398</v>
      </c>
      <c r="I490" s="255" t="s">
        <v>556</v>
      </c>
      <c r="J490" s="256">
        <v>43090</v>
      </c>
      <c r="K490" s="255" t="s">
        <v>70</v>
      </c>
      <c r="L490" s="255" t="s">
        <v>4813</v>
      </c>
    </row>
    <row r="491" spans="1:12" s="255" customFormat="1" x14ac:dyDescent="0.2">
      <c r="A491" s="255" t="s">
        <v>508</v>
      </c>
      <c r="B491" s="255" t="s">
        <v>558</v>
      </c>
      <c r="C491" s="255" t="s">
        <v>2031</v>
      </c>
      <c r="D491" s="255" t="s">
        <v>559</v>
      </c>
      <c r="E491" s="255" t="s">
        <v>1578</v>
      </c>
      <c r="F491" s="256">
        <v>43087</v>
      </c>
      <c r="G491" s="257">
        <v>122.38</v>
      </c>
      <c r="H491" s="255" t="s">
        <v>398</v>
      </c>
      <c r="I491" s="255" t="s">
        <v>106</v>
      </c>
      <c r="J491" s="256">
        <v>43088</v>
      </c>
      <c r="K491" s="255" t="s">
        <v>70</v>
      </c>
      <c r="L491" s="255" t="s">
        <v>1579</v>
      </c>
    </row>
    <row r="492" spans="1:12" s="255" customFormat="1" x14ac:dyDescent="0.2">
      <c r="A492" s="255" t="s">
        <v>508</v>
      </c>
      <c r="B492" s="255" t="s">
        <v>558</v>
      </c>
      <c r="C492" s="255" t="s">
        <v>2031</v>
      </c>
      <c r="D492" s="255" t="s">
        <v>559</v>
      </c>
      <c r="E492" s="255" t="s">
        <v>1581</v>
      </c>
      <c r="F492" s="256">
        <v>43087</v>
      </c>
      <c r="G492" s="257">
        <v>103.82</v>
      </c>
      <c r="H492" s="255" t="s">
        <v>398</v>
      </c>
      <c r="I492" s="255" t="s">
        <v>814</v>
      </c>
      <c r="J492" s="256">
        <v>43088</v>
      </c>
      <c r="K492" s="255" t="s">
        <v>70</v>
      </c>
      <c r="L492" s="255" t="s">
        <v>1583</v>
      </c>
    </row>
    <row r="493" spans="1:12" s="255" customFormat="1" x14ac:dyDescent="0.2">
      <c r="A493" s="255" t="s">
        <v>508</v>
      </c>
      <c r="B493" s="255" t="s">
        <v>558</v>
      </c>
      <c r="C493" s="255" t="s">
        <v>2031</v>
      </c>
      <c r="D493" s="255" t="s">
        <v>559</v>
      </c>
      <c r="E493" s="255" t="s">
        <v>1585</v>
      </c>
      <c r="F493" s="256">
        <v>43084</v>
      </c>
      <c r="G493" s="257">
        <v>229.99</v>
      </c>
      <c r="H493" s="255" t="s">
        <v>398</v>
      </c>
      <c r="I493" s="255" t="s">
        <v>427</v>
      </c>
      <c r="J493" s="256">
        <v>43085</v>
      </c>
      <c r="K493" s="255" t="s">
        <v>70</v>
      </c>
      <c r="L493" s="255" t="s">
        <v>1512</v>
      </c>
    </row>
    <row r="494" spans="1:12" s="255" customFormat="1" x14ac:dyDescent="0.2">
      <c r="A494" s="255" t="s">
        <v>508</v>
      </c>
      <c r="B494" s="255" t="s">
        <v>558</v>
      </c>
      <c r="C494" s="255" t="s">
        <v>2031</v>
      </c>
      <c r="D494" s="255" t="s">
        <v>559</v>
      </c>
      <c r="E494" s="255" t="s">
        <v>1586</v>
      </c>
      <c r="F494" s="256">
        <v>43084</v>
      </c>
      <c r="G494" s="257">
        <v>80</v>
      </c>
      <c r="H494" s="255" t="s">
        <v>398</v>
      </c>
      <c r="I494" s="255" t="s">
        <v>151</v>
      </c>
      <c r="J494" s="256">
        <v>43085</v>
      </c>
      <c r="K494" s="255" t="s">
        <v>70</v>
      </c>
      <c r="L494" s="255" t="s">
        <v>1268</v>
      </c>
    </row>
    <row r="495" spans="1:12" s="255" customFormat="1" x14ac:dyDescent="0.2">
      <c r="A495" s="255" t="s">
        <v>508</v>
      </c>
      <c r="B495" s="255" t="s">
        <v>558</v>
      </c>
      <c r="C495" s="255" t="s">
        <v>2031</v>
      </c>
      <c r="D495" s="255" t="s">
        <v>559</v>
      </c>
      <c r="E495" s="255" t="s">
        <v>1587</v>
      </c>
      <c r="F495" s="256">
        <v>43084</v>
      </c>
      <c r="G495" s="257">
        <v>157</v>
      </c>
      <c r="H495" s="255" t="s">
        <v>398</v>
      </c>
      <c r="I495" s="255" t="s">
        <v>151</v>
      </c>
      <c r="J495" s="256">
        <v>43085</v>
      </c>
      <c r="K495" s="255" t="s">
        <v>70</v>
      </c>
      <c r="L495" s="255" t="s">
        <v>1268</v>
      </c>
    </row>
    <row r="496" spans="1:12" s="255" customFormat="1" x14ac:dyDescent="0.2">
      <c r="A496" s="255" t="s">
        <v>508</v>
      </c>
      <c r="B496" s="255" t="s">
        <v>558</v>
      </c>
      <c r="C496" s="255" t="s">
        <v>2031</v>
      </c>
      <c r="D496" s="255" t="s">
        <v>559</v>
      </c>
      <c r="E496" s="255" t="s">
        <v>1588</v>
      </c>
      <c r="F496" s="256">
        <v>43083</v>
      </c>
      <c r="G496" s="257">
        <v>966.45</v>
      </c>
      <c r="H496" s="255" t="s">
        <v>398</v>
      </c>
      <c r="I496" s="255" t="s">
        <v>176</v>
      </c>
      <c r="J496" s="256">
        <v>43084</v>
      </c>
      <c r="K496" s="255" t="s">
        <v>70</v>
      </c>
      <c r="L496" s="255" t="s">
        <v>1289</v>
      </c>
    </row>
    <row r="497" spans="1:12" s="255" customFormat="1" x14ac:dyDescent="0.2">
      <c r="A497" s="255" t="s">
        <v>508</v>
      </c>
      <c r="B497" s="255" t="s">
        <v>558</v>
      </c>
      <c r="C497" s="255" t="s">
        <v>2031</v>
      </c>
      <c r="D497" s="255" t="s">
        <v>559</v>
      </c>
      <c r="E497" s="255" t="s">
        <v>1592</v>
      </c>
      <c r="F497" s="256">
        <v>43083</v>
      </c>
      <c r="G497" s="257">
        <v>82.95</v>
      </c>
      <c r="H497" s="255" t="s">
        <v>398</v>
      </c>
      <c r="I497" s="255" t="s">
        <v>556</v>
      </c>
      <c r="J497" s="256">
        <v>43084</v>
      </c>
      <c r="K497" s="255" t="s">
        <v>70</v>
      </c>
      <c r="L497" s="255" t="s">
        <v>1593</v>
      </c>
    </row>
    <row r="498" spans="1:12" s="255" customFormat="1" x14ac:dyDescent="0.2">
      <c r="A498" s="255" t="s">
        <v>508</v>
      </c>
      <c r="B498" s="255" t="s">
        <v>558</v>
      </c>
      <c r="C498" s="255" t="s">
        <v>2031</v>
      </c>
      <c r="D498" s="255" t="s">
        <v>559</v>
      </c>
      <c r="E498" s="255" t="s">
        <v>1594</v>
      </c>
      <c r="F498" s="256">
        <v>43083</v>
      </c>
      <c r="G498" s="257">
        <v>34.950000000000003</v>
      </c>
      <c r="H498" s="255" t="s">
        <v>2048</v>
      </c>
      <c r="I498" s="255" t="s">
        <v>177</v>
      </c>
      <c r="J498" s="256">
        <v>43084</v>
      </c>
      <c r="K498" s="255" t="s">
        <v>70</v>
      </c>
      <c r="L498" s="255" t="s">
        <v>398</v>
      </c>
    </row>
    <row r="499" spans="1:12" s="255" customFormat="1" x14ac:dyDescent="0.2">
      <c r="A499" s="255" t="s">
        <v>508</v>
      </c>
      <c r="B499" s="255" t="s">
        <v>558</v>
      </c>
      <c r="C499" s="255" t="s">
        <v>2031</v>
      </c>
      <c r="D499" s="255" t="s">
        <v>559</v>
      </c>
      <c r="E499" s="255" t="s">
        <v>1595</v>
      </c>
      <c r="F499" s="256">
        <v>43083</v>
      </c>
      <c r="G499" s="257">
        <v>119.18</v>
      </c>
      <c r="H499" s="255" t="s">
        <v>2048</v>
      </c>
      <c r="I499" s="255" t="s">
        <v>177</v>
      </c>
      <c r="J499" s="256">
        <v>43084</v>
      </c>
      <c r="K499" s="255" t="s">
        <v>70</v>
      </c>
      <c r="L499" s="255" t="s">
        <v>398</v>
      </c>
    </row>
    <row r="500" spans="1:12" s="255" customFormat="1" x14ac:dyDescent="0.2">
      <c r="A500" s="255" t="s">
        <v>508</v>
      </c>
      <c r="B500" s="255" t="s">
        <v>558</v>
      </c>
      <c r="C500" s="255" t="s">
        <v>2031</v>
      </c>
      <c r="D500" s="255" t="s">
        <v>559</v>
      </c>
      <c r="E500" s="255" t="s">
        <v>1596</v>
      </c>
      <c r="F500" s="256">
        <v>43081</v>
      </c>
      <c r="G500" s="257">
        <v>517.94000000000005</v>
      </c>
      <c r="H500" s="255" t="s">
        <v>2049</v>
      </c>
      <c r="I500" s="255" t="s">
        <v>177</v>
      </c>
      <c r="J500" s="256">
        <v>43082</v>
      </c>
      <c r="K500" s="255" t="s">
        <v>70</v>
      </c>
      <c r="L500" s="255" t="s">
        <v>398</v>
      </c>
    </row>
    <row r="501" spans="1:12" s="255" customFormat="1" x14ac:dyDescent="0.2">
      <c r="A501" s="255" t="s">
        <v>508</v>
      </c>
      <c r="B501" s="255" t="s">
        <v>558</v>
      </c>
      <c r="C501" s="255" t="s">
        <v>2031</v>
      </c>
      <c r="D501" s="255" t="s">
        <v>559</v>
      </c>
      <c r="E501" s="255" t="s">
        <v>1597</v>
      </c>
      <c r="F501" s="256">
        <v>43080</v>
      </c>
      <c r="G501" s="257">
        <v>10.35</v>
      </c>
      <c r="H501" s="255" t="s">
        <v>398</v>
      </c>
      <c r="I501" s="255" t="s">
        <v>694</v>
      </c>
      <c r="J501" s="256">
        <v>43081</v>
      </c>
      <c r="K501" s="255" t="s">
        <v>70</v>
      </c>
      <c r="L501" s="255" t="s">
        <v>1514</v>
      </c>
    </row>
    <row r="502" spans="1:12" s="255" customFormat="1" x14ac:dyDescent="0.2">
      <c r="A502" s="255" t="s">
        <v>508</v>
      </c>
      <c r="B502" s="255" t="s">
        <v>558</v>
      </c>
      <c r="C502" s="255" t="s">
        <v>2031</v>
      </c>
      <c r="D502" s="255" t="s">
        <v>559</v>
      </c>
      <c r="E502" s="255" t="s">
        <v>1598</v>
      </c>
      <c r="F502" s="256">
        <v>43080</v>
      </c>
      <c r="G502" s="257">
        <v>10.35</v>
      </c>
      <c r="H502" s="255" t="s">
        <v>398</v>
      </c>
      <c r="I502" s="255" t="s">
        <v>694</v>
      </c>
      <c r="J502" s="256">
        <v>43081</v>
      </c>
      <c r="K502" s="255" t="s">
        <v>70</v>
      </c>
      <c r="L502" s="255" t="s">
        <v>1514</v>
      </c>
    </row>
    <row r="503" spans="1:12" s="255" customFormat="1" x14ac:dyDescent="0.2">
      <c r="A503" s="255" t="s">
        <v>508</v>
      </c>
      <c r="B503" s="255" t="s">
        <v>558</v>
      </c>
      <c r="C503" s="255" t="s">
        <v>2031</v>
      </c>
      <c r="D503" s="255" t="s">
        <v>559</v>
      </c>
      <c r="E503" s="255" t="s">
        <v>1599</v>
      </c>
      <c r="F503" s="256">
        <v>43076</v>
      </c>
      <c r="G503" s="257">
        <v>89.55</v>
      </c>
      <c r="H503" s="255" t="s">
        <v>398</v>
      </c>
      <c r="I503" s="255" t="s">
        <v>556</v>
      </c>
      <c r="J503" s="256">
        <v>43077</v>
      </c>
      <c r="K503" s="255" t="s">
        <v>70</v>
      </c>
      <c r="L503" s="255" t="s">
        <v>1600</v>
      </c>
    </row>
    <row r="504" spans="1:12" s="255" customFormat="1" x14ac:dyDescent="0.2">
      <c r="A504" s="255" t="s">
        <v>508</v>
      </c>
      <c r="B504" s="255" t="s">
        <v>558</v>
      </c>
      <c r="C504" s="255" t="s">
        <v>2031</v>
      </c>
      <c r="D504" s="255" t="s">
        <v>559</v>
      </c>
      <c r="E504" s="255" t="s">
        <v>1601</v>
      </c>
      <c r="F504" s="256">
        <v>43076</v>
      </c>
      <c r="G504" s="257">
        <v>93.05</v>
      </c>
      <c r="H504" s="255" t="s">
        <v>398</v>
      </c>
      <c r="I504" s="255" t="s">
        <v>556</v>
      </c>
      <c r="J504" s="256">
        <v>43077</v>
      </c>
      <c r="K504" s="255" t="s">
        <v>70</v>
      </c>
      <c r="L504" s="255" t="s">
        <v>1600</v>
      </c>
    </row>
    <row r="505" spans="1:12" s="255" customFormat="1" x14ac:dyDescent="0.2">
      <c r="A505" s="255" t="s">
        <v>508</v>
      </c>
      <c r="B505" s="255" t="s">
        <v>558</v>
      </c>
      <c r="C505" s="255" t="s">
        <v>2031</v>
      </c>
      <c r="D505" s="255" t="s">
        <v>559</v>
      </c>
      <c r="E505" s="255" t="s">
        <v>1602</v>
      </c>
      <c r="F505" s="256">
        <v>43076</v>
      </c>
      <c r="G505" s="257">
        <v>864.59</v>
      </c>
      <c r="H505" s="255" t="s">
        <v>398</v>
      </c>
      <c r="I505" s="255" t="s">
        <v>1603</v>
      </c>
      <c r="J505" s="256">
        <v>43077</v>
      </c>
      <c r="K505" s="255" t="s">
        <v>70</v>
      </c>
      <c r="L505" s="255" t="s">
        <v>1604</v>
      </c>
    </row>
    <row r="506" spans="1:12" s="255" customFormat="1" x14ac:dyDescent="0.2">
      <c r="A506" s="255" t="s">
        <v>508</v>
      </c>
      <c r="B506" s="255" t="s">
        <v>558</v>
      </c>
      <c r="C506" s="255" t="s">
        <v>2031</v>
      </c>
      <c r="D506" s="255" t="s">
        <v>559</v>
      </c>
      <c r="E506" s="255" t="s">
        <v>1605</v>
      </c>
      <c r="F506" s="256">
        <v>43076</v>
      </c>
      <c r="G506" s="257">
        <v>99.98</v>
      </c>
      <c r="H506" s="255" t="s">
        <v>2050</v>
      </c>
      <c r="I506" s="255" t="s">
        <v>172</v>
      </c>
      <c r="J506" s="256">
        <v>43077</v>
      </c>
      <c r="K506" s="255" t="s">
        <v>70</v>
      </c>
      <c r="L506" s="255" t="s">
        <v>398</v>
      </c>
    </row>
    <row r="507" spans="1:12" s="255" customFormat="1" x14ac:dyDescent="0.2">
      <c r="A507" s="255" t="s">
        <v>508</v>
      </c>
      <c r="B507" s="255" t="s">
        <v>558</v>
      </c>
      <c r="C507" s="255" t="s">
        <v>2031</v>
      </c>
      <c r="D507" s="255" t="s">
        <v>559</v>
      </c>
      <c r="E507" s="255" t="s">
        <v>1611</v>
      </c>
      <c r="F507" s="256">
        <v>43069</v>
      </c>
      <c r="G507" s="257">
        <v>31.35</v>
      </c>
      <c r="H507" s="255" t="s">
        <v>398</v>
      </c>
      <c r="I507" s="255" t="s">
        <v>556</v>
      </c>
      <c r="J507" s="256">
        <v>43070</v>
      </c>
      <c r="K507" s="255" t="s">
        <v>70</v>
      </c>
      <c r="L507" s="255" t="s">
        <v>1243</v>
      </c>
    </row>
    <row r="508" spans="1:12" s="255" customFormat="1" x14ac:dyDescent="0.2">
      <c r="A508" s="255" t="s">
        <v>508</v>
      </c>
      <c r="B508" s="255" t="s">
        <v>558</v>
      </c>
      <c r="C508" s="255" t="s">
        <v>2031</v>
      </c>
      <c r="D508" s="255" t="s">
        <v>559</v>
      </c>
      <c r="E508" s="255" t="s">
        <v>1612</v>
      </c>
      <c r="F508" s="256">
        <v>42996</v>
      </c>
      <c r="G508" s="257">
        <v>88.35</v>
      </c>
      <c r="H508" s="255" t="s">
        <v>398</v>
      </c>
      <c r="I508" s="255" t="s">
        <v>430</v>
      </c>
      <c r="J508" s="256">
        <v>43083</v>
      </c>
      <c r="K508" s="255" t="s">
        <v>70</v>
      </c>
      <c r="L508" s="255" t="s">
        <v>1061</v>
      </c>
    </row>
    <row r="509" spans="1:12" s="255" customFormat="1" x14ac:dyDescent="0.2">
      <c r="A509" s="255" t="s">
        <v>508</v>
      </c>
      <c r="B509" s="255" t="s">
        <v>558</v>
      </c>
      <c r="C509" s="255" t="s">
        <v>2031</v>
      </c>
      <c r="D509" s="255" t="s">
        <v>559</v>
      </c>
      <c r="E509" s="255" t="s">
        <v>1613</v>
      </c>
      <c r="F509" s="256">
        <v>42989</v>
      </c>
      <c r="G509" s="257">
        <v>34.99</v>
      </c>
      <c r="H509" s="255" t="s">
        <v>398</v>
      </c>
      <c r="I509" s="255" t="s">
        <v>172</v>
      </c>
      <c r="J509" s="256">
        <v>43083</v>
      </c>
      <c r="K509" s="255" t="s">
        <v>70</v>
      </c>
      <c r="L509" s="255" t="s">
        <v>4374</v>
      </c>
    </row>
    <row r="510" spans="1:12" s="255" customFormat="1" x14ac:dyDescent="0.2">
      <c r="A510" s="255" t="s">
        <v>508</v>
      </c>
      <c r="B510" s="255" t="s">
        <v>558</v>
      </c>
      <c r="C510" s="255" t="s">
        <v>2031</v>
      </c>
      <c r="D510" s="255" t="s">
        <v>559</v>
      </c>
      <c r="E510" s="255" t="s">
        <v>1614</v>
      </c>
      <c r="F510" s="256">
        <v>42948</v>
      </c>
      <c r="G510" s="257">
        <v>82.95</v>
      </c>
      <c r="H510" s="255" t="s">
        <v>398</v>
      </c>
      <c r="I510" s="255" t="s">
        <v>172</v>
      </c>
      <c r="J510" s="256">
        <v>43083</v>
      </c>
      <c r="K510" s="255" t="s">
        <v>70</v>
      </c>
      <c r="L510" s="255" t="s">
        <v>1615</v>
      </c>
    </row>
    <row r="511" spans="1:12" s="255" customFormat="1" x14ac:dyDescent="0.2">
      <c r="A511" s="255" t="s">
        <v>508</v>
      </c>
      <c r="B511" s="255" t="s">
        <v>558</v>
      </c>
      <c r="C511" s="255" t="s">
        <v>2031</v>
      </c>
      <c r="D511" s="255" t="s">
        <v>559</v>
      </c>
      <c r="E511" s="255" t="s">
        <v>1616</v>
      </c>
      <c r="F511" s="256">
        <v>42948</v>
      </c>
      <c r="G511" s="257">
        <v>97.85</v>
      </c>
      <c r="H511" s="255" t="s">
        <v>398</v>
      </c>
      <c r="I511" s="255" t="s">
        <v>172</v>
      </c>
      <c r="J511" s="256">
        <v>43083</v>
      </c>
      <c r="K511" s="255" t="s">
        <v>70</v>
      </c>
      <c r="L511" s="255" t="s">
        <v>1615</v>
      </c>
    </row>
    <row r="512" spans="1:12" s="255" customFormat="1" x14ac:dyDescent="0.2">
      <c r="A512" s="255" t="s">
        <v>508</v>
      </c>
      <c r="B512" s="255" t="s">
        <v>558</v>
      </c>
      <c r="C512" s="255" t="s">
        <v>2031</v>
      </c>
      <c r="D512" s="255" t="s">
        <v>559</v>
      </c>
      <c r="E512" s="255" t="s">
        <v>1617</v>
      </c>
      <c r="F512" s="256">
        <v>42948</v>
      </c>
      <c r="G512" s="257">
        <v>27.1</v>
      </c>
      <c r="H512" s="255" t="s">
        <v>398</v>
      </c>
      <c r="I512" s="255" t="s">
        <v>172</v>
      </c>
      <c r="J512" s="256">
        <v>43083</v>
      </c>
      <c r="K512" s="255" t="s">
        <v>70</v>
      </c>
      <c r="L512" s="255" t="s">
        <v>1615</v>
      </c>
    </row>
    <row r="513" spans="1:12" s="255" customFormat="1" x14ac:dyDescent="0.2">
      <c r="A513" s="255" t="s">
        <v>508</v>
      </c>
      <c r="B513" s="255" t="s">
        <v>558</v>
      </c>
      <c r="C513" s="255" t="s">
        <v>2031</v>
      </c>
      <c r="D513" s="255" t="s">
        <v>559</v>
      </c>
      <c r="E513" s="255" t="s">
        <v>1618</v>
      </c>
      <c r="F513" s="256">
        <v>42940</v>
      </c>
      <c r="G513" s="257">
        <v>156.34</v>
      </c>
      <c r="H513" s="255" t="s">
        <v>2051</v>
      </c>
      <c r="I513" s="255" t="s">
        <v>320</v>
      </c>
      <c r="J513" s="256">
        <v>43070</v>
      </c>
      <c r="K513" s="255" t="s">
        <v>70</v>
      </c>
      <c r="L513" s="255" t="s">
        <v>398</v>
      </c>
    </row>
    <row r="514" spans="1:12" s="255" customFormat="1" x14ac:dyDescent="0.2">
      <c r="A514" s="255" t="s">
        <v>508</v>
      </c>
      <c r="B514" s="255" t="s">
        <v>558</v>
      </c>
      <c r="C514" s="255" t="s">
        <v>2031</v>
      </c>
      <c r="D514" s="255" t="s">
        <v>559</v>
      </c>
      <c r="E514" s="255" t="s">
        <v>1619</v>
      </c>
      <c r="F514" s="256">
        <v>43097</v>
      </c>
      <c r="G514" s="257">
        <v>104.08</v>
      </c>
      <c r="H514" s="255" t="s">
        <v>398</v>
      </c>
      <c r="I514" s="255" t="s">
        <v>512</v>
      </c>
      <c r="J514" s="256">
        <v>43098</v>
      </c>
      <c r="K514" s="255" t="s">
        <v>70</v>
      </c>
      <c r="L514" s="255" t="s">
        <v>1620</v>
      </c>
    </row>
    <row r="515" spans="1:12" s="255" customFormat="1" x14ac:dyDescent="0.2">
      <c r="A515" s="255" t="s">
        <v>508</v>
      </c>
      <c r="B515" s="255" t="s">
        <v>558</v>
      </c>
      <c r="C515" s="255" t="s">
        <v>2031</v>
      </c>
      <c r="D515" s="255" t="s">
        <v>559</v>
      </c>
      <c r="E515" s="255" t="s">
        <v>1621</v>
      </c>
      <c r="F515" s="256">
        <v>43097</v>
      </c>
      <c r="G515" s="257">
        <v>93.39</v>
      </c>
      <c r="H515" s="255" t="s">
        <v>398</v>
      </c>
      <c r="I515" s="255" t="s">
        <v>512</v>
      </c>
      <c r="J515" s="256">
        <v>43098</v>
      </c>
      <c r="K515" s="255" t="s">
        <v>70</v>
      </c>
      <c r="L515" s="255" t="s">
        <v>1622</v>
      </c>
    </row>
    <row r="516" spans="1:12" s="255" customFormat="1" x14ac:dyDescent="0.2">
      <c r="A516" s="255" t="s">
        <v>508</v>
      </c>
      <c r="B516" s="255" t="s">
        <v>558</v>
      </c>
      <c r="C516" s="255" t="s">
        <v>2031</v>
      </c>
      <c r="D516" s="255" t="s">
        <v>559</v>
      </c>
      <c r="E516" s="255" t="s">
        <v>1623</v>
      </c>
      <c r="F516" s="256">
        <v>43097</v>
      </c>
      <c r="G516" s="257">
        <v>214.98</v>
      </c>
      <c r="H516" s="255" t="s">
        <v>398</v>
      </c>
      <c r="I516" s="255" t="s">
        <v>556</v>
      </c>
      <c r="J516" s="256">
        <v>43098</v>
      </c>
      <c r="K516" s="255" t="s">
        <v>70</v>
      </c>
      <c r="L516" s="255" t="s">
        <v>1545</v>
      </c>
    </row>
    <row r="517" spans="1:12" s="255" customFormat="1" x14ac:dyDescent="0.2">
      <c r="A517" s="255" t="s">
        <v>508</v>
      </c>
      <c r="B517" s="255" t="s">
        <v>558</v>
      </c>
      <c r="C517" s="255" t="s">
        <v>2031</v>
      </c>
      <c r="D517" s="255" t="s">
        <v>559</v>
      </c>
      <c r="E517" s="255" t="s">
        <v>1625</v>
      </c>
      <c r="F517" s="256">
        <v>43097</v>
      </c>
      <c r="G517" s="257">
        <v>252</v>
      </c>
      <c r="H517" s="255" t="s">
        <v>398</v>
      </c>
      <c r="I517" s="255" t="s">
        <v>106</v>
      </c>
      <c r="J517" s="256">
        <v>43098</v>
      </c>
      <c r="K517" s="255" t="s">
        <v>70</v>
      </c>
      <c r="L517" s="255" t="s">
        <v>1579</v>
      </c>
    </row>
    <row r="518" spans="1:12" s="255" customFormat="1" x14ac:dyDescent="0.2">
      <c r="A518" s="255" t="s">
        <v>508</v>
      </c>
      <c r="B518" s="255" t="s">
        <v>558</v>
      </c>
      <c r="C518" s="255" t="s">
        <v>2031</v>
      </c>
      <c r="D518" s="255" t="s">
        <v>559</v>
      </c>
      <c r="E518" s="255" t="s">
        <v>1626</v>
      </c>
      <c r="F518" s="256">
        <v>43095</v>
      </c>
      <c r="G518" s="257">
        <v>492</v>
      </c>
      <c r="H518" s="255" t="s">
        <v>398</v>
      </c>
      <c r="I518" s="255" t="s">
        <v>297</v>
      </c>
      <c r="J518" s="256">
        <v>43096</v>
      </c>
      <c r="K518" s="255" t="s">
        <v>70</v>
      </c>
      <c r="L518" s="255" t="s">
        <v>1627</v>
      </c>
    </row>
    <row r="519" spans="1:12" s="255" customFormat="1" x14ac:dyDescent="0.2">
      <c r="A519" s="255" t="s">
        <v>508</v>
      </c>
      <c r="B519" s="255" t="s">
        <v>558</v>
      </c>
      <c r="C519" s="255" t="s">
        <v>2031</v>
      </c>
      <c r="D519" s="255" t="s">
        <v>559</v>
      </c>
      <c r="E519" s="255" t="s">
        <v>1628</v>
      </c>
      <c r="F519" s="256">
        <v>43095</v>
      </c>
      <c r="G519" s="257">
        <v>492</v>
      </c>
      <c r="H519" s="255" t="s">
        <v>398</v>
      </c>
      <c r="I519" s="255" t="s">
        <v>297</v>
      </c>
      <c r="J519" s="256">
        <v>43096</v>
      </c>
      <c r="K519" s="255" t="s">
        <v>70</v>
      </c>
      <c r="L519" s="255" t="s">
        <v>1629</v>
      </c>
    </row>
    <row r="520" spans="1:12" s="255" customFormat="1" x14ac:dyDescent="0.2">
      <c r="A520" s="255" t="s">
        <v>508</v>
      </c>
      <c r="B520" s="255" t="s">
        <v>558</v>
      </c>
      <c r="C520" s="255" t="s">
        <v>2031</v>
      </c>
      <c r="D520" s="255" t="s">
        <v>559</v>
      </c>
      <c r="E520" s="255" t="s">
        <v>1630</v>
      </c>
      <c r="F520" s="256">
        <v>43095</v>
      </c>
      <c r="G520" s="257">
        <v>492</v>
      </c>
      <c r="H520" s="255" t="s">
        <v>398</v>
      </c>
      <c r="I520" s="255" t="s">
        <v>297</v>
      </c>
      <c r="J520" s="256">
        <v>43096</v>
      </c>
      <c r="K520" s="255" t="s">
        <v>70</v>
      </c>
      <c r="L520" s="255" t="s">
        <v>1631</v>
      </c>
    </row>
    <row r="521" spans="1:12" s="255" customFormat="1" x14ac:dyDescent="0.2">
      <c r="A521" s="255" t="s">
        <v>508</v>
      </c>
      <c r="B521" s="255" t="s">
        <v>558</v>
      </c>
      <c r="C521" s="255" t="s">
        <v>2031</v>
      </c>
      <c r="D521" s="255" t="s">
        <v>559</v>
      </c>
      <c r="E521" s="255" t="s">
        <v>1632</v>
      </c>
      <c r="F521" s="256">
        <v>43095</v>
      </c>
      <c r="G521" s="257">
        <v>492</v>
      </c>
      <c r="H521" s="255" t="s">
        <v>398</v>
      </c>
      <c r="I521" s="255" t="s">
        <v>297</v>
      </c>
      <c r="J521" s="256">
        <v>43096</v>
      </c>
      <c r="K521" s="255" t="s">
        <v>70</v>
      </c>
      <c r="L521" s="255" t="s">
        <v>1547</v>
      </c>
    </row>
    <row r="522" spans="1:12" s="255" customFormat="1" x14ac:dyDescent="0.2">
      <c r="A522" s="255" t="s">
        <v>508</v>
      </c>
      <c r="B522" s="255" t="s">
        <v>558</v>
      </c>
      <c r="C522" s="255" t="s">
        <v>2031</v>
      </c>
      <c r="D522" s="255" t="s">
        <v>559</v>
      </c>
      <c r="E522" s="255" t="s">
        <v>1633</v>
      </c>
      <c r="F522" s="256">
        <v>43095</v>
      </c>
      <c r="G522" s="257">
        <v>492</v>
      </c>
      <c r="H522" s="255" t="s">
        <v>398</v>
      </c>
      <c r="I522" s="255" t="s">
        <v>297</v>
      </c>
      <c r="J522" s="256">
        <v>43096</v>
      </c>
      <c r="K522" s="255" t="s">
        <v>70</v>
      </c>
      <c r="L522" s="255" t="s">
        <v>1552</v>
      </c>
    </row>
    <row r="523" spans="1:12" s="255" customFormat="1" x14ac:dyDescent="0.2">
      <c r="A523" s="255" t="s">
        <v>508</v>
      </c>
      <c r="B523" s="255" t="s">
        <v>558</v>
      </c>
      <c r="C523" s="255" t="s">
        <v>2031</v>
      </c>
      <c r="D523" s="255" t="s">
        <v>559</v>
      </c>
      <c r="E523" s="255" t="s">
        <v>1634</v>
      </c>
      <c r="F523" s="256">
        <v>43095</v>
      </c>
      <c r="G523" s="257">
        <v>492</v>
      </c>
      <c r="H523" s="255" t="s">
        <v>398</v>
      </c>
      <c r="I523" s="255" t="s">
        <v>297</v>
      </c>
      <c r="J523" s="256">
        <v>43096</v>
      </c>
      <c r="K523" s="255" t="s">
        <v>70</v>
      </c>
      <c r="L523" s="255" t="s">
        <v>1549</v>
      </c>
    </row>
    <row r="524" spans="1:12" s="255" customFormat="1" x14ac:dyDescent="0.2">
      <c r="A524" s="255" t="s">
        <v>508</v>
      </c>
      <c r="B524" s="255" t="s">
        <v>558</v>
      </c>
      <c r="C524" s="255" t="s">
        <v>2031</v>
      </c>
      <c r="D524" s="255" t="s">
        <v>559</v>
      </c>
      <c r="E524" s="255" t="s">
        <v>1635</v>
      </c>
      <c r="F524" s="256">
        <v>43095</v>
      </c>
      <c r="G524" s="257">
        <v>492</v>
      </c>
      <c r="H524" s="255" t="s">
        <v>398</v>
      </c>
      <c r="I524" s="255" t="s">
        <v>297</v>
      </c>
      <c r="J524" s="256">
        <v>43096</v>
      </c>
      <c r="K524" s="255" t="s">
        <v>70</v>
      </c>
      <c r="L524" s="255" t="s">
        <v>1636</v>
      </c>
    </row>
    <row r="525" spans="1:12" s="255" customFormat="1" x14ac:dyDescent="0.2">
      <c r="A525" s="255" t="s">
        <v>508</v>
      </c>
      <c r="B525" s="255" t="s">
        <v>558</v>
      </c>
      <c r="C525" s="255" t="s">
        <v>2031</v>
      </c>
      <c r="D525" s="255" t="s">
        <v>559</v>
      </c>
      <c r="E525" s="255" t="s">
        <v>1637</v>
      </c>
      <c r="F525" s="256">
        <v>43095</v>
      </c>
      <c r="G525" s="257">
        <v>492</v>
      </c>
      <c r="H525" s="255" t="s">
        <v>398</v>
      </c>
      <c r="I525" s="255" t="s">
        <v>297</v>
      </c>
      <c r="J525" s="256">
        <v>43096</v>
      </c>
      <c r="K525" s="255" t="s">
        <v>70</v>
      </c>
      <c r="L525" s="255" t="s">
        <v>1638</v>
      </c>
    </row>
    <row r="526" spans="1:12" s="255" customFormat="1" x14ac:dyDescent="0.2">
      <c r="A526" s="255" t="s">
        <v>508</v>
      </c>
      <c r="B526" s="255" t="s">
        <v>558</v>
      </c>
      <c r="C526" s="255" t="s">
        <v>2031</v>
      </c>
      <c r="D526" s="255" t="s">
        <v>559</v>
      </c>
      <c r="E526" s="255" t="s">
        <v>1639</v>
      </c>
      <c r="F526" s="256">
        <v>43095</v>
      </c>
      <c r="G526" s="257">
        <v>492</v>
      </c>
      <c r="H526" s="255" t="s">
        <v>398</v>
      </c>
      <c r="I526" s="255" t="s">
        <v>297</v>
      </c>
      <c r="J526" s="256">
        <v>43096</v>
      </c>
      <c r="K526" s="255" t="s">
        <v>70</v>
      </c>
      <c r="L526" s="255" t="s">
        <v>1640</v>
      </c>
    </row>
    <row r="527" spans="1:12" s="255" customFormat="1" x14ac:dyDescent="0.2">
      <c r="A527" s="255" t="s">
        <v>508</v>
      </c>
      <c r="B527" s="255" t="s">
        <v>558</v>
      </c>
      <c r="C527" s="255" t="s">
        <v>2031</v>
      </c>
      <c r="D527" s="255" t="s">
        <v>559</v>
      </c>
      <c r="E527" s="255" t="s">
        <v>1641</v>
      </c>
      <c r="F527" s="256">
        <v>43095</v>
      </c>
      <c r="G527" s="257">
        <v>452</v>
      </c>
      <c r="H527" s="255" t="s">
        <v>398</v>
      </c>
      <c r="I527" s="255" t="s">
        <v>297</v>
      </c>
      <c r="J527" s="256">
        <v>43096</v>
      </c>
      <c r="K527" s="255" t="s">
        <v>70</v>
      </c>
      <c r="L527" s="255" t="s">
        <v>1642</v>
      </c>
    </row>
    <row r="528" spans="1:12" s="255" customFormat="1" x14ac:dyDescent="0.2">
      <c r="A528" s="255" t="s">
        <v>508</v>
      </c>
      <c r="B528" s="255" t="s">
        <v>558</v>
      </c>
      <c r="C528" s="255" t="s">
        <v>2031</v>
      </c>
      <c r="D528" s="255" t="s">
        <v>559</v>
      </c>
      <c r="E528" s="255" t="s">
        <v>1643</v>
      </c>
      <c r="F528" s="256">
        <v>43095</v>
      </c>
      <c r="G528" s="257">
        <v>339</v>
      </c>
      <c r="H528" s="255" t="s">
        <v>398</v>
      </c>
      <c r="I528" s="255" t="s">
        <v>297</v>
      </c>
      <c r="J528" s="256">
        <v>43096</v>
      </c>
      <c r="K528" s="255" t="s">
        <v>70</v>
      </c>
      <c r="L528" s="255" t="s">
        <v>1644</v>
      </c>
    </row>
    <row r="529" spans="1:12" s="255" customFormat="1" x14ac:dyDescent="0.2">
      <c r="A529" s="255" t="s">
        <v>508</v>
      </c>
      <c r="B529" s="255" t="s">
        <v>558</v>
      </c>
      <c r="C529" s="255" t="s">
        <v>2031</v>
      </c>
      <c r="D529" s="255" t="s">
        <v>559</v>
      </c>
      <c r="E529" s="255" t="s">
        <v>1645</v>
      </c>
      <c r="F529" s="256">
        <v>43095</v>
      </c>
      <c r="G529" s="257">
        <v>339</v>
      </c>
      <c r="H529" s="255" t="s">
        <v>398</v>
      </c>
      <c r="I529" s="255" t="s">
        <v>297</v>
      </c>
      <c r="J529" s="256">
        <v>43096</v>
      </c>
      <c r="K529" s="255" t="s">
        <v>70</v>
      </c>
      <c r="L529" s="255" t="s">
        <v>1646</v>
      </c>
    </row>
    <row r="530" spans="1:12" s="255" customFormat="1" x14ac:dyDescent="0.2">
      <c r="A530" s="255" t="s">
        <v>508</v>
      </c>
      <c r="B530" s="255" t="s">
        <v>558</v>
      </c>
      <c r="C530" s="255" t="s">
        <v>2031</v>
      </c>
      <c r="D530" s="255" t="s">
        <v>559</v>
      </c>
      <c r="E530" s="255" t="s">
        <v>1647</v>
      </c>
      <c r="F530" s="256">
        <v>43095</v>
      </c>
      <c r="G530" s="257">
        <v>452</v>
      </c>
      <c r="H530" s="255" t="s">
        <v>398</v>
      </c>
      <c r="I530" s="255" t="s">
        <v>297</v>
      </c>
      <c r="J530" s="256">
        <v>43096</v>
      </c>
      <c r="K530" s="255" t="s">
        <v>70</v>
      </c>
      <c r="L530" s="255" t="s">
        <v>1648</v>
      </c>
    </row>
    <row r="531" spans="1:12" s="255" customFormat="1" x14ac:dyDescent="0.2">
      <c r="A531" s="255" t="s">
        <v>508</v>
      </c>
      <c r="B531" s="255" t="s">
        <v>558</v>
      </c>
      <c r="C531" s="255" t="s">
        <v>2031</v>
      </c>
      <c r="D531" s="255" t="s">
        <v>559</v>
      </c>
      <c r="E531" s="255" t="s">
        <v>1649</v>
      </c>
      <c r="F531" s="256">
        <v>43095</v>
      </c>
      <c r="G531" s="257">
        <v>452</v>
      </c>
      <c r="H531" s="255" t="s">
        <v>398</v>
      </c>
      <c r="I531" s="255" t="s">
        <v>297</v>
      </c>
      <c r="J531" s="256">
        <v>43096</v>
      </c>
      <c r="K531" s="255" t="s">
        <v>70</v>
      </c>
      <c r="L531" s="255" t="s">
        <v>1650</v>
      </c>
    </row>
    <row r="532" spans="1:12" s="255" customFormat="1" x14ac:dyDescent="0.2">
      <c r="A532" s="255" t="s">
        <v>508</v>
      </c>
      <c r="B532" s="255" t="s">
        <v>558</v>
      </c>
      <c r="C532" s="255" t="s">
        <v>2031</v>
      </c>
      <c r="D532" s="255" t="s">
        <v>559</v>
      </c>
      <c r="E532" s="255" t="s">
        <v>1651</v>
      </c>
      <c r="F532" s="256">
        <v>43095</v>
      </c>
      <c r="G532" s="257">
        <v>452</v>
      </c>
      <c r="H532" s="255" t="s">
        <v>398</v>
      </c>
      <c r="I532" s="255" t="s">
        <v>297</v>
      </c>
      <c r="J532" s="256">
        <v>43096</v>
      </c>
      <c r="K532" s="255" t="s">
        <v>70</v>
      </c>
      <c r="L532" s="255" t="s">
        <v>1652</v>
      </c>
    </row>
    <row r="533" spans="1:12" s="255" customFormat="1" x14ac:dyDescent="0.2">
      <c r="A533" s="255" t="s">
        <v>508</v>
      </c>
      <c r="B533" s="255" t="s">
        <v>558</v>
      </c>
      <c r="C533" s="255" t="s">
        <v>2031</v>
      </c>
      <c r="D533" s="255" t="s">
        <v>559</v>
      </c>
      <c r="E533" s="255" t="s">
        <v>1653</v>
      </c>
      <c r="F533" s="256">
        <v>43095</v>
      </c>
      <c r="G533" s="257">
        <v>452</v>
      </c>
      <c r="H533" s="255" t="s">
        <v>398</v>
      </c>
      <c r="I533" s="255" t="s">
        <v>297</v>
      </c>
      <c r="J533" s="256">
        <v>43096</v>
      </c>
      <c r="K533" s="255" t="s">
        <v>70</v>
      </c>
      <c r="L533" s="255" t="s">
        <v>1654</v>
      </c>
    </row>
    <row r="534" spans="1:12" s="255" customFormat="1" x14ac:dyDescent="0.2">
      <c r="A534" s="255" t="s">
        <v>508</v>
      </c>
      <c r="B534" s="255" t="s">
        <v>558</v>
      </c>
      <c r="C534" s="255" t="s">
        <v>2031</v>
      </c>
      <c r="D534" s="255" t="s">
        <v>559</v>
      </c>
      <c r="E534" s="255" t="s">
        <v>1655</v>
      </c>
      <c r="F534" s="256">
        <v>43095</v>
      </c>
      <c r="G534" s="257">
        <v>452</v>
      </c>
      <c r="H534" s="255" t="s">
        <v>398</v>
      </c>
      <c r="I534" s="255" t="s">
        <v>297</v>
      </c>
      <c r="J534" s="256">
        <v>43096</v>
      </c>
      <c r="K534" s="255" t="s">
        <v>70</v>
      </c>
      <c r="L534" s="255" t="s">
        <v>1656</v>
      </c>
    </row>
    <row r="535" spans="1:12" s="255" customFormat="1" x14ac:dyDescent="0.2">
      <c r="A535" s="255" t="s">
        <v>508</v>
      </c>
      <c r="B535" s="255" t="s">
        <v>558</v>
      </c>
      <c r="C535" s="255" t="s">
        <v>2031</v>
      </c>
      <c r="D535" s="255" t="s">
        <v>559</v>
      </c>
      <c r="E535" s="255" t="s">
        <v>1657</v>
      </c>
      <c r="F535" s="256">
        <v>43095</v>
      </c>
      <c r="G535" s="257">
        <v>452</v>
      </c>
      <c r="H535" s="255" t="s">
        <v>398</v>
      </c>
      <c r="I535" s="255" t="s">
        <v>297</v>
      </c>
      <c r="J535" s="256">
        <v>43096</v>
      </c>
      <c r="K535" s="255" t="s">
        <v>70</v>
      </c>
      <c r="L535" s="255" t="s">
        <v>1658</v>
      </c>
    </row>
    <row r="536" spans="1:12" s="255" customFormat="1" x14ac:dyDescent="0.2">
      <c r="A536" s="255" t="s">
        <v>508</v>
      </c>
      <c r="B536" s="255" t="s">
        <v>558</v>
      </c>
      <c r="C536" s="255" t="s">
        <v>2031</v>
      </c>
      <c r="D536" s="255" t="s">
        <v>559</v>
      </c>
      <c r="E536" s="255" t="s">
        <v>1665</v>
      </c>
      <c r="F536" s="256">
        <v>43084</v>
      </c>
      <c r="G536" s="257">
        <v>62.22</v>
      </c>
      <c r="H536" s="255" t="s">
        <v>398</v>
      </c>
      <c r="I536" s="255" t="s">
        <v>176</v>
      </c>
      <c r="J536" s="256">
        <v>43085</v>
      </c>
      <c r="K536" s="255" t="s">
        <v>70</v>
      </c>
      <c r="L536" s="255" t="s">
        <v>1289</v>
      </c>
    </row>
    <row r="537" spans="1:12" s="255" customFormat="1" x14ac:dyDescent="0.2">
      <c r="A537" s="255" t="s">
        <v>508</v>
      </c>
      <c r="B537" s="255" t="s">
        <v>558</v>
      </c>
      <c r="C537" s="255" t="s">
        <v>2031</v>
      </c>
      <c r="D537" s="255" t="s">
        <v>559</v>
      </c>
      <c r="E537" s="255" t="s">
        <v>1667</v>
      </c>
      <c r="F537" s="256">
        <v>43084</v>
      </c>
      <c r="G537" s="257">
        <v>0.72</v>
      </c>
      <c r="H537" s="255" t="s">
        <v>398</v>
      </c>
      <c r="I537" s="255" t="s">
        <v>547</v>
      </c>
      <c r="J537" s="256">
        <v>43085</v>
      </c>
      <c r="K537" s="255" t="s">
        <v>70</v>
      </c>
      <c r="L537" s="255" t="s">
        <v>1584</v>
      </c>
    </row>
    <row r="538" spans="1:12" s="255" customFormat="1" x14ac:dyDescent="0.2">
      <c r="A538" s="255" t="s">
        <v>508</v>
      </c>
      <c r="B538" s="255" t="s">
        <v>558</v>
      </c>
      <c r="C538" s="255" t="s">
        <v>2031</v>
      </c>
      <c r="D538" s="255" t="s">
        <v>559</v>
      </c>
      <c r="E538" s="255" t="s">
        <v>1668</v>
      </c>
      <c r="F538" s="256">
        <v>43084</v>
      </c>
      <c r="G538" s="257">
        <v>61</v>
      </c>
      <c r="H538" s="255" t="s">
        <v>398</v>
      </c>
      <c r="I538" s="255" t="s">
        <v>547</v>
      </c>
      <c r="J538" s="256">
        <v>43085</v>
      </c>
      <c r="K538" s="255" t="s">
        <v>70</v>
      </c>
      <c r="L538" s="255" t="s">
        <v>1584</v>
      </c>
    </row>
    <row r="539" spans="1:12" s="255" customFormat="1" x14ac:dyDescent="0.2">
      <c r="A539" s="255" t="s">
        <v>508</v>
      </c>
      <c r="B539" s="255" t="s">
        <v>558</v>
      </c>
      <c r="C539" s="255" t="s">
        <v>2031</v>
      </c>
      <c r="D539" s="255" t="s">
        <v>559</v>
      </c>
      <c r="E539" s="255" t="s">
        <v>1669</v>
      </c>
      <c r="F539" s="256">
        <v>43083</v>
      </c>
      <c r="G539" s="257">
        <v>76</v>
      </c>
      <c r="H539" s="255" t="s">
        <v>398</v>
      </c>
      <c r="I539" s="255" t="s">
        <v>147</v>
      </c>
      <c r="J539" s="256">
        <v>43084</v>
      </c>
      <c r="K539" s="255" t="s">
        <v>70</v>
      </c>
      <c r="L539" s="255" t="s">
        <v>1670</v>
      </c>
    </row>
    <row r="540" spans="1:12" s="255" customFormat="1" x14ac:dyDescent="0.2">
      <c r="A540" s="255" t="s">
        <v>508</v>
      </c>
      <c r="B540" s="255" t="s">
        <v>558</v>
      </c>
      <c r="C540" s="255" t="s">
        <v>2031</v>
      </c>
      <c r="D540" s="255" t="s">
        <v>559</v>
      </c>
      <c r="E540" s="255" t="s">
        <v>1671</v>
      </c>
      <c r="F540" s="256">
        <v>43083</v>
      </c>
      <c r="G540" s="257">
        <v>96.99</v>
      </c>
      <c r="H540" s="255" t="s">
        <v>398</v>
      </c>
      <c r="I540" s="255" t="s">
        <v>556</v>
      </c>
      <c r="J540" s="256">
        <v>43084</v>
      </c>
      <c r="K540" s="255" t="s">
        <v>70</v>
      </c>
      <c r="L540" s="255" t="s">
        <v>1593</v>
      </c>
    </row>
    <row r="541" spans="1:12" s="255" customFormat="1" x14ac:dyDescent="0.2">
      <c r="A541" s="255" t="s">
        <v>508</v>
      </c>
      <c r="B541" s="255" t="s">
        <v>558</v>
      </c>
      <c r="C541" s="255" t="s">
        <v>2031</v>
      </c>
      <c r="D541" s="255" t="s">
        <v>559</v>
      </c>
      <c r="E541" s="255" t="s">
        <v>1672</v>
      </c>
      <c r="F541" s="256">
        <v>43076</v>
      </c>
      <c r="G541" s="257">
        <v>282</v>
      </c>
      <c r="H541" s="255" t="s">
        <v>398</v>
      </c>
      <c r="I541" s="255" t="s">
        <v>556</v>
      </c>
      <c r="J541" s="256">
        <v>43077</v>
      </c>
      <c r="K541" s="255" t="s">
        <v>70</v>
      </c>
      <c r="L541" s="255" t="s">
        <v>1600</v>
      </c>
    </row>
    <row r="542" spans="1:12" s="255" customFormat="1" x14ac:dyDescent="0.2">
      <c r="A542" s="255" t="s">
        <v>508</v>
      </c>
      <c r="B542" s="255" t="s">
        <v>558</v>
      </c>
      <c r="C542" s="255" t="s">
        <v>2031</v>
      </c>
      <c r="D542" s="255" t="s">
        <v>559</v>
      </c>
      <c r="E542" s="255" t="s">
        <v>1675</v>
      </c>
      <c r="F542" s="256">
        <v>43074</v>
      </c>
      <c r="G542" s="257">
        <v>308.7</v>
      </c>
      <c r="H542" s="255" t="s">
        <v>398</v>
      </c>
      <c r="I542" s="255" t="s">
        <v>436</v>
      </c>
      <c r="J542" s="256">
        <v>43076</v>
      </c>
      <c r="K542" s="255" t="s">
        <v>70</v>
      </c>
      <c r="L542" s="255" t="s">
        <v>4376</v>
      </c>
    </row>
    <row r="543" spans="1:12" s="255" customFormat="1" x14ac:dyDescent="0.2">
      <c r="A543" s="255" t="s">
        <v>508</v>
      </c>
      <c r="B543" s="255" t="s">
        <v>558</v>
      </c>
      <c r="C543" s="255" t="s">
        <v>2031</v>
      </c>
      <c r="D543" s="255" t="s">
        <v>559</v>
      </c>
      <c r="E543" s="255" t="s">
        <v>1990</v>
      </c>
      <c r="F543" s="256">
        <v>43073</v>
      </c>
      <c r="G543" s="257">
        <v>1075</v>
      </c>
      <c r="H543" s="255" t="s">
        <v>398</v>
      </c>
      <c r="I543" s="255" t="s">
        <v>297</v>
      </c>
      <c r="J543" s="256">
        <v>43075</v>
      </c>
      <c r="K543" s="255" t="s">
        <v>70</v>
      </c>
      <c r="L543" s="255" t="s">
        <v>398</v>
      </c>
    </row>
    <row r="544" spans="1:12" s="255" customFormat="1" x14ac:dyDescent="0.2">
      <c r="A544" s="255" t="s">
        <v>508</v>
      </c>
      <c r="B544" s="255" t="s">
        <v>558</v>
      </c>
      <c r="C544" s="255" t="s">
        <v>2031</v>
      </c>
      <c r="D544" s="255" t="s">
        <v>559</v>
      </c>
      <c r="E544" s="255" t="s">
        <v>1677</v>
      </c>
      <c r="F544" s="256">
        <v>43073</v>
      </c>
      <c r="G544" s="257">
        <v>183.6</v>
      </c>
      <c r="H544" s="255" t="s">
        <v>398</v>
      </c>
      <c r="I544" s="255" t="s">
        <v>221</v>
      </c>
      <c r="J544" s="256">
        <v>43075</v>
      </c>
      <c r="K544" s="255" t="s">
        <v>70</v>
      </c>
      <c r="L544" s="255" t="s">
        <v>398</v>
      </c>
    </row>
    <row r="545" spans="1:12" s="255" customFormat="1" x14ac:dyDescent="0.2">
      <c r="A545" s="255" t="s">
        <v>508</v>
      </c>
      <c r="B545" s="255" t="s">
        <v>558</v>
      </c>
      <c r="C545" s="255" t="s">
        <v>2031</v>
      </c>
      <c r="D545" s="255" t="s">
        <v>559</v>
      </c>
      <c r="E545" s="255" t="s">
        <v>1678</v>
      </c>
      <c r="F545" s="256">
        <v>42948</v>
      </c>
      <c r="G545" s="257">
        <v>109</v>
      </c>
      <c r="H545" s="255" t="s">
        <v>398</v>
      </c>
      <c r="I545" s="255" t="s">
        <v>172</v>
      </c>
      <c r="J545" s="256">
        <v>43083</v>
      </c>
      <c r="K545" s="255" t="s">
        <v>70</v>
      </c>
      <c r="L545" s="255" t="s">
        <v>1615</v>
      </c>
    </row>
    <row r="546" spans="1:12" s="255" customFormat="1" x14ac:dyDescent="0.2">
      <c r="A546" s="255" t="s">
        <v>508</v>
      </c>
      <c r="B546" s="255" t="s">
        <v>558</v>
      </c>
      <c r="C546" s="255" t="s">
        <v>2031</v>
      </c>
      <c r="D546" s="255" t="s">
        <v>559</v>
      </c>
      <c r="E546" s="255" t="s">
        <v>1679</v>
      </c>
      <c r="F546" s="256">
        <v>42948</v>
      </c>
      <c r="G546" s="257">
        <v>102.6</v>
      </c>
      <c r="H546" s="255" t="s">
        <v>398</v>
      </c>
      <c r="I546" s="255" t="s">
        <v>172</v>
      </c>
      <c r="J546" s="256">
        <v>43083</v>
      </c>
      <c r="K546" s="255" t="s">
        <v>70</v>
      </c>
      <c r="L546" s="255" t="s">
        <v>1615</v>
      </c>
    </row>
    <row r="547" spans="1:12" s="255" customFormat="1" x14ac:dyDescent="0.2">
      <c r="A547" s="255" t="s">
        <v>508</v>
      </c>
      <c r="B547" s="255" t="s">
        <v>88</v>
      </c>
      <c r="C547" s="255" t="s">
        <v>89</v>
      </c>
      <c r="D547" s="255" t="s">
        <v>90</v>
      </c>
      <c r="E547" s="255" t="s">
        <v>1684</v>
      </c>
      <c r="F547" s="256">
        <v>43073</v>
      </c>
      <c r="G547" s="257">
        <v>196.63</v>
      </c>
      <c r="H547" s="255" t="s">
        <v>1685</v>
      </c>
      <c r="I547" s="255" t="s">
        <v>249</v>
      </c>
      <c r="J547" s="256">
        <v>43074</v>
      </c>
      <c r="K547" s="255" t="s">
        <v>70</v>
      </c>
      <c r="L547" s="255" t="s">
        <v>1686</v>
      </c>
    </row>
    <row r="548" spans="1:12" s="255" customFormat="1" x14ac:dyDescent="0.2">
      <c r="A548" s="255" t="s">
        <v>508</v>
      </c>
      <c r="B548" s="255" t="s">
        <v>88</v>
      </c>
      <c r="C548" s="255" t="s">
        <v>89</v>
      </c>
      <c r="D548" s="255" t="s">
        <v>90</v>
      </c>
      <c r="E548" s="255" t="s">
        <v>1687</v>
      </c>
      <c r="F548" s="256">
        <v>43070</v>
      </c>
      <c r="G548" s="257">
        <v>84.7</v>
      </c>
      <c r="H548" s="255" t="s">
        <v>1685</v>
      </c>
      <c r="I548" s="255" t="s">
        <v>249</v>
      </c>
      <c r="J548" s="256">
        <v>43070</v>
      </c>
      <c r="K548" s="255" t="s">
        <v>70</v>
      </c>
      <c r="L548" s="255" t="s">
        <v>1686</v>
      </c>
    </row>
    <row r="549" spans="1:12" s="255" customFormat="1" x14ac:dyDescent="0.2">
      <c r="A549" s="255" t="s">
        <v>508</v>
      </c>
      <c r="B549" s="255" t="s">
        <v>1334</v>
      </c>
      <c r="C549" s="255" t="s">
        <v>1335</v>
      </c>
      <c r="D549" s="255" t="s">
        <v>1336</v>
      </c>
      <c r="E549" s="255" t="s">
        <v>1688</v>
      </c>
      <c r="F549" s="256">
        <v>43096</v>
      </c>
      <c r="G549" s="257">
        <v>3097.6</v>
      </c>
      <c r="H549" s="255" t="s">
        <v>1689</v>
      </c>
      <c r="I549" s="255" t="s">
        <v>487</v>
      </c>
      <c r="J549" s="256">
        <v>43096</v>
      </c>
      <c r="K549" s="255" t="s">
        <v>70</v>
      </c>
      <c r="L549" s="255" t="s">
        <v>1690</v>
      </c>
    </row>
    <row r="550" spans="1:12" s="255" customFormat="1" x14ac:dyDescent="0.2">
      <c r="A550" s="255" t="s">
        <v>508</v>
      </c>
      <c r="B550" s="255" t="s">
        <v>77</v>
      </c>
      <c r="C550" s="255" t="s">
        <v>78</v>
      </c>
      <c r="D550" s="255" t="s">
        <v>79</v>
      </c>
      <c r="E550" s="255" t="s">
        <v>1693</v>
      </c>
      <c r="F550" s="256">
        <v>43090</v>
      </c>
      <c r="G550" s="257">
        <v>14.86</v>
      </c>
      <c r="H550" s="255" t="s">
        <v>398</v>
      </c>
      <c r="I550" s="255" t="s">
        <v>236</v>
      </c>
      <c r="J550" s="256">
        <v>43091</v>
      </c>
      <c r="K550" s="255" t="s">
        <v>70</v>
      </c>
      <c r="L550" s="255" t="s">
        <v>398</v>
      </c>
    </row>
    <row r="551" spans="1:12" s="255" customFormat="1" x14ac:dyDescent="0.2">
      <c r="A551" s="255" t="s">
        <v>508</v>
      </c>
      <c r="B551" s="255" t="s">
        <v>77</v>
      </c>
      <c r="C551" s="255" t="s">
        <v>78</v>
      </c>
      <c r="D551" s="255" t="s">
        <v>79</v>
      </c>
      <c r="E551" s="255" t="s">
        <v>1696</v>
      </c>
      <c r="F551" s="256">
        <v>43090</v>
      </c>
      <c r="G551" s="257">
        <v>107.13</v>
      </c>
      <c r="H551" s="255" t="s">
        <v>1697</v>
      </c>
      <c r="I551" s="255" t="s">
        <v>1698</v>
      </c>
      <c r="J551" s="256">
        <v>43090</v>
      </c>
      <c r="K551" s="255" t="s">
        <v>70</v>
      </c>
      <c r="L551" s="255" t="s">
        <v>1699</v>
      </c>
    </row>
    <row r="552" spans="1:12" s="255" customFormat="1" x14ac:dyDescent="0.2">
      <c r="A552" s="255" t="s">
        <v>508</v>
      </c>
      <c r="B552" s="255" t="s">
        <v>77</v>
      </c>
      <c r="C552" s="255" t="s">
        <v>78</v>
      </c>
      <c r="D552" s="255" t="s">
        <v>79</v>
      </c>
      <c r="E552" s="255" t="s">
        <v>1700</v>
      </c>
      <c r="F552" s="256">
        <v>43069</v>
      </c>
      <c r="G552" s="257">
        <v>16.14</v>
      </c>
      <c r="H552" s="255" t="s">
        <v>398</v>
      </c>
      <c r="I552" s="255" t="s">
        <v>236</v>
      </c>
      <c r="J552" s="256">
        <v>43080</v>
      </c>
      <c r="K552" s="255" t="s">
        <v>70</v>
      </c>
      <c r="L552" s="255" t="s">
        <v>398</v>
      </c>
    </row>
    <row r="553" spans="1:12" s="255" customFormat="1" x14ac:dyDescent="0.2">
      <c r="A553" s="255" t="s">
        <v>508</v>
      </c>
      <c r="B553" s="255" t="s">
        <v>77</v>
      </c>
      <c r="C553" s="255" t="s">
        <v>78</v>
      </c>
      <c r="D553" s="255" t="s">
        <v>79</v>
      </c>
      <c r="E553" s="255" t="s">
        <v>1701</v>
      </c>
      <c r="F553" s="256">
        <v>43069</v>
      </c>
      <c r="G553" s="257">
        <v>137.13</v>
      </c>
      <c r="H553" s="255" t="s">
        <v>1697</v>
      </c>
      <c r="I553" s="255" t="s">
        <v>1698</v>
      </c>
      <c r="J553" s="256">
        <v>43075</v>
      </c>
      <c r="K553" s="255" t="s">
        <v>70</v>
      </c>
      <c r="L553" s="255" t="s">
        <v>1699</v>
      </c>
    </row>
    <row r="554" spans="1:12" s="255" customFormat="1" x14ac:dyDescent="0.2">
      <c r="A554" s="255" t="s">
        <v>508</v>
      </c>
      <c r="B554" s="255" t="s">
        <v>470</v>
      </c>
      <c r="C554" s="255" t="s">
        <v>471</v>
      </c>
      <c r="D554" s="255" t="s">
        <v>472</v>
      </c>
      <c r="E554" s="255" t="s">
        <v>1708</v>
      </c>
      <c r="F554" s="256">
        <v>43097</v>
      </c>
      <c r="G554" s="257">
        <v>358.43</v>
      </c>
      <c r="H554" s="255" t="s">
        <v>1709</v>
      </c>
      <c r="I554" s="255" t="s">
        <v>824</v>
      </c>
      <c r="J554" s="256">
        <v>43097</v>
      </c>
      <c r="K554" s="255" t="s">
        <v>70</v>
      </c>
      <c r="L554" s="255" t="s">
        <v>3045</v>
      </c>
    </row>
    <row r="555" spans="1:12" s="255" customFormat="1" x14ac:dyDescent="0.2">
      <c r="A555" s="255" t="s">
        <v>508</v>
      </c>
      <c r="B555" s="255" t="s">
        <v>141</v>
      </c>
      <c r="C555" s="255" t="s">
        <v>334</v>
      </c>
      <c r="D555" s="255" t="s">
        <v>142</v>
      </c>
      <c r="E555" s="255" t="s">
        <v>1710</v>
      </c>
      <c r="F555" s="256">
        <v>43084</v>
      </c>
      <c r="G555" s="257">
        <v>1694.34</v>
      </c>
      <c r="H555" s="255" t="s">
        <v>1711</v>
      </c>
      <c r="I555" s="255" t="s">
        <v>217</v>
      </c>
      <c r="J555" s="256">
        <v>43087</v>
      </c>
      <c r="K555" s="255" t="s">
        <v>70</v>
      </c>
      <c r="L555" s="255" t="s">
        <v>1712</v>
      </c>
    </row>
    <row r="556" spans="1:12" s="255" customFormat="1" x14ac:dyDescent="0.2">
      <c r="A556" s="255" t="s">
        <v>508</v>
      </c>
      <c r="B556" s="255" t="s">
        <v>141</v>
      </c>
      <c r="C556" s="255" t="s">
        <v>334</v>
      </c>
      <c r="D556" s="255" t="s">
        <v>142</v>
      </c>
      <c r="E556" s="255" t="s">
        <v>1713</v>
      </c>
      <c r="F556" s="256">
        <v>43084</v>
      </c>
      <c r="G556" s="257">
        <v>503.15</v>
      </c>
      <c r="H556" s="255" t="s">
        <v>1714</v>
      </c>
      <c r="I556" s="255" t="s">
        <v>525</v>
      </c>
      <c r="J556" s="256">
        <v>43087</v>
      </c>
      <c r="K556" s="255" t="s">
        <v>70</v>
      </c>
      <c r="L556" s="255" t="s">
        <v>1715</v>
      </c>
    </row>
    <row r="557" spans="1:12" s="255" customFormat="1" x14ac:dyDescent="0.2">
      <c r="A557" s="255" t="s">
        <v>508</v>
      </c>
      <c r="B557" s="255" t="s">
        <v>141</v>
      </c>
      <c r="C557" s="255" t="s">
        <v>334</v>
      </c>
      <c r="D557" s="255" t="s">
        <v>142</v>
      </c>
      <c r="E557" s="255" t="s">
        <v>1716</v>
      </c>
      <c r="F557" s="256">
        <v>43084</v>
      </c>
      <c r="G557" s="257">
        <v>283.81</v>
      </c>
      <c r="H557" s="255" t="s">
        <v>1717</v>
      </c>
      <c r="I557" s="255" t="s">
        <v>217</v>
      </c>
      <c r="J557" s="256">
        <v>43087</v>
      </c>
      <c r="K557" s="255" t="s">
        <v>70</v>
      </c>
      <c r="L557" s="255" t="s">
        <v>1718</v>
      </c>
    </row>
    <row r="558" spans="1:12" s="255" customFormat="1" x14ac:dyDescent="0.2">
      <c r="A558" s="255" t="s">
        <v>508</v>
      </c>
      <c r="B558" s="255" t="s">
        <v>141</v>
      </c>
      <c r="C558" s="255" t="s">
        <v>334</v>
      </c>
      <c r="D558" s="255" t="s">
        <v>142</v>
      </c>
      <c r="E558" s="255" t="s">
        <v>1719</v>
      </c>
      <c r="F558" s="256">
        <v>43084</v>
      </c>
      <c r="G558" s="257">
        <v>1216.56</v>
      </c>
      <c r="H558" s="255" t="s">
        <v>1720</v>
      </c>
      <c r="I558" s="255" t="s">
        <v>217</v>
      </c>
      <c r="J558" s="256">
        <v>43087</v>
      </c>
      <c r="K558" s="255" t="s">
        <v>70</v>
      </c>
      <c r="L558" s="255" t="s">
        <v>1721</v>
      </c>
    </row>
    <row r="559" spans="1:12" s="255" customFormat="1" x14ac:dyDescent="0.2">
      <c r="A559" s="255" t="s">
        <v>508</v>
      </c>
      <c r="B559" s="255" t="s">
        <v>1374</v>
      </c>
      <c r="C559" s="255" t="s">
        <v>1375</v>
      </c>
      <c r="D559" s="255" t="s">
        <v>1376</v>
      </c>
      <c r="E559" s="255" t="s">
        <v>1724</v>
      </c>
      <c r="F559" s="256">
        <v>43080</v>
      </c>
      <c r="G559" s="257">
        <v>5366.59</v>
      </c>
      <c r="H559" s="255" t="s">
        <v>1725</v>
      </c>
      <c r="I559" s="255" t="s">
        <v>156</v>
      </c>
      <c r="J559" s="256">
        <v>43083</v>
      </c>
      <c r="K559" s="255" t="s">
        <v>70</v>
      </c>
      <c r="L559" s="255" t="s">
        <v>1726</v>
      </c>
    </row>
    <row r="560" spans="1:12" s="255" customFormat="1" x14ac:dyDescent="0.2">
      <c r="A560" s="255" t="s">
        <v>508</v>
      </c>
      <c r="B560" s="255" t="s">
        <v>1374</v>
      </c>
      <c r="C560" s="255" t="s">
        <v>1375</v>
      </c>
      <c r="D560" s="255" t="s">
        <v>1376</v>
      </c>
      <c r="E560" s="255" t="s">
        <v>1727</v>
      </c>
      <c r="F560" s="256">
        <v>43080</v>
      </c>
      <c r="G560" s="257">
        <v>511.1</v>
      </c>
      <c r="H560" s="255" t="s">
        <v>1725</v>
      </c>
      <c r="I560" s="255" t="s">
        <v>156</v>
      </c>
      <c r="J560" s="256">
        <v>43083</v>
      </c>
      <c r="K560" s="255" t="s">
        <v>70</v>
      </c>
      <c r="L560" s="255" t="s">
        <v>1726</v>
      </c>
    </row>
    <row r="561" spans="1:12" s="255" customFormat="1" x14ac:dyDescent="0.2">
      <c r="A561" s="255" t="s">
        <v>508</v>
      </c>
      <c r="B561" s="255" t="s">
        <v>1374</v>
      </c>
      <c r="C561" s="255" t="s">
        <v>1375</v>
      </c>
      <c r="D561" s="255" t="s">
        <v>1376</v>
      </c>
      <c r="E561" s="255" t="s">
        <v>1728</v>
      </c>
      <c r="F561" s="256">
        <v>43080</v>
      </c>
      <c r="G561" s="257">
        <v>5366.59</v>
      </c>
      <c r="H561" s="255" t="s">
        <v>1725</v>
      </c>
      <c r="I561" s="255" t="s">
        <v>156</v>
      </c>
      <c r="J561" s="256">
        <v>43083</v>
      </c>
      <c r="K561" s="255" t="s">
        <v>70</v>
      </c>
      <c r="L561" s="255" t="s">
        <v>1726</v>
      </c>
    </row>
    <row r="562" spans="1:12" s="255" customFormat="1" x14ac:dyDescent="0.2">
      <c r="A562" s="255" t="s">
        <v>508</v>
      </c>
      <c r="B562" s="255" t="s">
        <v>1374</v>
      </c>
      <c r="C562" s="255" t="s">
        <v>1375</v>
      </c>
      <c r="D562" s="255" t="s">
        <v>1376</v>
      </c>
      <c r="E562" s="255" t="s">
        <v>1729</v>
      </c>
      <c r="F562" s="256">
        <v>43080</v>
      </c>
      <c r="G562" s="257">
        <v>5366.59</v>
      </c>
      <c r="H562" s="255" t="s">
        <v>1725</v>
      </c>
      <c r="I562" s="255" t="s">
        <v>156</v>
      </c>
      <c r="J562" s="256">
        <v>43083</v>
      </c>
      <c r="K562" s="255" t="s">
        <v>70</v>
      </c>
      <c r="L562" s="255" t="s">
        <v>1726</v>
      </c>
    </row>
    <row r="563" spans="1:12" s="255" customFormat="1" x14ac:dyDescent="0.2">
      <c r="A563" s="255" t="s">
        <v>508</v>
      </c>
      <c r="B563" s="255" t="s">
        <v>310</v>
      </c>
      <c r="C563" s="255" t="s">
        <v>311</v>
      </c>
      <c r="D563" s="255" t="s">
        <v>312</v>
      </c>
      <c r="E563" s="255" t="s">
        <v>1731</v>
      </c>
      <c r="F563" s="256">
        <v>43089</v>
      </c>
      <c r="G563" s="257">
        <v>642.27</v>
      </c>
      <c r="H563" s="255" t="s">
        <v>398</v>
      </c>
      <c r="I563" s="255" t="s">
        <v>450</v>
      </c>
      <c r="J563" s="256">
        <v>43089</v>
      </c>
      <c r="K563" s="255" t="s">
        <v>70</v>
      </c>
      <c r="L563" s="255" t="s">
        <v>398</v>
      </c>
    </row>
    <row r="564" spans="1:12" s="255" customFormat="1" x14ac:dyDescent="0.2">
      <c r="A564" s="255" t="s">
        <v>508</v>
      </c>
      <c r="B564" s="255" t="s">
        <v>1191</v>
      </c>
      <c r="C564" s="255" t="s">
        <v>1192</v>
      </c>
      <c r="D564" s="255" t="s">
        <v>1193</v>
      </c>
      <c r="E564" s="255" t="s">
        <v>458</v>
      </c>
      <c r="F564" s="256">
        <v>43055</v>
      </c>
      <c r="G564" s="257">
        <v>277.99</v>
      </c>
      <c r="H564" s="255" t="s">
        <v>1733</v>
      </c>
      <c r="I564" s="255" t="s">
        <v>435</v>
      </c>
      <c r="J564" s="256">
        <v>43090</v>
      </c>
      <c r="K564" s="255" t="s">
        <v>70</v>
      </c>
      <c r="L564" s="255" t="s">
        <v>3043</v>
      </c>
    </row>
    <row r="565" spans="1:12" s="255" customFormat="1" x14ac:dyDescent="0.2">
      <c r="A565" s="255" t="s">
        <v>508</v>
      </c>
      <c r="B565" s="255" t="s">
        <v>1191</v>
      </c>
      <c r="C565" s="255" t="s">
        <v>1192</v>
      </c>
      <c r="D565" s="255" t="s">
        <v>1193</v>
      </c>
      <c r="E565" s="255" t="s">
        <v>1737</v>
      </c>
      <c r="F565" s="256">
        <v>43097</v>
      </c>
      <c r="G565" s="257">
        <v>85.75</v>
      </c>
      <c r="H565" s="255" t="s">
        <v>1733</v>
      </c>
      <c r="I565" s="255" t="s">
        <v>435</v>
      </c>
      <c r="J565" s="256">
        <v>43098</v>
      </c>
      <c r="K565" s="255" t="s">
        <v>70</v>
      </c>
      <c r="L565" s="255" t="s">
        <v>1734</v>
      </c>
    </row>
    <row r="566" spans="1:12" s="255" customFormat="1" x14ac:dyDescent="0.2">
      <c r="A566" s="255" t="s">
        <v>508</v>
      </c>
      <c r="B566" s="255" t="s">
        <v>160</v>
      </c>
      <c r="C566" s="255" t="s">
        <v>161</v>
      </c>
      <c r="D566" s="255" t="s">
        <v>162</v>
      </c>
      <c r="E566" s="255" t="s">
        <v>1738</v>
      </c>
      <c r="F566" s="256">
        <v>43087</v>
      </c>
      <c r="G566" s="257">
        <v>36</v>
      </c>
      <c r="H566" s="255" t="s">
        <v>398</v>
      </c>
      <c r="I566" s="255" t="s">
        <v>177</v>
      </c>
      <c r="J566" s="256">
        <v>43089</v>
      </c>
      <c r="K566" s="255" t="s">
        <v>70</v>
      </c>
      <c r="L566" s="255" t="s">
        <v>398</v>
      </c>
    </row>
    <row r="567" spans="1:12" s="255" customFormat="1" x14ac:dyDescent="0.2">
      <c r="A567" s="255" t="s">
        <v>508</v>
      </c>
      <c r="B567" s="255" t="s">
        <v>1743</v>
      </c>
      <c r="C567" s="255" t="s">
        <v>1744</v>
      </c>
      <c r="D567" s="255" t="s">
        <v>1745</v>
      </c>
      <c r="E567" s="255" t="s">
        <v>1746</v>
      </c>
      <c r="F567" s="256">
        <v>43091</v>
      </c>
      <c r="G567" s="257">
        <v>336.38</v>
      </c>
      <c r="H567" s="255" t="s">
        <v>1747</v>
      </c>
      <c r="I567" s="255" t="s">
        <v>415</v>
      </c>
      <c r="J567" s="256">
        <v>43093</v>
      </c>
      <c r="K567" s="255" t="s">
        <v>70</v>
      </c>
      <c r="L567" s="255" t="s">
        <v>1748</v>
      </c>
    </row>
    <row r="568" spans="1:12" s="255" customFormat="1" x14ac:dyDescent="0.2">
      <c r="A568" s="255" t="s">
        <v>508</v>
      </c>
      <c r="B568" s="255" t="s">
        <v>1743</v>
      </c>
      <c r="C568" s="255" t="s">
        <v>1744</v>
      </c>
      <c r="D568" s="255" t="s">
        <v>1745</v>
      </c>
      <c r="E568" s="255" t="s">
        <v>1751</v>
      </c>
      <c r="F568" s="256">
        <v>43070</v>
      </c>
      <c r="G568" s="257">
        <v>284.29000000000002</v>
      </c>
      <c r="H568" s="255" t="s">
        <v>1752</v>
      </c>
      <c r="I568" s="255" t="s">
        <v>415</v>
      </c>
      <c r="J568" s="256">
        <v>43090</v>
      </c>
      <c r="K568" s="255" t="s">
        <v>70</v>
      </c>
      <c r="L568" s="255" t="s">
        <v>1753</v>
      </c>
    </row>
    <row r="569" spans="1:12" s="255" customFormat="1" x14ac:dyDescent="0.2">
      <c r="A569" s="255" t="s">
        <v>508</v>
      </c>
      <c r="B569" s="255" t="s">
        <v>1762</v>
      </c>
      <c r="C569" s="255" t="s">
        <v>1763</v>
      </c>
      <c r="D569" s="255" t="s">
        <v>1764</v>
      </c>
      <c r="E569" s="255" t="s">
        <v>1765</v>
      </c>
      <c r="F569" s="256">
        <v>43083</v>
      </c>
      <c r="G569" s="257">
        <v>1984.4</v>
      </c>
      <c r="H569" s="255" t="s">
        <v>1766</v>
      </c>
      <c r="I569" s="255" t="s">
        <v>662</v>
      </c>
      <c r="J569" s="256">
        <v>43088</v>
      </c>
      <c r="K569" s="255" t="s">
        <v>70</v>
      </c>
      <c r="L569" s="255" t="s">
        <v>1767</v>
      </c>
    </row>
    <row r="570" spans="1:12" s="255" customFormat="1" x14ac:dyDescent="0.2">
      <c r="A570" s="255" t="s">
        <v>508</v>
      </c>
      <c r="B570" s="255" t="s">
        <v>1775</v>
      </c>
      <c r="C570" s="255" t="s">
        <v>1776</v>
      </c>
      <c r="D570" s="255" t="s">
        <v>1777</v>
      </c>
      <c r="E570" s="255" t="s">
        <v>1778</v>
      </c>
      <c r="F570" s="256">
        <v>43067</v>
      </c>
      <c r="G570" s="257">
        <v>4840</v>
      </c>
      <c r="H570" s="255" t="s">
        <v>398</v>
      </c>
      <c r="I570" s="255" t="s">
        <v>297</v>
      </c>
      <c r="J570" s="256">
        <v>43073</v>
      </c>
      <c r="K570" s="255" t="s">
        <v>70</v>
      </c>
      <c r="L570" s="255" t="s">
        <v>398</v>
      </c>
    </row>
    <row r="571" spans="1:12" s="255" customFormat="1" x14ac:dyDescent="0.2">
      <c r="A571" s="255" t="s">
        <v>508</v>
      </c>
      <c r="B571" s="255" t="s">
        <v>876</v>
      </c>
      <c r="C571" s="255" t="s">
        <v>877</v>
      </c>
      <c r="D571" s="255" t="s">
        <v>878</v>
      </c>
      <c r="E571" s="255" t="s">
        <v>1779</v>
      </c>
      <c r="F571" s="256">
        <v>43087</v>
      </c>
      <c r="G571" s="257">
        <v>72.05</v>
      </c>
      <c r="H571" s="255" t="s">
        <v>398</v>
      </c>
      <c r="I571" s="255" t="s">
        <v>215</v>
      </c>
      <c r="J571" s="256">
        <v>43089</v>
      </c>
      <c r="K571" s="255" t="s">
        <v>70</v>
      </c>
      <c r="L571" s="255" t="s">
        <v>398</v>
      </c>
    </row>
    <row r="572" spans="1:12" s="255" customFormat="1" x14ac:dyDescent="0.2">
      <c r="A572" s="255" t="s">
        <v>508</v>
      </c>
      <c r="B572" s="255" t="s">
        <v>876</v>
      </c>
      <c r="C572" s="255" t="s">
        <v>877</v>
      </c>
      <c r="D572" s="255" t="s">
        <v>878</v>
      </c>
      <c r="E572" s="255" t="s">
        <v>1780</v>
      </c>
      <c r="F572" s="256">
        <v>43087</v>
      </c>
      <c r="G572" s="257">
        <v>648.45000000000005</v>
      </c>
      <c r="H572" s="255" t="s">
        <v>398</v>
      </c>
      <c r="I572" s="255" t="s">
        <v>215</v>
      </c>
      <c r="J572" s="256">
        <v>43089</v>
      </c>
      <c r="K572" s="255" t="s">
        <v>70</v>
      </c>
      <c r="L572" s="255" t="s">
        <v>398</v>
      </c>
    </row>
    <row r="573" spans="1:12" s="255" customFormat="1" x14ac:dyDescent="0.2">
      <c r="A573" s="255" t="s">
        <v>508</v>
      </c>
      <c r="B573" s="255" t="s">
        <v>876</v>
      </c>
      <c r="C573" s="255" t="s">
        <v>877</v>
      </c>
      <c r="D573" s="255" t="s">
        <v>878</v>
      </c>
      <c r="E573" s="255" t="s">
        <v>1781</v>
      </c>
      <c r="F573" s="256">
        <v>43087</v>
      </c>
      <c r="G573" s="257">
        <v>648.45000000000005</v>
      </c>
      <c r="H573" s="255" t="s">
        <v>398</v>
      </c>
      <c r="I573" s="255" t="s">
        <v>215</v>
      </c>
      <c r="J573" s="256">
        <v>43089</v>
      </c>
      <c r="K573" s="255" t="s">
        <v>70</v>
      </c>
      <c r="L573" s="255" t="s">
        <v>398</v>
      </c>
    </row>
    <row r="574" spans="1:12" s="255" customFormat="1" x14ac:dyDescent="0.2">
      <c r="A574" s="255" t="s">
        <v>508</v>
      </c>
      <c r="B574" s="255" t="s">
        <v>879</v>
      </c>
      <c r="C574" s="255" t="s">
        <v>880</v>
      </c>
      <c r="D574" s="255" t="s">
        <v>881</v>
      </c>
      <c r="E574" s="255" t="s">
        <v>1791</v>
      </c>
      <c r="F574" s="256">
        <v>43070</v>
      </c>
      <c r="G574" s="257">
        <v>520</v>
      </c>
      <c r="H574" s="255" t="s">
        <v>1792</v>
      </c>
      <c r="I574" s="255" t="s">
        <v>1025</v>
      </c>
      <c r="J574" s="256">
        <v>43073</v>
      </c>
      <c r="K574" s="255" t="s">
        <v>70</v>
      </c>
      <c r="L574" s="255" t="s">
        <v>1793</v>
      </c>
    </row>
    <row r="575" spans="1:12" s="255" customFormat="1" x14ac:dyDescent="0.2">
      <c r="A575" s="255" t="s">
        <v>508</v>
      </c>
      <c r="B575" s="255" t="s">
        <v>1161</v>
      </c>
      <c r="C575" s="255" t="s">
        <v>1162</v>
      </c>
      <c r="D575" s="255" t="s">
        <v>1163</v>
      </c>
      <c r="E575" s="255" t="s">
        <v>1795</v>
      </c>
      <c r="F575" s="256">
        <v>43081</v>
      </c>
      <c r="G575" s="257">
        <v>30.36</v>
      </c>
      <c r="H575" s="255" t="s">
        <v>398</v>
      </c>
      <c r="I575" s="255" t="s">
        <v>415</v>
      </c>
      <c r="J575" s="256">
        <v>43082</v>
      </c>
      <c r="K575" s="255" t="s">
        <v>70</v>
      </c>
      <c r="L575" s="255" t="s">
        <v>398</v>
      </c>
    </row>
    <row r="576" spans="1:12" s="255" customFormat="1" x14ac:dyDescent="0.2">
      <c r="A576" s="255" t="s">
        <v>508</v>
      </c>
      <c r="B576" s="255" t="s">
        <v>1161</v>
      </c>
      <c r="C576" s="255" t="s">
        <v>1162</v>
      </c>
      <c r="D576" s="255" t="s">
        <v>1163</v>
      </c>
      <c r="E576" s="255" t="s">
        <v>1796</v>
      </c>
      <c r="F576" s="256">
        <v>43075</v>
      </c>
      <c r="G576" s="257">
        <v>125.97</v>
      </c>
      <c r="H576" s="255" t="s">
        <v>398</v>
      </c>
      <c r="I576" s="255" t="s">
        <v>415</v>
      </c>
      <c r="J576" s="256">
        <v>43080</v>
      </c>
      <c r="K576" s="255" t="s">
        <v>70</v>
      </c>
      <c r="L576" s="255" t="s">
        <v>398</v>
      </c>
    </row>
    <row r="577" spans="1:12" s="255" customFormat="1" x14ac:dyDescent="0.2">
      <c r="A577" s="255" t="s">
        <v>508</v>
      </c>
      <c r="B577" s="255" t="s">
        <v>1797</v>
      </c>
      <c r="C577" s="255" t="s">
        <v>1798</v>
      </c>
      <c r="D577" s="255" t="s">
        <v>1799</v>
      </c>
      <c r="E577" s="255" t="s">
        <v>1800</v>
      </c>
      <c r="F577" s="256">
        <v>43031</v>
      </c>
      <c r="G577" s="257">
        <v>4917.4399999999996</v>
      </c>
      <c r="H577" s="255" t="s">
        <v>398</v>
      </c>
      <c r="I577" s="255" t="s">
        <v>177</v>
      </c>
      <c r="J577" s="256">
        <v>43096</v>
      </c>
      <c r="K577" s="255" t="s">
        <v>70</v>
      </c>
      <c r="L577" s="255" t="s">
        <v>398</v>
      </c>
    </row>
    <row r="578" spans="1:12" s="255" customFormat="1" x14ac:dyDescent="0.2">
      <c r="A578" s="255" t="s">
        <v>508</v>
      </c>
      <c r="B578" s="255" t="s">
        <v>148</v>
      </c>
      <c r="C578" s="255" t="s">
        <v>149</v>
      </c>
      <c r="D578" s="255" t="s">
        <v>150</v>
      </c>
      <c r="E578" s="255" t="s">
        <v>1803</v>
      </c>
      <c r="F578" s="256">
        <v>43074</v>
      </c>
      <c r="G578" s="257">
        <v>50.82</v>
      </c>
      <c r="H578" s="255" t="s">
        <v>398</v>
      </c>
      <c r="I578" s="255" t="s">
        <v>437</v>
      </c>
      <c r="J578" s="256">
        <v>43080</v>
      </c>
      <c r="K578" s="255" t="s">
        <v>70</v>
      </c>
      <c r="L578" s="255" t="s">
        <v>398</v>
      </c>
    </row>
    <row r="579" spans="1:12" s="255" customFormat="1" x14ac:dyDescent="0.2">
      <c r="A579" s="255" t="s">
        <v>508</v>
      </c>
      <c r="B579" s="255" t="s">
        <v>1805</v>
      </c>
      <c r="C579" s="255" t="s">
        <v>1806</v>
      </c>
      <c r="D579" s="255" t="s">
        <v>398</v>
      </c>
      <c r="E579" s="255" t="s">
        <v>1807</v>
      </c>
      <c r="F579" s="256">
        <v>43082</v>
      </c>
      <c r="G579" s="257">
        <v>67.92</v>
      </c>
      <c r="H579" s="255" t="s">
        <v>1808</v>
      </c>
      <c r="I579" s="255" t="s">
        <v>1458</v>
      </c>
      <c r="J579" s="256">
        <v>43091</v>
      </c>
      <c r="K579" s="255" t="s">
        <v>70</v>
      </c>
      <c r="L579" s="255" t="s">
        <v>1809</v>
      </c>
    </row>
    <row r="580" spans="1:12" s="255" customFormat="1" x14ac:dyDescent="0.2">
      <c r="A580" s="255" t="s">
        <v>508</v>
      </c>
      <c r="B580" s="255" t="s">
        <v>1168</v>
      </c>
      <c r="C580" s="255" t="s">
        <v>1169</v>
      </c>
      <c r="D580" s="255" t="s">
        <v>1170</v>
      </c>
      <c r="E580" s="255" t="s">
        <v>1810</v>
      </c>
      <c r="F580" s="256">
        <v>43091</v>
      </c>
      <c r="G580" s="257">
        <v>0.2</v>
      </c>
      <c r="H580" s="255" t="s">
        <v>398</v>
      </c>
      <c r="I580" s="255" t="s">
        <v>487</v>
      </c>
      <c r="J580" s="256">
        <v>43096</v>
      </c>
      <c r="K580" s="255" t="s">
        <v>70</v>
      </c>
      <c r="L580" s="255" t="s">
        <v>398</v>
      </c>
    </row>
    <row r="581" spans="1:12" s="255" customFormat="1" x14ac:dyDescent="0.2">
      <c r="A581" s="255" t="s">
        <v>508</v>
      </c>
      <c r="B581" s="255" t="s">
        <v>1168</v>
      </c>
      <c r="C581" s="255" t="s">
        <v>1169</v>
      </c>
      <c r="D581" s="255" t="s">
        <v>1170</v>
      </c>
      <c r="E581" s="255" t="s">
        <v>1811</v>
      </c>
      <c r="F581" s="256">
        <v>43084</v>
      </c>
      <c r="G581" s="257">
        <v>74.98</v>
      </c>
      <c r="H581" s="255" t="s">
        <v>398</v>
      </c>
      <c r="I581" s="255" t="s">
        <v>487</v>
      </c>
      <c r="J581" s="256">
        <v>43087</v>
      </c>
      <c r="K581" s="255" t="s">
        <v>70</v>
      </c>
      <c r="L581" s="255" t="s">
        <v>398</v>
      </c>
    </row>
    <row r="582" spans="1:12" s="255" customFormat="1" x14ac:dyDescent="0.2">
      <c r="A582" s="255" t="s">
        <v>508</v>
      </c>
      <c r="B582" s="255" t="s">
        <v>1168</v>
      </c>
      <c r="C582" s="255" t="s">
        <v>1169</v>
      </c>
      <c r="D582" s="255" t="s">
        <v>1170</v>
      </c>
      <c r="E582" s="255" t="s">
        <v>1813</v>
      </c>
      <c r="F582" s="256">
        <v>43082</v>
      </c>
      <c r="G582" s="257">
        <v>17.399999999999999</v>
      </c>
      <c r="H582" s="255" t="s">
        <v>398</v>
      </c>
      <c r="I582" s="255" t="s">
        <v>1147</v>
      </c>
      <c r="J582" s="256">
        <v>43083</v>
      </c>
      <c r="K582" s="255" t="s">
        <v>70</v>
      </c>
      <c r="L582" s="255" t="s">
        <v>398</v>
      </c>
    </row>
    <row r="583" spans="1:12" s="255" customFormat="1" x14ac:dyDescent="0.2">
      <c r="A583" s="255" t="s">
        <v>508</v>
      </c>
      <c r="B583" s="255" t="s">
        <v>558</v>
      </c>
      <c r="C583" s="255" t="s">
        <v>2031</v>
      </c>
      <c r="D583" s="255" t="s">
        <v>559</v>
      </c>
      <c r="E583" s="255" t="s">
        <v>1814</v>
      </c>
      <c r="F583" s="256">
        <v>42786</v>
      </c>
      <c r="G583" s="257">
        <v>97.85</v>
      </c>
      <c r="H583" s="255" t="s">
        <v>1489</v>
      </c>
      <c r="I583" s="255" t="s">
        <v>265</v>
      </c>
      <c r="J583" s="256">
        <v>43090</v>
      </c>
      <c r="K583" s="255" t="s">
        <v>70</v>
      </c>
      <c r="L583" s="255" t="s">
        <v>1489</v>
      </c>
    </row>
    <row r="584" spans="1:12" s="255" customFormat="1" x14ac:dyDescent="0.2">
      <c r="A584" s="255" t="s">
        <v>508</v>
      </c>
      <c r="B584" s="255" t="s">
        <v>88</v>
      </c>
      <c r="C584" s="255" t="s">
        <v>89</v>
      </c>
      <c r="D584" s="255" t="s">
        <v>90</v>
      </c>
      <c r="E584" s="255" t="s">
        <v>1815</v>
      </c>
      <c r="F584" s="256">
        <v>42895</v>
      </c>
      <c r="G584" s="257">
        <v>6.66</v>
      </c>
      <c r="H584" s="255" t="s">
        <v>1816</v>
      </c>
      <c r="I584" s="255" t="s">
        <v>415</v>
      </c>
      <c r="J584" s="256">
        <v>43090</v>
      </c>
      <c r="K584" s="255" t="s">
        <v>70</v>
      </c>
      <c r="L584" s="255" t="s">
        <v>398</v>
      </c>
    </row>
    <row r="585" spans="1:12" s="255" customFormat="1" x14ac:dyDescent="0.2">
      <c r="A585" s="255" t="s">
        <v>508</v>
      </c>
      <c r="B585" s="255" t="s">
        <v>88</v>
      </c>
      <c r="C585" s="255" t="s">
        <v>89</v>
      </c>
      <c r="D585" s="255" t="s">
        <v>90</v>
      </c>
      <c r="E585" s="255" t="s">
        <v>1817</v>
      </c>
      <c r="F585" s="256">
        <v>42872</v>
      </c>
      <c r="G585" s="257">
        <v>21.48</v>
      </c>
      <c r="H585" s="255" t="s">
        <v>1818</v>
      </c>
      <c r="I585" s="255" t="s">
        <v>415</v>
      </c>
      <c r="J585" s="256">
        <v>43090</v>
      </c>
      <c r="K585" s="255" t="s">
        <v>70</v>
      </c>
      <c r="L585" s="255" t="s">
        <v>398</v>
      </c>
    </row>
    <row r="586" spans="1:12" s="255" customFormat="1" x14ac:dyDescent="0.2">
      <c r="A586" s="255" t="s">
        <v>508</v>
      </c>
      <c r="B586" s="255" t="s">
        <v>896</v>
      </c>
      <c r="C586" s="255" t="s">
        <v>897</v>
      </c>
      <c r="D586" s="255" t="s">
        <v>898</v>
      </c>
      <c r="E586" s="255" t="s">
        <v>1819</v>
      </c>
      <c r="F586" s="256">
        <v>43069</v>
      </c>
      <c r="G586" s="257">
        <v>30.73</v>
      </c>
      <c r="H586" s="255" t="s">
        <v>1820</v>
      </c>
      <c r="I586" s="255" t="s">
        <v>437</v>
      </c>
      <c r="J586" s="256">
        <v>43080</v>
      </c>
      <c r="K586" s="255" t="s">
        <v>70</v>
      </c>
      <c r="L586" s="255" t="s">
        <v>398</v>
      </c>
    </row>
    <row r="587" spans="1:12" s="255" customFormat="1" x14ac:dyDescent="0.2">
      <c r="A587" s="255" t="s">
        <v>508</v>
      </c>
      <c r="B587" s="255" t="s">
        <v>896</v>
      </c>
      <c r="C587" s="255" t="s">
        <v>897</v>
      </c>
      <c r="D587" s="255" t="s">
        <v>898</v>
      </c>
      <c r="E587" s="255" t="s">
        <v>1821</v>
      </c>
      <c r="F587" s="256">
        <v>43069</v>
      </c>
      <c r="G587" s="257">
        <v>19.2</v>
      </c>
      <c r="H587" s="255" t="s">
        <v>1822</v>
      </c>
      <c r="I587" s="255" t="s">
        <v>437</v>
      </c>
      <c r="J587" s="256">
        <v>43080</v>
      </c>
      <c r="K587" s="255" t="s">
        <v>70</v>
      </c>
      <c r="L587" s="255" t="s">
        <v>398</v>
      </c>
    </row>
    <row r="588" spans="1:12" s="255" customFormat="1" x14ac:dyDescent="0.2">
      <c r="A588" s="255" t="s">
        <v>508</v>
      </c>
      <c r="B588" s="255" t="s">
        <v>80</v>
      </c>
      <c r="C588" s="255" t="s">
        <v>81</v>
      </c>
      <c r="D588" s="255" t="s">
        <v>82</v>
      </c>
      <c r="E588" s="255" t="s">
        <v>1826</v>
      </c>
      <c r="F588" s="256">
        <v>43084</v>
      </c>
      <c r="G588" s="257">
        <v>1856.17</v>
      </c>
      <c r="H588" s="255" t="s">
        <v>398</v>
      </c>
      <c r="I588" s="255" t="s">
        <v>217</v>
      </c>
      <c r="J588" s="256">
        <v>43088</v>
      </c>
      <c r="K588" s="255" t="s">
        <v>70</v>
      </c>
      <c r="L588" s="255" t="s">
        <v>398</v>
      </c>
    </row>
    <row r="589" spans="1:12" s="255" customFormat="1" x14ac:dyDescent="0.2">
      <c r="A589" s="255" t="s">
        <v>508</v>
      </c>
      <c r="B589" s="255" t="s">
        <v>80</v>
      </c>
      <c r="C589" s="255" t="s">
        <v>81</v>
      </c>
      <c r="D589" s="255" t="s">
        <v>82</v>
      </c>
      <c r="E589" s="255" t="s">
        <v>1827</v>
      </c>
      <c r="F589" s="256">
        <v>43084</v>
      </c>
      <c r="G589" s="257">
        <v>348.01</v>
      </c>
      <c r="H589" s="255" t="s">
        <v>398</v>
      </c>
      <c r="I589" s="255" t="s">
        <v>128</v>
      </c>
      <c r="J589" s="256">
        <v>43088</v>
      </c>
      <c r="K589" s="255" t="s">
        <v>70</v>
      </c>
      <c r="L589" s="255" t="s">
        <v>398</v>
      </c>
    </row>
    <row r="590" spans="1:12" s="255" customFormat="1" x14ac:dyDescent="0.2">
      <c r="A590" s="255" t="s">
        <v>508</v>
      </c>
      <c r="B590" s="255" t="s">
        <v>80</v>
      </c>
      <c r="C590" s="255" t="s">
        <v>81</v>
      </c>
      <c r="D590" s="255" t="s">
        <v>82</v>
      </c>
      <c r="E590" s="255" t="s">
        <v>1828</v>
      </c>
      <c r="F590" s="256">
        <v>43084</v>
      </c>
      <c r="G590" s="257">
        <v>181.62</v>
      </c>
      <c r="H590" s="255" t="s">
        <v>398</v>
      </c>
      <c r="I590" s="255" t="s">
        <v>128</v>
      </c>
      <c r="J590" s="256">
        <v>43088</v>
      </c>
      <c r="K590" s="255" t="s">
        <v>70</v>
      </c>
      <c r="L590" s="255" t="s">
        <v>398</v>
      </c>
    </row>
    <row r="591" spans="1:12" s="255" customFormat="1" x14ac:dyDescent="0.2">
      <c r="A591" s="255" t="s">
        <v>508</v>
      </c>
      <c r="B591" s="255" t="s">
        <v>80</v>
      </c>
      <c r="C591" s="255" t="s">
        <v>81</v>
      </c>
      <c r="D591" s="255" t="s">
        <v>82</v>
      </c>
      <c r="E591" s="255" t="s">
        <v>1829</v>
      </c>
      <c r="F591" s="256">
        <v>43084</v>
      </c>
      <c r="G591" s="257">
        <v>271.52999999999997</v>
      </c>
      <c r="H591" s="255" t="s">
        <v>398</v>
      </c>
      <c r="I591" s="255" t="s">
        <v>128</v>
      </c>
      <c r="J591" s="256">
        <v>43088</v>
      </c>
      <c r="K591" s="255" t="s">
        <v>70</v>
      </c>
      <c r="L591" s="255" t="s">
        <v>398</v>
      </c>
    </row>
    <row r="592" spans="1:12" s="255" customFormat="1" x14ac:dyDescent="0.2">
      <c r="A592" s="255" t="s">
        <v>508</v>
      </c>
      <c r="B592" s="255" t="s">
        <v>80</v>
      </c>
      <c r="C592" s="255" t="s">
        <v>81</v>
      </c>
      <c r="D592" s="255" t="s">
        <v>82</v>
      </c>
      <c r="E592" s="255" t="s">
        <v>1830</v>
      </c>
      <c r="F592" s="256">
        <v>43084</v>
      </c>
      <c r="G592" s="257">
        <v>348.01</v>
      </c>
      <c r="H592" s="255" t="s">
        <v>398</v>
      </c>
      <c r="I592" s="255" t="s">
        <v>128</v>
      </c>
      <c r="J592" s="256">
        <v>43088</v>
      </c>
      <c r="K592" s="255" t="s">
        <v>70</v>
      </c>
      <c r="L592" s="255" t="s">
        <v>398</v>
      </c>
    </row>
    <row r="593" spans="1:12" s="255" customFormat="1" x14ac:dyDescent="0.2">
      <c r="A593" s="255" t="s">
        <v>508</v>
      </c>
      <c r="B593" s="255" t="s">
        <v>80</v>
      </c>
      <c r="C593" s="255" t="s">
        <v>81</v>
      </c>
      <c r="D593" s="255" t="s">
        <v>82</v>
      </c>
      <c r="E593" s="255" t="s">
        <v>1831</v>
      </c>
      <c r="F593" s="256">
        <v>43084</v>
      </c>
      <c r="G593" s="257">
        <v>295.58999999999997</v>
      </c>
      <c r="H593" s="255" t="s">
        <v>398</v>
      </c>
      <c r="I593" s="255" t="s">
        <v>128</v>
      </c>
      <c r="J593" s="256">
        <v>43088</v>
      </c>
      <c r="K593" s="255" t="s">
        <v>70</v>
      </c>
      <c r="L593" s="255" t="s">
        <v>398</v>
      </c>
    </row>
    <row r="594" spans="1:12" s="255" customFormat="1" x14ac:dyDescent="0.2">
      <c r="A594" s="255" t="s">
        <v>508</v>
      </c>
      <c r="B594" s="255" t="s">
        <v>80</v>
      </c>
      <c r="C594" s="255" t="s">
        <v>81</v>
      </c>
      <c r="D594" s="255" t="s">
        <v>82</v>
      </c>
      <c r="E594" s="255" t="s">
        <v>1832</v>
      </c>
      <c r="F594" s="256">
        <v>43069</v>
      </c>
      <c r="G594" s="257">
        <v>134.31</v>
      </c>
      <c r="H594" s="255" t="s">
        <v>398</v>
      </c>
      <c r="I594" s="255" t="s">
        <v>217</v>
      </c>
      <c r="J594" s="256">
        <v>43074</v>
      </c>
      <c r="K594" s="255" t="s">
        <v>70</v>
      </c>
      <c r="L594" s="255" t="s">
        <v>398</v>
      </c>
    </row>
    <row r="595" spans="1:12" s="255" customFormat="1" x14ac:dyDescent="0.2">
      <c r="A595" s="255" t="s">
        <v>508</v>
      </c>
      <c r="B595" s="255" t="s">
        <v>80</v>
      </c>
      <c r="C595" s="255" t="s">
        <v>81</v>
      </c>
      <c r="D595" s="255" t="s">
        <v>82</v>
      </c>
      <c r="E595" s="255" t="s">
        <v>1833</v>
      </c>
      <c r="F595" s="256">
        <v>43069</v>
      </c>
      <c r="G595" s="257">
        <v>1473.74</v>
      </c>
      <c r="H595" s="255" t="s">
        <v>398</v>
      </c>
      <c r="I595" s="255" t="s">
        <v>217</v>
      </c>
      <c r="J595" s="256">
        <v>43074</v>
      </c>
      <c r="K595" s="255" t="s">
        <v>70</v>
      </c>
      <c r="L595" s="255" t="s">
        <v>398</v>
      </c>
    </row>
    <row r="596" spans="1:12" s="255" customFormat="1" x14ac:dyDescent="0.2">
      <c r="A596" s="255" t="s">
        <v>508</v>
      </c>
      <c r="B596" s="255" t="s">
        <v>80</v>
      </c>
      <c r="C596" s="255" t="s">
        <v>81</v>
      </c>
      <c r="D596" s="255" t="s">
        <v>82</v>
      </c>
      <c r="E596" s="255" t="s">
        <v>1834</v>
      </c>
      <c r="F596" s="256">
        <v>43069</v>
      </c>
      <c r="G596" s="257">
        <v>181.62</v>
      </c>
      <c r="H596" s="255" t="s">
        <v>398</v>
      </c>
      <c r="I596" s="255" t="s">
        <v>128</v>
      </c>
      <c r="J596" s="256">
        <v>43074</v>
      </c>
      <c r="K596" s="255" t="s">
        <v>70</v>
      </c>
      <c r="L596" s="255" t="s">
        <v>398</v>
      </c>
    </row>
    <row r="597" spans="1:12" s="255" customFormat="1" x14ac:dyDescent="0.2">
      <c r="A597" s="255" t="s">
        <v>508</v>
      </c>
      <c r="B597" s="255" t="s">
        <v>80</v>
      </c>
      <c r="C597" s="255" t="s">
        <v>81</v>
      </c>
      <c r="D597" s="255" t="s">
        <v>82</v>
      </c>
      <c r="E597" s="255" t="s">
        <v>1835</v>
      </c>
      <c r="F597" s="256">
        <v>43069</v>
      </c>
      <c r="G597" s="257">
        <v>272.08999999999997</v>
      </c>
      <c r="H597" s="255" t="s">
        <v>398</v>
      </c>
      <c r="I597" s="255" t="s">
        <v>128</v>
      </c>
      <c r="J597" s="256">
        <v>43074</v>
      </c>
      <c r="K597" s="255" t="s">
        <v>70</v>
      </c>
      <c r="L597" s="255" t="s">
        <v>398</v>
      </c>
    </row>
    <row r="598" spans="1:12" s="255" customFormat="1" x14ac:dyDescent="0.2">
      <c r="A598" s="255" t="s">
        <v>508</v>
      </c>
      <c r="B598" s="255" t="s">
        <v>80</v>
      </c>
      <c r="C598" s="255" t="s">
        <v>81</v>
      </c>
      <c r="D598" s="255" t="s">
        <v>82</v>
      </c>
      <c r="E598" s="255" t="s">
        <v>1836</v>
      </c>
      <c r="F598" s="256">
        <v>43069</v>
      </c>
      <c r="G598" s="257">
        <v>348.01</v>
      </c>
      <c r="H598" s="255" t="s">
        <v>398</v>
      </c>
      <c r="I598" s="255" t="s">
        <v>128</v>
      </c>
      <c r="J598" s="256">
        <v>43074</v>
      </c>
      <c r="K598" s="255" t="s">
        <v>70</v>
      </c>
      <c r="L598" s="255" t="s">
        <v>398</v>
      </c>
    </row>
    <row r="599" spans="1:12" s="255" customFormat="1" x14ac:dyDescent="0.2">
      <c r="A599" s="255" t="s">
        <v>508</v>
      </c>
      <c r="B599" s="255" t="s">
        <v>80</v>
      </c>
      <c r="C599" s="255" t="s">
        <v>81</v>
      </c>
      <c r="D599" s="255" t="s">
        <v>82</v>
      </c>
      <c r="E599" s="255" t="s">
        <v>1837</v>
      </c>
      <c r="F599" s="256">
        <v>43069</v>
      </c>
      <c r="G599" s="257">
        <v>43.32</v>
      </c>
      <c r="H599" s="255" t="s">
        <v>398</v>
      </c>
      <c r="I599" s="255" t="s">
        <v>128</v>
      </c>
      <c r="J599" s="256">
        <v>43074</v>
      </c>
      <c r="K599" s="255" t="s">
        <v>70</v>
      </c>
      <c r="L599" s="255" t="s">
        <v>398</v>
      </c>
    </row>
    <row r="600" spans="1:12" s="255" customFormat="1" x14ac:dyDescent="0.2">
      <c r="A600" s="255" t="s">
        <v>508</v>
      </c>
      <c r="B600" s="255" t="s">
        <v>1026</v>
      </c>
      <c r="C600" s="255" t="s">
        <v>1027</v>
      </c>
      <c r="D600" s="255" t="s">
        <v>1028</v>
      </c>
      <c r="E600" s="255" t="s">
        <v>1838</v>
      </c>
      <c r="F600" s="256">
        <v>43080</v>
      </c>
      <c r="G600" s="257">
        <v>33.909999999999997</v>
      </c>
      <c r="H600" s="255" t="s">
        <v>398</v>
      </c>
      <c r="I600" s="255" t="s">
        <v>2889</v>
      </c>
      <c r="J600" s="256">
        <v>43081</v>
      </c>
      <c r="K600" s="255" t="s">
        <v>70</v>
      </c>
      <c r="L600" s="255" t="s">
        <v>398</v>
      </c>
    </row>
    <row r="601" spans="1:12" s="255" customFormat="1" x14ac:dyDescent="0.2">
      <c r="A601" s="255" t="s">
        <v>508</v>
      </c>
      <c r="B601" s="255" t="s">
        <v>138</v>
      </c>
      <c r="C601" s="255" t="s">
        <v>139</v>
      </c>
      <c r="D601" s="255" t="s">
        <v>140</v>
      </c>
      <c r="E601" s="255" t="s">
        <v>1842</v>
      </c>
      <c r="F601" s="256">
        <v>43069</v>
      </c>
      <c r="G601" s="257">
        <v>173.95</v>
      </c>
      <c r="H601" s="255" t="s">
        <v>1843</v>
      </c>
      <c r="I601" s="255" t="s">
        <v>1844</v>
      </c>
      <c r="J601" s="256">
        <v>43073</v>
      </c>
      <c r="K601" s="255" t="s">
        <v>70</v>
      </c>
      <c r="L601" s="255" t="s">
        <v>398</v>
      </c>
    </row>
    <row r="602" spans="1:12" s="255" customFormat="1" x14ac:dyDescent="0.2">
      <c r="A602" s="255" t="s">
        <v>508</v>
      </c>
      <c r="B602" s="255" t="s">
        <v>352</v>
      </c>
      <c r="C602" s="255" t="s">
        <v>353</v>
      </c>
      <c r="D602" s="255" t="s">
        <v>354</v>
      </c>
      <c r="E602" s="255" t="s">
        <v>1846</v>
      </c>
      <c r="F602" s="256">
        <v>42759</v>
      </c>
      <c r="G602" s="257">
        <v>42.62</v>
      </c>
      <c r="H602" s="255" t="s">
        <v>398</v>
      </c>
      <c r="I602" s="255" t="s">
        <v>170</v>
      </c>
      <c r="J602" s="256">
        <v>43090</v>
      </c>
      <c r="K602" s="255" t="s">
        <v>70</v>
      </c>
      <c r="L602" s="255" t="s">
        <v>398</v>
      </c>
    </row>
    <row r="603" spans="1:12" s="255" customFormat="1" x14ac:dyDescent="0.2">
      <c r="A603" s="255" t="s">
        <v>508</v>
      </c>
      <c r="B603" s="255" t="s">
        <v>908</v>
      </c>
      <c r="C603" s="255" t="s">
        <v>909</v>
      </c>
      <c r="D603" s="255" t="s">
        <v>910</v>
      </c>
      <c r="E603" s="255" t="s">
        <v>1849</v>
      </c>
      <c r="F603" s="256">
        <v>43070</v>
      </c>
      <c r="G603" s="257">
        <v>107.1</v>
      </c>
      <c r="H603" s="255" t="s">
        <v>398</v>
      </c>
      <c r="I603" s="255" t="s">
        <v>1850</v>
      </c>
      <c r="J603" s="256">
        <v>43082</v>
      </c>
      <c r="K603" s="255" t="s">
        <v>70</v>
      </c>
      <c r="L603" s="255" t="s">
        <v>398</v>
      </c>
    </row>
    <row r="604" spans="1:12" s="255" customFormat="1" x14ac:dyDescent="0.2">
      <c r="A604" s="255" t="s">
        <v>508</v>
      </c>
      <c r="B604" s="255" t="s">
        <v>178</v>
      </c>
      <c r="C604" s="255" t="s">
        <v>179</v>
      </c>
      <c r="D604" s="255" t="s">
        <v>180</v>
      </c>
      <c r="E604" s="255" t="s">
        <v>1859</v>
      </c>
      <c r="F604" s="256">
        <v>43091</v>
      </c>
      <c r="G604" s="257">
        <v>44.53</v>
      </c>
      <c r="H604" s="255" t="s">
        <v>1860</v>
      </c>
      <c r="I604" s="255" t="s">
        <v>249</v>
      </c>
      <c r="J604" s="256">
        <v>43091</v>
      </c>
      <c r="K604" s="255" t="s">
        <v>70</v>
      </c>
      <c r="L604" s="255" t="s">
        <v>1861</v>
      </c>
    </row>
    <row r="605" spans="1:12" s="255" customFormat="1" x14ac:dyDescent="0.2">
      <c r="A605" s="255" t="s">
        <v>508</v>
      </c>
      <c r="B605" s="255" t="s">
        <v>157</v>
      </c>
      <c r="C605" s="255" t="s">
        <v>158</v>
      </c>
      <c r="D605" s="255" t="s">
        <v>159</v>
      </c>
      <c r="E605" s="255" t="s">
        <v>1862</v>
      </c>
      <c r="F605" s="256">
        <v>43081</v>
      </c>
      <c r="G605" s="257">
        <v>3.2</v>
      </c>
      <c r="H605" s="255" t="s">
        <v>398</v>
      </c>
      <c r="I605" s="255" t="s">
        <v>526</v>
      </c>
      <c r="J605" s="256">
        <v>43083</v>
      </c>
      <c r="K605" s="255" t="s">
        <v>70</v>
      </c>
      <c r="L605" s="255" t="s">
        <v>398</v>
      </c>
    </row>
    <row r="606" spans="1:12" s="255" customFormat="1" x14ac:dyDescent="0.2">
      <c r="A606" s="255" t="s">
        <v>508</v>
      </c>
      <c r="B606" s="255" t="s">
        <v>67</v>
      </c>
      <c r="C606" s="255" t="s">
        <v>68</v>
      </c>
      <c r="D606" s="255" t="s">
        <v>69</v>
      </c>
      <c r="E606" s="255" t="s">
        <v>1863</v>
      </c>
      <c r="F606" s="256">
        <v>43089</v>
      </c>
      <c r="G606" s="257">
        <v>863.42</v>
      </c>
      <c r="H606" s="255" t="s">
        <v>398</v>
      </c>
      <c r="I606" s="255" t="s">
        <v>221</v>
      </c>
      <c r="J606" s="256">
        <v>43089</v>
      </c>
      <c r="K606" s="255" t="s">
        <v>70</v>
      </c>
      <c r="L606" s="255" t="s">
        <v>398</v>
      </c>
    </row>
    <row r="607" spans="1:12" s="255" customFormat="1" x14ac:dyDescent="0.2">
      <c r="A607" s="255" t="s">
        <v>508</v>
      </c>
      <c r="B607" s="255" t="s">
        <v>67</v>
      </c>
      <c r="C607" s="255" t="s">
        <v>68</v>
      </c>
      <c r="D607" s="255" t="s">
        <v>69</v>
      </c>
      <c r="E607" s="255" t="s">
        <v>1864</v>
      </c>
      <c r="F607" s="256">
        <v>43089</v>
      </c>
      <c r="G607" s="257">
        <v>9480.32</v>
      </c>
      <c r="H607" s="255" t="s">
        <v>398</v>
      </c>
      <c r="I607" s="255" t="s">
        <v>221</v>
      </c>
      <c r="J607" s="256">
        <v>43089</v>
      </c>
      <c r="K607" s="255" t="s">
        <v>70</v>
      </c>
      <c r="L607" s="255" t="s">
        <v>398</v>
      </c>
    </row>
    <row r="608" spans="1:12" s="255" customFormat="1" x14ac:dyDescent="0.2">
      <c r="A608" s="255" t="s">
        <v>508</v>
      </c>
      <c r="B608" s="255" t="s">
        <v>125</v>
      </c>
      <c r="C608" s="255" t="s">
        <v>126</v>
      </c>
      <c r="D608" s="255" t="s">
        <v>127</v>
      </c>
      <c r="E608" s="255" t="s">
        <v>1865</v>
      </c>
      <c r="F608" s="256">
        <v>43091</v>
      </c>
      <c r="G608" s="257">
        <v>27.23</v>
      </c>
      <c r="H608" s="255" t="s">
        <v>1466</v>
      </c>
      <c r="I608" s="255" t="s">
        <v>415</v>
      </c>
      <c r="J608" s="256">
        <v>43091</v>
      </c>
      <c r="K608" s="255" t="s">
        <v>70</v>
      </c>
      <c r="L608" s="255" t="s">
        <v>1467</v>
      </c>
    </row>
    <row r="609" spans="1:12" s="255" customFormat="1" x14ac:dyDescent="0.2">
      <c r="A609" s="255" t="s">
        <v>508</v>
      </c>
      <c r="B609" s="255" t="s">
        <v>125</v>
      </c>
      <c r="C609" s="255" t="s">
        <v>126</v>
      </c>
      <c r="D609" s="255" t="s">
        <v>127</v>
      </c>
      <c r="E609" s="255" t="s">
        <v>1866</v>
      </c>
      <c r="F609" s="256">
        <v>43089</v>
      </c>
      <c r="G609" s="257">
        <v>5709.57</v>
      </c>
      <c r="H609" s="255" t="s">
        <v>398</v>
      </c>
      <c r="I609" s="255" t="s">
        <v>151</v>
      </c>
      <c r="J609" s="256">
        <v>43091</v>
      </c>
      <c r="K609" s="255" t="s">
        <v>70</v>
      </c>
      <c r="L609" s="255" t="s">
        <v>398</v>
      </c>
    </row>
    <row r="610" spans="1:12" s="255" customFormat="1" x14ac:dyDescent="0.2">
      <c r="A610" s="255" t="s">
        <v>508</v>
      </c>
      <c r="B610" s="255" t="s">
        <v>125</v>
      </c>
      <c r="C610" s="255" t="s">
        <v>126</v>
      </c>
      <c r="D610" s="255" t="s">
        <v>127</v>
      </c>
      <c r="E610" s="255" t="s">
        <v>1867</v>
      </c>
      <c r="F610" s="256">
        <v>43087</v>
      </c>
      <c r="G610" s="257">
        <v>13745.72</v>
      </c>
      <c r="H610" s="255" t="s">
        <v>398</v>
      </c>
      <c r="I610" s="255" t="s">
        <v>151</v>
      </c>
      <c r="J610" s="256">
        <v>43087</v>
      </c>
      <c r="K610" s="255" t="s">
        <v>70</v>
      </c>
      <c r="L610" s="255" t="s">
        <v>398</v>
      </c>
    </row>
    <row r="611" spans="1:12" s="255" customFormat="1" x14ac:dyDescent="0.2">
      <c r="A611" s="255" t="s">
        <v>508</v>
      </c>
      <c r="B611" s="255" t="s">
        <v>125</v>
      </c>
      <c r="C611" s="255" t="s">
        <v>126</v>
      </c>
      <c r="D611" s="255" t="s">
        <v>127</v>
      </c>
      <c r="E611" s="255" t="s">
        <v>1868</v>
      </c>
      <c r="F611" s="256">
        <v>43087</v>
      </c>
      <c r="G611" s="257">
        <v>13745.72</v>
      </c>
      <c r="H611" s="255" t="s">
        <v>398</v>
      </c>
      <c r="I611" s="255" t="s">
        <v>151</v>
      </c>
      <c r="J611" s="256">
        <v>43087</v>
      </c>
      <c r="K611" s="255" t="s">
        <v>70</v>
      </c>
      <c r="L611" s="255" t="s">
        <v>398</v>
      </c>
    </row>
    <row r="612" spans="1:12" s="255" customFormat="1" x14ac:dyDescent="0.2">
      <c r="A612" s="255" t="s">
        <v>508</v>
      </c>
      <c r="B612" s="255" t="s">
        <v>125</v>
      </c>
      <c r="C612" s="255" t="s">
        <v>126</v>
      </c>
      <c r="D612" s="255" t="s">
        <v>127</v>
      </c>
      <c r="E612" s="255" t="s">
        <v>1869</v>
      </c>
      <c r="F612" s="256">
        <v>43087</v>
      </c>
      <c r="G612" s="257">
        <v>7275.68</v>
      </c>
      <c r="H612" s="255" t="s">
        <v>398</v>
      </c>
      <c r="I612" s="255" t="s">
        <v>151</v>
      </c>
      <c r="J612" s="256">
        <v>43087</v>
      </c>
      <c r="K612" s="255" t="s">
        <v>70</v>
      </c>
      <c r="L612" s="255" t="s">
        <v>398</v>
      </c>
    </row>
    <row r="613" spans="1:12" s="255" customFormat="1" x14ac:dyDescent="0.2">
      <c r="A613" s="255" t="s">
        <v>508</v>
      </c>
      <c r="B613" s="255" t="s">
        <v>125</v>
      </c>
      <c r="C613" s="255" t="s">
        <v>126</v>
      </c>
      <c r="D613" s="255" t="s">
        <v>127</v>
      </c>
      <c r="E613" s="255" t="s">
        <v>1870</v>
      </c>
      <c r="F613" s="256">
        <v>43087</v>
      </c>
      <c r="G613" s="257">
        <v>45105.98</v>
      </c>
      <c r="H613" s="255" t="s">
        <v>398</v>
      </c>
      <c r="I613" s="255" t="s">
        <v>151</v>
      </c>
      <c r="J613" s="256">
        <v>43087</v>
      </c>
      <c r="K613" s="255" t="s">
        <v>70</v>
      </c>
      <c r="L613" s="255" t="s">
        <v>398</v>
      </c>
    </row>
    <row r="614" spans="1:12" s="255" customFormat="1" x14ac:dyDescent="0.2">
      <c r="A614" s="255" t="s">
        <v>508</v>
      </c>
      <c r="B614" s="255" t="s">
        <v>125</v>
      </c>
      <c r="C614" s="255" t="s">
        <v>126</v>
      </c>
      <c r="D614" s="255" t="s">
        <v>127</v>
      </c>
      <c r="E614" s="255" t="s">
        <v>1871</v>
      </c>
      <c r="F614" s="256">
        <v>43087</v>
      </c>
      <c r="G614" s="257">
        <v>45105.98</v>
      </c>
      <c r="H614" s="255" t="s">
        <v>398</v>
      </c>
      <c r="I614" s="255" t="s">
        <v>151</v>
      </c>
      <c r="J614" s="256">
        <v>43087</v>
      </c>
      <c r="K614" s="255" t="s">
        <v>70</v>
      </c>
      <c r="L614" s="255" t="s">
        <v>398</v>
      </c>
    </row>
    <row r="615" spans="1:12" s="255" customFormat="1" x14ac:dyDescent="0.2">
      <c r="A615" s="255" t="s">
        <v>508</v>
      </c>
      <c r="B615" s="255" t="s">
        <v>125</v>
      </c>
      <c r="C615" s="255" t="s">
        <v>126</v>
      </c>
      <c r="D615" s="255" t="s">
        <v>127</v>
      </c>
      <c r="E615" s="255" t="s">
        <v>1872</v>
      </c>
      <c r="F615" s="256">
        <v>43083</v>
      </c>
      <c r="G615" s="257">
        <v>114.22</v>
      </c>
      <c r="H615" s="255" t="s">
        <v>398</v>
      </c>
      <c r="I615" s="255" t="s">
        <v>151</v>
      </c>
      <c r="J615" s="256">
        <v>43084</v>
      </c>
      <c r="K615" s="255" t="s">
        <v>70</v>
      </c>
      <c r="L615" s="255" t="s">
        <v>398</v>
      </c>
    </row>
    <row r="616" spans="1:12" s="255" customFormat="1" x14ac:dyDescent="0.2">
      <c r="A616" s="255" t="s">
        <v>508</v>
      </c>
      <c r="B616" s="255" t="s">
        <v>237</v>
      </c>
      <c r="C616" s="255" t="s">
        <v>238</v>
      </c>
      <c r="D616" s="255" t="s">
        <v>239</v>
      </c>
      <c r="E616" s="255" t="s">
        <v>1873</v>
      </c>
      <c r="F616" s="256">
        <v>43080</v>
      </c>
      <c r="G616" s="257">
        <v>86</v>
      </c>
      <c r="H616" s="255" t="s">
        <v>398</v>
      </c>
      <c r="I616" s="255" t="s">
        <v>91</v>
      </c>
      <c r="J616" s="256">
        <v>43083</v>
      </c>
      <c r="K616" s="255" t="s">
        <v>70</v>
      </c>
      <c r="L616" s="255" t="s">
        <v>398</v>
      </c>
    </row>
    <row r="617" spans="1:12" s="255" customFormat="1" x14ac:dyDescent="0.2">
      <c r="A617" s="255" t="s">
        <v>508</v>
      </c>
      <c r="B617" s="255" t="s">
        <v>558</v>
      </c>
      <c r="C617" s="255" t="s">
        <v>2031</v>
      </c>
      <c r="D617" s="255" t="s">
        <v>559</v>
      </c>
      <c r="E617" s="255" t="s">
        <v>1874</v>
      </c>
      <c r="F617" s="256">
        <v>43089</v>
      </c>
      <c r="G617" s="257">
        <v>-127.05</v>
      </c>
      <c r="H617" s="255" t="s">
        <v>398</v>
      </c>
      <c r="I617" s="255" t="s">
        <v>512</v>
      </c>
      <c r="J617" s="256">
        <v>43090</v>
      </c>
      <c r="K617" s="255" t="s">
        <v>4</v>
      </c>
      <c r="L617" s="255" t="s">
        <v>398</v>
      </c>
    </row>
    <row r="618" spans="1:12" s="255" customFormat="1" x14ac:dyDescent="0.2">
      <c r="A618" s="255" t="s">
        <v>508</v>
      </c>
      <c r="B618" s="255" t="s">
        <v>558</v>
      </c>
      <c r="C618" s="255" t="s">
        <v>2031</v>
      </c>
      <c r="D618" s="255" t="s">
        <v>559</v>
      </c>
      <c r="E618" s="255" t="s">
        <v>1875</v>
      </c>
      <c r="F618" s="256">
        <v>43084</v>
      </c>
      <c r="G618" s="257">
        <v>-898.66</v>
      </c>
      <c r="H618" s="255" t="s">
        <v>398</v>
      </c>
      <c r="I618" s="255" t="s">
        <v>297</v>
      </c>
      <c r="J618" s="256">
        <v>43085</v>
      </c>
      <c r="K618" s="255" t="s">
        <v>4</v>
      </c>
      <c r="L618" s="255" t="s">
        <v>1059</v>
      </c>
    </row>
    <row r="619" spans="1:12" s="255" customFormat="1" x14ac:dyDescent="0.2">
      <c r="A619" s="255" t="s">
        <v>508</v>
      </c>
      <c r="B619" s="255" t="s">
        <v>558</v>
      </c>
      <c r="C619" s="255" t="s">
        <v>2031</v>
      </c>
      <c r="D619" s="255" t="s">
        <v>559</v>
      </c>
      <c r="E619" s="255" t="s">
        <v>1876</v>
      </c>
      <c r="F619" s="256">
        <v>43070</v>
      </c>
      <c r="G619" s="257">
        <v>-108.77</v>
      </c>
      <c r="H619" s="255" t="s">
        <v>398</v>
      </c>
      <c r="I619" s="255" t="s">
        <v>453</v>
      </c>
      <c r="J619" s="256">
        <v>43071</v>
      </c>
      <c r="K619" s="255" t="s">
        <v>4</v>
      </c>
      <c r="L619" s="255" t="s">
        <v>717</v>
      </c>
    </row>
    <row r="620" spans="1:12" s="255" customFormat="1" x14ac:dyDescent="0.2">
      <c r="A620" s="255" t="s">
        <v>508</v>
      </c>
      <c r="B620" s="255" t="s">
        <v>558</v>
      </c>
      <c r="C620" s="255" t="s">
        <v>2031</v>
      </c>
      <c r="D620" s="255" t="s">
        <v>559</v>
      </c>
      <c r="E620" s="255" t="s">
        <v>1519</v>
      </c>
      <c r="F620" s="256">
        <v>43095</v>
      </c>
      <c r="G620" s="257">
        <v>-452</v>
      </c>
      <c r="H620" s="255" t="s">
        <v>398</v>
      </c>
      <c r="I620" s="255" t="s">
        <v>297</v>
      </c>
      <c r="J620" s="256">
        <v>43096</v>
      </c>
      <c r="K620" s="255" t="s">
        <v>4</v>
      </c>
      <c r="L620" s="255" t="s">
        <v>1520</v>
      </c>
    </row>
    <row r="621" spans="1:12" s="255" customFormat="1" x14ac:dyDescent="0.2">
      <c r="A621" s="255" t="s">
        <v>508</v>
      </c>
      <c r="B621" s="255" t="s">
        <v>558</v>
      </c>
      <c r="C621" s="255" t="s">
        <v>2031</v>
      </c>
      <c r="D621" s="255" t="s">
        <v>559</v>
      </c>
      <c r="E621" s="255" t="s">
        <v>1877</v>
      </c>
      <c r="F621" s="256">
        <v>43084</v>
      </c>
      <c r="G621" s="257">
        <v>-645</v>
      </c>
      <c r="H621" s="255" t="s">
        <v>398</v>
      </c>
      <c r="I621" s="255" t="s">
        <v>297</v>
      </c>
      <c r="J621" s="256">
        <v>43085</v>
      </c>
      <c r="K621" s="255" t="s">
        <v>4</v>
      </c>
      <c r="L621" s="255" t="s">
        <v>1066</v>
      </c>
    </row>
    <row r="622" spans="1:12" s="255" customFormat="1" x14ac:dyDescent="0.2">
      <c r="A622" s="255" t="s">
        <v>508</v>
      </c>
      <c r="B622" s="255" t="s">
        <v>558</v>
      </c>
      <c r="C622" s="255" t="s">
        <v>2031</v>
      </c>
      <c r="D622" s="255" t="s">
        <v>559</v>
      </c>
      <c r="E622" s="255" t="s">
        <v>1878</v>
      </c>
      <c r="F622" s="256">
        <v>43084</v>
      </c>
      <c r="G622" s="257">
        <v>-645</v>
      </c>
      <c r="H622" s="255" t="s">
        <v>398</v>
      </c>
      <c r="I622" s="255" t="s">
        <v>297</v>
      </c>
      <c r="J622" s="256">
        <v>43085</v>
      </c>
      <c r="K622" s="255" t="s">
        <v>4</v>
      </c>
      <c r="L622" s="255" t="s">
        <v>1066</v>
      </c>
    </row>
    <row r="623" spans="1:12" s="255" customFormat="1" x14ac:dyDescent="0.2">
      <c r="A623" s="255" t="s">
        <v>508</v>
      </c>
      <c r="B623" s="255" t="s">
        <v>558</v>
      </c>
      <c r="C623" s="255" t="s">
        <v>2031</v>
      </c>
      <c r="D623" s="255" t="s">
        <v>559</v>
      </c>
      <c r="E623" s="255" t="s">
        <v>1879</v>
      </c>
      <c r="F623" s="256">
        <v>43084</v>
      </c>
      <c r="G623" s="257">
        <v>-1290</v>
      </c>
      <c r="H623" s="255" t="s">
        <v>398</v>
      </c>
      <c r="I623" s="255" t="s">
        <v>297</v>
      </c>
      <c r="J623" s="256">
        <v>43085</v>
      </c>
      <c r="K623" s="255" t="s">
        <v>4</v>
      </c>
      <c r="L623" s="255" t="s">
        <v>1066</v>
      </c>
    </row>
    <row r="624" spans="1:12" s="255" customFormat="1" x14ac:dyDescent="0.2">
      <c r="A624" s="255" t="s">
        <v>508</v>
      </c>
      <c r="B624" s="255" t="s">
        <v>558</v>
      </c>
      <c r="C624" s="255" t="s">
        <v>2031</v>
      </c>
      <c r="D624" s="255" t="s">
        <v>559</v>
      </c>
      <c r="E624" s="255" t="s">
        <v>1880</v>
      </c>
      <c r="F624" s="256">
        <v>43084</v>
      </c>
      <c r="G624" s="257">
        <v>-1290</v>
      </c>
      <c r="H624" s="255" t="s">
        <v>398</v>
      </c>
      <c r="I624" s="255" t="s">
        <v>297</v>
      </c>
      <c r="J624" s="256">
        <v>43085</v>
      </c>
      <c r="K624" s="255" t="s">
        <v>4</v>
      </c>
      <c r="L624" s="255" t="s">
        <v>1066</v>
      </c>
    </row>
    <row r="625" spans="1:12" s="255" customFormat="1" x14ac:dyDescent="0.2">
      <c r="A625" s="255" t="s">
        <v>508</v>
      </c>
      <c r="B625" s="255" t="s">
        <v>558</v>
      </c>
      <c r="C625" s="255" t="s">
        <v>2031</v>
      </c>
      <c r="D625" s="255" t="s">
        <v>559</v>
      </c>
      <c r="E625" s="255" t="s">
        <v>1524</v>
      </c>
      <c r="F625" s="256">
        <v>43070</v>
      </c>
      <c r="G625" s="257">
        <v>-130</v>
      </c>
      <c r="H625" s="255" t="s">
        <v>398</v>
      </c>
      <c r="I625" s="255" t="s">
        <v>436</v>
      </c>
      <c r="J625" s="256">
        <v>43071</v>
      </c>
      <c r="K625" s="255" t="s">
        <v>4</v>
      </c>
      <c r="L625" s="255" t="s">
        <v>638</v>
      </c>
    </row>
    <row r="626" spans="1:12" s="255" customFormat="1" x14ac:dyDescent="0.2">
      <c r="A626" s="255" t="s">
        <v>508</v>
      </c>
      <c r="B626" s="255" t="s">
        <v>588</v>
      </c>
      <c r="C626" s="255" t="s">
        <v>589</v>
      </c>
      <c r="D626" s="255" t="s">
        <v>590</v>
      </c>
      <c r="E626" s="255" t="s">
        <v>1526</v>
      </c>
      <c r="F626" s="256">
        <v>43089</v>
      </c>
      <c r="G626" s="257">
        <v>-707.27</v>
      </c>
      <c r="H626" s="255" t="s">
        <v>398</v>
      </c>
      <c r="I626" s="255" t="s">
        <v>592</v>
      </c>
      <c r="J626" s="256">
        <v>43090</v>
      </c>
      <c r="K626" s="255" t="s">
        <v>4</v>
      </c>
      <c r="L626" s="255" t="s">
        <v>398</v>
      </c>
    </row>
    <row r="627" spans="1:12" s="255" customFormat="1" x14ac:dyDescent="0.2">
      <c r="A627" s="255" t="s">
        <v>508</v>
      </c>
      <c r="B627" s="255" t="s">
        <v>74</v>
      </c>
      <c r="C627" s="255" t="s">
        <v>75</v>
      </c>
      <c r="D627" s="255" t="s">
        <v>76</v>
      </c>
      <c r="E627" s="255" t="s">
        <v>1881</v>
      </c>
      <c r="F627" s="256">
        <v>42921</v>
      </c>
      <c r="G627" s="257">
        <v>-35.76</v>
      </c>
      <c r="H627" s="255" t="s">
        <v>1882</v>
      </c>
      <c r="I627" s="255" t="s">
        <v>853</v>
      </c>
      <c r="J627" s="256">
        <v>43084</v>
      </c>
      <c r="K627" s="255" t="s">
        <v>4</v>
      </c>
      <c r="L627" s="255" t="s">
        <v>1883</v>
      </c>
    </row>
    <row r="628" spans="1:12" s="255" customFormat="1" x14ac:dyDescent="0.2">
      <c r="A628" s="255" t="s">
        <v>508</v>
      </c>
      <c r="B628" s="255" t="s">
        <v>74</v>
      </c>
      <c r="C628" s="255" t="s">
        <v>75</v>
      </c>
      <c r="D628" s="255" t="s">
        <v>76</v>
      </c>
      <c r="E628" s="255" t="s">
        <v>1884</v>
      </c>
      <c r="F628" s="256">
        <v>42921</v>
      </c>
      <c r="G628" s="257">
        <v>-216.2</v>
      </c>
      <c r="H628" s="255" t="s">
        <v>1885</v>
      </c>
      <c r="I628" s="255" t="s">
        <v>853</v>
      </c>
      <c r="J628" s="256">
        <v>43088</v>
      </c>
      <c r="K628" s="255" t="s">
        <v>4</v>
      </c>
      <c r="L628" s="255" t="s">
        <v>1886</v>
      </c>
    </row>
    <row r="629" spans="1:12" s="255" customFormat="1" x14ac:dyDescent="0.2">
      <c r="A629" s="255" t="s">
        <v>508</v>
      </c>
      <c r="B629" s="255" t="s">
        <v>340</v>
      </c>
      <c r="C629" s="255" t="s">
        <v>341</v>
      </c>
      <c r="D629" s="255" t="s">
        <v>342</v>
      </c>
      <c r="E629" s="255" t="s">
        <v>3044</v>
      </c>
      <c r="F629" s="256">
        <v>43096</v>
      </c>
      <c r="G629" s="257">
        <v>211.75</v>
      </c>
      <c r="H629" s="255" t="s">
        <v>1539</v>
      </c>
      <c r="I629" s="255" t="s">
        <v>277</v>
      </c>
      <c r="J629" s="256">
        <v>43096</v>
      </c>
      <c r="K629" s="255" t="s">
        <v>4</v>
      </c>
      <c r="L629" s="255" t="s">
        <v>398</v>
      </c>
    </row>
    <row r="630" spans="1:12" s="255" customFormat="1" x14ac:dyDescent="0.2">
      <c r="A630" s="255" t="s">
        <v>508</v>
      </c>
      <c r="B630" s="255" t="s">
        <v>340</v>
      </c>
      <c r="C630" s="255" t="s">
        <v>341</v>
      </c>
      <c r="D630" s="255" t="s">
        <v>342</v>
      </c>
      <c r="E630" s="255" t="s">
        <v>6650</v>
      </c>
      <c r="F630" s="256">
        <v>43092</v>
      </c>
      <c r="G630" s="257">
        <v>127.05</v>
      </c>
      <c r="H630" s="255" t="s">
        <v>6649</v>
      </c>
      <c r="I630" s="255" t="s">
        <v>277</v>
      </c>
      <c r="J630" s="256">
        <v>43096</v>
      </c>
      <c r="K630" s="255" t="s">
        <v>4</v>
      </c>
      <c r="L630" s="255" t="s">
        <v>398</v>
      </c>
    </row>
    <row r="631" spans="1:12" s="255" customFormat="1" x14ac:dyDescent="0.2">
      <c r="A631" s="255" t="s">
        <v>508</v>
      </c>
      <c r="B631" s="255" t="s">
        <v>558</v>
      </c>
      <c r="C631" s="255" t="s">
        <v>2031</v>
      </c>
      <c r="D631" s="255" t="s">
        <v>559</v>
      </c>
      <c r="E631" s="255" t="s">
        <v>1561</v>
      </c>
      <c r="F631" s="256">
        <v>43091</v>
      </c>
      <c r="G631" s="257">
        <v>179.98</v>
      </c>
      <c r="H631" s="255" t="s">
        <v>398</v>
      </c>
      <c r="I631" s="255" t="s">
        <v>147</v>
      </c>
      <c r="J631" s="256">
        <v>43092</v>
      </c>
      <c r="K631" s="255" t="s">
        <v>4</v>
      </c>
      <c r="L631" s="255" t="s">
        <v>6648</v>
      </c>
    </row>
    <row r="632" spans="1:12" s="255" customFormat="1" x14ac:dyDescent="0.2">
      <c r="A632" s="255" t="s">
        <v>508</v>
      </c>
      <c r="B632" s="255" t="s">
        <v>558</v>
      </c>
      <c r="C632" s="255" t="s">
        <v>2031</v>
      </c>
      <c r="D632" s="255" t="s">
        <v>559</v>
      </c>
      <c r="E632" s="255" t="s">
        <v>1887</v>
      </c>
      <c r="F632" s="256">
        <v>43090</v>
      </c>
      <c r="G632" s="257">
        <v>236.91</v>
      </c>
      <c r="H632" s="255" t="s">
        <v>398</v>
      </c>
      <c r="I632" s="255" t="s">
        <v>297</v>
      </c>
      <c r="J632" s="256">
        <v>43091</v>
      </c>
      <c r="K632" s="255" t="s">
        <v>4</v>
      </c>
      <c r="L632" s="255" t="s">
        <v>1520</v>
      </c>
    </row>
    <row r="633" spans="1:12" s="255" customFormat="1" x14ac:dyDescent="0.2">
      <c r="A633" s="255" t="s">
        <v>508</v>
      </c>
      <c r="B633" s="255" t="s">
        <v>558</v>
      </c>
      <c r="C633" s="255" t="s">
        <v>2031</v>
      </c>
      <c r="D633" s="255" t="s">
        <v>559</v>
      </c>
      <c r="E633" s="255" t="s">
        <v>1888</v>
      </c>
      <c r="F633" s="256">
        <v>43090</v>
      </c>
      <c r="G633" s="257">
        <v>129.66</v>
      </c>
      <c r="H633" s="255" t="s">
        <v>398</v>
      </c>
      <c r="I633" s="255" t="s">
        <v>297</v>
      </c>
      <c r="J633" s="256">
        <v>43091</v>
      </c>
      <c r="K633" s="255" t="s">
        <v>4</v>
      </c>
      <c r="L633" s="255" t="s">
        <v>1889</v>
      </c>
    </row>
    <row r="634" spans="1:12" s="255" customFormat="1" x14ac:dyDescent="0.2">
      <c r="A634" s="255" t="s">
        <v>508</v>
      </c>
      <c r="B634" s="255" t="s">
        <v>558</v>
      </c>
      <c r="C634" s="255" t="s">
        <v>2031</v>
      </c>
      <c r="D634" s="255" t="s">
        <v>559</v>
      </c>
      <c r="E634" s="255" t="s">
        <v>1890</v>
      </c>
      <c r="F634" s="256">
        <v>43090</v>
      </c>
      <c r="G634" s="257">
        <v>488.14</v>
      </c>
      <c r="H634" s="255" t="s">
        <v>398</v>
      </c>
      <c r="I634" s="255" t="s">
        <v>297</v>
      </c>
      <c r="J634" s="256">
        <v>43091</v>
      </c>
      <c r="K634" s="255" t="s">
        <v>4</v>
      </c>
      <c r="L634" s="255" t="s">
        <v>1631</v>
      </c>
    </row>
    <row r="635" spans="1:12" s="255" customFormat="1" x14ac:dyDescent="0.2">
      <c r="A635" s="255" t="s">
        <v>508</v>
      </c>
      <c r="B635" s="255" t="s">
        <v>558</v>
      </c>
      <c r="C635" s="255" t="s">
        <v>2031</v>
      </c>
      <c r="D635" s="255" t="s">
        <v>559</v>
      </c>
      <c r="E635" s="255" t="s">
        <v>1891</v>
      </c>
      <c r="F635" s="256">
        <v>43090</v>
      </c>
      <c r="G635" s="257">
        <v>441.79</v>
      </c>
      <c r="H635" s="255" t="s">
        <v>398</v>
      </c>
      <c r="I635" s="255" t="s">
        <v>297</v>
      </c>
      <c r="J635" s="256">
        <v>43091</v>
      </c>
      <c r="K635" s="255" t="s">
        <v>4</v>
      </c>
      <c r="L635" s="255" t="s">
        <v>1646</v>
      </c>
    </row>
    <row r="636" spans="1:12" s="255" customFormat="1" x14ac:dyDescent="0.2">
      <c r="A636" s="255" t="s">
        <v>508</v>
      </c>
      <c r="B636" s="255" t="s">
        <v>558</v>
      </c>
      <c r="C636" s="255" t="s">
        <v>2031</v>
      </c>
      <c r="D636" s="255" t="s">
        <v>559</v>
      </c>
      <c r="E636" s="255" t="s">
        <v>1892</v>
      </c>
      <c r="F636" s="256">
        <v>43090</v>
      </c>
      <c r="G636" s="257">
        <v>228.88</v>
      </c>
      <c r="H636" s="255" t="s">
        <v>398</v>
      </c>
      <c r="I636" s="255" t="s">
        <v>512</v>
      </c>
      <c r="J636" s="256">
        <v>43091</v>
      </c>
      <c r="K636" s="255" t="s">
        <v>4</v>
      </c>
      <c r="L636" s="255" t="s">
        <v>1664</v>
      </c>
    </row>
    <row r="637" spans="1:12" s="255" customFormat="1" x14ac:dyDescent="0.2">
      <c r="A637" s="255" t="s">
        <v>508</v>
      </c>
      <c r="B637" s="255" t="s">
        <v>558</v>
      </c>
      <c r="C637" s="255" t="s">
        <v>2031</v>
      </c>
      <c r="D637" s="255" t="s">
        <v>559</v>
      </c>
      <c r="E637" s="255" t="s">
        <v>1563</v>
      </c>
      <c r="F637" s="256">
        <v>43090</v>
      </c>
      <c r="G637" s="257">
        <v>74.989999999999995</v>
      </c>
      <c r="H637" s="255" t="s">
        <v>398</v>
      </c>
      <c r="I637" s="255" t="s">
        <v>428</v>
      </c>
      <c r="J637" s="256">
        <v>43091</v>
      </c>
      <c r="K637" s="255" t="s">
        <v>4</v>
      </c>
      <c r="L637" s="255" t="s">
        <v>1564</v>
      </c>
    </row>
    <row r="638" spans="1:12" s="255" customFormat="1" x14ac:dyDescent="0.2">
      <c r="A638" s="255" t="s">
        <v>508</v>
      </c>
      <c r="B638" s="255" t="s">
        <v>558</v>
      </c>
      <c r="C638" s="255" t="s">
        <v>2031</v>
      </c>
      <c r="D638" s="255" t="s">
        <v>559</v>
      </c>
      <c r="E638" s="255" t="s">
        <v>1893</v>
      </c>
      <c r="F638" s="256">
        <v>43089</v>
      </c>
      <c r="G638" s="257">
        <v>223.81</v>
      </c>
      <c r="H638" s="255" t="s">
        <v>398</v>
      </c>
      <c r="I638" s="255" t="s">
        <v>297</v>
      </c>
      <c r="J638" s="256">
        <v>43090</v>
      </c>
      <c r="K638" s="255" t="s">
        <v>4</v>
      </c>
      <c r="L638" s="255" t="s">
        <v>1894</v>
      </c>
    </row>
    <row r="639" spans="1:12" s="255" customFormat="1" x14ac:dyDescent="0.2">
      <c r="A639" s="255" t="s">
        <v>508</v>
      </c>
      <c r="B639" s="255" t="s">
        <v>558</v>
      </c>
      <c r="C639" s="255" t="s">
        <v>2031</v>
      </c>
      <c r="D639" s="255" t="s">
        <v>559</v>
      </c>
      <c r="E639" s="255" t="s">
        <v>1895</v>
      </c>
      <c r="F639" s="256">
        <v>43089</v>
      </c>
      <c r="G639" s="257">
        <v>223.81</v>
      </c>
      <c r="H639" s="255" t="s">
        <v>398</v>
      </c>
      <c r="I639" s="255" t="s">
        <v>297</v>
      </c>
      <c r="J639" s="256">
        <v>43090</v>
      </c>
      <c r="K639" s="255" t="s">
        <v>4</v>
      </c>
      <c r="L639" s="255" t="s">
        <v>1896</v>
      </c>
    </row>
    <row r="640" spans="1:12" s="255" customFormat="1" x14ac:dyDescent="0.2">
      <c r="A640" s="255" t="s">
        <v>508</v>
      </c>
      <c r="B640" s="255" t="s">
        <v>558</v>
      </c>
      <c r="C640" s="255" t="s">
        <v>2031</v>
      </c>
      <c r="D640" s="255" t="s">
        <v>559</v>
      </c>
      <c r="E640" s="255" t="s">
        <v>1897</v>
      </c>
      <c r="F640" s="256">
        <v>43089</v>
      </c>
      <c r="G640" s="257">
        <v>223.81</v>
      </c>
      <c r="H640" s="255" t="s">
        <v>398</v>
      </c>
      <c r="I640" s="255" t="s">
        <v>297</v>
      </c>
      <c r="J640" s="256">
        <v>43090</v>
      </c>
      <c r="K640" s="255" t="s">
        <v>4</v>
      </c>
      <c r="L640" s="255" t="s">
        <v>1898</v>
      </c>
    </row>
    <row r="641" spans="1:12" s="255" customFormat="1" x14ac:dyDescent="0.2">
      <c r="A641" s="255" t="s">
        <v>508</v>
      </c>
      <c r="B641" s="255" t="s">
        <v>558</v>
      </c>
      <c r="C641" s="255" t="s">
        <v>2031</v>
      </c>
      <c r="D641" s="255" t="s">
        <v>559</v>
      </c>
      <c r="E641" s="255" t="s">
        <v>1899</v>
      </c>
      <c r="F641" s="256">
        <v>43089</v>
      </c>
      <c r="G641" s="257">
        <v>223.81</v>
      </c>
      <c r="H641" s="255" t="s">
        <v>398</v>
      </c>
      <c r="I641" s="255" t="s">
        <v>297</v>
      </c>
      <c r="J641" s="256">
        <v>43090</v>
      </c>
      <c r="K641" s="255" t="s">
        <v>4</v>
      </c>
      <c r="L641" s="255" t="s">
        <v>1900</v>
      </c>
    </row>
    <row r="642" spans="1:12" s="255" customFormat="1" x14ac:dyDescent="0.2">
      <c r="A642" s="255" t="s">
        <v>508</v>
      </c>
      <c r="B642" s="255" t="s">
        <v>558</v>
      </c>
      <c r="C642" s="255" t="s">
        <v>2031</v>
      </c>
      <c r="D642" s="255" t="s">
        <v>559</v>
      </c>
      <c r="E642" s="255" t="s">
        <v>1901</v>
      </c>
      <c r="F642" s="256">
        <v>43089</v>
      </c>
      <c r="G642" s="257">
        <v>443.45</v>
      </c>
      <c r="H642" s="255" t="s">
        <v>398</v>
      </c>
      <c r="I642" s="255" t="s">
        <v>297</v>
      </c>
      <c r="J642" s="256">
        <v>43090</v>
      </c>
      <c r="K642" s="255" t="s">
        <v>4</v>
      </c>
      <c r="L642" s="255" t="s">
        <v>1644</v>
      </c>
    </row>
    <row r="643" spans="1:12" s="255" customFormat="1" x14ac:dyDescent="0.2">
      <c r="A643" s="255" t="s">
        <v>508</v>
      </c>
      <c r="B643" s="255" t="s">
        <v>558</v>
      </c>
      <c r="C643" s="255" t="s">
        <v>2031</v>
      </c>
      <c r="D643" s="255" t="s">
        <v>559</v>
      </c>
      <c r="E643" s="255" t="s">
        <v>1902</v>
      </c>
      <c r="F643" s="256">
        <v>43089</v>
      </c>
      <c r="G643" s="257">
        <v>488.3</v>
      </c>
      <c r="H643" s="255" t="s">
        <v>398</v>
      </c>
      <c r="I643" s="255" t="s">
        <v>297</v>
      </c>
      <c r="J643" s="256">
        <v>43090</v>
      </c>
      <c r="K643" s="255" t="s">
        <v>4</v>
      </c>
      <c r="L643" s="255" t="s">
        <v>1652</v>
      </c>
    </row>
    <row r="644" spans="1:12" s="255" customFormat="1" x14ac:dyDescent="0.2">
      <c r="A644" s="255" t="s">
        <v>508</v>
      </c>
      <c r="B644" s="255" t="s">
        <v>558</v>
      </c>
      <c r="C644" s="255" t="s">
        <v>2031</v>
      </c>
      <c r="D644" s="255" t="s">
        <v>559</v>
      </c>
      <c r="E644" s="255" t="s">
        <v>1903</v>
      </c>
      <c r="F644" s="256">
        <v>43089</v>
      </c>
      <c r="G644" s="257">
        <v>428.45</v>
      </c>
      <c r="H644" s="255" t="s">
        <v>398</v>
      </c>
      <c r="I644" s="255" t="s">
        <v>297</v>
      </c>
      <c r="J644" s="256">
        <v>43090</v>
      </c>
      <c r="K644" s="255" t="s">
        <v>4</v>
      </c>
      <c r="L644" s="255" t="s">
        <v>1518</v>
      </c>
    </row>
    <row r="645" spans="1:12" s="255" customFormat="1" x14ac:dyDescent="0.2">
      <c r="A645" s="255" t="s">
        <v>508</v>
      </c>
      <c r="B645" s="255" t="s">
        <v>558</v>
      </c>
      <c r="C645" s="255" t="s">
        <v>2031</v>
      </c>
      <c r="D645" s="255" t="s">
        <v>559</v>
      </c>
      <c r="E645" s="255" t="s">
        <v>1904</v>
      </c>
      <c r="F645" s="256">
        <v>43089</v>
      </c>
      <c r="G645" s="257">
        <v>488.3</v>
      </c>
      <c r="H645" s="255" t="s">
        <v>398</v>
      </c>
      <c r="I645" s="255" t="s">
        <v>297</v>
      </c>
      <c r="J645" s="256">
        <v>43090</v>
      </c>
      <c r="K645" s="255" t="s">
        <v>4</v>
      </c>
      <c r="L645" s="255" t="s">
        <v>1656</v>
      </c>
    </row>
    <row r="646" spans="1:12" s="255" customFormat="1" x14ac:dyDescent="0.2">
      <c r="A646" s="255" t="s">
        <v>508</v>
      </c>
      <c r="B646" s="255" t="s">
        <v>558</v>
      </c>
      <c r="C646" s="255" t="s">
        <v>2031</v>
      </c>
      <c r="D646" s="255" t="s">
        <v>559</v>
      </c>
      <c r="E646" s="255" t="s">
        <v>1905</v>
      </c>
      <c r="F646" s="256">
        <v>43089</v>
      </c>
      <c r="G646" s="257">
        <v>488.3</v>
      </c>
      <c r="H646" s="255" t="s">
        <v>398</v>
      </c>
      <c r="I646" s="255" t="s">
        <v>297</v>
      </c>
      <c r="J646" s="256">
        <v>43090</v>
      </c>
      <c r="K646" s="255" t="s">
        <v>4</v>
      </c>
      <c r="L646" s="255" t="s">
        <v>1640</v>
      </c>
    </row>
    <row r="647" spans="1:12" s="255" customFormat="1" x14ac:dyDescent="0.2">
      <c r="A647" s="255" t="s">
        <v>508</v>
      </c>
      <c r="B647" s="255" t="s">
        <v>558</v>
      </c>
      <c r="C647" s="255" t="s">
        <v>2031</v>
      </c>
      <c r="D647" s="255" t="s">
        <v>559</v>
      </c>
      <c r="E647" s="255" t="s">
        <v>1906</v>
      </c>
      <c r="F647" s="256">
        <v>43089</v>
      </c>
      <c r="G647" s="257">
        <v>488.3</v>
      </c>
      <c r="H647" s="255" t="s">
        <v>398</v>
      </c>
      <c r="I647" s="255" t="s">
        <v>297</v>
      </c>
      <c r="J647" s="256">
        <v>43090</v>
      </c>
      <c r="K647" s="255" t="s">
        <v>4</v>
      </c>
      <c r="L647" s="255" t="s">
        <v>1627</v>
      </c>
    </row>
    <row r="648" spans="1:12" s="255" customFormat="1" x14ac:dyDescent="0.2">
      <c r="A648" s="255" t="s">
        <v>508</v>
      </c>
      <c r="B648" s="255" t="s">
        <v>558</v>
      </c>
      <c r="C648" s="255" t="s">
        <v>2031</v>
      </c>
      <c r="D648" s="255" t="s">
        <v>559</v>
      </c>
      <c r="E648" s="255" t="s">
        <v>1907</v>
      </c>
      <c r="F648" s="256">
        <v>43089</v>
      </c>
      <c r="G648" s="257">
        <v>488.3</v>
      </c>
      <c r="H648" s="255" t="s">
        <v>398</v>
      </c>
      <c r="I648" s="255" t="s">
        <v>297</v>
      </c>
      <c r="J648" s="256">
        <v>43090</v>
      </c>
      <c r="K648" s="255" t="s">
        <v>4</v>
      </c>
      <c r="L648" s="255" t="s">
        <v>1908</v>
      </c>
    </row>
    <row r="649" spans="1:12" s="255" customFormat="1" x14ac:dyDescent="0.2">
      <c r="A649" s="255" t="s">
        <v>508</v>
      </c>
      <c r="B649" s="255" t="s">
        <v>558</v>
      </c>
      <c r="C649" s="255" t="s">
        <v>2031</v>
      </c>
      <c r="D649" s="255" t="s">
        <v>559</v>
      </c>
      <c r="E649" s="255" t="s">
        <v>1909</v>
      </c>
      <c r="F649" s="256">
        <v>43089</v>
      </c>
      <c r="G649" s="257">
        <v>443.45</v>
      </c>
      <c r="H649" s="255" t="s">
        <v>398</v>
      </c>
      <c r="I649" s="255" t="s">
        <v>297</v>
      </c>
      <c r="J649" s="256">
        <v>43090</v>
      </c>
      <c r="K649" s="255" t="s">
        <v>4</v>
      </c>
      <c r="L649" s="255" t="s">
        <v>1910</v>
      </c>
    </row>
    <row r="650" spans="1:12" s="255" customFormat="1" x14ac:dyDescent="0.2">
      <c r="A650" s="255" t="s">
        <v>508</v>
      </c>
      <c r="B650" s="255" t="s">
        <v>558</v>
      </c>
      <c r="C650" s="255" t="s">
        <v>2031</v>
      </c>
      <c r="D650" s="255" t="s">
        <v>559</v>
      </c>
      <c r="E650" s="255" t="s">
        <v>1911</v>
      </c>
      <c r="F650" s="256">
        <v>43089</v>
      </c>
      <c r="G650" s="257">
        <v>488.3</v>
      </c>
      <c r="H650" s="255" t="s">
        <v>398</v>
      </c>
      <c r="I650" s="255" t="s">
        <v>297</v>
      </c>
      <c r="J650" s="256">
        <v>43090</v>
      </c>
      <c r="K650" s="255" t="s">
        <v>4</v>
      </c>
      <c r="L650" s="255" t="s">
        <v>1912</v>
      </c>
    </row>
    <row r="651" spans="1:12" s="255" customFormat="1" x14ac:dyDescent="0.2">
      <c r="A651" s="255" t="s">
        <v>508</v>
      </c>
      <c r="B651" s="255" t="s">
        <v>558</v>
      </c>
      <c r="C651" s="255" t="s">
        <v>2031</v>
      </c>
      <c r="D651" s="255" t="s">
        <v>559</v>
      </c>
      <c r="E651" s="255" t="s">
        <v>1913</v>
      </c>
      <c r="F651" s="256">
        <v>43089</v>
      </c>
      <c r="G651" s="257">
        <v>488.3</v>
      </c>
      <c r="H651" s="255" t="s">
        <v>398</v>
      </c>
      <c r="I651" s="255" t="s">
        <v>297</v>
      </c>
      <c r="J651" s="256">
        <v>43090</v>
      </c>
      <c r="K651" s="255" t="s">
        <v>4</v>
      </c>
      <c r="L651" s="255" t="s">
        <v>1914</v>
      </c>
    </row>
    <row r="652" spans="1:12" s="255" customFormat="1" x14ac:dyDescent="0.2">
      <c r="A652" s="255" t="s">
        <v>508</v>
      </c>
      <c r="B652" s="255" t="s">
        <v>558</v>
      </c>
      <c r="C652" s="255" t="s">
        <v>2031</v>
      </c>
      <c r="D652" s="255" t="s">
        <v>559</v>
      </c>
      <c r="E652" s="255" t="s">
        <v>1915</v>
      </c>
      <c r="F652" s="256">
        <v>43089</v>
      </c>
      <c r="G652" s="257">
        <v>488.3</v>
      </c>
      <c r="H652" s="255" t="s">
        <v>398</v>
      </c>
      <c r="I652" s="255" t="s">
        <v>297</v>
      </c>
      <c r="J652" s="256">
        <v>43090</v>
      </c>
      <c r="K652" s="255" t="s">
        <v>4</v>
      </c>
      <c r="L652" s="255" t="s">
        <v>1916</v>
      </c>
    </row>
    <row r="653" spans="1:12" s="255" customFormat="1" x14ac:dyDescent="0.2">
      <c r="A653" s="255" t="s">
        <v>508</v>
      </c>
      <c r="B653" s="255" t="s">
        <v>558</v>
      </c>
      <c r="C653" s="255" t="s">
        <v>2031</v>
      </c>
      <c r="D653" s="255" t="s">
        <v>559</v>
      </c>
      <c r="E653" s="255" t="s">
        <v>1917</v>
      </c>
      <c r="F653" s="256">
        <v>43089</v>
      </c>
      <c r="G653" s="257">
        <v>488.3</v>
      </c>
      <c r="H653" s="255" t="s">
        <v>398</v>
      </c>
      <c r="I653" s="255" t="s">
        <v>297</v>
      </c>
      <c r="J653" s="256">
        <v>43090</v>
      </c>
      <c r="K653" s="255" t="s">
        <v>4</v>
      </c>
      <c r="L653" s="255" t="s">
        <v>1629</v>
      </c>
    </row>
    <row r="654" spans="1:12" s="255" customFormat="1" x14ac:dyDescent="0.2">
      <c r="A654" s="255" t="s">
        <v>508</v>
      </c>
      <c r="B654" s="255" t="s">
        <v>558</v>
      </c>
      <c r="C654" s="255" t="s">
        <v>2031</v>
      </c>
      <c r="D654" s="255" t="s">
        <v>559</v>
      </c>
      <c r="E654" s="255" t="s">
        <v>1567</v>
      </c>
      <c r="F654" s="256">
        <v>43089</v>
      </c>
      <c r="G654" s="257">
        <v>97.85</v>
      </c>
      <c r="H654" s="255" t="s">
        <v>398</v>
      </c>
      <c r="I654" s="255" t="s">
        <v>223</v>
      </c>
      <c r="J654" s="256">
        <v>43090</v>
      </c>
      <c r="K654" s="255" t="s">
        <v>4</v>
      </c>
      <c r="L654" s="255" t="s">
        <v>398</v>
      </c>
    </row>
    <row r="655" spans="1:12" s="255" customFormat="1" x14ac:dyDescent="0.2">
      <c r="A655" s="255" t="s">
        <v>508</v>
      </c>
      <c r="B655" s="255" t="s">
        <v>558</v>
      </c>
      <c r="C655" s="255" t="s">
        <v>2031</v>
      </c>
      <c r="D655" s="255" t="s">
        <v>559</v>
      </c>
      <c r="E655" s="255" t="s">
        <v>1568</v>
      </c>
      <c r="F655" s="256">
        <v>43089</v>
      </c>
      <c r="G655" s="257">
        <v>97.85</v>
      </c>
      <c r="H655" s="255" t="s">
        <v>398</v>
      </c>
      <c r="I655" s="255" t="s">
        <v>223</v>
      </c>
      <c r="J655" s="256">
        <v>43090</v>
      </c>
      <c r="K655" s="255" t="s">
        <v>4</v>
      </c>
      <c r="L655" s="255" t="s">
        <v>398</v>
      </c>
    </row>
    <row r="656" spans="1:12" s="255" customFormat="1" x14ac:dyDescent="0.2">
      <c r="A656" s="255" t="s">
        <v>508</v>
      </c>
      <c r="B656" s="255" t="s">
        <v>558</v>
      </c>
      <c r="C656" s="255" t="s">
        <v>2031</v>
      </c>
      <c r="D656" s="255" t="s">
        <v>559</v>
      </c>
      <c r="E656" s="255" t="s">
        <v>1918</v>
      </c>
      <c r="F656" s="256">
        <v>43089</v>
      </c>
      <c r="G656" s="257">
        <v>127.05</v>
      </c>
      <c r="H656" s="255" t="s">
        <v>398</v>
      </c>
      <c r="I656" s="255" t="s">
        <v>512</v>
      </c>
      <c r="J656" s="256">
        <v>43090</v>
      </c>
      <c r="K656" s="255" t="s">
        <v>4</v>
      </c>
      <c r="L656" s="255" t="s">
        <v>398</v>
      </c>
    </row>
    <row r="657" spans="1:12" s="255" customFormat="1" x14ac:dyDescent="0.2">
      <c r="A657" s="255" t="s">
        <v>508</v>
      </c>
      <c r="B657" s="255" t="s">
        <v>558</v>
      </c>
      <c r="C657" s="255" t="s">
        <v>2031</v>
      </c>
      <c r="D657" s="255" t="s">
        <v>559</v>
      </c>
      <c r="E657" s="255" t="s">
        <v>1919</v>
      </c>
      <c r="F657" s="256">
        <v>43088</v>
      </c>
      <c r="G657" s="257">
        <v>486.99</v>
      </c>
      <c r="H657" s="255" t="s">
        <v>398</v>
      </c>
      <c r="I657" s="255" t="s">
        <v>297</v>
      </c>
      <c r="J657" s="256">
        <v>43089</v>
      </c>
      <c r="K657" s="255" t="s">
        <v>4</v>
      </c>
      <c r="L657" s="255" t="s">
        <v>1920</v>
      </c>
    </row>
    <row r="658" spans="1:12" s="255" customFormat="1" x14ac:dyDescent="0.2">
      <c r="A658" s="255" t="s">
        <v>508</v>
      </c>
      <c r="B658" s="255" t="s">
        <v>558</v>
      </c>
      <c r="C658" s="255" t="s">
        <v>2031</v>
      </c>
      <c r="D658" s="255" t="s">
        <v>559</v>
      </c>
      <c r="E658" s="255" t="s">
        <v>1921</v>
      </c>
      <c r="F658" s="256">
        <v>43088</v>
      </c>
      <c r="G658" s="257">
        <v>486.99</v>
      </c>
      <c r="H658" s="255" t="s">
        <v>398</v>
      </c>
      <c r="I658" s="255" t="s">
        <v>297</v>
      </c>
      <c r="J658" s="256">
        <v>43089</v>
      </c>
      <c r="K658" s="255" t="s">
        <v>4</v>
      </c>
      <c r="L658" s="255" t="s">
        <v>1638</v>
      </c>
    </row>
    <row r="659" spans="1:12" s="255" customFormat="1" x14ac:dyDescent="0.2">
      <c r="A659" s="255" t="s">
        <v>508</v>
      </c>
      <c r="B659" s="255" t="s">
        <v>558</v>
      </c>
      <c r="C659" s="255" t="s">
        <v>2031</v>
      </c>
      <c r="D659" s="255" t="s">
        <v>559</v>
      </c>
      <c r="E659" s="255" t="s">
        <v>1922</v>
      </c>
      <c r="F659" s="256">
        <v>43088</v>
      </c>
      <c r="G659" s="257">
        <v>486.99</v>
      </c>
      <c r="H659" s="255" t="s">
        <v>398</v>
      </c>
      <c r="I659" s="255" t="s">
        <v>297</v>
      </c>
      <c r="J659" s="256">
        <v>43090</v>
      </c>
      <c r="K659" s="255" t="s">
        <v>4</v>
      </c>
      <c r="L659" s="255" t="s">
        <v>1923</v>
      </c>
    </row>
    <row r="660" spans="1:12" s="255" customFormat="1" x14ac:dyDescent="0.2">
      <c r="A660" s="255" t="s">
        <v>508</v>
      </c>
      <c r="B660" s="255" t="s">
        <v>558</v>
      </c>
      <c r="C660" s="255" t="s">
        <v>2031</v>
      </c>
      <c r="D660" s="255" t="s">
        <v>559</v>
      </c>
      <c r="E660" s="255" t="s">
        <v>1924</v>
      </c>
      <c r="F660" s="256">
        <v>43088</v>
      </c>
      <c r="G660" s="257">
        <v>486.99</v>
      </c>
      <c r="H660" s="255" t="s">
        <v>398</v>
      </c>
      <c r="I660" s="255" t="s">
        <v>297</v>
      </c>
      <c r="J660" s="256">
        <v>43089</v>
      </c>
      <c r="K660" s="255" t="s">
        <v>4</v>
      </c>
      <c r="L660" s="255" t="s">
        <v>1925</v>
      </c>
    </row>
    <row r="661" spans="1:12" s="255" customFormat="1" x14ac:dyDescent="0.2">
      <c r="A661" s="255" t="s">
        <v>508</v>
      </c>
      <c r="B661" s="255" t="s">
        <v>558</v>
      </c>
      <c r="C661" s="255" t="s">
        <v>2031</v>
      </c>
      <c r="D661" s="255" t="s">
        <v>559</v>
      </c>
      <c r="E661" s="255" t="s">
        <v>1926</v>
      </c>
      <c r="F661" s="256">
        <v>43088</v>
      </c>
      <c r="G661" s="257">
        <v>209.79</v>
      </c>
      <c r="H661" s="255" t="s">
        <v>398</v>
      </c>
      <c r="I661" s="255" t="s">
        <v>297</v>
      </c>
      <c r="J661" s="256">
        <v>43089</v>
      </c>
      <c r="K661" s="255" t="s">
        <v>4</v>
      </c>
      <c r="L661" s="255" t="s">
        <v>1648</v>
      </c>
    </row>
    <row r="662" spans="1:12" s="255" customFormat="1" x14ac:dyDescent="0.2">
      <c r="A662" s="255" t="s">
        <v>508</v>
      </c>
      <c r="B662" s="255" t="s">
        <v>558</v>
      </c>
      <c r="C662" s="255" t="s">
        <v>2031</v>
      </c>
      <c r="D662" s="255" t="s">
        <v>559</v>
      </c>
      <c r="E662" s="255" t="s">
        <v>1574</v>
      </c>
      <c r="F662" s="256">
        <v>43088</v>
      </c>
      <c r="G662" s="257">
        <v>55</v>
      </c>
      <c r="H662" s="255" t="s">
        <v>398</v>
      </c>
      <c r="I662" s="255" t="s">
        <v>215</v>
      </c>
      <c r="J662" s="256">
        <v>43089</v>
      </c>
      <c r="K662" s="255" t="s">
        <v>4</v>
      </c>
      <c r="L662" s="255" t="s">
        <v>1575</v>
      </c>
    </row>
    <row r="663" spans="1:12" s="255" customFormat="1" x14ac:dyDescent="0.2">
      <c r="A663" s="255" t="s">
        <v>508</v>
      </c>
      <c r="B663" s="255" t="s">
        <v>558</v>
      </c>
      <c r="C663" s="255" t="s">
        <v>2031</v>
      </c>
      <c r="D663" s="255" t="s">
        <v>559</v>
      </c>
      <c r="E663" s="255" t="s">
        <v>1577</v>
      </c>
      <c r="F663" s="256">
        <v>43088</v>
      </c>
      <c r="G663" s="257">
        <v>159.97999999999999</v>
      </c>
      <c r="H663" s="255" t="s">
        <v>398</v>
      </c>
      <c r="I663" s="255" t="s">
        <v>428</v>
      </c>
      <c r="J663" s="256">
        <v>43089</v>
      </c>
      <c r="K663" s="255" t="s">
        <v>4</v>
      </c>
      <c r="L663" s="255" t="s">
        <v>4362</v>
      </c>
    </row>
    <row r="664" spans="1:12" s="255" customFormat="1" x14ac:dyDescent="0.2">
      <c r="A664" s="255" t="s">
        <v>508</v>
      </c>
      <c r="B664" s="255" t="s">
        <v>558</v>
      </c>
      <c r="C664" s="255" t="s">
        <v>2031</v>
      </c>
      <c r="D664" s="255" t="s">
        <v>559</v>
      </c>
      <c r="E664" s="255" t="s">
        <v>1927</v>
      </c>
      <c r="F664" s="256">
        <v>43087</v>
      </c>
      <c r="G664" s="257">
        <v>209.88</v>
      </c>
      <c r="H664" s="255" t="s">
        <v>398</v>
      </c>
      <c r="I664" s="255" t="s">
        <v>297</v>
      </c>
      <c r="J664" s="256">
        <v>43088</v>
      </c>
      <c r="K664" s="255" t="s">
        <v>4</v>
      </c>
      <c r="L664" s="255" t="s">
        <v>1650</v>
      </c>
    </row>
    <row r="665" spans="1:12" s="255" customFormat="1" x14ac:dyDescent="0.2">
      <c r="A665" s="255" t="s">
        <v>508</v>
      </c>
      <c r="B665" s="255" t="s">
        <v>558</v>
      </c>
      <c r="C665" s="255" t="s">
        <v>2031</v>
      </c>
      <c r="D665" s="255" t="s">
        <v>559</v>
      </c>
      <c r="E665" s="255" t="s">
        <v>1928</v>
      </c>
      <c r="F665" s="256">
        <v>43087</v>
      </c>
      <c r="G665" s="257">
        <v>209.88</v>
      </c>
      <c r="H665" s="255" t="s">
        <v>398</v>
      </c>
      <c r="I665" s="255" t="s">
        <v>297</v>
      </c>
      <c r="J665" s="256">
        <v>43088</v>
      </c>
      <c r="K665" s="255" t="s">
        <v>4</v>
      </c>
      <c r="L665" s="255" t="s">
        <v>1929</v>
      </c>
    </row>
    <row r="666" spans="1:12" s="255" customFormat="1" x14ac:dyDescent="0.2">
      <c r="A666" s="255" t="s">
        <v>508</v>
      </c>
      <c r="B666" s="255" t="s">
        <v>558</v>
      </c>
      <c r="C666" s="255" t="s">
        <v>2031</v>
      </c>
      <c r="D666" s="255" t="s">
        <v>559</v>
      </c>
      <c r="E666" s="255" t="s">
        <v>1930</v>
      </c>
      <c r="F666" s="256">
        <v>43087</v>
      </c>
      <c r="G666" s="257">
        <v>209.88</v>
      </c>
      <c r="H666" s="255" t="s">
        <v>398</v>
      </c>
      <c r="I666" s="255" t="s">
        <v>297</v>
      </c>
      <c r="J666" s="256">
        <v>43088</v>
      </c>
      <c r="K666" s="255" t="s">
        <v>4</v>
      </c>
      <c r="L666" s="255" t="s">
        <v>1931</v>
      </c>
    </row>
    <row r="667" spans="1:12" s="255" customFormat="1" x14ac:dyDescent="0.2">
      <c r="A667" s="255" t="s">
        <v>508</v>
      </c>
      <c r="B667" s="255" t="s">
        <v>558</v>
      </c>
      <c r="C667" s="255" t="s">
        <v>2031</v>
      </c>
      <c r="D667" s="255" t="s">
        <v>559</v>
      </c>
      <c r="E667" s="255" t="s">
        <v>1932</v>
      </c>
      <c r="F667" s="256">
        <v>43087</v>
      </c>
      <c r="G667" s="257">
        <v>91.98</v>
      </c>
      <c r="H667" s="255" t="s">
        <v>398</v>
      </c>
      <c r="I667" s="255" t="s">
        <v>529</v>
      </c>
      <c r="J667" s="256">
        <v>43088</v>
      </c>
      <c r="K667" s="255" t="s">
        <v>4</v>
      </c>
      <c r="L667" s="255" t="s">
        <v>1933</v>
      </c>
    </row>
    <row r="668" spans="1:12" s="255" customFormat="1" x14ac:dyDescent="0.2">
      <c r="A668" s="255" t="s">
        <v>508</v>
      </c>
      <c r="B668" s="255" t="s">
        <v>558</v>
      </c>
      <c r="C668" s="255" t="s">
        <v>2031</v>
      </c>
      <c r="D668" s="255" t="s">
        <v>559</v>
      </c>
      <c r="E668" s="255" t="s">
        <v>1934</v>
      </c>
      <c r="F668" s="256">
        <v>43087</v>
      </c>
      <c r="G668" s="257">
        <v>418.51</v>
      </c>
      <c r="H668" s="255" t="s">
        <v>398</v>
      </c>
      <c r="I668" s="255" t="s">
        <v>297</v>
      </c>
      <c r="J668" s="256">
        <v>43088</v>
      </c>
      <c r="K668" s="255" t="s">
        <v>4</v>
      </c>
      <c r="L668" s="255" t="s">
        <v>1660</v>
      </c>
    </row>
    <row r="669" spans="1:12" s="255" customFormat="1" x14ac:dyDescent="0.2">
      <c r="A669" s="255" t="s">
        <v>508</v>
      </c>
      <c r="B669" s="255" t="s">
        <v>558</v>
      </c>
      <c r="C669" s="255" t="s">
        <v>2031</v>
      </c>
      <c r="D669" s="255" t="s">
        <v>559</v>
      </c>
      <c r="E669" s="255" t="s">
        <v>1935</v>
      </c>
      <c r="F669" s="256">
        <v>43087</v>
      </c>
      <c r="G669" s="257">
        <v>418.51</v>
      </c>
      <c r="H669" s="255" t="s">
        <v>398</v>
      </c>
      <c r="I669" s="255" t="s">
        <v>297</v>
      </c>
      <c r="J669" s="256">
        <v>43088</v>
      </c>
      <c r="K669" s="255" t="s">
        <v>4</v>
      </c>
      <c r="L669" s="255" t="s">
        <v>1654</v>
      </c>
    </row>
    <row r="670" spans="1:12" s="255" customFormat="1" x14ac:dyDescent="0.2">
      <c r="A670" s="255" t="s">
        <v>508</v>
      </c>
      <c r="B670" s="255" t="s">
        <v>558</v>
      </c>
      <c r="C670" s="255" t="s">
        <v>2031</v>
      </c>
      <c r="D670" s="255" t="s">
        <v>559</v>
      </c>
      <c r="E670" s="255" t="s">
        <v>1936</v>
      </c>
      <c r="F670" s="256">
        <v>43087</v>
      </c>
      <c r="G670" s="257">
        <v>418.51</v>
      </c>
      <c r="H670" s="255" t="s">
        <v>398</v>
      </c>
      <c r="I670" s="255" t="s">
        <v>297</v>
      </c>
      <c r="J670" s="256">
        <v>43088</v>
      </c>
      <c r="K670" s="255" t="s">
        <v>4</v>
      </c>
      <c r="L670" s="255" t="s">
        <v>1642</v>
      </c>
    </row>
    <row r="671" spans="1:12" s="255" customFormat="1" x14ac:dyDescent="0.2">
      <c r="A671" s="255" t="s">
        <v>508</v>
      </c>
      <c r="B671" s="255" t="s">
        <v>558</v>
      </c>
      <c r="C671" s="255" t="s">
        <v>2031</v>
      </c>
      <c r="D671" s="255" t="s">
        <v>559</v>
      </c>
      <c r="E671" s="255" t="s">
        <v>1937</v>
      </c>
      <c r="F671" s="256">
        <v>43087</v>
      </c>
      <c r="G671" s="257">
        <v>418.51</v>
      </c>
      <c r="H671" s="255" t="s">
        <v>398</v>
      </c>
      <c r="I671" s="255" t="s">
        <v>297</v>
      </c>
      <c r="J671" s="256">
        <v>43088</v>
      </c>
      <c r="K671" s="255" t="s">
        <v>4</v>
      </c>
      <c r="L671" s="255" t="s">
        <v>1938</v>
      </c>
    </row>
    <row r="672" spans="1:12" s="255" customFormat="1" x14ac:dyDescent="0.2">
      <c r="A672" s="255" t="s">
        <v>508</v>
      </c>
      <c r="B672" s="255" t="s">
        <v>558</v>
      </c>
      <c r="C672" s="255" t="s">
        <v>2031</v>
      </c>
      <c r="D672" s="255" t="s">
        <v>559</v>
      </c>
      <c r="E672" s="255" t="s">
        <v>1939</v>
      </c>
      <c r="F672" s="256">
        <v>43087</v>
      </c>
      <c r="G672" s="257">
        <v>418.51</v>
      </c>
      <c r="H672" s="255" t="s">
        <v>398</v>
      </c>
      <c r="I672" s="255" t="s">
        <v>297</v>
      </c>
      <c r="J672" s="256">
        <v>43088</v>
      </c>
      <c r="K672" s="255" t="s">
        <v>4</v>
      </c>
      <c r="L672" s="255" t="s">
        <v>1658</v>
      </c>
    </row>
    <row r="673" spans="1:12" s="255" customFormat="1" x14ac:dyDescent="0.2">
      <c r="A673" s="255" t="s">
        <v>508</v>
      </c>
      <c r="B673" s="255" t="s">
        <v>558</v>
      </c>
      <c r="C673" s="255" t="s">
        <v>2031</v>
      </c>
      <c r="D673" s="255" t="s">
        <v>559</v>
      </c>
      <c r="E673" s="255" t="s">
        <v>1940</v>
      </c>
      <c r="F673" s="256">
        <v>43087</v>
      </c>
      <c r="G673" s="257">
        <v>50</v>
      </c>
      <c r="H673" s="255" t="s">
        <v>398</v>
      </c>
      <c r="I673" s="255" t="s">
        <v>297</v>
      </c>
      <c r="J673" s="256">
        <v>43088</v>
      </c>
      <c r="K673" s="255" t="s">
        <v>4</v>
      </c>
      <c r="L673" s="255" t="s">
        <v>1477</v>
      </c>
    </row>
    <row r="674" spans="1:12" s="255" customFormat="1" x14ac:dyDescent="0.2">
      <c r="A674" s="255" t="s">
        <v>508</v>
      </c>
      <c r="B674" s="255" t="s">
        <v>558</v>
      </c>
      <c r="C674" s="255" t="s">
        <v>2031</v>
      </c>
      <c r="D674" s="255" t="s">
        <v>559</v>
      </c>
      <c r="E674" s="255" t="s">
        <v>1580</v>
      </c>
      <c r="F674" s="256">
        <v>43087</v>
      </c>
      <c r="G674" s="257">
        <v>99.98</v>
      </c>
      <c r="H674" s="255" t="s">
        <v>398</v>
      </c>
      <c r="I674" s="255" t="s">
        <v>223</v>
      </c>
      <c r="J674" s="256">
        <v>43088</v>
      </c>
      <c r="K674" s="255" t="s">
        <v>4</v>
      </c>
      <c r="L674" s="255" t="s">
        <v>398</v>
      </c>
    </row>
    <row r="675" spans="1:12" s="255" customFormat="1" x14ac:dyDescent="0.2">
      <c r="A675" s="255" t="s">
        <v>508</v>
      </c>
      <c r="B675" s="255" t="s">
        <v>558</v>
      </c>
      <c r="C675" s="255" t="s">
        <v>2031</v>
      </c>
      <c r="D675" s="255" t="s">
        <v>559</v>
      </c>
      <c r="E675" s="255" t="s">
        <v>1589</v>
      </c>
      <c r="F675" s="256">
        <v>43083</v>
      </c>
      <c r="G675" s="257">
        <v>59.48</v>
      </c>
      <c r="H675" s="255" t="s">
        <v>398</v>
      </c>
      <c r="I675" s="255" t="s">
        <v>147</v>
      </c>
      <c r="J675" s="256">
        <v>43084</v>
      </c>
      <c r="K675" s="255" t="s">
        <v>4</v>
      </c>
      <c r="L675" s="255" t="s">
        <v>6645</v>
      </c>
    </row>
    <row r="676" spans="1:12" s="255" customFormat="1" x14ac:dyDescent="0.2">
      <c r="A676" s="255" t="s">
        <v>508</v>
      </c>
      <c r="B676" s="255" t="s">
        <v>558</v>
      </c>
      <c r="C676" s="255" t="s">
        <v>2031</v>
      </c>
      <c r="D676" s="255" t="s">
        <v>559</v>
      </c>
      <c r="E676" s="255" t="s">
        <v>1590</v>
      </c>
      <c r="F676" s="256">
        <v>43083</v>
      </c>
      <c r="G676" s="257">
        <v>44.99</v>
      </c>
      <c r="H676" s="255" t="s">
        <v>398</v>
      </c>
      <c r="I676" s="255" t="s">
        <v>147</v>
      </c>
      <c r="J676" s="256">
        <v>43084</v>
      </c>
      <c r="K676" s="255" t="s">
        <v>4</v>
      </c>
      <c r="L676" s="255" t="s">
        <v>6645</v>
      </c>
    </row>
    <row r="677" spans="1:12" s="255" customFormat="1" x14ac:dyDescent="0.2">
      <c r="A677" s="255" t="s">
        <v>508</v>
      </c>
      <c r="B677" s="255" t="s">
        <v>558</v>
      </c>
      <c r="C677" s="255" t="s">
        <v>2031</v>
      </c>
      <c r="D677" s="255" t="s">
        <v>559</v>
      </c>
      <c r="E677" s="255" t="s">
        <v>1941</v>
      </c>
      <c r="F677" s="256">
        <v>43083</v>
      </c>
      <c r="G677" s="257">
        <v>245.91</v>
      </c>
      <c r="H677" s="255" t="s">
        <v>398</v>
      </c>
      <c r="I677" s="255" t="s">
        <v>297</v>
      </c>
      <c r="J677" s="256">
        <v>43084</v>
      </c>
      <c r="K677" s="255" t="s">
        <v>4</v>
      </c>
      <c r="L677" s="255" t="s">
        <v>1942</v>
      </c>
    </row>
    <row r="678" spans="1:12" s="255" customFormat="1" x14ac:dyDescent="0.2">
      <c r="A678" s="255" t="s">
        <v>508</v>
      </c>
      <c r="B678" s="255" t="s">
        <v>558</v>
      </c>
      <c r="C678" s="255" t="s">
        <v>2031</v>
      </c>
      <c r="D678" s="255" t="s">
        <v>559</v>
      </c>
      <c r="E678" s="255" t="s">
        <v>1943</v>
      </c>
      <c r="F678" s="256">
        <v>43083</v>
      </c>
      <c r="G678" s="257">
        <v>245.91</v>
      </c>
      <c r="H678" s="255" t="s">
        <v>398</v>
      </c>
      <c r="I678" s="255" t="s">
        <v>297</v>
      </c>
      <c r="J678" s="256">
        <v>43084</v>
      </c>
      <c r="K678" s="255" t="s">
        <v>4</v>
      </c>
      <c r="L678" s="255" t="s">
        <v>1944</v>
      </c>
    </row>
    <row r="679" spans="1:12" s="255" customFormat="1" x14ac:dyDescent="0.2">
      <c r="A679" s="255" t="s">
        <v>508</v>
      </c>
      <c r="B679" s="255" t="s">
        <v>558</v>
      </c>
      <c r="C679" s="255" t="s">
        <v>2031</v>
      </c>
      <c r="D679" s="255" t="s">
        <v>559</v>
      </c>
      <c r="E679" s="255" t="s">
        <v>1945</v>
      </c>
      <c r="F679" s="256">
        <v>43083</v>
      </c>
      <c r="G679" s="257">
        <v>446.85</v>
      </c>
      <c r="H679" s="255" t="s">
        <v>398</v>
      </c>
      <c r="I679" s="255" t="s">
        <v>297</v>
      </c>
      <c r="J679" s="256">
        <v>43084</v>
      </c>
      <c r="K679" s="255" t="s">
        <v>4</v>
      </c>
      <c r="L679" s="255" t="s">
        <v>1946</v>
      </c>
    </row>
    <row r="680" spans="1:12" s="255" customFormat="1" x14ac:dyDescent="0.2">
      <c r="A680" s="255" t="s">
        <v>508</v>
      </c>
      <c r="B680" s="255" t="s">
        <v>558</v>
      </c>
      <c r="C680" s="255" t="s">
        <v>2031</v>
      </c>
      <c r="D680" s="255" t="s">
        <v>559</v>
      </c>
      <c r="E680" s="255" t="s">
        <v>1947</v>
      </c>
      <c r="F680" s="256">
        <v>43083</v>
      </c>
      <c r="G680" s="257">
        <v>707.77</v>
      </c>
      <c r="H680" s="255" t="s">
        <v>398</v>
      </c>
      <c r="I680" s="255" t="s">
        <v>297</v>
      </c>
      <c r="J680" s="256">
        <v>43084</v>
      </c>
      <c r="K680" s="255" t="s">
        <v>4</v>
      </c>
      <c r="L680" s="255" t="s">
        <v>1946</v>
      </c>
    </row>
    <row r="681" spans="1:12" s="255" customFormat="1" x14ac:dyDescent="0.2">
      <c r="A681" s="255" t="s">
        <v>508</v>
      </c>
      <c r="B681" s="255" t="s">
        <v>558</v>
      </c>
      <c r="C681" s="255" t="s">
        <v>2031</v>
      </c>
      <c r="D681" s="255" t="s">
        <v>559</v>
      </c>
      <c r="E681" s="255" t="s">
        <v>1591</v>
      </c>
      <c r="F681" s="256">
        <v>43083</v>
      </c>
      <c r="G681" s="257">
        <v>119.98</v>
      </c>
      <c r="H681" s="255" t="s">
        <v>398</v>
      </c>
      <c r="I681" s="255" t="s">
        <v>215</v>
      </c>
      <c r="J681" s="256">
        <v>43084</v>
      </c>
      <c r="K681" s="255" t="s">
        <v>4</v>
      </c>
      <c r="L681" s="255" t="s">
        <v>1575</v>
      </c>
    </row>
    <row r="682" spans="1:12" s="255" customFormat="1" x14ac:dyDescent="0.2">
      <c r="A682" s="255" t="s">
        <v>508</v>
      </c>
      <c r="B682" s="255" t="s">
        <v>558</v>
      </c>
      <c r="C682" s="255" t="s">
        <v>2031</v>
      </c>
      <c r="D682" s="255" t="s">
        <v>559</v>
      </c>
      <c r="E682" s="255" t="s">
        <v>1948</v>
      </c>
      <c r="F682" s="256">
        <v>43083</v>
      </c>
      <c r="G682" s="257">
        <v>1049.19</v>
      </c>
      <c r="H682" s="255" t="s">
        <v>398</v>
      </c>
      <c r="I682" s="255" t="s">
        <v>297</v>
      </c>
      <c r="J682" s="256">
        <v>43084</v>
      </c>
      <c r="K682" s="255" t="s">
        <v>4</v>
      </c>
      <c r="L682" s="255" t="s">
        <v>1949</v>
      </c>
    </row>
    <row r="683" spans="1:12" s="255" customFormat="1" x14ac:dyDescent="0.2">
      <c r="A683" s="255" t="s">
        <v>508</v>
      </c>
      <c r="B683" s="255" t="s">
        <v>558</v>
      </c>
      <c r="C683" s="255" t="s">
        <v>2031</v>
      </c>
      <c r="D683" s="255" t="s">
        <v>559</v>
      </c>
      <c r="E683" s="255" t="s">
        <v>1950</v>
      </c>
      <c r="F683" s="256">
        <v>43074</v>
      </c>
      <c r="G683" s="257">
        <v>756.14</v>
      </c>
      <c r="H683" s="255" t="s">
        <v>398</v>
      </c>
      <c r="I683" s="255" t="s">
        <v>297</v>
      </c>
      <c r="J683" s="256">
        <v>43076</v>
      </c>
      <c r="K683" s="255" t="s">
        <v>4</v>
      </c>
      <c r="L683" s="255" t="s">
        <v>1951</v>
      </c>
    </row>
    <row r="684" spans="1:12" s="255" customFormat="1" x14ac:dyDescent="0.2">
      <c r="A684" s="255" t="s">
        <v>508</v>
      </c>
      <c r="B684" s="255" t="s">
        <v>558</v>
      </c>
      <c r="C684" s="255" t="s">
        <v>2031</v>
      </c>
      <c r="D684" s="255" t="s">
        <v>559</v>
      </c>
      <c r="E684" s="255" t="s">
        <v>1952</v>
      </c>
      <c r="F684" s="256">
        <v>43074</v>
      </c>
      <c r="G684" s="257">
        <v>959.92</v>
      </c>
      <c r="H684" s="255" t="s">
        <v>398</v>
      </c>
      <c r="I684" s="255" t="s">
        <v>297</v>
      </c>
      <c r="J684" s="256">
        <v>43076</v>
      </c>
      <c r="K684" s="255" t="s">
        <v>4</v>
      </c>
      <c r="L684" s="255" t="s">
        <v>1951</v>
      </c>
    </row>
    <row r="685" spans="1:12" s="255" customFormat="1" x14ac:dyDescent="0.2">
      <c r="A685" s="255" t="s">
        <v>508</v>
      </c>
      <c r="B685" s="255" t="s">
        <v>558</v>
      </c>
      <c r="C685" s="255" t="s">
        <v>2031</v>
      </c>
      <c r="D685" s="255" t="s">
        <v>559</v>
      </c>
      <c r="E685" s="255" t="s">
        <v>1953</v>
      </c>
      <c r="F685" s="256">
        <v>43073</v>
      </c>
      <c r="G685" s="257">
        <v>150</v>
      </c>
      <c r="H685" s="255" t="s">
        <v>398</v>
      </c>
      <c r="I685" s="255" t="s">
        <v>297</v>
      </c>
      <c r="J685" s="256">
        <v>43075</v>
      </c>
      <c r="K685" s="255" t="s">
        <v>4</v>
      </c>
      <c r="L685" s="255" t="s">
        <v>1477</v>
      </c>
    </row>
    <row r="686" spans="1:12" s="255" customFormat="1" x14ac:dyDescent="0.2">
      <c r="A686" s="255" t="s">
        <v>508</v>
      </c>
      <c r="B686" s="255" t="s">
        <v>558</v>
      </c>
      <c r="C686" s="255" t="s">
        <v>2031</v>
      </c>
      <c r="D686" s="255" t="s">
        <v>559</v>
      </c>
      <c r="E686" s="255" t="s">
        <v>1954</v>
      </c>
      <c r="F686" s="256">
        <v>43073</v>
      </c>
      <c r="G686" s="257">
        <v>100</v>
      </c>
      <c r="H686" s="255" t="s">
        <v>398</v>
      </c>
      <c r="I686" s="255" t="s">
        <v>297</v>
      </c>
      <c r="J686" s="256">
        <v>43075</v>
      </c>
      <c r="K686" s="255" t="s">
        <v>4</v>
      </c>
      <c r="L686" s="255" t="s">
        <v>1477</v>
      </c>
    </row>
    <row r="687" spans="1:12" s="255" customFormat="1" x14ac:dyDescent="0.2">
      <c r="A687" s="255" t="s">
        <v>508</v>
      </c>
      <c r="B687" s="255" t="s">
        <v>558</v>
      </c>
      <c r="C687" s="255" t="s">
        <v>2031</v>
      </c>
      <c r="D687" s="255" t="s">
        <v>559</v>
      </c>
      <c r="E687" s="255" t="s">
        <v>1955</v>
      </c>
      <c r="F687" s="256">
        <v>43073</v>
      </c>
      <c r="G687" s="257">
        <v>703.68</v>
      </c>
      <c r="H687" s="255" t="s">
        <v>398</v>
      </c>
      <c r="I687" s="255" t="s">
        <v>297</v>
      </c>
      <c r="J687" s="256">
        <v>43075</v>
      </c>
      <c r="K687" s="255" t="s">
        <v>4</v>
      </c>
      <c r="L687" s="255" t="s">
        <v>1956</v>
      </c>
    </row>
    <row r="688" spans="1:12" s="255" customFormat="1" x14ac:dyDescent="0.2">
      <c r="A688" s="255" t="s">
        <v>508</v>
      </c>
      <c r="B688" s="255" t="s">
        <v>558</v>
      </c>
      <c r="C688" s="255" t="s">
        <v>2031</v>
      </c>
      <c r="D688" s="255" t="s">
        <v>559</v>
      </c>
      <c r="E688" s="255" t="s">
        <v>1957</v>
      </c>
      <c r="F688" s="256">
        <v>43073</v>
      </c>
      <c r="G688" s="257">
        <v>228.88</v>
      </c>
      <c r="H688" s="255" t="s">
        <v>398</v>
      </c>
      <c r="I688" s="255" t="s">
        <v>297</v>
      </c>
      <c r="J688" s="256">
        <v>43075</v>
      </c>
      <c r="K688" s="255" t="s">
        <v>4</v>
      </c>
      <c r="L688" s="255" t="s">
        <v>1956</v>
      </c>
    </row>
    <row r="689" spans="1:12" s="255" customFormat="1" x14ac:dyDescent="0.2">
      <c r="A689" s="255" t="s">
        <v>508</v>
      </c>
      <c r="B689" s="255" t="s">
        <v>558</v>
      </c>
      <c r="C689" s="255" t="s">
        <v>2031</v>
      </c>
      <c r="D689" s="255" t="s">
        <v>559</v>
      </c>
      <c r="E689" s="255" t="s">
        <v>1606</v>
      </c>
      <c r="F689" s="256">
        <v>43070</v>
      </c>
      <c r="G689" s="257">
        <v>402.03</v>
      </c>
      <c r="H689" s="255" t="s">
        <v>398</v>
      </c>
      <c r="I689" s="255" t="s">
        <v>215</v>
      </c>
      <c r="J689" s="256">
        <v>43071</v>
      </c>
      <c r="K689" s="255" t="s">
        <v>4</v>
      </c>
      <c r="L689" s="255" t="s">
        <v>1607</v>
      </c>
    </row>
    <row r="690" spans="1:12" s="255" customFormat="1" x14ac:dyDescent="0.2">
      <c r="A690" s="255" t="s">
        <v>508</v>
      </c>
      <c r="B690" s="255" t="s">
        <v>558</v>
      </c>
      <c r="C690" s="255" t="s">
        <v>2031</v>
      </c>
      <c r="D690" s="255" t="s">
        <v>559</v>
      </c>
      <c r="E690" s="255" t="s">
        <v>1958</v>
      </c>
      <c r="F690" s="256">
        <v>43070</v>
      </c>
      <c r="G690" s="257">
        <v>206.43</v>
      </c>
      <c r="H690" s="255" t="s">
        <v>398</v>
      </c>
      <c r="I690" s="255" t="s">
        <v>297</v>
      </c>
      <c r="J690" s="256">
        <v>43071</v>
      </c>
      <c r="K690" s="255" t="s">
        <v>4</v>
      </c>
      <c r="L690" s="255" t="s">
        <v>1959</v>
      </c>
    </row>
    <row r="691" spans="1:12" s="255" customFormat="1" x14ac:dyDescent="0.2">
      <c r="A691" s="255" t="s">
        <v>508</v>
      </c>
      <c r="B691" s="255" t="s">
        <v>558</v>
      </c>
      <c r="C691" s="255" t="s">
        <v>2031</v>
      </c>
      <c r="D691" s="255" t="s">
        <v>559</v>
      </c>
      <c r="E691" s="255" t="s">
        <v>1960</v>
      </c>
      <c r="F691" s="256">
        <v>43070</v>
      </c>
      <c r="G691" s="257">
        <v>337.69</v>
      </c>
      <c r="H691" s="255" t="s">
        <v>398</v>
      </c>
      <c r="I691" s="255" t="s">
        <v>297</v>
      </c>
      <c r="J691" s="256">
        <v>43071</v>
      </c>
      <c r="K691" s="255" t="s">
        <v>4</v>
      </c>
      <c r="L691" s="255" t="s">
        <v>1959</v>
      </c>
    </row>
    <row r="692" spans="1:12" s="255" customFormat="1" x14ac:dyDescent="0.2">
      <c r="A692" s="255" t="s">
        <v>508</v>
      </c>
      <c r="B692" s="255" t="s">
        <v>558</v>
      </c>
      <c r="C692" s="255" t="s">
        <v>2031</v>
      </c>
      <c r="D692" s="255" t="s">
        <v>559</v>
      </c>
      <c r="E692" s="255" t="s">
        <v>1961</v>
      </c>
      <c r="F692" s="256">
        <v>43070</v>
      </c>
      <c r="G692" s="257">
        <v>3.48</v>
      </c>
      <c r="H692" s="255" t="s">
        <v>398</v>
      </c>
      <c r="I692" s="255" t="s">
        <v>297</v>
      </c>
      <c r="J692" s="256">
        <v>43071</v>
      </c>
      <c r="K692" s="255" t="s">
        <v>4</v>
      </c>
      <c r="L692" s="255" t="s">
        <v>1474</v>
      </c>
    </row>
    <row r="693" spans="1:12" s="255" customFormat="1" x14ac:dyDescent="0.2">
      <c r="A693" s="255" t="s">
        <v>508</v>
      </c>
      <c r="B693" s="255" t="s">
        <v>558</v>
      </c>
      <c r="C693" s="255" t="s">
        <v>2031</v>
      </c>
      <c r="D693" s="255" t="s">
        <v>559</v>
      </c>
      <c r="E693" s="255" t="s">
        <v>1608</v>
      </c>
      <c r="F693" s="256">
        <v>43070</v>
      </c>
      <c r="G693" s="257">
        <v>127.99</v>
      </c>
      <c r="H693" s="255" t="s">
        <v>398</v>
      </c>
      <c r="I693" s="255" t="s">
        <v>733</v>
      </c>
      <c r="J693" s="256">
        <v>43071</v>
      </c>
      <c r="K693" s="255" t="s">
        <v>4</v>
      </c>
      <c r="L693" s="255" t="s">
        <v>1090</v>
      </c>
    </row>
    <row r="694" spans="1:12" s="255" customFormat="1" x14ac:dyDescent="0.2">
      <c r="A694" s="255" t="s">
        <v>508</v>
      </c>
      <c r="B694" s="255" t="s">
        <v>558</v>
      </c>
      <c r="C694" s="255" t="s">
        <v>2031</v>
      </c>
      <c r="D694" s="255" t="s">
        <v>559</v>
      </c>
      <c r="E694" s="255" t="s">
        <v>1962</v>
      </c>
      <c r="F694" s="256">
        <v>43069</v>
      </c>
      <c r="G694" s="257">
        <v>1239.3</v>
      </c>
      <c r="H694" s="255" t="s">
        <v>398</v>
      </c>
      <c r="I694" s="255" t="s">
        <v>297</v>
      </c>
      <c r="J694" s="256">
        <v>43070</v>
      </c>
      <c r="K694" s="255" t="s">
        <v>4</v>
      </c>
      <c r="L694" s="255" t="s">
        <v>1949</v>
      </c>
    </row>
    <row r="695" spans="1:12" s="255" customFormat="1" x14ac:dyDescent="0.2">
      <c r="A695" s="255" t="s">
        <v>508</v>
      </c>
      <c r="B695" s="255" t="s">
        <v>558</v>
      </c>
      <c r="C695" s="255" t="s">
        <v>2031</v>
      </c>
      <c r="D695" s="255" t="s">
        <v>559</v>
      </c>
      <c r="E695" s="255" t="s">
        <v>1610</v>
      </c>
      <c r="F695" s="256">
        <v>43069</v>
      </c>
      <c r="G695" s="257">
        <v>34.950000000000003</v>
      </c>
      <c r="H695" s="255" t="s">
        <v>398</v>
      </c>
      <c r="I695" s="255" t="s">
        <v>556</v>
      </c>
      <c r="J695" s="256">
        <v>43070</v>
      </c>
      <c r="K695" s="255" t="s">
        <v>4</v>
      </c>
      <c r="L695" s="255" t="s">
        <v>6647</v>
      </c>
    </row>
    <row r="696" spans="1:12" s="255" customFormat="1" x14ac:dyDescent="0.2">
      <c r="A696" s="255" t="s">
        <v>508</v>
      </c>
      <c r="B696" s="255" t="s">
        <v>558</v>
      </c>
      <c r="C696" s="255" t="s">
        <v>2031</v>
      </c>
      <c r="D696" s="255" t="s">
        <v>559</v>
      </c>
      <c r="E696" s="255" t="s">
        <v>1624</v>
      </c>
      <c r="F696" s="256">
        <v>43097</v>
      </c>
      <c r="G696" s="257">
        <v>270</v>
      </c>
      <c r="H696" s="255" t="s">
        <v>398</v>
      </c>
      <c r="I696" s="255" t="s">
        <v>552</v>
      </c>
      <c r="J696" s="256">
        <v>43098</v>
      </c>
      <c r="K696" s="255" t="s">
        <v>4</v>
      </c>
      <c r="L696" s="255" t="s">
        <v>6646</v>
      </c>
    </row>
    <row r="697" spans="1:12" s="255" customFormat="1" x14ac:dyDescent="0.2">
      <c r="A697" s="255" t="s">
        <v>508</v>
      </c>
      <c r="B697" s="255" t="s">
        <v>558</v>
      </c>
      <c r="C697" s="255" t="s">
        <v>2031</v>
      </c>
      <c r="D697" s="255" t="s">
        <v>559</v>
      </c>
      <c r="E697" s="255" t="s">
        <v>1659</v>
      </c>
      <c r="F697" s="256">
        <v>43095</v>
      </c>
      <c r="G697" s="257">
        <v>452</v>
      </c>
      <c r="H697" s="255" t="s">
        <v>398</v>
      </c>
      <c r="I697" s="255" t="s">
        <v>297</v>
      </c>
      <c r="J697" s="256">
        <v>43096</v>
      </c>
      <c r="K697" s="255" t="s">
        <v>4</v>
      </c>
      <c r="L697" s="255" t="s">
        <v>1660</v>
      </c>
    </row>
    <row r="698" spans="1:12" s="255" customFormat="1" x14ac:dyDescent="0.2">
      <c r="A698" s="255" t="s">
        <v>508</v>
      </c>
      <c r="B698" s="255" t="s">
        <v>558</v>
      </c>
      <c r="C698" s="255" t="s">
        <v>2031</v>
      </c>
      <c r="D698" s="255" t="s">
        <v>559</v>
      </c>
      <c r="E698" s="255" t="s">
        <v>1963</v>
      </c>
      <c r="F698" s="256">
        <v>43095</v>
      </c>
      <c r="G698" s="257">
        <v>412</v>
      </c>
      <c r="H698" s="255" t="s">
        <v>398</v>
      </c>
      <c r="I698" s="255" t="s">
        <v>297</v>
      </c>
      <c r="J698" s="256">
        <v>43096</v>
      </c>
      <c r="K698" s="255" t="s">
        <v>4</v>
      </c>
      <c r="L698" s="255" t="s">
        <v>1520</v>
      </c>
    </row>
    <row r="699" spans="1:12" s="255" customFormat="1" x14ac:dyDescent="0.2">
      <c r="A699" s="255" t="s">
        <v>508</v>
      </c>
      <c r="B699" s="255" t="s">
        <v>558</v>
      </c>
      <c r="C699" s="255" t="s">
        <v>2031</v>
      </c>
      <c r="D699" s="255" t="s">
        <v>559</v>
      </c>
      <c r="E699" s="255" t="s">
        <v>1661</v>
      </c>
      <c r="F699" s="256">
        <v>43095</v>
      </c>
      <c r="G699" s="257">
        <v>735.48</v>
      </c>
      <c r="H699" s="255" t="s">
        <v>398</v>
      </c>
      <c r="I699" s="255" t="s">
        <v>215</v>
      </c>
      <c r="J699" s="256">
        <v>43096</v>
      </c>
      <c r="K699" s="255" t="s">
        <v>4</v>
      </c>
      <c r="L699" s="255" t="s">
        <v>1662</v>
      </c>
    </row>
    <row r="700" spans="1:12" s="255" customFormat="1" x14ac:dyDescent="0.2">
      <c r="A700" s="255" t="s">
        <v>508</v>
      </c>
      <c r="B700" s="255" t="s">
        <v>558</v>
      </c>
      <c r="C700" s="255" t="s">
        <v>2031</v>
      </c>
      <c r="D700" s="255" t="s">
        <v>559</v>
      </c>
      <c r="E700" s="255" t="s">
        <v>1964</v>
      </c>
      <c r="F700" s="256">
        <v>43091</v>
      </c>
      <c r="G700" s="257">
        <v>369</v>
      </c>
      <c r="H700" s="255" t="s">
        <v>398</v>
      </c>
      <c r="I700" s="255" t="s">
        <v>297</v>
      </c>
      <c r="J700" s="256">
        <v>43092</v>
      </c>
      <c r="K700" s="255" t="s">
        <v>4</v>
      </c>
      <c r="L700" s="255" t="s">
        <v>1931</v>
      </c>
    </row>
    <row r="701" spans="1:12" s="255" customFormat="1" x14ac:dyDescent="0.2">
      <c r="A701" s="255" t="s">
        <v>508</v>
      </c>
      <c r="B701" s="255" t="s">
        <v>558</v>
      </c>
      <c r="C701" s="255" t="s">
        <v>2031</v>
      </c>
      <c r="D701" s="255" t="s">
        <v>559</v>
      </c>
      <c r="E701" s="255" t="s">
        <v>1965</v>
      </c>
      <c r="F701" s="256">
        <v>43091</v>
      </c>
      <c r="G701" s="257">
        <v>369</v>
      </c>
      <c r="H701" s="255" t="s">
        <v>398</v>
      </c>
      <c r="I701" s="255" t="s">
        <v>297</v>
      </c>
      <c r="J701" s="256">
        <v>43092</v>
      </c>
      <c r="K701" s="255" t="s">
        <v>4</v>
      </c>
      <c r="L701" s="255" t="s">
        <v>1910</v>
      </c>
    </row>
    <row r="702" spans="1:12" s="255" customFormat="1" x14ac:dyDescent="0.2">
      <c r="A702" s="255" t="s">
        <v>508</v>
      </c>
      <c r="B702" s="255" t="s">
        <v>558</v>
      </c>
      <c r="C702" s="255" t="s">
        <v>2031</v>
      </c>
      <c r="D702" s="255" t="s">
        <v>559</v>
      </c>
      <c r="E702" s="255" t="s">
        <v>1966</v>
      </c>
      <c r="F702" s="256">
        <v>43091</v>
      </c>
      <c r="G702" s="257">
        <v>492</v>
      </c>
      <c r="H702" s="255" t="s">
        <v>398</v>
      </c>
      <c r="I702" s="255" t="s">
        <v>297</v>
      </c>
      <c r="J702" s="256">
        <v>43092</v>
      </c>
      <c r="K702" s="255" t="s">
        <v>4</v>
      </c>
      <c r="L702" s="255" t="s">
        <v>1944</v>
      </c>
    </row>
    <row r="703" spans="1:12" s="255" customFormat="1" x14ac:dyDescent="0.2">
      <c r="A703" s="255" t="s">
        <v>508</v>
      </c>
      <c r="B703" s="255" t="s">
        <v>558</v>
      </c>
      <c r="C703" s="255" t="s">
        <v>2031</v>
      </c>
      <c r="D703" s="255" t="s">
        <v>559</v>
      </c>
      <c r="E703" s="255" t="s">
        <v>1967</v>
      </c>
      <c r="F703" s="256">
        <v>43091</v>
      </c>
      <c r="G703" s="257">
        <v>492</v>
      </c>
      <c r="H703" s="255" t="s">
        <v>398</v>
      </c>
      <c r="I703" s="255" t="s">
        <v>297</v>
      </c>
      <c r="J703" s="256">
        <v>43092</v>
      </c>
      <c r="K703" s="255" t="s">
        <v>4</v>
      </c>
      <c r="L703" s="255" t="s">
        <v>1900</v>
      </c>
    </row>
    <row r="704" spans="1:12" s="255" customFormat="1" x14ac:dyDescent="0.2">
      <c r="A704" s="255" t="s">
        <v>508</v>
      </c>
      <c r="B704" s="255" t="s">
        <v>558</v>
      </c>
      <c r="C704" s="255" t="s">
        <v>2031</v>
      </c>
      <c r="D704" s="255" t="s">
        <v>559</v>
      </c>
      <c r="E704" s="255" t="s">
        <v>1968</v>
      </c>
      <c r="F704" s="256">
        <v>43091</v>
      </c>
      <c r="G704" s="257">
        <v>492</v>
      </c>
      <c r="H704" s="255" t="s">
        <v>398</v>
      </c>
      <c r="I704" s="255" t="s">
        <v>297</v>
      </c>
      <c r="J704" s="256">
        <v>43092</v>
      </c>
      <c r="K704" s="255" t="s">
        <v>4</v>
      </c>
      <c r="L704" s="255" t="s">
        <v>1938</v>
      </c>
    </row>
    <row r="705" spans="1:12" s="255" customFormat="1" x14ac:dyDescent="0.2">
      <c r="A705" s="255" t="s">
        <v>508</v>
      </c>
      <c r="B705" s="255" t="s">
        <v>558</v>
      </c>
      <c r="C705" s="255" t="s">
        <v>2031</v>
      </c>
      <c r="D705" s="255" t="s">
        <v>559</v>
      </c>
      <c r="E705" s="255" t="s">
        <v>1969</v>
      </c>
      <c r="F705" s="256">
        <v>43091</v>
      </c>
      <c r="G705" s="257">
        <v>492</v>
      </c>
      <c r="H705" s="255" t="s">
        <v>398</v>
      </c>
      <c r="I705" s="255" t="s">
        <v>297</v>
      </c>
      <c r="J705" s="256">
        <v>43092</v>
      </c>
      <c r="K705" s="255" t="s">
        <v>4</v>
      </c>
      <c r="L705" s="255" t="s">
        <v>1920</v>
      </c>
    </row>
    <row r="706" spans="1:12" s="255" customFormat="1" x14ac:dyDescent="0.2">
      <c r="A706" s="255" t="s">
        <v>508</v>
      </c>
      <c r="B706" s="255" t="s">
        <v>558</v>
      </c>
      <c r="C706" s="255" t="s">
        <v>2031</v>
      </c>
      <c r="D706" s="255" t="s">
        <v>559</v>
      </c>
      <c r="E706" s="255" t="s">
        <v>1970</v>
      </c>
      <c r="F706" s="256">
        <v>43091</v>
      </c>
      <c r="G706" s="257">
        <v>492</v>
      </c>
      <c r="H706" s="255" t="s">
        <v>398</v>
      </c>
      <c r="I706" s="255" t="s">
        <v>297</v>
      </c>
      <c r="J706" s="256">
        <v>43092</v>
      </c>
      <c r="K706" s="255" t="s">
        <v>4</v>
      </c>
      <c r="L706" s="255" t="s">
        <v>1971</v>
      </c>
    </row>
    <row r="707" spans="1:12" s="255" customFormat="1" x14ac:dyDescent="0.2">
      <c r="A707" s="255" t="s">
        <v>508</v>
      </c>
      <c r="B707" s="255" t="s">
        <v>558</v>
      </c>
      <c r="C707" s="255" t="s">
        <v>2031</v>
      </c>
      <c r="D707" s="255" t="s">
        <v>559</v>
      </c>
      <c r="E707" s="255" t="s">
        <v>1972</v>
      </c>
      <c r="F707" s="256">
        <v>43091</v>
      </c>
      <c r="G707" s="257">
        <v>492</v>
      </c>
      <c r="H707" s="255" t="s">
        <v>398</v>
      </c>
      <c r="I707" s="255" t="s">
        <v>297</v>
      </c>
      <c r="J707" s="256">
        <v>43092</v>
      </c>
      <c r="K707" s="255" t="s">
        <v>4</v>
      </c>
      <c r="L707" s="255" t="s">
        <v>1914</v>
      </c>
    </row>
    <row r="708" spans="1:12" s="255" customFormat="1" x14ac:dyDescent="0.2">
      <c r="A708" s="255" t="s">
        <v>508</v>
      </c>
      <c r="B708" s="255" t="s">
        <v>558</v>
      </c>
      <c r="C708" s="255" t="s">
        <v>2031</v>
      </c>
      <c r="D708" s="255" t="s">
        <v>559</v>
      </c>
      <c r="E708" s="255" t="s">
        <v>1973</v>
      </c>
      <c r="F708" s="256">
        <v>43091</v>
      </c>
      <c r="G708" s="257">
        <v>492</v>
      </c>
      <c r="H708" s="255" t="s">
        <v>398</v>
      </c>
      <c r="I708" s="255" t="s">
        <v>297</v>
      </c>
      <c r="J708" s="256">
        <v>43092</v>
      </c>
      <c r="K708" s="255" t="s">
        <v>4</v>
      </c>
      <c r="L708" s="255" t="s">
        <v>1912</v>
      </c>
    </row>
    <row r="709" spans="1:12" s="255" customFormat="1" x14ac:dyDescent="0.2">
      <c r="A709" s="255" t="s">
        <v>508</v>
      </c>
      <c r="B709" s="255" t="s">
        <v>558</v>
      </c>
      <c r="C709" s="255" t="s">
        <v>2031</v>
      </c>
      <c r="D709" s="255" t="s">
        <v>559</v>
      </c>
      <c r="E709" s="255" t="s">
        <v>1974</v>
      </c>
      <c r="F709" s="256">
        <v>43091</v>
      </c>
      <c r="G709" s="257">
        <v>492</v>
      </c>
      <c r="H709" s="255" t="s">
        <v>398</v>
      </c>
      <c r="I709" s="255" t="s">
        <v>297</v>
      </c>
      <c r="J709" s="256">
        <v>43092</v>
      </c>
      <c r="K709" s="255" t="s">
        <v>4</v>
      </c>
      <c r="L709" s="255" t="s">
        <v>1916</v>
      </c>
    </row>
    <row r="710" spans="1:12" s="255" customFormat="1" x14ac:dyDescent="0.2">
      <c r="A710" s="255" t="s">
        <v>508</v>
      </c>
      <c r="B710" s="255" t="s">
        <v>558</v>
      </c>
      <c r="C710" s="255" t="s">
        <v>2031</v>
      </c>
      <c r="D710" s="255" t="s">
        <v>559</v>
      </c>
      <c r="E710" s="255" t="s">
        <v>1975</v>
      </c>
      <c r="F710" s="256">
        <v>43091</v>
      </c>
      <c r="G710" s="257">
        <v>452</v>
      </c>
      <c r="H710" s="255" t="s">
        <v>398</v>
      </c>
      <c r="I710" s="255" t="s">
        <v>297</v>
      </c>
      <c r="J710" s="256">
        <v>43092</v>
      </c>
      <c r="K710" s="255" t="s">
        <v>4</v>
      </c>
      <c r="L710" s="255" t="s">
        <v>1520</v>
      </c>
    </row>
    <row r="711" spans="1:12" s="255" customFormat="1" x14ac:dyDescent="0.2">
      <c r="A711" s="255" t="s">
        <v>508</v>
      </c>
      <c r="B711" s="255" t="s">
        <v>558</v>
      </c>
      <c r="C711" s="255" t="s">
        <v>2031</v>
      </c>
      <c r="D711" s="255" t="s">
        <v>559</v>
      </c>
      <c r="E711" s="255" t="s">
        <v>1976</v>
      </c>
      <c r="F711" s="256">
        <v>43090</v>
      </c>
      <c r="G711" s="257">
        <v>412</v>
      </c>
      <c r="H711" s="255" t="s">
        <v>398</v>
      </c>
      <c r="I711" s="255" t="s">
        <v>297</v>
      </c>
      <c r="J711" s="256">
        <v>43091</v>
      </c>
      <c r="K711" s="255" t="s">
        <v>4</v>
      </c>
      <c r="L711" s="255" t="s">
        <v>1896</v>
      </c>
    </row>
    <row r="712" spans="1:12" s="255" customFormat="1" x14ac:dyDescent="0.2">
      <c r="A712" s="255" t="s">
        <v>508</v>
      </c>
      <c r="B712" s="255" t="s">
        <v>558</v>
      </c>
      <c r="C712" s="255" t="s">
        <v>2031</v>
      </c>
      <c r="D712" s="255" t="s">
        <v>559</v>
      </c>
      <c r="E712" s="255" t="s">
        <v>1977</v>
      </c>
      <c r="F712" s="256">
        <v>43090</v>
      </c>
      <c r="G712" s="257">
        <v>412</v>
      </c>
      <c r="H712" s="255" t="s">
        <v>398</v>
      </c>
      <c r="I712" s="255" t="s">
        <v>297</v>
      </c>
      <c r="J712" s="256">
        <v>43091</v>
      </c>
      <c r="K712" s="255" t="s">
        <v>4</v>
      </c>
      <c r="L712" s="255" t="s">
        <v>1923</v>
      </c>
    </row>
    <row r="713" spans="1:12" s="255" customFormat="1" x14ac:dyDescent="0.2">
      <c r="A713" s="255" t="s">
        <v>508</v>
      </c>
      <c r="B713" s="255" t="s">
        <v>558</v>
      </c>
      <c r="C713" s="255" t="s">
        <v>2031</v>
      </c>
      <c r="D713" s="255" t="s">
        <v>559</v>
      </c>
      <c r="E713" s="255" t="s">
        <v>1978</v>
      </c>
      <c r="F713" s="256">
        <v>43090</v>
      </c>
      <c r="G713" s="257">
        <v>412</v>
      </c>
      <c r="H713" s="255" t="s">
        <v>398</v>
      </c>
      <c r="I713" s="255" t="s">
        <v>297</v>
      </c>
      <c r="J713" s="256">
        <v>43091</v>
      </c>
      <c r="K713" s="255" t="s">
        <v>4</v>
      </c>
      <c r="L713" s="255" t="s">
        <v>1898</v>
      </c>
    </row>
    <row r="714" spans="1:12" s="255" customFormat="1" x14ac:dyDescent="0.2">
      <c r="A714" s="255" t="s">
        <v>508</v>
      </c>
      <c r="B714" s="255" t="s">
        <v>558</v>
      </c>
      <c r="C714" s="255" t="s">
        <v>2031</v>
      </c>
      <c r="D714" s="255" t="s">
        <v>559</v>
      </c>
      <c r="E714" s="255" t="s">
        <v>1979</v>
      </c>
      <c r="F714" s="256">
        <v>43090</v>
      </c>
      <c r="G714" s="257">
        <v>412</v>
      </c>
      <c r="H714" s="255" t="s">
        <v>398</v>
      </c>
      <c r="I714" s="255" t="s">
        <v>297</v>
      </c>
      <c r="J714" s="256">
        <v>43091</v>
      </c>
      <c r="K714" s="255" t="s">
        <v>4</v>
      </c>
      <c r="L714" s="255" t="s">
        <v>1942</v>
      </c>
    </row>
    <row r="715" spans="1:12" s="255" customFormat="1" x14ac:dyDescent="0.2">
      <c r="A715" s="255" t="s">
        <v>508</v>
      </c>
      <c r="B715" s="255" t="s">
        <v>558</v>
      </c>
      <c r="C715" s="255" t="s">
        <v>2031</v>
      </c>
      <c r="D715" s="255" t="s">
        <v>559</v>
      </c>
      <c r="E715" s="255" t="s">
        <v>1980</v>
      </c>
      <c r="F715" s="256">
        <v>43090</v>
      </c>
      <c r="G715" s="257">
        <v>412</v>
      </c>
      <c r="H715" s="255" t="s">
        <v>398</v>
      </c>
      <c r="I715" s="255" t="s">
        <v>297</v>
      </c>
      <c r="J715" s="256">
        <v>43091</v>
      </c>
      <c r="K715" s="255" t="s">
        <v>4</v>
      </c>
      <c r="L715" s="255" t="s">
        <v>1518</v>
      </c>
    </row>
    <row r="716" spans="1:12" s="255" customFormat="1" x14ac:dyDescent="0.2">
      <c r="A716" s="255" t="s">
        <v>508</v>
      </c>
      <c r="B716" s="255" t="s">
        <v>558</v>
      </c>
      <c r="C716" s="255" t="s">
        <v>2031</v>
      </c>
      <c r="D716" s="255" t="s">
        <v>559</v>
      </c>
      <c r="E716" s="255" t="s">
        <v>1981</v>
      </c>
      <c r="F716" s="256">
        <v>43090</v>
      </c>
      <c r="G716" s="257">
        <v>412</v>
      </c>
      <c r="H716" s="255" t="s">
        <v>398</v>
      </c>
      <c r="I716" s="255" t="s">
        <v>297</v>
      </c>
      <c r="J716" s="256">
        <v>43091</v>
      </c>
      <c r="K716" s="255" t="s">
        <v>4</v>
      </c>
      <c r="L716" s="255" t="s">
        <v>1894</v>
      </c>
    </row>
    <row r="717" spans="1:12" s="255" customFormat="1" x14ac:dyDescent="0.2">
      <c r="A717" s="255" t="s">
        <v>508</v>
      </c>
      <c r="B717" s="255" t="s">
        <v>558</v>
      </c>
      <c r="C717" s="255" t="s">
        <v>2031</v>
      </c>
      <c r="D717" s="255" t="s">
        <v>559</v>
      </c>
      <c r="E717" s="255" t="s">
        <v>1982</v>
      </c>
      <c r="F717" s="256">
        <v>43090</v>
      </c>
      <c r="G717" s="257">
        <v>412</v>
      </c>
      <c r="H717" s="255" t="s">
        <v>398</v>
      </c>
      <c r="I717" s="255" t="s">
        <v>297</v>
      </c>
      <c r="J717" s="256">
        <v>43091</v>
      </c>
      <c r="K717" s="255" t="s">
        <v>4</v>
      </c>
      <c r="L717" s="255" t="s">
        <v>1929</v>
      </c>
    </row>
    <row r="718" spans="1:12" s="255" customFormat="1" x14ac:dyDescent="0.2">
      <c r="A718" s="255" t="s">
        <v>508</v>
      </c>
      <c r="B718" s="255" t="s">
        <v>558</v>
      </c>
      <c r="C718" s="255" t="s">
        <v>2031</v>
      </c>
      <c r="D718" s="255" t="s">
        <v>559</v>
      </c>
      <c r="E718" s="255" t="s">
        <v>1983</v>
      </c>
      <c r="F718" s="256">
        <v>43090</v>
      </c>
      <c r="G718" s="257">
        <v>412</v>
      </c>
      <c r="H718" s="255" t="s">
        <v>398</v>
      </c>
      <c r="I718" s="255" t="s">
        <v>297</v>
      </c>
      <c r="J718" s="256">
        <v>43091</v>
      </c>
      <c r="K718" s="255" t="s">
        <v>4</v>
      </c>
      <c r="L718" s="255" t="s">
        <v>1908</v>
      </c>
    </row>
    <row r="719" spans="1:12" s="255" customFormat="1" x14ac:dyDescent="0.2">
      <c r="A719" s="255" t="s">
        <v>508</v>
      </c>
      <c r="B719" s="255" t="s">
        <v>558</v>
      </c>
      <c r="C719" s="255" t="s">
        <v>2031</v>
      </c>
      <c r="D719" s="255" t="s">
        <v>559</v>
      </c>
      <c r="E719" s="255" t="s">
        <v>1984</v>
      </c>
      <c r="F719" s="256">
        <v>43090</v>
      </c>
      <c r="G719" s="257">
        <v>412</v>
      </c>
      <c r="H719" s="255" t="s">
        <v>398</v>
      </c>
      <c r="I719" s="255" t="s">
        <v>297</v>
      </c>
      <c r="J719" s="256">
        <v>43091</v>
      </c>
      <c r="K719" s="255" t="s">
        <v>4</v>
      </c>
      <c r="L719" s="255" t="s">
        <v>1925</v>
      </c>
    </row>
    <row r="720" spans="1:12" s="255" customFormat="1" x14ac:dyDescent="0.2">
      <c r="A720" s="255" t="s">
        <v>508</v>
      </c>
      <c r="B720" s="255" t="s">
        <v>558</v>
      </c>
      <c r="C720" s="255" t="s">
        <v>2031</v>
      </c>
      <c r="D720" s="255" t="s">
        <v>559</v>
      </c>
      <c r="E720" s="255" t="s">
        <v>1663</v>
      </c>
      <c r="F720" s="256">
        <v>43090</v>
      </c>
      <c r="G720" s="257">
        <v>65.44</v>
      </c>
      <c r="H720" s="255" t="s">
        <v>398</v>
      </c>
      <c r="I720" s="255" t="s">
        <v>512</v>
      </c>
      <c r="J720" s="256">
        <v>43091</v>
      </c>
      <c r="K720" s="255" t="s">
        <v>4</v>
      </c>
      <c r="L720" s="255" t="s">
        <v>1664</v>
      </c>
    </row>
    <row r="721" spans="1:12" s="255" customFormat="1" x14ac:dyDescent="0.2">
      <c r="A721" s="255" t="s">
        <v>508</v>
      </c>
      <c r="B721" s="255" t="s">
        <v>558</v>
      </c>
      <c r="C721" s="255" t="s">
        <v>2031</v>
      </c>
      <c r="D721" s="255" t="s">
        <v>559</v>
      </c>
      <c r="E721" s="255" t="s">
        <v>1985</v>
      </c>
      <c r="F721" s="256">
        <v>43088</v>
      </c>
      <c r="G721" s="257">
        <v>115.55</v>
      </c>
      <c r="H721" s="255" t="s">
        <v>398</v>
      </c>
      <c r="I721" s="255" t="s">
        <v>512</v>
      </c>
      <c r="J721" s="256">
        <v>43089</v>
      </c>
      <c r="K721" s="255" t="s">
        <v>4</v>
      </c>
      <c r="L721" s="255" t="s">
        <v>1522</v>
      </c>
    </row>
    <row r="722" spans="1:12" s="255" customFormat="1" x14ac:dyDescent="0.2">
      <c r="A722" s="255" t="s">
        <v>508</v>
      </c>
      <c r="B722" s="255" t="s">
        <v>558</v>
      </c>
      <c r="C722" s="255" t="s">
        <v>2031</v>
      </c>
      <c r="D722" s="255" t="s">
        <v>559</v>
      </c>
      <c r="E722" s="255" t="s">
        <v>1666</v>
      </c>
      <c r="F722" s="256">
        <v>43084</v>
      </c>
      <c r="G722" s="257">
        <v>89.56</v>
      </c>
      <c r="H722" s="255" t="s">
        <v>398</v>
      </c>
      <c r="I722" s="255" t="s">
        <v>147</v>
      </c>
      <c r="J722" s="256">
        <v>43085</v>
      </c>
      <c r="K722" s="255" t="s">
        <v>4</v>
      </c>
      <c r="L722" s="255" t="s">
        <v>6645</v>
      </c>
    </row>
    <row r="723" spans="1:12" s="255" customFormat="1" x14ac:dyDescent="0.2">
      <c r="A723" s="255" t="s">
        <v>508</v>
      </c>
      <c r="B723" s="255" t="s">
        <v>558</v>
      </c>
      <c r="C723" s="255" t="s">
        <v>2031</v>
      </c>
      <c r="D723" s="255" t="s">
        <v>559</v>
      </c>
      <c r="E723" s="255" t="s">
        <v>1986</v>
      </c>
      <c r="F723" s="256">
        <v>43083</v>
      </c>
      <c r="G723" s="257">
        <v>200</v>
      </c>
      <c r="H723" s="255" t="s">
        <v>398</v>
      </c>
      <c r="I723" s="255" t="s">
        <v>297</v>
      </c>
      <c r="J723" s="256">
        <v>43084</v>
      </c>
      <c r="K723" s="255" t="s">
        <v>4</v>
      </c>
      <c r="L723" s="255" t="s">
        <v>1946</v>
      </c>
    </row>
    <row r="724" spans="1:12" s="255" customFormat="1" x14ac:dyDescent="0.2">
      <c r="A724" s="255" t="s">
        <v>508</v>
      </c>
      <c r="B724" s="255" t="s">
        <v>558</v>
      </c>
      <c r="C724" s="255" t="s">
        <v>2031</v>
      </c>
      <c r="D724" s="255" t="s">
        <v>559</v>
      </c>
      <c r="E724" s="255" t="s">
        <v>1987</v>
      </c>
      <c r="F724" s="256">
        <v>43083</v>
      </c>
      <c r="G724" s="257">
        <v>592</v>
      </c>
      <c r="H724" s="255" t="s">
        <v>398</v>
      </c>
      <c r="I724" s="255" t="s">
        <v>297</v>
      </c>
      <c r="J724" s="256">
        <v>43084</v>
      </c>
      <c r="K724" s="255" t="s">
        <v>4</v>
      </c>
      <c r="L724" s="255" t="s">
        <v>1951</v>
      </c>
    </row>
    <row r="725" spans="1:12" s="255" customFormat="1" x14ac:dyDescent="0.2">
      <c r="A725" s="255" t="s">
        <v>508</v>
      </c>
      <c r="B725" s="255" t="s">
        <v>558</v>
      </c>
      <c r="C725" s="255" t="s">
        <v>2031</v>
      </c>
      <c r="D725" s="255" t="s">
        <v>559</v>
      </c>
      <c r="E725" s="255" t="s">
        <v>1673</v>
      </c>
      <c r="F725" s="256">
        <v>43076</v>
      </c>
      <c r="G725" s="257">
        <v>80.099999999999994</v>
      </c>
      <c r="H725" s="255" t="s">
        <v>398</v>
      </c>
      <c r="I725" s="255" t="s">
        <v>547</v>
      </c>
      <c r="J725" s="256">
        <v>43077</v>
      </c>
      <c r="K725" s="255" t="s">
        <v>4</v>
      </c>
      <c r="L725" s="255" t="s">
        <v>4375</v>
      </c>
    </row>
    <row r="726" spans="1:12" s="255" customFormat="1" x14ac:dyDescent="0.2">
      <c r="A726" s="255" t="s">
        <v>508</v>
      </c>
      <c r="B726" s="255" t="s">
        <v>558</v>
      </c>
      <c r="C726" s="255" t="s">
        <v>2031</v>
      </c>
      <c r="D726" s="255" t="s">
        <v>559</v>
      </c>
      <c r="E726" s="255" t="s">
        <v>1988</v>
      </c>
      <c r="F726" s="256">
        <v>43074</v>
      </c>
      <c r="G726" s="257">
        <v>231.04</v>
      </c>
      <c r="H726" s="255" t="s">
        <v>398</v>
      </c>
      <c r="I726" s="255" t="s">
        <v>297</v>
      </c>
      <c r="J726" s="256">
        <v>43076</v>
      </c>
      <c r="K726" s="255" t="s">
        <v>4</v>
      </c>
      <c r="L726" s="255" t="s">
        <v>1989</v>
      </c>
    </row>
    <row r="727" spans="1:12" s="255" customFormat="1" x14ac:dyDescent="0.2">
      <c r="A727" s="255" t="s">
        <v>508</v>
      </c>
      <c r="B727" s="255" t="s">
        <v>558</v>
      </c>
      <c r="C727" s="255" t="s">
        <v>2031</v>
      </c>
      <c r="D727" s="255" t="s">
        <v>559</v>
      </c>
      <c r="E727" s="255" t="s">
        <v>1674</v>
      </c>
      <c r="F727" s="256">
        <v>43074</v>
      </c>
      <c r="G727" s="257">
        <v>448.63</v>
      </c>
      <c r="H727" s="255" t="s">
        <v>398</v>
      </c>
      <c r="I727" s="255" t="s">
        <v>695</v>
      </c>
      <c r="J727" s="256">
        <v>43076</v>
      </c>
      <c r="K727" s="255" t="s">
        <v>4</v>
      </c>
      <c r="L727" s="255" t="s">
        <v>696</v>
      </c>
    </row>
    <row r="728" spans="1:12" s="255" customFormat="1" x14ac:dyDescent="0.2">
      <c r="A728" s="255" t="s">
        <v>508</v>
      </c>
      <c r="B728" s="255" t="s">
        <v>558</v>
      </c>
      <c r="C728" s="255" t="s">
        <v>2031</v>
      </c>
      <c r="D728" s="255" t="s">
        <v>559</v>
      </c>
      <c r="E728" s="255" t="s">
        <v>1991</v>
      </c>
      <c r="F728" s="256">
        <v>43073</v>
      </c>
      <c r="G728" s="257">
        <v>130</v>
      </c>
      <c r="H728" s="255" t="s">
        <v>398</v>
      </c>
      <c r="I728" s="255" t="s">
        <v>297</v>
      </c>
      <c r="J728" s="256">
        <v>43075</v>
      </c>
      <c r="K728" s="255" t="s">
        <v>4</v>
      </c>
      <c r="L728" s="255" t="s">
        <v>1272</v>
      </c>
    </row>
    <row r="729" spans="1:12" s="255" customFormat="1" x14ac:dyDescent="0.2">
      <c r="A729" s="255" t="s">
        <v>508</v>
      </c>
      <c r="B729" s="255" t="s">
        <v>558</v>
      </c>
      <c r="C729" s="255" t="s">
        <v>2031</v>
      </c>
      <c r="D729" s="255" t="s">
        <v>559</v>
      </c>
      <c r="E729" s="255" t="s">
        <v>1992</v>
      </c>
      <c r="F729" s="256">
        <v>43070</v>
      </c>
      <c r="G729" s="257">
        <v>327.87</v>
      </c>
      <c r="H729" s="255" t="s">
        <v>398</v>
      </c>
      <c r="I729" s="255" t="s">
        <v>297</v>
      </c>
      <c r="J729" s="256">
        <v>43071</v>
      </c>
      <c r="K729" s="255" t="s">
        <v>4</v>
      </c>
      <c r="L729" s="255" t="s">
        <v>1959</v>
      </c>
    </row>
    <row r="730" spans="1:12" s="255" customFormat="1" x14ac:dyDescent="0.2">
      <c r="A730" s="255" t="s">
        <v>508</v>
      </c>
      <c r="B730" s="255" t="s">
        <v>558</v>
      </c>
      <c r="C730" s="255" t="s">
        <v>2031</v>
      </c>
      <c r="D730" s="255" t="s">
        <v>559</v>
      </c>
      <c r="E730" s="255" t="s">
        <v>1993</v>
      </c>
      <c r="F730" s="256">
        <v>43070</v>
      </c>
      <c r="G730" s="257">
        <v>105</v>
      </c>
      <c r="H730" s="255" t="s">
        <v>398</v>
      </c>
      <c r="I730" s="255" t="s">
        <v>428</v>
      </c>
      <c r="J730" s="256">
        <v>43071</v>
      </c>
      <c r="K730" s="255" t="s">
        <v>4</v>
      </c>
      <c r="L730" s="255" t="s">
        <v>1994</v>
      </c>
    </row>
    <row r="731" spans="1:12" s="255" customFormat="1" x14ac:dyDescent="0.2">
      <c r="A731" s="255" t="s">
        <v>508</v>
      </c>
      <c r="B731" s="255" t="s">
        <v>558</v>
      </c>
      <c r="C731" s="255" t="s">
        <v>2031</v>
      </c>
      <c r="D731" s="255" t="s">
        <v>559</v>
      </c>
      <c r="E731" s="255" t="s">
        <v>1995</v>
      </c>
      <c r="F731" s="256">
        <v>43070</v>
      </c>
      <c r="G731" s="257">
        <v>45.91</v>
      </c>
      <c r="H731" s="255" t="s">
        <v>398</v>
      </c>
      <c r="I731" s="255" t="s">
        <v>1695</v>
      </c>
      <c r="J731" s="256">
        <v>43071</v>
      </c>
      <c r="K731" s="255" t="s">
        <v>4</v>
      </c>
      <c r="L731" s="255" t="s">
        <v>1996</v>
      </c>
    </row>
    <row r="732" spans="1:12" s="255" customFormat="1" x14ac:dyDescent="0.2">
      <c r="A732" s="255" t="s">
        <v>508</v>
      </c>
      <c r="B732" s="255" t="s">
        <v>558</v>
      </c>
      <c r="C732" s="255" t="s">
        <v>2031</v>
      </c>
      <c r="D732" s="255" t="s">
        <v>559</v>
      </c>
      <c r="E732" s="255" t="s">
        <v>1680</v>
      </c>
      <c r="F732" s="256">
        <v>42863</v>
      </c>
      <c r="G732" s="257">
        <v>105.03</v>
      </c>
      <c r="H732" s="255" t="s">
        <v>398</v>
      </c>
      <c r="I732" s="255" t="s">
        <v>151</v>
      </c>
      <c r="J732" s="256">
        <v>43089</v>
      </c>
      <c r="K732" s="255" t="s">
        <v>4</v>
      </c>
      <c r="L732" s="255" t="s">
        <v>947</v>
      </c>
    </row>
    <row r="733" spans="1:12" s="255" customFormat="1" x14ac:dyDescent="0.2">
      <c r="A733" s="255" t="s">
        <v>508</v>
      </c>
      <c r="B733" s="255" t="s">
        <v>88</v>
      </c>
      <c r="C733" s="255" t="s">
        <v>89</v>
      </c>
      <c r="D733" s="255" t="s">
        <v>90</v>
      </c>
      <c r="E733" s="255" t="s">
        <v>1681</v>
      </c>
      <c r="F733" s="256">
        <v>43080</v>
      </c>
      <c r="G733" s="257">
        <v>241.4</v>
      </c>
      <c r="H733" s="255" t="s">
        <v>1682</v>
      </c>
      <c r="I733" s="255" t="s">
        <v>415</v>
      </c>
      <c r="J733" s="256">
        <v>43080</v>
      </c>
      <c r="K733" s="255" t="s">
        <v>4</v>
      </c>
      <c r="L733" s="255" t="s">
        <v>1683</v>
      </c>
    </row>
    <row r="734" spans="1:12" s="255" customFormat="1" x14ac:dyDescent="0.2">
      <c r="A734" s="255" t="s">
        <v>508</v>
      </c>
      <c r="B734" s="255" t="s">
        <v>88</v>
      </c>
      <c r="C734" s="255" t="s">
        <v>89</v>
      </c>
      <c r="D734" s="255" t="s">
        <v>90</v>
      </c>
      <c r="E734" s="255" t="s">
        <v>1997</v>
      </c>
      <c r="F734" s="256">
        <v>43074</v>
      </c>
      <c r="G734" s="257">
        <v>317.02</v>
      </c>
      <c r="H734" s="255" t="s">
        <v>4372</v>
      </c>
      <c r="I734" s="255" t="s">
        <v>547</v>
      </c>
      <c r="J734" s="256">
        <v>43075</v>
      </c>
      <c r="K734" s="255" t="s">
        <v>4</v>
      </c>
      <c r="L734" s="255" t="s">
        <v>4373</v>
      </c>
    </row>
    <row r="735" spans="1:12" s="255" customFormat="1" x14ac:dyDescent="0.2">
      <c r="A735" s="255" t="s">
        <v>508</v>
      </c>
      <c r="B735" s="255" t="s">
        <v>473</v>
      </c>
      <c r="C735" s="255" t="s">
        <v>474</v>
      </c>
      <c r="D735" s="255" t="s">
        <v>475</v>
      </c>
      <c r="E735" s="255" t="s">
        <v>1998</v>
      </c>
      <c r="F735" s="256">
        <v>43084</v>
      </c>
      <c r="G735" s="257">
        <v>1479.52</v>
      </c>
      <c r="H735" s="255" t="s">
        <v>1999</v>
      </c>
      <c r="I735" s="255" t="s">
        <v>552</v>
      </c>
      <c r="J735" s="256">
        <v>43088</v>
      </c>
      <c r="K735" s="255" t="s">
        <v>4</v>
      </c>
      <c r="L735" s="255" t="s">
        <v>2000</v>
      </c>
    </row>
    <row r="736" spans="1:12" s="255" customFormat="1" x14ac:dyDescent="0.2">
      <c r="A736" s="255" t="s">
        <v>508</v>
      </c>
      <c r="B736" s="255" t="s">
        <v>218</v>
      </c>
      <c r="C736" s="255" t="s">
        <v>219</v>
      </c>
      <c r="D736" s="255" t="s">
        <v>220</v>
      </c>
      <c r="E736" s="255" t="s">
        <v>2001</v>
      </c>
      <c r="F736" s="256">
        <v>43080</v>
      </c>
      <c r="G736" s="257">
        <v>95.35</v>
      </c>
      <c r="H736" s="255" t="s">
        <v>2002</v>
      </c>
      <c r="I736" s="255" t="s">
        <v>415</v>
      </c>
      <c r="J736" s="256">
        <v>43081</v>
      </c>
      <c r="K736" s="255" t="s">
        <v>4</v>
      </c>
      <c r="L736" s="255" t="s">
        <v>2003</v>
      </c>
    </row>
    <row r="737" spans="1:12" s="255" customFormat="1" x14ac:dyDescent="0.2">
      <c r="A737" s="255" t="s">
        <v>508</v>
      </c>
      <c r="B737" s="255" t="s">
        <v>5699</v>
      </c>
      <c r="C737" s="255" t="s">
        <v>5700</v>
      </c>
      <c r="D737" s="255" t="s">
        <v>5701</v>
      </c>
      <c r="E737" s="255" t="s">
        <v>6644</v>
      </c>
      <c r="F737" s="256">
        <v>43076</v>
      </c>
      <c r="G737" s="257">
        <v>105.42</v>
      </c>
      <c r="H737" s="255" t="s">
        <v>398</v>
      </c>
      <c r="I737" s="255" t="s">
        <v>106</v>
      </c>
      <c r="J737" s="256">
        <v>43080</v>
      </c>
      <c r="K737" s="255" t="s">
        <v>4</v>
      </c>
      <c r="L737" s="255" t="s">
        <v>398</v>
      </c>
    </row>
    <row r="738" spans="1:12" s="255" customFormat="1" x14ac:dyDescent="0.2">
      <c r="A738" s="255" t="s">
        <v>508</v>
      </c>
      <c r="B738" s="255" t="s">
        <v>5699</v>
      </c>
      <c r="C738" s="255" t="s">
        <v>5700</v>
      </c>
      <c r="D738" s="255" t="s">
        <v>5701</v>
      </c>
      <c r="E738" s="255" t="s">
        <v>6643</v>
      </c>
      <c r="F738" s="256">
        <v>43075</v>
      </c>
      <c r="G738" s="257">
        <v>474.8</v>
      </c>
      <c r="H738" s="255" t="s">
        <v>398</v>
      </c>
      <c r="I738" s="255" t="s">
        <v>106</v>
      </c>
      <c r="J738" s="256">
        <v>43090</v>
      </c>
      <c r="K738" s="255" t="s">
        <v>4</v>
      </c>
      <c r="L738" s="255" t="s">
        <v>398</v>
      </c>
    </row>
    <row r="739" spans="1:12" s="255" customFormat="1" x14ac:dyDescent="0.2">
      <c r="A739" s="255" t="s">
        <v>508</v>
      </c>
      <c r="B739" s="255" t="s">
        <v>181</v>
      </c>
      <c r="C739" s="255" t="s">
        <v>182</v>
      </c>
      <c r="D739" s="255" t="s">
        <v>183</v>
      </c>
      <c r="E739" s="255" t="s">
        <v>1732</v>
      </c>
      <c r="F739" s="256">
        <v>43087</v>
      </c>
      <c r="G739" s="257">
        <v>82.72</v>
      </c>
      <c r="H739" s="255" t="s">
        <v>1378</v>
      </c>
      <c r="I739" s="255" t="s">
        <v>415</v>
      </c>
      <c r="J739" s="256">
        <v>43087</v>
      </c>
      <c r="K739" s="255" t="s">
        <v>4</v>
      </c>
      <c r="L739" s="255" t="s">
        <v>4378</v>
      </c>
    </row>
    <row r="740" spans="1:12" s="255" customFormat="1" x14ac:dyDescent="0.2">
      <c r="A740" s="255" t="s">
        <v>508</v>
      </c>
      <c r="B740" s="255" t="s">
        <v>160</v>
      </c>
      <c r="C740" s="255" t="s">
        <v>161</v>
      </c>
      <c r="D740" s="255" t="s">
        <v>162</v>
      </c>
      <c r="E740" s="255" t="s">
        <v>2004</v>
      </c>
      <c r="F740" s="256">
        <v>43089</v>
      </c>
      <c r="G740" s="257">
        <v>712.25</v>
      </c>
      <c r="H740" s="255" t="s">
        <v>2005</v>
      </c>
      <c r="I740" s="255" t="s">
        <v>504</v>
      </c>
      <c r="J740" s="256">
        <v>43090</v>
      </c>
      <c r="K740" s="255" t="s">
        <v>4</v>
      </c>
      <c r="L740" s="255" t="s">
        <v>6642</v>
      </c>
    </row>
    <row r="741" spans="1:12" s="255" customFormat="1" x14ac:dyDescent="0.2">
      <c r="A741" s="255" t="s">
        <v>508</v>
      </c>
      <c r="B741" s="255" t="s">
        <v>585</v>
      </c>
      <c r="C741" s="255" t="s">
        <v>586</v>
      </c>
      <c r="D741" s="255" t="s">
        <v>587</v>
      </c>
      <c r="E741" s="255" t="s">
        <v>1742</v>
      </c>
      <c r="F741" s="256">
        <v>43069</v>
      </c>
      <c r="G741" s="257">
        <v>2626.25</v>
      </c>
      <c r="H741" s="255" t="s">
        <v>398</v>
      </c>
      <c r="I741" s="255" t="s">
        <v>1147</v>
      </c>
      <c r="J741" s="256">
        <v>43087</v>
      </c>
      <c r="K741" s="255" t="s">
        <v>4</v>
      </c>
      <c r="L741" s="255" t="s">
        <v>6641</v>
      </c>
    </row>
    <row r="742" spans="1:12" s="255" customFormat="1" x14ac:dyDescent="0.2">
      <c r="A742" s="255" t="s">
        <v>508</v>
      </c>
      <c r="B742" s="255" t="s">
        <v>1743</v>
      </c>
      <c r="C742" s="255" t="s">
        <v>1744</v>
      </c>
      <c r="D742" s="255" t="s">
        <v>1745</v>
      </c>
      <c r="E742" s="255" t="s">
        <v>1749</v>
      </c>
      <c r="F742" s="256">
        <v>43091</v>
      </c>
      <c r="G742" s="257">
        <v>8927.3799999999992</v>
      </c>
      <c r="H742" s="255" t="s">
        <v>1750</v>
      </c>
      <c r="I742" s="255" t="s">
        <v>350</v>
      </c>
      <c r="J742" s="256">
        <v>43093</v>
      </c>
      <c r="K742" s="255" t="s">
        <v>4</v>
      </c>
      <c r="L742" s="255" t="s">
        <v>3046</v>
      </c>
    </row>
    <row r="743" spans="1:12" s="255" customFormat="1" x14ac:dyDescent="0.2">
      <c r="A743" s="255" t="s">
        <v>508</v>
      </c>
      <c r="B743" s="255" t="s">
        <v>923</v>
      </c>
      <c r="C743" s="255" t="s">
        <v>924</v>
      </c>
      <c r="D743" s="255" t="s">
        <v>925</v>
      </c>
      <c r="E743" s="255" t="s">
        <v>1754</v>
      </c>
      <c r="F743" s="256">
        <v>43091</v>
      </c>
      <c r="G743" s="257">
        <v>14977.38</v>
      </c>
      <c r="H743" s="255" t="s">
        <v>1755</v>
      </c>
      <c r="I743" s="255" t="s">
        <v>2053</v>
      </c>
      <c r="J743" s="256">
        <v>43091</v>
      </c>
      <c r="K743" s="255" t="s">
        <v>4</v>
      </c>
      <c r="L743" s="255" t="s">
        <v>1756</v>
      </c>
    </row>
    <row r="744" spans="1:12" s="255" customFormat="1" x14ac:dyDescent="0.2">
      <c r="A744" s="255" t="s">
        <v>508</v>
      </c>
      <c r="B744" s="255" t="s">
        <v>163</v>
      </c>
      <c r="C744" s="255" t="s">
        <v>399</v>
      </c>
      <c r="D744" s="255" t="s">
        <v>164</v>
      </c>
      <c r="E744" s="255" t="s">
        <v>1759</v>
      </c>
      <c r="F744" s="256">
        <v>43080</v>
      </c>
      <c r="G744" s="257">
        <v>110.11</v>
      </c>
      <c r="H744" s="255" t="s">
        <v>1760</v>
      </c>
      <c r="I744" s="255" t="s">
        <v>106</v>
      </c>
      <c r="J744" s="256">
        <v>43084</v>
      </c>
      <c r="K744" s="255" t="s">
        <v>4</v>
      </c>
      <c r="L744" s="255" t="s">
        <v>4379</v>
      </c>
    </row>
    <row r="745" spans="1:12" s="255" customFormat="1" x14ac:dyDescent="0.2">
      <c r="A745" s="255" t="s">
        <v>508</v>
      </c>
      <c r="B745" s="255" t="s">
        <v>1771</v>
      </c>
      <c r="C745" s="255" t="s">
        <v>1772</v>
      </c>
      <c r="D745" s="255" t="s">
        <v>1773</v>
      </c>
      <c r="E745" s="255" t="s">
        <v>2006</v>
      </c>
      <c r="F745" s="256">
        <v>43045</v>
      </c>
      <c r="G745" s="257">
        <v>722</v>
      </c>
      <c r="H745" s="255" t="s">
        <v>398</v>
      </c>
      <c r="I745" s="255" t="s">
        <v>552</v>
      </c>
      <c r="J745" s="256">
        <v>43073</v>
      </c>
      <c r="K745" s="255" t="s">
        <v>4</v>
      </c>
      <c r="L745" s="255" t="s">
        <v>398</v>
      </c>
    </row>
    <row r="746" spans="1:12" s="255" customFormat="1" x14ac:dyDescent="0.2">
      <c r="A746" s="255" t="s">
        <v>508</v>
      </c>
      <c r="B746" s="255" t="s">
        <v>2007</v>
      </c>
      <c r="C746" s="255" t="s">
        <v>2008</v>
      </c>
      <c r="D746" s="255" t="s">
        <v>2009</v>
      </c>
      <c r="E746" s="255" t="s">
        <v>2010</v>
      </c>
      <c r="F746" s="256">
        <v>43073</v>
      </c>
      <c r="G746" s="257">
        <v>150</v>
      </c>
      <c r="H746" s="255" t="s">
        <v>398</v>
      </c>
      <c r="I746" s="255" t="s">
        <v>2011</v>
      </c>
      <c r="J746" s="256">
        <v>43088</v>
      </c>
      <c r="K746" s="255" t="s">
        <v>4</v>
      </c>
      <c r="L746" s="255" t="s">
        <v>398</v>
      </c>
    </row>
    <row r="747" spans="1:12" s="255" customFormat="1" x14ac:dyDescent="0.2">
      <c r="A747" s="255" t="s">
        <v>508</v>
      </c>
      <c r="B747" s="255" t="s">
        <v>879</v>
      </c>
      <c r="C747" s="255" t="s">
        <v>880</v>
      </c>
      <c r="D747" s="255" t="s">
        <v>881</v>
      </c>
      <c r="E747" s="255" t="s">
        <v>1782</v>
      </c>
      <c r="F747" s="256">
        <v>43090</v>
      </c>
      <c r="G747" s="257">
        <v>250.47</v>
      </c>
      <c r="H747" s="255" t="s">
        <v>1783</v>
      </c>
      <c r="I747" s="255" t="s">
        <v>450</v>
      </c>
      <c r="J747" s="256">
        <v>43091</v>
      </c>
      <c r="K747" s="255" t="s">
        <v>4</v>
      </c>
      <c r="L747" s="255" t="s">
        <v>1784</v>
      </c>
    </row>
    <row r="748" spans="1:12" s="255" customFormat="1" x14ac:dyDescent="0.2">
      <c r="A748" s="255" t="s">
        <v>508</v>
      </c>
      <c r="B748" s="255" t="s">
        <v>879</v>
      </c>
      <c r="C748" s="255" t="s">
        <v>880</v>
      </c>
      <c r="D748" s="255" t="s">
        <v>881</v>
      </c>
      <c r="E748" s="255" t="s">
        <v>1785</v>
      </c>
      <c r="F748" s="256">
        <v>43083</v>
      </c>
      <c r="G748" s="257">
        <v>212.28</v>
      </c>
      <c r="H748" s="255" t="s">
        <v>1786</v>
      </c>
      <c r="I748" s="255" t="s">
        <v>450</v>
      </c>
      <c r="J748" s="256">
        <v>43083</v>
      </c>
      <c r="K748" s="255" t="s">
        <v>4</v>
      </c>
      <c r="L748" s="255" t="s">
        <v>1787</v>
      </c>
    </row>
    <row r="749" spans="1:12" s="255" customFormat="1" x14ac:dyDescent="0.2">
      <c r="A749" s="255" t="s">
        <v>508</v>
      </c>
      <c r="B749" s="255" t="s">
        <v>879</v>
      </c>
      <c r="C749" s="255" t="s">
        <v>880</v>
      </c>
      <c r="D749" s="255" t="s">
        <v>881</v>
      </c>
      <c r="E749" s="255" t="s">
        <v>1788</v>
      </c>
      <c r="F749" s="256">
        <v>43082</v>
      </c>
      <c r="G749" s="257">
        <v>209.89</v>
      </c>
      <c r="H749" s="255" t="s">
        <v>1789</v>
      </c>
      <c r="I749" s="255" t="s">
        <v>547</v>
      </c>
      <c r="J749" s="256">
        <v>43083</v>
      </c>
      <c r="K749" s="255" t="s">
        <v>4</v>
      </c>
      <c r="L749" s="255" t="s">
        <v>1790</v>
      </c>
    </row>
    <row r="750" spans="1:12" s="255" customFormat="1" x14ac:dyDescent="0.2">
      <c r="A750" s="255" t="s">
        <v>508</v>
      </c>
      <c r="B750" s="255" t="s">
        <v>2054</v>
      </c>
      <c r="C750" s="255" t="s">
        <v>2055</v>
      </c>
      <c r="D750" s="255" t="s">
        <v>398</v>
      </c>
      <c r="E750" s="255" t="s">
        <v>2056</v>
      </c>
      <c r="F750" s="256">
        <v>43042</v>
      </c>
      <c r="G750" s="257">
        <v>3654</v>
      </c>
      <c r="H750" s="255" t="s">
        <v>398</v>
      </c>
      <c r="I750" s="255" t="s">
        <v>592</v>
      </c>
      <c r="J750" s="256">
        <v>43091</v>
      </c>
      <c r="K750" s="255" t="s">
        <v>4</v>
      </c>
      <c r="L750" s="255" t="s">
        <v>398</v>
      </c>
    </row>
    <row r="751" spans="1:12" s="255" customFormat="1" x14ac:dyDescent="0.2">
      <c r="A751" s="255" t="s">
        <v>508</v>
      </c>
      <c r="B751" s="255" t="s">
        <v>2057</v>
      </c>
      <c r="C751" s="255" t="s">
        <v>2058</v>
      </c>
      <c r="D751" s="255" t="s">
        <v>398</v>
      </c>
      <c r="E751" s="255" t="s">
        <v>2059</v>
      </c>
      <c r="F751" s="256">
        <v>43042</v>
      </c>
      <c r="G751" s="257">
        <v>6925.5</v>
      </c>
      <c r="H751" s="255" t="s">
        <v>398</v>
      </c>
      <c r="I751" s="255" t="s">
        <v>592</v>
      </c>
      <c r="J751" s="256">
        <v>43091</v>
      </c>
      <c r="K751" s="255" t="s">
        <v>4</v>
      </c>
      <c r="L751" s="255" t="s">
        <v>398</v>
      </c>
    </row>
    <row r="752" spans="1:12" s="255" customFormat="1" x14ac:dyDescent="0.2">
      <c r="A752" s="255" t="s">
        <v>508</v>
      </c>
      <c r="B752" s="255" t="s">
        <v>2060</v>
      </c>
      <c r="C752" s="255" t="s">
        <v>2061</v>
      </c>
      <c r="D752" s="255" t="s">
        <v>398</v>
      </c>
      <c r="E752" s="255" t="s">
        <v>2062</v>
      </c>
      <c r="F752" s="256">
        <v>43042</v>
      </c>
      <c r="G752" s="257">
        <v>7792.5</v>
      </c>
      <c r="H752" s="255" t="s">
        <v>398</v>
      </c>
      <c r="I752" s="255" t="s">
        <v>592</v>
      </c>
      <c r="J752" s="256">
        <v>43091</v>
      </c>
      <c r="K752" s="255" t="s">
        <v>4</v>
      </c>
      <c r="L752" s="255" t="s">
        <v>398</v>
      </c>
    </row>
    <row r="753" spans="1:12" s="255" customFormat="1" x14ac:dyDescent="0.2">
      <c r="A753" s="255" t="s">
        <v>508</v>
      </c>
      <c r="B753" s="255" t="s">
        <v>2012</v>
      </c>
      <c r="C753" s="255" t="s">
        <v>2013</v>
      </c>
      <c r="D753" s="255" t="s">
        <v>398</v>
      </c>
      <c r="E753" s="255" t="s">
        <v>2014</v>
      </c>
      <c r="F753" s="256">
        <v>43035</v>
      </c>
      <c r="G753" s="257">
        <v>530</v>
      </c>
      <c r="H753" s="255" t="s">
        <v>398</v>
      </c>
      <c r="I753" s="255" t="s">
        <v>592</v>
      </c>
      <c r="J753" s="256">
        <v>43091</v>
      </c>
      <c r="K753" s="255" t="s">
        <v>4</v>
      </c>
      <c r="L753" s="255" t="s">
        <v>398</v>
      </c>
    </row>
    <row r="754" spans="1:12" s="255" customFormat="1" x14ac:dyDescent="0.2">
      <c r="A754" s="255" t="s">
        <v>508</v>
      </c>
      <c r="B754" s="255" t="s">
        <v>2015</v>
      </c>
      <c r="C754" s="255" t="s">
        <v>2016</v>
      </c>
      <c r="D754" s="255" t="s">
        <v>398</v>
      </c>
      <c r="E754" s="255" t="s">
        <v>2017</v>
      </c>
      <c r="F754" s="256">
        <v>42870</v>
      </c>
      <c r="G754" s="257">
        <v>257.39999999999998</v>
      </c>
      <c r="H754" s="255" t="s">
        <v>398</v>
      </c>
      <c r="I754" s="255" t="s">
        <v>151</v>
      </c>
      <c r="J754" s="256">
        <v>43090</v>
      </c>
      <c r="K754" s="255" t="s">
        <v>4</v>
      </c>
      <c r="L754" s="255" t="s">
        <v>398</v>
      </c>
    </row>
    <row r="755" spans="1:12" s="255" customFormat="1" x14ac:dyDescent="0.2">
      <c r="A755" s="255" t="s">
        <v>508</v>
      </c>
      <c r="B755" s="255" t="s">
        <v>892</v>
      </c>
      <c r="C755" s="255" t="s">
        <v>893</v>
      </c>
      <c r="D755" s="255" t="s">
        <v>398</v>
      </c>
      <c r="E755" s="255" t="s">
        <v>2018</v>
      </c>
      <c r="F755" s="256">
        <v>43053</v>
      </c>
      <c r="G755" s="257">
        <v>451</v>
      </c>
      <c r="H755" s="255" t="s">
        <v>398</v>
      </c>
      <c r="I755" s="255" t="s">
        <v>434</v>
      </c>
      <c r="J755" s="256">
        <v>43080</v>
      </c>
      <c r="K755" s="255" t="s">
        <v>4</v>
      </c>
      <c r="L755" s="255" t="s">
        <v>398</v>
      </c>
    </row>
    <row r="756" spans="1:12" s="255" customFormat="1" x14ac:dyDescent="0.2">
      <c r="A756" s="255" t="s">
        <v>508</v>
      </c>
      <c r="B756" s="255" t="s">
        <v>1425</v>
      </c>
      <c r="C756" s="255" t="s">
        <v>1426</v>
      </c>
      <c r="D756" s="255" t="s">
        <v>1427</v>
      </c>
      <c r="E756" s="255" t="s">
        <v>2019</v>
      </c>
      <c r="F756" s="256">
        <v>42847</v>
      </c>
      <c r="G756" s="257">
        <v>510.59</v>
      </c>
      <c r="H756" s="255" t="s">
        <v>398</v>
      </c>
      <c r="I756" s="255" t="s">
        <v>349</v>
      </c>
      <c r="J756" s="256">
        <v>43074</v>
      </c>
      <c r="K756" s="255" t="s">
        <v>4</v>
      </c>
      <c r="L756" s="255" t="s">
        <v>398</v>
      </c>
    </row>
    <row r="757" spans="1:12" s="255" customFormat="1" x14ac:dyDescent="0.2">
      <c r="A757" s="255" t="s">
        <v>508</v>
      </c>
      <c r="B757" s="255" t="s">
        <v>1168</v>
      </c>
      <c r="C757" s="255" t="s">
        <v>1169</v>
      </c>
      <c r="D757" s="255" t="s">
        <v>1170</v>
      </c>
      <c r="E757" s="255" t="s">
        <v>1812</v>
      </c>
      <c r="F757" s="256">
        <v>43084</v>
      </c>
      <c r="G757" s="257">
        <v>0.8</v>
      </c>
      <c r="H757" s="255" t="s">
        <v>398</v>
      </c>
      <c r="I757" s="255" t="s">
        <v>177</v>
      </c>
      <c r="J757" s="256">
        <v>43087</v>
      </c>
      <c r="K757" s="255" t="s">
        <v>4</v>
      </c>
      <c r="L757" s="255" t="s">
        <v>398</v>
      </c>
    </row>
    <row r="758" spans="1:12" s="255" customFormat="1" x14ac:dyDescent="0.2">
      <c r="A758" s="255" t="s">
        <v>508</v>
      </c>
      <c r="B758" s="255" t="s">
        <v>74</v>
      </c>
      <c r="C758" s="255" t="s">
        <v>75</v>
      </c>
      <c r="D758" s="255" t="s">
        <v>76</v>
      </c>
      <c r="E758" s="255" t="s">
        <v>2020</v>
      </c>
      <c r="F758" s="256">
        <v>42825</v>
      </c>
      <c r="G758" s="257">
        <v>35.76</v>
      </c>
      <c r="H758" s="255" t="s">
        <v>1882</v>
      </c>
      <c r="I758" s="255" t="s">
        <v>853</v>
      </c>
      <c r="J758" s="256">
        <v>43088</v>
      </c>
      <c r="K758" s="255" t="s">
        <v>4</v>
      </c>
      <c r="L758" s="255" t="s">
        <v>1883</v>
      </c>
    </row>
    <row r="759" spans="1:12" s="255" customFormat="1" x14ac:dyDescent="0.2">
      <c r="A759" s="255" t="s">
        <v>508</v>
      </c>
      <c r="B759" s="255" t="s">
        <v>74</v>
      </c>
      <c r="C759" s="255" t="s">
        <v>75</v>
      </c>
      <c r="D759" s="255" t="s">
        <v>76</v>
      </c>
      <c r="E759" s="255" t="s">
        <v>2021</v>
      </c>
      <c r="F759" s="256">
        <v>42825</v>
      </c>
      <c r="G759" s="257">
        <v>216.2</v>
      </c>
      <c r="H759" s="255" t="s">
        <v>1885</v>
      </c>
      <c r="I759" s="255" t="s">
        <v>853</v>
      </c>
      <c r="J759" s="256">
        <v>43091</v>
      </c>
      <c r="K759" s="255" t="s">
        <v>4</v>
      </c>
      <c r="L759" s="255" t="s">
        <v>1886</v>
      </c>
    </row>
    <row r="760" spans="1:12" s="255" customFormat="1" x14ac:dyDescent="0.2">
      <c r="A760" s="255" t="s">
        <v>508</v>
      </c>
      <c r="B760" s="255" t="s">
        <v>1029</v>
      </c>
      <c r="C760" s="255" t="s">
        <v>1030</v>
      </c>
      <c r="D760" s="255" t="s">
        <v>1031</v>
      </c>
      <c r="E760" s="255" t="s">
        <v>1839</v>
      </c>
      <c r="F760" s="256">
        <v>43088</v>
      </c>
      <c r="G760" s="257">
        <v>64.08</v>
      </c>
      <c r="H760" s="255" t="s">
        <v>1840</v>
      </c>
      <c r="I760" s="255" t="s">
        <v>452</v>
      </c>
      <c r="J760" s="256">
        <v>43089</v>
      </c>
      <c r="K760" s="255" t="s">
        <v>4</v>
      </c>
      <c r="L760" s="255" t="s">
        <v>1841</v>
      </c>
    </row>
    <row r="761" spans="1:12" s="255" customFormat="1" x14ac:dyDescent="0.2">
      <c r="A761" s="255" t="s">
        <v>508</v>
      </c>
      <c r="B761" s="255" t="s">
        <v>305</v>
      </c>
      <c r="C761" s="255" t="s">
        <v>400</v>
      </c>
      <c r="D761" s="255" t="s">
        <v>306</v>
      </c>
      <c r="E761" s="255" t="s">
        <v>1847</v>
      </c>
      <c r="F761" s="256">
        <v>43069</v>
      </c>
      <c r="G761" s="257">
        <v>724.25</v>
      </c>
      <c r="H761" s="255" t="s">
        <v>1361</v>
      </c>
      <c r="I761" s="255" t="s">
        <v>106</v>
      </c>
      <c r="J761" s="256">
        <v>43087</v>
      </c>
      <c r="K761" s="255" t="s">
        <v>4</v>
      </c>
      <c r="L761" s="255" t="s">
        <v>1362</v>
      </c>
    </row>
    <row r="762" spans="1:12" s="255" customFormat="1" x14ac:dyDescent="0.2">
      <c r="A762" s="255" t="s">
        <v>508</v>
      </c>
      <c r="B762" s="255" t="s">
        <v>110</v>
      </c>
      <c r="C762" s="255" t="s">
        <v>111</v>
      </c>
      <c r="D762" s="255" t="s">
        <v>112</v>
      </c>
      <c r="E762" s="255" t="s">
        <v>2022</v>
      </c>
      <c r="F762" s="256">
        <v>43087</v>
      </c>
      <c r="G762" s="257">
        <v>471.78</v>
      </c>
      <c r="H762" s="255" t="s">
        <v>2023</v>
      </c>
      <c r="I762" s="255" t="s">
        <v>318</v>
      </c>
      <c r="J762" s="256">
        <v>43088</v>
      </c>
      <c r="K762" s="255" t="s">
        <v>4</v>
      </c>
      <c r="L762" s="255" t="s">
        <v>2024</v>
      </c>
    </row>
    <row r="763" spans="1:12" s="255" customFormat="1" x14ac:dyDescent="0.2">
      <c r="A763" s="255" t="s">
        <v>508</v>
      </c>
      <c r="B763" s="255" t="s">
        <v>110</v>
      </c>
      <c r="C763" s="255" t="s">
        <v>111</v>
      </c>
      <c r="D763" s="255" t="s">
        <v>112</v>
      </c>
      <c r="E763" s="255" t="s">
        <v>1854</v>
      </c>
      <c r="F763" s="256">
        <v>43076</v>
      </c>
      <c r="G763" s="257">
        <v>5.89</v>
      </c>
      <c r="H763" s="255" t="s">
        <v>1855</v>
      </c>
      <c r="I763" s="255" t="s">
        <v>547</v>
      </c>
      <c r="J763" s="256">
        <v>43080</v>
      </c>
      <c r="K763" s="255" t="s">
        <v>4</v>
      </c>
      <c r="L763" s="255" t="s">
        <v>6640</v>
      </c>
    </row>
    <row r="764" spans="1:12" s="255" customFormat="1" x14ac:dyDescent="0.2">
      <c r="A764" s="255" t="s">
        <v>508</v>
      </c>
      <c r="B764" s="255" t="s">
        <v>67</v>
      </c>
      <c r="C764" s="255" t="s">
        <v>68</v>
      </c>
      <c r="D764" s="255" t="s">
        <v>69</v>
      </c>
      <c r="E764" s="255" t="s">
        <v>2025</v>
      </c>
      <c r="F764" s="256">
        <v>43080</v>
      </c>
      <c r="G764" s="257">
        <v>19763.34</v>
      </c>
      <c r="H764" s="255" t="s">
        <v>398</v>
      </c>
      <c r="I764" s="255" t="s">
        <v>2026</v>
      </c>
      <c r="J764" s="256">
        <v>43080</v>
      </c>
      <c r="K764" s="255" t="s">
        <v>4</v>
      </c>
      <c r="L764" s="255" t="s">
        <v>398</v>
      </c>
    </row>
    <row r="765" spans="1:12" s="266" customFormat="1" ht="12" customHeight="1" x14ac:dyDescent="0.2">
      <c r="A765" s="266" t="s">
        <v>2063</v>
      </c>
      <c r="B765" s="266" t="s">
        <v>558</v>
      </c>
      <c r="C765" s="266" t="s">
        <v>2031</v>
      </c>
      <c r="D765" s="266" t="s">
        <v>559</v>
      </c>
      <c r="E765" s="266" t="s">
        <v>2066</v>
      </c>
      <c r="F765" s="269">
        <v>43130</v>
      </c>
      <c r="G765" s="270">
        <v>-126.64</v>
      </c>
      <c r="H765" s="266" t="s">
        <v>398</v>
      </c>
      <c r="I765" s="266" t="s">
        <v>694</v>
      </c>
      <c r="J765" s="269">
        <v>43131</v>
      </c>
      <c r="K765" s="266" t="s">
        <v>70</v>
      </c>
      <c r="L765" s="266" t="s">
        <v>1576</v>
      </c>
    </row>
    <row r="766" spans="1:12" s="266" customFormat="1" ht="12" customHeight="1" x14ac:dyDescent="0.2">
      <c r="A766" s="266" t="s">
        <v>2063</v>
      </c>
      <c r="B766" s="266" t="s">
        <v>558</v>
      </c>
      <c r="C766" s="266" t="s">
        <v>2031</v>
      </c>
      <c r="D766" s="266" t="s">
        <v>559</v>
      </c>
      <c r="E766" s="266" t="s">
        <v>2067</v>
      </c>
      <c r="F766" s="269">
        <v>43130</v>
      </c>
      <c r="G766" s="270">
        <v>-52.7</v>
      </c>
      <c r="H766" s="266" t="s">
        <v>398</v>
      </c>
      <c r="I766" s="266" t="s">
        <v>415</v>
      </c>
      <c r="J766" s="269">
        <v>43131</v>
      </c>
      <c r="K766" s="266" t="s">
        <v>70</v>
      </c>
      <c r="L766" s="266" t="s">
        <v>1263</v>
      </c>
    </row>
    <row r="767" spans="1:12" s="266" customFormat="1" ht="12" customHeight="1" x14ac:dyDescent="0.2">
      <c r="A767" s="266" t="s">
        <v>2063</v>
      </c>
      <c r="B767" s="266" t="s">
        <v>558</v>
      </c>
      <c r="C767" s="266" t="s">
        <v>2031</v>
      </c>
      <c r="D767" s="266" t="s">
        <v>559</v>
      </c>
      <c r="E767" s="266" t="s">
        <v>2068</v>
      </c>
      <c r="F767" s="269">
        <v>43130</v>
      </c>
      <c r="G767" s="270">
        <v>-1405.99</v>
      </c>
      <c r="H767" s="266" t="s">
        <v>398</v>
      </c>
      <c r="I767" s="266" t="s">
        <v>297</v>
      </c>
      <c r="J767" s="269">
        <v>43131</v>
      </c>
      <c r="K767" s="266" t="s">
        <v>70</v>
      </c>
      <c r="L767" s="266" t="s">
        <v>2069</v>
      </c>
    </row>
    <row r="768" spans="1:12" s="266" customFormat="1" ht="12" customHeight="1" x14ac:dyDescent="0.2">
      <c r="A768" s="266" t="s">
        <v>2063</v>
      </c>
      <c r="B768" s="266" t="s">
        <v>558</v>
      </c>
      <c r="C768" s="266" t="s">
        <v>2031</v>
      </c>
      <c r="D768" s="266" t="s">
        <v>559</v>
      </c>
      <c r="E768" s="266" t="s">
        <v>2072</v>
      </c>
      <c r="F768" s="269">
        <v>43129</v>
      </c>
      <c r="G768" s="270">
        <v>-12.7</v>
      </c>
      <c r="H768" s="266" t="s">
        <v>2047</v>
      </c>
      <c r="I768" s="266" t="s">
        <v>318</v>
      </c>
      <c r="J768" s="269">
        <v>43130</v>
      </c>
      <c r="K768" s="266" t="s">
        <v>70</v>
      </c>
      <c r="L768" s="266" t="s">
        <v>398</v>
      </c>
    </row>
    <row r="769" spans="1:12" s="266" customFormat="1" ht="12" customHeight="1" x14ac:dyDescent="0.2">
      <c r="A769" s="266" t="s">
        <v>2063</v>
      </c>
      <c r="B769" s="266" t="s">
        <v>558</v>
      </c>
      <c r="C769" s="266" t="s">
        <v>2031</v>
      </c>
      <c r="D769" s="266" t="s">
        <v>559</v>
      </c>
      <c r="E769" s="266" t="s">
        <v>2073</v>
      </c>
      <c r="F769" s="269">
        <v>43129</v>
      </c>
      <c r="G769" s="270">
        <v>-20.65</v>
      </c>
      <c r="H769" s="266" t="s">
        <v>398</v>
      </c>
      <c r="I769" s="266" t="s">
        <v>556</v>
      </c>
      <c r="J769" s="269">
        <v>43130</v>
      </c>
      <c r="K769" s="266" t="s">
        <v>70</v>
      </c>
      <c r="L769" s="266" t="s">
        <v>1557</v>
      </c>
    </row>
    <row r="770" spans="1:12" s="266" customFormat="1" ht="12" customHeight="1" x14ac:dyDescent="0.2">
      <c r="A770" s="266" t="s">
        <v>2063</v>
      </c>
      <c r="B770" s="266" t="s">
        <v>558</v>
      </c>
      <c r="C770" s="266" t="s">
        <v>2031</v>
      </c>
      <c r="D770" s="266" t="s">
        <v>559</v>
      </c>
      <c r="E770" s="266" t="s">
        <v>2074</v>
      </c>
      <c r="F770" s="269">
        <v>43126</v>
      </c>
      <c r="G770" s="270">
        <v>-108</v>
      </c>
      <c r="H770" s="266" t="s">
        <v>398</v>
      </c>
      <c r="I770" s="266" t="s">
        <v>3047</v>
      </c>
      <c r="J770" s="269">
        <v>43127</v>
      </c>
      <c r="K770" s="266" t="s">
        <v>70</v>
      </c>
      <c r="L770" s="266" t="s">
        <v>3048</v>
      </c>
    </row>
    <row r="771" spans="1:12" s="266" customFormat="1" ht="12" customHeight="1" x14ac:dyDescent="0.2">
      <c r="A771" s="266" t="s">
        <v>2063</v>
      </c>
      <c r="B771" s="266" t="s">
        <v>558</v>
      </c>
      <c r="C771" s="266" t="s">
        <v>2031</v>
      </c>
      <c r="D771" s="266" t="s">
        <v>559</v>
      </c>
      <c r="E771" s="266" t="s">
        <v>2075</v>
      </c>
      <c r="F771" s="269">
        <v>43126</v>
      </c>
      <c r="G771" s="270">
        <v>-34.950000000000003</v>
      </c>
      <c r="H771" s="266" t="s">
        <v>3049</v>
      </c>
      <c r="I771" s="266" t="s">
        <v>694</v>
      </c>
      <c r="J771" s="269">
        <v>43127</v>
      </c>
      <c r="K771" s="266" t="s">
        <v>70</v>
      </c>
      <c r="L771" s="266" t="s">
        <v>398</v>
      </c>
    </row>
    <row r="772" spans="1:12" s="266" customFormat="1" ht="12" customHeight="1" x14ac:dyDescent="0.2">
      <c r="A772" s="266" t="s">
        <v>2063</v>
      </c>
      <c r="B772" s="266" t="s">
        <v>558</v>
      </c>
      <c r="C772" s="266" t="s">
        <v>2031</v>
      </c>
      <c r="D772" s="266" t="s">
        <v>559</v>
      </c>
      <c r="E772" s="266" t="s">
        <v>2076</v>
      </c>
      <c r="F772" s="269">
        <v>43126</v>
      </c>
      <c r="G772" s="270">
        <v>-34.950000000000003</v>
      </c>
      <c r="H772" s="266" t="s">
        <v>3049</v>
      </c>
      <c r="I772" s="266" t="s">
        <v>694</v>
      </c>
      <c r="J772" s="269">
        <v>43127</v>
      </c>
      <c r="K772" s="266" t="s">
        <v>70</v>
      </c>
      <c r="L772" s="266" t="s">
        <v>398</v>
      </c>
    </row>
    <row r="773" spans="1:12" s="266" customFormat="1" ht="12" customHeight="1" x14ac:dyDescent="0.2">
      <c r="A773" s="266" t="s">
        <v>2063</v>
      </c>
      <c r="B773" s="266" t="s">
        <v>558</v>
      </c>
      <c r="C773" s="266" t="s">
        <v>2031</v>
      </c>
      <c r="D773" s="266" t="s">
        <v>559</v>
      </c>
      <c r="E773" s="266" t="s">
        <v>2077</v>
      </c>
      <c r="F773" s="269">
        <v>43118</v>
      </c>
      <c r="G773" s="270">
        <v>-33</v>
      </c>
      <c r="H773" s="266" t="s">
        <v>398</v>
      </c>
      <c r="I773" s="266" t="s">
        <v>217</v>
      </c>
      <c r="J773" s="269">
        <v>43119</v>
      </c>
      <c r="K773" s="266" t="s">
        <v>70</v>
      </c>
      <c r="L773" s="266" t="s">
        <v>2078</v>
      </c>
    </row>
    <row r="774" spans="1:12" s="266" customFormat="1" ht="12" customHeight="1" x14ac:dyDescent="0.2">
      <c r="A774" s="266" t="s">
        <v>2063</v>
      </c>
      <c r="B774" s="266" t="s">
        <v>558</v>
      </c>
      <c r="C774" s="266" t="s">
        <v>2031</v>
      </c>
      <c r="D774" s="266" t="s">
        <v>559</v>
      </c>
      <c r="E774" s="266" t="s">
        <v>2079</v>
      </c>
      <c r="F774" s="269">
        <v>43110</v>
      </c>
      <c r="G774" s="270">
        <v>-24.99</v>
      </c>
      <c r="H774" s="266" t="s">
        <v>398</v>
      </c>
      <c r="I774" s="266" t="s">
        <v>653</v>
      </c>
      <c r="J774" s="269">
        <v>43111</v>
      </c>
      <c r="K774" s="266" t="s">
        <v>70</v>
      </c>
      <c r="L774" s="266" t="s">
        <v>398</v>
      </c>
    </row>
    <row r="775" spans="1:12" s="266" customFormat="1" ht="12" customHeight="1" x14ac:dyDescent="0.2">
      <c r="A775" s="266" t="s">
        <v>2063</v>
      </c>
      <c r="B775" s="266" t="s">
        <v>558</v>
      </c>
      <c r="C775" s="266" t="s">
        <v>2031</v>
      </c>
      <c r="D775" s="266" t="s">
        <v>559</v>
      </c>
      <c r="E775" s="266" t="s">
        <v>2080</v>
      </c>
      <c r="F775" s="269">
        <v>43110</v>
      </c>
      <c r="G775" s="270">
        <v>-41.04</v>
      </c>
      <c r="H775" s="266" t="s">
        <v>398</v>
      </c>
      <c r="I775" s="266" t="s">
        <v>653</v>
      </c>
      <c r="J775" s="269">
        <v>43111</v>
      </c>
      <c r="K775" s="266" t="s">
        <v>70</v>
      </c>
      <c r="L775" s="266" t="s">
        <v>398</v>
      </c>
    </row>
    <row r="776" spans="1:12" s="266" customFormat="1" ht="12" customHeight="1" x14ac:dyDescent="0.2">
      <c r="A776" s="266" t="s">
        <v>2063</v>
      </c>
      <c r="B776" s="266" t="s">
        <v>558</v>
      </c>
      <c r="C776" s="266" t="s">
        <v>2031</v>
      </c>
      <c r="D776" s="266" t="s">
        <v>559</v>
      </c>
      <c r="E776" s="266" t="s">
        <v>2081</v>
      </c>
      <c r="F776" s="269">
        <v>43110</v>
      </c>
      <c r="G776" s="270">
        <v>-149.97999999999999</v>
      </c>
      <c r="H776" s="266" t="s">
        <v>398</v>
      </c>
      <c r="I776" s="266" t="s">
        <v>442</v>
      </c>
      <c r="J776" s="269">
        <v>43111</v>
      </c>
      <c r="K776" s="266" t="s">
        <v>70</v>
      </c>
      <c r="L776" s="266" t="s">
        <v>2356</v>
      </c>
    </row>
    <row r="777" spans="1:12" s="266" customFormat="1" ht="12" customHeight="1" x14ac:dyDescent="0.2">
      <c r="A777" s="266" t="s">
        <v>2063</v>
      </c>
      <c r="B777" s="266" t="s">
        <v>558</v>
      </c>
      <c r="C777" s="266" t="s">
        <v>2031</v>
      </c>
      <c r="D777" s="266" t="s">
        <v>559</v>
      </c>
      <c r="E777" s="266" t="s">
        <v>2082</v>
      </c>
      <c r="F777" s="269">
        <v>43110</v>
      </c>
      <c r="G777" s="270">
        <v>-234.46</v>
      </c>
      <c r="H777" s="266" t="s">
        <v>398</v>
      </c>
      <c r="I777" s="266" t="s">
        <v>217</v>
      </c>
      <c r="J777" s="269">
        <v>43111</v>
      </c>
      <c r="K777" s="266" t="s">
        <v>70</v>
      </c>
      <c r="L777" s="266" t="s">
        <v>2078</v>
      </c>
    </row>
    <row r="778" spans="1:12" s="266" customFormat="1" ht="12" customHeight="1" x14ac:dyDescent="0.2">
      <c r="A778" s="266" t="s">
        <v>2063</v>
      </c>
      <c r="B778" s="266" t="s">
        <v>558</v>
      </c>
      <c r="C778" s="266" t="s">
        <v>2031</v>
      </c>
      <c r="D778" s="266" t="s">
        <v>559</v>
      </c>
      <c r="E778" s="266" t="s">
        <v>2084</v>
      </c>
      <c r="F778" s="269">
        <v>43110</v>
      </c>
      <c r="G778" s="270">
        <v>-74.209999999999994</v>
      </c>
      <c r="H778" s="266" t="s">
        <v>398</v>
      </c>
      <c r="I778" s="266" t="s">
        <v>547</v>
      </c>
      <c r="J778" s="269">
        <v>43111</v>
      </c>
      <c r="K778" s="266" t="s">
        <v>70</v>
      </c>
      <c r="L778" s="266" t="s">
        <v>2085</v>
      </c>
    </row>
    <row r="779" spans="1:12" s="266" customFormat="1" ht="12" customHeight="1" x14ac:dyDescent="0.2">
      <c r="A779" s="266" t="s">
        <v>2063</v>
      </c>
      <c r="B779" s="266" t="s">
        <v>558</v>
      </c>
      <c r="C779" s="266" t="s">
        <v>2031</v>
      </c>
      <c r="D779" s="266" t="s">
        <v>559</v>
      </c>
      <c r="E779" s="266" t="s">
        <v>2086</v>
      </c>
      <c r="F779" s="269">
        <v>43110</v>
      </c>
      <c r="G779" s="270">
        <v>-74.209999999999994</v>
      </c>
      <c r="H779" s="266" t="s">
        <v>398</v>
      </c>
      <c r="I779" s="266" t="s">
        <v>547</v>
      </c>
      <c r="J779" s="269">
        <v>43111</v>
      </c>
      <c r="K779" s="266" t="s">
        <v>70</v>
      </c>
      <c r="L779" s="266" t="s">
        <v>2087</v>
      </c>
    </row>
    <row r="780" spans="1:12" s="266" customFormat="1" ht="12" customHeight="1" x14ac:dyDescent="0.2">
      <c r="A780" s="266" t="s">
        <v>2063</v>
      </c>
      <c r="B780" s="266" t="s">
        <v>558</v>
      </c>
      <c r="C780" s="266" t="s">
        <v>2031</v>
      </c>
      <c r="D780" s="266" t="s">
        <v>559</v>
      </c>
      <c r="E780" s="266" t="s">
        <v>2089</v>
      </c>
      <c r="F780" s="269">
        <v>43110</v>
      </c>
      <c r="G780" s="270">
        <v>-48.5</v>
      </c>
      <c r="H780" s="266" t="s">
        <v>398</v>
      </c>
      <c r="I780" s="266" t="s">
        <v>674</v>
      </c>
      <c r="J780" s="269">
        <v>43111</v>
      </c>
      <c r="K780" s="266" t="s">
        <v>70</v>
      </c>
      <c r="L780" s="266" t="s">
        <v>1286</v>
      </c>
    </row>
    <row r="781" spans="1:12" s="266" customFormat="1" ht="12" customHeight="1" x14ac:dyDescent="0.2">
      <c r="A781" s="266" t="s">
        <v>2063</v>
      </c>
      <c r="B781" s="266" t="s">
        <v>558</v>
      </c>
      <c r="C781" s="266" t="s">
        <v>2031</v>
      </c>
      <c r="D781" s="266" t="s">
        <v>559</v>
      </c>
      <c r="E781" s="266" t="s">
        <v>2090</v>
      </c>
      <c r="F781" s="269">
        <v>43110</v>
      </c>
      <c r="G781" s="270">
        <v>-0.25</v>
      </c>
      <c r="H781" s="266" t="s">
        <v>398</v>
      </c>
      <c r="I781" s="266" t="s">
        <v>674</v>
      </c>
      <c r="J781" s="269">
        <v>43111</v>
      </c>
      <c r="K781" s="266" t="s">
        <v>70</v>
      </c>
      <c r="L781" s="266" t="s">
        <v>1286</v>
      </c>
    </row>
    <row r="782" spans="1:12" s="266" customFormat="1" ht="12" customHeight="1" x14ac:dyDescent="0.2">
      <c r="A782" s="266" t="s">
        <v>2063</v>
      </c>
      <c r="B782" s="266" t="s">
        <v>558</v>
      </c>
      <c r="C782" s="266" t="s">
        <v>2031</v>
      </c>
      <c r="D782" s="266" t="s">
        <v>559</v>
      </c>
      <c r="E782" s="266" t="s">
        <v>2091</v>
      </c>
      <c r="F782" s="269">
        <v>43110</v>
      </c>
      <c r="G782" s="270">
        <v>-48.5</v>
      </c>
      <c r="H782" s="266" t="s">
        <v>398</v>
      </c>
      <c r="I782" s="266" t="s">
        <v>674</v>
      </c>
      <c r="J782" s="269">
        <v>43111</v>
      </c>
      <c r="K782" s="266" t="s">
        <v>70</v>
      </c>
      <c r="L782" s="266" t="s">
        <v>1282</v>
      </c>
    </row>
    <row r="783" spans="1:12" s="266" customFormat="1" ht="12" customHeight="1" x14ac:dyDescent="0.2">
      <c r="A783" s="266" t="s">
        <v>2063</v>
      </c>
      <c r="B783" s="266" t="s">
        <v>558</v>
      </c>
      <c r="C783" s="266" t="s">
        <v>2031</v>
      </c>
      <c r="D783" s="266" t="s">
        <v>559</v>
      </c>
      <c r="E783" s="266" t="s">
        <v>2092</v>
      </c>
      <c r="F783" s="269">
        <v>43110</v>
      </c>
      <c r="G783" s="270">
        <v>-0.25</v>
      </c>
      <c r="H783" s="266" t="s">
        <v>398</v>
      </c>
      <c r="I783" s="266" t="s">
        <v>674</v>
      </c>
      <c r="J783" s="269">
        <v>43111</v>
      </c>
      <c r="K783" s="266" t="s">
        <v>70</v>
      </c>
      <c r="L783" s="266" t="s">
        <v>1282</v>
      </c>
    </row>
    <row r="784" spans="1:12" s="266" customFormat="1" ht="12" customHeight="1" x14ac:dyDescent="0.2">
      <c r="A784" s="266" t="s">
        <v>2063</v>
      </c>
      <c r="B784" s="266" t="s">
        <v>558</v>
      </c>
      <c r="C784" s="266" t="s">
        <v>2031</v>
      </c>
      <c r="D784" s="266" t="s">
        <v>559</v>
      </c>
      <c r="E784" s="266" t="s">
        <v>2094</v>
      </c>
      <c r="F784" s="269">
        <v>43109</v>
      </c>
      <c r="G784" s="270">
        <v>-114.98</v>
      </c>
      <c r="H784" s="266" t="s">
        <v>398</v>
      </c>
      <c r="I784" s="266" t="s">
        <v>556</v>
      </c>
      <c r="J784" s="269">
        <v>43110</v>
      </c>
      <c r="K784" s="266" t="s">
        <v>70</v>
      </c>
      <c r="L784" s="266" t="s">
        <v>2095</v>
      </c>
    </row>
    <row r="785" spans="1:12" s="266" customFormat="1" ht="12" customHeight="1" x14ac:dyDescent="0.2">
      <c r="A785" s="266" t="s">
        <v>2063</v>
      </c>
      <c r="B785" s="266" t="s">
        <v>558</v>
      </c>
      <c r="C785" s="266" t="s">
        <v>2031</v>
      </c>
      <c r="D785" s="266" t="s">
        <v>559</v>
      </c>
      <c r="E785" s="266" t="s">
        <v>2097</v>
      </c>
      <c r="F785" s="269">
        <v>43109</v>
      </c>
      <c r="G785" s="270">
        <v>-115</v>
      </c>
      <c r="H785" s="266" t="s">
        <v>398</v>
      </c>
      <c r="I785" s="266" t="s">
        <v>176</v>
      </c>
      <c r="J785" s="269">
        <v>43110</v>
      </c>
      <c r="K785" s="266" t="s">
        <v>70</v>
      </c>
      <c r="L785" s="266" t="s">
        <v>1093</v>
      </c>
    </row>
    <row r="786" spans="1:12" s="266" customFormat="1" ht="12" customHeight="1" x14ac:dyDescent="0.2">
      <c r="A786" s="266" t="s">
        <v>2063</v>
      </c>
      <c r="B786" s="266" t="s">
        <v>558</v>
      </c>
      <c r="C786" s="266" t="s">
        <v>2031</v>
      </c>
      <c r="D786" s="266" t="s">
        <v>559</v>
      </c>
      <c r="E786" s="266" t="s">
        <v>2996</v>
      </c>
      <c r="F786" s="269">
        <v>43102</v>
      </c>
      <c r="G786" s="270">
        <v>-328.45</v>
      </c>
      <c r="H786" s="266" t="s">
        <v>398</v>
      </c>
      <c r="I786" s="266" t="s">
        <v>297</v>
      </c>
      <c r="J786" s="269">
        <v>43103</v>
      </c>
      <c r="K786" s="266" t="s">
        <v>70</v>
      </c>
      <c r="L786" s="266" t="s">
        <v>1518</v>
      </c>
    </row>
    <row r="787" spans="1:12" s="266" customFormat="1" ht="12" customHeight="1" x14ac:dyDescent="0.2">
      <c r="A787" s="266" t="s">
        <v>2063</v>
      </c>
      <c r="B787" s="266" t="s">
        <v>558</v>
      </c>
      <c r="C787" s="266" t="s">
        <v>2031</v>
      </c>
      <c r="D787" s="266" t="s">
        <v>559</v>
      </c>
      <c r="E787" s="266" t="s">
        <v>2997</v>
      </c>
      <c r="F787" s="269">
        <v>43126</v>
      </c>
      <c r="G787" s="270">
        <v>-412</v>
      </c>
      <c r="H787" s="266" t="s">
        <v>398</v>
      </c>
      <c r="I787" s="266" t="s">
        <v>297</v>
      </c>
      <c r="J787" s="269">
        <v>43127</v>
      </c>
      <c r="K787" s="266" t="s">
        <v>70</v>
      </c>
      <c r="L787" s="266" t="s">
        <v>1942</v>
      </c>
    </row>
    <row r="788" spans="1:12" s="266" customFormat="1" ht="12" customHeight="1" x14ac:dyDescent="0.2">
      <c r="A788" s="266" t="s">
        <v>2063</v>
      </c>
      <c r="B788" s="266" t="s">
        <v>558</v>
      </c>
      <c r="C788" s="266" t="s">
        <v>2031</v>
      </c>
      <c r="D788" s="266" t="s">
        <v>559</v>
      </c>
      <c r="E788" s="266" t="s">
        <v>2099</v>
      </c>
      <c r="F788" s="269">
        <v>43126</v>
      </c>
      <c r="G788" s="270">
        <v>-89.12</v>
      </c>
      <c r="H788" s="266" t="s">
        <v>3050</v>
      </c>
      <c r="I788" s="266" t="s">
        <v>297</v>
      </c>
      <c r="J788" s="269">
        <v>43127</v>
      </c>
      <c r="K788" s="266" t="s">
        <v>70</v>
      </c>
      <c r="L788" s="266" t="s">
        <v>398</v>
      </c>
    </row>
    <row r="789" spans="1:12" s="266" customFormat="1" ht="12" customHeight="1" x14ac:dyDescent="0.2">
      <c r="A789" s="266" t="s">
        <v>2063</v>
      </c>
      <c r="B789" s="266" t="s">
        <v>558</v>
      </c>
      <c r="C789" s="266" t="s">
        <v>2031</v>
      </c>
      <c r="D789" s="266" t="s">
        <v>559</v>
      </c>
      <c r="E789" s="266" t="s">
        <v>2100</v>
      </c>
      <c r="F789" s="269">
        <v>43126</v>
      </c>
      <c r="G789" s="270">
        <v>-280</v>
      </c>
      <c r="H789" s="266" t="s">
        <v>3051</v>
      </c>
      <c r="I789" s="266" t="s">
        <v>297</v>
      </c>
      <c r="J789" s="269">
        <v>43127</v>
      </c>
      <c r="K789" s="266" t="s">
        <v>70</v>
      </c>
      <c r="L789" s="266" t="s">
        <v>398</v>
      </c>
    </row>
    <row r="790" spans="1:12" s="266" customFormat="1" ht="12" customHeight="1" x14ac:dyDescent="0.2">
      <c r="A790" s="266" t="s">
        <v>2063</v>
      </c>
      <c r="B790" s="266" t="s">
        <v>558</v>
      </c>
      <c r="C790" s="266" t="s">
        <v>2031</v>
      </c>
      <c r="D790" s="266" t="s">
        <v>559</v>
      </c>
      <c r="E790" s="266" t="s">
        <v>2101</v>
      </c>
      <c r="F790" s="269">
        <v>43117</v>
      </c>
      <c r="G790" s="270">
        <v>-200</v>
      </c>
      <c r="H790" s="266" t="s">
        <v>398</v>
      </c>
      <c r="I790" s="266" t="s">
        <v>332</v>
      </c>
      <c r="J790" s="269">
        <v>43118</v>
      </c>
      <c r="K790" s="266" t="s">
        <v>70</v>
      </c>
      <c r="L790" s="266" t="s">
        <v>635</v>
      </c>
    </row>
    <row r="791" spans="1:12" s="266" customFormat="1" ht="12" customHeight="1" x14ac:dyDescent="0.2">
      <c r="A791" s="266" t="s">
        <v>2063</v>
      </c>
      <c r="B791" s="266" t="s">
        <v>558</v>
      </c>
      <c r="C791" s="266" t="s">
        <v>2031</v>
      </c>
      <c r="D791" s="266" t="s">
        <v>559</v>
      </c>
      <c r="E791" s="266" t="s">
        <v>2103</v>
      </c>
      <c r="F791" s="269">
        <v>43110</v>
      </c>
      <c r="G791" s="270">
        <v>-80</v>
      </c>
      <c r="H791" s="266" t="s">
        <v>398</v>
      </c>
      <c r="I791" s="266" t="s">
        <v>453</v>
      </c>
      <c r="J791" s="269">
        <v>43111</v>
      </c>
      <c r="K791" s="266" t="s">
        <v>70</v>
      </c>
      <c r="L791" s="266" t="s">
        <v>639</v>
      </c>
    </row>
    <row r="792" spans="1:12" s="266" customFormat="1" ht="12" customHeight="1" x14ac:dyDescent="0.2">
      <c r="A792" s="266" t="s">
        <v>2063</v>
      </c>
      <c r="B792" s="266" t="s">
        <v>1191</v>
      </c>
      <c r="C792" s="266" t="s">
        <v>1192</v>
      </c>
      <c r="D792" s="266" t="s">
        <v>1193</v>
      </c>
      <c r="E792" s="266" t="s">
        <v>2104</v>
      </c>
      <c r="F792" s="269">
        <v>43127</v>
      </c>
      <c r="G792" s="270">
        <v>-54.92</v>
      </c>
      <c r="H792" s="266" t="s">
        <v>2105</v>
      </c>
      <c r="I792" s="266" t="s">
        <v>228</v>
      </c>
      <c r="J792" s="269">
        <v>43129</v>
      </c>
      <c r="K792" s="266" t="s">
        <v>70</v>
      </c>
      <c r="L792" s="266" t="s">
        <v>2106</v>
      </c>
    </row>
    <row r="793" spans="1:12" s="266" customFormat="1" ht="12" customHeight="1" x14ac:dyDescent="0.2">
      <c r="A793" s="266" t="s">
        <v>2063</v>
      </c>
      <c r="B793" s="266" t="s">
        <v>1161</v>
      </c>
      <c r="C793" s="266" t="s">
        <v>1162</v>
      </c>
      <c r="D793" s="266" t="s">
        <v>1163</v>
      </c>
      <c r="E793" s="266" t="s">
        <v>2114</v>
      </c>
      <c r="F793" s="269">
        <v>43117</v>
      </c>
      <c r="G793" s="270">
        <v>-15.19</v>
      </c>
      <c r="H793" s="266" t="s">
        <v>398</v>
      </c>
      <c r="I793" s="266" t="s">
        <v>415</v>
      </c>
      <c r="J793" s="269">
        <v>43118</v>
      </c>
      <c r="K793" s="266" t="s">
        <v>70</v>
      </c>
      <c r="L793" s="266" t="s">
        <v>398</v>
      </c>
    </row>
    <row r="794" spans="1:12" s="266" customFormat="1" ht="12" customHeight="1" x14ac:dyDescent="0.2">
      <c r="A794" s="266" t="s">
        <v>2063</v>
      </c>
      <c r="B794" s="266" t="s">
        <v>1161</v>
      </c>
      <c r="C794" s="266" t="s">
        <v>1162</v>
      </c>
      <c r="D794" s="266" t="s">
        <v>1163</v>
      </c>
      <c r="E794" s="266" t="s">
        <v>2115</v>
      </c>
      <c r="F794" s="269">
        <v>43117</v>
      </c>
      <c r="G794" s="270">
        <v>-62.99</v>
      </c>
      <c r="H794" s="266" t="s">
        <v>398</v>
      </c>
      <c r="I794" s="266" t="s">
        <v>415</v>
      </c>
      <c r="J794" s="269">
        <v>43118</v>
      </c>
      <c r="K794" s="266" t="s">
        <v>70</v>
      </c>
      <c r="L794" s="266" t="s">
        <v>398</v>
      </c>
    </row>
    <row r="795" spans="1:12" s="266" customFormat="1" ht="12" customHeight="1" x14ac:dyDescent="0.2">
      <c r="A795" s="266" t="s">
        <v>2063</v>
      </c>
      <c r="B795" s="266" t="s">
        <v>85</v>
      </c>
      <c r="C795" s="266" t="s">
        <v>86</v>
      </c>
      <c r="D795" s="266" t="s">
        <v>87</v>
      </c>
      <c r="E795" s="266" t="s">
        <v>2123</v>
      </c>
      <c r="F795" s="269">
        <v>43116</v>
      </c>
      <c r="G795" s="270">
        <v>-89.32</v>
      </c>
      <c r="H795" s="266" t="s">
        <v>2124</v>
      </c>
      <c r="I795" s="266" t="s">
        <v>415</v>
      </c>
      <c r="J795" s="269">
        <v>43118</v>
      </c>
      <c r="K795" s="266" t="s">
        <v>70</v>
      </c>
      <c r="L795" s="266" t="s">
        <v>2125</v>
      </c>
    </row>
    <row r="796" spans="1:12" s="266" customFormat="1" ht="12" customHeight="1" x14ac:dyDescent="0.2">
      <c r="A796" s="266" t="s">
        <v>2063</v>
      </c>
      <c r="B796" s="266" t="s">
        <v>67</v>
      </c>
      <c r="C796" s="266" t="s">
        <v>68</v>
      </c>
      <c r="D796" s="266" t="s">
        <v>69</v>
      </c>
      <c r="E796" s="266" t="s">
        <v>2126</v>
      </c>
      <c r="F796" s="269">
        <v>43116</v>
      </c>
      <c r="G796" s="270">
        <v>-19763.34</v>
      </c>
      <c r="H796" s="266" t="s">
        <v>398</v>
      </c>
      <c r="I796" s="266" t="s">
        <v>930</v>
      </c>
      <c r="J796" s="269">
        <v>43116</v>
      </c>
      <c r="K796" s="266" t="s">
        <v>70</v>
      </c>
      <c r="L796" s="266" t="s">
        <v>398</v>
      </c>
    </row>
    <row r="797" spans="1:12" s="266" customFormat="1" ht="12" customHeight="1" x14ac:dyDescent="0.2">
      <c r="A797" s="266" t="s">
        <v>2063</v>
      </c>
      <c r="B797" s="266" t="s">
        <v>67</v>
      </c>
      <c r="C797" s="266" t="s">
        <v>68</v>
      </c>
      <c r="D797" s="266" t="s">
        <v>69</v>
      </c>
      <c r="E797" s="266" t="s">
        <v>2127</v>
      </c>
      <c r="F797" s="269">
        <v>43116</v>
      </c>
      <c r="G797" s="270">
        <v>-35000</v>
      </c>
      <c r="H797" s="266" t="s">
        <v>398</v>
      </c>
      <c r="I797" s="266" t="s">
        <v>930</v>
      </c>
      <c r="J797" s="269">
        <v>43116</v>
      </c>
      <c r="K797" s="266" t="s">
        <v>70</v>
      </c>
      <c r="L797" s="266" t="s">
        <v>398</v>
      </c>
    </row>
    <row r="798" spans="1:12" s="266" customFormat="1" ht="12" customHeight="1" x14ac:dyDescent="0.2">
      <c r="A798" s="266" t="s">
        <v>2063</v>
      </c>
      <c r="B798" s="266" t="s">
        <v>125</v>
      </c>
      <c r="C798" s="266" t="s">
        <v>126</v>
      </c>
      <c r="D798" s="266" t="s">
        <v>127</v>
      </c>
      <c r="E798" s="266" t="s">
        <v>2128</v>
      </c>
      <c r="F798" s="269">
        <v>43118</v>
      </c>
      <c r="G798" s="270">
        <v>-121.77</v>
      </c>
      <c r="H798" s="266" t="s">
        <v>398</v>
      </c>
      <c r="I798" s="266" t="s">
        <v>151</v>
      </c>
      <c r="J798" s="269">
        <v>43118</v>
      </c>
      <c r="K798" s="266" t="s">
        <v>70</v>
      </c>
      <c r="L798" s="266" t="s">
        <v>398</v>
      </c>
    </row>
    <row r="799" spans="1:12" s="266" customFormat="1" ht="12" customHeight="1" x14ac:dyDescent="0.2">
      <c r="A799" s="266" t="s">
        <v>508</v>
      </c>
      <c r="B799" s="266" t="s">
        <v>1805</v>
      </c>
      <c r="C799" s="266" t="s">
        <v>1806</v>
      </c>
      <c r="D799" s="266" t="s">
        <v>398</v>
      </c>
      <c r="E799" s="266" t="s">
        <v>2129</v>
      </c>
      <c r="F799" s="269">
        <v>43090</v>
      </c>
      <c r="G799" s="270">
        <v>-67.92</v>
      </c>
      <c r="H799" s="266" t="s">
        <v>398</v>
      </c>
      <c r="I799" s="266" t="s">
        <v>1458</v>
      </c>
      <c r="J799" s="269">
        <v>43116</v>
      </c>
      <c r="K799" s="266" t="s">
        <v>70</v>
      </c>
      <c r="L799" s="266" t="s">
        <v>398</v>
      </c>
    </row>
    <row r="800" spans="1:12" s="266" customFormat="1" ht="12" customHeight="1" x14ac:dyDescent="0.2">
      <c r="A800" s="266" t="s">
        <v>508</v>
      </c>
      <c r="B800" s="266" t="s">
        <v>558</v>
      </c>
      <c r="C800" s="266" t="s">
        <v>2031</v>
      </c>
      <c r="D800" s="266" t="s">
        <v>559</v>
      </c>
      <c r="E800" s="266" t="s">
        <v>2130</v>
      </c>
      <c r="F800" s="269">
        <v>43084</v>
      </c>
      <c r="G800" s="270">
        <v>-146.41999999999999</v>
      </c>
      <c r="H800" s="266" t="s">
        <v>398</v>
      </c>
      <c r="I800" s="266" t="s">
        <v>435</v>
      </c>
      <c r="J800" s="269">
        <v>43129</v>
      </c>
      <c r="K800" s="266" t="s">
        <v>70</v>
      </c>
      <c r="L800" s="266" t="s">
        <v>6652</v>
      </c>
    </row>
    <row r="801" spans="1:12" s="266" customFormat="1" ht="12" customHeight="1" x14ac:dyDescent="0.2">
      <c r="A801" s="266" t="s">
        <v>508</v>
      </c>
      <c r="B801" s="266" t="s">
        <v>558</v>
      </c>
      <c r="C801" s="266" t="s">
        <v>2031</v>
      </c>
      <c r="D801" s="266" t="s">
        <v>559</v>
      </c>
      <c r="E801" s="266" t="s">
        <v>2131</v>
      </c>
      <c r="F801" s="269">
        <v>42787</v>
      </c>
      <c r="G801" s="270">
        <v>-65.98</v>
      </c>
      <c r="H801" s="266" t="s">
        <v>398</v>
      </c>
      <c r="I801" s="266" t="s">
        <v>415</v>
      </c>
      <c r="J801" s="269">
        <v>43109</v>
      </c>
      <c r="K801" s="266" t="s">
        <v>70</v>
      </c>
      <c r="L801" s="266" t="s">
        <v>398</v>
      </c>
    </row>
    <row r="802" spans="1:12" s="266" customFormat="1" ht="12" customHeight="1" x14ac:dyDescent="0.2">
      <c r="A802" s="266" t="s">
        <v>508</v>
      </c>
      <c r="B802" s="266" t="s">
        <v>74</v>
      </c>
      <c r="C802" s="266" t="s">
        <v>75</v>
      </c>
      <c r="D802" s="266" t="s">
        <v>76</v>
      </c>
      <c r="E802" s="266" t="s">
        <v>2132</v>
      </c>
      <c r="F802" s="269">
        <v>43098</v>
      </c>
      <c r="G802" s="270">
        <v>-419.63</v>
      </c>
      <c r="H802" s="266" t="s">
        <v>398</v>
      </c>
      <c r="I802" s="266" t="s">
        <v>128</v>
      </c>
      <c r="J802" s="269">
        <v>43108</v>
      </c>
      <c r="K802" s="266" t="s">
        <v>70</v>
      </c>
      <c r="L802" s="266" t="s">
        <v>398</v>
      </c>
    </row>
    <row r="803" spans="1:12" s="266" customFormat="1" ht="12" customHeight="1" x14ac:dyDescent="0.2">
      <c r="A803" s="266" t="s">
        <v>508</v>
      </c>
      <c r="B803" s="266" t="s">
        <v>74</v>
      </c>
      <c r="C803" s="266" t="s">
        <v>75</v>
      </c>
      <c r="D803" s="266" t="s">
        <v>76</v>
      </c>
      <c r="E803" s="266" t="s">
        <v>2133</v>
      </c>
      <c r="F803" s="269">
        <v>43098</v>
      </c>
      <c r="G803" s="270">
        <v>-479.54</v>
      </c>
      <c r="H803" s="266" t="s">
        <v>398</v>
      </c>
      <c r="I803" s="266" t="s">
        <v>128</v>
      </c>
      <c r="J803" s="269">
        <v>43108</v>
      </c>
      <c r="K803" s="266" t="s">
        <v>70</v>
      </c>
      <c r="L803" s="266" t="s">
        <v>398</v>
      </c>
    </row>
    <row r="804" spans="1:12" s="266" customFormat="1" ht="12" customHeight="1" x14ac:dyDescent="0.2">
      <c r="A804" s="266" t="s">
        <v>508</v>
      </c>
      <c r="B804" s="266" t="s">
        <v>74</v>
      </c>
      <c r="C804" s="266" t="s">
        <v>75</v>
      </c>
      <c r="D804" s="266" t="s">
        <v>76</v>
      </c>
      <c r="E804" s="266" t="s">
        <v>2134</v>
      </c>
      <c r="F804" s="269">
        <v>43098</v>
      </c>
      <c r="G804" s="270">
        <v>-434.87</v>
      </c>
      <c r="H804" s="266" t="s">
        <v>398</v>
      </c>
      <c r="I804" s="266" t="s">
        <v>128</v>
      </c>
      <c r="J804" s="269">
        <v>43108</v>
      </c>
      <c r="K804" s="266" t="s">
        <v>70</v>
      </c>
      <c r="L804" s="266" t="s">
        <v>398</v>
      </c>
    </row>
    <row r="805" spans="1:12" s="266" customFormat="1" ht="12" customHeight="1" x14ac:dyDescent="0.2">
      <c r="A805" s="266" t="s">
        <v>508</v>
      </c>
      <c r="B805" s="266" t="s">
        <v>85</v>
      </c>
      <c r="C805" s="266" t="s">
        <v>86</v>
      </c>
      <c r="D805" s="266" t="s">
        <v>87</v>
      </c>
      <c r="E805" s="266" t="s">
        <v>2136</v>
      </c>
      <c r="F805" s="269">
        <v>43096</v>
      </c>
      <c r="G805" s="270">
        <v>-26.67</v>
      </c>
      <c r="H805" s="266" t="s">
        <v>2137</v>
      </c>
      <c r="I805" s="266" t="s">
        <v>552</v>
      </c>
      <c r="J805" s="269">
        <v>43108</v>
      </c>
      <c r="K805" s="266" t="s">
        <v>70</v>
      </c>
      <c r="L805" s="266" t="s">
        <v>2138</v>
      </c>
    </row>
    <row r="806" spans="1:12" s="266" customFormat="1" ht="12" customHeight="1" x14ac:dyDescent="0.2">
      <c r="A806" s="266" t="s">
        <v>508</v>
      </c>
      <c r="B806" s="266" t="s">
        <v>467</v>
      </c>
      <c r="C806" s="266" t="s">
        <v>468</v>
      </c>
      <c r="D806" s="266" t="s">
        <v>469</v>
      </c>
      <c r="E806" s="266" t="s">
        <v>2140</v>
      </c>
      <c r="F806" s="269">
        <v>43083</v>
      </c>
      <c r="G806" s="270">
        <v>-12.75</v>
      </c>
      <c r="H806" s="266" t="s">
        <v>2141</v>
      </c>
      <c r="I806" s="266" t="s">
        <v>618</v>
      </c>
      <c r="J806" s="269">
        <v>43130</v>
      </c>
      <c r="K806" s="266" t="s">
        <v>70</v>
      </c>
      <c r="L806" s="266" t="s">
        <v>2142</v>
      </c>
    </row>
    <row r="807" spans="1:12" s="266" customFormat="1" ht="12" customHeight="1" x14ac:dyDescent="0.2">
      <c r="A807" s="266" t="s">
        <v>2063</v>
      </c>
      <c r="B807" s="266" t="s">
        <v>476</v>
      </c>
      <c r="C807" s="266" t="s">
        <v>477</v>
      </c>
      <c r="D807" s="266" t="s">
        <v>478</v>
      </c>
      <c r="E807" s="266" t="s">
        <v>2143</v>
      </c>
      <c r="F807" s="269">
        <v>43129</v>
      </c>
      <c r="G807" s="270">
        <v>701.8</v>
      </c>
      <c r="H807" s="266" t="s">
        <v>398</v>
      </c>
      <c r="I807" s="266" t="s">
        <v>675</v>
      </c>
      <c r="J807" s="269">
        <v>43130</v>
      </c>
      <c r="K807" s="266" t="s">
        <v>70</v>
      </c>
      <c r="L807" s="266" t="s">
        <v>398</v>
      </c>
    </row>
    <row r="808" spans="1:12" s="266" customFormat="1" ht="12" customHeight="1" x14ac:dyDescent="0.2">
      <c r="A808" s="266" t="s">
        <v>2063</v>
      </c>
      <c r="B808" s="266" t="s">
        <v>2144</v>
      </c>
      <c r="C808" s="266" t="s">
        <v>2145</v>
      </c>
      <c r="D808" s="266" t="s">
        <v>2146</v>
      </c>
      <c r="E808" s="266" t="s">
        <v>2147</v>
      </c>
      <c r="F808" s="269">
        <v>43102</v>
      </c>
      <c r="G808" s="270">
        <v>1090763.82</v>
      </c>
      <c r="H808" s="266" t="s">
        <v>398</v>
      </c>
      <c r="I808" s="266" t="s">
        <v>511</v>
      </c>
      <c r="J808" s="269">
        <v>43102</v>
      </c>
      <c r="K808" s="266" t="s">
        <v>70</v>
      </c>
      <c r="L808" s="266" t="s">
        <v>398</v>
      </c>
    </row>
    <row r="809" spans="1:12" s="266" customFormat="1" ht="12" customHeight="1" x14ac:dyDescent="0.2">
      <c r="A809" s="266" t="s">
        <v>2063</v>
      </c>
      <c r="B809" s="266" t="s">
        <v>805</v>
      </c>
      <c r="C809" s="266" t="s">
        <v>806</v>
      </c>
      <c r="D809" s="266" t="s">
        <v>807</v>
      </c>
      <c r="E809" s="266" t="s">
        <v>2149</v>
      </c>
      <c r="F809" s="269">
        <v>43104</v>
      </c>
      <c r="G809" s="270">
        <f>--807.66</f>
        <v>807.66</v>
      </c>
      <c r="H809" s="266" t="s">
        <v>2150</v>
      </c>
      <c r="I809" s="266" t="s">
        <v>217</v>
      </c>
      <c r="J809" s="269">
        <v>43105</v>
      </c>
      <c r="K809" s="266" t="s">
        <v>70</v>
      </c>
      <c r="L809" s="266" t="s">
        <v>2151</v>
      </c>
    </row>
    <row r="810" spans="1:12" s="266" customFormat="1" ht="12" customHeight="1" x14ac:dyDescent="0.2">
      <c r="A810" s="266" t="s">
        <v>2063</v>
      </c>
      <c r="B810" s="266" t="s">
        <v>2152</v>
      </c>
      <c r="C810" s="266" t="s">
        <v>2153</v>
      </c>
      <c r="D810" s="266" t="s">
        <v>2154</v>
      </c>
      <c r="E810" s="266" t="s">
        <v>2155</v>
      </c>
      <c r="F810" s="269">
        <v>43123</v>
      </c>
      <c r="G810" s="270">
        <f>--4791.6</f>
        <v>4791.6000000000004</v>
      </c>
      <c r="H810" s="266" t="s">
        <v>2156</v>
      </c>
      <c r="I810" s="266" t="s">
        <v>525</v>
      </c>
      <c r="J810" s="269">
        <v>43123</v>
      </c>
      <c r="K810" s="266" t="s">
        <v>70</v>
      </c>
      <c r="L810" s="266" t="s">
        <v>2157</v>
      </c>
    </row>
    <row r="811" spans="1:12" s="266" customFormat="1" ht="12" customHeight="1" x14ac:dyDescent="0.2">
      <c r="A811" s="266" t="s">
        <v>2063</v>
      </c>
      <c r="B811" s="266" t="s">
        <v>2158</v>
      </c>
      <c r="C811" s="266" t="s">
        <v>2159</v>
      </c>
      <c r="D811" s="266" t="s">
        <v>2160</v>
      </c>
      <c r="E811" s="266" t="s">
        <v>2161</v>
      </c>
      <c r="F811" s="269">
        <v>43118</v>
      </c>
      <c r="G811" s="270">
        <f>--8077.96</f>
        <v>8077.96</v>
      </c>
      <c r="H811" s="266" t="s">
        <v>2162</v>
      </c>
      <c r="I811" s="266" t="s">
        <v>525</v>
      </c>
      <c r="J811" s="269">
        <v>43118</v>
      </c>
      <c r="K811" s="266" t="s">
        <v>70</v>
      </c>
      <c r="L811" s="266" t="s">
        <v>2163</v>
      </c>
    </row>
    <row r="812" spans="1:12" s="266" customFormat="1" ht="12" customHeight="1" x14ac:dyDescent="0.2">
      <c r="A812" s="266" t="s">
        <v>2063</v>
      </c>
      <c r="B812" s="266" t="s">
        <v>558</v>
      </c>
      <c r="C812" s="266" t="s">
        <v>2031</v>
      </c>
      <c r="D812" s="266" t="s">
        <v>559</v>
      </c>
      <c r="E812" s="266" t="s">
        <v>2164</v>
      </c>
      <c r="F812" s="269">
        <v>43130</v>
      </c>
      <c r="G812" s="270">
        <v>32</v>
      </c>
      <c r="H812" s="266" t="s">
        <v>3053</v>
      </c>
      <c r="I812" s="266" t="s">
        <v>1801</v>
      </c>
      <c r="J812" s="269">
        <v>43131</v>
      </c>
      <c r="K812" s="266" t="s">
        <v>70</v>
      </c>
      <c r="L812" s="266" t="s">
        <v>398</v>
      </c>
    </row>
    <row r="813" spans="1:12" s="266" customFormat="1" ht="12" customHeight="1" x14ac:dyDescent="0.2">
      <c r="A813" s="266" t="s">
        <v>2063</v>
      </c>
      <c r="B813" s="266" t="s">
        <v>558</v>
      </c>
      <c r="C813" s="266" t="s">
        <v>2031</v>
      </c>
      <c r="D813" s="266" t="s">
        <v>559</v>
      </c>
      <c r="E813" s="266" t="s">
        <v>2165</v>
      </c>
      <c r="F813" s="269">
        <v>43130</v>
      </c>
      <c r="G813" s="270">
        <f>--32</f>
        <v>32</v>
      </c>
      <c r="H813" s="266" t="s">
        <v>3054</v>
      </c>
      <c r="I813" s="266" t="s">
        <v>1801</v>
      </c>
      <c r="J813" s="269">
        <v>43131</v>
      </c>
      <c r="K813" s="266" t="s">
        <v>70</v>
      </c>
      <c r="L813" s="266" t="s">
        <v>398</v>
      </c>
    </row>
    <row r="814" spans="1:12" s="266" customFormat="1" ht="12" customHeight="1" x14ac:dyDescent="0.2">
      <c r="A814" s="266" t="s">
        <v>2063</v>
      </c>
      <c r="B814" s="266" t="s">
        <v>558</v>
      </c>
      <c r="C814" s="266" t="s">
        <v>2031</v>
      </c>
      <c r="D814" s="266" t="s">
        <v>559</v>
      </c>
      <c r="E814" s="266" t="s">
        <v>2166</v>
      </c>
      <c r="F814" s="269">
        <v>43130</v>
      </c>
      <c r="G814" s="270">
        <f>--26</f>
        <v>26</v>
      </c>
      <c r="H814" s="266" t="s">
        <v>3054</v>
      </c>
      <c r="I814" s="266" t="s">
        <v>1801</v>
      </c>
      <c r="J814" s="269">
        <v>43131</v>
      </c>
      <c r="K814" s="266" t="s">
        <v>70</v>
      </c>
      <c r="L814" s="266" t="s">
        <v>398</v>
      </c>
    </row>
    <row r="815" spans="1:12" s="266" customFormat="1" ht="12" customHeight="1" x14ac:dyDescent="0.2">
      <c r="A815" s="266" t="s">
        <v>2063</v>
      </c>
      <c r="B815" s="266" t="s">
        <v>558</v>
      </c>
      <c r="C815" s="266" t="s">
        <v>2031</v>
      </c>
      <c r="D815" s="266" t="s">
        <v>559</v>
      </c>
      <c r="E815" s="266" t="s">
        <v>2167</v>
      </c>
      <c r="F815" s="269">
        <v>43130</v>
      </c>
      <c r="G815" s="270">
        <v>26</v>
      </c>
      <c r="H815" s="266" t="s">
        <v>3054</v>
      </c>
      <c r="I815" s="266" t="s">
        <v>1801</v>
      </c>
      <c r="J815" s="269">
        <v>43131</v>
      </c>
      <c r="K815" s="266" t="s">
        <v>70</v>
      </c>
      <c r="L815" s="266" t="s">
        <v>398</v>
      </c>
    </row>
    <row r="816" spans="1:12" s="266" customFormat="1" ht="12" customHeight="1" x14ac:dyDescent="0.2">
      <c r="A816" s="266" t="s">
        <v>2063</v>
      </c>
      <c r="B816" s="266" t="s">
        <v>558</v>
      </c>
      <c r="C816" s="266" t="s">
        <v>2031</v>
      </c>
      <c r="D816" s="266" t="s">
        <v>559</v>
      </c>
      <c r="E816" s="266" t="s">
        <v>2168</v>
      </c>
      <c r="F816" s="269">
        <v>43130</v>
      </c>
      <c r="G816" s="270">
        <v>126.64</v>
      </c>
      <c r="H816" s="266" t="s">
        <v>398</v>
      </c>
      <c r="I816" s="266" t="s">
        <v>694</v>
      </c>
      <c r="J816" s="269">
        <v>43131</v>
      </c>
      <c r="K816" s="266" t="s">
        <v>70</v>
      </c>
      <c r="L816" s="266" t="s">
        <v>1576</v>
      </c>
    </row>
    <row r="817" spans="1:12" s="266" customFormat="1" ht="12" customHeight="1" x14ac:dyDescent="0.2">
      <c r="A817" s="266" t="s">
        <v>2063</v>
      </c>
      <c r="B817" s="266" t="s">
        <v>558</v>
      </c>
      <c r="C817" s="266" t="s">
        <v>2031</v>
      </c>
      <c r="D817" s="266" t="s">
        <v>559</v>
      </c>
      <c r="E817" s="266" t="s">
        <v>2169</v>
      </c>
      <c r="F817" s="269">
        <v>43130</v>
      </c>
      <c r="G817" s="270">
        <v>79.989999999999995</v>
      </c>
      <c r="H817" s="266" t="s">
        <v>3055</v>
      </c>
      <c r="I817" s="266" t="s">
        <v>725</v>
      </c>
      <c r="J817" s="269">
        <v>43131</v>
      </c>
      <c r="K817" s="266" t="s">
        <v>70</v>
      </c>
      <c r="L817" s="266" t="s">
        <v>398</v>
      </c>
    </row>
    <row r="818" spans="1:12" s="266" customFormat="1" ht="12" customHeight="1" x14ac:dyDescent="0.2">
      <c r="A818" s="266" t="s">
        <v>2063</v>
      </c>
      <c r="B818" s="266" t="s">
        <v>558</v>
      </c>
      <c r="C818" s="266" t="s">
        <v>2031</v>
      </c>
      <c r="D818" s="266" t="s">
        <v>559</v>
      </c>
      <c r="E818" s="266" t="s">
        <v>2170</v>
      </c>
      <c r="F818" s="269">
        <v>43130</v>
      </c>
      <c r="G818" s="270">
        <v>154.96</v>
      </c>
      <c r="H818" s="266" t="s">
        <v>3055</v>
      </c>
      <c r="I818" s="266" t="s">
        <v>725</v>
      </c>
      <c r="J818" s="269">
        <v>43131</v>
      </c>
      <c r="K818" s="266" t="s">
        <v>70</v>
      </c>
      <c r="L818" s="266" t="s">
        <v>398</v>
      </c>
    </row>
    <row r="819" spans="1:12" s="266" customFormat="1" ht="12" customHeight="1" x14ac:dyDescent="0.2">
      <c r="A819" s="266" t="s">
        <v>2063</v>
      </c>
      <c r="B819" s="266" t="s">
        <v>558</v>
      </c>
      <c r="C819" s="266" t="s">
        <v>2031</v>
      </c>
      <c r="D819" s="266" t="s">
        <v>559</v>
      </c>
      <c r="E819" s="266" t="s">
        <v>2171</v>
      </c>
      <c r="F819" s="269">
        <v>43130</v>
      </c>
      <c r="G819" s="270">
        <v>79.989999999999995</v>
      </c>
      <c r="H819" s="266" t="s">
        <v>3056</v>
      </c>
      <c r="I819" s="266" t="s">
        <v>725</v>
      </c>
      <c r="J819" s="269">
        <v>43131</v>
      </c>
      <c r="K819" s="266" t="s">
        <v>70</v>
      </c>
      <c r="L819" s="266" t="s">
        <v>398</v>
      </c>
    </row>
    <row r="820" spans="1:12" s="266" customFormat="1" ht="12" customHeight="1" x14ac:dyDescent="0.2">
      <c r="A820" s="266" t="s">
        <v>2063</v>
      </c>
      <c r="B820" s="266" t="s">
        <v>558</v>
      </c>
      <c r="C820" s="266" t="s">
        <v>2031</v>
      </c>
      <c r="D820" s="266" t="s">
        <v>559</v>
      </c>
      <c r="E820" s="266" t="s">
        <v>2172</v>
      </c>
      <c r="F820" s="269">
        <v>43130</v>
      </c>
      <c r="G820" s="270">
        <v>154.96</v>
      </c>
      <c r="H820" s="266" t="s">
        <v>3056</v>
      </c>
      <c r="I820" s="266" t="s">
        <v>725</v>
      </c>
      <c r="J820" s="269">
        <v>43131</v>
      </c>
      <c r="K820" s="266" t="s">
        <v>70</v>
      </c>
      <c r="L820" s="266" t="s">
        <v>398</v>
      </c>
    </row>
    <row r="821" spans="1:12" s="266" customFormat="1" ht="12" customHeight="1" x14ac:dyDescent="0.2">
      <c r="A821" s="266" t="s">
        <v>2063</v>
      </c>
      <c r="B821" s="266" t="s">
        <v>558</v>
      </c>
      <c r="C821" s="266" t="s">
        <v>2031</v>
      </c>
      <c r="D821" s="266" t="s">
        <v>559</v>
      </c>
      <c r="E821" s="266" t="s">
        <v>2173</v>
      </c>
      <c r="F821" s="269">
        <v>43130</v>
      </c>
      <c r="G821" s="270">
        <v>194.99</v>
      </c>
      <c r="H821" s="266" t="s">
        <v>3057</v>
      </c>
      <c r="I821" s="266" t="s">
        <v>725</v>
      </c>
      <c r="J821" s="269">
        <v>43131</v>
      </c>
      <c r="K821" s="266" t="s">
        <v>70</v>
      </c>
      <c r="L821" s="266" t="s">
        <v>398</v>
      </c>
    </row>
    <row r="822" spans="1:12" s="266" customFormat="1" ht="12" customHeight="1" x14ac:dyDescent="0.2">
      <c r="A822" s="266" t="s">
        <v>2063</v>
      </c>
      <c r="B822" s="266" t="s">
        <v>558</v>
      </c>
      <c r="C822" s="266" t="s">
        <v>2031</v>
      </c>
      <c r="D822" s="266" t="s">
        <v>559</v>
      </c>
      <c r="E822" s="266" t="s">
        <v>2174</v>
      </c>
      <c r="F822" s="269">
        <v>43130</v>
      </c>
      <c r="G822" s="270">
        <v>194.99</v>
      </c>
      <c r="H822" s="266" t="s">
        <v>3058</v>
      </c>
      <c r="I822" s="266" t="s">
        <v>725</v>
      </c>
      <c r="J822" s="269">
        <v>43131</v>
      </c>
      <c r="K822" s="266" t="s">
        <v>70</v>
      </c>
      <c r="L822" s="266" t="s">
        <v>398</v>
      </c>
    </row>
    <row r="823" spans="1:12" s="266" customFormat="1" ht="12" customHeight="1" x14ac:dyDescent="0.2">
      <c r="A823" s="266" t="s">
        <v>2063</v>
      </c>
      <c r="B823" s="266" t="s">
        <v>558</v>
      </c>
      <c r="C823" s="266" t="s">
        <v>2031</v>
      </c>
      <c r="D823" s="266" t="s">
        <v>559</v>
      </c>
      <c r="E823" s="266" t="s">
        <v>2175</v>
      </c>
      <c r="F823" s="269">
        <v>43130</v>
      </c>
      <c r="G823" s="270">
        <v>105.86</v>
      </c>
      <c r="H823" s="266" t="s">
        <v>3059</v>
      </c>
      <c r="I823" s="266" t="s">
        <v>216</v>
      </c>
      <c r="J823" s="269">
        <v>43131</v>
      </c>
      <c r="K823" s="266" t="s">
        <v>70</v>
      </c>
      <c r="L823" s="266" t="s">
        <v>398</v>
      </c>
    </row>
    <row r="824" spans="1:12" s="266" customFormat="1" ht="12" customHeight="1" x14ac:dyDescent="0.2">
      <c r="A824" s="266" t="s">
        <v>2063</v>
      </c>
      <c r="B824" s="266" t="s">
        <v>558</v>
      </c>
      <c r="C824" s="266" t="s">
        <v>2031</v>
      </c>
      <c r="D824" s="266" t="s">
        <v>559</v>
      </c>
      <c r="E824" s="266" t="s">
        <v>2176</v>
      </c>
      <c r="F824" s="269">
        <v>43130</v>
      </c>
      <c r="G824" s="270">
        <v>105.86</v>
      </c>
      <c r="H824" s="266" t="s">
        <v>3060</v>
      </c>
      <c r="I824" s="266" t="s">
        <v>216</v>
      </c>
      <c r="J824" s="269">
        <v>43131</v>
      </c>
      <c r="K824" s="266" t="s">
        <v>70</v>
      </c>
      <c r="L824" s="266" t="s">
        <v>398</v>
      </c>
    </row>
    <row r="825" spans="1:12" s="266" customFormat="1" ht="12" customHeight="1" x14ac:dyDescent="0.2">
      <c r="A825" s="266" t="s">
        <v>2063</v>
      </c>
      <c r="B825" s="266" t="s">
        <v>558</v>
      </c>
      <c r="C825" s="266" t="s">
        <v>2031</v>
      </c>
      <c r="D825" s="266" t="s">
        <v>559</v>
      </c>
      <c r="E825" s="266" t="s">
        <v>2177</v>
      </c>
      <c r="F825" s="269">
        <v>43130</v>
      </c>
      <c r="G825" s="270">
        <v>105.86</v>
      </c>
      <c r="H825" s="266" t="s">
        <v>3061</v>
      </c>
      <c r="I825" s="266" t="s">
        <v>216</v>
      </c>
      <c r="J825" s="269">
        <v>43131</v>
      </c>
      <c r="K825" s="266" t="s">
        <v>70</v>
      </c>
      <c r="L825" s="266" t="s">
        <v>398</v>
      </c>
    </row>
    <row r="826" spans="1:12" s="266" customFormat="1" ht="12" customHeight="1" x14ac:dyDescent="0.2">
      <c r="A826" s="266" t="s">
        <v>2063</v>
      </c>
      <c r="B826" s="266" t="s">
        <v>558</v>
      </c>
      <c r="C826" s="266" t="s">
        <v>2031</v>
      </c>
      <c r="D826" s="266" t="s">
        <v>559</v>
      </c>
      <c r="E826" s="266" t="s">
        <v>2178</v>
      </c>
      <c r="F826" s="269">
        <v>43130</v>
      </c>
      <c r="G826" s="270">
        <v>183.4</v>
      </c>
      <c r="H826" s="266" t="s">
        <v>3062</v>
      </c>
      <c r="I826" s="266" t="s">
        <v>216</v>
      </c>
      <c r="J826" s="269">
        <v>43131</v>
      </c>
      <c r="K826" s="266" t="s">
        <v>70</v>
      </c>
      <c r="L826" s="266" t="s">
        <v>398</v>
      </c>
    </row>
    <row r="827" spans="1:12" s="266" customFormat="1" ht="12" customHeight="1" x14ac:dyDescent="0.2">
      <c r="A827" s="266" t="s">
        <v>2063</v>
      </c>
      <c r="B827" s="266" t="s">
        <v>558</v>
      </c>
      <c r="C827" s="266" t="s">
        <v>2031</v>
      </c>
      <c r="D827" s="266" t="s">
        <v>559</v>
      </c>
      <c r="E827" s="266" t="s">
        <v>2179</v>
      </c>
      <c r="F827" s="269">
        <v>43130</v>
      </c>
      <c r="G827" s="270">
        <v>1405.51</v>
      </c>
      <c r="H827" s="266" t="s">
        <v>398</v>
      </c>
      <c r="I827" s="266" t="s">
        <v>297</v>
      </c>
      <c r="J827" s="269">
        <v>43131</v>
      </c>
      <c r="K827" s="266" t="s">
        <v>70</v>
      </c>
      <c r="L827" s="266" t="s">
        <v>2069</v>
      </c>
    </row>
    <row r="828" spans="1:12" s="266" customFormat="1" ht="12" customHeight="1" x14ac:dyDescent="0.2">
      <c r="A828" s="266" t="s">
        <v>2063</v>
      </c>
      <c r="B828" s="266" t="s">
        <v>558</v>
      </c>
      <c r="C828" s="266" t="s">
        <v>2031</v>
      </c>
      <c r="D828" s="266" t="s">
        <v>559</v>
      </c>
      <c r="E828" s="266" t="s">
        <v>2182</v>
      </c>
      <c r="F828" s="269">
        <v>43129</v>
      </c>
      <c r="G828" s="270">
        <v>124.77</v>
      </c>
      <c r="H828" s="266" t="s">
        <v>3063</v>
      </c>
      <c r="I828" s="266" t="s">
        <v>216</v>
      </c>
      <c r="J828" s="269">
        <v>43130</v>
      </c>
      <c r="K828" s="266" t="s">
        <v>70</v>
      </c>
      <c r="L828" s="266" t="s">
        <v>398</v>
      </c>
    </row>
    <row r="829" spans="1:12" s="266" customFormat="1" ht="12" customHeight="1" x14ac:dyDescent="0.2">
      <c r="A829" s="266" t="s">
        <v>2063</v>
      </c>
      <c r="B829" s="266" t="s">
        <v>558</v>
      </c>
      <c r="C829" s="266" t="s">
        <v>2031</v>
      </c>
      <c r="D829" s="266" t="s">
        <v>559</v>
      </c>
      <c r="E829" s="266" t="s">
        <v>2183</v>
      </c>
      <c r="F829" s="269">
        <v>43129</v>
      </c>
      <c r="G829" s="270">
        <v>165.77</v>
      </c>
      <c r="H829" s="266" t="s">
        <v>3064</v>
      </c>
      <c r="I829" s="266" t="s">
        <v>652</v>
      </c>
      <c r="J829" s="269">
        <v>43130</v>
      </c>
      <c r="K829" s="266" t="s">
        <v>70</v>
      </c>
      <c r="L829" s="266" t="s">
        <v>398</v>
      </c>
    </row>
    <row r="830" spans="1:12" s="266" customFormat="1" ht="12" customHeight="1" x14ac:dyDescent="0.2">
      <c r="A830" s="266" t="s">
        <v>2063</v>
      </c>
      <c r="B830" s="266" t="s">
        <v>558</v>
      </c>
      <c r="C830" s="266" t="s">
        <v>2031</v>
      </c>
      <c r="D830" s="266" t="s">
        <v>559</v>
      </c>
      <c r="E830" s="266" t="s">
        <v>2184</v>
      </c>
      <c r="F830" s="269">
        <v>43129</v>
      </c>
      <c r="G830" s="270">
        <v>83.23</v>
      </c>
      <c r="H830" s="266" t="s">
        <v>3065</v>
      </c>
      <c r="I830" s="266" t="s">
        <v>428</v>
      </c>
      <c r="J830" s="269">
        <v>43130</v>
      </c>
      <c r="K830" s="266" t="s">
        <v>70</v>
      </c>
      <c r="L830" s="266" t="s">
        <v>398</v>
      </c>
    </row>
    <row r="831" spans="1:12" s="266" customFormat="1" ht="12" customHeight="1" x14ac:dyDescent="0.2">
      <c r="A831" s="266" t="s">
        <v>2063</v>
      </c>
      <c r="B831" s="266" t="s">
        <v>558</v>
      </c>
      <c r="C831" s="266" t="s">
        <v>2031</v>
      </c>
      <c r="D831" s="266" t="s">
        <v>559</v>
      </c>
      <c r="E831" s="266" t="s">
        <v>2185</v>
      </c>
      <c r="F831" s="269">
        <v>43129</v>
      </c>
      <c r="G831" s="270">
        <v>168.02</v>
      </c>
      <c r="H831" s="266" t="s">
        <v>3065</v>
      </c>
      <c r="I831" s="266" t="s">
        <v>428</v>
      </c>
      <c r="J831" s="269">
        <v>43130</v>
      </c>
      <c r="K831" s="266" t="s">
        <v>70</v>
      </c>
      <c r="L831" s="266" t="s">
        <v>398</v>
      </c>
    </row>
    <row r="832" spans="1:12" s="266" customFormat="1" ht="12" customHeight="1" x14ac:dyDescent="0.2">
      <c r="A832" s="266" t="s">
        <v>2063</v>
      </c>
      <c r="B832" s="266" t="s">
        <v>558</v>
      </c>
      <c r="C832" s="266" t="s">
        <v>2031</v>
      </c>
      <c r="D832" s="266" t="s">
        <v>559</v>
      </c>
      <c r="E832" s="266" t="s">
        <v>2187</v>
      </c>
      <c r="F832" s="269">
        <v>43129</v>
      </c>
      <c r="G832" s="270">
        <v>91.98</v>
      </c>
      <c r="H832" s="266" t="s">
        <v>3066</v>
      </c>
      <c r="I832" s="266" t="s">
        <v>428</v>
      </c>
      <c r="J832" s="269">
        <v>43130</v>
      </c>
      <c r="K832" s="266" t="s">
        <v>70</v>
      </c>
      <c r="L832" s="266" t="s">
        <v>398</v>
      </c>
    </row>
    <row r="833" spans="1:12" s="266" customFormat="1" ht="12" customHeight="1" x14ac:dyDescent="0.2">
      <c r="A833" s="266" t="s">
        <v>2063</v>
      </c>
      <c r="B833" s="266" t="s">
        <v>558</v>
      </c>
      <c r="C833" s="266" t="s">
        <v>2031</v>
      </c>
      <c r="D833" s="266" t="s">
        <v>559</v>
      </c>
      <c r="E833" s="266" t="s">
        <v>2188</v>
      </c>
      <c r="F833" s="269">
        <v>43129</v>
      </c>
      <c r="G833" s="270">
        <v>91.98</v>
      </c>
      <c r="H833" s="266" t="s">
        <v>3067</v>
      </c>
      <c r="I833" s="266" t="s">
        <v>428</v>
      </c>
      <c r="J833" s="269">
        <v>43130</v>
      </c>
      <c r="K833" s="266" t="s">
        <v>70</v>
      </c>
      <c r="L833" s="266" t="s">
        <v>398</v>
      </c>
    </row>
    <row r="834" spans="1:12" s="266" customFormat="1" ht="12" customHeight="1" x14ac:dyDescent="0.2">
      <c r="A834" s="266" t="s">
        <v>2063</v>
      </c>
      <c r="B834" s="266" t="s">
        <v>558</v>
      </c>
      <c r="C834" s="266" t="s">
        <v>2031</v>
      </c>
      <c r="D834" s="266" t="s">
        <v>559</v>
      </c>
      <c r="E834" s="266" t="s">
        <v>2189</v>
      </c>
      <c r="F834" s="269">
        <v>43129</v>
      </c>
      <c r="G834" s="270">
        <v>91.98</v>
      </c>
      <c r="H834" s="266" t="s">
        <v>3068</v>
      </c>
      <c r="I834" s="266" t="s">
        <v>428</v>
      </c>
      <c r="J834" s="269">
        <v>43130</v>
      </c>
      <c r="K834" s="266" t="s">
        <v>70</v>
      </c>
      <c r="L834" s="266" t="s">
        <v>398</v>
      </c>
    </row>
    <row r="835" spans="1:12" s="266" customFormat="1" ht="12" customHeight="1" x14ac:dyDescent="0.2">
      <c r="A835" s="266" t="s">
        <v>2063</v>
      </c>
      <c r="B835" s="266" t="s">
        <v>558</v>
      </c>
      <c r="C835" s="266" t="s">
        <v>2031</v>
      </c>
      <c r="D835" s="266" t="s">
        <v>559</v>
      </c>
      <c r="E835" s="266" t="s">
        <v>2190</v>
      </c>
      <c r="F835" s="269">
        <v>43129</v>
      </c>
      <c r="G835" s="270">
        <v>91.98</v>
      </c>
      <c r="H835" s="266" t="s">
        <v>3069</v>
      </c>
      <c r="I835" s="266" t="s">
        <v>428</v>
      </c>
      <c r="J835" s="269">
        <v>43130</v>
      </c>
      <c r="K835" s="266" t="s">
        <v>70</v>
      </c>
      <c r="L835" s="266" t="s">
        <v>398</v>
      </c>
    </row>
    <row r="836" spans="1:12" s="266" customFormat="1" ht="12" customHeight="1" x14ac:dyDescent="0.2">
      <c r="A836" s="266" t="s">
        <v>2063</v>
      </c>
      <c r="B836" s="266" t="s">
        <v>558</v>
      </c>
      <c r="C836" s="266" t="s">
        <v>2031</v>
      </c>
      <c r="D836" s="266" t="s">
        <v>559</v>
      </c>
      <c r="E836" s="266" t="s">
        <v>2191</v>
      </c>
      <c r="F836" s="269">
        <v>43129</v>
      </c>
      <c r="G836" s="270">
        <v>91.98</v>
      </c>
      <c r="H836" s="266" t="s">
        <v>3070</v>
      </c>
      <c r="I836" s="266" t="s">
        <v>428</v>
      </c>
      <c r="J836" s="269">
        <v>43130</v>
      </c>
      <c r="K836" s="266" t="s">
        <v>70</v>
      </c>
      <c r="L836" s="266" t="s">
        <v>398</v>
      </c>
    </row>
    <row r="837" spans="1:12" s="266" customFormat="1" ht="12" customHeight="1" x14ac:dyDescent="0.2">
      <c r="A837" s="266" t="s">
        <v>2063</v>
      </c>
      <c r="B837" s="266" t="s">
        <v>558</v>
      </c>
      <c r="C837" s="266" t="s">
        <v>2031</v>
      </c>
      <c r="D837" s="266" t="s">
        <v>559</v>
      </c>
      <c r="E837" s="266" t="s">
        <v>2192</v>
      </c>
      <c r="F837" s="269">
        <v>43129</v>
      </c>
      <c r="G837" s="270">
        <v>82.95</v>
      </c>
      <c r="H837" s="266" t="s">
        <v>3071</v>
      </c>
      <c r="I837" s="266" t="s">
        <v>3072</v>
      </c>
      <c r="J837" s="269">
        <v>43130</v>
      </c>
      <c r="K837" s="266" t="s">
        <v>70</v>
      </c>
      <c r="L837" s="266" t="s">
        <v>398</v>
      </c>
    </row>
    <row r="838" spans="1:12" s="266" customFormat="1" ht="12" customHeight="1" x14ac:dyDescent="0.2">
      <c r="A838" s="266" t="s">
        <v>2063</v>
      </c>
      <c r="B838" s="266" t="s">
        <v>558</v>
      </c>
      <c r="C838" s="266" t="s">
        <v>2031</v>
      </c>
      <c r="D838" s="266" t="s">
        <v>559</v>
      </c>
      <c r="E838" s="266" t="s">
        <v>2193</v>
      </c>
      <c r="F838" s="269">
        <v>43129</v>
      </c>
      <c r="G838" s="270">
        <v>68.95</v>
      </c>
      <c r="H838" s="266" t="s">
        <v>398</v>
      </c>
      <c r="I838" s="266" t="s">
        <v>694</v>
      </c>
      <c r="J838" s="269">
        <v>43130</v>
      </c>
      <c r="K838" s="266" t="s">
        <v>70</v>
      </c>
      <c r="L838" s="266" t="s">
        <v>2194</v>
      </c>
    </row>
    <row r="839" spans="1:12" s="266" customFormat="1" ht="12" customHeight="1" x14ac:dyDescent="0.2">
      <c r="A839" s="266" t="s">
        <v>2063</v>
      </c>
      <c r="B839" s="266" t="s">
        <v>558</v>
      </c>
      <c r="C839" s="266" t="s">
        <v>2031</v>
      </c>
      <c r="D839" s="266" t="s">
        <v>559</v>
      </c>
      <c r="E839" s="266" t="s">
        <v>2195</v>
      </c>
      <c r="F839" s="269">
        <v>43129</v>
      </c>
      <c r="G839" s="270">
        <v>82.95</v>
      </c>
      <c r="H839" s="266" t="s">
        <v>398</v>
      </c>
      <c r="I839" s="266" t="s">
        <v>694</v>
      </c>
      <c r="J839" s="269">
        <v>43130</v>
      </c>
      <c r="K839" s="266" t="s">
        <v>70</v>
      </c>
      <c r="L839" s="266" t="s">
        <v>2196</v>
      </c>
    </row>
    <row r="840" spans="1:12" s="266" customFormat="1" ht="12" customHeight="1" x14ac:dyDescent="0.2">
      <c r="A840" s="266" t="s">
        <v>2063</v>
      </c>
      <c r="B840" s="266" t="s">
        <v>558</v>
      </c>
      <c r="C840" s="266" t="s">
        <v>2031</v>
      </c>
      <c r="D840" s="266" t="s">
        <v>559</v>
      </c>
      <c r="E840" s="266" t="s">
        <v>2197</v>
      </c>
      <c r="F840" s="269">
        <v>43129</v>
      </c>
      <c r="G840" s="270">
        <v>81.349999999999994</v>
      </c>
      <c r="H840" s="266" t="s">
        <v>398</v>
      </c>
      <c r="I840" s="266" t="s">
        <v>694</v>
      </c>
      <c r="J840" s="269">
        <v>43130</v>
      </c>
      <c r="K840" s="266" t="s">
        <v>70</v>
      </c>
      <c r="L840" s="266" t="s">
        <v>2198</v>
      </c>
    </row>
    <row r="841" spans="1:12" s="266" customFormat="1" ht="12" customHeight="1" x14ac:dyDescent="0.2">
      <c r="A841" s="266" t="s">
        <v>2063</v>
      </c>
      <c r="B841" s="266" t="s">
        <v>558</v>
      </c>
      <c r="C841" s="266" t="s">
        <v>2031</v>
      </c>
      <c r="D841" s="266" t="s">
        <v>559</v>
      </c>
      <c r="E841" s="266" t="s">
        <v>2199</v>
      </c>
      <c r="F841" s="269">
        <v>43129</v>
      </c>
      <c r="G841" s="270">
        <v>97.85</v>
      </c>
      <c r="H841" s="266" t="s">
        <v>398</v>
      </c>
      <c r="I841" s="266" t="s">
        <v>694</v>
      </c>
      <c r="J841" s="269">
        <v>43130</v>
      </c>
      <c r="K841" s="266" t="s">
        <v>70</v>
      </c>
      <c r="L841" s="266" t="s">
        <v>2196</v>
      </c>
    </row>
    <row r="842" spans="1:12" s="266" customFormat="1" ht="12" customHeight="1" x14ac:dyDescent="0.2">
      <c r="A842" s="266" t="s">
        <v>2063</v>
      </c>
      <c r="B842" s="266" t="s">
        <v>558</v>
      </c>
      <c r="C842" s="266" t="s">
        <v>2031</v>
      </c>
      <c r="D842" s="266" t="s">
        <v>559</v>
      </c>
      <c r="E842" s="266" t="s">
        <v>2200</v>
      </c>
      <c r="F842" s="269">
        <v>43129</v>
      </c>
      <c r="G842" s="270">
        <v>68.95</v>
      </c>
      <c r="H842" s="266" t="s">
        <v>398</v>
      </c>
      <c r="I842" s="266" t="s">
        <v>694</v>
      </c>
      <c r="J842" s="269">
        <v>43130</v>
      </c>
      <c r="K842" s="266" t="s">
        <v>70</v>
      </c>
      <c r="L842" s="266" t="s">
        <v>2194</v>
      </c>
    </row>
    <row r="843" spans="1:12" s="266" customFormat="1" ht="12" customHeight="1" x14ac:dyDescent="0.2">
      <c r="A843" s="266" t="s">
        <v>2063</v>
      </c>
      <c r="B843" s="266" t="s">
        <v>558</v>
      </c>
      <c r="C843" s="266" t="s">
        <v>2031</v>
      </c>
      <c r="D843" s="266" t="s">
        <v>559</v>
      </c>
      <c r="E843" s="266" t="s">
        <v>2201</v>
      </c>
      <c r="F843" s="269">
        <v>43129</v>
      </c>
      <c r="G843" s="270">
        <v>81.349999999999994</v>
      </c>
      <c r="H843" s="266" t="s">
        <v>398</v>
      </c>
      <c r="I843" s="266" t="s">
        <v>694</v>
      </c>
      <c r="J843" s="269">
        <v>43130</v>
      </c>
      <c r="K843" s="266" t="s">
        <v>70</v>
      </c>
      <c r="L843" s="266" t="s">
        <v>2198</v>
      </c>
    </row>
    <row r="844" spans="1:12" s="266" customFormat="1" ht="12" customHeight="1" x14ac:dyDescent="0.2">
      <c r="A844" s="266" t="s">
        <v>2063</v>
      </c>
      <c r="B844" s="266" t="s">
        <v>558</v>
      </c>
      <c r="C844" s="266" t="s">
        <v>2031</v>
      </c>
      <c r="D844" s="266" t="s">
        <v>559</v>
      </c>
      <c r="E844" s="266" t="s">
        <v>2202</v>
      </c>
      <c r="F844" s="269">
        <v>43129</v>
      </c>
      <c r="G844" s="270">
        <v>823.62</v>
      </c>
      <c r="H844" s="266" t="s">
        <v>398</v>
      </c>
      <c r="I844" s="266" t="s">
        <v>694</v>
      </c>
      <c r="J844" s="269">
        <v>43130</v>
      </c>
      <c r="K844" s="266" t="s">
        <v>70</v>
      </c>
      <c r="L844" s="266" t="s">
        <v>2203</v>
      </c>
    </row>
    <row r="845" spans="1:12" s="266" customFormat="1" ht="12" customHeight="1" x14ac:dyDescent="0.2">
      <c r="A845" s="266" t="s">
        <v>2063</v>
      </c>
      <c r="B845" s="266" t="s">
        <v>558</v>
      </c>
      <c r="C845" s="266" t="s">
        <v>2031</v>
      </c>
      <c r="D845" s="266" t="s">
        <v>559</v>
      </c>
      <c r="E845" s="266" t="s">
        <v>2204</v>
      </c>
      <c r="F845" s="269">
        <v>43129</v>
      </c>
      <c r="G845" s="270">
        <v>123.98</v>
      </c>
      <c r="H845" s="266" t="s">
        <v>3073</v>
      </c>
      <c r="I845" s="266" t="s">
        <v>216</v>
      </c>
      <c r="J845" s="269">
        <v>43130</v>
      </c>
      <c r="K845" s="266" t="s">
        <v>70</v>
      </c>
      <c r="L845" s="266" t="s">
        <v>398</v>
      </c>
    </row>
    <row r="846" spans="1:12" s="266" customFormat="1" ht="12" customHeight="1" x14ac:dyDescent="0.2">
      <c r="A846" s="266" t="s">
        <v>2063</v>
      </c>
      <c r="B846" s="266" t="s">
        <v>558</v>
      </c>
      <c r="C846" s="266" t="s">
        <v>2031</v>
      </c>
      <c r="D846" s="266" t="s">
        <v>559</v>
      </c>
      <c r="E846" s="266" t="s">
        <v>2207</v>
      </c>
      <c r="F846" s="269">
        <v>43126</v>
      </c>
      <c r="G846" s="270">
        <v>97.85</v>
      </c>
      <c r="H846" s="266" t="s">
        <v>398</v>
      </c>
      <c r="I846" s="266" t="s">
        <v>726</v>
      </c>
      <c r="J846" s="269">
        <v>43127</v>
      </c>
      <c r="K846" s="266" t="s">
        <v>70</v>
      </c>
      <c r="L846" s="266" t="s">
        <v>2208</v>
      </c>
    </row>
    <row r="847" spans="1:12" s="266" customFormat="1" ht="12" customHeight="1" x14ac:dyDescent="0.2">
      <c r="A847" s="266" t="s">
        <v>2063</v>
      </c>
      <c r="B847" s="266" t="s">
        <v>558</v>
      </c>
      <c r="C847" s="266" t="s">
        <v>2031</v>
      </c>
      <c r="D847" s="266" t="s">
        <v>559</v>
      </c>
      <c r="E847" s="266" t="s">
        <v>2209</v>
      </c>
      <c r="F847" s="269">
        <v>43126</v>
      </c>
      <c r="G847" s="270">
        <v>97.85</v>
      </c>
      <c r="H847" s="266" t="s">
        <v>398</v>
      </c>
      <c r="I847" s="266" t="s">
        <v>726</v>
      </c>
      <c r="J847" s="269">
        <v>43127</v>
      </c>
      <c r="K847" s="266" t="s">
        <v>70</v>
      </c>
      <c r="L847" s="266" t="s">
        <v>2208</v>
      </c>
    </row>
    <row r="848" spans="1:12" s="266" customFormat="1" ht="12" customHeight="1" x14ac:dyDescent="0.2">
      <c r="A848" s="266" t="s">
        <v>2063</v>
      </c>
      <c r="B848" s="266" t="s">
        <v>558</v>
      </c>
      <c r="C848" s="266" t="s">
        <v>2031</v>
      </c>
      <c r="D848" s="266" t="s">
        <v>559</v>
      </c>
      <c r="E848" s="266" t="s">
        <v>2210</v>
      </c>
      <c r="F848" s="269">
        <v>43126</v>
      </c>
      <c r="G848" s="270">
        <v>611.21</v>
      </c>
      <c r="H848" s="266" t="s">
        <v>3074</v>
      </c>
      <c r="I848" s="266" t="s">
        <v>1801</v>
      </c>
      <c r="J848" s="269">
        <v>43127</v>
      </c>
      <c r="K848" s="266" t="s">
        <v>70</v>
      </c>
      <c r="L848" s="266" t="s">
        <v>398</v>
      </c>
    </row>
    <row r="849" spans="1:12" s="266" customFormat="1" ht="12" customHeight="1" x14ac:dyDescent="0.2">
      <c r="A849" s="266" t="s">
        <v>2063</v>
      </c>
      <c r="B849" s="266" t="s">
        <v>558</v>
      </c>
      <c r="C849" s="266" t="s">
        <v>2031</v>
      </c>
      <c r="D849" s="266" t="s">
        <v>559</v>
      </c>
      <c r="E849" s="266" t="s">
        <v>2212</v>
      </c>
      <c r="F849" s="269">
        <v>43126</v>
      </c>
      <c r="G849" s="270">
        <v>97.85</v>
      </c>
      <c r="H849" s="266" t="s">
        <v>3075</v>
      </c>
      <c r="I849" s="266" t="s">
        <v>3072</v>
      </c>
      <c r="J849" s="269">
        <v>43127</v>
      </c>
      <c r="K849" s="266" t="s">
        <v>70</v>
      </c>
      <c r="L849" s="266" t="s">
        <v>398</v>
      </c>
    </row>
    <row r="850" spans="1:12" s="266" customFormat="1" ht="12" customHeight="1" x14ac:dyDescent="0.2">
      <c r="A850" s="266" t="s">
        <v>2063</v>
      </c>
      <c r="B850" s="266" t="s">
        <v>558</v>
      </c>
      <c r="C850" s="266" t="s">
        <v>2031</v>
      </c>
      <c r="D850" s="266" t="s">
        <v>559</v>
      </c>
      <c r="E850" s="266" t="s">
        <v>2213</v>
      </c>
      <c r="F850" s="269">
        <v>43126</v>
      </c>
      <c r="G850" s="270">
        <v>56.85</v>
      </c>
      <c r="H850" s="266" t="s">
        <v>3075</v>
      </c>
      <c r="I850" s="266" t="s">
        <v>3072</v>
      </c>
      <c r="J850" s="269">
        <v>43127</v>
      </c>
      <c r="K850" s="266" t="s">
        <v>70</v>
      </c>
      <c r="L850" s="266" t="s">
        <v>398</v>
      </c>
    </row>
    <row r="851" spans="1:12" s="266" customFormat="1" ht="12" customHeight="1" x14ac:dyDescent="0.2">
      <c r="A851" s="266" t="s">
        <v>2063</v>
      </c>
      <c r="B851" s="266" t="s">
        <v>558</v>
      </c>
      <c r="C851" s="266" t="s">
        <v>2031</v>
      </c>
      <c r="D851" s="266" t="s">
        <v>559</v>
      </c>
      <c r="E851" s="266" t="s">
        <v>2214</v>
      </c>
      <c r="F851" s="269">
        <v>43125</v>
      </c>
      <c r="G851" s="270">
        <v>534.17999999999995</v>
      </c>
      <c r="H851" s="266" t="s">
        <v>398</v>
      </c>
      <c r="I851" s="266" t="s">
        <v>521</v>
      </c>
      <c r="J851" s="269">
        <v>43126</v>
      </c>
      <c r="K851" s="266" t="s">
        <v>70</v>
      </c>
      <c r="L851" s="266" t="s">
        <v>2215</v>
      </c>
    </row>
    <row r="852" spans="1:12" s="266" customFormat="1" ht="12" customHeight="1" x14ac:dyDescent="0.2">
      <c r="A852" s="266" t="s">
        <v>2063</v>
      </c>
      <c r="B852" s="266" t="s">
        <v>558</v>
      </c>
      <c r="C852" s="266" t="s">
        <v>2031</v>
      </c>
      <c r="D852" s="266" t="s">
        <v>559</v>
      </c>
      <c r="E852" s="266" t="s">
        <v>2216</v>
      </c>
      <c r="F852" s="269">
        <v>43124</v>
      </c>
      <c r="G852" s="270">
        <v>82.95</v>
      </c>
      <c r="H852" s="266" t="s">
        <v>3076</v>
      </c>
      <c r="I852" s="266" t="s">
        <v>694</v>
      </c>
      <c r="J852" s="269">
        <v>43125</v>
      </c>
      <c r="K852" s="266" t="s">
        <v>70</v>
      </c>
      <c r="L852" s="266" t="s">
        <v>398</v>
      </c>
    </row>
    <row r="853" spans="1:12" s="266" customFormat="1" ht="12" customHeight="1" x14ac:dyDescent="0.2">
      <c r="A853" s="266" t="s">
        <v>2063</v>
      </c>
      <c r="B853" s="266" t="s">
        <v>558</v>
      </c>
      <c r="C853" s="266" t="s">
        <v>2031</v>
      </c>
      <c r="D853" s="266" t="s">
        <v>559</v>
      </c>
      <c r="E853" s="266" t="s">
        <v>2217</v>
      </c>
      <c r="F853" s="269">
        <v>43124</v>
      </c>
      <c r="G853" s="270">
        <v>82.95</v>
      </c>
      <c r="H853" s="266" t="s">
        <v>3076</v>
      </c>
      <c r="I853" s="266" t="s">
        <v>694</v>
      </c>
      <c r="J853" s="269">
        <v>43125</v>
      </c>
      <c r="K853" s="266" t="s">
        <v>70</v>
      </c>
      <c r="L853" s="266" t="s">
        <v>398</v>
      </c>
    </row>
    <row r="854" spans="1:12" s="266" customFormat="1" ht="12" customHeight="1" x14ac:dyDescent="0.2">
      <c r="A854" s="266" t="s">
        <v>2063</v>
      </c>
      <c r="B854" s="266" t="s">
        <v>558</v>
      </c>
      <c r="C854" s="266" t="s">
        <v>2031</v>
      </c>
      <c r="D854" s="266" t="s">
        <v>559</v>
      </c>
      <c r="E854" s="266" t="s">
        <v>2218</v>
      </c>
      <c r="F854" s="269">
        <v>43124</v>
      </c>
      <c r="G854" s="270">
        <v>542.58000000000004</v>
      </c>
      <c r="H854" s="266" t="s">
        <v>398</v>
      </c>
      <c r="I854" s="266" t="s">
        <v>931</v>
      </c>
      <c r="J854" s="269">
        <v>43125</v>
      </c>
      <c r="K854" s="266" t="s">
        <v>70</v>
      </c>
      <c r="L854" s="266" t="s">
        <v>398</v>
      </c>
    </row>
    <row r="855" spans="1:12" s="266" customFormat="1" ht="12" customHeight="1" x14ac:dyDescent="0.2">
      <c r="A855" s="266" t="s">
        <v>2063</v>
      </c>
      <c r="B855" s="266" t="s">
        <v>558</v>
      </c>
      <c r="C855" s="266" t="s">
        <v>2031</v>
      </c>
      <c r="D855" s="266" t="s">
        <v>559</v>
      </c>
      <c r="E855" s="266" t="s">
        <v>2219</v>
      </c>
      <c r="F855" s="269">
        <v>43124</v>
      </c>
      <c r="G855" s="270">
        <v>672.52</v>
      </c>
      <c r="H855" s="266" t="s">
        <v>398</v>
      </c>
      <c r="I855" s="266" t="s">
        <v>931</v>
      </c>
      <c r="J855" s="269">
        <v>43125</v>
      </c>
      <c r="K855" s="266" t="s">
        <v>70</v>
      </c>
      <c r="L855" s="266" t="s">
        <v>398</v>
      </c>
    </row>
    <row r="856" spans="1:12" s="266" customFormat="1" ht="12" customHeight="1" x14ac:dyDescent="0.2">
      <c r="A856" s="266" t="s">
        <v>2063</v>
      </c>
      <c r="B856" s="266" t="s">
        <v>558</v>
      </c>
      <c r="C856" s="266" t="s">
        <v>2031</v>
      </c>
      <c r="D856" s="266" t="s">
        <v>559</v>
      </c>
      <c r="E856" s="266" t="s">
        <v>2220</v>
      </c>
      <c r="F856" s="269">
        <v>43124</v>
      </c>
      <c r="G856" s="270">
        <v>69.98</v>
      </c>
      <c r="H856" s="266" t="s">
        <v>3077</v>
      </c>
      <c r="I856" s="266" t="s">
        <v>2739</v>
      </c>
      <c r="J856" s="269">
        <v>43125</v>
      </c>
      <c r="K856" s="266" t="s">
        <v>70</v>
      </c>
      <c r="L856" s="266" t="s">
        <v>398</v>
      </c>
    </row>
    <row r="857" spans="1:12" s="266" customFormat="1" ht="12" customHeight="1" x14ac:dyDescent="0.2">
      <c r="A857" s="266" t="s">
        <v>2063</v>
      </c>
      <c r="B857" s="266" t="s">
        <v>558</v>
      </c>
      <c r="C857" s="266" t="s">
        <v>2031</v>
      </c>
      <c r="D857" s="266" t="s">
        <v>559</v>
      </c>
      <c r="E857" s="266" t="s">
        <v>2221</v>
      </c>
      <c r="F857" s="269">
        <v>43124</v>
      </c>
      <c r="G857" s="270">
        <v>69.98</v>
      </c>
      <c r="H857" s="266" t="s">
        <v>3077</v>
      </c>
      <c r="I857" s="266" t="s">
        <v>2739</v>
      </c>
      <c r="J857" s="269">
        <v>43125</v>
      </c>
      <c r="K857" s="266" t="s">
        <v>70</v>
      </c>
      <c r="L857" s="266" t="s">
        <v>398</v>
      </c>
    </row>
    <row r="858" spans="1:12" s="266" customFormat="1" ht="12" customHeight="1" x14ac:dyDescent="0.2">
      <c r="A858" s="266" t="s">
        <v>2063</v>
      </c>
      <c r="B858" s="266" t="s">
        <v>558</v>
      </c>
      <c r="C858" s="266" t="s">
        <v>2031</v>
      </c>
      <c r="D858" s="266" t="s">
        <v>559</v>
      </c>
      <c r="E858" s="266" t="s">
        <v>2222</v>
      </c>
      <c r="F858" s="269">
        <v>43124</v>
      </c>
      <c r="G858" s="270">
        <v>61</v>
      </c>
      <c r="H858" s="266" t="s">
        <v>3078</v>
      </c>
      <c r="I858" s="266" t="s">
        <v>556</v>
      </c>
      <c r="J858" s="269">
        <v>43125</v>
      </c>
      <c r="K858" s="266" t="s">
        <v>70</v>
      </c>
      <c r="L858" s="266" t="s">
        <v>398</v>
      </c>
    </row>
    <row r="859" spans="1:12" s="266" customFormat="1" ht="12" customHeight="1" x14ac:dyDescent="0.2">
      <c r="A859" s="266" t="s">
        <v>2063</v>
      </c>
      <c r="B859" s="266" t="s">
        <v>558</v>
      </c>
      <c r="C859" s="266" t="s">
        <v>2031</v>
      </c>
      <c r="D859" s="266" t="s">
        <v>559</v>
      </c>
      <c r="E859" s="266" t="s">
        <v>2223</v>
      </c>
      <c r="F859" s="269">
        <v>43124</v>
      </c>
      <c r="G859" s="270">
        <v>26.5</v>
      </c>
      <c r="H859" s="266" t="s">
        <v>3079</v>
      </c>
      <c r="I859" s="266" t="s">
        <v>235</v>
      </c>
      <c r="J859" s="269">
        <v>43125</v>
      </c>
      <c r="K859" s="266" t="s">
        <v>70</v>
      </c>
      <c r="L859" s="266" t="s">
        <v>398</v>
      </c>
    </row>
    <row r="860" spans="1:12" s="266" customFormat="1" ht="12" customHeight="1" x14ac:dyDescent="0.2">
      <c r="A860" s="266" t="s">
        <v>2063</v>
      </c>
      <c r="B860" s="266" t="s">
        <v>558</v>
      </c>
      <c r="C860" s="266" t="s">
        <v>2031</v>
      </c>
      <c r="D860" s="266" t="s">
        <v>559</v>
      </c>
      <c r="E860" s="266" t="s">
        <v>2224</v>
      </c>
      <c r="F860" s="269">
        <v>43124</v>
      </c>
      <c r="G860" s="270">
        <v>46.35</v>
      </c>
      <c r="H860" s="266" t="s">
        <v>3079</v>
      </c>
      <c r="I860" s="266" t="s">
        <v>235</v>
      </c>
      <c r="J860" s="269">
        <v>43125</v>
      </c>
      <c r="K860" s="266" t="s">
        <v>70</v>
      </c>
      <c r="L860" s="266" t="s">
        <v>398</v>
      </c>
    </row>
    <row r="861" spans="1:12" s="266" customFormat="1" ht="12" customHeight="1" x14ac:dyDescent="0.2">
      <c r="A861" s="266" t="s">
        <v>2063</v>
      </c>
      <c r="B861" s="266" t="s">
        <v>558</v>
      </c>
      <c r="C861" s="266" t="s">
        <v>2031</v>
      </c>
      <c r="D861" s="266" t="s">
        <v>559</v>
      </c>
      <c r="E861" s="266" t="s">
        <v>2225</v>
      </c>
      <c r="F861" s="269">
        <v>43124</v>
      </c>
      <c r="G861" s="270">
        <v>46.35</v>
      </c>
      <c r="H861" s="266" t="s">
        <v>3080</v>
      </c>
      <c r="I861" s="266" t="s">
        <v>235</v>
      </c>
      <c r="J861" s="269">
        <v>43125</v>
      </c>
      <c r="K861" s="266" t="s">
        <v>70</v>
      </c>
      <c r="L861" s="266" t="s">
        <v>398</v>
      </c>
    </row>
    <row r="862" spans="1:12" s="266" customFormat="1" ht="12" customHeight="1" x14ac:dyDescent="0.2">
      <c r="A862" s="266" t="s">
        <v>2063</v>
      </c>
      <c r="B862" s="266" t="s">
        <v>558</v>
      </c>
      <c r="C862" s="266" t="s">
        <v>2031</v>
      </c>
      <c r="D862" s="266" t="s">
        <v>559</v>
      </c>
      <c r="E862" s="266" t="s">
        <v>2226</v>
      </c>
      <c r="F862" s="269">
        <v>43124</v>
      </c>
      <c r="G862" s="270">
        <v>46.35</v>
      </c>
      <c r="H862" s="266" t="s">
        <v>3080</v>
      </c>
      <c r="I862" s="266" t="s">
        <v>235</v>
      </c>
      <c r="J862" s="269">
        <v>43125</v>
      </c>
      <c r="K862" s="266" t="s">
        <v>70</v>
      </c>
      <c r="L862" s="266" t="s">
        <v>398</v>
      </c>
    </row>
    <row r="863" spans="1:12" s="266" customFormat="1" ht="12" customHeight="1" x14ac:dyDescent="0.2">
      <c r="A863" s="266" t="s">
        <v>2063</v>
      </c>
      <c r="B863" s="266" t="s">
        <v>558</v>
      </c>
      <c r="C863" s="266" t="s">
        <v>2031</v>
      </c>
      <c r="D863" s="266" t="s">
        <v>559</v>
      </c>
      <c r="E863" s="266" t="s">
        <v>2227</v>
      </c>
      <c r="F863" s="269">
        <v>43124</v>
      </c>
      <c r="G863" s="270">
        <v>118.09</v>
      </c>
      <c r="H863" s="266" t="s">
        <v>398</v>
      </c>
      <c r="I863" s="266" t="s">
        <v>332</v>
      </c>
      <c r="J863" s="269">
        <v>43125</v>
      </c>
      <c r="K863" s="266" t="s">
        <v>70</v>
      </c>
      <c r="L863" s="266" t="s">
        <v>2228</v>
      </c>
    </row>
    <row r="864" spans="1:12" s="266" customFormat="1" ht="12" customHeight="1" x14ac:dyDescent="0.2">
      <c r="A864" s="266" t="s">
        <v>2063</v>
      </c>
      <c r="B864" s="266" t="s">
        <v>558</v>
      </c>
      <c r="C864" s="266" t="s">
        <v>2031</v>
      </c>
      <c r="D864" s="266" t="s">
        <v>559</v>
      </c>
      <c r="E864" s="266" t="s">
        <v>2229</v>
      </c>
      <c r="F864" s="269">
        <v>43124</v>
      </c>
      <c r="G864" s="270">
        <v>554.5</v>
      </c>
      <c r="H864" s="266" t="s">
        <v>398</v>
      </c>
      <c r="I864" s="266" t="s">
        <v>332</v>
      </c>
      <c r="J864" s="269">
        <v>43129</v>
      </c>
      <c r="K864" s="266" t="s">
        <v>70</v>
      </c>
      <c r="L864" s="266" t="s">
        <v>2228</v>
      </c>
    </row>
    <row r="865" spans="1:12" s="266" customFormat="1" ht="12" customHeight="1" x14ac:dyDescent="0.2">
      <c r="A865" s="266" t="s">
        <v>2063</v>
      </c>
      <c r="B865" s="266" t="s">
        <v>558</v>
      </c>
      <c r="C865" s="266" t="s">
        <v>2031</v>
      </c>
      <c r="D865" s="266" t="s">
        <v>559</v>
      </c>
      <c r="E865" s="266" t="s">
        <v>2232</v>
      </c>
      <c r="F865" s="269">
        <v>43124</v>
      </c>
      <c r="G865" s="270">
        <v>69.98</v>
      </c>
      <c r="H865" s="266" t="s">
        <v>3082</v>
      </c>
      <c r="I865" s="266" t="s">
        <v>427</v>
      </c>
      <c r="J865" s="269">
        <v>43125</v>
      </c>
      <c r="K865" s="266" t="s">
        <v>70</v>
      </c>
      <c r="L865" s="266" t="s">
        <v>398</v>
      </c>
    </row>
    <row r="866" spans="1:12" s="266" customFormat="1" ht="12" customHeight="1" x14ac:dyDescent="0.2">
      <c r="A866" s="266" t="s">
        <v>2063</v>
      </c>
      <c r="B866" s="266" t="s">
        <v>558</v>
      </c>
      <c r="C866" s="266" t="s">
        <v>2031</v>
      </c>
      <c r="D866" s="266" t="s">
        <v>559</v>
      </c>
      <c r="E866" s="266" t="s">
        <v>2233</v>
      </c>
      <c r="F866" s="269">
        <v>43124</v>
      </c>
      <c r="G866" s="270">
        <v>666.14</v>
      </c>
      <c r="H866" s="266" t="s">
        <v>3083</v>
      </c>
      <c r="I866" s="266" t="s">
        <v>725</v>
      </c>
      <c r="J866" s="269">
        <v>43125</v>
      </c>
      <c r="K866" s="266" t="s">
        <v>70</v>
      </c>
      <c r="L866" s="266" t="s">
        <v>398</v>
      </c>
    </row>
    <row r="867" spans="1:12" s="266" customFormat="1" ht="12" customHeight="1" x14ac:dyDescent="0.2">
      <c r="A867" s="266" t="s">
        <v>2063</v>
      </c>
      <c r="B867" s="266" t="s">
        <v>558</v>
      </c>
      <c r="C867" s="266" t="s">
        <v>2031</v>
      </c>
      <c r="D867" s="266" t="s">
        <v>559</v>
      </c>
      <c r="E867" s="266" t="s">
        <v>2234</v>
      </c>
      <c r="F867" s="269">
        <v>43124</v>
      </c>
      <c r="G867" s="270">
        <v>373.19</v>
      </c>
      <c r="H867" s="266" t="s">
        <v>3084</v>
      </c>
      <c r="I867" s="266" t="s">
        <v>428</v>
      </c>
      <c r="J867" s="269">
        <v>43125</v>
      </c>
      <c r="K867" s="266" t="s">
        <v>70</v>
      </c>
      <c r="L867" s="266" t="s">
        <v>398</v>
      </c>
    </row>
    <row r="868" spans="1:12" s="266" customFormat="1" ht="12" customHeight="1" x14ac:dyDescent="0.2">
      <c r="A868" s="266" t="s">
        <v>2063</v>
      </c>
      <c r="B868" s="266" t="s">
        <v>558</v>
      </c>
      <c r="C868" s="266" t="s">
        <v>2031</v>
      </c>
      <c r="D868" s="266" t="s">
        <v>559</v>
      </c>
      <c r="E868" s="266" t="s">
        <v>2235</v>
      </c>
      <c r="F868" s="269">
        <v>43124</v>
      </c>
      <c r="G868" s="270">
        <v>363.09</v>
      </c>
      <c r="H868" s="266" t="s">
        <v>3084</v>
      </c>
      <c r="I868" s="266" t="s">
        <v>428</v>
      </c>
      <c r="J868" s="269">
        <v>43125</v>
      </c>
      <c r="K868" s="266" t="s">
        <v>70</v>
      </c>
      <c r="L868" s="266" t="s">
        <v>398</v>
      </c>
    </row>
    <row r="869" spans="1:12" s="266" customFormat="1" ht="12" customHeight="1" x14ac:dyDescent="0.2">
      <c r="A869" s="266" t="s">
        <v>2063</v>
      </c>
      <c r="B869" s="266" t="s">
        <v>558</v>
      </c>
      <c r="C869" s="266" t="s">
        <v>2031</v>
      </c>
      <c r="D869" s="266" t="s">
        <v>559</v>
      </c>
      <c r="E869" s="266" t="s">
        <v>2236</v>
      </c>
      <c r="F869" s="269">
        <v>43124</v>
      </c>
      <c r="G869" s="270">
        <v>44.74</v>
      </c>
      <c r="H869" s="266" t="s">
        <v>3084</v>
      </c>
      <c r="I869" s="266" t="s">
        <v>428</v>
      </c>
      <c r="J869" s="269">
        <v>43125</v>
      </c>
      <c r="K869" s="266" t="s">
        <v>70</v>
      </c>
      <c r="L869" s="266" t="s">
        <v>398</v>
      </c>
    </row>
    <row r="870" spans="1:12" s="266" customFormat="1" ht="12" customHeight="1" x14ac:dyDescent="0.2">
      <c r="A870" s="266" t="s">
        <v>2063</v>
      </c>
      <c r="B870" s="266" t="s">
        <v>558</v>
      </c>
      <c r="C870" s="266" t="s">
        <v>2031</v>
      </c>
      <c r="D870" s="266" t="s">
        <v>559</v>
      </c>
      <c r="E870" s="266" t="s">
        <v>2237</v>
      </c>
      <c r="F870" s="269">
        <v>43124</v>
      </c>
      <c r="G870" s="270">
        <v>49.99</v>
      </c>
      <c r="H870" s="266" t="s">
        <v>3085</v>
      </c>
      <c r="I870" s="266" t="s">
        <v>321</v>
      </c>
      <c r="J870" s="269">
        <v>43125</v>
      </c>
      <c r="K870" s="266" t="s">
        <v>486</v>
      </c>
      <c r="L870" s="266" t="s">
        <v>398</v>
      </c>
    </row>
    <row r="871" spans="1:12" s="266" customFormat="1" ht="12" customHeight="1" x14ac:dyDescent="0.2">
      <c r="A871" s="266" t="s">
        <v>2063</v>
      </c>
      <c r="B871" s="266" t="s">
        <v>558</v>
      </c>
      <c r="C871" s="266" t="s">
        <v>2031</v>
      </c>
      <c r="D871" s="266" t="s">
        <v>559</v>
      </c>
      <c r="E871" s="266" t="s">
        <v>2238</v>
      </c>
      <c r="F871" s="269">
        <v>43124</v>
      </c>
      <c r="G871" s="270">
        <v>160.91999999999999</v>
      </c>
      <c r="H871" s="266" t="s">
        <v>3085</v>
      </c>
      <c r="I871" s="266" t="s">
        <v>321</v>
      </c>
      <c r="J871" s="269">
        <v>43125</v>
      </c>
      <c r="K871" s="266" t="s">
        <v>486</v>
      </c>
      <c r="L871" s="266" t="s">
        <v>398</v>
      </c>
    </row>
    <row r="872" spans="1:12" s="266" customFormat="1" ht="12" customHeight="1" x14ac:dyDescent="0.2">
      <c r="A872" s="266" t="s">
        <v>2063</v>
      </c>
      <c r="B872" s="266" t="s">
        <v>558</v>
      </c>
      <c r="C872" s="266" t="s">
        <v>2031</v>
      </c>
      <c r="D872" s="266" t="s">
        <v>559</v>
      </c>
      <c r="E872" s="266" t="s">
        <v>2241</v>
      </c>
      <c r="F872" s="269">
        <v>43124</v>
      </c>
      <c r="G872" s="270">
        <v>45</v>
      </c>
      <c r="H872" s="266" t="s">
        <v>3078</v>
      </c>
      <c r="I872" s="266" t="s">
        <v>556</v>
      </c>
      <c r="J872" s="269">
        <v>43125</v>
      </c>
      <c r="K872" s="266" t="s">
        <v>70</v>
      </c>
      <c r="L872" s="266" t="s">
        <v>398</v>
      </c>
    </row>
    <row r="873" spans="1:12" s="266" customFormat="1" ht="12" customHeight="1" x14ac:dyDescent="0.2">
      <c r="A873" s="266" t="s">
        <v>2063</v>
      </c>
      <c r="B873" s="266" t="s">
        <v>558</v>
      </c>
      <c r="C873" s="266" t="s">
        <v>2031</v>
      </c>
      <c r="D873" s="266" t="s">
        <v>559</v>
      </c>
      <c r="E873" s="266" t="s">
        <v>2242</v>
      </c>
      <c r="F873" s="269">
        <v>43124</v>
      </c>
      <c r="G873" s="270">
        <v>28.5</v>
      </c>
      <c r="H873" s="266" t="s">
        <v>3078</v>
      </c>
      <c r="I873" s="266" t="s">
        <v>556</v>
      </c>
      <c r="J873" s="269">
        <v>43125</v>
      </c>
      <c r="K873" s="266" t="s">
        <v>70</v>
      </c>
      <c r="L873" s="266" t="s">
        <v>398</v>
      </c>
    </row>
    <row r="874" spans="1:12" s="266" customFormat="1" ht="12" customHeight="1" x14ac:dyDescent="0.2">
      <c r="A874" s="266" t="s">
        <v>2063</v>
      </c>
      <c r="B874" s="266" t="s">
        <v>558</v>
      </c>
      <c r="C874" s="266" t="s">
        <v>2031</v>
      </c>
      <c r="D874" s="266" t="s">
        <v>559</v>
      </c>
      <c r="E874" s="266" t="s">
        <v>2243</v>
      </c>
      <c r="F874" s="269">
        <v>43123</v>
      </c>
      <c r="G874" s="270">
        <v>58.15</v>
      </c>
      <c r="H874" s="266" t="s">
        <v>3086</v>
      </c>
      <c r="I874" s="266" t="s">
        <v>694</v>
      </c>
      <c r="J874" s="269">
        <v>43124</v>
      </c>
      <c r="K874" s="266" t="s">
        <v>70</v>
      </c>
      <c r="L874" s="266" t="s">
        <v>398</v>
      </c>
    </row>
    <row r="875" spans="1:12" s="266" customFormat="1" ht="12" customHeight="1" x14ac:dyDescent="0.2">
      <c r="A875" s="266" t="s">
        <v>2063</v>
      </c>
      <c r="B875" s="266" t="s">
        <v>558</v>
      </c>
      <c r="C875" s="266" t="s">
        <v>2031</v>
      </c>
      <c r="D875" s="266" t="s">
        <v>559</v>
      </c>
      <c r="E875" s="266" t="s">
        <v>2244</v>
      </c>
      <c r="F875" s="269">
        <v>43123</v>
      </c>
      <c r="G875" s="270">
        <v>97.85</v>
      </c>
      <c r="H875" s="266" t="s">
        <v>3086</v>
      </c>
      <c r="I875" s="266" t="s">
        <v>694</v>
      </c>
      <c r="J875" s="269">
        <v>43124</v>
      </c>
      <c r="K875" s="266" t="s">
        <v>70</v>
      </c>
      <c r="L875" s="266" t="s">
        <v>398</v>
      </c>
    </row>
    <row r="876" spans="1:12" s="266" customFormat="1" ht="12" customHeight="1" x14ac:dyDescent="0.2">
      <c r="A876" s="266" t="s">
        <v>2063</v>
      </c>
      <c r="B876" s="266" t="s">
        <v>558</v>
      </c>
      <c r="C876" s="266" t="s">
        <v>2031</v>
      </c>
      <c r="D876" s="266" t="s">
        <v>559</v>
      </c>
      <c r="E876" s="266" t="s">
        <v>2245</v>
      </c>
      <c r="F876" s="269">
        <v>43123</v>
      </c>
      <c r="G876" s="270">
        <v>504.47</v>
      </c>
      <c r="H876" s="266" t="s">
        <v>3087</v>
      </c>
      <c r="I876" s="266" t="s">
        <v>694</v>
      </c>
      <c r="J876" s="269">
        <v>43124</v>
      </c>
      <c r="K876" s="266" t="s">
        <v>70</v>
      </c>
      <c r="L876" s="266" t="s">
        <v>398</v>
      </c>
    </row>
    <row r="877" spans="1:12" s="266" customFormat="1" ht="12" customHeight="1" x14ac:dyDescent="0.2">
      <c r="A877" s="266" t="s">
        <v>2063</v>
      </c>
      <c r="B877" s="266" t="s">
        <v>558</v>
      </c>
      <c r="C877" s="266" t="s">
        <v>2031</v>
      </c>
      <c r="D877" s="266" t="s">
        <v>559</v>
      </c>
      <c r="E877" s="266" t="s">
        <v>2246</v>
      </c>
      <c r="F877" s="269">
        <v>43123</v>
      </c>
      <c r="G877" s="270">
        <v>134.97999999999999</v>
      </c>
      <c r="H877" s="266" t="s">
        <v>3088</v>
      </c>
      <c r="I877" s="266" t="s">
        <v>216</v>
      </c>
      <c r="J877" s="269">
        <v>43124</v>
      </c>
      <c r="K877" s="266" t="s">
        <v>70</v>
      </c>
      <c r="L877" s="266" t="s">
        <v>398</v>
      </c>
    </row>
    <row r="878" spans="1:12" s="266" customFormat="1" ht="12" customHeight="1" x14ac:dyDescent="0.2">
      <c r="A878" s="266" t="s">
        <v>2063</v>
      </c>
      <c r="B878" s="266" t="s">
        <v>558</v>
      </c>
      <c r="C878" s="266" t="s">
        <v>2031</v>
      </c>
      <c r="D878" s="266" t="s">
        <v>559</v>
      </c>
      <c r="E878" s="266" t="s">
        <v>2247</v>
      </c>
      <c r="F878" s="269">
        <v>43123</v>
      </c>
      <c r="G878" s="270">
        <v>97.85</v>
      </c>
      <c r="H878" s="266" t="s">
        <v>3089</v>
      </c>
      <c r="I878" s="266" t="s">
        <v>216</v>
      </c>
      <c r="J878" s="269">
        <v>43124</v>
      </c>
      <c r="K878" s="266" t="s">
        <v>70</v>
      </c>
      <c r="L878" s="266" t="s">
        <v>398</v>
      </c>
    </row>
    <row r="879" spans="1:12" s="266" customFormat="1" ht="12" customHeight="1" x14ac:dyDescent="0.2">
      <c r="A879" s="266" t="s">
        <v>2063</v>
      </c>
      <c r="B879" s="266" t="s">
        <v>558</v>
      </c>
      <c r="C879" s="266" t="s">
        <v>2031</v>
      </c>
      <c r="D879" s="266" t="s">
        <v>559</v>
      </c>
      <c r="E879" s="266" t="s">
        <v>2248</v>
      </c>
      <c r="F879" s="269">
        <v>43123</v>
      </c>
      <c r="G879" s="270">
        <v>97.85</v>
      </c>
      <c r="H879" s="266" t="s">
        <v>3089</v>
      </c>
      <c r="I879" s="266" t="s">
        <v>216</v>
      </c>
      <c r="J879" s="269">
        <v>43124</v>
      </c>
      <c r="K879" s="266" t="s">
        <v>70</v>
      </c>
      <c r="L879" s="266" t="s">
        <v>398</v>
      </c>
    </row>
    <row r="880" spans="1:12" s="266" customFormat="1" ht="12" customHeight="1" x14ac:dyDescent="0.2">
      <c r="A880" s="266" t="s">
        <v>2063</v>
      </c>
      <c r="B880" s="266" t="s">
        <v>558</v>
      </c>
      <c r="C880" s="266" t="s">
        <v>2031</v>
      </c>
      <c r="D880" s="266" t="s">
        <v>559</v>
      </c>
      <c r="E880" s="266" t="s">
        <v>2249</v>
      </c>
      <c r="F880" s="269">
        <v>43123</v>
      </c>
      <c r="G880" s="270">
        <v>248.56</v>
      </c>
      <c r="H880" s="266" t="s">
        <v>398</v>
      </c>
      <c r="I880" s="266" t="s">
        <v>521</v>
      </c>
      <c r="J880" s="269">
        <v>43124</v>
      </c>
      <c r="K880" s="266" t="s">
        <v>70</v>
      </c>
      <c r="L880" s="266" t="s">
        <v>2250</v>
      </c>
    </row>
    <row r="881" spans="1:12" s="266" customFormat="1" ht="12" customHeight="1" x14ac:dyDescent="0.2">
      <c r="A881" s="266" t="s">
        <v>2063</v>
      </c>
      <c r="B881" s="266" t="s">
        <v>558</v>
      </c>
      <c r="C881" s="266" t="s">
        <v>2031</v>
      </c>
      <c r="D881" s="266" t="s">
        <v>559</v>
      </c>
      <c r="E881" s="266" t="s">
        <v>2251</v>
      </c>
      <c r="F881" s="269">
        <v>43123</v>
      </c>
      <c r="G881" s="270">
        <v>1324.1</v>
      </c>
      <c r="H881" s="266" t="s">
        <v>3090</v>
      </c>
      <c r="I881" s="266" t="s">
        <v>1801</v>
      </c>
      <c r="J881" s="269">
        <v>43124</v>
      </c>
      <c r="K881" s="266" t="s">
        <v>70</v>
      </c>
      <c r="L881" s="266" t="s">
        <v>398</v>
      </c>
    </row>
    <row r="882" spans="1:12" s="266" customFormat="1" ht="12" customHeight="1" x14ac:dyDescent="0.2">
      <c r="A882" s="266" t="s">
        <v>2063</v>
      </c>
      <c r="B882" s="266" t="s">
        <v>558</v>
      </c>
      <c r="C882" s="266" t="s">
        <v>2031</v>
      </c>
      <c r="D882" s="266" t="s">
        <v>559</v>
      </c>
      <c r="E882" s="266" t="s">
        <v>2252</v>
      </c>
      <c r="F882" s="269">
        <v>43123</v>
      </c>
      <c r="G882" s="270">
        <v>1324.1</v>
      </c>
      <c r="H882" s="266" t="s">
        <v>3091</v>
      </c>
      <c r="I882" s="266" t="s">
        <v>1801</v>
      </c>
      <c r="J882" s="269">
        <v>43124</v>
      </c>
      <c r="K882" s="266" t="s">
        <v>70</v>
      </c>
      <c r="L882" s="266" t="s">
        <v>398</v>
      </c>
    </row>
    <row r="883" spans="1:12" s="266" customFormat="1" ht="12" customHeight="1" x14ac:dyDescent="0.2">
      <c r="A883" s="266" t="s">
        <v>2063</v>
      </c>
      <c r="B883" s="266" t="s">
        <v>558</v>
      </c>
      <c r="C883" s="266" t="s">
        <v>2031</v>
      </c>
      <c r="D883" s="266" t="s">
        <v>559</v>
      </c>
      <c r="E883" s="266" t="s">
        <v>2253</v>
      </c>
      <c r="F883" s="269">
        <v>43123</v>
      </c>
      <c r="G883" s="270">
        <v>34.950000000000003</v>
      </c>
      <c r="H883" s="266" t="s">
        <v>3049</v>
      </c>
      <c r="I883" s="266" t="s">
        <v>694</v>
      </c>
      <c r="J883" s="269">
        <v>43124</v>
      </c>
      <c r="K883" s="266" t="s">
        <v>70</v>
      </c>
      <c r="L883" s="266" t="s">
        <v>398</v>
      </c>
    </row>
    <row r="884" spans="1:12" s="266" customFormat="1" ht="12" customHeight="1" x14ac:dyDescent="0.2">
      <c r="A884" s="266" t="s">
        <v>2063</v>
      </c>
      <c r="B884" s="266" t="s">
        <v>558</v>
      </c>
      <c r="C884" s="266" t="s">
        <v>2031</v>
      </c>
      <c r="D884" s="266" t="s">
        <v>559</v>
      </c>
      <c r="E884" s="266" t="s">
        <v>2254</v>
      </c>
      <c r="F884" s="269">
        <v>43123</v>
      </c>
      <c r="G884" s="270">
        <v>34.950000000000003</v>
      </c>
      <c r="H884" s="266" t="s">
        <v>3049</v>
      </c>
      <c r="I884" s="266" t="s">
        <v>694</v>
      </c>
      <c r="J884" s="269">
        <v>43124</v>
      </c>
      <c r="K884" s="266" t="s">
        <v>70</v>
      </c>
      <c r="L884" s="266" t="s">
        <v>398</v>
      </c>
    </row>
    <row r="885" spans="1:12" s="266" customFormat="1" ht="12" customHeight="1" x14ac:dyDescent="0.2">
      <c r="A885" s="266" t="s">
        <v>2063</v>
      </c>
      <c r="B885" s="266" t="s">
        <v>558</v>
      </c>
      <c r="C885" s="266" t="s">
        <v>2031</v>
      </c>
      <c r="D885" s="266" t="s">
        <v>559</v>
      </c>
      <c r="E885" s="266" t="s">
        <v>2255</v>
      </c>
      <c r="F885" s="269">
        <v>43123</v>
      </c>
      <c r="G885" s="270">
        <v>135.99</v>
      </c>
      <c r="H885" s="266" t="s">
        <v>3092</v>
      </c>
      <c r="I885" s="266" t="s">
        <v>216</v>
      </c>
      <c r="J885" s="269">
        <v>43124</v>
      </c>
      <c r="K885" s="266" t="s">
        <v>70</v>
      </c>
      <c r="L885" s="266" t="s">
        <v>398</v>
      </c>
    </row>
    <row r="886" spans="1:12" s="266" customFormat="1" ht="12" customHeight="1" x14ac:dyDescent="0.2">
      <c r="A886" s="266" t="s">
        <v>2063</v>
      </c>
      <c r="B886" s="266" t="s">
        <v>558</v>
      </c>
      <c r="C886" s="266" t="s">
        <v>2031</v>
      </c>
      <c r="D886" s="266" t="s">
        <v>559</v>
      </c>
      <c r="E886" s="266" t="s">
        <v>2256</v>
      </c>
      <c r="F886" s="269">
        <v>43123</v>
      </c>
      <c r="G886" s="270">
        <v>97.85</v>
      </c>
      <c r="H886" s="266" t="s">
        <v>398</v>
      </c>
      <c r="I886" s="266" t="s">
        <v>349</v>
      </c>
      <c r="J886" s="269">
        <v>43124</v>
      </c>
      <c r="K886" s="266" t="s">
        <v>70</v>
      </c>
      <c r="L886" s="266" t="s">
        <v>2257</v>
      </c>
    </row>
    <row r="887" spans="1:12" s="266" customFormat="1" ht="12" customHeight="1" x14ac:dyDescent="0.2">
      <c r="A887" s="266" t="s">
        <v>2063</v>
      </c>
      <c r="B887" s="266" t="s">
        <v>558</v>
      </c>
      <c r="C887" s="266" t="s">
        <v>2031</v>
      </c>
      <c r="D887" s="266" t="s">
        <v>559</v>
      </c>
      <c r="E887" s="266" t="s">
        <v>2258</v>
      </c>
      <c r="F887" s="269">
        <v>43123</v>
      </c>
      <c r="G887" s="270">
        <v>110.92</v>
      </c>
      <c r="H887" s="266" t="s">
        <v>3092</v>
      </c>
      <c r="I887" s="266" t="s">
        <v>216</v>
      </c>
      <c r="J887" s="269">
        <v>43124</v>
      </c>
      <c r="K887" s="266" t="s">
        <v>70</v>
      </c>
      <c r="L887" s="266" t="s">
        <v>398</v>
      </c>
    </row>
    <row r="888" spans="1:12" s="266" customFormat="1" ht="12" customHeight="1" x14ac:dyDescent="0.2">
      <c r="A888" s="266" t="s">
        <v>2063</v>
      </c>
      <c r="B888" s="266" t="s">
        <v>558</v>
      </c>
      <c r="C888" s="266" t="s">
        <v>2031</v>
      </c>
      <c r="D888" s="266" t="s">
        <v>559</v>
      </c>
      <c r="E888" s="266" t="s">
        <v>2259</v>
      </c>
      <c r="F888" s="269">
        <v>43123</v>
      </c>
      <c r="G888" s="270">
        <v>97.85</v>
      </c>
      <c r="H888" s="266" t="s">
        <v>398</v>
      </c>
      <c r="I888" s="266" t="s">
        <v>349</v>
      </c>
      <c r="J888" s="269">
        <v>43124</v>
      </c>
      <c r="K888" s="266" t="s">
        <v>70</v>
      </c>
      <c r="L888" s="266" t="s">
        <v>2260</v>
      </c>
    </row>
    <row r="889" spans="1:12" s="266" customFormat="1" ht="12" customHeight="1" x14ac:dyDescent="0.2">
      <c r="A889" s="266" t="s">
        <v>2063</v>
      </c>
      <c r="B889" s="266" t="s">
        <v>558</v>
      </c>
      <c r="C889" s="266" t="s">
        <v>2031</v>
      </c>
      <c r="D889" s="266" t="s">
        <v>559</v>
      </c>
      <c r="E889" s="266" t="s">
        <v>2261</v>
      </c>
      <c r="F889" s="269">
        <v>43123</v>
      </c>
      <c r="G889" s="270">
        <v>119.98</v>
      </c>
      <c r="H889" s="266" t="s">
        <v>398</v>
      </c>
      <c r="I889" s="266" t="s">
        <v>217</v>
      </c>
      <c r="J889" s="269">
        <v>43124</v>
      </c>
      <c r="K889" s="266" t="s">
        <v>70</v>
      </c>
      <c r="L889" s="266" t="s">
        <v>2262</v>
      </c>
    </row>
    <row r="890" spans="1:12" s="266" customFormat="1" ht="12" customHeight="1" x14ac:dyDescent="0.2">
      <c r="A890" s="266" t="s">
        <v>2063</v>
      </c>
      <c r="B890" s="266" t="s">
        <v>558</v>
      </c>
      <c r="C890" s="266" t="s">
        <v>2031</v>
      </c>
      <c r="D890" s="266" t="s">
        <v>559</v>
      </c>
      <c r="E890" s="266" t="s">
        <v>2263</v>
      </c>
      <c r="F890" s="269">
        <v>43123</v>
      </c>
      <c r="G890" s="270">
        <v>225</v>
      </c>
      <c r="H890" s="266" t="s">
        <v>398</v>
      </c>
      <c r="I890" s="266" t="s">
        <v>415</v>
      </c>
      <c r="J890" s="269">
        <v>43124</v>
      </c>
      <c r="K890" s="266" t="s">
        <v>70</v>
      </c>
      <c r="L890" s="266" t="s">
        <v>2264</v>
      </c>
    </row>
    <row r="891" spans="1:12" s="266" customFormat="1" ht="12" customHeight="1" x14ac:dyDescent="0.2">
      <c r="A891" s="266" t="s">
        <v>2063</v>
      </c>
      <c r="B891" s="266" t="s">
        <v>558</v>
      </c>
      <c r="C891" s="266" t="s">
        <v>2031</v>
      </c>
      <c r="D891" s="266" t="s">
        <v>559</v>
      </c>
      <c r="E891" s="266" t="s">
        <v>2265</v>
      </c>
      <c r="F891" s="269">
        <v>43122</v>
      </c>
      <c r="G891" s="270">
        <v>37.92</v>
      </c>
      <c r="H891" s="266" t="s">
        <v>398</v>
      </c>
      <c r="I891" s="266" t="s">
        <v>521</v>
      </c>
      <c r="J891" s="269">
        <v>43124</v>
      </c>
      <c r="K891" s="266" t="s">
        <v>70</v>
      </c>
      <c r="L891" s="266" t="s">
        <v>2266</v>
      </c>
    </row>
    <row r="892" spans="1:12" s="266" customFormat="1" ht="12" customHeight="1" x14ac:dyDescent="0.2">
      <c r="A892" s="266" t="s">
        <v>2063</v>
      </c>
      <c r="B892" s="266" t="s">
        <v>558</v>
      </c>
      <c r="C892" s="266" t="s">
        <v>2031</v>
      </c>
      <c r="D892" s="266" t="s">
        <v>559</v>
      </c>
      <c r="E892" s="266" t="s">
        <v>2268</v>
      </c>
      <c r="F892" s="269">
        <v>43122</v>
      </c>
      <c r="G892" s="270">
        <v>50</v>
      </c>
      <c r="H892" s="266" t="s">
        <v>3094</v>
      </c>
      <c r="I892" s="266" t="s">
        <v>297</v>
      </c>
      <c r="J892" s="269">
        <v>43124</v>
      </c>
      <c r="K892" s="266" t="s">
        <v>70</v>
      </c>
      <c r="L892" s="266" t="s">
        <v>398</v>
      </c>
    </row>
    <row r="893" spans="1:12" s="266" customFormat="1" ht="12" customHeight="1" x14ac:dyDescent="0.2">
      <c r="A893" s="266" t="s">
        <v>2063</v>
      </c>
      <c r="B893" s="266" t="s">
        <v>558</v>
      </c>
      <c r="C893" s="266" t="s">
        <v>2031</v>
      </c>
      <c r="D893" s="266" t="s">
        <v>559</v>
      </c>
      <c r="E893" s="266" t="s">
        <v>2269</v>
      </c>
      <c r="F893" s="269">
        <v>43122</v>
      </c>
      <c r="G893" s="270">
        <v>94.98</v>
      </c>
      <c r="H893" s="266" t="s">
        <v>398</v>
      </c>
      <c r="I893" s="266" t="s">
        <v>694</v>
      </c>
      <c r="J893" s="269">
        <v>43124</v>
      </c>
      <c r="K893" s="266" t="s">
        <v>70</v>
      </c>
      <c r="L893" s="266" t="s">
        <v>2270</v>
      </c>
    </row>
    <row r="894" spans="1:12" s="266" customFormat="1" ht="12" customHeight="1" x14ac:dyDescent="0.2">
      <c r="A894" s="266" t="s">
        <v>2063</v>
      </c>
      <c r="B894" s="266" t="s">
        <v>558</v>
      </c>
      <c r="C894" s="266" t="s">
        <v>2031</v>
      </c>
      <c r="D894" s="266" t="s">
        <v>559</v>
      </c>
      <c r="E894" s="266" t="s">
        <v>2271</v>
      </c>
      <c r="F894" s="269">
        <v>43122</v>
      </c>
      <c r="G894" s="270">
        <v>28.5</v>
      </c>
      <c r="H894" s="266" t="s">
        <v>3095</v>
      </c>
      <c r="I894" s="266" t="s">
        <v>335</v>
      </c>
      <c r="J894" s="269">
        <v>43124</v>
      </c>
      <c r="K894" s="266" t="s">
        <v>70</v>
      </c>
      <c r="L894" s="266" t="s">
        <v>398</v>
      </c>
    </row>
    <row r="895" spans="1:12" s="266" customFormat="1" ht="12" customHeight="1" x14ac:dyDescent="0.2">
      <c r="A895" s="266" t="s">
        <v>2063</v>
      </c>
      <c r="B895" s="266" t="s">
        <v>558</v>
      </c>
      <c r="C895" s="266" t="s">
        <v>2031</v>
      </c>
      <c r="D895" s="266" t="s">
        <v>559</v>
      </c>
      <c r="E895" s="266" t="s">
        <v>2272</v>
      </c>
      <c r="F895" s="269">
        <v>43122</v>
      </c>
      <c r="G895" s="270">
        <v>12.5</v>
      </c>
      <c r="H895" s="266" t="s">
        <v>3095</v>
      </c>
      <c r="I895" s="266" t="s">
        <v>335</v>
      </c>
      <c r="J895" s="269">
        <v>43124</v>
      </c>
      <c r="K895" s="266" t="s">
        <v>70</v>
      </c>
      <c r="L895" s="266" t="s">
        <v>398</v>
      </c>
    </row>
    <row r="896" spans="1:12" s="266" customFormat="1" ht="12" customHeight="1" x14ac:dyDescent="0.2">
      <c r="A896" s="266" t="s">
        <v>2063</v>
      </c>
      <c r="B896" s="266" t="s">
        <v>558</v>
      </c>
      <c r="C896" s="266" t="s">
        <v>2031</v>
      </c>
      <c r="D896" s="266" t="s">
        <v>559</v>
      </c>
      <c r="E896" s="266" t="s">
        <v>2273</v>
      </c>
      <c r="F896" s="269">
        <v>43119</v>
      </c>
      <c r="G896" s="270">
        <v>41.35</v>
      </c>
      <c r="H896" s="266" t="s">
        <v>3096</v>
      </c>
      <c r="I896" s="266" t="s">
        <v>321</v>
      </c>
      <c r="J896" s="269">
        <v>43120</v>
      </c>
      <c r="K896" s="266" t="s">
        <v>486</v>
      </c>
      <c r="L896" s="266" t="s">
        <v>398</v>
      </c>
    </row>
    <row r="897" spans="1:12" s="266" customFormat="1" ht="12" customHeight="1" x14ac:dyDescent="0.2">
      <c r="A897" s="266" t="s">
        <v>2063</v>
      </c>
      <c r="B897" s="266" t="s">
        <v>558</v>
      </c>
      <c r="C897" s="266" t="s">
        <v>2031</v>
      </c>
      <c r="D897" s="266" t="s">
        <v>559</v>
      </c>
      <c r="E897" s="266" t="s">
        <v>2274</v>
      </c>
      <c r="F897" s="269">
        <v>43119</v>
      </c>
      <c r="G897" s="270">
        <v>41.35</v>
      </c>
      <c r="H897" s="266" t="s">
        <v>3096</v>
      </c>
      <c r="I897" s="266" t="s">
        <v>321</v>
      </c>
      <c r="J897" s="269">
        <v>43120</v>
      </c>
      <c r="K897" s="266" t="s">
        <v>486</v>
      </c>
      <c r="L897" s="266" t="s">
        <v>398</v>
      </c>
    </row>
    <row r="898" spans="1:12" s="266" customFormat="1" ht="12" customHeight="1" x14ac:dyDescent="0.2">
      <c r="A898" s="266" t="s">
        <v>2063</v>
      </c>
      <c r="B898" s="266" t="s">
        <v>558</v>
      </c>
      <c r="C898" s="266" t="s">
        <v>2031</v>
      </c>
      <c r="D898" s="266" t="s">
        <v>559</v>
      </c>
      <c r="E898" s="266" t="s">
        <v>2275</v>
      </c>
      <c r="F898" s="269">
        <v>43119</v>
      </c>
      <c r="G898" s="270">
        <v>206.27</v>
      </c>
      <c r="H898" s="266" t="s">
        <v>3095</v>
      </c>
      <c r="I898" s="266" t="s">
        <v>335</v>
      </c>
      <c r="J898" s="269">
        <v>43120</v>
      </c>
      <c r="K898" s="266" t="s">
        <v>70</v>
      </c>
      <c r="L898" s="266" t="s">
        <v>398</v>
      </c>
    </row>
    <row r="899" spans="1:12" s="266" customFormat="1" ht="12" customHeight="1" x14ac:dyDescent="0.2">
      <c r="A899" s="266" t="s">
        <v>2063</v>
      </c>
      <c r="B899" s="266" t="s">
        <v>558</v>
      </c>
      <c r="C899" s="266" t="s">
        <v>2031</v>
      </c>
      <c r="D899" s="266" t="s">
        <v>559</v>
      </c>
      <c r="E899" s="266" t="s">
        <v>2276</v>
      </c>
      <c r="F899" s="269">
        <v>43119</v>
      </c>
      <c r="G899" s="270">
        <v>84</v>
      </c>
      <c r="H899" s="266" t="s">
        <v>3097</v>
      </c>
      <c r="I899" s="266" t="s">
        <v>1160</v>
      </c>
      <c r="J899" s="269">
        <v>43120</v>
      </c>
      <c r="K899" s="266" t="s">
        <v>70</v>
      </c>
      <c r="L899" s="266" t="s">
        <v>398</v>
      </c>
    </row>
    <row r="900" spans="1:12" s="266" customFormat="1" ht="12" customHeight="1" x14ac:dyDescent="0.2">
      <c r="A900" s="266" t="s">
        <v>2063</v>
      </c>
      <c r="B900" s="266" t="s">
        <v>558</v>
      </c>
      <c r="C900" s="266" t="s">
        <v>2031</v>
      </c>
      <c r="D900" s="266" t="s">
        <v>559</v>
      </c>
      <c r="E900" s="266" t="s">
        <v>2277</v>
      </c>
      <c r="F900" s="269">
        <v>43119</v>
      </c>
      <c r="G900" s="270">
        <v>542.48</v>
      </c>
      <c r="H900" s="266" t="s">
        <v>398</v>
      </c>
      <c r="I900" s="266" t="s">
        <v>434</v>
      </c>
      <c r="J900" s="269">
        <v>43120</v>
      </c>
      <c r="K900" s="266" t="s">
        <v>70</v>
      </c>
      <c r="L900" s="266" t="s">
        <v>2278</v>
      </c>
    </row>
    <row r="901" spans="1:12" s="266" customFormat="1" ht="12" customHeight="1" x14ac:dyDescent="0.2">
      <c r="A901" s="266" t="s">
        <v>2063</v>
      </c>
      <c r="B901" s="266" t="s">
        <v>558</v>
      </c>
      <c r="C901" s="266" t="s">
        <v>2031</v>
      </c>
      <c r="D901" s="266" t="s">
        <v>559</v>
      </c>
      <c r="E901" s="266" t="s">
        <v>2279</v>
      </c>
      <c r="F901" s="269">
        <v>43119</v>
      </c>
      <c r="G901" s="270">
        <v>97.85</v>
      </c>
      <c r="H901" s="266" t="s">
        <v>3098</v>
      </c>
      <c r="I901" s="266" t="s">
        <v>318</v>
      </c>
      <c r="J901" s="269">
        <v>43120</v>
      </c>
      <c r="K901" s="266" t="s">
        <v>70</v>
      </c>
      <c r="L901" s="266" t="s">
        <v>398</v>
      </c>
    </row>
    <row r="902" spans="1:12" s="266" customFormat="1" ht="12" customHeight="1" x14ac:dyDescent="0.2">
      <c r="A902" s="266" t="s">
        <v>2063</v>
      </c>
      <c r="B902" s="266" t="s">
        <v>558</v>
      </c>
      <c r="C902" s="266" t="s">
        <v>2031</v>
      </c>
      <c r="D902" s="266" t="s">
        <v>559</v>
      </c>
      <c r="E902" s="266" t="s">
        <v>2280</v>
      </c>
      <c r="F902" s="269">
        <v>43119</v>
      </c>
      <c r="G902" s="270">
        <v>97.85</v>
      </c>
      <c r="H902" s="266" t="s">
        <v>3098</v>
      </c>
      <c r="I902" s="266" t="s">
        <v>318</v>
      </c>
      <c r="J902" s="269">
        <v>43120</v>
      </c>
      <c r="K902" s="266" t="s">
        <v>70</v>
      </c>
      <c r="L902" s="266" t="s">
        <v>398</v>
      </c>
    </row>
    <row r="903" spans="1:12" s="266" customFormat="1" ht="12" customHeight="1" x14ac:dyDescent="0.2">
      <c r="A903" s="266" t="s">
        <v>2063</v>
      </c>
      <c r="B903" s="266" t="s">
        <v>558</v>
      </c>
      <c r="C903" s="266" t="s">
        <v>2031</v>
      </c>
      <c r="D903" s="266" t="s">
        <v>559</v>
      </c>
      <c r="E903" s="266" t="s">
        <v>2281</v>
      </c>
      <c r="F903" s="269">
        <v>43118</v>
      </c>
      <c r="G903" s="270">
        <v>398.9</v>
      </c>
      <c r="H903" s="266" t="s">
        <v>3099</v>
      </c>
      <c r="I903" s="266" t="s">
        <v>617</v>
      </c>
      <c r="J903" s="269">
        <v>43122</v>
      </c>
      <c r="K903" s="266" t="s">
        <v>70</v>
      </c>
      <c r="L903" s="266" t="s">
        <v>398</v>
      </c>
    </row>
    <row r="904" spans="1:12" s="266" customFormat="1" ht="12" customHeight="1" x14ac:dyDescent="0.2">
      <c r="A904" s="266" t="s">
        <v>2063</v>
      </c>
      <c r="B904" s="266" t="s">
        <v>558</v>
      </c>
      <c r="C904" s="266" t="s">
        <v>2031</v>
      </c>
      <c r="D904" s="266" t="s">
        <v>559</v>
      </c>
      <c r="E904" s="266" t="s">
        <v>2282</v>
      </c>
      <c r="F904" s="269">
        <v>43118</v>
      </c>
      <c r="G904" s="270">
        <v>16.5</v>
      </c>
      <c r="H904" s="266" t="s">
        <v>398</v>
      </c>
      <c r="I904" s="266" t="s">
        <v>217</v>
      </c>
      <c r="J904" s="269">
        <v>43119</v>
      </c>
      <c r="K904" s="266" t="s">
        <v>70</v>
      </c>
      <c r="L904" s="266" t="s">
        <v>2283</v>
      </c>
    </row>
    <row r="905" spans="1:12" s="266" customFormat="1" ht="12" customHeight="1" x14ac:dyDescent="0.2">
      <c r="A905" s="266" t="s">
        <v>2063</v>
      </c>
      <c r="B905" s="266" t="s">
        <v>558</v>
      </c>
      <c r="C905" s="266" t="s">
        <v>2031</v>
      </c>
      <c r="D905" s="266" t="s">
        <v>559</v>
      </c>
      <c r="E905" s="266" t="s">
        <v>2284</v>
      </c>
      <c r="F905" s="269">
        <v>43118</v>
      </c>
      <c r="G905" s="270">
        <v>16.5</v>
      </c>
      <c r="H905" s="266" t="s">
        <v>398</v>
      </c>
      <c r="I905" s="266" t="s">
        <v>217</v>
      </c>
      <c r="J905" s="269">
        <v>43119</v>
      </c>
      <c r="K905" s="266" t="s">
        <v>70</v>
      </c>
      <c r="L905" s="266" t="s">
        <v>2283</v>
      </c>
    </row>
    <row r="906" spans="1:12" s="266" customFormat="1" ht="12" customHeight="1" x14ac:dyDescent="0.2">
      <c r="A906" s="266" t="s">
        <v>2063</v>
      </c>
      <c r="B906" s="266" t="s">
        <v>558</v>
      </c>
      <c r="C906" s="266" t="s">
        <v>2031</v>
      </c>
      <c r="D906" s="266" t="s">
        <v>559</v>
      </c>
      <c r="E906" s="266" t="s">
        <v>2285</v>
      </c>
      <c r="F906" s="269">
        <v>43118</v>
      </c>
      <c r="G906" s="270">
        <v>16.5</v>
      </c>
      <c r="H906" s="266" t="s">
        <v>398</v>
      </c>
      <c r="I906" s="266" t="s">
        <v>217</v>
      </c>
      <c r="J906" s="269">
        <v>43119</v>
      </c>
      <c r="K906" s="266" t="s">
        <v>70</v>
      </c>
      <c r="L906" s="266" t="s">
        <v>2283</v>
      </c>
    </row>
    <row r="907" spans="1:12" s="266" customFormat="1" ht="12" customHeight="1" x14ac:dyDescent="0.2">
      <c r="A907" s="266" t="s">
        <v>2063</v>
      </c>
      <c r="B907" s="266" t="s">
        <v>558</v>
      </c>
      <c r="C907" s="266" t="s">
        <v>2031</v>
      </c>
      <c r="D907" s="266" t="s">
        <v>559</v>
      </c>
      <c r="E907" s="266" t="s">
        <v>2286</v>
      </c>
      <c r="F907" s="269">
        <v>43118</v>
      </c>
      <c r="G907" s="270">
        <v>16.5</v>
      </c>
      <c r="H907" s="266" t="s">
        <v>398</v>
      </c>
      <c r="I907" s="266" t="s">
        <v>217</v>
      </c>
      <c r="J907" s="269">
        <v>43119</v>
      </c>
      <c r="K907" s="266" t="s">
        <v>70</v>
      </c>
      <c r="L907" s="266" t="s">
        <v>2287</v>
      </c>
    </row>
    <row r="908" spans="1:12" s="266" customFormat="1" ht="12" customHeight="1" x14ac:dyDescent="0.2">
      <c r="A908" s="266" t="s">
        <v>2063</v>
      </c>
      <c r="B908" s="266" t="s">
        <v>558</v>
      </c>
      <c r="C908" s="266" t="s">
        <v>2031</v>
      </c>
      <c r="D908" s="266" t="s">
        <v>559</v>
      </c>
      <c r="E908" s="266" t="s">
        <v>2290</v>
      </c>
      <c r="F908" s="269">
        <v>43118</v>
      </c>
      <c r="G908" s="270">
        <v>121.36</v>
      </c>
      <c r="H908" s="266" t="s">
        <v>3100</v>
      </c>
      <c r="I908" s="266" t="s">
        <v>854</v>
      </c>
      <c r="J908" s="269">
        <v>43119</v>
      </c>
      <c r="K908" s="266" t="s">
        <v>70</v>
      </c>
      <c r="L908" s="266" t="s">
        <v>398</v>
      </c>
    </row>
    <row r="909" spans="1:12" s="266" customFormat="1" ht="12" customHeight="1" x14ac:dyDescent="0.2">
      <c r="A909" s="266" t="s">
        <v>2063</v>
      </c>
      <c r="B909" s="266" t="s">
        <v>558</v>
      </c>
      <c r="C909" s="266" t="s">
        <v>2031</v>
      </c>
      <c r="D909" s="266" t="s">
        <v>559</v>
      </c>
      <c r="E909" s="266" t="s">
        <v>2291</v>
      </c>
      <c r="F909" s="269">
        <v>43117</v>
      </c>
      <c r="G909" s="270">
        <v>37.24</v>
      </c>
      <c r="H909" s="266" t="s">
        <v>3101</v>
      </c>
      <c r="I909" s="266" t="s">
        <v>343</v>
      </c>
      <c r="J909" s="269">
        <v>43118</v>
      </c>
      <c r="K909" s="266" t="s">
        <v>70</v>
      </c>
      <c r="L909" s="266" t="s">
        <v>398</v>
      </c>
    </row>
    <row r="910" spans="1:12" s="266" customFormat="1" ht="12" customHeight="1" x14ac:dyDescent="0.2">
      <c r="A910" s="266" t="s">
        <v>2063</v>
      </c>
      <c r="B910" s="266" t="s">
        <v>558</v>
      </c>
      <c r="C910" s="266" t="s">
        <v>2031</v>
      </c>
      <c r="D910" s="266" t="s">
        <v>559</v>
      </c>
      <c r="E910" s="266" t="s">
        <v>2292</v>
      </c>
      <c r="F910" s="269">
        <v>43117</v>
      </c>
      <c r="G910" s="270">
        <v>37.1</v>
      </c>
      <c r="H910" s="266" t="s">
        <v>3101</v>
      </c>
      <c r="I910" s="266" t="s">
        <v>343</v>
      </c>
      <c r="J910" s="269">
        <v>43118</v>
      </c>
      <c r="K910" s="266" t="s">
        <v>70</v>
      </c>
      <c r="L910" s="266" t="s">
        <v>398</v>
      </c>
    </row>
    <row r="911" spans="1:12" s="266" customFormat="1" ht="12" customHeight="1" x14ac:dyDescent="0.2">
      <c r="A911" s="266" t="s">
        <v>2063</v>
      </c>
      <c r="B911" s="266" t="s">
        <v>558</v>
      </c>
      <c r="C911" s="266" t="s">
        <v>2031</v>
      </c>
      <c r="D911" s="266" t="s">
        <v>559</v>
      </c>
      <c r="E911" s="266" t="s">
        <v>2293</v>
      </c>
      <c r="F911" s="269">
        <v>43117</v>
      </c>
      <c r="G911" s="270">
        <v>159.71</v>
      </c>
      <c r="H911" s="266" t="s">
        <v>3102</v>
      </c>
      <c r="I911" s="266" t="s">
        <v>725</v>
      </c>
      <c r="J911" s="269">
        <v>43118</v>
      </c>
      <c r="K911" s="266" t="s">
        <v>70</v>
      </c>
      <c r="L911" s="266" t="s">
        <v>398</v>
      </c>
    </row>
    <row r="912" spans="1:12" s="266" customFormat="1" ht="12" customHeight="1" x14ac:dyDescent="0.2">
      <c r="A912" s="266" t="s">
        <v>2063</v>
      </c>
      <c r="B912" s="266" t="s">
        <v>558</v>
      </c>
      <c r="C912" s="266" t="s">
        <v>2031</v>
      </c>
      <c r="D912" s="266" t="s">
        <v>559</v>
      </c>
      <c r="E912" s="266" t="s">
        <v>2294</v>
      </c>
      <c r="F912" s="269">
        <v>43117</v>
      </c>
      <c r="G912" s="270">
        <v>51.1</v>
      </c>
      <c r="H912" s="266" t="s">
        <v>3103</v>
      </c>
      <c r="I912" s="266" t="s">
        <v>3104</v>
      </c>
      <c r="J912" s="269">
        <v>43118</v>
      </c>
      <c r="K912" s="266" t="s">
        <v>70</v>
      </c>
      <c r="L912" s="266" t="s">
        <v>398</v>
      </c>
    </row>
    <row r="913" spans="1:12" s="266" customFormat="1" ht="12" customHeight="1" x14ac:dyDescent="0.2">
      <c r="A913" s="266" t="s">
        <v>2063</v>
      </c>
      <c r="B913" s="266" t="s">
        <v>558</v>
      </c>
      <c r="C913" s="266" t="s">
        <v>2031</v>
      </c>
      <c r="D913" s="266" t="s">
        <v>559</v>
      </c>
      <c r="E913" s="266" t="s">
        <v>2295</v>
      </c>
      <c r="F913" s="269">
        <v>43117</v>
      </c>
      <c r="G913" s="270">
        <v>38.9</v>
      </c>
      <c r="H913" s="266" t="s">
        <v>3105</v>
      </c>
      <c r="I913" s="266" t="s">
        <v>725</v>
      </c>
      <c r="J913" s="269">
        <v>43118</v>
      </c>
      <c r="K913" s="266" t="s">
        <v>70</v>
      </c>
      <c r="L913" s="266" t="s">
        <v>398</v>
      </c>
    </row>
    <row r="914" spans="1:12" s="266" customFormat="1" ht="12" customHeight="1" x14ac:dyDescent="0.2">
      <c r="A914" s="266" t="s">
        <v>2063</v>
      </c>
      <c r="B914" s="266" t="s">
        <v>558</v>
      </c>
      <c r="C914" s="266" t="s">
        <v>2031</v>
      </c>
      <c r="D914" s="266" t="s">
        <v>559</v>
      </c>
      <c r="E914" s="266" t="s">
        <v>2296</v>
      </c>
      <c r="F914" s="269">
        <v>43117</v>
      </c>
      <c r="G914" s="270">
        <v>82.95</v>
      </c>
      <c r="H914" s="266" t="s">
        <v>3106</v>
      </c>
      <c r="I914" s="266" t="s">
        <v>725</v>
      </c>
      <c r="J914" s="269">
        <v>43118</v>
      </c>
      <c r="K914" s="266" t="s">
        <v>70</v>
      </c>
      <c r="L914" s="266" t="s">
        <v>398</v>
      </c>
    </row>
    <row r="915" spans="1:12" s="266" customFormat="1" ht="12" customHeight="1" x14ac:dyDescent="0.2">
      <c r="A915" s="266" t="s">
        <v>2063</v>
      </c>
      <c r="B915" s="266" t="s">
        <v>558</v>
      </c>
      <c r="C915" s="266" t="s">
        <v>2031</v>
      </c>
      <c r="D915" s="266" t="s">
        <v>559</v>
      </c>
      <c r="E915" s="266" t="s">
        <v>2297</v>
      </c>
      <c r="F915" s="269">
        <v>43117</v>
      </c>
      <c r="G915" s="270">
        <v>82.95</v>
      </c>
      <c r="H915" s="266" t="s">
        <v>3106</v>
      </c>
      <c r="I915" s="266" t="s">
        <v>725</v>
      </c>
      <c r="J915" s="269">
        <v>43118</v>
      </c>
      <c r="K915" s="266" t="s">
        <v>70</v>
      </c>
      <c r="L915" s="266" t="s">
        <v>398</v>
      </c>
    </row>
    <row r="916" spans="1:12" s="266" customFormat="1" ht="12" customHeight="1" x14ac:dyDescent="0.2">
      <c r="A916" s="266" t="s">
        <v>2063</v>
      </c>
      <c r="B916" s="266" t="s">
        <v>558</v>
      </c>
      <c r="C916" s="266" t="s">
        <v>2031</v>
      </c>
      <c r="D916" s="266" t="s">
        <v>559</v>
      </c>
      <c r="E916" s="266" t="s">
        <v>2300</v>
      </c>
      <c r="F916" s="269">
        <v>43116</v>
      </c>
      <c r="G916" s="270">
        <v>97.85</v>
      </c>
      <c r="H916" s="266" t="s">
        <v>398</v>
      </c>
      <c r="I916" s="266" t="s">
        <v>217</v>
      </c>
      <c r="J916" s="269">
        <v>43117</v>
      </c>
      <c r="K916" s="266" t="s">
        <v>70</v>
      </c>
      <c r="L916" s="266" t="s">
        <v>2301</v>
      </c>
    </row>
    <row r="917" spans="1:12" s="266" customFormat="1" ht="12" customHeight="1" x14ac:dyDescent="0.2">
      <c r="A917" s="266" t="s">
        <v>2063</v>
      </c>
      <c r="B917" s="266" t="s">
        <v>558</v>
      </c>
      <c r="C917" s="266" t="s">
        <v>2031</v>
      </c>
      <c r="D917" s="266" t="s">
        <v>559</v>
      </c>
      <c r="E917" s="266" t="s">
        <v>2302</v>
      </c>
      <c r="F917" s="269">
        <v>43116</v>
      </c>
      <c r="G917" s="270">
        <v>97.85</v>
      </c>
      <c r="H917" s="266" t="s">
        <v>398</v>
      </c>
      <c r="I917" s="266" t="s">
        <v>217</v>
      </c>
      <c r="J917" s="269">
        <v>43117</v>
      </c>
      <c r="K917" s="266" t="s">
        <v>70</v>
      </c>
      <c r="L917" s="266" t="s">
        <v>2301</v>
      </c>
    </row>
    <row r="918" spans="1:12" s="266" customFormat="1" ht="12" customHeight="1" x14ac:dyDescent="0.2">
      <c r="A918" s="266" t="s">
        <v>2063</v>
      </c>
      <c r="B918" s="266" t="s">
        <v>558</v>
      </c>
      <c r="C918" s="266" t="s">
        <v>2031</v>
      </c>
      <c r="D918" s="266" t="s">
        <v>559</v>
      </c>
      <c r="E918" s="266" t="s">
        <v>2303</v>
      </c>
      <c r="F918" s="269">
        <v>43116</v>
      </c>
      <c r="G918" s="270">
        <v>188.1</v>
      </c>
      <c r="H918" s="266" t="s">
        <v>3107</v>
      </c>
      <c r="I918" s="266" t="s">
        <v>428</v>
      </c>
      <c r="J918" s="269">
        <v>43117</v>
      </c>
      <c r="K918" s="266" t="s">
        <v>70</v>
      </c>
      <c r="L918" s="266" t="s">
        <v>398</v>
      </c>
    </row>
    <row r="919" spans="1:12" s="266" customFormat="1" ht="12" customHeight="1" x14ac:dyDescent="0.2">
      <c r="A919" s="266" t="s">
        <v>2063</v>
      </c>
      <c r="B919" s="266" t="s">
        <v>558</v>
      </c>
      <c r="C919" s="266" t="s">
        <v>2031</v>
      </c>
      <c r="D919" s="266" t="s">
        <v>559</v>
      </c>
      <c r="E919" s="266" t="s">
        <v>2304</v>
      </c>
      <c r="F919" s="269">
        <v>43116</v>
      </c>
      <c r="G919" s="270">
        <v>34.950000000000003</v>
      </c>
      <c r="H919" s="266" t="s">
        <v>3108</v>
      </c>
      <c r="I919" s="266" t="s">
        <v>249</v>
      </c>
      <c r="J919" s="269">
        <v>43117</v>
      </c>
      <c r="K919" s="266" t="s">
        <v>70</v>
      </c>
      <c r="L919" s="266" t="s">
        <v>398</v>
      </c>
    </row>
    <row r="920" spans="1:12" s="266" customFormat="1" ht="12" customHeight="1" x14ac:dyDescent="0.2">
      <c r="A920" s="266" t="s">
        <v>2063</v>
      </c>
      <c r="B920" s="266" t="s">
        <v>558</v>
      </c>
      <c r="C920" s="266" t="s">
        <v>2031</v>
      </c>
      <c r="D920" s="266" t="s">
        <v>559</v>
      </c>
      <c r="E920" s="266" t="s">
        <v>2305</v>
      </c>
      <c r="F920" s="269">
        <v>43116</v>
      </c>
      <c r="G920" s="270">
        <v>34.950000000000003</v>
      </c>
      <c r="H920" s="266" t="s">
        <v>3109</v>
      </c>
      <c r="I920" s="266" t="s">
        <v>249</v>
      </c>
      <c r="J920" s="269">
        <v>43117</v>
      </c>
      <c r="K920" s="266" t="s">
        <v>70</v>
      </c>
      <c r="L920" s="266" t="s">
        <v>398</v>
      </c>
    </row>
    <row r="921" spans="1:12" s="266" customFormat="1" ht="12" customHeight="1" x14ac:dyDescent="0.2">
      <c r="A921" s="266" t="s">
        <v>2063</v>
      </c>
      <c r="B921" s="266" t="s">
        <v>558</v>
      </c>
      <c r="C921" s="266" t="s">
        <v>2031</v>
      </c>
      <c r="D921" s="266" t="s">
        <v>559</v>
      </c>
      <c r="E921" s="266" t="s">
        <v>2306</v>
      </c>
      <c r="F921" s="269">
        <v>43116</v>
      </c>
      <c r="G921" s="270">
        <v>34.950000000000003</v>
      </c>
      <c r="H921" s="266" t="s">
        <v>3110</v>
      </c>
      <c r="I921" s="266" t="s">
        <v>249</v>
      </c>
      <c r="J921" s="269">
        <v>43117</v>
      </c>
      <c r="K921" s="266" t="s">
        <v>70</v>
      </c>
      <c r="L921" s="266" t="s">
        <v>398</v>
      </c>
    </row>
    <row r="922" spans="1:12" s="266" customFormat="1" ht="12" customHeight="1" x14ac:dyDescent="0.2">
      <c r="A922" s="266" t="s">
        <v>2063</v>
      </c>
      <c r="B922" s="266" t="s">
        <v>558</v>
      </c>
      <c r="C922" s="266" t="s">
        <v>2031</v>
      </c>
      <c r="D922" s="266" t="s">
        <v>559</v>
      </c>
      <c r="E922" s="266" t="s">
        <v>2307</v>
      </c>
      <c r="F922" s="269">
        <v>43116</v>
      </c>
      <c r="G922" s="270">
        <v>34.950000000000003</v>
      </c>
      <c r="H922" s="266" t="s">
        <v>3108</v>
      </c>
      <c r="I922" s="266" t="s">
        <v>249</v>
      </c>
      <c r="J922" s="269">
        <v>43117</v>
      </c>
      <c r="K922" s="266" t="s">
        <v>70</v>
      </c>
      <c r="L922" s="266" t="s">
        <v>398</v>
      </c>
    </row>
    <row r="923" spans="1:12" s="266" customFormat="1" ht="12" customHeight="1" x14ac:dyDescent="0.2">
      <c r="A923" s="266" t="s">
        <v>2063</v>
      </c>
      <c r="B923" s="266" t="s">
        <v>558</v>
      </c>
      <c r="C923" s="266" t="s">
        <v>2031</v>
      </c>
      <c r="D923" s="266" t="s">
        <v>559</v>
      </c>
      <c r="E923" s="266" t="s">
        <v>2308</v>
      </c>
      <c r="F923" s="269">
        <v>43116</v>
      </c>
      <c r="G923" s="270">
        <v>34.950000000000003</v>
      </c>
      <c r="H923" s="266" t="s">
        <v>3109</v>
      </c>
      <c r="I923" s="266" t="s">
        <v>249</v>
      </c>
      <c r="J923" s="269">
        <v>43117</v>
      </c>
      <c r="K923" s="266" t="s">
        <v>70</v>
      </c>
      <c r="L923" s="266" t="s">
        <v>398</v>
      </c>
    </row>
    <row r="924" spans="1:12" s="266" customFormat="1" ht="12" customHeight="1" x14ac:dyDescent="0.2">
      <c r="A924" s="266" t="s">
        <v>2063</v>
      </c>
      <c r="B924" s="266" t="s">
        <v>558</v>
      </c>
      <c r="C924" s="266" t="s">
        <v>2031</v>
      </c>
      <c r="D924" s="266" t="s">
        <v>559</v>
      </c>
      <c r="E924" s="266" t="s">
        <v>2309</v>
      </c>
      <c r="F924" s="269">
        <v>43116</v>
      </c>
      <c r="G924" s="270">
        <v>34.950000000000003</v>
      </c>
      <c r="H924" s="266" t="s">
        <v>3110</v>
      </c>
      <c r="I924" s="266" t="s">
        <v>249</v>
      </c>
      <c r="J924" s="269">
        <v>43117</v>
      </c>
      <c r="K924" s="266" t="s">
        <v>70</v>
      </c>
      <c r="L924" s="266" t="s">
        <v>398</v>
      </c>
    </row>
    <row r="925" spans="1:12" s="266" customFormat="1" ht="12" customHeight="1" x14ac:dyDescent="0.2">
      <c r="A925" s="266" t="s">
        <v>2063</v>
      </c>
      <c r="B925" s="266" t="s">
        <v>558</v>
      </c>
      <c r="C925" s="266" t="s">
        <v>2031</v>
      </c>
      <c r="D925" s="266" t="s">
        <v>559</v>
      </c>
      <c r="E925" s="266" t="s">
        <v>2310</v>
      </c>
      <c r="F925" s="269">
        <v>43116</v>
      </c>
      <c r="G925" s="270">
        <v>558.52</v>
      </c>
      <c r="H925" s="266" t="s">
        <v>398</v>
      </c>
      <c r="I925" s="266" t="s">
        <v>547</v>
      </c>
      <c r="J925" s="269">
        <v>43117</v>
      </c>
      <c r="K925" s="266" t="s">
        <v>70</v>
      </c>
      <c r="L925" s="266" t="s">
        <v>398</v>
      </c>
    </row>
    <row r="926" spans="1:12" s="266" customFormat="1" ht="12" customHeight="1" x14ac:dyDescent="0.2">
      <c r="A926" s="266" t="s">
        <v>2063</v>
      </c>
      <c r="B926" s="266" t="s">
        <v>558</v>
      </c>
      <c r="C926" s="266" t="s">
        <v>2031</v>
      </c>
      <c r="D926" s="266" t="s">
        <v>559</v>
      </c>
      <c r="E926" s="266" t="s">
        <v>2311</v>
      </c>
      <c r="F926" s="269">
        <v>43116</v>
      </c>
      <c r="G926" s="270">
        <v>558.52</v>
      </c>
      <c r="H926" s="266" t="s">
        <v>398</v>
      </c>
      <c r="I926" s="266" t="s">
        <v>547</v>
      </c>
      <c r="J926" s="269">
        <v>43117</v>
      </c>
      <c r="K926" s="266" t="s">
        <v>70</v>
      </c>
      <c r="L926" s="266" t="s">
        <v>398</v>
      </c>
    </row>
    <row r="927" spans="1:12" s="266" customFormat="1" ht="12" customHeight="1" x14ac:dyDescent="0.2">
      <c r="A927" s="266" t="s">
        <v>2063</v>
      </c>
      <c r="B927" s="266" t="s">
        <v>558</v>
      </c>
      <c r="C927" s="266" t="s">
        <v>2031</v>
      </c>
      <c r="D927" s="266" t="s">
        <v>559</v>
      </c>
      <c r="E927" s="266" t="s">
        <v>2312</v>
      </c>
      <c r="F927" s="269">
        <v>43116</v>
      </c>
      <c r="G927" s="270">
        <v>114.98</v>
      </c>
      <c r="H927" s="266" t="s">
        <v>398</v>
      </c>
      <c r="I927" s="266" t="s">
        <v>694</v>
      </c>
      <c r="J927" s="269">
        <v>43117</v>
      </c>
      <c r="K927" s="266" t="s">
        <v>70</v>
      </c>
      <c r="L927" s="266" t="s">
        <v>2313</v>
      </c>
    </row>
    <row r="928" spans="1:12" s="266" customFormat="1" ht="12" customHeight="1" x14ac:dyDescent="0.2">
      <c r="A928" s="266" t="s">
        <v>2063</v>
      </c>
      <c r="B928" s="266" t="s">
        <v>558</v>
      </c>
      <c r="C928" s="266" t="s">
        <v>2031</v>
      </c>
      <c r="D928" s="266" t="s">
        <v>559</v>
      </c>
      <c r="E928" s="266" t="s">
        <v>2314</v>
      </c>
      <c r="F928" s="269">
        <v>43116</v>
      </c>
      <c r="G928" s="270">
        <v>89.98</v>
      </c>
      <c r="H928" s="266" t="s">
        <v>3111</v>
      </c>
      <c r="I928" s="266" t="s">
        <v>320</v>
      </c>
      <c r="J928" s="269">
        <v>43117</v>
      </c>
      <c r="K928" s="266" t="s">
        <v>70</v>
      </c>
      <c r="L928" s="266" t="s">
        <v>398</v>
      </c>
    </row>
    <row r="929" spans="1:12" s="266" customFormat="1" ht="12" customHeight="1" x14ac:dyDescent="0.2">
      <c r="A929" s="266" t="s">
        <v>2063</v>
      </c>
      <c r="B929" s="266" t="s">
        <v>558</v>
      </c>
      <c r="C929" s="266" t="s">
        <v>2031</v>
      </c>
      <c r="D929" s="266" t="s">
        <v>559</v>
      </c>
      <c r="E929" s="266" t="s">
        <v>2315</v>
      </c>
      <c r="F929" s="269">
        <v>43116</v>
      </c>
      <c r="G929" s="270">
        <v>911.86</v>
      </c>
      <c r="H929" s="266" t="s">
        <v>3112</v>
      </c>
      <c r="I929" s="266" t="s">
        <v>215</v>
      </c>
      <c r="J929" s="269">
        <v>43117</v>
      </c>
      <c r="K929" s="266" t="s">
        <v>70</v>
      </c>
      <c r="L929" s="266" t="s">
        <v>398</v>
      </c>
    </row>
    <row r="930" spans="1:12" s="266" customFormat="1" ht="12" customHeight="1" x14ac:dyDescent="0.2">
      <c r="A930" s="266" t="s">
        <v>2063</v>
      </c>
      <c r="B930" s="266" t="s">
        <v>558</v>
      </c>
      <c r="C930" s="266" t="s">
        <v>2031</v>
      </c>
      <c r="D930" s="266" t="s">
        <v>559</v>
      </c>
      <c r="E930" s="266" t="s">
        <v>2316</v>
      </c>
      <c r="F930" s="269">
        <v>43116</v>
      </c>
      <c r="G930" s="270">
        <v>97.85</v>
      </c>
      <c r="H930" s="266" t="s">
        <v>398</v>
      </c>
      <c r="I930" s="266" t="s">
        <v>694</v>
      </c>
      <c r="J930" s="269">
        <v>43117</v>
      </c>
      <c r="K930" s="266" t="s">
        <v>70</v>
      </c>
      <c r="L930" s="266" t="s">
        <v>2317</v>
      </c>
    </row>
    <row r="931" spans="1:12" s="266" customFormat="1" ht="12" customHeight="1" x14ac:dyDescent="0.2">
      <c r="A931" s="266" t="s">
        <v>2063</v>
      </c>
      <c r="B931" s="266" t="s">
        <v>558</v>
      </c>
      <c r="C931" s="266" t="s">
        <v>2031</v>
      </c>
      <c r="D931" s="266" t="s">
        <v>559</v>
      </c>
      <c r="E931" s="266" t="s">
        <v>2318</v>
      </c>
      <c r="F931" s="269">
        <v>43116</v>
      </c>
      <c r="G931" s="270">
        <v>97.85</v>
      </c>
      <c r="H931" s="266" t="s">
        <v>398</v>
      </c>
      <c r="I931" s="266" t="s">
        <v>694</v>
      </c>
      <c r="J931" s="269">
        <v>43117</v>
      </c>
      <c r="K931" s="266" t="s">
        <v>70</v>
      </c>
      <c r="L931" s="266" t="s">
        <v>2317</v>
      </c>
    </row>
    <row r="932" spans="1:12" s="266" customFormat="1" ht="12" customHeight="1" x14ac:dyDescent="0.2">
      <c r="A932" s="266" t="s">
        <v>2063</v>
      </c>
      <c r="B932" s="266" t="s">
        <v>558</v>
      </c>
      <c r="C932" s="266" t="s">
        <v>2031</v>
      </c>
      <c r="D932" s="266" t="s">
        <v>559</v>
      </c>
      <c r="E932" s="266" t="s">
        <v>2319</v>
      </c>
      <c r="F932" s="269">
        <v>43116</v>
      </c>
      <c r="G932" s="270">
        <v>89.98</v>
      </c>
      <c r="H932" s="266" t="s">
        <v>3113</v>
      </c>
      <c r="I932" s="266" t="s">
        <v>320</v>
      </c>
      <c r="J932" s="269">
        <v>43117</v>
      </c>
      <c r="K932" s="266" t="s">
        <v>70</v>
      </c>
      <c r="L932" s="266" t="s">
        <v>398</v>
      </c>
    </row>
    <row r="933" spans="1:12" s="266" customFormat="1" ht="12" customHeight="1" x14ac:dyDescent="0.2">
      <c r="A933" s="266" t="s">
        <v>2063</v>
      </c>
      <c r="B933" s="266" t="s">
        <v>558</v>
      </c>
      <c r="C933" s="266" t="s">
        <v>2031</v>
      </c>
      <c r="D933" s="266" t="s">
        <v>559</v>
      </c>
      <c r="E933" s="266" t="s">
        <v>2324</v>
      </c>
      <c r="F933" s="269">
        <v>43115</v>
      </c>
      <c r="G933" s="270">
        <v>662.37</v>
      </c>
      <c r="H933" s="266" t="s">
        <v>398</v>
      </c>
      <c r="I933" s="266" t="s">
        <v>694</v>
      </c>
      <c r="J933" s="269">
        <v>43116</v>
      </c>
      <c r="K933" s="266" t="s">
        <v>70</v>
      </c>
      <c r="L933" s="266" t="s">
        <v>2325</v>
      </c>
    </row>
    <row r="934" spans="1:12" s="266" customFormat="1" ht="12" customHeight="1" x14ac:dyDescent="0.2">
      <c r="A934" s="266" t="s">
        <v>2063</v>
      </c>
      <c r="B934" s="266" t="s">
        <v>558</v>
      </c>
      <c r="C934" s="266" t="s">
        <v>2031</v>
      </c>
      <c r="D934" s="266" t="s">
        <v>559</v>
      </c>
      <c r="E934" s="266" t="s">
        <v>2326</v>
      </c>
      <c r="F934" s="269">
        <v>43112</v>
      </c>
      <c r="G934" s="270">
        <v>29.1</v>
      </c>
      <c r="H934" s="266" t="s">
        <v>3115</v>
      </c>
      <c r="I934" s="266" t="s">
        <v>668</v>
      </c>
      <c r="J934" s="269">
        <v>43113</v>
      </c>
      <c r="K934" s="266" t="s">
        <v>70</v>
      </c>
      <c r="L934" s="266" t="s">
        <v>398</v>
      </c>
    </row>
    <row r="935" spans="1:12" s="266" customFormat="1" ht="12" customHeight="1" x14ac:dyDescent="0.2">
      <c r="A935" s="266" t="s">
        <v>2063</v>
      </c>
      <c r="B935" s="266" t="s">
        <v>558</v>
      </c>
      <c r="C935" s="266" t="s">
        <v>2031</v>
      </c>
      <c r="D935" s="266" t="s">
        <v>559</v>
      </c>
      <c r="E935" s="266" t="s">
        <v>2327</v>
      </c>
      <c r="F935" s="269">
        <v>43112</v>
      </c>
      <c r="G935" s="270">
        <v>40.75</v>
      </c>
      <c r="H935" s="266" t="s">
        <v>3115</v>
      </c>
      <c r="I935" s="266" t="s">
        <v>668</v>
      </c>
      <c r="J935" s="269">
        <v>43113</v>
      </c>
      <c r="K935" s="266" t="s">
        <v>70</v>
      </c>
      <c r="L935" s="266" t="s">
        <v>398</v>
      </c>
    </row>
    <row r="936" spans="1:12" s="266" customFormat="1" ht="12" customHeight="1" x14ac:dyDescent="0.2">
      <c r="A936" s="266" t="s">
        <v>2063</v>
      </c>
      <c r="B936" s="266" t="s">
        <v>558</v>
      </c>
      <c r="C936" s="266" t="s">
        <v>2031</v>
      </c>
      <c r="D936" s="266" t="s">
        <v>559</v>
      </c>
      <c r="E936" s="266" t="s">
        <v>2328</v>
      </c>
      <c r="F936" s="269">
        <v>43112</v>
      </c>
      <c r="G936" s="270">
        <v>42.01</v>
      </c>
      <c r="H936" s="266" t="s">
        <v>3116</v>
      </c>
      <c r="I936" s="266" t="s">
        <v>725</v>
      </c>
      <c r="J936" s="269">
        <v>43113</v>
      </c>
      <c r="K936" s="266" t="s">
        <v>70</v>
      </c>
      <c r="L936" s="266" t="s">
        <v>398</v>
      </c>
    </row>
    <row r="937" spans="1:12" s="266" customFormat="1" ht="12" customHeight="1" x14ac:dyDescent="0.2">
      <c r="A937" s="266" t="s">
        <v>2063</v>
      </c>
      <c r="B937" s="266" t="s">
        <v>558</v>
      </c>
      <c r="C937" s="266" t="s">
        <v>2031</v>
      </c>
      <c r="D937" s="266" t="s">
        <v>559</v>
      </c>
      <c r="E937" s="266" t="s">
        <v>2330</v>
      </c>
      <c r="F937" s="269">
        <v>43112</v>
      </c>
      <c r="G937" s="270">
        <v>89.8</v>
      </c>
      <c r="H937" s="266" t="s">
        <v>3116</v>
      </c>
      <c r="I937" s="266" t="s">
        <v>725</v>
      </c>
      <c r="J937" s="269">
        <v>43113</v>
      </c>
      <c r="K937" s="266" t="s">
        <v>70</v>
      </c>
      <c r="L937" s="266" t="s">
        <v>398</v>
      </c>
    </row>
    <row r="938" spans="1:12" s="266" customFormat="1" ht="12" customHeight="1" x14ac:dyDescent="0.2">
      <c r="A938" s="266" t="s">
        <v>2063</v>
      </c>
      <c r="B938" s="266" t="s">
        <v>558</v>
      </c>
      <c r="C938" s="266" t="s">
        <v>2031</v>
      </c>
      <c r="D938" s="266" t="s">
        <v>559</v>
      </c>
      <c r="E938" s="266" t="s">
        <v>2331</v>
      </c>
      <c r="F938" s="269">
        <v>43112</v>
      </c>
      <c r="G938" s="270">
        <v>168</v>
      </c>
      <c r="H938" s="266" t="s">
        <v>398</v>
      </c>
      <c r="I938" s="266" t="s">
        <v>694</v>
      </c>
      <c r="J938" s="269">
        <v>43113</v>
      </c>
      <c r="K938" s="266" t="s">
        <v>70</v>
      </c>
      <c r="L938" s="266" t="s">
        <v>2332</v>
      </c>
    </row>
    <row r="939" spans="1:12" s="266" customFormat="1" ht="12" customHeight="1" x14ac:dyDescent="0.2">
      <c r="A939" s="266" t="s">
        <v>2063</v>
      </c>
      <c r="B939" s="266" t="s">
        <v>558</v>
      </c>
      <c r="C939" s="266" t="s">
        <v>2031</v>
      </c>
      <c r="D939" s="266" t="s">
        <v>559</v>
      </c>
      <c r="E939" s="266" t="s">
        <v>2333</v>
      </c>
      <c r="F939" s="269">
        <v>43112</v>
      </c>
      <c r="G939" s="270">
        <v>36.6</v>
      </c>
      <c r="H939" s="266" t="s">
        <v>3117</v>
      </c>
      <c r="I939" s="266" t="s">
        <v>1582</v>
      </c>
      <c r="J939" s="269">
        <v>43113</v>
      </c>
      <c r="K939" s="266" t="s">
        <v>70</v>
      </c>
      <c r="L939" s="266" t="s">
        <v>4380</v>
      </c>
    </row>
    <row r="940" spans="1:12" s="266" customFormat="1" ht="12" customHeight="1" x14ac:dyDescent="0.2">
      <c r="A940" s="266" t="s">
        <v>2063</v>
      </c>
      <c r="B940" s="266" t="s">
        <v>558</v>
      </c>
      <c r="C940" s="266" t="s">
        <v>2031</v>
      </c>
      <c r="D940" s="266" t="s">
        <v>559</v>
      </c>
      <c r="E940" s="266" t="s">
        <v>2334</v>
      </c>
      <c r="F940" s="269">
        <v>43112</v>
      </c>
      <c r="G940" s="270">
        <v>29.1</v>
      </c>
      <c r="H940" s="266" t="s">
        <v>3118</v>
      </c>
      <c r="I940" s="266" t="s">
        <v>668</v>
      </c>
      <c r="J940" s="269">
        <v>43113</v>
      </c>
      <c r="K940" s="266" t="s">
        <v>70</v>
      </c>
      <c r="L940" s="266" t="s">
        <v>398</v>
      </c>
    </row>
    <row r="941" spans="1:12" s="266" customFormat="1" ht="12" customHeight="1" x14ac:dyDescent="0.2">
      <c r="A941" s="266" t="s">
        <v>2063</v>
      </c>
      <c r="B941" s="266" t="s">
        <v>558</v>
      </c>
      <c r="C941" s="266" t="s">
        <v>2031</v>
      </c>
      <c r="D941" s="266" t="s">
        <v>559</v>
      </c>
      <c r="E941" s="266" t="s">
        <v>2335</v>
      </c>
      <c r="F941" s="269">
        <v>43112</v>
      </c>
      <c r="G941" s="270">
        <v>43.65</v>
      </c>
      <c r="H941" s="266" t="s">
        <v>3118</v>
      </c>
      <c r="I941" s="266" t="s">
        <v>668</v>
      </c>
      <c r="J941" s="269">
        <v>43113</v>
      </c>
      <c r="K941" s="266" t="s">
        <v>70</v>
      </c>
      <c r="L941" s="266" t="s">
        <v>398</v>
      </c>
    </row>
    <row r="942" spans="1:12" s="266" customFormat="1" ht="12" customHeight="1" x14ac:dyDescent="0.2">
      <c r="A942" s="266" t="s">
        <v>2063</v>
      </c>
      <c r="B942" s="266" t="s">
        <v>558</v>
      </c>
      <c r="C942" s="266" t="s">
        <v>2031</v>
      </c>
      <c r="D942" s="266" t="s">
        <v>559</v>
      </c>
      <c r="E942" s="266" t="s">
        <v>2336</v>
      </c>
      <c r="F942" s="269">
        <v>43112</v>
      </c>
      <c r="G942" s="270">
        <v>29.1</v>
      </c>
      <c r="H942" s="266" t="s">
        <v>3119</v>
      </c>
      <c r="I942" s="266" t="s">
        <v>668</v>
      </c>
      <c r="J942" s="269">
        <v>43113</v>
      </c>
      <c r="K942" s="266" t="s">
        <v>70</v>
      </c>
      <c r="L942" s="266" t="s">
        <v>398</v>
      </c>
    </row>
    <row r="943" spans="1:12" s="266" customFormat="1" ht="12" customHeight="1" x14ac:dyDescent="0.2">
      <c r="A943" s="266" t="s">
        <v>2063</v>
      </c>
      <c r="B943" s="266" t="s">
        <v>558</v>
      </c>
      <c r="C943" s="266" t="s">
        <v>2031</v>
      </c>
      <c r="D943" s="266" t="s">
        <v>559</v>
      </c>
      <c r="E943" s="266" t="s">
        <v>2337</v>
      </c>
      <c r="F943" s="269">
        <v>43112</v>
      </c>
      <c r="G943" s="270">
        <v>17.45</v>
      </c>
      <c r="H943" s="266" t="s">
        <v>3120</v>
      </c>
      <c r="I943" s="266" t="s">
        <v>668</v>
      </c>
      <c r="J943" s="269">
        <v>43113</v>
      </c>
      <c r="K943" s="266" t="s">
        <v>70</v>
      </c>
      <c r="L943" s="266" t="s">
        <v>398</v>
      </c>
    </row>
    <row r="944" spans="1:12" s="266" customFormat="1" ht="12" customHeight="1" x14ac:dyDescent="0.2">
      <c r="A944" s="266" t="s">
        <v>2063</v>
      </c>
      <c r="B944" s="266" t="s">
        <v>558</v>
      </c>
      <c r="C944" s="266" t="s">
        <v>2031</v>
      </c>
      <c r="D944" s="266" t="s">
        <v>559</v>
      </c>
      <c r="E944" s="266" t="s">
        <v>2338</v>
      </c>
      <c r="F944" s="269">
        <v>43112</v>
      </c>
      <c r="G944" s="270">
        <v>36.6</v>
      </c>
      <c r="H944" s="266" t="s">
        <v>3121</v>
      </c>
      <c r="I944" s="266" t="s">
        <v>321</v>
      </c>
      <c r="J944" s="269">
        <v>43113</v>
      </c>
      <c r="K944" s="266" t="s">
        <v>70</v>
      </c>
      <c r="L944" s="266" t="s">
        <v>398</v>
      </c>
    </row>
    <row r="945" spans="1:12" s="266" customFormat="1" ht="12" customHeight="1" x14ac:dyDescent="0.2">
      <c r="A945" s="266" t="s">
        <v>2063</v>
      </c>
      <c r="B945" s="266" t="s">
        <v>558</v>
      </c>
      <c r="C945" s="266" t="s">
        <v>2031</v>
      </c>
      <c r="D945" s="266" t="s">
        <v>559</v>
      </c>
      <c r="E945" s="266" t="s">
        <v>2339</v>
      </c>
      <c r="F945" s="269">
        <v>43112</v>
      </c>
      <c r="G945" s="270">
        <v>36.6</v>
      </c>
      <c r="H945" s="266" t="s">
        <v>3121</v>
      </c>
      <c r="I945" s="266" t="s">
        <v>321</v>
      </c>
      <c r="J945" s="269">
        <v>43113</v>
      </c>
      <c r="K945" s="266" t="s">
        <v>70</v>
      </c>
      <c r="L945" s="266" t="s">
        <v>398</v>
      </c>
    </row>
    <row r="946" spans="1:12" s="266" customFormat="1" ht="12" customHeight="1" x14ac:dyDescent="0.2">
      <c r="A946" s="266" t="s">
        <v>2063</v>
      </c>
      <c r="B946" s="266" t="s">
        <v>558</v>
      </c>
      <c r="C946" s="266" t="s">
        <v>2031</v>
      </c>
      <c r="D946" s="266" t="s">
        <v>559</v>
      </c>
      <c r="E946" s="266" t="s">
        <v>2340</v>
      </c>
      <c r="F946" s="269">
        <v>43112</v>
      </c>
      <c r="G946" s="270">
        <v>159.75</v>
      </c>
      <c r="H946" s="266" t="s">
        <v>3097</v>
      </c>
      <c r="I946" s="266" t="s">
        <v>1160</v>
      </c>
      <c r="J946" s="269">
        <v>43113</v>
      </c>
      <c r="K946" s="266" t="s">
        <v>70</v>
      </c>
      <c r="L946" s="266" t="s">
        <v>398</v>
      </c>
    </row>
    <row r="947" spans="1:12" s="266" customFormat="1" ht="12" customHeight="1" x14ac:dyDescent="0.2">
      <c r="A947" s="266" t="s">
        <v>2063</v>
      </c>
      <c r="B947" s="266" t="s">
        <v>558</v>
      </c>
      <c r="C947" s="266" t="s">
        <v>2031</v>
      </c>
      <c r="D947" s="266" t="s">
        <v>559</v>
      </c>
      <c r="E947" s="266" t="s">
        <v>2341</v>
      </c>
      <c r="F947" s="269">
        <v>43112</v>
      </c>
      <c r="G947" s="270">
        <v>873.37</v>
      </c>
      <c r="H947" s="266" t="s">
        <v>3122</v>
      </c>
      <c r="I947" s="266" t="s">
        <v>335</v>
      </c>
      <c r="J947" s="269">
        <v>43113</v>
      </c>
      <c r="K947" s="266" t="s">
        <v>70</v>
      </c>
      <c r="L947" s="266" t="s">
        <v>398</v>
      </c>
    </row>
    <row r="948" spans="1:12" s="266" customFormat="1" ht="12" customHeight="1" x14ac:dyDescent="0.2">
      <c r="A948" s="266" t="s">
        <v>2063</v>
      </c>
      <c r="B948" s="266" t="s">
        <v>558</v>
      </c>
      <c r="C948" s="266" t="s">
        <v>2031</v>
      </c>
      <c r="D948" s="266" t="s">
        <v>559</v>
      </c>
      <c r="E948" s="266" t="s">
        <v>2342</v>
      </c>
      <c r="F948" s="269">
        <v>43111</v>
      </c>
      <c r="G948" s="270">
        <v>28</v>
      </c>
      <c r="H948" s="266" t="s">
        <v>398</v>
      </c>
      <c r="I948" s="266" t="s">
        <v>556</v>
      </c>
      <c r="J948" s="269">
        <v>43112</v>
      </c>
      <c r="K948" s="266" t="s">
        <v>70</v>
      </c>
      <c r="L948" s="266" t="s">
        <v>1573</v>
      </c>
    </row>
    <row r="949" spans="1:12" s="266" customFormat="1" ht="12" customHeight="1" x14ac:dyDescent="0.2">
      <c r="A949" s="266" t="s">
        <v>2063</v>
      </c>
      <c r="B949" s="266" t="s">
        <v>558</v>
      </c>
      <c r="C949" s="266" t="s">
        <v>2031</v>
      </c>
      <c r="D949" s="266" t="s">
        <v>559</v>
      </c>
      <c r="E949" s="266" t="s">
        <v>2343</v>
      </c>
      <c r="F949" s="269">
        <v>43111</v>
      </c>
      <c r="G949" s="270">
        <v>105.98</v>
      </c>
      <c r="H949" s="266" t="s">
        <v>3097</v>
      </c>
      <c r="I949" s="266" t="s">
        <v>1160</v>
      </c>
      <c r="J949" s="269">
        <v>43112</v>
      </c>
      <c r="K949" s="266" t="s">
        <v>70</v>
      </c>
      <c r="L949" s="266" t="s">
        <v>398</v>
      </c>
    </row>
    <row r="950" spans="1:12" s="266" customFormat="1" ht="12" customHeight="1" x14ac:dyDescent="0.2">
      <c r="A950" s="266" t="s">
        <v>2063</v>
      </c>
      <c r="B950" s="266" t="s">
        <v>558</v>
      </c>
      <c r="C950" s="266" t="s">
        <v>2031</v>
      </c>
      <c r="D950" s="266" t="s">
        <v>559</v>
      </c>
      <c r="E950" s="266" t="s">
        <v>2344</v>
      </c>
      <c r="F950" s="269">
        <v>43111</v>
      </c>
      <c r="G950" s="270">
        <v>141.97999999999999</v>
      </c>
      <c r="H950" s="266" t="s">
        <v>3123</v>
      </c>
      <c r="I950" s="266" t="s">
        <v>2729</v>
      </c>
      <c r="J950" s="269">
        <v>43112</v>
      </c>
      <c r="K950" s="266" t="s">
        <v>70</v>
      </c>
      <c r="L950" s="266" t="s">
        <v>398</v>
      </c>
    </row>
    <row r="951" spans="1:12" s="266" customFormat="1" ht="12" customHeight="1" x14ac:dyDescent="0.2">
      <c r="A951" s="266" t="s">
        <v>2063</v>
      </c>
      <c r="B951" s="266" t="s">
        <v>558</v>
      </c>
      <c r="C951" s="266" t="s">
        <v>2031</v>
      </c>
      <c r="D951" s="266" t="s">
        <v>559</v>
      </c>
      <c r="E951" s="266" t="s">
        <v>2345</v>
      </c>
      <c r="F951" s="269">
        <v>43111</v>
      </c>
      <c r="G951" s="270">
        <v>316.45</v>
      </c>
      <c r="H951" s="266" t="s">
        <v>398</v>
      </c>
      <c r="I951" s="266" t="s">
        <v>694</v>
      </c>
      <c r="J951" s="269">
        <v>43112</v>
      </c>
      <c r="K951" s="266" t="s">
        <v>70</v>
      </c>
      <c r="L951" s="266" t="s">
        <v>2346</v>
      </c>
    </row>
    <row r="952" spans="1:12" s="266" customFormat="1" ht="12" customHeight="1" x14ac:dyDescent="0.2">
      <c r="A952" s="266" t="s">
        <v>2063</v>
      </c>
      <c r="B952" s="266" t="s">
        <v>558</v>
      </c>
      <c r="C952" s="266" t="s">
        <v>2031</v>
      </c>
      <c r="D952" s="266" t="s">
        <v>559</v>
      </c>
      <c r="E952" s="266" t="s">
        <v>2347</v>
      </c>
      <c r="F952" s="269">
        <v>43111</v>
      </c>
      <c r="G952" s="270">
        <v>44.8</v>
      </c>
      <c r="H952" s="266" t="s">
        <v>3124</v>
      </c>
      <c r="I952" s="266" t="s">
        <v>1160</v>
      </c>
      <c r="J952" s="269">
        <v>43112</v>
      </c>
      <c r="K952" s="266" t="s">
        <v>70</v>
      </c>
      <c r="L952" s="266" t="s">
        <v>398</v>
      </c>
    </row>
    <row r="953" spans="1:12" s="266" customFormat="1" ht="12" customHeight="1" x14ac:dyDescent="0.2">
      <c r="A953" s="266" t="s">
        <v>2063</v>
      </c>
      <c r="B953" s="266" t="s">
        <v>558</v>
      </c>
      <c r="C953" s="266" t="s">
        <v>2031</v>
      </c>
      <c r="D953" s="266" t="s">
        <v>559</v>
      </c>
      <c r="E953" s="266" t="s">
        <v>2348</v>
      </c>
      <c r="F953" s="269">
        <v>43111</v>
      </c>
      <c r="G953" s="270">
        <v>44.8</v>
      </c>
      <c r="H953" s="266" t="s">
        <v>3124</v>
      </c>
      <c r="I953" s="266" t="s">
        <v>1160</v>
      </c>
      <c r="J953" s="269">
        <v>43112</v>
      </c>
      <c r="K953" s="266" t="s">
        <v>70</v>
      </c>
      <c r="L953" s="266" t="s">
        <v>398</v>
      </c>
    </row>
    <row r="954" spans="1:12" s="266" customFormat="1" ht="12" customHeight="1" x14ac:dyDescent="0.2">
      <c r="A954" s="266" t="s">
        <v>2063</v>
      </c>
      <c r="B954" s="266" t="s">
        <v>558</v>
      </c>
      <c r="C954" s="266" t="s">
        <v>2031</v>
      </c>
      <c r="D954" s="266" t="s">
        <v>559</v>
      </c>
      <c r="E954" s="266" t="s">
        <v>2349</v>
      </c>
      <c r="F954" s="269">
        <v>43111</v>
      </c>
      <c r="G954" s="270">
        <v>338.53</v>
      </c>
      <c r="H954" s="266" t="s">
        <v>3125</v>
      </c>
      <c r="I954" s="266" t="s">
        <v>485</v>
      </c>
      <c r="J954" s="269">
        <v>43112</v>
      </c>
      <c r="K954" s="266" t="s">
        <v>70</v>
      </c>
      <c r="L954" s="266" t="s">
        <v>398</v>
      </c>
    </row>
    <row r="955" spans="1:12" s="266" customFormat="1" ht="12" customHeight="1" x14ac:dyDescent="0.2">
      <c r="A955" s="266" t="s">
        <v>2063</v>
      </c>
      <c r="B955" s="266" t="s">
        <v>558</v>
      </c>
      <c r="C955" s="266" t="s">
        <v>2031</v>
      </c>
      <c r="D955" s="266" t="s">
        <v>559</v>
      </c>
      <c r="E955" s="266" t="s">
        <v>2350</v>
      </c>
      <c r="F955" s="269">
        <v>43111</v>
      </c>
      <c r="G955" s="270">
        <v>41.95</v>
      </c>
      <c r="H955" s="266" t="s">
        <v>3126</v>
      </c>
      <c r="I955" s="266" t="s">
        <v>147</v>
      </c>
      <c r="J955" s="269">
        <v>43112</v>
      </c>
      <c r="K955" s="266" t="s">
        <v>70</v>
      </c>
      <c r="L955" s="266" t="s">
        <v>398</v>
      </c>
    </row>
    <row r="956" spans="1:12" s="266" customFormat="1" ht="12" customHeight="1" x14ac:dyDescent="0.2">
      <c r="A956" s="266" t="s">
        <v>2063</v>
      </c>
      <c r="B956" s="266" t="s">
        <v>558</v>
      </c>
      <c r="C956" s="266" t="s">
        <v>2031</v>
      </c>
      <c r="D956" s="266" t="s">
        <v>559</v>
      </c>
      <c r="E956" s="266" t="s">
        <v>2351</v>
      </c>
      <c r="F956" s="269">
        <v>43111</v>
      </c>
      <c r="G956" s="270">
        <v>31.35</v>
      </c>
      <c r="H956" s="266" t="s">
        <v>3126</v>
      </c>
      <c r="I956" s="266" t="s">
        <v>147</v>
      </c>
      <c r="J956" s="269">
        <v>43112</v>
      </c>
      <c r="K956" s="266" t="s">
        <v>70</v>
      </c>
      <c r="L956" s="266" t="s">
        <v>398</v>
      </c>
    </row>
    <row r="957" spans="1:12" s="266" customFormat="1" ht="12" customHeight="1" x14ac:dyDescent="0.2">
      <c r="A957" s="266" t="s">
        <v>2063</v>
      </c>
      <c r="B957" s="266" t="s">
        <v>558</v>
      </c>
      <c r="C957" s="266" t="s">
        <v>2031</v>
      </c>
      <c r="D957" s="266" t="s">
        <v>559</v>
      </c>
      <c r="E957" s="266" t="s">
        <v>2352</v>
      </c>
      <c r="F957" s="269">
        <v>43111</v>
      </c>
      <c r="G957" s="270">
        <v>142.1</v>
      </c>
      <c r="H957" s="266" t="s">
        <v>3127</v>
      </c>
      <c r="I957" s="266" t="s">
        <v>297</v>
      </c>
      <c r="J957" s="269">
        <v>43112</v>
      </c>
      <c r="K957" s="266" t="s">
        <v>70</v>
      </c>
      <c r="L957" s="266" t="s">
        <v>398</v>
      </c>
    </row>
    <row r="958" spans="1:12" s="266" customFormat="1" ht="12" customHeight="1" x14ac:dyDescent="0.2">
      <c r="A958" s="266" t="s">
        <v>2063</v>
      </c>
      <c r="B958" s="266" t="s">
        <v>558</v>
      </c>
      <c r="C958" s="266" t="s">
        <v>2031</v>
      </c>
      <c r="D958" s="266" t="s">
        <v>559</v>
      </c>
      <c r="E958" s="266" t="s">
        <v>2353</v>
      </c>
      <c r="F958" s="269">
        <v>43111</v>
      </c>
      <c r="G958" s="270">
        <v>36.18</v>
      </c>
      <c r="H958" s="266" t="s">
        <v>3128</v>
      </c>
      <c r="I958" s="266" t="s">
        <v>297</v>
      </c>
      <c r="J958" s="269">
        <v>43112</v>
      </c>
      <c r="K958" s="266" t="s">
        <v>70</v>
      </c>
      <c r="L958" s="266" t="s">
        <v>398</v>
      </c>
    </row>
    <row r="959" spans="1:12" s="266" customFormat="1" ht="12" customHeight="1" x14ac:dyDescent="0.2">
      <c r="A959" s="266" t="s">
        <v>2063</v>
      </c>
      <c r="B959" s="266" t="s">
        <v>558</v>
      </c>
      <c r="C959" s="266" t="s">
        <v>2031</v>
      </c>
      <c r="D959" s="266" t="s">
        <v>559</v>
      </c>
      <c r="E959" s="266" t="s">
        <v>2354</v>
      </c>
      <c r="F959" s="269">
        <v>43111</v>
      </c>
      <c r="G959" s="270">
        <v>129.91999999999999</v>
      </c>
      <c r="H959" s="266" t="s">
        <v>3128</v>
      </c>
      <c r="I959" s="266" t="s">
        <v>297</v>
      </c>
      <c r="J959" s="269">
        <v>43112</v>
      </c>
      <c r="K959" s="266" t="s">
        <v>70</v>
      </c>
      <c r="L959" s="266" t="s">
        <v>398</v>
      </c>
    </row>
    <row r="960" spans="1:12" s="266" customFormat="1" ht="12" customHeight="1" x14ac:dyDescent="0.2">
      <c r="A960" s="266" t="s">
        <v>2063</v>
      </c>
      <c r="B960" s="266" t="s">
        <v>558</v>
      </c>
      <c r="C960" s="266" t="s">
        <v>2031</v>
      </c>
      <c r="D960" s="266" t="s">
        <v>559</v>
      </c>
      <c r="E960" s="266" t="s">
        <v>2355</v>
      </c>
      <c r="F960" s="269">
        <v>43110</v>
      </c>
      <c r="G960" s="270">
        <v>149.97999999999999</v>
      </c>
      <c r="H960" s="266" t="s">
        <v>398</v>
      </c>
      <c r="I960" s="266" t="s">
        <v>442</v>
      </c>
      <c r="J960" s="269">
        <v>43111</v>
      </c>
      <c r="K960" s="266" t="s">
        <v>70</v>
      </c>
      <c r="L960" s="266" t="s">
        <v>2356</v>
      </c>
    </row>
    <row r="961" spans="1:12" s="266" customFormat="1" ht="12" customHeight="1" x14ac:dyDescent="0.2">
      <c r="A961" s="266" t="s">
        <v>2063</v>
      </c>
      <c r="B961" s="266" t="s">
        <v>558</v>
      </c>
      <c r="C961" s="266" t="s">
        <v>2031</v>
      </c>
      <c r="D961" s="266" t="s">
        <v>559</v>
      </c>
      <c r="E961" s="266" t="s">
        <v>2357</v>
      </c>
      <c r="F961" s="269">
        <v>43110</v>
      </c>
      <c r="G961" s="270">
        <v>34.950000000000003</v>
      </c>
      <c r="H961" s="266" t="s">
        <v>398</v>
      </c>
      <c r="I961" s="266" t="s">
        <v>694</v>
      </c>
      <c r="J961" s="269">
        <v>43111</v>
      </c>
      <c r="K961" s="266" t="s">
        <v>70</v>
      </c>
      <c r="L961" s="266" t="s">
        <v>2358</v>
      </c>
    </row>
    <row r="962" spans="1:12" s="266" customFormat="1" ht="12" customHeight="1" x14ac:dyDescent="0.2">
      <c r="A962" s="266" t="s">
        <v>2063</v>
      </c>
      <c r="B962" s="266" t="s">
        <v>558</v>
      </c>
      <c r="C962" s="266" t="s">
        <v>2031</v>
      </c>
      <c r="D962" s="266" t="s">
        <v>559</v>
      </c>
      <c r="E962" s="266" t="s">
        <v>2359</v>
      </c>
      <c r="F962" s="269">
        <v>43110</v>
      </c>
      <c r="G962" s="270">
        <v>31.35</v>
      </c>
      <c r="H962" s="266" t="s">
        <v>398</v>
      </c>
      <c r="I962" s="266" t="s">
        <v>694</v>
      </c>
      <c r="J962" s="269">
        <v>43111</v>
      </c>
      <c r="K962" s="266" t="s">
        <v>70</v>
      </c>
      <c r="L962" s="266" t="s">
        <v>2358</v>
      </c>
    </row>
    <row r="963" spans="1:12" s="266" customFormat="1" ht="12" customHeight="1" x14ac:dyDescent="0.2">
      <c r="A963" s="266" t="s">
        <v>2063</v>
      </c>
      <c r="B963" s="266" t="s">
        <v>558</v>
      </c>
      <c r="C963" s="266" t="s">
        <v>2031</v>
      </c>
      <c r="D963" s="266" t="s">
        <v>559</v>
      </c>
      <c r="E963" s="266" t="s">
        <v>2360</v>
      </c>
      <c r="F963" s="269">
        <v>43110</v>
      </c>
      <c r="G963" s="270">
        <v>97.85</v>
      </c>
      <c r="H963" s="266" t="s">
        <v>3129</v>
      </c>
      <c r="I963" s="266" t="s">
        <v>1160</v>
      </c>
      <c r="J963" s="269">
        <v>43111</v>
      </c>
      <c r="K963" s="266" t="s">
        <v>70</v>
      </c>
      <c r="L963" s="266" t="s">
        <v>398</v>
      </c>
    </row>
    <row r="964" spans="1:12" s="266" customFormat="1" ht="12" customHeight="1" x14ac:dyDescent="0.2">
      <c r="A964" s="266" t="s">
        <v>2063</v>
      </c>
      <c r="B964" s="266" t="s">
        <v>558</v>
      </c>
      <c r="C964" s="266" t="s">
        <v>2031</v>
      </c>
      <c r="D964" s="266" t="s">
        <v>559</v>
      </c>
      <c r="E964" s="266" t="s">
        <v>2361</v>
      </c>
      <c r="F964" s="269">
        <v>43110</v>
      </c>
      <c r="G964" s="270">
        <v>82.95</v>
      </c>
      <c r="H964" s="266" t="s">
        <v>3129</v>
      </c>
      <c r="I964" s="266" t="s">
        <v>1160</v>
      </c>
      <c r="J964" s="269">
        <v>43111</v>
      </c>
      <c r="K964" s="266" t="s">
        <v>70</v>
      </c>
      <c r="L964" s="266" t="s">
        <v>398</v>
      </c>
    </row>
    <row r="965" spans="1:12" s="266" customFormat="1" ht="12" customHeight="1" x14ac:dyDescent="0.2">
      <c r="A965" s="266" t="s">
        <v>2063</v>
      </c>
      <c r="B965" s="266" t="s">
        <v>558</v>
      </c>
      <c r="C965" s="266" t="s">
        <v>2031</v>
      </c>
      <c r="D965" s="266" t="s">
        <v>559</v>
      </c>
      <c r="E965" s="266" t="s">
        <v>2362</v>
      </c>
      <c r="F965" s="269">
        <v>43110</v>
      </c>
      <c r="G965" s="270">
        <v>106.15</v>
      </c>
      <c r="H965" s="266" t="s">
        <v>3130</v>
      </c>
      <c r="I965" s="266" t="s">
        <v>1160</v>
      </c>
      <c r="J965" s="269">
        <v>43111</v>
      </c>
      <c r="K965" s="266" t="s">
        <v>70</v>
      </c>
      <c r="L965" s="266" t="s">
        <v>398</v>
      </c>
    </row>
    <row r="966" spans="1:12" s="266" customFormat="1" ht="12" customHeight="1" x14ac:dyDescent="0.2">
      <c r="A966" s="266" t="s">
        <v>2063</v>
      </c>
      <c r="B966" s="266" t="s">
        <v>558</v>
      </c>
      <c r="C966" s="266" t="s">
        <v>2031</v>
      </c>
      <c r="D966" s="266" t="s">
        <v>559</v>
      </c>
      <c r="E966" s="266" t="s">
        <v>2363</v>
      </c>
      <c r="F966" s="269">
        <v>43110</v>
      </c>
      <c r="G966" s="270">
        <v>90.65</v>
      </c>
      <c r="H966" s="266" t="s">
        <v>3130</v>
      </c>
      <c r="I966" s="266" t="s">
        <v>1160</v>
      </c>
      <c r="J966" s="269">
        <v>43111</v>
      </c>
      <c r="K966" s="266" t="s">
        <v>70</v>
      </c>
      <c r="L966" s="266" t="s">
        <v>398</v>
      </c>
    </row>
    <row r="967" spans="1:12" s="266" customFormat="1" ht="12" customHeight="1" x14ac:dyDescent="0.2">
      <c r="A967" s="266" t="s">
        <v>2063</v>
      </c>
      <c r="B967" s="266" t="s">
        <v>558</v>
      </c>
      <c r="C967" s="266" t="s">
        <v>2031</v>
      </c>
      <c r="D967" s="266" t="s">
        <v>559</v>
      </c>
      <c r="E967" s="266" t="s">
        <v>2364</v>
      </c>
      <c r="F967" s="269">
        <v>43110</v>
      </c>
      <c r="G967" s="270">
        <v>99.98</v>
      </c>
      <c r="H967" s="266" t="s">
        <v>3131</v>
      </c>
      <c r="I967" s="266" t="s">
        <v>1160</v>
      </c>
      <c r="J967" s="269">
        <v>43111</v>
      </c>
      <c r="K967" s="266" t="s">
        <v>70</v>
      </c>
      <c r="L967" s="266" t="s">
        <v>398</v>
      </c>
    </row>
    <row r="968" spans="1:12" s="266" customFormat="1" ht="12" customHeight="1" x14ac:dyDescent="0.2">
      <c r="A968" s="266" t="s">
        <v>2063</v>
      </c>
      <c r="B968" s="266" t="s">
        <v>558</v>
      </c>
      <c r="C968" s="266" t="s">
        <v>2031</v>
      </c>
      <c r="D968" s="266" t="s">
        <v>559</v>
      </c>
      <c r="E968" s="266" t="s">
        <v>2365</v>
      </c>
      <c r="F968" s="269">
        <v>43110</v>
      </c>
      <c r="G968" s="270">
        <v>89.98</v>
      </c>
      <c r="H968" s="266" t="s">
        <v>3132</v>
      </c>
      <c r="I968" s="266" t="s">
        <v>1160</v>
      </c>
      <c r="J968" s="269">
        <v>43111</v>
      </c>
      <c r="K968" s="266" t="s">
        <v>70</v>
      </c>
      <c r="L968" s="266" t="s">
        <v>398</v>
      </c>
    </row>
    <row r="969" spans="1:12" s="266" customFormat="1" ht="12" customHeight="1" x14ac:dyDescent="0.2">
      <c r="A969" s="266" t="s">
        <v>2063</v>
      </c>
      <c r="B969" s="266" t="s">
        <v>558</v>
      </c>
      <c r="C969" s="266" t="s">
        <v>2031</v>
      </c>
      <c r="D969" s="266" t="s">
        <v>559</v>
      </c>
      <c r="E969" s="266" t="s">
        <v>2366</v>
      </c>
      <c r="F969" s="269">
        <v>43110</v>
      </c>
      <c r="G969" s="270">
        <v>89.98</v>
      </c>
      <c r="H969" s="266" t="s">
        <v>3133</v>
      </c>
      <c r="I969" s="266" t="s">
        <v>1160</v>
      </c>
      <c r="J969" s="269">
        <v>43111</v>
      </c>
      <c r="K969" s="266" t="s">
        <v>70</v>
      </c>
      <c r="L969" s="266" t="s">
        <v>398</v>
      </c>
    </row>
    <row r="970" spans="1:12" s="266" customFormat="1" ht="12" customHeight="1" x14ac:dyDescent="0.2">
      <c r="A970" s="266" t="s">
        <v>2063</v>
      </c>
      <c r="B970" s="266" t="s">
        <v>558</v>
      </c>
      <c r="C970" s="266" t="s">
        <v>2031</v>
      </c>
      <c r="D970" s="266" t="s">
        <v>559</v>
      </c>
      <c r="E970" s="266" t="s">
        <v>2367</v>
      </c>
      <c r="F970" s="269">
        <v>43110</v>
      </c>
      <c r="G970" s="270">
        <v>179.24</v>
      </c>
      <c r="H970" s="266" t="s">
        <v>398</v>
      </c>
      <c r="I970" s="266" t="s">
        <v>217</v>
      </c>
      <c r="J970" s="269">
        <v>43111</v>
      </c>
      <c r="K970" s="266" t="s">
        <v>70</v>
      </c>
      <c r="L970" s="266" t="s">
        <v>2283</v>
      </c>
    </row>
    <row r="971" spans="1:12" s="266" customFormat="1" ht="12" customHeight="1" x14ac:dyDescent="0.2">
      <c r="A971" s="266" t="s">
        <v>2063</v>
      </c>
      <c r="B971" s="266" t="s">
        <v>558</v>
      </c>
      <c r="C971" s="266" t="s">
        <v>2031</v>
      </c>
      <c r="D971" s="266" t="s">
        <v>559</v>
      </c>
      <c r="E971" s="266" t="s">
        <v>2368</v>
      </c>
      <c r="F971" s="269">
        <v>43110</v>
      </c>
      <c r="G971" s="270">
        <v>179.25</v>
      </c>
      <c r="H971" s="266" t="s">
        <v>398</v>
      </c>
      <c r="I971" s="266" t="s">
        <v>217</v>
      </c>
      <c r="J971" s="269">
        <v>43111</v>
      </c>
      <c r="K971" s="266" t="s">
        <v>70</v>
      </c>
      <c r="L971" s="266" t="s">
        <v>2078</v>
      </c>
    </row>
    <row r="972" spans="1:12" s="266" customFormat="1" ht="12" customHeight="1" x14ac:dyDescent="0.2">
      <c r="A972" s="266" t="s">
        <v>2063</v>
      </c>
      <c r="B972" s="266" t="s">
        <v>558</v>
      </c>
      <c r="C972" s="266" t="s">
        <v>2031</v>
      </c>
      <c r="D972" s="266" t="s">
        <v>559</v>
      </c>
      <c r="E972" s="266" t="s">
        <v>2369</v>
      </c>
      <c r="F972" s="269">
        <v>43110</v>
      </c>
      <c r="G972" s="270">
        <v>234.46</v>
      </c>
      <c r="H972" s="266" t="s">
        <v>398</v>
      </c>
      <c r="I972" s="266" t="s">
        <v>217</v>
      </c>
      <c r="J972" s="269">
        <v>43111</v>
      </c>
      <c r="K972" s="266" t="s">
        <v>70</v>
      </c>
      <c r="L972" s="266" t="s">
        <v>2078</v>
      </c>
    </row>
    <row r="973" spans="1:12" s="266" customFormat="1" ht="12" customHeight="1" x14ac:dyDescent="0.2">
      <c r="A973" s="266" t="s">
        <v>2063</v>
      </c>
      <c r="B973" s="266" t="s">
        <v>558</v>
      </c>
      <c r="C973" s="266" t="s">
        <v>2031</v>
      </c>
      <c r="D973" s="266" t="s">
        <v>559</v>
      </c>
      <c r="E973" s="266" t="s">
        <v>2370</v>
      </c>
      <c r="F973" s="269">
        <v>43110</v>
      </c>
      <c r="G973" s="270">
        <v>207.48</v>
      </c>
      <c r="H973" s="266" t="s">
        <v>398</v>
      </c>
      <c r="I973" s="266" t="s">
        <v>428</v>
      </c>
      <c r="J973" s="269">
        <v>43111</v>
      </c>
      <c r="K973" s="266" t="s">
        <v>70</v>
      </c>
      <c r="L973" s="266" t="s">
        <v>2083</v>
      </c>
    </row>
    <row r="974" spans="1:12" s="266" customFormat="1" ht="12" customHeight="1" x14ac:dyDescent="0.2">
      <c r="A974" s="266" t="s">
        <v>2063</v>
      </c>
      <c r="B974" s="266" t="s">
        <v>558</v>
      </c>
      <c r="C974" s="266" t="s">
        <v>2031</v>
      </c>
      <c r="D974" s="266" t="s">
        <v>559</v>
      </c>
      <c r="E974" s="266" t="s">
        <v>2371</v>
      </c>
      <c r="F974" s="269">
        <v>43110</v>
      </c>
      <c r="G974" s="270">
        <v>74.209999999999994</v>
      </c>
      <c r="H974" s="266" t="s">
        <v>398</v>
      </c>
      <c r="I974" s="266" t="s">
        <v>547</v>
      </c>
      <c r="J974" s="269">
        <v>43111</v>
      </c>
      <c r="K974" s="266" t="s">
        <v>70</v>
      </c>
      <c r="L974" s="266" t="s">
        <v>2085</v>
      </c>
    </row>
    <row r="975" spans="1:12" s="266" customFormat="1" ht="12" customHeight="1" x14ac:dyDescent="0.2">
      <c r="A975" s="266" t="s">
        <v>2063</v>
      </c>
      <c r="B975" s="266" t="s">
        <v>558</v>
      </c>
      <c r="C975" s="266" t="s">
        <v>2031</v>
      </c>
      <c r="D975" s="266" t="s">
        <v>559</v>
      </c>
      <c r="E975" s="266" t="s">
        <v>2372</v>
      </c>
      <c r="F975" s="269">
        <v>43110</v>
      </c>
      <c r="G975" s="270">
        <v>74.209999999999994</v>
      </c>
      <c r="H975" s="266" t="s">
        <v>398</v>
      </c>
      <c r="I975" s="266" t="s">
        <v>547</v>
      </c>
      <c r="J975" s="269">
        <v>43111</v>
      </c>
      <c r="K975" s="266" t="s">
        <v>70</v>
      </c>
      <c r="L975" s="266" t="s">
        <v>2087</v>
      </c>
    </row>
    <row r="976" spans="1:12" s="266" customFormat="1" ht="12" customHeight="1" x14ac:dyDescent="0.2">
      <c r="A976" s="266" t="s">
        <v>2063</v>
      </c>
      <c r="B976" s="266" t="s">
        <v>558</v>
      </c>
      <c r="C976" s="266" t="s">
        <v>2031</v>
      </c>
      <c r="D976" s="266" t="s">
        <v>559</v>
      </c>
      <c r="E976" s="266" t="s">
        <v>2373</v>
      </c>
      <c r="F976" s="269">
        <v>43110</v>
      </c>
      <c r="G976" s="270">
        <v>97.85</v>
      </c>
      <c r="H976" s="266" t="s">
        <v>398</v>
      </c>
      <c r="I976" s="266" t="s">
        <v>428</v>
      </c>
      <c r="J976" s="269">
        <v>43111</v>
      </c>
      <c r="K976" s="266" t="s">
        <v>70</v>
      </c>
      <c r="L976" s="266" t="s">
        <v>2374</v>
      </c>
    </row>
    <row r="977" spans="1:12" s="266" customFormat="1" ht="12" customHeight="1" x14ac:dyDescent="0.2">
      <c r="A977" s="266" t="s">
        <v>2063</v>
      </c>
      <c r="B977" s="266" t="s">
        <v>558</v>
      </c>
      <c r="C977" s="266" t="s">
        <v>2031</v>
      </c>
      <c r="D977" s="266" t="s">
        <v>559</v>
      </c>
      <c r="E977" s="266" t="s">
        <v>2375</v>
      </c>
      <c r="F977" s="269">
        <v>43110</v>
      </c>
      <c r="G977" s="270">
        <v>97.85</v>
      </c>
      <c r="H977" s="266" t="s">
        <v>398</v>
      </c>
      <c r="I977" s="266" t="s">
        <v>428</v>
      </c>
      <c r="J977" s="269">
        <v>43111</v>
      </c>
      <c r="K977" s="266" t="s">
        <v>70</v>
      </c>
      <c r="L977" s="266" t="s">
        <v>2374</v>
      </c>
    </row>
    <row r="978" spans="1:12" s="266" customFormat="1" ht="12" customHeight="1" x14ac:dyDescent="0.2">
      <c r="A978" s="266" t="s">
        <v>2063</v>
      </c>
      <c r="B978" s="266" t="s">
        <v>558</v>
      </c>
      <c r="C978" s="266" t="s">
        <v>2031</v>
      </c>
      <c r="D978" s="266" t="s">
        <v>559</v>
      </c>
      <c r="E978" s="266" t="s">
        <v>2376</v>
      </c>
      <c r="F978" s="269">
        <v>43110</v>
      </c>
      <c r="G978" s="270">
        <v>195.88</v>
      </c>
      <c r="H978" s="266" t="s">
        <v>398</v>
      </c>
      <c r="I978" s="266" t="s">
        <v>694</v>
      </c>
      <c r="J978" s="269">
        <v>43111</v>
      </c>
      <c r="K978" s="266" t="s">
        <v>70</v>
      </c>
      <c r="L978" s="266" t="s">
        <v>2377</v>
      </c>
    </row>
    <row r="979" spans="1:12" s="266" customFormat="1" ht="12" customHeight="1" x14ac:dyDescent="0.2">
      <c r="A979" s="266" t="s">
        <v>2063</v>
      </c>
      <c r="B979" s="266" t="s">
        <v>558</v>
      </c>
      <c r="C979" s="266" t="s">
        <v>2031</v>
      </c>
      <c r="D979" s="266" t="s">
        <v>559</v>
      </c>
      <c r="E979" s="266" t="s">
        <v>2378</v>
      </c>
      <c r="F979" s="269">
        <v>43110</v>
      </c>
      <c r="G979" s="270">
        <v>48.75</v>
      </c>
      <c r="H979" s="266" t="s">
        <v>398</v>
      </c>
      <c r="I979" s="266" t="s">
        <v>674</v>
      </c>
      <c r="J979" s="269">
        <v>43111</v>
      </c>
      <c r="K979" s="266" t="s">
        <v>70</v>
      </c>
      <c r="L979" s="266" t="s">
        <v>1286</v>
      </c>
    </row>
    <row r="980" spans="1:12" s="266" customFormat="1" ht="12" customHeight="1" x14ac:dyDescent="0.2">
      <c r="A980" s="266" t="s">
        <v>2063</v>
      </c>
      <c r="B980" s="266" t="s">
        <v>558</v>
      </c>
      <c r="C980" s="266" t="s">
        <v>2031</v>
      </c>
      <c r="D980" s="266" t="s">
        <v>559</v>
      </c>
      <c r="E980" s="266" t="s">
        <v>2379</v>
      </c>
      <c r="F980" s="269">
        <v>43110</v>
      </c>
      <c r="G980" s="270">
        <v>48.75</v>
      </c>
      <c r="H980" s="266" t="s">
        <v>398</v>
      </c>
      <c r="I980" s="266" t="s">
        <v>674</v>
      </c>
      <c r="J980" s="269">
        <v>43111</v>
      </c>
      <c r="K980" s="266" t="s">
        <v>70</v>
      </c>
      <c r="L980" s="266" t="s">
        <v>1282</v>
      </c>
    </row>
    <row r="981" spans="1:12" s="266" customFormat="1" ht="12" customHeight="1" x14ac:dyDescent="0.2">
      <c r="A981" s="266" t="s">
        <v>2063</v>
      </c>
      <c r="B981" s="266" t="s">
        <v>558</v>
      </c>
      <c r="C981" s="266" t="s">
        <v>2031</v>
      </c>
      <c r="D981" s="266" t="s">
        <v>559</v>
      </c>
      <c r="E981" s="266" t="s">
        <v>2380</v>
      </c>
      <c r="F981" s="269">
        <v>43110</v>
      </c>
      <c r="G981" s="270">
        <v>82.95</v>
      </c>
      <c r="H981" s="266" t="s">
        <v>3134</v>
      </c>
      <c r="I981" s="266" t="s">
        <v>215</v>
      </c>
      <c r="J981" s="269">
        <v>43111</v>
      </c>
      <c r="K981" s="266" t="s">
        <v>70</v>
      </c>
      <c r="L981" s="266" t="s">
        <v>398</v>
      </c>
    </row>
    <row r="982" spans="1:12" s="266" customFormat="1" ht="12" customHeight="1" x14ac:dyDescent="0.2">
      <c r="A982" s="266" t="s">
        <v>2063</v>
      </c>
      <c r="B982" s="266" t="s">
        <v>558</v>
      </c>
      <c r="C982" s="266" t="s">
        <v>2031</v>
      </c>
      <c r="D982" s="266" t="s">
        <v>559</v>
      </c>
      <c r="E982" s="266" t="s">
        <v>2384</v>
      </c>
      <c r="F982" s="269">
        <v>43109</v>
      </c>
      <c r="G982" s="270">
        <v>82.95</v>
      </c>
      <c r="H982" s="266" t="s">
        <v>3134</v>
      </c>
      <c r="I982" s="266" t="s">
        <v>215</v>
      </c>
      <c r="J982" s="269">
        <v>43110</v>
      </c>
      <c r="K982" s="266" t="s">
        <v>70</v>
      </c>
      <c r="L982" s="266" t="s">
        <v>398</v>
      </c>
    </row>
    <row r="983" spans="1:12" s="266" customFormat="1" ht="12" customHeight="1" x14ac:dyDescent="0.2">
      <c r="A983" s="266" t="s">
        <v>2063</v>
      </c>
      <c r="B983" s="266" t="s">
        <v>558</v>
      </c>
      <c r="C983" s="266" t="s">
        <v>2031</v>
      </c>
      <c r="D983" s="266" t="s">
        <v>559</v>
      </c>
      <c r="E983" s="266" t="s">
        <v>2385</v>
      </c>
      <c r="F983" s="269">
        <v>43109</v>
      </c>
      <c r="G983" s="270">
        <v>114.98</v>
      </c>
      <c r="H983" s="266" t="s">
        <v>398</v>
      </c>
      <c r="I983" s="266" t="s">
        <v>556</v>
      </c>
      <c r="J983" s="269">
        <v>43110</v>
      </c>
      <c r="K983" s="266" t="s">
        <v>70</v>
      </c>
      <c r="L983" s="266" t="s">
        <v>2095</v>
      </c>
    </row>
    <row r="984" spans="1:12" s="266" customFormat="1" ht="12" customHeight="1" x14ac:dyDescent="0.2">
      <c r="A984" s="266" t="s">
        <v>2063</v>
      </c>
      <c r="B984" s="266" t="s">
        <v>558</v>
      </c>
      <c r="C984" s="266" t="s">
        <v>2031</v>
      </c>
      <c r="D984" s="266" t="s">
        <v>559</v>
      </c>
      <c r="E984" s="266" t="s">
        <v>2388</v>
      </c>
      <c r="F984" s="269">
        <v>43130</v>
      </c>
      <c r="G984" s="270">
        <v>146</v>
      </c>
      <c r="H984" s="266" t="s">
        <v>3066</v>
      </c>
      <c r="I984" s="266" t="s">
        <v>428</v>
      </c>
      <c r="J984" s="269">
        <v>43131</v>
      </c>
      <c r="K984" s="266" t="s">
        <v>70</v>
      </c>
      <c r="L984" s="266" t="s">
        <v>398</v>
      </c>
    </row>
    <row r="985" spans="1:12" s="266" customFormat="1" ht="12" customHeight="1" x14ac:dyDescent="0.2">
      <c r="A985" s="266" t="s">
        <v>2063</v>
      </c>
      <c r="B985" s="266" t="s">
        <v>558</v>
      </c>
      <c r="C985" s="266" t="s">
        <v>2031</v>
      </c>
      <c r="D985" s="266" t="s">
        <v>559</v>
      </c>
      <c r="E985" s="266" t="s">
        <v>2389</v>
      </c>
      <c r="F985" s="269">
        <v>43130</v>
      </c>
      <c r="G985" s="270">
        <v>146</v>
      </c>
      <c r="H985" s="266" t="s">
        <v>3067</v>
      </c>
      <c r="I985" s="266" t="s">
        <v>428</v>
      </c>
      <c r="J985" s="269">
        <v>43131</v>
      </c>
      <c r="K985" s="266" t="s">
        <v>70</v>
      </c>
      <c r="L985" s="266" t="s">
        <v>398</v>
      </c>
    </row>
    <row r="986" spans="1:12" s="266" customFormat="1" ht="12" customHeight="1" x14ac:dyDescent="0.2">
      <c r="A986" s="266" t="s">
        <v>2063</v>
      </c>
      <c r="B986" s="266" t="s">
        <v>558</v>
      </c>
      <c r="C986" s="266" t="s">
        <v>2031</v>
      </c>
      <c r="D986" s="266" t="s">
        <v>559</v>
      </c>
      <c r="E986" s="266" t="s">
        <v>2390</v>
      </c>
      <c r="F986" s="269">
        <v>43130</v>
      </c>
      <c r="G986" s="270">
        <v>146</v>
      </c>
      <c r="H986" s="266" t="s">
        <v>3068</v>
      </c>
      <c r="I986" s="266" t="s">
        <v>428</v>
      </c>
      <c r="J986" s="269">
        <v>43131</v>
      </c>
      <c r="K986" s="266" t="s">
        <v>70</v>
      </c>
      <c r="L986" s="266" t="s">
        <v>398</v>
      </c>
    </row>
    <row r="987" spans="1:12" s="266" customFormat="1" ht="12" customHeight="1" x14ac:dyDescent="0.2">
      <c r="A987" s="266" t="s">
        <v>2063</v>
      </c>
      <c r="B987" s="266" t="s">
        <v>558</v>
      </c>
      <c r="C987" s="266" t="s">
        <v>2031</v>
      </c>
      <c r="D987" s="266" t="s">
        <v>559</v>
      </c>
      <c r="E987" s="266" t="s">
        <v>2391</v>
      </c>
      <c r="F987" s="269">
        <v>43130</v>
      </c>
      <c r="G987" s="270">
        <v>146</v>
      </c>
      <c r="H987" s="266" t="s">
        <v>3069</v>
      </c>
      <c r="I987" s="266" t="s">
        <v>428</v>
      </c>
      <c r="J987" s="269">
        <v>43131</v>
      </c>
      <c r="K987" s="266" t="s">
        <v>70</v>
      </c>
      <c r="L987" s="266" t="s">
        <v>398</v>
      </c>
    </row>
    <row r="988" spans="1:12" s="266" customFormat="1" ht="12" customHeight="1" x14ac:dyDescent="0.2">
      <c r="A988" s="266" t="s">
        <v>2063</v>
      </c>
      <c r="B988" s="266" t="s">
        <v>558</v>
      </c>
      <c r="C988" s="266" t="s">
        <v>2031</v>
      </c>
      <c r="D988" s="266" t="s">
        <v>559</v>
      </c>
      <c r="E988" s="266" t="s">
        <v>2392</v>
      </c>
      <c r="F988" s="269">
        <v>43130</v>
      </c>
      <c r="G988" s="270">
        <v>146</v>
      </c>
      <c r="H988" s="266" t="s">
        <v>3070</v>
      </c>
      <c r="I988" s="266" t="s">
        <v>428</v>
      </c>
      <c r="J988" s="269">
        <v>43131</v>
      </c>
      <c r="K988" s="266" t="s">
        <v>70</v>
      </c>
      <c r="L988" s="266" t="s">
        <v>398</v>
      </c>
    </row>
    <row r="989" spans="1:12" s="266" customFormat="1" ht="12" customHeight="1" x14ac:dyDescent="0.2">
      <c r="A989" s="266" t="s">
        <v>2063</v>
      </c>
      <c r="B989" s="266" t="s">
        <v>558</v>
      </c>
      <c r="C989" s="266" t="s">
        <v>2031</v>
      </c>
      <c r="D989" s="266" t="s">
        <v>559</v>
      </c>
      <c r="E989" s="266" t="s">
        <v>2394</v>
      </c>
      <c r="F989" s="269">
        <v>43130</v>
      </c>
      <c r="G989" s="270">
        <v>226.25</v>
      </c>
      <c r="H989" s="266" t="s">
        <v>3059</v>
      </c>
      <c r="I989" s="266" t="s">
        <v>216</v>
      </c>
      <c r="J989" s="269">
        <v>43131</v>
      </c>
      <c r="K989" s="266" t="s">
        <v>70</v>
      </c>
      <c r="L989" s="266" t="s">
        <v>398</v>
      </c>
    </row>
    <row r="990" spans="1:12" s="266" customFormat="1" ht="12" customHeight="1" x14ac:dyDescent="0.2">
      <c r="A990" s="266" t="s">
        <v>2063</v>
      </c>
      <c r="B990" s="266" t="s">
        <v>558</v>
      </c>
      <c r="C990" s="266" t="s">
        <v>2031</v>
      </c>
      <c r="D990" s="266" t="s">
        <v>559</v>
      </c>
      <c r="E990" s="266" t="s">
        <v>2395</v>
      </c>
      <c r="F990" s="269">
        <v>43130</v>
      </c>
      <c r="G990" s="270">
        <v>226.25</v>
      </c>
      <c r="H990" s="266" t="s">
        <v>3060</v>
      </c>
      <c r="I990" s="266" t="s">
        <v>216</v>
      </c>
      <c r="J990" s="269">
        <v>43131</v>
      </c>
      <c r="K990" s="266" t="s">
        <v>70</v>
      </c>
      <c r="L990" s="266" t="s">
        <v>398</v>
      </c>
    </row>
    <row r="991" spans="1:12" s="266" customFormat="1" ht="12" customHeight="1" x14ac:dyDescent="0.2">
      <c r="A991" s="266" t="s">
        <v>2063</v>
      </c>
      <c r="B991" s="266" t="s">
        <v>558</v>
      </c>
      <c r="C991" s="266" t="s">
        <v>2031</v>
      </c>
      <c r="D991" s="266" t="s">
        <v>559</v>
      </c>
      <c r="E991" s="266" t="s">
        <v>2396</v>
      </c>
      <c r="F991" s="269">
        <v>43130</v>
      </c>
      <c r="G991" s="270">
        <v>226.25</v>
      </c>
      <c r="H991" s="266" t="s">
        <v>3061</v>
      </c>
      <c r="I991" s="266" t="s">
        <v>216</v>
      </c>
      <c r="J991" s="269">
        <v>43131</v>
      </c>
      <c r="K991" s="266" t="s">
        <v>70</v>
      </c>
      <c r="L991" s="266" t="s">
        <v>398</v>
      </c>
    </row>
    <row r="992" spans="1:12" s="266" customFormat="1" ht="12" customHeight="1" x14ac:dyDescent="0.2">
      <c r="A992" s="266" t="s">
        <v>2063</v>
      </c>
      <c r="B992" s="266" t="s">
        <v>558</v>
      </c>
      <c r="C992" s="266" t="s">
        <v>2031</v>
      </c>
      <c r="D992" s="266" t="s">
        <v>559</v>
      </c>
      <c r="E992" s="266" t="s">
        <v>2397</v>
      </c>
      <c r="F992" s="269">
        <v>43130</v>
      </c>
      <c r="G992" s="270">
        <v>226.25</v>
      </c>
      <c r="H992" s="266" t="s">
        <v>3062</v>
      </c>
      <c r="I992" s="266" t="s">
        <v>216</v>
      </c>
      <c r="J992" s="269">
        <v>43131</v>
      </c>
      <c r="K992" s="266" t="s">
        <v>70</v>
      </c>
      <c r="L992" s="266" t="s">
        <v>398</v>
      </c>
    </row>
    <row r="993" spans="1:12" s="266" customFormat="1" ht="12" customHeight="1" x14ac:dyDescent="0.2">
      <c r="A993" s="266" t="s">
        <v>2063</v>
      </c>
      <c r="B993" s="266" t="s">
        <v>558</v>
      </c>
      <c r="C993" s="266" t="s">
        <v>2031</v>
      </c>
      <c r="D993" s="266" t="s">
        <v>559</v>
      </c>
      <c r="E993" s="266" t="s">
        <v>2398</v>
      </c>
      <c r="F993" s="269">
        <v>43129</v>
      </c>
      <c r="G993" s="270">
        <v>77</v>
      </c>
      <c r="H993" s="266" t="s">
        <v>3065</v>
      </c>
      <c r="I993" s="266" t="s">
        <v>428</v>
      </c>
      <c r="J993" s="269">
        <v>43130</v>
      </c>
      <c r="K993" s="266" t="s">
        <v>70</v>
      </c>
      <c r="L993" s="266" t="s">
        <v>398</v>
      </c>
    </row>
    <row r="994" spans="1:12" s="266" customFormat="1" ht="12" customHeight="1" x14ac:dyDescent="0.2">
      <c r="A994" s="266" t="s">
        <v>2063</v>
      </c>
      <c r="B994" s="266" t="s">
        <v>558</v>
      </c>
      <c r="C994" s="266" t="s">
        <v>2031</v>
      </c>
      <c r="D994" s="266" t="s">
        <v>559</v>
      </c>
      <c r="E994" s="266" t="s">
        <v>2399</v>
      </c>
      <c r="F994" s="269">
        <v>43129</v>
      </c>
      <c r="G994" s="270">
        <v>119.2</v>
      </c>
      <c r="H994" s="266" t="s">
        <v>3071</v>
      </c>
      <c r="I994" s="266" t="s">
        <v>3072</v>
      </c>
      <c r="J994" s="269">
        <v>43130</v>
      </c>
      <c r="K994" s="266" t="s">
        <v>70</v>
      </c>
      <c r="L994" s="266" t="s">
        <v>398</v>
      </c>
    </row>
    <row r="995" spans="1:12" s="266" customFormat="1" ht="12" customHeight="1" x14ac:dyDescent="0.2">
      <c r="A995" s="266" t="s">
        <v>2063</v>
      </c>
      <c r="B995" s="266" t="s">
        <v>558</v>
      </c>
      <c r="C995" s="266" t="s">
        <v>2031</v>
      </c>
      <c r="D995" s="266" t="s">
        <v>559</v>
      </c>
      <c r="E995" s="266" t="s">
        <v>2400</v>
      </c>
      <c r="F995" s="269">
        <v>43129</v>
      </c>
      <c r="G995" s="270">
        <v>295</v>
      </c>
      <c r="H995" s="266" t="s">
        <v>3135</v>
      </c>
      <c r="I995" s="266" t="s">
        <v>216</v>
      </c>
      <c r="J995" s="269">
        <v>43130</v>
      </c>
      <c r="K995" s="266" t="s">
        <v>70</v>
      </c>
      <c r="L995" s="266" t="s">
        <v>398</v>
      </c>
    </row>
    <row r="996" spans="1:12" s="266" customFormat="1" ht="12" customHeight="1" x14ac:dyDescent="0.2">
      <c r="A996" s="266" t="s">
        <v>2063</v>
      </c>
      <c r="B996" s="266" t="s">
        <v>558</v>
      </c>
      <c r="C996" s="266" t="s">
        <v>2031</v>
      </c>
      <c r="D996" s="266" t="s">
        <v>559</v>
      </c>
      <c r="E996" s="266" t="s">
        <v>2401</v>
      </c>
      <c r="F996" s="269">
        <v>43129</v>
      </c>
      <c r="G996" s="270">
        <v>495</v>
      </c>
      <c r="H996" s="266" t="s">
        <v>3136</v>
      </c>
      <c r="I996" s="266" t="s">
        <v>216</v>
      </c>
      <c r="J996" s="269">
        <v>43130</v>
      </c>
      <c r="K996" s="266" t="s">
        <v>70</v>
      </c>
      <c r="L996" s="266" t="s">
        <v>398</v>
      </c>
    </row>
    <row r="997" spans="1:12" s="266" customFormat="1" ht="12" customHeight="1" x14ac:dyDescent="0.2">
      <c r="A997" s="266" t="s">
        <v>2063</v>
      </c>
      <c r="B997" s="266" t="s">
        <v>558</v>
      </c>
      <c r="C997" s="266" t="s">
        <v>2031</v>
      </c>
      <c r="D997" s="266" t="s">
        <v>559</v>
      </c>
      <c r="E997" s="266" t="s">
        <v>2402</v>
      </c>
      <c r="F997" s="269">
        <v>43129</v>
      </c>
      <c r="G997" s="270">
        <v>1.25</v>
      </c>
      <c r="H997" s="266" t="s">
        <v>4381</v>
      </c>
      <c r="I997" s="266" t="s">
        <v>547</v>
      </c>
      <c r="J997" s="269">
        <v>43130</v>
      </c>
      <c r="K997" s="266" t="s">
        <v>70</v>
      </c>
      <c r="L997" s="266" t="s">
        <v>398</v>
      </c>
    </row>
    <row r="998" spans="1:12" s="266" customFormat="1" ht="12" customHeight="1" x14ac:dyDescent="0.2">
      <c r="A998" s="266" t="s">
        <v>2063</v>
      </c>
      <c r="B998" s="266" t="s">
        <v>558</v>
      </c>
      <c r="C998" s="266" t="s">
        <v>2031</v>
      </c>
      <c r="D998" s="266" t="s">
        <v>559</v>
      </c>
      <c r="E998" s="266" t="s">
        <v>2403</v>
      </c>
      <c r="F998" s="269">
        <v>43129</v>
      </c>
      <c r="G998" s="270">
        <v>116.91</v>
      </c>
      <c r="H998" s="266" t="s">
        <v>3137</v>
      </c>
      <c r="I998" s="266" t="s">
        <v>547</v>
      </c>
      <c r="J998" s="269">
        <v>43130</v>
      </c>
      <c r="K998" s="266" t="s">
        <v>70</v>
      </c>
      <c r="L998" s="266" t="s">
        <v>4381</v>
      </c>
    </row>
    <row r="999" spans="1:12" s="266" customFormat="1" ht="12" customHeight="1" x14ac:dyDescent="0.2">
      <c r="A999" s="266" t="s">
        <v>2063</v>
      </c>
      <c r="B999" s="266" t="s">
        <v>558</v>
      </c>
      <c r="C999" s="266" t="s">
        <v>2031</v>
      </c>
      <c r="D999" s="266" t="s">
        <v>559</v>
      </c>
      <c r="E999" s="266" t="s">
        <v>2404</v>
      </c>
      <c r="F999" s="269">
        <v>43129</v>
      </c>
      <c r="G999" s="270">
        <v>260</v>
      </c>
      <c r="H999" s="266" t="s">
        <v>3138</v>
      </c>
      <c r="I999" s="266" t="s">
        <v>216</v>
      </c>
      <c r="J999" s="269">
        <v>43130</v>
      </c>
      <c r="K999" s="266" t="s">
        <v>70</v>
      </c>
      <c r="L999" s="266" t="s">
        <v>398</v>
      </c>
    </row>
    <row r="1000" spans="1:12" s="266" customFormat="1" ht="12" customHeight="1" x14ac:dyDescent="0.2">
      <c r="A1000" s="266" t="s">
        <v>2063</v>
      </c>
      <c r="B1000" s="266" t="s">
        <v>558</v>
      </c>
      <c r="C1000" s="266" t="s">
        <v>2031</v>
      </c>
      <c r="D1000" s="266" t="s">
        <v>559</v>
      </c>
      <c r="E1000" s="266" t="s">
        <v>2405</v>
      </c>
      <c r="F1000" s="269">
        <v>43129</v>
      </c>
      <c r="G1000" s="270">
        <v>260</v>
      </c>
      <c r="H1000" s="266" t="s">
        <v>3073</v>
      </c>
      <c r="I1000" s="266" t="s">
        <v>216</v>
      </c>
      <c r="J1000" s="269">
        <v>43130</v>
      </c>
      <c r="K1000" s="266" t="s">
        <v>70</v>
      </c>
      <c r="L1000" s="266" t="s">
        <v>398</v>
      </c>
    </row>
    <row r="1001" spans="1:12" s="266" customFormat="1" ht="12" customHeight="1" x14ac:dyDescent="0.2">
      <c r="A1001" s="266" t="s">
        <v>2063</v>
      </c>
      <c r="B1001" s="266" t="s">
        <v>558</v>
      </c>
      <c r="C1001" s="266" t="s">
        <v>2031</v>
      </c>
      <c r="D1001" s="266" t="s">
        <v>559</v>
      </c>
      <c r="E1001" s="266" t="s">
        <v>3008</v>
      </c>
      <c r="F1001" s="269">
        <v>43126</v>
      </c>
      <c r="G1001" s="270">
        <v>412</v>
      </c>
      <c r="H1001" s="266" t="s">
        <v>398</v>
      </c>
      <c r="I1001" s="266" t="s">
        <v>297</v>
      </c>
      <c r="J1001" s="269">
        <v>43127</v>
      </c>
      <c r="K1001" s="266" t="s">
        <v>70</v>
      </c>
      <c r="L1001" s="266" t="s">
        <v>1556</v>
      </c>
    </row>
    <row r="1002" spans="1:12" s="266" customFormat="1" ht="12" customHeight="1" x14ac:dyDescent="0.2">
      <c r="A1002" s="266" t="s">
        <v>2063</v>
      </c>
      <c r="B1002" s="266" t="s">
        <v>558</v>
      </c>
      <c r="C1002" s="266" t="s">
        <v>2031</v>
      </c>
      <c r="D1002" s="266" t="s">
        <v>559</v>
      </c>
      <c r="E1002" s="266" t="s">
        <v>2407</v>
      </c>
      <c r="F1002" s="269">
        <v>43126</v>
      </c>
      <c r="G1002" s="270">
        <v>450</v>
      </c>
      <c r="H1002" s="266" t="s">
        <v>398</v>
      </c>
      <c r="I1002" s="266" t="s">
        <v>694</v>
      </c>
      <c r="J1002" s="269">
        <v>43127</v>
      </c>
      <c r="K1002" s="266" t="s">
        <v>70</v>
      </c>
      <c r="L1002" s="266" t="s">
        <v>2408</v>
      </c>
    </row>
    <row r="1003" spans="1:12" s="266" customFormat="1" ht="12" customHeight="1" x14ac:dyDescent="0.2">
      <c r="A1003" s="266" t="s">
        <v>2063</v>
      </c>
      <c r="B1003" s="266" t="s">
        <v>558</v>
      </c>
      <c r="C1003" s="266" t="s">
        <v>2031</v>
      </c>
      <c r="D1003" s="266" t="s">
        <v>559</v>
      </c>
      <c r="E1003" s="266" t="s">
        <v>2409</v>
      </c>
      <c r="F1003" s="269">
        <v>43126</v>
      </c>
      <c r="G1003" s="270">
        <v>48.91</v>
      </c>
      <c r="H1003" s="266" t="s">
        <v>3079</v>
      </c>
      <c r="I1003" s="266" t="s">
        <v>235</v>
      </c>
      <c r="J1003" s="269">
        <v>43127</v>
      </c>
      <c r="K1003" s="266" t="s">
        <v>70</v>
      </c>
      <c r="L1003" s="266" t="s">
        <v>398</v>
      </c>
    </row>
    <row r="1004" spans="1:12" s="266" customFormat="1" ht="12" customHeight="1" x14ac:dyDescent="0.2">
      <c r="A1004" s="266" t="s">
        <v>2063</v>
      </c>
      <c r="B1004" s="266" t="s">
        <v>558</v>
      </c>
      <c r="C1004" s="266" t="s">
        <v>2031</v>
      </c>
      <c r="D1004" s="266" t="s">
        <v>559</v>
      </c>
      <c r="E1004" s="266" t="s">
        <v>2410</v>
      </c>
      <c r="F1004" s="269">
        <v>43126</v>
      </c>
      <c r="G1004" s="270">
        <v>70</v>
      </c>
      <c r="H1004" s="266" t="s">
        <v>3139</v>
      </c>
      <c r="I1004" s="266" t="s">
        <v>2739</v>
      </c>
      <c r="J1004" s="269">
        <v>43127</v>
      </c>
      <c r="K1004" s="266" t="s">
        <v>70</v>
      </c>
      <c r="L1004" s="266" t="s">
        <v>398</v>
      </c>
    </row>
    <row r="1005" spans="1:12" s="266" customFormat="1" ht="12" customHeight="1" x14ac:dyDescent="0.2">
      <c r="A1005" s="266" t="s">
        <v>2063</v>
      </c>
      <c r="B1005" s="266" t="s">
        <v>558</v>
      </c>
      <c r="C1005" s="266" t="s">
        <v>2031</v>
      </c>
      <c r="D1005" s="266" t="s">
        <v>559</v>
      </c>
      <c r="E1005" s="266" t="s">
        <v>2411</v>
      </c>
      <c r="F1005" s="269">
        <v>43126</v>
      </c>
      <c r="G1005" s="270">
        <v>70</v>
      </c>
      <c r="H1005" s="266" t="s">
        <v>3139</v>
      </c>
      <c r="I1005" s="266" t="s">
        <v>2739</v>
      </c>
      <c r="J1005" s="269">
        <v>43127</v>
      </c>
      <c r="K1005" s="266" t="s">
        <v>70</v>
      </c>
      <c r="L1005" s="266" t="s">
        <v>398</v>
      </c>
    </row>
    <row r="1006" spans="1:12" s="266" customFormat="1" ht="12" customHeight="1" x14ac:dyDescent="0.2">
      <c r="A1006" s="266" t="s">
        <v>2063</v>
      </c>
      <c r="B1006" s="266" t="s">
        <v>558</v>
      </c>
      <c r="C1006" s="266" t="s">
        <v>2031</v>
      </c>
      <c r="D1006" s="266" t="s">
        <v>559</v>
      </c>
      <c r="E1006" s="266" t="s">
        <v>2412</v>
      </c>
      <c r="F1006" s="269">
        <v>43125</v>
      </c>
      <c r="G1006" s="270">
        <v>100</v>
      </c>
      <c r="H1006" s="266" t="s">
        <v>398</v>
      </c>
      <c r="I1006" s="266" t="s">
        <v>726</v>
      </c>
      <c r="J1006" s="269">
        <v>43126</v>
      </c>
      <c r="K1006" s="266" t="s">
        <v>70</v>
      </c>
      <c r="L1006" s="266" t="s">
        <v>2413</v>
      </c>
    </row>
    <row r="1007" spans="1:12" s="266" customFormat="1" ht="12" customHeight="1" x14ac:dyDescent="0.2">
      <c r="A1007" s="266" t="s">
        <v>2063</v>
      </c>
      <c r="B1007" s="266" t="s">
        <v>558</v>
      </c>
      <c r="C1007" s="266" t="s">
        <v>2031</v>
      </c>
      <c r="D1007" s="266" t="s">
        <v>559</v>
      </c>
      <c r="E1007" s="266" t="s">
        <v>2414</v>
      </c>
      <c r="F1007" s="269">
        <v>43125</v>
      </c>
      <c r="G1007" s="270">
        <v>70</v>
      </c>
      <c r="H1007" s="266" t="s">
        <v>3139</v>
      </c>
      <c r="I1007" s="266" t="s">
        <v>2739</v>
      </c>
      <c r="J1007" s="269">
        <v>43126</v>
      </c>
      <c r="K1007" s="266" t="s">
        <v>70</v>
      </c>
      <c r="L1007" s="266" t="s">
        <v>398</v>
      </c>
    </row>
    <row r="1008" spans="1:12" s="266" customFormat="1" ht="12" customHeight="1" x14ac:dyDescent="0.2">
      <c r="A1008" s="266" t="s">
        <v>2063</v>
      </c>
      <c r="B1008" s="266" t="s">
        <v>558</v>
      </c>
      <c r="C1008" s="266" t="s">
        <v>2031</v>
      </c>
      <c r="D1008" s="266" t="s">
        <v>559</v>
      </c>
      <c r="E1008" s="266" t="s">
        <v>2415</v>
      </c>
      <c r="F1008" s="269">
        <v>43125</v>
      </c>
      <c r="G1008" s="270">
        <v>70</v>
      </c>
      <c r="H1008" s="266" t="s">
        <v>3139</v>
      </c>
      <c r="I1008" s="266" t="s">
        <v>2739</v>
      </c>
      <c r="J1008" s="269">
        <v>43126</v>
      </c>
      <c r="K1008" s="266" t="s">
        <v>70</v>
      </c>
      <c r="L1008" s="266" t="s">
        <v>398</v>
      </c>
    </row>
    <row r="1009" spans="1:12" s="266" customFormat="1" ht="12" customHeight="1" x14ac:dyDescent="0.2">
      <c r="A1009" s="266" t="s">
        <v>2063</v>
      </c>
      <c r="B1009" s="266" t="s">
        <v>558</v>
      </c>
      <c r="C1009" s="266" t="s">
        <v>2031</v>
      </c>
      <c r="D1009" s="266" t="s">
        <v>559</v>
      </c>
      <c r="E1009" s="266" t="s">
        <v>2416</v>
      </c>
      <c r="F1009" s="269">
        <v>43124</v>
      </c>
      <c r="G1009" s="270">
        <v>100</v>
      </c>
      <c r="H1009" s="266" t="s">
        <v>3140</v>
      </c>
      <c r="I1009" s="266" t="s">
        <v>235</v>
      </c>
      <c r="J1009" s="269">
        <v>43125</v>
      </c>
      <c r="K1009" s="266" t="s">
        <v>70</v>
      </c>
      <c r="L1009" s="266" t="s">
        <v>398</v>
      </c>
    </row>
    <row r="1010" spans="1:12" s="266" customFormat="1" ht="12" customHeight="1" x14ac:dyDescent="0.2">
      <c r="A1010" s="266" t="s">
        <v>2063</v>
      </c>
      <c r="B1010" s="266" t="s">
        <v>558</v>
      </c>
      <c r="C1010" s="266" t="s">
        <v>2031</v>
      </c>
      <c r="D1010" s="266" t="s">
        <v>559</v>
      </c>
      <c r="E1010" s="266" t="s">
        <v>2417</v>
      </c>
      <c r="F1010" s="269">
        <v>43124</v>
      </c>
      <c r="G1010" s="270">
        <v>100</v>
      </c>
      <c r="H1010" s="266" t="s">
        <v>3080</v>
      </c>
      <c r="I1010" s="266" t="s">
        <v>235</v>
      </c>
      <c r="J1010" s="269">
        <v>43125</v>
      </c>
      <c r="K1010" s="266" t="s">
        <v>70</v>
      </c>
      <c r="L1010" s="266" t="s">
        <v>398</v>
      </c>
    </row>
    <row r="1011" spans="1:12" s="266" customFormat="1" ht="12" customHeight="1" x14ac:dyDescent="0.2">
      <c r="A1011" s="266" t="s">
        <v>2063</v>
      </c>
      <c r="B1011" s="266" t="s">
        <v>558</v>
      </c>
      <c r="C1011" s="266" t="s">
        <v>2031</v>
      </c>
      <c r="D1011" s="266" t="s">
        <v>559</v>
      </c>
      <c r="E1011" s="266" t="s">
        <v>2418</v>
      </c>
      <c r="F1011" s="269">
        <v>43124</v>
      </c>
      <c r="G1011" s="270">
        <v>251.6</v>
      </c>
      <c r="H1011" s="266" t="s">
        <v>3077</v>
      </c>
      <c r="I1011" s="266" t="s">
        <v>2739</v>
      </c>
      <c r="J1011" s="269">
        <v>43125</v>
      </c>
      <c r="K1011" s="266" t="s">
        <v>70</v>
      </c>
      <c r="L1011" s="266" t="s">
        <v>398</v>
      </c>
    </row>
    <row r="1012" spans="1:12" s="266" customFormat="1" ht="12" customHeight="1" x14ac:dyDescent="0.2">
      <c r="A1012" s="266" t="s">
        <v>2063</v>
      </c>
      <c r="B1012" s="266" t="s">
        <v>558</v>
      </c>
      <c r="C1012" s="266" t="s">
        <v>2031</v>
      </c>
      <c r="D1012" s="266" t="s">
        <v>559</v>
      </c>
      <c r="E1012" s="266" t="s">
        <v>2419</v>
      </c>
      <c r="F1012" s="269">
        <v>43124</v>
      </c>
      <c r="G1012" s="270">
        <v>208.22</v>
      </c>
      <c r="H1012" s="266" t="s">
        <v>398</v>
      </c>
      <c r="I1012" s="266" t="s">
        <v>521</v>
      </c>
      <c r="J1012" s="269">
        <v>43125</v>
      </c>
      <c r="K1012" s="266" t="s">
        <v>70</v>
      </c>
      <c r="L1012" s="266" t="s">
        <v>2215</v>
      </c>
    </row>
    <row r="1013" spans="1:12" s="266" customFormat="1" ht="12" customHeight="1" x14ac:dyDescent="0.2">
      <c r="A1013" s="266" t="s">
        <v>2063</v>
      </c>
      <c r="B1013" s="266" t="s">
        <v>558</v>
      </c>
      <c r="C1013" s="266" t="s">
        <v>2031</v>
      </c>
      <c r="D1013" s="266" t="s">
        <v>559</v>
      </c>
      <c r="E1013" s="266" t="s">
        <v>2420</v>
      </c>
      <c r="F1013" s="269">
        <v>43124</v>
      </c>
      <c r="G1013" s="270">
        <v>202.5</v>
      </c>
      <c r="H1013" s="266" t="s">
        <v>3082</v>
      </c>
      <c r="I1013" s="266" t="s">
        <v>427</v>
      </c>
      <c r="J1013" s="269">
        <v>43125</v>
      </c>
      <c r="K1013" s="266" t="s">
        <v>70</v>
      </c>
      <c r="L1013" s="266" t="s">
        <v>398</v>
      </c>
    </row>
    <row r="1014" spans="1:12" s="266" customFormat="1" ht="12" customHeight="1" x14ac:dyDescent="0.2">
      <c r="A1014" s="266" t="s">
        <v>2063</v>
      </c>
      <c r="B1014" s="266" t="s">
        <v>558</v>
      </c>
      <c r="C1014" s="266" t="s">
        <v>2031</v>
      </c>
      <c r="D1014" s="266" t="s">
        <v>559</v>
      </c>
      <c r="E1014" s="266" t="s">
        <v>2421</v>
      </c>
      <c r="F1014" s="269">
        <v>43124</v>
      </c>
      <c r="G1014" s="270">
        <v>1.21</v>
      </c>
      <c r="H1014" s="266" t="s">
        <v>398</v>
      </c>
      <c r="I1014" s="266" t="s">
        <v>428</v>
      </c>
      <c r="J1014" s="269">
        <v>43125</v>
      </c>
      <c r="K1014" s="266" t="s">
        <v>70</v>
      </c>
      <c r="L1014" s="266" t="s">
        <v>2422</v>
      </c>
    </row>
    <row r="1015" spans="1:12" s="266" customFormat="1" ht="12" customHeight="1" x14ac:dyDescent="0.2">
      <c r="A1015" s="266" t="s">
        <v>2063</v>
      </c>
      <c r="B1015" s="266" t="s">
        <v>558</v>
      </c>
      <c r="C1015" s="266" t="s">
        <v>2031</v>
      </c>
      <c r="D1015" s="266" t="s">
        <v>559</v>
      </c>
      <c r="E1015" s="266" t="s">
        <v>2423</v>
      </c>
      <c r="F1015" s="269">
        <v>43123</v>
      </c>
      <c r="G1015" s="270">
        <v>222.6</v>
      </c>
      <c r="H1015" s="266" t="s">
        <v>3088</v>
      </c>
      <c r="I1015" s="266" t="s">
        <v>216</v>
      </c>
      <c r="J1015" s="269">
        <v>43124</v>
      </c>
      <c r="K1015" s="266" t="s">
        <v>70</v>
      </c>
      <c r="L1015" s="266" t="s">
        <v>398</v>
      </c>
    </row>
    <row r="1016" spans="1:12" s="266" customFormat="1" ht="12" customHeight="1" x14ac:dyDescent="0.2">
      <c r="A1016" s="266" t="s">
        <v>2063</v>
      </c>
      <c r="B1016" s="266" t="s">
        <v>558</v>
      </c>
      <c r="C1016" s="266" t="s">
        <v>2031</v>
      </c>
      <c r="D1016" s="266" t="s">
        <v>559</v>
      </c>
      <c r="E1016" s="266" t="s">
        <v>2424</v>
      </c>
      <c r="F1016" s="269">
        <v>43123</v>
      </c>
      <c r="G1016" s="270">
        <v>118.65</v>
      </c>
      <c r="H1016" s="266" t="s">
        <v>398</v>
      </c>
      <c r="I1016" s="266" t="s">
        <v>521</v>
      </c>
      <c r="J1016" s="269">
        <v>43124</v>
      </c>
      <c r="K1016" s="266" t="s">
        <v>70</v>
      </c>
      <c r="L1016" s="266" t="s">
        <v>2250</v>
      </c>
    </row>
    <row r="1017" spans="1:12" s="266" customFormat="1" ht="12" customHeight="1" x14ac:dyDescent="0.2">
      <c r="A1017" s="266" t="s">
        <v>2063</v>
      </c>
      <c r="B1017" s="266" t="s">
        <v>558</v>
      </c>
      <c r="C1017" s="266" t="s">
        <v>2031</v>
      </c>
      <c r="D1017" s="266" t="s">
        <v>559</v>
      </c>
      <c r="E1017" s="266" t="s">
        <v>2425</v>
      </c>
      <c r="F1017" s="269">
        <v>43123</v>
      </c>
      <c r="G1017" s="270">
        <v>115.93</v>
      </c>
      <c r="H1017" s="266" t="s">
        <v>3078</v>
      </c>
      <c r="I1017" s="266" t="s">
        <v>556</v>
      </c>
      <c r="J1017" s="269">
        <v>43124</v>
      </c>
      <c r="K1017" s="266" t="s">
        <v>70</v>
      </c>
      <c r="L1017" s="266" t="s">
        <v>398</v>
      </c>
    </row>
    <row r="1018" spans="1:12" s="266" customFormat="1" ht="12" customHeight="1" x14ac:dyDescent="0.2">
      <c r="A1018" s="266" t="s">
        <v>2063</v>
      </c>
      <c r="B1018" s="266" t="s">
        <v>558</v>
      </c>
      <c r="C1018" s="266" t="s">
        <v>2031</v>
      </c>
      <c r="D1018" s="266" t="s">
        <v>559</v>
      </c>
      <c r="E1018" s="266" t="s">
        <v>2426</v>
      </c>
      <c r="F1018" s="269">
        <v>43122</v>
      </c>
      <c r="G1018" s="270">
        <v>297.5</v>
      </c>
      <c r="H1018" s="266" t="s">
        <v>3091</v>
      </c>
      <c r="I1018" s="266" t="s">
        <v>1801</v>
      </c>
      <c r="J1018" s="269">
        <v>43124</v>
      </c>
      <c r="K1018" s="266" t="s">
        <v>70</v>
      </c>
      <c r="L1018" s="266" t="s">
        <v>398</v>
      </c>
    </row>
    <row r="1019" spans="1:12" s="266" customFormat="1" ht="12" customHeight="1" x14ac:dyDescent="0.2">
      <c r="A1019" s="266" t="s">
        <v>2063</v>
      </c>
      <c r="B1019" s="266" t="s">
        <v>558</v>
      </c>
      <c r="C1019" s="266" t="s">
        <v>2031</v>
      </c>
      <c r="D1019" s="266" t="s">
        <v>559</v>
      </c>
      <c r="E1019" s="266" t="s">
        <v>2427</v>
      </c>
      <c r="F1019" s="269">
        <v>43122</v>
      </c>
      <c r="G1019" s="270">
        <v>297.5</v>
      </c>
      <c r="H1019" s="266" t="s">
        <v>3090</v>
      </c>
      <c r="I1019" s="266" t="s">
        <v>1801</v>
      </c>
      <c r="J1019" s="269">
        <v>43124</v>
      </c>
      <c r="K1019" s="266" t="s">
        <v>70</v>
      </c>
      <c r="L1019" s="266" t="s">
        <v>398</v>
      </c>
    </row>
    <row r="1020" spans="1:12" s="266" customFormat="1" ht="12" customHeight="1" x14ac:dyDescent="0.2">
      <c r="A1020" s="266" t="s">
        <v>2063</v>
      </c>
      <c r="B1020" s="266" t="s">
        <v>558</v>
      </c>
      <c r="C1020" s="266" t="s">
        <v>2031</v>
      </c>
      <c r="D1020" s="266" t="s">
        <v>559</v>
      </c>
      <c r="E1020" s="266" t="s">
        <v>2428</v>
      </c>
      <c r="F1020" s="269">
        <v>43122</v>
      </c>
      <c r="G1020" s="270">
        <v>65.5</v>
      </c>
      <c r="H1020" s="266" t="s">
        <v>3091</v>
      </c>
      <c r="I1020" s="266" t="s">
        <v>1801</v>
      </c>
      <c r="J1020" s="269">
        <v>43124</v>
      </c>
      <c r="K1020" s="266" t="s">
        <v>70</v>
      </c>
      <c r="L1020" s="266" t="s">
        <v>398</v>
      </c>
    </row>
    <row r="1021" spans="1:12" s="266" customFormat="1" ht="12" customHeight="1" x14ac:dyDescent="0.2">
      <c r="A1021" s="266" t="s">
        <v>2063</v>
      </c>
      <c r="B1021" s="266" t="s">
        <v>558</v>
      </c>
      <c r="C1021" s="266" t="s">
        <v>2031</v>
      </c>
      <c r="D1021" s="266" t="s">
        <v>559</v>
      </c>
      <c r="E1021" s="266" t="s">
        <v>2429</v>
      </c>
      <c r="F1021" s="269">
        <v>43122</v>
      </c>
      <c r="G1021" s="270">
        <v>65.5</v>
      </c>
      <c r="H1021" s="266" t="s">
        <v>3090</v>
      </c>
      <c r="I1021" s="266" t="s">
        <v>1801</v>
      </c>
      <c r="J1021" s="269">
        <v>43124</v>
      </c>
      <c r="K1021" s="266" t="s">
        <v>70</v>
      </c>
      <c r="L1021" s="266" t="s">
        <v>398</v>
      </c>
    </row>
    <row r="1022" spans="1:12" s="266" customFormat="1" ht="12" customHeight="1" x14ac:dyDescent="0.2">
      <c r="A1022" s="266" t="s">
        <v>2063</v>
      </c>
      <c r="B1022" s="266" t="s">
        <v>558</v>
      </c>
      <c r="C1022" s="266" t="s">
        <v>2031</v>
      </c>
      <c r="D1022" s="266" t="s">
        <v>559</v>
      </c>
      <c r="E1022" s="266" t="s">
        <v>2430</v>
      </c>
      <c r="F1022" s="269">
        <v>43122</v>
      </c>
      <c r="G1022" s="270">
        <v>33</v>
      </c>
      <c r="H1022" s="266" t="s">
        <v>398</v>
      </c>
      <c r="I1022" s="266" t="s">
        <v>957</v>
      </c>
      <c r="J1022" s="269">
        <v>43124</v>
      </c>
      <c r="K1022" s="266" t="s">
        <v>70</v>
      </c>
      <c r="L1022" s="266" t="s">
        <v>2431</v>
      </c>
    </row>
    <row r="1023" spans="1:12" s="266" customFormat="1" ht="12" customHeight="1" x14ac:dyDescent="0.2">
      <c r="A1023" s="266" t="s">
        <v>2063</v>
      </c>
      <c r="B1023" s="266" t="s">
        <v>558</v>
      </c>
      <c r="C1023" s="266" t="s">
        <v>2031</v>
      </c>
      <c r="D1023" s="266" t="s">
        <v>559</v>
      </c>
      <c r="E1023" s="266" t="s">
        <v>2432</v>
      </c>
      <c r="F1023" s="269">
        <v>43122</v>
      </c>
      <c r="G1023" s="270">
        <v>350</v>
      </c>
      <c r="H1023" s="266" t="s">
        <v>398</v>
      </c>
      <c r="I1023" s="266" t="s">
        <v>521</v>
      </c>
      <c r="J1023" s="269">
        <v>43124</v>
      </c>
      <c r="K1023" s="266" t="s">
        <v>70</v>
      </c>
      <c r="L1023" s="266" t="s">
        <v>2433</v>
      </c>
    </row>
    <row r="1024" spans="1:12" s="266" customFormat="1" ht="12" customHeight="1" x14ac:dyDescent="0.2">
      <c r="A1024" s="266" t="s">
        <v>2063</v>
      </c>
      <c r="B1024" s="266" t="s">
        <v>558</v>
      </c>
      <c r="C1024" s="266" t="s">
        <v>2031</v>
      </c>
      <c r="D1024" s="266" t="s">
        <v>559</v>
      </c>
      <c r="E1024" s="266" t="s">
        <v>2434</v>
      </c>
      <c r="F1024" s="269">
        <v>43122</v>
      </c>
      <c r="G1024" s="270">
        <v>100.61</v>
      </c>
      <c r="H1024" s="266" t="s">
        <v>3094</v>
      </c>
      <c r="I1024" s="266" t="s">
        <v>297</v>
      </c>
      <c r="J1024" s="269">
        <v>43124</v>
      </c>
      <c r="K1024" s="266" t="s">
        <v>70</v>
      </c>
      <c r="L1024" s="266" t="s">
        <v>398</v>
      </c>
    </row>
    <row r="1025" spans="1:12" s="266" customFormat="1" ht="12" customHeight="1" x14ac:dyDescent="0.2">
      <c r="A1025" s="266" t="s">
        <v>2063</v>
      </c>
      <c r="B1025" s="266" t="s">
        <v>558</v>
      </c>
      <c r="C1025" s="266" t="s">
        <v>2031</v>
      </c>
      <c r="D1025" s="266" t="s">
        <v>559</v>
      </c>
      <c r="E1025" s="266" t="s">
        <v>2435</v>
      </c>
      <c r="F1025" s="269">
        <v>43122</v>
      </c>
      <c r="G1025" s="270">
        <v>89.12</v>
      </c>
      <c r="H1025" s="266" t="s">
        <v>3050</v>
      </c>
      <c r="I1025" s="266" t="s">
        <v>297</v>
      </c>
      <c r="J1025" s="269">
        <v>43124</v>
      </c>
      <c r="K1025" s="266" t="s">
        <v>70</v>
      </c>
      <c r="L1025" s="266" t="s">
        <v>398</v>
      </c>
    </row>
    <row r="1026" spans="1:12" s="266" customFormat="1" ht="12" customHeight="1" x14ac:dyDescent="0.2">
      <c r="A1026" s="266" t="s">
        <v>2063</v>
      </c>
      <c r="B1026" s="266" t="s">
        <v>558</v>
      </c>
      <c r="C1026" s="266" t="s">
        <v>2031</v>
      </c>
      <c r="D1026" s="266" t="s">
        <v>559</v>
      </c>
      <c r="E1026" s="266" t="s">
        <v>2436</v>
      </c>
      <c r="F1026" s="269">
        <v>43122</v>
      </c>
      <c r="G1026" s="270">
        <v>280</v>
      </c>
      <c r="H1026" s="266" t="s">
        <v>3051</v>
      </c>
      <c r="I1026" s="266" t="s">
        <v>297</v>
      </c>
      <c r="J1026" s="269">
        <v>43124</v>
      </c>
      <c r="K1026" s="266" t="s">
        <v>70</v>
      </c>
      <c r="L1026" s="266" t="s">
        <v>398</v>
      </c>
    </row>
    <row r="1027" spans="1:12" s="266" customFormat="1" ht="12" customHeight="1" x14ac:dyDescent="0.2">
      <c r="A1027" s="266" t="s">
        <v>2063</v>
      </c>
      <c r="B1027" s="266" t="s">
        <v>558</v>
      </c>
      <c r="C1027" s="266" t="s">
        <v>2031</v>
      </c>
      <c r="D1027" s="266" t="s">
        <v>559</v>
      </c>
      <c r="E1027" s="266" t="s">
        <v>2437</v>
      </c>
      <c r="F1027" s="269">
        <v>43122</v>
      </c>
      <c r="G1027" s="270">
        <v>71.69</v>
      </c>
      <c r="H1027" s="266" t="s">
        <v>398</v>
      </c>
      <c r="I1027" s="266" t="s">
        <v>428</v>
      </c>
      <c r="J1027" s="269">
        <v>43124</v>
      </c>
      <c r="K1027" s="266" t="s">
        <v>70</v>
      </c>
      <c r="L1027" s="266" t="s">
        <v>932</v>
      </c>
    </row>
    <row r="1028" spans="1:12" s="266" customFormat="1" ht="12" customHeight="1" x14ac:dyDescent="0.2">
      <c r="A1028" s="266" t="s">
        <v>2063</v>
      </c>
      <c r="B1028" s="266" t="s">
        <v>558</v>
      </c>
      <c r="C1028" s="266" t="s">
        <v>2031</v>
      </c>
      <c r="D1028" s="266" t="s">
        <v>559</v>
      </c>
      <c r="E1028" s="266" t="s">
        <v>2438</v>
      </c>
      <c r="F1028" s="269">
        <v>43122</v>
      </c>
      <c r="G1028" s="270">
        <v>205</v>
      </c>
      <c r="H1028" s="266" t="s">
        <v>3095</v>
      </c>
      <c r="I1028" s="266" t="s">
        <v>335</v>
      </c>
      <c r="J1028" s="269">
        <v>43124</v>
      </c>
      <c r="K1028" s="266" t="s">
        <v>70</v>
      </c>
      <c r="L1028" s="266" t="s">
        <v>6653</v>
      </c>
    </row>
    <row r="1029" spans="1:12" s="266" customFormat="1" ht="12" customHeight="1" x14ac:dyDescent="0.2">
      <c r="A1029" s="266" t="s">
        <v>2063</v>
      </c>
      <c r="B1029" s="266" t="s">
        <v>558</v>
      </c>
      <c r="C1029" s="266" t="s">
        <v>2031</v>
      </c>
      <c r="D1029" s="266" t="s">
        <v>559</v>
      </c>
      <c r="E1029" s="266" t="s">
        <v>2439</v>
      </c>
      <c r="F1029" s="269">
        <v>43122</v>
      </c>
      <c r="G1029" s="270">
        <v>324</v>
      </c>
      <c r="H1029" s="266" t="s">
        <v>3095</v>
      </c>
      <c r="I1029" s="266" t="s">
        <v>335</v>
      </c>
      <c r="J1029" s="269">
        <v>43124</v>
      </c>
      <c r="K1029" s="266" t="s">
        <v>70</v>
      </c>
      <c r="L1029" s="266" t="s">
        <v>6653</v>
      </c>
    </row>
    <row r="1030" spans="1:12" s="266" customFormat="1" ht="12" customHeight="1" x14ac:dyDescent="0.2">
      <c r="A1030" s="266" t="s">
        <v>2063</v>
      </c>
      <c r="B1030" s="266" t="s">
        <v>558</v>
      </c>
      <c r="C1030" s="266" t="s">
        <v>2031</v>
      </c>
      <c r="D1030" s="266" t="s">
        <v>559</v>
      </c>
      <c r="E1030" s="266" t="s">
        <v>2440</v>
      </c>
      <c r="F1030" s="269">
        <v>43119</v>
      </c>
      <c r="G1030" s="270">
        <v>89.79</v>
      </c>
      <c r="H1030" s="266" t="s">
        <v>3141</v>
      </c>
      <c r="I1030" s="266" t="s">
        <v>547</v>
      </c>
      <c r="J1030" s="269">
        <v>43120</v>
      </c>
      <c r="K1030" s="266" t="s">
        <v>70</v>
      </c>
      <c r="L1030" s="266" t="s">
        <v>398</v>
      </c>
    </row>
    <row r="1031" spans="1:12" s="266" customFormat="1" ht="12" customHeight="1" x14ac:dyDescent="0.2">
      <c r="A1031" s="266" t="s">
        <v>2063</v>
      </c>
      <c r="B1031" s="266" t="s">
        <v>558</v>
      </c>
      <c r="C1031" s="266" t="s">
        <v>2031</v>
      </c>
      <c r="D1031" s="266" t="s">
        <v>559</v>
      </c>
      <c r="E1031" s="266" t="s">
        <v>2443</v>
      </c>
      <c r="F1031" s="269">
        <v>43119</v>
      </c>
      <c r="G1031" s="270">
        <v>88</v>
      </c>
      <c r="H1031" s="266" t="s">
        <v>3142</v>
      </c>
      <c r="I1031" s="266" t="s">
        <v>854</v>
      </c>
      <c r="J1031" s="269">
        <v>43120</v>
      </c>
      <c r="K1031" s="266" t="s">
        <v>70</v>
      </c>
      <c r="L1031" s="266" t="s">
        <v>398</v>
      </c>
    </row>
    <row r="1032" spans="1:12" s="266" customFormat="1" ht="12" customHeight="1" x14ac:dyDescent="0.2">
      <c r="A1032" s="266" t="s">
        <v>2063</v>
      </c>
      <c r="B1032" s="266" t="s">
        <v>558</v>
      </c>
      <c r="C1032" s="266" t="s">
        <v>2031</v>
      </c>
      <c r="D1032" s="266" t="s">
        <v>559</v>
      </c>
      <c r="E1032" s="266" t="s">
        <v>2444</v>
      </c>
      <c r="F1032" s="269">
        <v>43119</v>
      </c>
      <c r="G1032" s="270">
        <v>100</v>
      </c>
      <c r="H1032" s="266" t="s">
        <v>3143</v>
      </c>
      <c r="I1032" s="266" t="s">
        <v>1504</v>
      </c>
      <c r="J1032" s="269">
        <v>43120</v>
      </c>
      <c r="K1032" s="266" t="s">
        <v>70</v>
      </c>
      <c r="L1032" s="266" t="s">
        <v>398</v>
      </c>
    </row>
    <row r="1033" spans="1:12" s="266" customFormat="1" ht="12" customHeight="1" x14ac:dyDescent="0.2">
      <c r="A1033" s="266" t="s">
        <v>2063</v>
      </c>
      <c r="B1033" s="266" t="s">
        <v>558</v>
      </c>
      <c r="C1033" s="266" t="s">
        <v>2031</v>
      </c>
      <c r="D1033" s="266" t="s">
        <v>559</v>
      </c>
      <c r="E1033" s="266" t="s">
        <v>2445</v>
      </c>
      <c r="F1033" s="269">
        <v>43118</v>
      </c>
      <c r="G1033" s="270">
        <v>197.96</v>
      </c>
      <c r="H1033" s="266" t="s">
        <v>3144</v>
      </c>
      <c r="I1033" s="266" t="s">
        <v>428</v>
      </c>
      <c r="J1033" s="269">
        <v>43119</v>
      </c>
      <c r="K1033" s="266" t="s">
        <v>70</v>
      </c>
      <c r="L1033" s="266" t="s">
        <v>398</v>
      </c>
    </row>
    <row r="1034" spans="1:12" s="266" customFormat="1" ht="12" customHeight="1" x14ac:dyDescent="0.2">
      <c r="A1034" s="266" t="s">
        <v>2063</v>
      </c>
      <c r="B1034" s="266" t="s">
        <v>558</v>
      </c>
      <c r="C1034" s="266" t="s">
        <v>2031</v>
      </c>
      <c r="D1034" s="266" t="s">
        <v>559</v>
      </c>
      <c r="E1034" s="266" t="s">
        <v>2446</v>
      </c>
      <c r="F1034" s="269">
        <v>43117</v>
      </c>
      <c r="G1034" s="270">
        <v>102.56</v>
      </c>
      <c r="H1034" s="266" t="s">
        <v>3105</v>
      </c>
      <c r="I1034" s="266" t="s">
        <v>725</v>
      </c>
      <c r="J1034" s="269">
        <v>43118</v>
      </c>
      <c r="K1034" s="266" t="s">
        <v>70</v>
      </c>
      <c r="L1034" s="266" t="s">
        <v>398</v>
      </c>
    </row>
    <row r="1035" spans="1:12" s="266" customFormat="1" ht="12" customHeight="1" x14ac:dyDescent="0.2">
      <c r="A1035" s="266" t="s">
        <v>2063</v>
      </c>
      <c r="B1035" s="266" t="s">
        <v>558</v>
      </c>
      <c r="C1035" s="266" t="s">
        <v>2031</v>
      </c>
      <c r="D1035" s="266" t="s">
        <v>559</v>
      </c>
      <c r="E1035" s="266" t="s">
        <v>2447</v>
      </c>
      <c r="F1035" s="269">
        <v>43117</v>
      </c>
      <c r="G1035" s="270">
        <v>102.56</v>
      </c>
      <c r="H1035" s="266" t="s">
        <v>3106</v>
      </c>
      <c r="I1035" s="266" t="s">
        <v>725</v>
      </c>
      <c r="J1035" s="269">
        <v>43118</v>
      </c>
      <c r="K1035" s="266" t="s">
        <v>70</v>
      </c>
      <c r="L1035" s="266" t="s">
        <v>398</v>
      </c>
    </row>
    <row r="1036" spans="1:12" s="266" customFormat="1" ht="12" customHeight="1" x14ac:dyDescent="0.2">
      <c r="A1036" s="266" t="s">
        <v>2063</v>
      </c>
      <c r="B1036" s="266" t="s">
        <v>558</v>
      </c>
      <c r="C1036" s="266" t="s">
        <v>2031</v>
      </c>
      <c r="D1036" s="266" t="s">
        <v>559</v>
      </c>
      <c r="E1036" s="266" t="s">
        <v>2448</v>
      </c>
      <c r="F1036" s="269">
        <v>43116</v>
      </c>
      <c r="G1036" s="270">
        <v>65.239999999999995</v>
      </c>
      <c r="H1036" s="266" t="s">
        <v>398</v>
      </c>
      <c r="I1036" s="266" t="s">
        <v>694</v>
      </c>
      <c r="J1036" s="269">
        <v>43117</v>
      </c>
      <c r="K1036" s="266" t="s">
        <v>70</v>
      </c>
      <c r="L1036" s="266" t="s">
        <v>2317</v>
      </c>
    </row>
    <row r="1037" spans="1:12" s="266" customFormat="1" ht="12" customHeight="1" x14ac:dyDescent="0.2">
      <c r="A1037" s="266" t="s">
        <v>2063</v>
      </c>
      <c r="B1037" s="266" t="s">
        <v>558</v>
      </c>
      <c r="C1037" s="266" t="s">
        <v>2031</v>
      </c>
      <c r="D1037" s="266" t="s">
        <v>559</v>
      </c>
      <c r="E1037" s="266" t="s">
        <v>3009</v>
      </c>
      <c r="F1037" s="269">
        <v>43115</v>
      </c>
      <c r="G1037" s="270">
        <v>215</v>
      </c>
      <c r="H1037" s="266" t="s">
        <v>398</v>
      </c>
      <c r="I1037" s="266" t="s">
        <v>297</v>
      </c>
      <c r="J1037" s="269">
        <v>43116</v>
      </c>
      <c r="K1037" s="266" t="s">
        <v>70</v>
      </c>
      <c r="L1037" s="266" t="s">
        <v>6654</v>
      </c>
    </row>
    <row r="1038" spans="1:12" s="266" customFormat="1" ht="12" customHeight="1" x14ac:dyDescent="0.2">
      <c r="A1038" s="266" t="s">
        <v>2063</v>
      </c>
      <c r="B1038" s="266" t="s">
        <v>558</v>
      </c>
      <c r="C1038" s="266" t="s">
        <v>2031</v>
      </c>
      <c r="D1038" s="266" t="s">
        <v>559</v>
      </c>
      <c r="E1038" s="266" t="s">
        <v>2450</v>
      </c>
      <c r="F1038" s="269">
        <v>43112</v>
      </c>
      <c r="G1038" s="270">
        <v>93</v>
      </c>
      <c r="H1038" s="266" t="s">
        <v>398</v>
      </c>
      <c r="I1038" s="266" t="s">
        <v>552</v>
      </c>
      <c r="J1038" s="269">
        <v>43113</v>
      </c>
      <c r="K1038" s="266" t="s">
        <v>70</v>
      </c>
      <c r="L1038" s="266" t="s">
        <v>6655</v>
      </c>
    </row>
    <row r="1039" spans="1:12" s="266" customFormat="1" ht="12" customHeight="1" x14ac:dyDescent="0.2">
      <c r="A1039" s="266" t="s">
        <v>2063</v>
      </c>
      <c r="B1039" s="266" t="s">
        <v>558</v>
      </c>
      <c r="C1039" s="266" t="s">
        <v>2031</v>
      </c>
      <c r="D1039" s="266" t="s">
        <v>559</v>
      </c>
      <c r="E1039" s="266" t="s">
        <v>2451</v>
      </c>
      <c r="F1039" s="269">
        <v>43111</v>
      </c>
      <c r="G1039" s="270">
        <v>110.62</v>
      </c>
      <c r="H1039" s="266" t="s">
        <v>3097</v>
      </c>
      <c r="I1039" s="266" t="s">
        <v>1160</v>
      </c>
      <c r="J1039" s="269">
        <v>43112</v>
      </c>
      <c r="K1039" s="266" t="s">
        <v>70</v>
      </c>
      <c r="L1039" s="266" t="s">
        <v>398</v>
      </c>
    </row>
    <row r="1040" spans="1:12" s="266" customFormat="1" ht="12" customHeight="1" x14ac:dyDescent="0.2">
      <c r="A1040" s="266" t="s">
        <v>2063</v>
      </c>
      <c r="B1040" s="266" t="s">
        <v>558</v>
      </c>
      <c r="C1040" s="266" t="s">
        <v>2031</v>
      </c>
      <c r="D1040" s="266" t="s">
        <v>559</v>
      </c>
      <c r="E1040" s="266" t="s">
        <v>2452</v>
      </c>
      <c r="F1040" s="269">
        <v>43111</v>
      </c>
      <c r="G1040" s="270">
        <v>55.31</v>
      </c>
      <c r="H1040" s="266" t="s">
        <v>3097</v>
      </c>
      <c r="I1040" s="266" t="s">
        <v>1160</v>
      </c>
      <c r="J1040" s="269">
        <v>43112</v>
      </c>
      <c r="K1040" s="266" t="s">
        <v>70</v>
      </c>
      <c r="L1040" s="266" t="s">
        <v>398</v>
      </c>
    </row>
    <row r="1041" spans="1:12" s="266" customFormat="1" ht="12" customHeight="1" x14ac:dyDescent="0.2">
      <c r="A1041" s="266" t="s">
        <v>2063</v>
      </c>
      <c r="B1041" s="266" t="s">
        <v>558</v>
      </c>
      <c r="C1041" s="266" t="s">
        <v>2031</v>
      </c>
      <c r="D1041" s="266" t="s">
        <v>559</v>
      </c>
      <c r="E1041" s="266" t="s">
        <v>2453</v>
      </c>
      <c r="F1041" s="269">
        <v>43111</v>
      </c>
      <c r="G1041" s="270">
        <v>67.5</v>
      </c>
      <c r="H1041" s="266" t="s">
        <v>398</v>
      </c>
      <c r="I1041" s="266" t="s">
        <v>694</v>
      </c>
      <c r="J1041" s="269">
        <v>43112</v>
      </c>
      <c r="K1041" s="266" t="s">
        <v>70</v>
      </c>
      <c r="L1041" s="266" t="s">
        <v>2454</v>
      </c>
    </row>
    <row r="1042" spans="1:12" s="266" customFormat="1" ht="12" customHeight="1" x14ac:dyDescent="0.2">
      <c r="A1042" s="266" t="s">
        <v>2063</v>
      </c>
      <c r="B1042" s="266" t="s">
        <v>558</v>
      </c>
      <c r="C1042" s="266" t="s">
        <v>2031</v>
      </c>
      <c r="D1042" s="266" t="s">
        <v>559</v>
      </c>
      <c r="E1042" s="266" t="s">
        <v>2455</v>
      </c>
      <c r="F1042" s="269">
        <v>43111</v>
      </c>
      <c r="G1042" s="270">
        <v>130</v>
      </c>
      <c r="H1042" s="266" t="s">
        <v>3128</v>
      </c>
      <c r="I1042" s="266" t="s">
        <v>297</v>
      </c>
      <c r="J1042" s="269">
        <v>43112</v>
      </c>
      <c r="K1042" s="266" t="s">
        <v>70</v>
      </c>
      <c r="L1042" s="266" t="s">
        <v>398</v>
      </c>
    </row>
    <row r="1043" spans="1:12" s="266" customFormat="1" ht="12" customHeight="1" x14ac:dyDescent="0.2">
      <c r="A1043" s="266" t="s">
        <v>2063</v>
      </c>
      <c r="B1043" s="266" t="s">
        <v>558</v>
      </c>
      <c r="C1043" s="266" t="s">
        <v>2031</v>
      </c>
      <c r="D1043" s="266" t="s">
        <v>559</v>
      </c>
      <c r="E1043" s="266" t="s">
        <v>2456</v>
      </c>
      <c r="F1043" s="269">
        <v>43110</v>
      </c>
      <c r="G1043" s="270">
        <v>114.75</v>
      </c>
      <c r="H1043" s="266" t="s">
        <v>3134</v>
      </c>
      <c r="I1043" s="266" t="s">
        <v>215</v>
      </c>
      <c r="J1043" s="269">
        <v>43111</v>
      </c>
      <c r="K1043" s="266" t="s">
        <v>70</v>
      </c>
      <c r="L1043" s="266" t="s">
        <v>398</v>
      </c>
    </row>
    <row r="1044" spans="1:12" s="266" customFormat="1" ht="12" customHeight="1" x14ac:dyDescent="0.2">
      <c r="A1044" s="266" t="s">
        <v>2063</v>
      </c>
      <c r="B1044" s="266" t="s">
        <v>558</v>
      </c>
      <c r="C1044" s="266" t="s">
        <v>2031</v>
      </c>
      <c r="D1044" s="266" t="s">
        <v>559</v>
      </c>
      <c r="E1044" s="266" t="s">
        <v>2459</v>
      </c>
      <c r="F1044" s="269">
        <v>43102</v>
      </c>
      <c r="G1044" s="270">
        <v>350</v>
      </c>
      <c r="H1044" s="266" t="s">
        <v>398</v>
      </c>
      <c r="I1044" s="266" t="s">
        <v>106</v>
      </c>
      <c r="J1044" s="269">
        <v>43103</v>
      </c>
      <c r="K1044" s="266" t="s">
        <v>70</v>
      </c>
      <c r="L1044" s="266" t="s">
        <v>2460</v>
      </c>
    </row>
    <row r="1045" spans="1:12" s="266" customFormat="1" ht="12" customHeight="1" x14ac:dyDescent="0.2">
      <c r="A1045" s="266" t="s">
        <v>2063</v>
      </c>
      <c r="B1045" s="266" t="s">
        <v>558</v>
      </c>
      <c r="C1045" s="266" t="s">
        <v>2031</v>
      </c>
      <c r="D1045" s="266" t="s">
        <v>559</v>
      </c>
      <c r="E1045" s="266" t="s">
        <v>2461</v>
      </c>
      <c r="F1045" s="269">
        <v>43102</v>
      </c>
      <c r="G1045" s="270">
        <v>272.45</v>
      </c>
      <c r="H1045" s="266" t="s">
        <v>398</v>
      </c>
      <c r="I1045" s="266" t="s">
        <v>556</v>
      </c>
      <c r="J1045" s="269">
        <v>43103</v>
      </c>
      <c r="K1045" s="266" t="s">
        <v>70</v>
      </c>
      <c r="L1045" s="266" t="s">
        <v>2462</v>
      </c>
    </row>
    <row r="1046" spans="1:12" s="266" customFormat="1" ht="12" customHeight="1" x14ac:dyDescent="0.2">
      <c r="A1046" s="266" t="s">
        <v>2063</v>
      </c>
      <c r="B1046" s="266" t="s">
        <v>88</v>
      </c>
      <c r="C1046" s="266" t="s">
        <v>89</v>
      </c>
      <c r="D1046" s="266" t="s">
        <v>90</v>
      </c>
      <c r="E1046" s="266" t="s">
        <v>2466</v>
      </c>
      <c r="F1046" s="269">
        <v>43104</v>
      </c>
      <c r="G1046" s="270">
        <v>254.1</v>
      </c>
      <c r="H1046" s="266" t="s">
        <v>2467</v>
      </c>
      <c r="I1046" s="266" t="s">
        <v>373</v>
      </c>
      <c r="J1046" s="269">
        <v>43104</v>
      </c>
      <c r="K1046" s="266" t="s">
        <v>70</v>
      </c>
      <c r="L1046" s="266" t="s">
        <v>2468</v>
      </c>
    </row>
    <row r="1047" spans="1:12" s="266" customFormat="1" ht="12" customHeight="1" x14ac:dyDescent="0.2">
      <c r="A1047" s="266" t="s">
        <v>2063</v>
      </c>
      <c r="B1047" s="266" t="s">
        <v>1135</v>
      </c>
      <c r="C1047" s="266" t="s">
        <v>1136</v>
      </c>
      <c r="D1047" s="266" t="s">
        <v>1137</v>
      </c>
      <c r="E1047" s="266" t="s">
        <v>2470</v>
      </c>
      <c r="F1047" s="269">
        <v>43125</v>
      </c>
      <c r="G1047" s="270">
        <v>430.03</v>
      </c>
      <c r="H1047" s="266" t="s">
        <v>2471</v>
      </c>
      <c r="I1047" s="266" t="s">
        <v>214</v>
      </c>
      <c r="J1047" s="269">
        <v>43130</v>
      </c>
      <c r="K1047" s="266" t="s">
        <v>70</v>
      </c>
      <c r="L1047" s="266" t="s">
        <v>2472</v>
      </c>
    </row>
    <row r="1048" spans="1:12" s="266" customFormat="1" ht="12" customHeight="1" x14ac:dyDescent="0.2">
      <c r="A1048" s="266" t="s">
        <v>2063</v>
      </c>
      <c r="B1048" s="266" t="s">
        <v>577</v>
      </c>
      <c r="C1048" s="266" t="s">
        <v>785</v>
      </c>
      <c r="D1048" s="266" t="s">
        <v>578</v>
      </c>
      <c r="E1048" s="266" t="s">
        <v>2473</v>
      </c>
      <c r="F1048" s="269">
        <v>43115</v>
      </c>
      <c r="G1048" s="270">
        <v>3257.49</v>
      </c>
      <c r="H1048" s="266" t="s">
        <v>2474</v>
      </c>
      <c r="I1048" s="266" t="s">
        <v>2475</v>
      </c>
      <c r="J1048" s="269">
        <v>43116</v>
      </c>
      <c r="K1048" s="266" t="s">
        <v>70</v>
      </c>
      <c r="L1048" s="266" t="s">
        <v>2476</v>
      </c>
    </row>
    <row r="1049" spans="1:12" s="266" customFormat="1" ht="12" customHeight="1" x14ac:dyDescent="0.2">
      <c r="A1049" s="266" t="s">
        <v>2063</v>
      </c>
      <c r="B1049" s="266" t="s">
        <v>2477</v>
      </c>
      <c r="C1049" s="266" t="s">
        <v>2478</v>
      </c>
      <c r="D1049" s="266" t="s">
        <v>2479</v>
      </c>
      <c r="E1049" s="266" t="s">
        <v>2480</v>
      </c>
      <c r="F1049" s="269">
        <v>43110</v>
      </c>
      <c r="G1049" s="270">
        <v>636.34</v>
      </c>
      <c r="H1049" s="266" t="s">
        <v>398</v>
      </c>
      <c r="I1049" s="266" t="s">
        <v>171</v>
      </c>
      <c r="J1049" s="269">
        <v>43129</v>
      </c>
      <c r="K1049" s="266" t="s">
        <v>70</v>
      </c>
      <c r="L1049" s="266" t="s">
        <v>398</v>
      </c>
    </row>
    <row r="1050" spans="1:12" s="266" customFormat="1" ht="12" customHeight="1" x14ac:dyDescent="0.2">
      <c r="A1050" s="266" t="s">
        <v>2063</v>
      </c>
      <c r="B1050" s="266" t="s">
        <v>2481</v>
      </c>
      <c r="C1050" s="266" t="s">
        <v>2482</v>
      </c>
      <c r="D1050" s="266" t="s">
        <v>2483</v>
      </c>
      <c r="E1050" s="266" t="s">
        <v>2064</v>
      </c>
      <c r="F1050" s="269">
        <v>43131</v>
      </c>
      <c r="G1050" s="270">
        <v>5989.5</v>
      </c>
      <c r="H1050" s="266" t="s">
        <v>398</v>
      </c>
      <c r="I1050" s="266" t="s">
        <v>156</v>
      </c>
      <c r="J1050" s="269">
        <v>43131</v>
      </c>
      <c r="K1050" s="266" t="s">
        <v>70</v>
      </c>
      <c r="L1050" s="266" t="s">
        <v>398</v>
      </c>
    </row>
    <row r="1051" spans="1:12" s="266" customFormat="1" ht="12" customHeight="1" x14ac:dyDescent="0.2">
      <c r="A1051" s="266" t="s">
        <v>2063</v>
      </c>
      <c r="B1051" s="266" t="s">
        <v>77</v>
      </c>
      <c r="C1051" s="266" t="s">
        <v>78</v>
      </c>
      <c r="D1051" s="266" t="s">
        <v>79</v>
      </c>
      <c r="E1051" s="266" t="s">
        <v>2484</v>
      </c>
      <c r="F1051" s="269">
        <v>43130</v>
      </c>
      <c r="G1051" s="270">
        <v>138.12</v>
      </c>
      <c r="H1051" s="266" t="s">
        <v>2485</v>
      </c>
      <c r="I1051" s="266" t="s">
        <v>487</v>
      </c>
      <c r="J1051" s="269">
        <v>43131</v>
      </c>
      <c r="K1051" s="266" t="s">
        <v>70</v>
      </c>
      <c r="L1051" s="266" t="s">
        <v>2486</v>
      </c>
    </row>
    <row r="1052" spans="1:12" s="266" customFormat="1" ht="12" customHeight="1" x14ac:dyDescent="0.2">
      <c r="A1052" s="266" t="s">
        <v>2063</v>
      </c>
      <c r="B1052" s="266" t="s">
        <v>77</v>
      </c>
      <c r="C1052" s="266" t="s">
        <v>78</v>
      </c>
      <c r="D1052" s="266" t="s">
        <v>79</v>
      </c>
      <c r="E1052" s="266" t="s">
        <v>2487</v>
      </c>
      <c r="F1052" s="269">
        <v>43118</v>
      </c>
      <c r="G1052" s="270">
        <v>24.96</v>
      </c>
      <c r="H1052" s="266" t="s">
        <v>398</v>
      </c>
      <c r="I1052" s="266" t="s">
        <v>734</v>
      </c>
      <c r="J1052" s="269">
        <v>43124</v>
      </c>
      <c r="K1052" s="266" t="s">
        <v>70</v>
      </c>
      <c r="L1052" s="266" t="s">
        <v>398</v>
      </c>
    </row>
    <row r="1053" spans="1:12" s="266" customFormat="1" ht="12" customHeight="1" x14ac:dyDescent="0.2">
      <c r="A1053" s="266" t="s">
        <v>2063</v>
      </c>
      <c r="B1053" s="266" t="s">
        <v>77</v>
      </c>
      <c r="C1053" s="266" t="s">
        <v>78</v>
      </c>
      <c r="D1053" s="266" t="s">
        <v>79</v>
      </c>
      <c r="E1053" s="266" t="s">
        <v>2488</v>
      </c>
      <c r="F1053" s="269">
        <v>43115</v>
      </c>
      <c r="G1053" s="270">
        <v>5829.96</v>
      </c>
      <c r="H1053" s="266" t="s">
        <v>2489</v>
      </c>
      <c r="I1053" s="266" t="s">
        <v>525</v>
      </c>
      <c r="J1053" s="269">
        <v>43115</v>
      </c>
      <c r="K1053" s="266" t="s">
        <v>70</v>
      </c>
      <c r="L1053" s="266" t="s">
        <v>2490</v>
      </c>
    </row>
    <row r="1054" spans="1:12" s="266" customFormat="1" ht="12" customHeight="1" x14ac:dyDescent="0.2">
      <c r="A1054" s="266" t="s">
        <v>2063</v>
      </c>
      <c r="B1054" s="266" t="s">
        <v>77</v>
      </c>
      <c r="C1054" s="266" t="s">
        <v>78</v>
      </c>
      <c r="D1054" s="266" t="s">
        <v>79</v>
      </c>
      <c r="E1054" s="266" t="s">
        <v>2491</v>
      </c>
      <c r="F1054" s="269">
        <v>43109</v>
      </c>
      <c r="G1054" s="270">
        <v>53.36</v>
      </c>
      <c r="H1054" s="266" t="s">
        <v>2492</v>
      </c>
      <c r="I1054" s="266" t="s">
        <v>410</v>
      </c>
      <c r="J1054" s="269">
        <v>43110</v>
      </c>
      <c r="K1054" s="266" t="s">
        <v>70</v>
      </c>
      <c r="L1054" s="266" t="s">
        <v>3145</v>
      </c>
    </row>
    <row r="1055" spans="1:12" s="266" customFormat="1" ht="12" customHeight="1" x14ac:dyDescent="0.2">
      <c r="A1055" s="266" t="s">
        <v>2063</v>
      </c>
      <c r="B1055" s="266" t="s">
        <v>77</v>
      </c>
      <c r="C1055" s="266" t="s">
        <v>78</v>
      </c>
      <c r="D1055" s="266" t="s">
        <v>79</v>
      </c>
      <c r="E1055" s="266" t="s">
        <v>2493</v>
      </c>
      <c r="F1055" s="269">
        <v>43109</v>
      </c>
      <c r="G1055" s="270">
        <v>277.33</v>
      </c>
      <c r="H1055" s="266" t="s">
        <v>2494</v>
      </c>
      <c r="I1055" s="266" t="s">
        <v>410</v>
      </c>
      <c r="J1055" s="269">
        <v>43110</v>
      </c>
      <c r="K1055" s="266" t="s">
        <v>70</v>
      </c>
      <c r="L1055" s="266" t="s">
        <v>2495</v>
      </c>
    </row>
    <row r="1056" spans="1:12" s="266" customFormat="1" ht="12" customHeight="1" x14ac:dyDescent="0.2">
      <c r="A1056" s="266" t="s">
        <v>2063</v>
      </c>
      <c r="B1056" s="266" t="s">
        <v>77</v>
      </c>
      <c r="C1056" s="266" t="s">
        <v>78</v>
      </c>
      <c r="D1056" s="266" t="s">
        <v>79</v>
      </c>
      <c r="E1056" s="266" t="s">
        <v>2496</v>
      </c>
      <c r="F1056" s="269">
        <v>43109</v>
      </c>
      <c r="G1056" s="270">
        <v>1144.3699999999999</v>
      </c>
      <c r="H1056" s="266" t="s">
        <v>2485</v>
      </c>
      <c r="I1056" s="266" t="s">
        <v>487</v>
      </c>
      <c r="J1056" s="269">
        <v>43110</v>
      </c>
      <c r="K1056" s="266" t="s">
        <v>70</v>
      </c>
      <c r="L1056" s="266" t="s">
        <v>2486</v>
      </c>
    </row>
    <row r="1057" spans="1:12" s="266" customFormat="1" ht="12" customHeight="1" x14ac:dyDescent="0.2">
      <c r="A1057" s="266" t="s">
        <v>2063</v>
      </c>
      <c r="B1057" s="266" t="s">
        <v>1705</v>
      </c>
      <c r="C1057" s="266" t="s">
        <v>1706</v>
      </c>
      <c r="D1057" s="266" t="s">
        <v>1707</v>
      </c>
      <c r="E1057" s="266" t="s">
        <v>2503</v>
      </c>
      <c r="F1057" s="269">
        <v>43104</v>
      </c>
      <c r="G1057" s="270">
        <v>1949.78</v>
      </c>
      <c r="H1057" s="266" t="s">
        <v>2504</v>
      </c>
      <c r="I1057" s="266" t="s">
        <v>2044</v>
      </c>
      <c r="J1057" s="269">
        <v>43104</v>
      </c>
      <c r="K1057" s="266" t="s">
        <v>70</v>
      </c>
      <c r="L1057" s="266" t="s">
        <v>2505</v>
      </c>
    </row>
    <row r="1058" spans="1:12" s="266" customFormat="1" ht="12" customHeight="1" x14ac:dyDescent="0.2">
      <c r="A1058" s="266" t="s">
        <v>2063</v>
      </c>
      <c r="B1058" s="266" t="s">
        <v>2512</v>
      </c>
      <c r="C1058" s="266" t="s">
        <v>2513</v>
      </c>
      <c r="D1058" s="266" t="s">
        <v>2514</v>
      </c>
      <c r="E1058" s="266" t="s">
        <v>2515</v>
      </c>
      <c r="F1058" s="269">
        <v>43108</v>
      </c>
      <c r="G1058" s="270">
        <v>928.07</v>
      </c>
      <c r="H1058" s="266" t="s">
        <v>2516</v>
      </c>
      <c r="I1058" s="266" t="s">
        <v>318</v>
      </c>
      <c r="J1058" s="269">
        <v>43108</v>
      </c>
      <c r="K1058" s="266" t="s">
        <v>70</v>
      </c>
      <c r="L1058" s="266" t="s">
        <v>2517</v>
      </c>
    </row>
    <row r="1059" spans="1:12" s="266" customFormat="1" ht="12" customHeight="1" x14ac:dyDescent="0.2">
      <c r="A1059" s="266" t="s">
        <v>2063</v>
      </c>
      <c r="B1059" s="266" t="s">
        <v>619</v>
      </c>
      <c r="C1059" s="266" t="s">
        <v>3042</v>
      </c>
      <c r="D1059" s="266" t="s">
        <v>620</v>
      </c>
      <c r="E1059" s="266" t="s">
        <v>2518</v>
      </c>
      <c r="F1059" s="269">
        <v>43124</v>
      </c>
      <c r="G1059" s="270">
        <v>3043.15</v>
      </c>
      <c r="H1059" s="266" t="s">
        <v>2519</v>
      </c>
      <c r="I1059" s="266" t="s">
        <v>525</v>
      </c>
      <c r="J1059" s="269">
        <v>43124</v>
      </c>
      <c r="K1059" s="266" t="s">
        <v>70</v>
      </c>
      <c r="L1059" s="266" t="s">
        <v>2520</v>
      </c>
    </row>
    <row r="1060" spans="1:12" s="266" customFormat="1" ht="12" customHeight="1" x14ac:dyDescent="0.2">
      <c r="A1060" s="266" t="s">
        <v>2063</v>
      </c>
      <c r="B1060" s="266" t="s">
        <v>619</v>
      </c>
      <c r="C1060" s="266" t="s">
        <v>3042</v>
      </c>
      <c r="D1060" s="266" t="s">
        <v>620</v>
      </c>
      <c r="E1060" s="266" t="s">
        <v>2521</v>
      </c>
      <c r="F1060" s="269">
        <v>43124</v>
      </c>
      <c r="G1060" s="270">
        <v>924.44</v>
      </c>
      <c r="H1060" s="266" t="s">
        <v>2522</v>
      </c>
      <c r="I1060" s="266" t="s">
        <v>525</v>
      </c>
      <c r="J1060" s="269">
        <v>43124</v>
      </c>
      <c r="K1060" s="266" t="s">
        <v>70</v>
      </c>
      <c r="L1060" s="266" t="s">
        <v>2523</v>
      </c>
    </row>
    <row r="1061" spans="1:12" s="266" customFormat="1" ht="12" customHeight="1" x14ac:dyDescent="0.2">
      <c r="A1061" s="266" t="s">
        <v>2063</v>
      </c>
      <c r="B1061" s="266" t="s">
        <v>619</v>
      </c>
      <c r="C1061" s="266" t="s">
        <v>3042</v>
      </c>
      <c r="D1061" s="266" t="s">
        <v>620</v>
      </c>
      <c r="E1061" s="266" t="s">
        <v>2525</v>
      </c>
      <c r="F1061" s="269">
        <v>43103</v>
      </c>
      <c r="G1061" s="270">
        <v>586.85</v>
      </c>
      <c r="H1061" s="266" t="s">
        <v>2526</v>
      </c>
      <c r="I1061" s="266" t="s">
        <v>525</v>
      </c>
      <c r="J1061" s="269">
        <v>43103</v>
      </c>
      <c r="K1061" s="266" t="s">
        <v>70</v>
      </c>
      <c r="L1061" s="266" t="s">
        <v>2527</v>
      </c>
    </row>
    <row r="1062" spans="1:12" s="266" customFormat="1" ht="12" customHeight="1" x14ac:dyDescent="0.2">
      <c r="A1062" s="266" t="s">
        <v>2063</v>
      </c>
      <c r="B1062" s="266" t="s">
        <v>96</v>
      </c>
      <c r="C1062" s="266" t="s">
        <v>97</v>
      </c>
      <c r="D1062" s="266" t="s">
        <v>98</v>
      </c>
      <c r="E1062" s="266" t="s">
        <v>2531</v>
      </c>
      <c r="F1062" s="269">
        <v>43126</v>
      </c>
      <c r="G1062" s="270">
        <v>595.32000000000005</v>
      </c>
      <c r="H1062" s="266" t="s">
        <v>2532</v>
      </c>
      <c r="I1062" s="266" t="s">
        <v>228</v>
      </c>
      <c r="J1062" s="269">
        <v>43126</v>
      </c>
      <c r="K1062" s="266" t="s">
        <v>70</v>
      </c>
      <c r="L1062" s="266" t="s">
        <v>398</v>
      </c>
    </row>
    <row r="1063" spans="1:12" s="266" customFormat="1" ht="12" customHeight="1" x14ac:dyDescent="0.2">
      <c r="A1063" s="266" t="s">
        <v>2063</v>
      </c>
      <c r="B1063" s="266" t="s">
        <v>96</v>
      </c>
      <c r="C1063" s="266" t="s">
        <v>97</v>
      </c>
      <c r="D1063" s="266" t="s">
        <v>98</v>
      </c>
      <c r="E1063" s="266" t="s">
        <v>2533</v>
      </c>
      <c r="F1063" s="269">
        <v>43118</v>
      </c>
      <c r="G1063" s="270">
        <v>240.79</v>
      </c>
      <c r="H1063" s="266" t="s">
        <v>2534</v>
      </c>
      <c r="I1063" s="266" t="s">
        <v>228</v>
      </c>
      <c r="J1063" s="269">
        <v>43118</v>
      </c>
      <c r="K1063" s="266" t="s">
        <v>70</v>
      </c>
      <c r="L1063" s="266" t="s">
        <v>398</v>
      </c>
    </row>
    <row r="1064" spans="1:12" s="266" customFormat="1" ht="12" customHeight="1" x14ac:dyDescent="0.2">
      <c r="A1064" s="266" t="s">
        <v>2063</v>
      </c>
      <c r="B1064" s="266" t="s">
        <v>96</v>
      </c>
      <c r="C1064" s="266" t="s">
        <v>97</v>
      </c>
      <c r="D1064" s="266" t="s">
        <v>98</v>
      </c>
      <c r="E1064" s="266" t="s">
        <v>2535</v>
      </c>
      <c r="F1064" s="269">
        <v>43117</v>
      </c>
      <c r="G1064" s="270">
        <v>14.44</v>
      </c>
      <c r="H1064" s="266" t="s">
        <v>2536</v>
      </c>
      <c r="I1064" s="266" t="s">
        <v>415</v>
      </c>
      <c r="J1064" s="269">
        <v>43117</v>
      </c>
      <c r="K1064" s="266" t="s">
        <v>70</v>
      </c>
      <c r="L1064" s="266" t="s">
        <v>398</v>
      </c>
    </row>
    <row r="1065" spans="1:12" s="266" customFormat="1" ht="12" customHeight="1" x14ac:dyDescent="0.2">
      <c r="A1065" s="266" t="s">
        <v>2063</v>
      </c>
      <c r="B1065" s="266" t="s">
        <v>96</v>
      </c>
      <c r="C1065" s="266" t="s">
        <v>97</v>
      </c>
      <c r="D1065" s="266" t="s">
        <v>98</v>
      </c>
      <c r="E1065" s="266" t="s">
        <v>2537</v>
      </c>
      <c r="F1065" s="269">
        <v>43117</v>
      </c>
      <c r="G1065" s="270">
        <v>513.04</v>
      </c>
      <c r="H1065" s="266" t="s">
        <v>2538</v>
      </c>
      <c r="I1065" s="266" t="s">
        <v>432</v>
      </c>
      <c r="J1065" s="269">
        <v>43117</v>
      </c>
      <c r="K1065" s="266" t="s">
        <v>70</v>
      </c>
      <c r="L1065" s="266" t="s">
        <v>398</v>
      </c>
    </row>
    <row r="1066" spans="1:12" s="266" customFormat="1" ht="12" customHeight="1" x14ac:dyDescent="0.2">
      <c r="A1066" s="266" t="s">
        <v>2063</v>
      </c>
      <c r="B1066" s="266" t="s">
        <v>96</v>
      </c>
      <c r="C1066" s="266" t="s">
        <v>97</v>
      </c>
      <c r="D1066" s="266" t="s">
        <v>98</v>
      </c>
      <c r="E1066" s="266" t="s">
        <v>2539</v>
      </c>
      <c r="F1066" s="269">
        <v>43111</v>
      </c>
      <c r="G1066" s="270">
        <v>1450.91</v>
      </c>
      <c r="H1066" s="266" t="s">
        <v>2538</v>
      </c>
      <c r="I1066" s="266" t="s">
        <v>432</v>
      </c>
      <c r="J1066" s="269">
        <v>43111</v>
      </c>
      <c r="K1066" s="266" t="s">
        <v>70</v>
      </c>
      <c r="L1066" s="266" t="s">
        <v>398</v>
      </c>
    </row>
    <row r="1067" spans="1:12" s="266" customFormat="1" ht="12" customHeight="1" x14ac:dyDescent="0.2">
      <c r="A1067" s="266" t="s">
        <v>2063</v>
      </c>
      <c r="B1067" s="266" t="s">
        <v>862</v>
      </c>
      <c r="C1067" s="266" t="s">
        <v>863</v>
      </c>
      <c r="D1067" s="266" t="s">
        <v>864</v>
      </c>
      <c r="E1067" s="266" t="s">
        <v>2540</v>
      </c>
      <c r="F1067" s="269">
        <v>43126</v>
      </c>
      <c r="G1067" s="270">
        <v>81.61</v>
      </c>
      <c r="H1067" s="266" t="s">
        <v>1356</v>
      </c>
      <c r="I1067" s="266" t="s">
        <v>547</v>
      </c>
      <c r="J1067" s="269">
        <v>43131</v>
      </c>
      <c r="K1067" s="266" t="s">
        <v>70</v>
      </c>
      <c r="L1067" s="266" t="s">
        <v>1357</v>
      </c>
    </row>
    <row r="1068" spans="1:12" s="266" customFormat="1" ht="12" customHeight="1" x14ac:dyDescent="0.2">
      <c r="A1068" s="266" t="s">
        <v>2063</v>
      </c>
      <c r="B1068" s="266" t="s">
        <v>197</v>
      </c>
      <c r="C1068" s="266" t="s">
        <v>198</v>
      </c>
      <c r="D1068" s="266" t="s">
        <v>199</v>
      </c>
      <c r="E1068" s="266" t="s">
        <v>2544</v>
      </c>
      <c r="F1068" s="269">
        <v>43118</v>
      </c>
      <c r="G1068" s="270">
        <v>508.93</v>
      </c>
      <c r="H1068" s="266" t="s">
        <v>2545</v>
      </c>
      <c r="I1068" s="266" t="s">
        <v>432</v>
      </c>
      <c r="J1068" s="269">
        <v>43119</v>
      </c>
      <c r="K1068" s="266" t="s">
        <v>70</v>
      </c>
      <c r="L1068" s="266" t="s">
        <v>2546</v>
      </c>
    </row>
    <row r="1069" spans="1:12" s="266" customFormat="1" ht="12" customHeight="1" x14ac:dyDescent="0.2">
      <c r="A1069" s="266" t="s">
        <v>2063</v>
      </c>
      <c r="B1069" s="266" t="s">
        <v>194</v>
      </c>
      <c r="C1069" s="266" t="s">
        <v>195</v>
      </c>
      <c r="D1069" s="266" t="s">
        <v>196</v>
      </c>
      <c r="E1069" s="266" t="s">
        <v>2547</v>
      </c>
      <c r="F1069" s="269">
        <v>43129</v>
      </c>
      <c r="G1069" s="270">
        <v>294.14999999999998</v>
      </c>
      <c r="H1069" s="266" t="s">
        <v>398</v>
      </c>
      <c r="I1069" s="266" t="s">
        <v>228</v>
      </c>
      <c r="J1069" s="269">
        <v>43129</v>
      </c>
      <c r="K1069" s="266" t="s">
        <v>70</v>
      </c>
      <c r="L1069" s="266" t="s">
        <v>398</v>
      </c>
    </row>
    <row r="1070" spans="1:12" s="266" customFormat="1" ht="12" customHeight="1" x14ac:dyDescent="0.2">
      <c r="A1070" s="266" t="s">
        <v>2063</v>
      </c>
      <c r="B1070" s="266" t="s">
        <v>194</v>
      </c>
      <c r="C1070" s="266" t="s">
        <v>195</v>
      </c>
      <c r="D1070" s="266" t="s">
        <v>196</v>
      </c>
      <c r="E1070" s="266" t="s">
        <v>2548</v>
      </c>
      <c r="F1070" s="269">
        <v>43122</v>
      </c>
      <c r="G1070" s="270">
        <v>180.16</v>
      </c>
      <c r="H1070" s="266" t="s">
        <v>6656</v>
      </c>
      <c r="I1070" s="266" t="s">
        <v>426</v>
      </c>
      <c r="J1070" s="269">
        <v>43123</v>
      </c>
      <c r="K1070" s="266" t="s">
        <v>70</v>
      </c>
      <c r="L1070" s="266" t="s">
        <v>398</v>
      </c>
    </row>
    <row r="1071" spans="1:12" s="266" customFormat="1" ht="12" customHeight="1" x14ac:dyDescent="0.2">
      <c r="A1071" s="266" t="s">
        <v>2063</v>
      </c>
      <c r="B1071" s="266" t="s">
        <v>194</v>
      </c>
      <c r="C1071" s="266" t="s">
        <v>195</v>
      </c>
      <c r="D1071" s="266" t="s">
        <v>196</v>
      </c>
      <c r="E1071" s="266" t="s">
        <v>2549</v>
      </c>
      <c r="F1071" s="269">
        <v>43115</v>
      </c>
      <c r="G1071" s="270">
        <v>1251.51</v>
      </c>
      <c r="H1071" s="266" t="s">
        <v>2550</v>
      </c>
      <c r="I1071" s="266" t="s">
        <v>228</v>
      </c>
      <c r="J1071" s="269">
        <v>43115</v>
      </c>
      <c r="K1071" s="266" t="s">
        <v>70</v>
      </c>
      <c r="L1071" s="266" t="s">
        <v>398</v>
      </c>
    </row>
    <row r="1072" spans="1:12" s="266" customFormat="1" ht="12" customHeight="1" x14ac:dyDescent="0.2">
      <c r="A1072" s="266" t="s">
        <v>2063</v>
      </c>
      <c r="B1072" s="266" t="s">
        <v>1363</v>
      </c>
      <c r="C1072" s="266" t="s">
        <v>1364</v>
      </c>
      <c r="D1072" s="266" t="s">
        <v>1365</v>
      </c>
      <c r="E1072" s="266" t="s">
        <v>2554</v>
      </c>
      <c r="F1072" s="269">
        <v>43129</v>
      </c>
      <c r="G1072" s="270">
        <v>1749.85</v>
      </c>
      <c r="H1072" s="266" t="s">
        <v>2555</v>
      </c>
      <c r="I1072" s="266" t="s">
        <v>217</v>
      </c>
      <c r="J1072" s="269">
        <v>43129</v>
      </c>
      <c r="K1072" s="266" t="s">
        <v>70</v>
      </c>
      <c r="L1072" s="266" t="s">
        <v>2556</v>
      </c>
    </row>
    <row r="1073" spans="1:12" s="266" customFormat="1" ht="12" customHeight="1" x14ac:dyDescent="0.2">
      <c r="A1073" s="266" t="s">
        <v>2063</v>
      </c>
      <c r="B1073" s="266" t="s">
        <v>187</v>
      </c>
      <c r="C1073" s="266" t="s">
        <v>188</v>
      </c>
      <c r="D1073" s="266" t="s">
        <v>189</v>
      </c>
      <c r="E1073" s="266" t="s">
        <v>2559</v>
      </c>
      <c r="F1073" s="269">
        <v>43131</v>
      </c>
      <c r="G1073" s="270">
        <v>3248.48</v>
      </c>
      <c r="H1073" s="266" t="s">
        <v>2560</v>
      </c>
      <c r="I1073" s="266" t="s">
        <v>432</v>
      </c>
      <c r="J1073" s="269">
        <v>43131</v>
      </c>
      <c r="K1073" s="266" t="s">
        <v>70</v>
      </c>
      <c r="L1073" s="266" t="s">
        <v>2561</v>
      </c>
    </row>
    <row r="1074" spans="1:12" s="266" customFormat="1" ht="12" customHeight="1" x14ac:dyDescent="0.2">
      <c r="A1074" s="266" t="s">
        <v>2063</v>
      </c>
      <c r="B1074" s="266" t="s">
        <v>310</v>
      </c>
      <c r="C1074" s="266" t="s">
        <v>311</v>
      </c>
      <c r="D1074" s="266" t="s">
        <v>312</v>
      </c>
      <c r="E1074" s="266" t="s">
        <v>2562</v>
      </c>
      <c r="F1074" s="269">
        <v>43131</v>
      </c>
      <c r="G1074" s="270">
        <v>51.67</v>
      </c>
      <c r="H1074" s="266" t="s">
        <v>398</v>
      </c>
      <c r="I1074" s="266" t="s">
        <v>505</v>
      </c>
      <c r="J1074" s="269">
        <v>43131</v>
      </c>
      <c r="K1074" s="266" t="s">
        <v>70</v>
      </c>
      <c r="L1074" s="266" t="s">
        <v>398</v>
      </c>
    </row>
    <row r="1075" spans="1:12" s="266" customFormat="1" ht="12" customHeight="1" x14ac:dyDescent="0.2">
      <c r="A1075" s="266" t="s">
        <v>2063</v>
      </c>
      <c r="B1075" s="266" t="s">
        <v>310</v>
      </c>
      <c r="C1075" s="266" t="s">
        <v>311</v>
      </c>
      <c r="D1075" s="266" t="s">
        <v>312</v>
      </c>
      <c r="E1075" s="266" t="s">
        <v>2563</v>
      </c>
      <c r="F1075" s="269">
        <v>43131</v>
      </c>
      <c r="G1075" s="270">
        <v>21.97</v>
      </c>
      <c r="H1075" s="266" t="s">
        <v>398</v>
      </c>
      <c r="I1075" s="266" t="s">
        <v>505</v>
      </c>
      <c r="J1075" s="269">
        <v>43131</v>
      </c>
      <c r="K1075" s="266" t="s">
        <v>70</v>
      </c>
      <c r="L1075" s="266" t="s">
        <v>398</v>
      </c>
    </row>
    <row r="1076" spans="1:12" s="266" customFormat="1" ht="12" customHeight="1" x14ac:dyDescent="0.2">
      <c r="A1076" s="266" t="s">
        <v>2063</v>
      </c>
      <c r="B1076" s="266" t="s">
        <v>310</v>
      </c>
      <c r="C1076" s="266" t="s">
        <v>311</v>
      </c>
      <c r="D1076" s="266" t="s">
        <v>312</v>
      </c>
      <c r="E1076" s="266" t="s">
        <v>1804</v>
      </c>
      <c r="F1076" s="269">
        <v>43131</v>
      </c>
      <c r="G1076" s="270">
        <v>42.81</v>
      </c>
      <c r="H1076" s="266" t="s">
        <v>398</v>
      </c>
      <c r="I1076" s="266" t="s">
        <v>726</v>
      </c>
      <c r="J1076" s="269">
        <v>43131</v>
      </c>
      <c r="K1076" s="266" t="s">
        <v>70</v>
      </c>
      <c r="L1076" s="266" t="s">
        <v>398</v>
      </c>
    </row>
    <row r="1077" spans="1:12" s="266" customFormat="1" ht="12" customHeight="1" x14ac:dyDescent="0.2">
      <c r="A1077" s="266" t="s">
        <v>2063</v>
      </c>
      <c r="B1077" s="266" t="s">
        <v>181</v>
      </c>
      <c r="C1077" s="266" t="s">
        <v>182</v>
      </c>
      <c r="D1077" s="266" t="s">
        <v>183</v>
      </c>
      <c r="E1077" s="266" t="s">
        <v>2576</v>
      </c>
      <c r="F1077" s="269">
        <v>43129</v>
      </c>
      <c r="G1077" s="270">
        <v>131.33000000000001</v>
      </c>
      <c r="H1077" s="266" t="s">
        <v>398</v>
      </c>
      <c r="I1077" s="266" t="s">
        <v>318</v>
      </c>
      <c r="J1077" s="269">
        <v>43129</v>
      </c>
      <c r="K1077" s="266" t="s">
        <v>70</v>
      </c>
      <c r="L1077" s="266" t="s">
        <v>398</v>
      </c>
    </row>
    <row r="1078" spans="1:12" s="266" customFormat="1" ht="12" customHeight="1" x14ac:dyDescent="0.2">
      <c r="A1078" s="266" t="s">
        <v>2063</v>
      </c>
      <c r="B1078" s="266" t="s">
        <v>181</v>
      </c>
      <c r="C1078" s="266" t="s">
        <v>182</v>
      </c>
      <c r="D1078" s="266" t="s">
        <v>183</v>
      </c>
      <c r="E1078" s="266" t="s">
        <v>2578</v>
      </c>
      <c r="F1078" s="269">
        <v>43122</v>
      </c>
      <c r="G1078" s="270">
        <v>43.78</v>
      </c>
      <c r="H1078" s="266" t="s">
        <v>2577</v>
      </c>
      <c r="I1078" s="266" t="s">
        <v>165</v>
      </c>
      <c r="J1078" s="269">
        <v>43125</v>
      </c>
      <c r="K1078" s="266" t="s">
        <v>70</v>
      </c>
      <c r="L1078" s="266" t="s">
        <v>398</v>
      </c>
    </row>
    <row r="1079" spans="1:12" s="266" customFormat="1" ht="12" customHeight="1" x14ac:dyDescent="0.2">
      <c r="A1079" s="266" t="s">
        <v>2063</v>
      </c>
      <c r="B1079" s="266" t="s">
        <v>1191</v>
      </c>
      <c r="C1079" s="266" t="s">
        <v>1192</v>
      </c>
      <c r="D1079" s="266" t="s">
        <v>1193</v>
      </c>
      <c r="E1079" s="266" t="s">
        <v>2579</v>
      </c>
      <c r="F1079" s="269">
        <v>43127</v>
      </c>
      <c r="G1079" s="270">
        <v>75.87</v>
      </c>
      <c r="H1079" s="266" t="s">
        <v>2107</v>
      </c>
      <c r="I1079" s="266" t="s">
        <v>1348</v>
      </c>
      <c r="J1079" s="269">
        <v>43129</v>
      </c>
      <c r="K1079" s="266" t="s">
        <v>70</v>
      </c>
      <c r="L1079" s="266" t="s">
        <v>2108</v>
      </c>
    </row>
    <row r="1080" spans="1:12" s="266" customFormat="1" ht="12" customHeight="1" x14ac:dyDescent="0.2">
      <c r="A1080" s="266" t="s">
        <v>2063</v>
      </c>
      <c r="B1080" s="266" t="s">
        <v>917</v>
      </c>
      <c r="C1080" s="266" t="s">
        <v>918</v>
      </c>
      <c r="D1080" s="266" t="s">
        <v>919</v>
      </c>
      <c r="E1080" s="266" t="s">
        <v>2582</v>
      </c>
      <c r="F1080" s="269">
        <v>43124</v>
      </c>
      <c r="G1080" s="270">
        <v>65.73</v>
      </c>
      <c r="H1080" s="266" t="s">
        <v>2583</v>
      </c>
      <c r="I1080" s="266" t="s">
        <v>91</v>
      </c>
      <c r="J1080" s="269">
        <v>43125</v>
      </c>
      <c r="K1080" s="266" t="s">
        <v>70</v>
      </c>
      <c r="L1080" s="266" t="s">
        <v>398</v>
      </c>
    </row>
    <row r="1081" spans="1:12" s="266" customFormat="1" ht="12" customHeight="1" x14ac:dyDescent="0.2">
      <c r="A1081" s="266" t="s">
        <v>2063</v>
      </c>
      <c r="B1081" s="266" t="s">
        <v>582</v>
      </c>
      <c r="C1081" s="266" t="s">
        <v>583</v>
      </c>
      <c r="D1081" s="266" t="s">
        <v>584</v>
      </c>
      <c r="E1081" s="266" t="s">
        <v>2584</v>
      </c>
      <c r="F1081" s="269">
        <v>43122</v>
      </c>
      <c r="G1081" s="270">
        <v>11.17</v>
      </c>
      <c r="H1081" s="266" t="s">
        <v>398</v>
      </c>
      <c r="I1081" s="266" t="s">
        <v>215</v>
      </c>
      <c r="J1081" s="269">
        <v>43122</v>
      </c>
      <c r="K1081" s="266" t="s">
        <v>70</v>
      </c>
      <c r="L1081" s="266" t="s">
        <v>398</v>
      </c>
    </row>
    <row r="1082" spans="1:12" s="266" customFormat="1" ht="12" customHeight="1" x14ac:dyDescent="0.2">
      <c r="A1082" s="266" t="s">
        <v>2063</v>
      </c>
      <c r="B1082" s="266" t="s">
        <v>585</v>
      </c>
      <c r="C1082" s="266" t="s">
        <v>586</v>
      </c>
      <c r="D1082" s="266" t="s">
        <v>587</v>
      </c>
      <c r="E1082" s="266" t="s">
        <v>2585</v>
      </c>
      <c r="F1082" s="269">
        <v>43129</v>
      </c>
      <c r="G1082" s="270">
        <v>1059.33</v>
      </c>
      <c r="H1082" s="266" t="s">
        <v>398</v>
      </c>
      <c r="I1082" s="266" t="s">
        <v>505</v>
      </c>
      <c r="J1082" s="269">
        <v>43130</v>
      </c>
      <c r="K1082" s="266" t="s">
        <v>70</v>
      </c>
      <c r="L1082" s="266" t="s">
        <v>398</v>
      </c>
    </row>
    <row r="1083" spans="1:12" s="266" customFormat="1" ht="12" customHeight="1" x14ac:dyDescent="0.2">
      <c r="A1083" s="266" t="s">
        <v>2063</v>
      </c>
      <c r="B1083" s="266" t="s">
        <v>871</v>
      </c>
      <c r="C1083" s="266" t="s">
        <v>872</v>
      </c>
      <c r="D1083" s="266" t="s">
        <v>873</v>
      </c>
      <c r="E1083" s="266" t="s">
        <v>2148</v>
      </c>
      <c r="F1083" s="269">
        <v>43102</v>
      </c>
      <c r="G1083" s="270">
        <v>2845.01</v>
      </c>
      <c r="H1083" s="266" t="s">
        <v>398</v>
      </c>
      <c r="I1083" s="266" t="s">
        <v>156</v>
      </c>
      <c r="J1083" s="269">
        <v>43103</v>
      </c>
      <c r="K1083" s="266" t="s">
        <v>70</v>
      </c>
      <c r="L1083" s="266" t="s">
        <v>398</v>
      </c>
    </row>
    <row r="1084" spans="1:12" s="266" customFormat="1" ht="12" customHeight="1" x14ac:dyDescent="0.2">
      <c r="A1084" s="266" t="s">
        <v>2063</v>
      </c>
      <c r="B1084" s="266" t="s">
        <v>871</v>
      </c>
      <c r="C1084" s="266" t="s">
        <v>872</v>
      </c>
      <c r="D1084" s="266" t="s">
        <v>873</v>
      </c>
      <c r="E1084" s="266" t="s">
        <v>874</v>
      </c>
      <c r="F1084" s="269">
        <v>43102</v>
      </c>
      <c r="G1084" s="270">
        <v>1149.5</v>
      </c>
      <c r="H1084" s="266" t="s">
        <v>398</v>
      </c>
      <c r="I1084" s="266" t="s">
        <v>156</v>
      </c>
      <c r="J1084" s="269">
        <v>43103</v>
      </c>
      <c r="K1084" s="266" t="s">
        <v>70</v>
      </c>
      <c r="L1084" s="266" t="s">
        <v>398</v>
      </c>
    </row>
    <row r="1085" spans="1:12" s="266" customFormat="1" ht="12" customHeight="1" x14ac:dyDescent="0.2">
      <c r="A1085" s="266" t="s">
        <v>2063</v>
      </c>
      <c r="B1085" s="266" t="s">
        <v>153</v>
      </c>
      <c r="C1085" s="266" t="s">
        <v>154</v>
      </c>
      <c r="D1085" s="266" t="s">
        <v>155</v>
      </c>
      <c r="E1085" s="266" t="s">
        <v>2595</v>
      </c>
      <c r="F1085" s="269">
        <v>43115</v>
      </c>
      <c r="G1085" s="270">
        <v>7.6</v>
      </c>
      <c r="H1085" s="266" t="s">
        <v>398</v>
      </c>
      <c r="I1085" s="266" t="s">
        <v>128</v>
      </c>
      <c r="J1085" s="269">
        <v>43126</v>
      </c>
      <c r="K1085" s="266" t="s">
        <v>70</v>
      </c>
      <c r="L1085" s="266" t="s">
        <v>398</v>
      </c>
    </row>
    <row r="1086" spans="1:12" s="266" customFormat="1" ht="12" customHeight="1" x14ac:dyDescent="0.2">
      <c r="A1086" s="266" t="s">
        <v>2063</v>
      </c>
      <c r="B1086" s="266" t="s">
        <v>153</v>
      </c>
      <c r="C1086" s="266" t="s">
        <v>154</v>
      </c>
      <c r="D1086" s="266" t="s">
        <v>155</v>
      </c>
      <c r="E1086" s="266" t="s">
        <v>2597</v>
      </c>
      <c r="F1086" s="269">
        <v>43115</v>
      </c>
      <c r="G1086" s="270">
        <v>240.6</v>
      </c>
      <c r="H1086" s="266" t="s">
        <v>398</v>
      </c>
      <c r="I1086" s="266" t="s">
        <v>370</v>
      </c>
      <c r="J1086" s="269">
        <v>43126</v>
      </c>
      <c r="K1086" s="266" t="s">
        <v>70</v>
      </c>
      <c r="L1086" s="266" t="s">
        <v>398</v>
      </c>
    </row>
    <row r="1087" spans="1:12" s="266" customFormat="1" ht="12" customHeight="1" x14ac:dyDescent="0.2">
      <c r="A1087" s="266" t="s">
        <v>2063</v>
      </c>
      <c r="B1087" s="266" t="s">
        <v>153</v>
      </c>
      <c r="C1087" s="266" t="s">
        <v>154</v>
      </c>
      <c r="D1087" s="266" t="s">
        <v>155</v>
      </c>
      <c r="E1087" s="266" t="s">
        <v>2557</v>
      </c>
      <c r="F1087" s="269">
        <v>43115</v>
      </c>
      <c r="G1087" s="270">
        <v>209.56</v>
      </c>
      <c r="H1087" s="266" t="s">
        <v>398</v>
      </c>
      <c r="I1087" s="266" t="s">
        <v>215</v>
      </c>
      <c r="J1087" s="269">
        <v>43126</v>
      </c>
      <c r="K1087" s="266" t="s">
        <v>70</v>
      </c>
      <c r="L1087" s="266" t="s">
        <v>398</v>
      </c>
    </row>
    <row r="1088" spans="1:12" s="266" customFormat="1" ht="12" customHeight="1" x14ac:dyDescent="0.2">
      <c r="A1088" s="266" t="s">
        <v>2063</v>
      </c>
      <c r="B1088" s="266" t="s">
        <v>153</v>
      </c>
      <c r="C1088" s="266" t="s">
        <v>154</v>
      </c>
      <c r="D1088" s="266" t="s">
        <v>155</v>
      </c>
      <c r="E1088" s="266" t="s">
        <v>1723</v>
      </c>
      <c r="F1088" s="269">
        <v>43112</v>
      </c>
      <c r="G1088" s="270">
        <v>3.25</v>
      </c>
      <c r="H1088" s="266" t="s">
        <v>398</v>
      </c>
      <c r="I1088" s="266" t="s">
        <v>215</v>
      </c>
      <c r="J1088" s="269">
        <v>43126</v>
      </c>
      <c r="K1088" s="266" t="s">
        <v>70</v>
      </c>
      <c r="L1088" s="266" t="s">
        <v>398</v>
      </c>
    </row>
    <row r="1089" spans="1:12" s="266" customFormat="1" ht="12" customHeight="1" x14ac:dyDescent="0.2">
      <c r="A1089" s="266" t="s">
        <v>2063</v>
      </c>
      <c r="B1089" s="266" t="s">
        <v>153</v>
      </c>
      <c r="C1089" s="266" t="s">
        <v>154</v>
      </c>
      <c r="D1089" s="266" t="s">
        <v>155</v>
      </c>
      <c r="E1089" s="266" t="s">
        <v>1010</v>
      </c>
      <c r="F1089" s="269">
        <v>43117</v>
      </c>
      <c r="G1089" s="270">
        <v>7.26</v>
      </c>
      <c r="H1089" s="266" t="s">
        <v>398</v>
      </c>
      <c r="I1089" s="266" t="s">
        <v>430</v>
      </c>
      <c r="J1089" s="269">
        <v>43129</v>
      </c>
      <c r="K1089" s="266" t="s">
        <v>70</v>
      </c>
      <c r="L1089" s="266" t="s">
        <v>398</v>
      </c>
    </row>
    <row r="1090" spans="1:12" s="266" customFormat="1" ht="12" customHeight="1" x14ac:dyDescent="0.2">
      <c r="A1090" s="266" t="s">
        <v>2063</v>
      </c>
      <c r="B1090" s="266" t="s">
        <v>153</v>
      </c>
      <c r="C1090" s="266" t="s">
        <v>154</v>
      </c>
      <c r="D1090" s="266" t="s">
        <v>155</v>
      </c>
      <c r="E1090" s="266" t="s">
        <v>2600</v>
      </c>
      <c r="F1090" s="269">
        <v>43117</v>
      </c>
      <c r="G1090" s="270">
        <v>6.74</v>
      </c>
      <c r="H1090" s="266" t="s">
        <v>398</v>
      </c>
      <c r="I1090" s="266" t="s">
        <v>223</v>
      </c>
      <c r="J1090" s="269">
        <v>43129</v>
      </c>
      <c r="K1090" s="266" t="s">
        <v>70</v>
      </c>
      <c r="L1090" s="266" t="s">
        <v>398</v>
      </c>
    </row>
    <row r="1091" spans="1:12" s="266" customFormat="1" ht="12" customHeight="1" x14ac:dyDescent="0.2">
      <c r="A1091" s="266" t="s">
        <v>2063</v>
      </c>
      <c r="B1091" s="266" t="s">
        <v>153</v>
      </c>
      <c r="C1091" s="266" t="s">
        <v>154</v>
      </c>
      <c r="D1091" s="266" t="s">
        <v>155</v>
      </c>
      <c r="E1091" s="266" t="s">
        <v>2602</v>
      </c>
      <c r="F1091" s="269">
        <v>43117</v>
      </c>
      <c r="G1091" s="270">
        <v>11.64</v>
      </c>
      <c r="H1091" s="266" t="s">
        <v>398</v>
      </c>
      <c r="I1091" s="266" t="s">
        <v>547</v>
      </c>
      <c r="J1091" s="269">
        <v>43129</v>
      </c>
      <c r="K1091" s="266" t="s">
        <v>70</v>
      </c>
      <c r="L1091" s="266" t="s">
        <v>398</v>
      </c>
    </row>
    <row r="1092" spans="1:12" s="266" customFormat="1" ht="12" customHeight="1" x14ac:dyDescent="0.2">
      <c r="A1092" s="266" t="s">
        <v>2063</v>
      </c>
      <c r="B1092" s="266" t="s">
        <v>163</v>
      </c>
      <c r="C1092" s="266" t="s">
        <v>399</v>
      </c>
      <c r="D1092" s="266" t="s">
        <v>164</v>
      </c>
      <c r="E1092" s="266" t="s">
        <v>2608</v>
      </c>
      <c r="F1092" s="269">
        <v>43112</v>
      </c>
      <c r="G1092" s="270">
        <v>240.19</v>
      </c>
      <c r="H1092" s="266" t="s">
        <v>2609</v>
      </c>
      <c r="I1092" s="266" t="s">
        <v>228</v>
      </c>
      <c r="J1092" s="269">
        <v>43116</v>
      </c>
      <c r="K1092" s="266" t="s">
        <v>70</v>
      </c>
      <c r="L1092" s="266" t="s">
        <v>2610</v>
      </c>
    </row>
    <row r="1093" spans="1:12" s="266" customFormat="1" ht="12" customHeight="1" x14ac:dyDescent="0.2">
      <c r="A1093" s="266" t="s">
        <v>2063</v>
      </c>
      <c r="B1093" s="266" t="s">
        <v>467</v>
      </c>
      <c r="C1093" s="266" t="s">
        <v>468</v>
      </c>
      <c r="D1093" s="266" t="s">
        <v>469</v>
      </c>
      <c r="E1093" s="266" t="s">
        <v>2614</v>
      </c>
      <c r="F1093" s="269">
        <v>43123</v>
      </c>
      <c r="G1093" s="270">
        <v>7.21</v>
      </c>
      <c r="H1093" s="266" t="s">
        <v>398</v>
      </c>
      <c r="I1093" s="266" t="s">
        <v>431</v>
      </c>
      <c r="J1093" s="269">
        <v>43129</v>
      </c>
      <c r="K1093" s="266" t="s">
        <v>70</v>
      </c>
      <c r="L1093" s="266" t="s">
        <v>398</v>
      </c>
    </row>
    <row r="1094" spans="1:12" s="266" customFormat="1" ht="12" customHeight="1" x14ac:dyDescent="0.2">
      <c r="A1094" s="266" t="s">
        <v>2063</v>
      </c>
      <c r="B1094" s="266" t="s">
        <v>467</v>
      </c>
      <c r="C1094" s="266" t="s">
        <v>468</v>
      </c>
      <c r="D1094" s="266" t="s">
        <v>469</v>
      </c>
      <c r="E1094" s="266" t="s">
        <v>2615</v>
      </c>
      <c r="F1094" s="269">
        <v>43117</v>
      </c>
      <c r="G1094" s="270">
        <v>9.27</v>
      </c>
      <c r="H1094" s="266" t="s">
        <v>2141</v>
      </c>
      <c r="I1094" s="266" t="s">
        <v>618</v>
      </c>
      <c r="J1094" s="269">
        <v>43118</v>
      </c>
      <c r="K1094" s="266" t="s">
        <v>70</v>
      </c>
      <c r="L1094" s="266" t="s">
        <v>2142</v>
      </c>
    </row>
    <row r="1095" spans="1:12" s="266" customFormat="1" ht="12" customHeight="1" x14ac:dyDescent="0.2">
      <c r="A1095" s="266" t="s">
        <v>2063</v>
      </c>
      <c r="B1095" s="266" t="s">
        <v>467</v>
      </c>
      <c r="C1095" s="266" t="s">
        <v>468</v>
      </c>
      <c r="D1095" s="266" t="s">
        <v>469</v>
      </c>
      <c r="E1095" s="266" t="s">
        <v>2616</v>
      </c>
      <c r="F1095" s="269">
        <v>43117</v>
      </c>
      <c r="G1095" s="270">
        <v>79.5</v>
      </c>
      <c r="H1095" s="266" t="s">
        <v>398</v>
      </c>
      <c r="I1095" s="266" t="s">
        <v>526</v>
      </c>
      <c r="J1095" s="269">
        <v>43129</v>
      </c>
      <c r="K1095" s="266" t="s">
        <v>70</v>
      </c>
      <c r="L1095" s="266" t="s">
        <v>398</v>
      </c>
    </row>
    <row r="1096" spans="1:12" s="266" customFormat="1" ht="12" customHeight="1" x14ac:dyDescent="0.2">
      <c r="A1096" s="266" t="s">
        <v>2063</v>
      </c>
      <c r="B1096" s="266" t="s">
        <v>467</v>
      </c>
      <c r="C1096" s="266" t="s">
        <v>468</v>
      </c>
      <c r="D1096" s="266" t="s">
        <v>469</v>
      </c>
      <c r="E1096" s="266" t="s">
        <v>2617</v>
      </c>
      <c r="F1096" s="269">
        <v>43117</v>
      </c>
      <c r="G1096" s="270">
        <v>111.72</v>
      </c>
      <c r="H1096" s="266" t="s">
        <v>398</v>
      </c>
      <c r="I1096" s="266" t="s">
        <v>525</v>
      </c>
      <c r="J1096" s="269">
        <v>43129</v>
      </c>
      <c r="K1096" s="266" t="s">
        <v>70</v>
      </c>
      <c r="L1096" s="266" t="s">
        <v>398</v>
      </c>
    </row>
    <row r="1097" spans="1:12" s="266" customFormat="1" ht="12" customHeight="1" x14ac:dyDescent="0.2">
      <c r="A1097" s="266" t="s">
        <v>2063</v>
      </c>
      <c r="B1097" s="266" t="s">
        <v>467</v>
      </c>
      <c r="C1097" s="266" t="s">
        <v>468</v>
      </c>
      <c r="D1097" s="266" t="s">
        <v>469</v>
      </c>
      <c r="E1097" s="266" t="s">
        <v>2619</v>
      </c>
      <c r="F1097" s="269">
        <v>43117</v>
      </c>
      <c r="G1097" s="270">
        <v>97.38</v>
      </c>
      <c r="H1097" s="266" t="s">
        <v>2620</v>
      </c>
      <c r="I1097" s="266" t="s">
        <v>2621</v>
      </c>
      <c r="J1097" s="269">
        <v>43118</v>
      </c>
      <c r="K1097" s="266" t="s">
        <v>70</v>
      </c>
      <c r="L1097" s="266" t="s">
        <v>2622</v>
      </c>
    </row>
    <row r="1098" spans="1:12" s="266" customFormat="1" ht="12" customHeight="1" x14ac:dyDescent="0.2">
      <c r="A1098" s="266" t="s">
        <v>2063</v>
      </c>
      <c r="B1098" s="266" t="s">
        <v>467</v>
      </c>
      <c r="C1098" s="266" t="s">
        <v>468</v>
      </c>
      <c r="D1098" s="266" t="s">
        <v>469</v>
      </c>
      <c r="E1098" s="266" t="s">
        <v>2624</v>
      </c>
      <c r="F1098" s="269">
        <v>43117</v>
      </c>
      <c r="G1098" s="270">
        <v>95.86</v>
      </c>
      <c r="H1098" s="266" t="s">
        <v>2625</v>
      </c>
      <c r="I1098" s="266" t="s">
        <v>2621</v>
      </c>
      <c r="J1098" s="269">
        <v>43118</v>
      </c>
      <c r="K1098" s="266" t="s">
        <v>70</v>
      </c>
      <c r="L1098" s="266" t="s">
        <v>2626</v>
      </c>
    </row>
    <row r="1099" spans="1:12" s="266" customFormat="1" ht="12" customHeight="1" x14ac:dyDescent="0.2">
      <c r="A1099" s="266" t="s">
        <v>508</v>
      </c>
      <c r="B1099" s="266" t="s">
        <v>1157</v>
      </c>
      <c r="C1099" s="266" t="s">
        <v>1158</v>
      </c>
      <c r="D1099" s="266" t="s">
        <v>1159</v>
      </c>
      <c r="E1099" s="266" t="s">
        <v>2598</v>
      </c>
      <c r="F1099" s="269">
        <v>42765</v>
      </c>
      <c r="G1099" s="270">
        <v>7145.66</v>
      </c>
      <c r="H1099" s="266" t="s">
        <v>398</v>
      </c>
      <c r="I1099" s="266" t="s">
        <v>106</v>
      </c>
      <c r="J1099" s="269">
        <v>43112</v>
      </c>
      <c r="K1099" s="266" t="s">
        <v>70</v>
      </c>
      <c r="L1099" s="266" t="s">
        <v>398</v>
      </c>
    </row>
    <row r="1100" spans="1:12" s="266" customFormat="1" ht="12" customHeight="1" x14ac:dyDescent="0.2">
      <c r="A1100" s="266" t="s">
        <v>508</v>
      </c>
      <c r="B1100" s="266" t="s">
        <v>476</v>
      </c>
      <c r="C1100" s="266" t="s">
        <v>477</v>
      </c>
      <c r="D1100" s="266" t="s">
        <v>478</v>
      </c>
      <c r="E1100" s="266" t="s">
        <v>2628</v>
      </c>
      <c r="F1100" s="269">
        <v>43100</v>
      </c>
      <c r="G1100" s="270">
        <v>889.89</v>
      </c>
      <c r="H1100" s="266" t="s">
        <v>398</v>
      </c>
      <c r="I1100" s="266" t="s">
        <v>1537</v>
      </c>
      <c r="J1100" s="269">
        <v>43104</v>
      </c>
      <c r="K1100" s="266" t="s">
        <v>70</v>
      </c>
      <c r="L1100" s="266" t="s">
        <v>398</v>
      </c>
    </row>
    <row r="1101" spans="1:12" s="266" customFormat="1" ht="12" customHeight="1" x14ac:dyDescent="0.2">
      <c r="A1101" s="266" t="s">
        <v>508</v>
      </c>
      <c r="B1101" s="266" t="s">
        <v>476</v>
      </c>
      <c r="C1101" s="266" t="s">
        <v>477</v>
      </c>
      <c r="D1101" s="266" t="s">
        <v>478</v>
      </c>
      <c r="E1101" s="266" t="s">
        <v>2629</v>
      </c>
      <c r="F1101" s="269">
        <v>43097</v>
      </c>
      <c r="G1101" s="270">
        <v>489.5</v>
      </c>
      <c r="H1101" s="266" t="s">
        <v>398</v>
      </c>
      <c r="I1101" s="266" t="s">
        <v>1848</v>
      </c>
      <c r="J1101" s="269">
        <v>43104</v>
      </c>
      <c r="K1101" s="266" t="s">
        <v>70</v>
      </c>
      <c r="L1101" s="266" t="s">
        <v>398</v>
      </c>
    </row>
    <row r="1102" spans="1:12" s="266" customFormat="1" ht="12" customHeight="1" x14ac:dyDescent="0.2">
      <c r="A1102" s="266" t="s">
        <v>508</v>
      </c>
      <c r="B1102" s="266" t="s">
        <v>558</v>
      </c>
      <c r="C1102" s="266" t="s">
        <v>2031</v>
      </c>
      <c r="D1102" s="266" t="s">
        <v>559</v>
      </c>
      <c r="E1102" s="266" t="s">
        <v>2632</v>
      </c>
      <c r="F1102" s="269">
        <v>42776</v>
      </c>
      <c r="G1102" s="270">
        <v>188.73</v>
      </c>
      <c r="H1102" s="266" t="s">
        <v>398</v>
      </c>
      <c r="I1102" s="266" t="s">
        <v>6657</v>
      </c>
      <c r="J1102" s="269">
        <v>43106</v>
      </c>
      <c r="K1102" s="266" t="s">
        <v>70</v>
      </c>
      <c r="L1102" s="266" t="s">
        <v>398</v>
      </c>
    </row>
    <row r="1103" spans="1:12" s="266" customFormat="1" ht="12" customHeight="1" x14ac:dyDescent="0.2">
      <c r="A1103" s="266" t="s">
        <v>508</v>
      </c>
      <c r="B1103" s="266" t="s">
        <v>558</v>
      </c>
      <c r="C1103" s="266" t="s">
        <v>2031</v>
      </c>
      <c r="D1103" s="266" t="s">
        <v>559</v>
      </c>
      <c r="E1103" s="266" t="s">
        <v>2633</v>
      </c>
      <c r="F1103" s="269">
        <v>42769</v>
      </c>
      <c r="G1103" s="270">
        <v>207.56</v>
      </c>
      <c r="H1103" s="266" t="s">
        <v>398</v>
      </c>
      <c r="I1103" s="266" t="s">
        <v>332</v>
      </c>
      <c r="J1103" s="269">
        <v>43106</v>
      </c>
      <c r="K1103" s="266" t="s">
        <v>70</v>
      </c>
      <c r="L1103" s="266" t="s">
        <v>4382</v>
      </c>
    </row>
    <row r="1104" spans="1:12" s="266" customFormat="1" ht="12" customHeight="1" x14ac:dyDescent="0.2">
      <c r="A1104" s="266" t="s">
        <v>508</v>
      </c>
      <c r="B1104" s="266" t="s">
        <v>558</v>
      </c>
      <c r="C1104" s="266" t="s">
        <v>2031</v>
      </c>
      <c r="D1104" s="266" t="s">
        <v>559</v>
      </c>
      <c r="E1104" s="266" t="s">
        <v>2634</v>
      </c>
      <c r="F1104" s="269">
        <v>42773</v>
      </c>
      <c r="G1104" s="270">
        <v>276.76</v>
      </c>
      <c r="H1104" s="266" t="s">
        <v>398</v>
      </c>
      <c r="I1104" s="266" t="s">
        <v>428</v>
      </c>
      <c r="J1104" s="269">
        <v>43106</v>
      </c>
      <c r="K1104" s="266" t="s">
        <v>70</v>
      </c>
      <c r="L1104" s="266" t="s">
        <v>4383</v>
      </c>
    </row>
    <row r="1105" spans="1:12" s="266" customFormat="1" ht="12" customHeight="1" x14ac:dyDescent="0.2">
      <c r="A1105" s="266" t="s">
        <v>508</v>
      </c>
      <c r="B1105" s="266" t="s">
        <v>558</v>
      </c>
      <c r="C1105" s="266" t="s">
        <v>2031</v>
      </c>
      <c r="D1105" s="266" t="s">
        <v>559</v>
      </c>
      <c r="E1105" s="266" t="s">
        <v>2635</v>
      </c>
      <c r="F1105" s="269">
        <v>42769</v>
      </c>
      <c r="G1105" s="270">
        <v>23.8</v>
      </c>
      <c r="H1105" s="266" t="s">
        <v>1609</v>
      </c>
      <c r="I1105" s="266" t="s">
        <v>332</v>
      </c>
      <c r="J1105" s="269">
        <v>43106</v>
      </c>
      <c r="K1105" s="266" t="s">
        <v>70</v>
      </c>
      <c r="L1105" s="266" t="s">
        <v>398</v>
      </c>
    </row>
    <row r="1106" spans="1:12" s="266" customFormat="1" ht="12" customHeight="1" x14ac:dyDescent="0.2">
      <c r="A1106" s="266" t="s">
        <v>508</v>
      </c>
      <c r="B1106" s="266" t="s">
        <v>2636</v>
      </c>
      <c r="C1106" s="266" t="s">
        <v>2637</v>
      </c>
      <c r="D1106" s="266" t="s">
        <v>2638</v>
      </c>
      <c r="E1106" s="266" t="s">
        <v>2639</v>
      </c>
      <c r="F1106" s="269">
        <v>43099</v>
      </c>
      <c r="G1106" s="270">
        <v>263.63</v>
      </c>
      <c r="H1106" s="266" t="s">
        <v>2640</v>
      </c>
      <c r="I1106" s="266" t="s">
        <v>525</v>
      </c>
      <c r="J1106" s="269">
        <v>43111</v>
      </c>
      <c r="K1106" s="266" t="s">
        <v>70</v>
      </c>
      <c r="L1106" s="266" t="s">
        <v>2641</v>
      </c>
    </row>
    <row r="1107" spans="1:12" s="266" customFormat="1" ht="12" customHeight="1" x14ac:dyDescent="0.2">
      <c r="A1107" s="266" t="s">
        <v>508</v>
      </c>
      <c r="B1107" s="266" t="s">
        <v>77</v>
      </c>
      <c r="C1107" s="266" t="s">
        <v>78</v>
      </c>
      <c r="D1107" s="266" t="s">
        <v>79</v>
      </c>
      <c r="E1107" s="266" t="s">
        <v>2642</v>
      </c>
      <c r="F1107" s="269">
        <v>43100</v>
      </c>
      <c r="G1107" s="270">
        <v>130.72</v>
      </c>
      <c r="H1107" s="266" t="s">
        <v>2643</v>
      </c>
      <c r="I1107" s="266" t="s">
        <v>552</v>
      </c>
      <c r="J1107" s="269">
        <v>43104</v>
      </c>
      <c r="K1107" s="266" t="s">
        <v>70</v>
      </c>
      <c r="L1107" s="266" t="s">
        <v>2644</v>
      </c>
    </row>
    <row r="1108" spans="1:12" s="266" customFormat="1" ht="12" customHeight="1" x14ac:dyDescent="0.2">
      <c r="A1108" s="266" t="s">
        <v>508</v>
      </c>
      <c r="B1108" s="266" t="s">
        <v>77</v>
      </c>
      <c r="C1108" s="266" t="s">
        <v>78</v>
      </c>
      <c r="D1108" s="266" t="s">
        <v>79</v>
      </c>
      <c r="E1108" s="266" t="s">
        <v>2645</v>
      </c>
      <c r="F1108" s="269">
        <v>43100</v>
      </c>
      <c r="G1108" s="270">
        <v>0.5</v>
      </c>
      <c r="H1108" s="266" t="s">
        <v>398</v>
      </c>
      <c r="I1108" s="266" t="s">
        <v>430</v>
      </c>
      <c r="J1108" s="269">
        <v>43104</v>
      </c>
      <c r="K1108" s="266" t="s">
        <v>70</v>
      </c>
      <c r="L1108" s="266" t="s">
        <v>398</v>
      </c>
    </row>
    <row r="1109" spans="1:12" s="266" customFormat="1" ht="12" customHeight="1" x14ac:dyDescent="0.2">
      <c r="A1109" s="266" t="s">
        <v>508</v>
      </c>
      <c r="B1109" s="266" t="s">
        <v>77</v>
      </c>
      <c r="C1109" s="266" t="s">
        <v>78</v>
      </c>
      <c r="D1109" s="266" t="s">
        <v>79</v>
      </c>
      <c r="E1109" s="266" t="s">
        <v>2646</v>
      </c>
      <c r="F1109" s="269">
        <v>43100</v>
      </c>
      <c r="G1109" s="270">
        <v>10.19</v>
      </c>
      <c r="H1109" s="266" t="s">
        <v>398</v>
      </c>
      <c r="I1109" s="266" t="s">
        <v>156</v>
      </c>
      <c r="J1109" s="269">
        <v>43104</v>
      </c>
      <c r="K1109" s="266" t="s">
        <v>70</v>
      </c>
      <c r="L1109" s="266" t="s">
        <v>398</v>
      </c>
    </row>
    <row r="1110" spans="1:12" s="266" customFormat="1" ht="12" customHeight="1" x14ac:dyDescent="0.2">
      <c r="A1110" s="266" t="s">
        <v>508</v>
      </c>
      <c r="B1110" s="266" t="s">
        <v>722</v>
      </c>
      <c r="C1110" s="266" t="s">
        <v>1142</v>
      </c>
      <c r="D1110" s="266" t="s">
        <v>723</v>
      </c>
      <c r="E1110" s="266" t="s">
        <v>2649</v>
      </c>
      <c r="F1110" s="269">
        <v>43033</v>
      </c>
      <c r="G1110" s="270">
        <v>155.97</v>
      </c>
      <c r="H1110" s="266" t="s">
        <v>2650</v>
      </c>
      <c r="I1110" s="266" t="s">
        <v>319</v>
      </c>
      <c r="J1110" s="269">
        <v>43116</v>
      </c>
      <c r="K1110" s="266" t="s">
        <v>70</v>
      </c>
      <c r="L1110" s="266" t="s">
        <v>2651</v>
      </c>
    </row>
    <row r="1111" spans="1:12" s="266" customFormat="1" ht="12" customHeight="1" x14ac:dyDescent="0.2">
      <c r="A1111" s="266" t="s">
        <v>508</v>
      </c>
      <c r="B1111" s="266" t="s">
        <v>1374</v>
      </c>
      <c r="C1111" s="266" t="s">
        <v>1375</v>
      </c>
      <c r="D1111" s="266" t="s">
        <v>1376</v>
      </c>
      <c r="E1111" s="266" t="s">
        <v>2652</v>
      </c>
      <c r="F1111" s="269">
        <v>43099</v>
      </c>
      <c r="G1111" s="270">
        <v>4390.8500000000004</v>
      </c>
      <c r="H1111" s="266" t="s">
        <v>2653</v>
      </c>
      <c r="I1111" s="266" t="s">
        <v>156</v>
      </c>
      <c r="J1111" s="269">
        <v>43104</v>
      </c>
      <c r="K1111" s="266" t="s">
        <v>70</v>
      </c>
      <c r="L1111" s="266" t="s">
        <v>2654</v>
      </c>
    </row>
    <row r="1112" spans="1:12" s="266" customFormat="1" ht="12" customHeight="1" x14ac:dyDescent="0.2">
      <c r="A1112" s="266" t="s">
        <v>508</v>
      </c>
      <c r="B1112" s="266" t="s">
        <v>1374</v>
      </c>
      <c r="C1112" s="266" t="s">
        <v>1375</v>
      </c>
      <c r="D1112" s="266" t="s">
        <v>1376</v>
      </c>
      <c r="E1112" s="266" t="s">
        <v>2655</v>
      </c>
      <c r="F1112" s="269">
        <v>43099</v>
      </c>
      <c r="G1112" s="270">
        <v>8258.98</v>
      </c>
      <c r="H1112" s="266" t="s">
        <v>2653</v>
      </c>
      <c r="I1112" s="266" t="s">
        <v>156</v>
      </c>
      <c r="J1112" s="269">
        <v>43104</v>
      </c>
      <c r="K1112" s="266" t="s">
        <v>70</v>
      </c>
      <c r="L1112" s="266" t="s">
        <v>2654</v>
      </c>
    </row>
    <row r="1113" spans="1:12" s="266" customFormat="1" ht="12" customHeight="1" x14ac:dyDescent="0.2">
      <c r="A1113" s="266" t="s">
        <v>508</v>
      </c>
      <c r="B1113" s="266" t="s">
        <v>1374</v>
      </c>
      <c r="C1113" s="266" t="s">
        <v>1375</v>
      </c>
      <c r="D1113" s="266" t="s">
        <v>1376</v>
      </c>
      <c r="E1113" s="266" t="s">
        <v>2656</v>
      </c>
      <c r="F1113" s="269">
        <v>43099</v>
      </c>
      <c r="G1113" s="270">
        <v>4855.49</v>
      </c>
      <c r="H1113" s="266" t="s">
        <v>2657</v>
      </c>
      <c r="I1113" s="266" t="s">
        <v>156</v>
      </c>
      <c r="J1113" s="269">
        <v>43103</v>
      </c>
      <c r="K1113" s="266" t="s">
        <v>70</v>
      </c>
      <c r="L1113" s="266" t="s">
        <v>2658</v>
      </c>
    </row>
    <row r="1114" spans="1:12" s="266" customFormat="1" ht="12" customHeight="1" x14ac:dyDescent="0.2">
      <c r="A1114" s="266" t="s">
        <v>508</v>
      </c>
      <c r="B1114" s="266" t="s">
        <v>1374</v>
      </c>
      <c r="C1114" s="266" t="s">
        <v>1375</v>
      </c>
      <c r="D1114" s="266" t="s">
        <v>1376</v>
      </c>
      <c r="E1114" s="266" t="s">
        <v>2660</v>
      </c>
      <c r="F1114" s="269">
        <v>43099</v>
      </c>
      <c r="G1114" s="270">
        <v>6133.25</v>
      </c>
      <c r="H1114" s="266" t="s">
        <v>2657</v>
      </c>
      <c r="I1114" s="266" t="s">
        <v>156</v>
      </c>
      <c r="J1114" s="269">
        <v>43103</v>
      </c>
      <c r="K1114" s="266" t="s">
        <v>70</v>
      </c>
      <c r="L1114" s="266" t="s">
        <v>2658</v>
      </c>
    </row>
    <row r="1115" spans="1:12" s="266" customFormat="1" ht="12" customHeight="1" x14ac:dyDescent="0.2">
      <c r="A1115" s="266" t="s">
        <v>508</v>
      </c>
      <c r="B1115" s="266" t="s">
        <v>160</v>
      </c>
      <c r="C1115" s="266" t="s">
        <v>161</v>
      </c>
      <c r="D1115" s="266" t="s">
        <v>162</v>
      </c>
      <c r="E1115" s="266" t="s">
        <v>2661</v>
      </c>
      <c r="F1115" s="269">
        <v>43100</v>
      </c>
      <c r="G1115" s="270">
        <v>40.4</v>
      </c>
      <c r="H1115" s="266" t="s">
        <v>398</v>
      </c>
      <c r="I1115" s="266" t="s">
        <v>1147</v>
      </c>
      <c r="J1115" s="269">
        <v>43104</v>
      </c>
      <c r="K1115" s="266" t="s">
        <v>70</v>
      </c>
      <c r="L1115" s="266" t="s">
        <v>398</v>
      </c>
    </row>
    <row r="1116" spans="1:12" s="266" customFormat="1" ht="12" customHeight="1" x14ac:dyDescent="0.2">
      <c r="A1116" s="266" t="s">
        <v>508</v>
      </c>
      <c r="B1116" s="266" t="s">
        <v>582</v>
      </c>
      <c r="C1116" s="266" t="s">
        <v>583</v>
      </c>
      <c r="D1116" s="266" t="s">
        <v>584</v>
      </c>
      <c r="E1116" s="266" t="s">
        <v>2662</v>
      </c>
      <c r="F1116" s="269">
        <v>43100</v>
      </c>
      <c r="G1116" s="270">
        <v>192.89</v>
      </c>
      <c r="H1116" s="266" t="s">
        <v>398</v>
      </c>
      <c r="I1116" s="266" t="s">
        <v>215</v>
      </c>
      <c r="J1116" s="269">
        <v>43117</v>
      </c>
      <c r="K1116" s="266" t="s">
        <v>70</v>
      </c>
      <c r="L1116" s="266" t="s">
        <v>398</v>
      </c>
    </row>
    <row r="1117" spans="1:12" s="266" customFormat="1" ht="12" customHeight="1" x14ac:dyDescent="0.2">
      <c r="A1117" s="266" t="s">
        <v>278</v>
      </c>
      <c r="B1117" s="266" t="s">
        <v>92</v>
      </c>
      <c r="C1117" s="266" t="s">
        <v>93</v>
      </c>
      <c r="D1117" s="266" t="s">
        <v>94</v>
      </c>
      <c r="E1117" s="266" t="s">
        <v>2665</v>
      </c>
      <c r="F1117" s="269">
        <v>42517</v>
      </c>
      <c r="G1117" s="270">
        <v>153.07</v>
      </c>
      <c r="H1117" s="266" t="s">
        <v>398</v>
      </c>
      <c r="I1117" s="266" t="s">
        <v>171</v>
      </c>
      <c r="J1117" s="269">
        <v>43125</v>
      </c>
      <c r="K1117" s="266" t="s">
        <v>70</v>
      </c>
      <c r="L1117" s="266" t="s">
        <v>398</v>
      </c>
    </row>
    <row r="1118" spans="1:12" s="266" customFormat="1" ht="12" customHeight="1" x14ac:dyDescent="0.2">
      <c r="A1118" s="266" t="s">
        <v>2063</v>
      </c>
      <c r="B1118" s="266" t="s">
        <v>2667</v>
      </c>
      <c r="C1118" s="266" t="s">
        <v>2668</v>
      </c>
      <c r="D1118" s="266" t="s">
        <v>2669</v>
      </c>
      <c r="E1118" s="266" t="s">
        <v>2670</v>
      </c>
      <c r="F1118" s="269">
        <v>43130</v>
      </c>
      <c r="G1118" s="270">
        <v>1125.3</v>
      </c>
      <c r="H1118" s="266" t="s">
        <v>398</v>
      </c>
      <c r="I1118" s="266" t="s">
        <v>510</v>
      </c>
      <c r="J1118" s="269">
        <v>43130</v>
      </c>
      <c r="K1118" s="266" t="s">
        <v>70</v>
      </c>
      <c r="L1118" s="266" t="s">
        <v>398</v>
      </c>
    </row>
    <row r="1119" spans="1:12" s="266" customFormat="1" ht="12" customHeight="1" x14ac:dyDescent="0.2">
      <c r="A1119" s="266" t="s">
        <v>2063</v>
      </c>
      <c r="B1119" s="266" t="s">
        <v>2683</v>
      </c>
      <c r="C1119" s="266" t="s">
        <v>2684</v>
      </c>
      <c r="D1119" s="266" t="s">
        <v>2685</v>
      </c>
      <c r="E1119" s="266" t="s">
        <v>2666</v>
      </c>
      <c r="F1119" s="269">
        <v>43109</v>
      </c>
      <c r="G1119" s="270">
        <v>1360</v>
      </c>
      <c r="H1119" s="266" t="s">
        <v>398</v>
      </c>
      <c r="I1119" s="266" t="s">
        <v>170</v>
      </c>
      <c r="J1119" s="269">
        <v>43116</v>
      </c>
      <c r="K1119" s="266" t="s">
        <v>70</v>
      </c>
      <c r="L1119" s="266" t="s">
        <v>398</v>
      </c>
    </row>
    <row r="1120" spans="1:12" s="266" customFormat="1" ht="12" customHeight="1" x14ac:dyDescent="0.2">
      <c r="A1120" s="266" t="s">
        <v>2063</v>
      </c>
      <c r="B1120" s="266" t="s">
        <v>2683</v>
      </c>
      <c r="C1120" s="266" t="s">
        <v>2684</v>
      </c>
      <c r="D1120" s="266" t="s">
        <v>2685</v>
      </c>
      <c r="E1120" s="266" t="s">
        <v>2686</v>
      </c>
      <c r="F1120" s="269">
        <v>43109</v>
      </c>
      <c r="G1120" s="270">
        <v>1870</v>
      </c>
      <c r="H1120" s="266" t="s">
        <v>398</v>
      </c>
      <c r="I1120" s="266" t="s">
        <v>170</v>
      </c>
      <c r="J1120" s="269">
        <v>43116</v>
      </c>
      <c r="K1120" s="266" t="s">
        <v>70</v>
      </c>
      <c r="L1120" s="266" t="s">
        <v>398</v>
      </c>
    </row>
    <row r="1121" spans="1:12" s="266" customFormat="1" ht="12" customHeight="1" x14ac:dyDescent="0.2">
      <c r="A1121" s="266" t="s">
        <v>2063</v>
      </c>
      <c r="B1121" s="266" t="s">
        <v>879</v>
      </c>
      <c r="C1121" s="266" t="s">
        <v>880</v>
      </c>
      <c r="D1121" s="266" t="s">
        <v>881</v>
      </c>
      <c r="E1121" s="266" t="s">
        <v>2691</v>
      </c>
      <c r="F1121" s="269">
        <v>43111</v>
      </c>
      <c r="G1121" s="270">
        <v>429.89</v>
      </c>
      <c r="H1121" s="266" t="s">
        <v>2692</v>
      </c>
      <c r="I1121" s="266" t="s">
        <v>335</v>
      </c>
      <c r="J1121" s="269">
        <v>43112</v>
      </c>
      <c r="K1121" s="266" t="s">
        <v>70</v>
      </c>
      <c r="L1121" s="266" t="s">
        <v>2693</v>
      </c>
    </row>
    <row r="1122" spans="1:12" s="266" customFormat="1" ht="12" customHeight="1" x14ac:dyDescent="0.2">
      <c r="A1122" s="266" t="s">
        <v>2063</v>
      </c>
      <c r="B1122" s="266" t="s">
        <v>1161</v>
      </c>
      <c r="C1122" s="266" t="s">
        <v>1162</v>
      </c>
      <c r="D1122" s="266" t="s">
        <v>1163</v>
      </c>
      <c r="E1122" s="266" t="s">
        <v>2694</v>
      </c>
      <c r="F1122" s="269">
        <v>43116</v>
      </c>
      <c r="G1122" s="270">
        <v>26.45</v>
      </c>
      <c r="H1122" s="266" t="s">
        <v>398</v>
      </c>
      <c r="I1122" s="266" t="s">
        <v>235</v>
      </c>
      <c r="J1122" s="269">
        <v>43117</v>
      </c>
      <c r="K1122" s="266" t="s">
        <v>70</v>
      </c>
      <c r="L1122" s="266" t="s">
        <v>398</v>
      </c>
    </row>
    <row r="1123" spans="1:12" s="266" customFormat="1" ht="12" customHeight="1" x14ac:dyDescent="0.2">
      <c r="A1123" s="266" t="s">
        <v>2063</v>
      </c>
      <c r="B1123" s="266" t="s">
        <v>622</v>
      </c>
      <c r="C1123" s="266" t="s">
        <v>623</v>
      </c>
      <c r="D1123" s="266" t="s">
        <v>624</v>
      </c>
      <c r="E1123" s="266" t="s">
        <v>2695</v>
      </c>
      <c r="F1123" s="269">
        <v>43111</v>
      </c>
      <c r="G1123" s="270">
        <v>35.28</v>
      </c>
      <c r="H1123" s="266" t="s">
        <v>398</v>
      </c>
      <c r="I1123" s="266" t="s">
        <v>571</v>
      </c>
      <c r="J1123" s="269">
        <v>43112</v>
      </c>
      <c r="K1123" s="266" t="s">
        <v>70</v>
      </c>
      <c r="L1123" s="266" t="s">
        <v>398</v>
      </c>
    </row>
    <row r="1124" spans="1:12" s="266" customFormat="1" ht="12" customHeight="1" x14ac:dyDescent="0.2">
      <c r="A1124" s="266" t="s">
        <v>2063</v>
      </c>
      <c r="B1124" s="266" t="s">
        <v>885</v>
      </c>
      <c r="C1124" s="266" t="s">
        <v>886</v>
      </c>
      <c r="D1124" s="266" t="s">
        <v>887</v>
      </c>
      <c r="E1124" s="266" t="s">
        <v>2696</v>
      </c>
      <c r="F1124" s="269">
        <v>43124</v>
      </c>
      <c r="G1124" s="270">
        <v>6.08</v>
      </c>
      <c r="H1124" s="266" t="s">
        <v>398</v>
      </c>
      <c r="I1124" s="266" t="s">
        <v>427</v>
      </c>
      <c r="J1124" s="269">
        <v>43124</v>
      </c>
      <c r="K1124" s="266" t="s">
        <v>70</v>
      </c>
      <c r="L1124" s="266" t="s">
        <v>398</v>
      </c>
    </row>
    <row r="1125" spans="1:12" s="266" customFormat="1" ht="12" customHeight="1" x14ac:dyDescent="0.2">
      <c r="A1125" s="266" t="s">
        <v>2063</v>
      </c>
      <c r="B1125" s="266" t="s">
        <v>148</v>
      </c>
      <c r="C1125" s="266" t="s">
        <v>149</v>
      </c>
      <c r="D1125" s="266" t="s">
        <v>150</v>
      </c>
      <c r="E1125" s="266" t="s">
        <v>2700</v>
      </c>
      <c r="F1125" s="269">
        <v>43110</v>
      </c>
      <c r="G1125" s="270">
        <v>14.52</v>
      </c>
      <c r="H1125" s="266" t="s">
        <v>398</v>
      </c>
      <c r="I1125" s="266" t="s">
        <v>547</v>
      </c>
      <c r="J1125" s="269">
        <v>43111</v>
      </c>
      <c r="K1125" s="266" t="s">
        <v>70</v>
      </c>
      <c r="L1125" s="266" t="s">
        <v>398</v>
      </c>
    </row>
    <row r="1126" spans="1:12" s="266" customFormat="1" ht="12" customHeight="1" x14ac:dyDescent="0.2">
      <c r="A1126" s="266" t="s">
        <v>2063</v>
      </c>
      <c r="B1126" s="266" t="s">
        <v>2701</v>
      </c>
      <c r="C1126" s="266" t="s">
        <v>2702</v>
      </c>
      <c r="D1126" s="266" t="s">
        <v>398</v>
      </c>
      <c r="E1126" s="266" t="s">
        <v>2704</v>
      </c>
      <c r="F1126" s="269">
        <v>43113</v>
      </c>
      <c r="G1126" s="270">
        <v>347.81</v>
      </c>
      <c r="H1126" s="266" t="s">
        <v>398</v>
      </c>
      <c r="I1126" s="266" t="s">
        <v>415</v>
      </c>
      <c r="J1126" s="269">
        <v>43115</v>
      </c>
      <c r="K1126" s="266" t="s">
        <v>70</v>
      </c>
      <c r="L1126" s="266" t="s">
        <v>398</v>
      </c>
    </row>
    <row r="1127" spans="1:12" s="266" customFormat="1" ht="12" customHeight="1" x14ac:dyDescent="0.2">
      <c r="A1127" s="266" t="s">
        <v>2063</v>
      </c>
      <c r="B1127" s="266" t="s">
        <v>892</v>
      </c>
      <c r="C1127" s="266" t="s">
        <v>893</v>
      </c>
      <c r="D1127" s="266" t="s">
        <v>398</v>
      </c>
      <c r="E1127" s="266" t="s">
        <v>2709</v>
      </c>
      <c r="F1127" s="269">
        <v>43110</v>
      </c>
      <c r="G1127" s="270">
        <v>67</v>
      </c>
      <c r="H1127" s="266" t="s">
        <v>2710</v>
      </c>
      <c r="I1127" s="266" t="s">
        <v>432</v>
      </c>
      <c r="J1127" s="269">
        <v>43111</v>
      </c>
      <c r="K1127" s="266" t="s">
        <v>70</v>
      </c>
      <c r="L1127" s="266" t="s">
        <v>398</v>
      </c>
    </row>
    <row r="1128" spans="1:12" s="266" customFormat="1" ht="12" customHeight="1" x14ac:dyDescent="0.2">
      <c r="A1128" s="266" t="s">
        <v>2063</v>
      </c>
      <c r="B1128" s="266" t="s">
        <v>2713</v>
      </c>
      <c r="C1128" s="266" t="s">
        <v>2714</v>
      </c>
      <c r="D1128" s="266" t="s">
        <v>398</v>
      </c>
      <c r="E1128" s="266" t="s">
        <v>2715</v>
      </c>
      <c r="F1128" s="269">
        <v>43112</v>
      </c>
      <c r="G1128" s="270">
        <v>450</v>
      </c>
      <c r="H1128" s="266" t="s">
        <v>398</v>
      </c>
      <c r="I1128" s="266" t="s">
        <v>504</v>
      </c>
      <c r="J1128" s="269">
        <v>43126</v>
      </c>
      <c r="K1128" s="266" t="s">
        <v>70</v>
      </c>
      <c r="L1128" s="266" t="s">
        <v>398</v>
      </c>
    </row>
    <row r="1129" spans="1:12" s="266" customFormat="1" ht="12" customHeight="1" x14ac:dyDescent="0.2">
      <c r="A1129" s="266" t="s">
        <v>2063</v>
      </c>
      <c r="B1129" s="266" t="s">
        <v>2716</v>
      </c>
      <c r="C1129" s="266" t="s">
        <v>2717</v>
      </c>
      <c r="D1129" s="266" t="s">
        <v>2718</v>
      </c>
      <c r="E1129" s="266" t="s">
        <v>2719</v>
      </c>
      <c r="F1129" s="269">
        <v>43122</v>
      </c>
      <c r="G1129" s="270">
        <v>229.9</v>
      </c>
      <c r="H1129" s="266" t="s">
        <v>2720</v>
      </c>
      <c r="I1129" s="266" t="s">
        <v>525</v>
      </c>
      <c r="J1129" s="269">
        <v>43122</v>
      </c>
      <c r="K1129" s="266" t="s">
        <v>70</v>
      </c>
      <c r="L1129" s="266" t="s">
        <v>2721</v>
      </c>
    </row>
    <row r="1130" spans="1:12" s="266" customFormat="1" ht="12" customHeight="1" x14ac:dyDescent="0.2">
      <c r="A1130" s="266" t="s">
        <v>2063</v>
      </c>
      <c r="B1130" s="266" t="s">
        <v>2716</v>
      </c>
      <c r="C1130" s="266" t="s">
        <v>2717</v>
      </c>
      <c r="D1130" s="266" t="s">
        <v>2718</v>
      </c>
      <c r="E1130" s="266" t="s">
        <v>2722</v>
      </c>
      <c r="F1130" s="269">
        <v>43122</v>
      </c>
      <c r="G1130" s="270">
        <v>205.7</v>
      </c>
      <c r="H1130" s="266" t="s">
        <v>2723</v>
      </c>
      <c r="I1130" s="266" t="s">
        <v>525</v>
      </c>
      <c r="J1130" s="269">
        <v>43122</v>
      </c>
      <c r="K1130" s="266" t="s">
        <v>70</v>
      </c>
      <c r="L1130" s="266" t="s">
        <v>2724</v>
      </c>
    </row>
    <row r="1131" spans="1:12" s="266" customFormat="1" ht="12" customHeight="1" x14ac:dyDescent="0.2">
      <c r="A1131" s="266" t="s">
        <v>2063</v>
      </c>
      <c r="B1131" s="266" t="s">
        <v>1168</v>
      </c>
      <c r="C1131" s="266" t="s">
        <v>1169</v>
      </c>
      <c r="D1131" s="266" t="s">
        <v>1170</v>
      </c>
      <c r="E1131" s="266" t="s">
        <v>2728</v>
      </c>
      <c r="F1131" s="269">
        <v>43125</v>
      </c>
      <c r="G1131" s="270">
        <v>12.6</v>
      </c>
      <c r="H1131" s="266" t="s">
        <v>398</v>
      </c>
      <c r="I1131" s="266" t="s">
        <v>1348</v>
      </c>
      <c r="J1131" s="269">
        <v>43126</v>
      </c>
      <c r="K1131" s="266" t="s">
        <v>70</v>
      </c>
      <c r="L1131" s="266" t="s">
        <v>398</v>
      </c>
    </row>
    <row r="1132" spans="1:12" s="266" customFormat="1" ht="12" customHeight="1" x14ac:dyDescent="0.2">
      <c r="A1132" s="266" t="s">
        <v>2063</v>
      </c>
      <c r="B1132" s="266" t="s">
        <v>1168</v>
      </c>
      <c r="C1132" s="266" t="s">
        <v>1169</v>
      </c>
      <c r="D1132" s="266" t="s">
        <v>1170</v>
      </c>
      <c r="E1132" s="266" t="s">
        <v>2581</v>
      </c>
      <c r="F1132" s="269">
        <v>43125</v>
      </c>
      <c r="G1132" s="270">
        <v>6</v>
      </c>
      <c r="H1132" s="266" t="s">
        <v>398</v>
      </c>
      <c r="I1132" s="266" t="s">
        <v>177</v>
      </c>
      <c r="J1132" s="269">
        <v>43126</v>
      </c>
      <c r="K1132" s="266" t="s">
        <v>70</v>
      </c>
      <c r="L1132" s="266" t="s">
        <v>398</v>
      </c>
    </row>
    <row r="1133" spans="1:12" s="266" customFormat="1" ht="12" customHeight="1" x14ac:dyDescent="0.2">
      <c r="A1133" s="266" t="s">
        <v>2063</v>
      </c>
      <c r="B1133" s="266" t="s">
        <v>1168</v>
      </c>
      <c r="C1133" s="266" t="s">
        <v>1169</v>
      </c>
      <c r="D1133" s="266" t="s">
        <v>1170</v>
      </c>
      <c r="E1133" s="266" t="s">
        <v>2730</v>
      </c>
      <c r="F1133" s="269">
        <v>43118</v>
      </c>
      <c r="G1133" s="270">
        <v>326.05</v>
      </c>
      <c r="H1133" s="266" t="s">
        <v>398</v>
      </c>
      <c r="I1133" s="266" t="s">
        <v>487</v>
      </c>
      <c r="J1133" s="269">
        <v>43119</v>
      </c>
      <c r="K1133" s="266" t="s">
        <v>70</v>
      </c>
      <c r="L1133" s="266" t="s">
        <v>398</v>
      </c>
    </row>
    <row r="1134" spans="1:12" s="266" customFormat="1" ht="12" customHeight="1" x14ac:dyDescent="0.2">
      <c r="A1134" s="266" t="s">
        <v>2063</v>
      </c>
      <c r="B1134" s="266" t="s">
        <v>2731</v>
      </c>
      <c r="C1134" s="266" t="s">
        <v>2732</v>
      </c>
      <c r="D1134" s="266" t="s">
        <v>2733</v>
      </c>
      <c r="E1134" s="266" t="s">
        <v>2734</v>
      </c>
      <c r="F1134" s="269">
        <v>43126</v>
      </c>
      <c r="G1134" s="270">
        <v>143.99</v>
      </c>
      <c r="H1134" s="266" t="s">
        <v>398</v>
      </c>
      <c r="I1134" s="266" t="s">
        <v>694</v>
      </c>
      <c r="J1134" s="269">
        <v>43129</v>
      </c>
      <c r="K1134" s="266" t="s">
        <v>70</v>
      </c>
      <c r="L1134" s="266" t="s">
        <v>398</v>
      </c>
    </row>
    <row r="1135" spans="1:12" s="266" customFormat="1" ht="12" customHeight="1" x14ac:dyDescent="0.2">
      <c r="A1135" s="266" t="s">
        <v>2063</v>
      </c>
      <c r="B1135" s="266" t="s">
        <v>2735</v>
      </c>
      <c r="C1135" s="266" t="s">
        <v>2736</v>
      </c>
      <c r="D1135" s="266" t="s">
        <v>2737</v>
      </c>
      <c r="E1135" s="266" t="s">
        <v>2738</v>
      </c>
      <c r="F1135" s="269">
        <v>43126</v>
      </c>
      <c r="G1135" s="270">
        <v>1537.12</v>
      </c>
      <c r="H1135" s="266" t="s">
        <v>398</v>
      </c>
      <c r="I1135" s="266" t="s">
        <v>415</v>
      </c>
      <c r="J1135" s="269">
        <v>43130</v>
      </c>
      <c r="K1135" s="266" t="s">
        <v>70</v>
      </c>
      <c r="L1135" s="266" t="s">
        <v>398</v>
      </c>
    </row>
    <row r="1136" spans="1:12" s="266" customFormat="1" ht="12" customHeight="1" x14ac:dyDescent="0.2">
      <c r="A1136" s="266" t="s">
        <v>2063</v>
      </c>
      <c r="B1136" s="266" t="s">
        <v>558</v>
      </c>
      <c r="C1136" s="266" t="s">
        <v>2031</v>
      </c>
      <c r="D1136" s="266" t="s">
        <v>559</v>
      </c>
      <c r="E1136" s="266" t="s">
        <v>2740</v>
      </c>
      <c r="F1136" s="269">
        <v>43105</v>
      </c>
      <c r="G1136" s="270">
        <v>298.86</v>
      </c>
      <c r="H1136" s="266" t="s">
        <v>398</v>
      </c>
      <c r="I1136" s="266" t="s">
        <v>215</v>
      </c>
      <c r="J1136" s="269">
        <v>43109</v>
      </c>
      <c r="K1136" s="266" t="s">
        <v>70</v>
      </c>
      <c r="L1136" s="266" t="s">
        <v>398</v>
      </c>
    </row>
    <row r="1137" spans="1:12" s="266" customFormat="1" ht="12" customHeight="1" x14ac:dyDescent="0.2">
      <c r="A1137" s="266" t="s">
        <v>2063</v>
      </c>
      <c r="B1137" s="266" t="s">
        <v>558</v>
      </c>
      <c r="C1137" s="266" t="s">
        <v>2031</v>
      </c>
      <c r="D1137" s="266" t="s">
        <v>559</v>
      </c>
      <c r="E1137" s="266" t="s">
        <v>2741</v>
      </c>
      <c r="F1137" s="269">
        <v>43104</v>
      </c>
      <c r="G1137" s="270">
        <v>70</v>
      </c>
      <c r="H1137" s="266" t="s">
        <v>398</v>
      </c>
      <c r="I1137" s="266" t="s">
        <v>512</v>
      </c>
      <c r="J1137" s="269">
        <v>43109</v>
      </c>
      <c r="K1137" s="266" t="s">
        <v>70</v>
      </c>
      <c r="L1137" s="266" t="s">
        <v>398</v>
      </c>
    </row>
    <row r="1138" spans="1:12" s="266" customFormat="1" ht="12" customHeight="1" x14ac:dyDescent="0.2">
      <c r="A1138" s="266" t="s">
        <v>2063</v>
      </c>
      <c r="B1138" s="266" t="s">
        <v>558</v>
      </c>
      <c r="C1138" s="266" t="s">
        <v>2031</v>
      </c>
      <c r="D1138" s="266" t="s">
        <v>559</v>
      </c>
      <c r="E1138" s="266" t="s">
        <v>2742</v>
      </c>
      <c r="F1138" s="269">
        <v>43104</v>
      </c>
      <c r="G1138" s="270">
        <v>25.13</v>
      </c>
      <c r="H1138" s="266" t="s">
        <v>398</v>
      </c>
      <c r="I1138" s="266" t="s">
        <v>512</v>
      </c>
      <c r="J1138" s="269">
        <v>43109</v>
      </c>
      <c r="K1138" s="266" t="s">
        <v>70</v>
      </c>
      <c r="L1138" s="266" t="s">
        <v>398</v>
      </c>
    </row>
    <row r="1139" spans="1:12" s="266" customFormat="1" ht="12" customHeight="1" x14ac:dyDescent="0.2">
      <c r="A1139" s="266" t="s">
        <v>2063</v>
      </c>
      <c r="B1139" s="266" t="s">
        <v>558</v>
      </c>
      <c r="C1139" s="266" t="s">
        <v>2031</v>
      </c>
      <c r="D1139" s="266" t="s">
        <v>559</v>
      </c>
      <c r="E1139" s="266" t="s">
        <v>2743</v>
      </c>
      <c r="F1139" s="269">
        <v>43102</v>
      </c>
      <c r="G1139" s="270">
        <v>369.62</v>
      </c>
      <c r="H1139" s="266" t="s">
        <v>398</v>
      </c>
      <c r="I1139" s="266" t="s">
        <v>512</v>
      </c>
      <c r="J1139" s="269">
        <v>43109</v>
      </c>
      <c r="K1139" s="266" t="s">
        <v>70</v>
      </c>
      <c r="L1139" s="266" t="s">
        <v>398</v>
      </c>
    </row>
    <row r="1140" spans="1:12" s="266" customFormat="1" ht="12" customHeight="1" x14ac:dyDescent="0.2">
      <c r="A1140" s="266" t="s">
        <v>2063</v>
      </c>
      <c r="B1140" s="266" t="s">
        <v>558</v>
      </c>
      <c r="C1140" s="266" t="s">
        <v>2031</v>
      </c>
      <c r="D1140" s="266" t="s">
        <v>559</v>
      </c>
      <c r="E1140" s="266" t="s">
        <v>2744</v>
      </c>
      <c r="F1140" s="269">
        <v>43105</v>
      </c>
      <c r="G1140" s="270">
        <v>77.209999999999994</v>
      </c>
      <c r="H1140" s="266" t="s">
        <v>398</v>
      </c>
      <c r="I1140" s="266" t="s">
        <v>215</v>
      </c>
      <c r="J1140" s="269">
        <v>43109</v>
      </c>
      <c r="K1140" s="266" t="s">
        <v>70</v>
      </c>
      <c r="L1140" s="266" t="s">
        <v>398</v>
      </c>
    </row>
    <row r="1141" spans="1:12" s="266" customFormat="1" ht="12" customHeight="1" x14ac:dyDescent="0.2">
      <c r="A1141" s="266" t="s">
        <v>2063</v>
      </c>
      <c r="B1141" s="266" t="s">
        <v>2745</v>
      </c>
      <c r="C1141" s="266" t="s">
        <v>2746</v>
      </c>
      <c r="D1141" s="266" t="s">
        <v>2747</v>
      </c>
      <c r="E1141" s="266" t="s">
        <v>2748</v>
      </c>
      <c r="F1141" s="269">
        <v>43118</v>
      </c>
      <c r="G1141" s="270">
        <v>89</v>
      </c>
      <c r="H1141" s="266" t="s">
        <v>398</v>
      </c>
      <c r="I1141" s="266" t="s">
        <v>694</v>
      </c>
      <c r="J1141" s="269">
        <v>43119</v>
      </c>
      <c r="K1141" s="266" t="s">
        <v>70</v>
      </c>
      <c r="L1141" s="266" t="s">
        <v>398</v>
      </c>
    </row>
    <row r="1142" spans="1:12" s="266" customFormat="1" ht="12" customHeight="1" x14ac:dyDescent="0.2">
      <c r="A1142" s="266" t="s">
        <v>2063</v>
      </c>
      <c r="B1142" s="266" t="s">
        <v>2749</v>
      </c>
      <c r="C1142" s="266" t="s">
        <v>2750</v>
      </c>
      <c r="D1142" s="266" t="s">
        <v>2751</v>
      </c>
      <c r="E1142" s="266" t="s">
        <v>2752</v>
      </c>
      <c r="F1142" s="269">
        <v>43112</v>
      </c>
      <c r="G1142" s="270">
        <v>165.48</v>
      </c>
      <c r="H1142" s="266" t="s">
        <v>398</v>
      </c>
      <c r="I1142" s="266" t="s">
        <v>694</v>
      </c>
      <c r="J1142" s="269">
        <v>43129</v>
      </c>
      <c r="K1142" s="266" t="s">
        <v>70</v>
      </c>
      <c r="L1142" s="266" t="s">
        <v>398</v>
      </c>
    </row>
    <row r="1143" spans="1:12" s="266" customFormat="1" ht="12" customHeight="1" x14ac:dyDescent="0.2">
      <c r="A1143" s="266" t="s">
        <v>2063</v>
      </c>
      <c r="B1143" s="266" t="s">
        <v>80</v>
      </c>
      <c r="C1143" s="266" t="s">
        <v>81</v>
      </c>
      <c r="D1143" s="266" t="s">
        <v>82</v>
      </c>
      <c r="E1143" s="266" t="s">
        <v>2753</v>
      </c>
      <c r="F1143" s="269">
        <v>43115</v>
      </c>
      <c r="G1143" s="270">
        <v>348.37</v>
      </c>
      <c r="H1143" s="266" t="s">
        <v>398</v>
      </c>
      <c r="I1143" s="266" t="s">
        <v>128</v>
      </c>
      <c r="J1143" s="269">
        <v>43117</v>
      </c>
      <c r="K1143" s="266" t="s">
        <v>70</v>
      </c>
      <c r="L1143" s="266" t="s">
        <v>398</v>
      </c>
    </row>
    <row r="1144" spans="1:12" s="266" customFormat="1" ht="12" customHeight="1" x14ac:dyDescent="0.2">
      <c r="A1144" s="266" t="s">
        <v>2063</v>
      </c>
      <c r="B1144" s="266" t="s">
        <v>80</v>
      </c>
      <c r="C1144" s="266" t="s">
        <v>81</v>
      </c>
      <c r="D1144" s="266" t="s">
        <v>82</v>
      </c>
      <c r="E1144" s="266" t="s">
        <v>2754</v>
      </c>
      <c r="F1144" s="269">
        <v>43115</v>
      </c>
      <c r="G1144" s="270">
        <v>181.86</v>
      </c>
      <c r="H1144" s="266" t="s">
        <v>398</v>
      </c>
      <c r="I1144" s="266" t="s">
        <v>128</v>
      </c>
      <c r="J1144" s="269">
        <v>43117</v>
      </c>
      <c r="K1144" s="266" t="s">
        <v>70</v>
      </c>
      <c r="L1144" s="266" t="s">
        <v>398</v>
      </c>
    </row>
    <row r="1145" spans="1:12" s="266" customFormat="1" ht="12" customHeight="1" x14ac:dyDescent="0.2">
      <c r="A1145" s="266" t="s">
        <v>2063</v>
      </c>
      <c r="B1145" s="266" t="s">
        <v>384</v>
      </c>
      <c r="C1145" s="266" t="s">
        <v>385</v>
      </c>
      <c r="D1145" s="266" t="s">
        <v>386</v>
      </c>
      <c r="E1145" s="266" t="s">
        <v>2755</v>
      </c>
      <c r="F1145" s="269">
        <v>43101</v>
      </c>
      <c r="G1145" s="270">
        <v>594.46</v>
      </c>
      <c r="H1145" s="266" t="s">
        <v>2756</v>
      </c>
      <c r="I1145" s="266" t="s">
        <v>804</v>
      </c>
      <c r="J1145" s="269">
        <v>43108</v>
      </c>
      <c r="K1145" s="266" t="s">
        <v>70</v>
      </c>
      <c r="L1145" s="266" t="s">
        <v>2757</v>
      </c>
    </row>
    <row r="1146" spans="1:12" s="266" customFormat="1" ht="12" customHeight="1" x14ac:dyDescent="0.2">
      <c r="A1146" s="266" t="s">
        <v>2063</v>
      </c>
      <c r="B1146" s="266" t="s">
        <v>74</v>
      </c>
      <c r="C1146" s="266" t="s">
        <v>75</v>
      </c>
      <c r="D1146" s="266" t="s">
        <v>76</v>
      </c>
      <c r="E1146" s="266" t="s">
        <v>2758</v>
      </c>
      <c r="F1146" s="269">
        <v>43101</v>
      </c>
      <c r="G1146" s="270">
        <v>118.53</v>
      </c>
      <c r="H1146" s="266" t="s">
        <v>398</v>
      </c>
      <c r="I1146" s="266" t="s">
        <v>450</v>
      </c>
      <c r="J1146" s="269">
        <v>43108</v>
      </c>
      <c r="K1146" s="266" t="s">
        <v>70</v>
      </c>
      <c r="L1146" s="266" t="s">
        <v>398</v>
      </c>
    </row>
    <row r="1147" spans="1:12" s="266" customFormat="1" ht="12" customHeight="1" x14ac:dyDescent="0.2">
      <c r="A1147" s="266" t="s">
        <v>2063</v>
      </c>
      <c r="B1147" s="266" t="s">
        <v>2759</v>
      </c>
      <c r="C1147" s="266" t="s">
        <v>2760</v>
      </c>
      <c r="D1147" s="266" t="s">
        <v>2761</v>
      </c>
      <c r="E1147" s="266" t="s">
        <v>2762</v>
      </c>
      <c r="F1147" s="269">
        <v>43115</v>
      </c>
      <c r="G1147" s="270">
        <v>1008.41</v>
      </c>
      <c r="H1147" s="266" t="s">
        <v>398</v>
      </c>
      <c r="I1147" s="266" t="s">
        <v>415</v>
      </c>
      <c r="J1147" s="269">
        <v>43123</v>
      </c>
      <c r="K1147" s="266" t="s">
        <v>70</v>
      </c>
      <c r="L1147" s="266" t="s">
        <v>398</v>
      </c>
    </row>
    <row r="1148" spans="1:12" s="266" customFormat="1" ht="12" customHeight="1" x14ac:dyDescent="0.2">
      <c r="A1148" s="266" t="s">
        <v>2063</v>
      </c>
      <c r="B1148" s="266" t="s">
        <v>2763</v>
      </c>
      <c r="C1148" s="266" t="s">
        <v>2764</v>
      </c>
      <c r="D1148" s="266" t="s">
        <v>2765</v>
      </c>
      <c r="E1148" s="266" t="s">
        <v>2766</v>
      </c>
      <c r="F1148" s="269">
        <v>43102</v>
      </c>
      <c r="G1148" s="270">
        <v>888.77</v>
      </c>
      <c r="H1148" s="266" t="s">
        <v>398</v>
      </c>
      <c r="I1148" s="266" t="s">
        <v>525</v>
      </c>
      <c r="J1148" s="269">
        <v>43108</v>
      </c>
      <c r="K1148" s="266" t="s">
        <v>70</v>
      </c>
      <c r="L1148" s="266" t="s">
        <v>398</v>
      </c>
    </row>
    <row r="1149" spans="1:12" s="266" customFormat="1" ht="12" customHeight="1" x14ac:dyDescent="0.2">
      <c r="A1149" s="266" t="s">
        <v>2063</v>
      </c>
      <c r="B1149" s="266" t="s">
        <v>1029</v>
      </c>
      <c r="C1149" s="266" t="s">
        <v>1030</v>
      </c>
      <c r="D1149" s="266" t="s">
        <v>1031</v>
      </c>
      <c r="E1149" s="266" t="s">
        <v>2767</v>
      </c>
      <c r="F1149" s="269">
        <v>43108</v>
      </c>
      <c r="G1149" s="270">
        <v>144.13</v>
      </c>
      <c r="H1149" s="266" t="s">
        <v>2768</v>
      </c>
      <c r="I1149" s="266" t="s">
        <v>452</v>
      </c>
      <c r="J1149" s="269">
        <v>43110</v>
      </c>
      <c r="K1149" s="266" t="s">
        <v>70</v>
      </c>
      <c r="L1149" s="266" t="s">
        <v>2769</v>
      </c>
    </row>
    <row r="1150" spans="1:12" s="266" customFormat="1" ht="12" customHeight="1" x14ac:dyDescent="0.2">
      <c r="A1150" s="266" t="s">
        <v>2063</v>
      </c>
      <c r="B1150" s="266" t="s">
        <v>2770</v>
      </c>
      <c r="C1150" s="266" t="s">
        <v>2771</v>
      </c>
      <c r="D1150" s="266" t="s">
        <v>2772</v>
      </c>
      <c r="E1150" s="266" t="s">
        <v>2773</v>
      </c>
      <c r="F1150" s="269">
        <v>43119</v>
      </c>
      <c r="G1150" s="270">
        <v>232.32</v>
      </c>
      <c r="H1150" s="266" t="s">
        <v>2774</v>
      </c>
      <c r="I1150" s="266" t="s">
        <v>661</v>
      </c>
      <c r="J1150" s="269">
        <v>43129</v>
      </c>
      <c r="K1150" s="266" t="s">
        <v>70</v>
      </c>
      <c r="L1150" s="266" t="s">
        <v>2775</v>
      </c>
    </row>
    <row r="1151" spans="1:12" s="266" customFormat="1" ht="12" customHeight="1" x14ac:dyDescent="0.2">
      <c r="A1151" s="266" t="s">
        <v>2063</v>
      </c>
      <c r="B1151" s="266" t="s">
        <v>2116</v>
      </c>
      <c r="C1151" s="266" t="s">
        <v>2117</v>
      </c>
      <c r="D1151" s="266" t="s">
        <v>2118</v>
      </c>
      <c r="E1151" s="266" t="s">
        <v>2779</v>
      </c>
      <c r="F1151" s="269">
        <v>43112</v>
      </c>
      <c r="G1151" s="270">
        <v>214.72</v>
      </c>
      <c r="H1151" s="266" t="s">
        <v>398</v>
      </c>
      <c r="I1151" s="266" t="s">
        <v>365</v>
      </c>
      <c r="J1151" s="269">
        <v>43115</v>
      </c>
      <c r="K1151" s="266" t="s">
        <v>70</v>
      </c>
      <c r="L1151" s="266" t="s">
        <v>398</v>
      </c>
    </row>
    <row r="1152" spans="1:12" s="266" customFormat="1" ht="12" customHeight="1" x14ac:dyDescent="0.2">
      <c r="A1152" s="266" t="s">
        <v>2063</v>
      </c>
      <c r="B1152" s="266" t="s">
        <v>905</v>
      </c>
      <c r="C1152" s="266" t="s">
        <v>906</v>
      </c>
      <c r="D1152" s="266" t="s">
        <v>907</v>
      </c>
      <c r="E1152" s="266" t="s">
        <v>2780</v>
      </c>
      <c r="F1152" s="269">
        <v>43112</v>
      </c>
      <c r="G1152" s="270">
        <v>245.24</v>
      </c>
      <c r="H1152" s="266" t="s">
        <v>398</v>
      </c>
      <c r="I1152" s="266" t="s">
        <v>432</v>
      </c>
      <c r="J1152" s="269">
        <v>43115</v>
      </c>
      <c r="K1152" s="266" t="s">
        <v>70</v>
      </c>
      <c r="L1152" s="266" t="s">
        <v>398</v>
      </c>
    </row>
    <row r="1153" spans="1:12" s="266" customFormat="1" ht="12" customHeight="1" x14ac:dyDescent="0.2">
      <c r="A1153" s="266" t="s">
        <v>2063</v>
      </c>
      <c r="B1153" s="266" t="s">
        <v>2781</v>
      </c>
      <c r="C1153" s="266" t="s">
        <v>2782</v>
      </c>
      <c r="D1153" s="266" t="s">
        <v>2783</v>
      </c>
      <c r="E1153" s="266" t="s">
        <v>2784</v>
      </c>
      <c r="F1153" s="269">
        <v>43109</v>
      </c>
      <c r="G1153" s="270">
        <v>428.11</v>
      </c>
      <c r="H1153" s="266" t="s">
        <v>2785</v>
      </c>
      <c r="I1153" s="266" t="s">
        <v>217</v>
      </c>
      <c r="J1153" s="269">
        <v>43110</v>
      </c>
      <c r="K1153" s="266" t="s">
        <v>70</v>
      </c>
      <c r="L1153" s="266" t="s">
        <v>2786</v>
      </c>
    </row>
    <row r="1154" spans="1:12" s="266" customFormat="1" ht="12" customHeight="1" x14ac:dyDescent="0.2">
      <c r="A1154" s="266" t="s">
        <v>2063</v>
      </c>
      <c r="B1154" s="266" t="s">
        <v>911</v>
      </c>
      <c r="C1154" s="266" t="s">
        <v>1058</v>
      </c>
      <c r="D1154" s="266" t="s">
        <v>912</v>
      </c>
      <c r="E1154" s="266" t="s">
        <v>2791</v>
      </c>
      <c r="F1154" s="269">
        <v>43110</v>
      </c>
      <c r="G1154" s="270">
        <v>280.72000000000003</v>
      </c>
      <c r="H1154" s="266" t="s">
        <v>398</v>
      </c>
      <c r="I1154" s="266" t="s">
        <v>432</v>
      </c>
      <c r="J1154" s="269">
        <v>43111</v>
      </c>
      <c r="K1154" s="266" t="s">
        <v>70</v>
      </c>
      <c r="L1154" s="266" t="s">
        <v>398</v>
      </c>
    </row>
    <row r="1155" spans="1:12" s="266" customFormat="1" ht="12" customHeight="1" x14ac:dyDescent="0.2">
      <c r="A1155" s="266" t="s">
        <v>2063</v>
      </c>
      <c r="B1155" s="266" t="s">
        <v>110</v>
      </c>
      <c r="C1155" s="266" t="s">
        <v>111</v>
      </c>
      <c r="D1155" s="266" t="s">
        <v>112</v>
      </c>
      <c r="E1155" s="266" t="s">
        <v>2792</v>
      </c>
      <c r="F1155" s="269">
        <v>43123</v>
      </c>
      <c r="G1155" s="270">
        <v>105.27</v>
      </c>
      <c r="H1155" s="266" t="s">
        <v>2793</v>
      </c>
      <c r="I1155" s="266" t="s">
        <v>217</v>
      </c>
      <c r="J1155" s="269">
        <v>43124</v>
      </c>
      <c r="K1155" s="266" t="s">
        <v>70</v>
      </c>
      <c r="L1155" s="266" t="s">
        <v>398</v>
      </c>
    </row>
    <row r="1156" spans="1:12" s="266" customFormat="1" ht="12" customHeight="1" x14ac:dyDescent="0.2">
      <c r="A1156" s="266" t="s">
        <v>2063</v>
      </c>
      <c r="B1156" s="266" t="s">
        <v>307</v>
      </c>
      <c r="C1156" s="266" t="s">
        <v>308</v>
      </c>
      <c r="D1156" s="266" t="s">
        <v>309</v>
      </c>
      <c r="E1156" s="266" t="s">
        <v>2796</v>
      </c>
      <c r="F1156" s="269">
        <v>43111</v>
      </c>
      <c r="G1156" s="270">
        <v>365.32</v>
      </c>
      <c r="H1156" s="266" t="s">
        <v>398</v>
      </c>
      <c r="I1156" s="266" t="s">
        <v>547</v>
      </c>
      <c r="J1156" s="269">
        <v>43111</v>
      </c>
      <c r="K1156" s="266" t="s">
        <v>70</v>
      </c>
      <c r="L1156" s="266" t="s">
        <v>398</v>
      </c>
    </row>
    <row r="1157" spans="1:12" s="266" customFormat="1" ht="12" customHeight="1" x14ac:dyDescent="0.2">
      <c r="A1157" s="266" t="s">
        <v>2063</v>
      </c>
      <c r="B1157" s="266" t="s">
        <v>307</v>
      </c>
      <c r="C1157" s="266" t="s">
        <v>308</v>
      </c>
      <c r="D1157" s="266" t="s">
        <v>309</v>
      </c>
      <c r="E1157" s="266" t="s">
        <v>2797</v>
      </c>
      <c r="F1157" s="269">
        <v>43123</v>
      </c>
      <c r="G1157" s="270">
        <v>401.62</v>
      </c>
      <c r="H1157" s="266" t="s">
        <v>398</v>
      </c>
      <c r="I1157" s="266" t="s">
        <v>552</v>
      </c>
      <c r="J1157" s="269">
        <v>43125</v>
      </c>
      <c r="K1157" s="266" t="s">
        <v>70</v>
      </c>
      <c r="L1157" s="266" t="s">
        <v>398</v>
      </c>
    </row>
    <row r="1158" spans="1:12" s="266" customFormat="1" ht="12" customHeight="1" x14ac:dyDescent="0.2">
      <c r="A1158" s="266" t="s">
        <v>2063</v>
      </c>
      <c r="B1158" s="266" t="s">
        <v>256</v>
      </c>
      <c r="C1158" s="266" t="s">
        <v>257</v>
      </c>
      <c r="D1158" s="266" t="s">
        <v>258</v>
      </c>
      <c r="E1158" s="266" t="s">
        <v>2798</v>
      </c>
      <c r="F1158" s="269">
        <v>43129</v>
      </c>
      <c r="G1158" s="270">
        <v>405.35</v>
      </c>
      <c r="H1158" s="266" t="s">
        <v>2799</v>
      </c>
      <c r="I1158" s="266" t="s">
        <v>431</v>
      </c>
      <c r="J1158" s="269">
        <v>43130</v>
      </c>
      <c r="K1158" s="266" t="s">
        <v>70</v>
      </c>
      <c r="L1158" s="266" t="s">
        <v>2800</v>
      </c>
    </row>
    <row r="1159" spans="1:12" s="266" customFormat="1" ht="12" customHeight="1" x14ac:dyDescent="0.2">
      <c r="A1159" s="266" t="s">
        <v>2063</v>
      </c>
      <c r="B1159" s="266" t="s">
        <v>256</v>
      </c>
      <c r="C1159" s="266" t="s">
        <v>257</v>
      </c>
      <c r="D1159" s="266" t="s">
        <v>258</v>
      </c>
      <c r="E1159" s="266" t="s">
        <v>2801</v>
      </c>
      <c r="F1159" s="269">
        <v>43129</v>
      </c>
      <c r="G1159" s="270">
        <v>810.7</v>
      </c>
      <c r="H1159" s="266" t="s">
        <v>2802</v>
      </c>
      <c r="I1159" s="266" t="s">
        <v>431</v>
      </c>
      <c r="J1159" s="269">
        <v>43130</v>
      </c>
      <c r="K1159" s="266" t="s">
        <v>70</v>
      </c>
      <c r="L1159" s="266" t="s">
        <v>2803</v>
      </c>
    </row>
    <row r="1160" spans="1:12" s="266" customFormat="1" ht="12" customHeight="1" x14ac:dyDescent="0.2">
      <c r="A1160" s="266" t="s">
        <v>2063</v>
      </c>
      <c r="B1160" s="266" t="s">
        <v>256</v>
      </c>
      <c r="C1160" s="266" t="s">
        <v>257</v>
      </c>
      <c r="D1160" s="266" t="s">
        <v>258</v>
      </c>
      <c r="E1160" s="266" t="s">
        <v>2804</v>
      </c>
      <c r="F1160" s="269">
        <v>43116</v>
      </c>
      <c r="G1160" s="270">
        <v>5994.22</v>
      </c>
      <c r="H1160" s="266" t="s">
        <v>2805</v>
      </c>
      <c r="I1160" s="266" t="s">
        <v>217</v>
      </c>
      <c r="J1160" s="269">
        <v>43117</v>
      </c>
      <c r="K1160" s="266" t="s">
        <v>70</v>
      </c>
      <c r="L1160" s="266" t="s">
        <v>2806</v>
      </c>
    </row>
    <row r="1161" spans="1:12" s="266" customFormat="1" ht="12" customHeight="1" x14ac:dyDescent="0.2">
      <c r="A1161" s="266" t="s">
        <v>2063</v>
      </c>
      <c r="B1161" s="266" t="s">
        <v>181</v>
      </c>
      <c r="C1161" s="266" t="s">
        <v>182</v>
      </c>
      <c r="D1161" s="266" t="s">
        <v>183</v>
      </c>
      <c r="E1161" s="266" t="s">
        <v>2809</v>
      </c>
      <c r="F1161" s="269">
        <v>43122</v>
      </c>
      <c r="G1161" s="270">
        <v>43.78</v>
      </c>
      <c r="H1161" s="266" t="s">
        <v>398</v>
      </c>
      <c r="I1161" s="266" t="s">
        <v>318</v>
      </c>
      <c r="J1161" s="269">
        <v>43122</v>
      </c>
      <c r="K1161" s="266" t="s">
        <v>70</v>
      </c>
      <c r="L1161" s="266" t="s">
        <v>398</v>
      </c>
    </row>
    <row r="1162" spans="1:12" s="266" customFormat="1" ht="12" customHeight="1" x14ac:dyDescent="0.2">
      <c r="A1162" s="266" t="s">
        <v>2063</v>
      </c>
      <c r="B1162" s="266" t="s">
        <v>1188</v>
      </c>
      <c r="C1162" s="266" t="s">
        <v>1189</v>
      </c>
      <c r="D1162" s="266" t="s">
        <v>1190</v>
      </c>
      <c r="E1162" s="266" t="s">
        <v>2810</v>
      </c>
      <c r="F1162" s="269">
        <v>43123</v>
      </c>
      <c r="G1162" s="270">
        <v>259.18</v>
      </c>
      <c r="H1162" s="266" t="s">
        <v>398</v>
      </c>
      <c r="I1162" s="266" t="s">
        <v>431</v>
      </c>
      <c r="J1162" s="269">
        <v>43123</v>
      </c>
      <c r="K1162" s="266" t="s">
        <v>70</v>
      </c>
      <c r="L1162" s="266" t="s">
        <v>398</v>
      </c>
    </row>
    <row r="1163" spans="1:12" s="266" customFormat="1" ht="12" customHeight="1" x14ac:dyDescent="0.2">
      <c r="A1163" s="266" t="s">
        <v>2063</v>
      </c>
      <c r="B1163" s="266" t="s">
        <v>178</v>
      </c>
      <c r="C1163" s="266" t="s">
        <v>179</v>
      </c>
      <c r="D1163" s="266" t="s">
        <v>180</v>
      </c>
      <c r="E1163" s="266" t="s">
        <v>2811</v>
      </c>
      <c r="F1163" s="269">
        <v>43122</v>
      </c>
      <c r="G1163" s="270">
        <v>3114.54</v>
      </c>
      <c r="H1163" s="266" t="s">
        <v>1860</v>
      </c>
      <c r="I1163" s="266" t="s">
        <v>249</v>
      </c>
      <c r="J1163" s="269">
        <v>43125</v>
      </c>
      <c r="K1163" s="266" t="s">
        <v>70</v>
      </c>
      <c r="L1163" s="266" t="s">
        <v>1861</v>
      </c>
    </row>
    <row r="1164" spans="1:12" s="266" customFormat="1" ht="12" customHeight="1" x14ac:dyDescent="0.2">
      <c r="A1164" s="266" t="s">
        <v>2063</v>
      </c>
      <c r="B1164" s="266" t="s">
        <v>157</v>
      </c>
      <c r="C1164" s="266" t="s">
        <v>158</v>
      </c>
      <c r="D1164" s="266" t="s">
        <v>159</v>
      </c>
      <c r="E1164" s="266" t="s">
        <v>2812</v>
      </c>
      <c r="F1164" s="269">
        <v>43129</v>
      </c>
      <c r="G1164" s="270">
        <v>6.65</v>
      </c>
      <c r="H1164" s="266" t="s">
        <v>398</v>
      </c>
      <c r="I1164" s="266" t="s">
        <v>525</v>
      </c>
      <c r="J1164" s="269">
        <v>43130</v>
      </c>
      <c r="K1164" s="266" t="s">
        <v>70</v>
      </c>
      <c r="L1164" s="266" t="s">
        <v>398</v>
      </c>
    </row>
    <row r="1165" spans="1:12" s="266" customFormat="1" ht="12" customHeight="1" x14ac:dyDescent="0.2">
      <c r="A1165" s="266" t="s">
        <v>2063</v>
      </c>
      <c r="B1165" s="266" t="s">
        <v>157</v>
      </c>
      <c r="C1165" s="266" t="s">
        <v>158</v>
      </c>
      <c r="D1165" s="266" t="s">
        <v>159</v>
      </c>
      <c r="E1165" s="266" t="s">
        <v>2813</v>
      </c>
      <c r="F1165" s="269">
        <v>43129</v>
      </c>
      <c r="G1165" s="270">
        <v>50</v>
      </c>
      <c r="H1165" s="266" t="s">
        <v>398</v>
      </c>
      <c r="I1165" s="266" t="s">
        <v>509</v>
      </c>
      <c r="J1165" s="269">
        <v>43130</v>
      </c>
      <c r="K1165" s="266" t="s">
        <v>70</v>
      </c>
      <c r="L1165" s="266" t="s">
        <v>398</v>
      </c>
    </row>
    <row r="1166" spans="1:12" s="266" customFormat="1" ht="12" customHeight="1" x14ac:dyDescent="0.2">
      <c r="A1166" s="266" t="s">
        <v>2063</v>
      </c>
      <c r="B1166" s="266" t="s">
        <v>157</v>
      </c>
      <c r="C1166" s="266" t="s">
        <v>158</v>
      </c>
      <c r="D1166" s="266" t="s">
        <v>159</v>
      </c>
      <c r="E1166" s="266" t="s">
        <v>2814</v>
      </c>
      <c r="F1166" s="269">
        <v>43129</v>
      </c>
      <c r="G1166" s="270">
        <v>5.5</v>
      </c>
      <c r="H1166" s="266" t="s">
        <v>398</v>
      </c>
      <c r="I1166" s="266" t="s">
        <v>443</v>
      </c>
      <c r="J1166" s="269">
        <v>43130</v>
      </c>
      <c r="K1166" s="266" t="s">
        <v>70</v>
      </c>
      <c r="L1166" s="266" t="s">
        <v>398</v>
      </c>
    </row>
    <row r="1167" spans="1:12" s="266" customFormat="1" ht="12" customHeight="1" x14ac:dyDescent="0.2">
      <c r="A1167" s="266" t="s">
        <v>2063</v>
      </c>
      <c r="B1167" s="266" t="s">
        <v>85</v>
      </c>
      <c r="C1167" s="266" t="s">
        <v>86</v>
      </c>
      <c r="D1167" s="266" t="s">
        <v>87</v>
      </c>
      <c r="E1167" s="266" t="s">
        <v>2818</v>
      </c>
      <c r="F1167" s="269">
        <v>43108</v>
      </c>
      <c r="G1167" s="270">
        <v>91.6</v>
      </c>
      <c r="H1167" s="266" t="s">
        <v>2819</v>
      </c>
      <c r="I1167" s="266" t="s">
        <v>487</v>
      </c>
      <c r="J1167" s="269">
        <v>43110</v>
      </c>
      <c r="K1167" s="266" t="s">
        <v>70</v>
      </c>
      <c r="L1167" s="266" t="s">
        <v>2820</v>
      </c>
    </row>
    <row r="1168" spans="1:12" s="266" customFormat="1" ht="12" customHeight="1" x14ac:dyDescent="0.2">
      <c r="A1168" s="266" t="s">
        <v>2063</v>
      </c>
      <c r="B1168" s="266" t="s">
        <v>2821</v>
      </c>
      <c r="C1168" s="266" t="s">
        <v>2822</v>
      </c>
      <c r="D1168" s="266" t="s">
        <v>2823</v>
      </c>
      <c r="E1168" s="266" t="s">
        <v>2824</v>
      </c>
      <c r="F1168" s="269">
        <v>43123</v>
      </c>
      <c r="G1168" s="270">
        <v>56.8</v>
      </c>
      <c r="H1168" s="266" t="s">
        <v>2825</v>
      </c>
      <c r="I1168" s="266" t="s">
        <v>228</v>
      </c>
      <c r="J1168" s="269">
        <v>43124</v>
      </c>
      <c r="K1168" s="266" t="s">
        <v>70</v>
      </c>
      <c r="L1168" s="266" t="s">
        <v>2826</v>
      </c>
    </row>
    <row r="1169" spans="1:12" s="266" customFormat="1" ht="12" customHeight="1" x14ac:dyDescent="0.2">
      <c r="A1169" s="266" t="s">
        <v>2063</v>
      </c>
      <c r="B1169" s="266" t="s">
        <v>240</v>
      </c>
      <c r="C1169" s="266" t="s">
        <v>241</v>
      </c>
      <c r="D1169" s="266" t="s">
        <v>242</v>
      </c>
      <c r="E1169" s="266" t="s">
        <v>2827</v>
      </c>
      <c r="F1169" s="269">
        <v>43112</v>
      </c>
      <c r="G1169" s="270">
        <v>439.23</v>
      </c>
      <c r="H1169" s="266" t="s">
        <v>2828</v>
      </c>
      <c r="I1169" s="266" t="s">
        <v>1199</v>
      </c>
      <c r="J1169" s="269">
        <v>43115</v>
      </c>
      <c r="K1169" s="266" t="s">
        <v>70</v>
      </c>
      <c r="L1169" s="266" t="s">
        <v>2829</v>
      </c>
    </row>
    <row r="1170" spans="1:12" s="266" customFormat="1" ht="12" customHeight="1" x14ac:dyDescent="0.2">
      <c r="A1170" s="266" t="s">
        <v>2063</v>
      </c>
      <c r="B1170" s="266" t="s">
        <v>2830</v>
      </c>
      <c r="C1170" s="266" t="s">
        <v>2831</v>
      </c>
      <c r="D1170" s="266" t="s">
        <v>2832</v>
      </c>
      <c r="E1170" s="266" t="s">
        <v>2833</v>
      </c>
      <c r="F1170" s="269">
        <v>43126</v>
      </c>
      <c r="G1170" s="270">
        <v>333.47</v>
      </c>
      <c r="H1170" s="266" t="s">
        <v>398</v>
      </c>
      <c r="I1170" s="266" t="s">
        <v>694</v>
      </c>
      <c r="J1170" s="269">
        <v>43130</v>
      </c>
      <c r="K1170" s="266" t="s">
        <v>70</v>
      </c>
      <c r="L1170" s="266" t="s">
        <v>398</v>
      </c>
    </row>
    <row r="1171" spans="1:12" s="266" customFormat="1" ht="12" customHeight="1" x14ac:dyDescent="0.2">
      <c r="A1171" s="266" t="s">
        <v>2063</v>
      </c>
      <c r="B1171" s="266" t="s">
        <v>281</v>
      </c>
      <c r="C1171" s="266" t="s">
        <v>282</v>
      </c>
      <c r="D1171" s="266" t="s">
        <v>283</v>
      </c>
      <c r="E1171" s="266" t="s">
        <v>2834</v>
      </c>
      <c r="F1171" s="269">
        <v>43131</v>
      </c>
      <c r="G1171" s="270">
        <v>573.54</v>
      </c>
      <c r="H1171" s="266" t="s">
        <v>2835</v>
      </c>
      <c r="I1171" s="266" t="s">
        <v>217</v>
      </c>
      <c r="J1171" s="269">
        <v>43131</v>
      </c>
      <c r="K1171" s="266" t="s">
        <v>70</v>
      </c>
      <c r="L1171" s="266" t="s">
        <v>2836</v>
      </c>
    </row>
    <row r="1172" spans="1:12" s="266" customFormat="1" ht="12" customHeight="1" x14ac:dyDescent="0.2">
      <c r="A1172" s="266" t="s">
        <v>2063</v>
      </c>
      <c r="B1172" s="266" t="s">
        <v>281</v>
      </c>
      <c r="C1172" s="266" t="s">
        <v>282</v>
      </c>
      <c r="D1172" s="266" t="s">
        <v>283</v>
      </c>
      <c r="E1172" s="266" t="s">
        <v>2837</v>
      </c>
      <c r="F1172" s="269">
        <v>43130</v>
      </c>
      <c r="G1172" s="270">
        <v>436.81</v>
      </c>
      <c r="H1172" s="266" t="s">
        <v>2838</v>
      </c>
      <c r="I1172" s="266" t="s">
        <v>217</v>
      </c>
      <c r="J1172" s="269">
        <v>43130</v>
      </c>
      <c r="K1172" s="266" t="s">
        <v>70</v>
      </c>
      <c r="L1172" s="266" t="s">
        <v>2839</v>
      </c>
    </row>
    <row r="1173" spans="1:12" s="266" customFormat="1" ht="12" customHeight="1" x14ac:dyDescent="0.2">
      <c r="A1173" s="266" t="s">
        <v>2063</v>
      </c>
      <c r="B1173" s="266" t="s">
        <v>281</v>
      </c>
      <c r="C1173" s="266" t="s">
        <v>282</v>
      </c>
      <c r="D1173" s="266" t="s">
        <v>283</v>
      </c>
      <c r="E1173" s="266" t="s">
        <v>2840</v>
      </c>
      <c r="F1173" s="269">
        <v>43118</v>
      </c>
      <c r="G1173" s="270">
        <v>94.57</v>
      </c>
      <c r="H1173" s="266" t="s">
        <v>2841</v>
      </c>
      <c r="I1173" s="266" t="s">
        <v>217</v>
      </c>
      <c r="J1173" s="269">
        <v>43118</v>
      </c>
      <c r="K1173" s="266" t="s">
        <v>70</v>
      </c>
      <c r="L1173" s="266" t="s">
        <v>2842</v>
      </c>
    </row>
    <row r="1174" spans="1:12" s="266" customFormat="1" ht="12" customHeight="1" x14ac:dyDescent="0.2">
      <c r="A1174" s="266" t="s">
        <v>2063</v>
      </c>
      <c r="B1174" s="266" t="s">
        <v>281</v>
      </c>
      <c r="C1174" s="266" t="s">
        <v>282</v>
      </c>
      <c r="D1174" s="266" t="s">
        <v>283</v>
      </c>
      <c r="E1174" s="266" t="s">
        <v>2843</v>
      </c>
      <c r="F1174" s="269">
        <v>43118</v>
      </c>
      <c r="G1174" s="270">
        <v>267.01</v>
      </c>
      <c r="H1174" s="266" t="s">
        <v>2844</v>
      </c>
      <c r="I1174" s="266" t="s">
        <v>217</v>
      </c>
      <c r="J1174" s="269">
        <v>43118</v>
      </c>
      <c r="K1174" s="266" t="s">
        <v>70</v>
      </c>
      <c r="L1174" s="266" t="s">
        <v>2845</v>
      </c>
    </row>
    <row r="1175" spans="1:12" s="266" customFormat="1" ht="12" customHeight="1" x14ac:dyDescent="0.2">
      <c r="A1175" s="266" t="s">
        <v>2063</v>
      </c>
      <c r="B1175" s="266" t="s">
        <v>2846</v>
      </c>
      <c r="C1175" s="266" t="s">
        <v>2847</v>
      </c>
      <c r="D1175" s="266" t="s">
        <v>2848</v>
      </c>
      <c r="E1175" s="266" t="s">
        <v>2849</v>
      </c>
      <c r="F1175" s="269">
        <v>43126</v>
      </c>
      <c r="G1175" s="270">
        <v>294</v>
      </c>
      <c r="H1175" s="266" t="s">
        <v>398</v>
      </c>
      <c r="I1175" s="266" t="s">
        <v>504</v>
      </c>
      <c r="J1175" s="269">
        <v>43126</v>
      </c>
      <c r="K1175" s="266" t="s">
        <v>70</v>
      </c>
      <c r="L1175" s="266" t="s">
        <v>398</v>
      </c>
    </row>
    <row r="1176" spans="1:12" s="266" customFormat="1" ht="12" customHeight="1" x14ac:dyDescent="0.2">
      <c r="A1176" s="266" t="s">
        <v>2063</v>
      </c>
      <c r="B1176" s="266" t="s">
        <v>67</v>
      </c>
      <c r="C1176" s="266" t="s">
        <v>68</v>
      </c>
      <c r="D1176" s="266" t="s">
        <v>69</v>
      </c>
      <c r="E1176" s="266" t="s">
        <v>2850</v>
      </c>
      <c r="F1176" s="269">
        <v>43116</v>
      </c>
      <c r="G1176" s="270">
        <v>19763.330000000002</v>
      </c>
      <c r="H1176" s="266" t="s">
        <v>398</v>
      </c>
      <c r="I1176" s="266" t="s">
        <v>930</v>
      </c>
      <c r="J1176" s="269">
        <v>43116</v>
      </c>
      <c r="K1176" s="266" t="s">
        <v>70</v>
      </c>
      <c r="L1176" s="266" t="s">
        <v>398</v>
      </c>
    </row>
    <row r="1177" spans="1:12" s="266" customFormat="1" ht="12" customHeight="1" x14ac:dyDescent="0.2">
      <c r="A1177" s="266" t="s">
        <v>2063</v>
      </c>
      <c r="B1177" s="266" t="s">
        <v>125</v>
      </c>
      <c r="C1177" s="266" t="s">
        <v>126</v>
      </c>
      <c r="D1177" s="266" t="s">
        <v>127</v>
      </c>
      <c r="E1177" s="266" t="s">
        <v>2851</v>
      </c>
      <c r="F1177" s="269">
        <v>43131</v>
      </c>
      <c r="G1177" s="270">
        <v>145.13999999999999</v>
      </c>
      <c r="H1177" s="266" t="s">
        <v>398</v>
      </c>
      <c r="I1177" s="266" t="s">
        <v>513</v>
      </c>
      <c r="J1177" s="269">
        <v>43131</v>
      </c>
      <c r="K1177" s="266" t="s">
        <v>70</v>
      </c>
      <c r="L1177" s="266" t="s">
        <v>398</v>
      </c>
    </row>
    <row r="1178" spans="1:12" s="266" customFormat="1" ht="12" customHeight="1" x14ac:dyDescent="0.2">
      <c r="A1178" s="266" t="s">
        <v>2063</v>
      </c>
      <c r="B1178" s="266" t="s">
        <v>125</v>
      </c>
      <c r="C1178" s="266" t="s">
        <v>126</v>
      </c>
      <c r="D1178" s="266" t="s">
        <v>127</v>
      </c>
      <c r="E1178" s="266" t="s">
        <v>2852</v>
      </c>
      <c r="F1178" s="269">
        <v>43130</v>
      </c>
      <c r="G1178" s="270">
        <v>36.299999999999997</v>
      </c>
      <c r="H1178" s="266" t="s">
        <v>398</v>
      </c>
      <c r="I1178" s="266" t="s">
        <v>513</v>
      </c>
      <c r="J1178" s="269">
        <v>43130</v>
      </c>
      <c r="K1178" s="266" t="s">
        <v>70</v>
      </c>
      <c r="L1178" s="266" t="s">
        <v>398</v>
      </c>
    </row>
    <row r="1179" spans="1:12" s="266" customFormat="1" ht="12" customHeight="1" x14ac:dyDescent="0.2">
      <c r="A1179" s="266" t="s">
        <v>2063</v>
      </c>
      <c r="B1179" s="266" t="s">
        <v>125</v>
      </c>
      <c r="C1179" s="266" t="s">
        <v>126</v>
      </c>
      <c r="D1179" s="266" t="s">
        <v>127</v>
      </c>
      <c r="E1179" s="266" t="s">
        <v>2853</v>
      </c>
      <c r="F1179" s="269">
        <v>43130</v>
      </c>
      <c r="G1179" s="270">
        <v>6.2</v>
      </c>
      <c r="H1179" s="266" t="s">
        <v>398</v>
      </c>
      <c r="I1179" s="266" t="s">
        <v>318</v>
      </c>
      <c r="J1179" s="269">
        <v>43130</v>
      </c>
      <c r="K1179" s="266" t="s">
        <v>70</v>
      </c>
      <c r="L1179" s="266" t="s">
        <v>398</v>
      </c>
    </row>
    <row r="1180" spans="1:12" s="266" customFormat="1" ht="12" customHeight="1" x14ac:dyDescent="0.2">
      <c r="A1180" s="266" t="s">
        <v>2063</v>
      </c>
      <c r="B1180" s="266" t="s">
        <v>125</v>
      </c>
      <c r="C1180" s="266" t="s">
        <v>126</v>
      </c>
      <c r="D1180" s="266" t="s">
        <v>127</v>
      </c>
      <c r="E1180" s="266" t="s">
        <v>2854</v>
      </c>
      <c r="F1180" s="269">
        <v>43126</v>
      </c>
      <c r="G1180" s="270">
        <v>29.37</v>
      </c>
      <c r="H1180" s="266" t="s">
        <v>398</v>
      </c>
      <c r="I1180" s="266" t="s">
        <v>675</v>
      </c>
      <c r="J1180" s="269">
        <v>43126</v>
      </c>
      <c r="K1180" s="266" t="s">
        <v>70</v>
      </c>
      <c r="L1180" s="266" t="s">
        <v>398</v>
      </c>
    </row>
    <row r="1181" spans="1:12" s="266" customFormat="1" ht="12" customHeight="1" x14ac:dyDescent="0.2">
      <c r="A1181" s="266" t="s">
        <v>2063</v>
      </c>
      <c r="B1181" s="266" t="s">
        <v>125</v>
      </c>
      <c r="C1181" s="266" t="s">
        <v>126</v>
      </c>
      <c r="D1181" s="266" t="s">
        <v>127</v>
      </c>
      <c r="E1181" s="266" t="s">
        <v>2855</v>
      </c>
      <c r="F1181" s="269">
        <v>43126</v>
      </c>
      <c r="G1181" s="270">
        <v>23.29</v>
      </c>
      <c r="H1181" s="266" t="s">
        <v>398</v>
      </c>
      <c r="I1181" s="266" t="s">
        <v>675</v>
      </c>
      <c r="J1181" s="269">
        <v>43126</v>
      </c>
      <c r="K1181" s="266" t="s">
        <v>70</v>
      </c>
      <c r="L1181" s="266" t="s">
        <v>398</v>
      </c>
    </row>
    <row r="1182" spans="1:12" s="266" customFormat="1" ht="12" customHeight="1" x14ac:dyDescent="0.2">
      <c r="A1182" s="266" t="s">
        <v>2063</v>
      </c>
      <c r="B1182" s="266" t="s">
        <v>125</v>
      </c>
      <c r="C1182" s="266" t="s">
        <v>126</v>
      </c>
      <c r="D1182" s="266" t="s">
        <v>127</v>
      </c>
      <c r="E1182" s="266" t="s">
        <v>2856</v>
      </c>
      <c r="F1182" s="269">
        <v>43125</v>
      </c>
      <c r="G1182" s="270">
        <v>88.62</v>
      </c>
      <c r="H1182" s="266" t="s">
        <v>398</v>
      </c>
      <c r="I1182" s="266" t="s">
        <v>151</v>
      </c>
      <c r="J1182" s="269">
        <v>43126</v>
      </c>
      <c r="K1182" s="266" t="s">
        <v>70</v>
      </c>
      <c r="L1182" s="266" t="s">
        <v>398</v>
      </c>
    </row>
    <row r="1183" spans="1:12" s="266" customFormat="1" ht="12" customHeight="1" x14ac:dyDescent="0.2">
      <c r="A1183" s="266" t="s">
        <v>2063</v>
      </c>
      <c r="B1183" s="266" t="s">
        <v>125</v>
      </c>
      <c r="C1183" s="266" t="s">
        <v>126</v>
      </c>
      <c r="D1183" s="266" t="s">
        <v>127</v>
      </c>
      <c r="E1183" s="266" t="s">
        <v>2857</v>
      </c>
      <c r="F1183" s="269">
        <v>43125</v>
      </c>
      <c r="G1183" s="270">
        <v>29.23</v>
      </c>
      <c r="H1183" s="266" t="s">
        <v>398</v>
      </c>
      <c r="I1183" s="266" t="s">
        <v>151</v>
      </c>
      <c r="J1183" s="269">
        <v>43126</v>
      </c>
      <c r="K1183" s="266" t="s">
        <v>70</v>
      </c>
      <c r="L1183" s="266" t="s">
        <v>398</v>
      </c>
    </row>
    <row r="1184" spans="1:12" s="266" customFormat="1" ht="12" customHeight="1" x14ac:dyDescent="0.2">
      <c r="A1184" s="266" t="s">
        <v>2063</v>
      </c>
      <c r="B1184" s="266" t="s">
        <v>125</v>
      </c>
      <c r="C1184" s="266" t="s">
        <v>126</v>
      </c>
      <c r="D1184" s="266" t="s">
        <v>127</v>
      </c>
      <c r="E1184" s="266" t="s">
        <v>2858</v>
      </c>
      <c r="F1184" s="269">
        <v>43125</v>
      </c>
      <c r="G1184" s="270">
        <v>210.52</v>
      </c>
      <c r="H1184" s="266" t="s">
        <v>398</v>
      </c>
      <c r="I1184" s="266" t="s">
        <v>151</v>
      </c>
      <c r="J1184" s="269">
        <v>43126</v>
      </c>
      <c r="K1184" s="266" t="s">
        <v>70</v>
      </c>
      <c r="L1184" s="266" t="s">
        <v>398</v>
      </c>
    </row>
    <row r="1185" spans="1:12" s="266" customFormat="1" ht="12" customHeight="1" x14ac:dyDescent="0.2">
      <c r="A1185" s="266" t="s">
        <v>2063</v>
      </c>
      <c r="B1185" s="266" t="s">
        <v>125</v>
      </c>
      <c r="C1185" s="266" t="s">
        <v>126</v>
      </c>
      <c r="D1185" s="266" t="s">
        <v>127</v>
      </c>
      <c r="E1185" s="266" t="s">
        <v>2859</v>
      </c>
      <c r="F1185" s="269">
        <v>43125</v>
      </c>
      <c r="G1185" s="270">
        <v>119.33</v>
      </c>
      <c r="H1185" s="266" t="s">
        <v>398</v>
      </c>
      <c r="I1185" s="266" t="s">
        <v>151</v>
      </c>
      <c r="J1185" s="269">
        <v>43126</v>
      </c>
      <c r="K1185" s="266" t="s">
        <v>70</v>
      </c>
      <c r="L1185" s="266" t="s">
        <v>398</v>
      </c>
    </row>
    <row r="1186" spans="1:12" s="266" customFormat="1" ht="12" customHeight="1" x14ac:dyDescent="0.2">
      <c r="A1186" s="266" t="s">
        <v>2063</v>
      </c>
      <c r="B1186" s="266" t="s">
        <v>125</v>
      </c>
      <c r="C1186" s="266" t="s">
        <v>126</v>
      </c>
      <c r="D1186" s="266" t="s">
        <v>127</v>
      </c>
      <c r="E1186" s="266" t="s">
        <v>2860</v>
      </c>
      <c r="F1186" s="269">
        <v>43125</v>
      </c>
      <c r="G1186" s="270">
        <v>162.13999999999999</v>
      </c>
      <c r="H1186" s="266" t="s">
        <v>398</v>
      </c>
      <c r="I1186" s="266" t="s">
        <v>151</v>
      </c>
      <c r="J1186" s="269">
        <v>43126</v>
      </c>
      <c r="K1186" s="266" t="s">
        <v>70</v>
      </c>
      <c r="L1186" s="266" t="s">
        <v>398</v>
      </c>
    </row>
    <row r="1187" spans="1:12" s="266" customFormat="1" ht="12" customHeight="1" x14ac:dyDescent="0.2">
      <c r="A1187" s="266" t="s">
        <v>2063</v>
      </c>
      <c r="B1187" s="266" t="s">
        <v>125</v>
      </c>
      <c r="C1187" s="266" t="s">
        <v>126</v>
      </c>
      <c r="D1187" s="266" t="s">
        <v>127</v>
      </c>
      <c r="E1187" s="266" t="s">
        <v>2861</v>
      </c>
      <c r="F1187" s="269">
        <v>43123</v>
      </c>
      <c r="G1187" s="270">
        <v>27.23</v>
      </c>
      <c r="H1187" s="266" t="s">
        <v>1466</v>
      </c>
      <c r="I1187" s="266" t="s">
        <v>675</v>
      </c>
      <c r="J1187" s="269">
        <v>43124</v>
      </c>
      <c r="K1187" s="266" t="s">
        <v>70</v>
      </c>
      <c r="L1187" s="266" t="s">
        <v>1467</v>
      </c>
    </row>
    <row r="1188" spans="1:12" s="266" customFormat="1" ht="12" customHeight="1" x14ac:dyDescent="0.2">
      <c r="A1188" s="266" t="s">
        <v>2063</v>
      </c>
      <c r="B1188" s="266" t="s">
        <v>125</v>
      </c>
      <c r="C1188" s="266" t="s">
        <v>126</v>
      </c>
      <c r="D1188" s="266" t="s">
        <v>127</v>
      </c>
      <c r="E1188" s="266" t="s">
        <v>2862</v>
      </c>
      <c r="F1188" s="269">
        <v>43116</v>
      </c>
      <c r="G1188" s="270">
        <v>21.3</v>
      </c>
      <c r="H1188" s="266" t="s">
        <v>398</v>
      </c>
      <c r="I1188" s="266" t="s">
        <v>675</v>
      </c>
      <c r="J1188" s="269">
        <v>43117</v>
      </c>
      <c r="K1188" s="266" t="s">
        <v>70</v>
      </c>
      <c r="L1188" s="266" t="s">
        <v>398</v>
      </c>
    </row>
    <row r="1189" spans="1:12" s="266" customFormat="1" ht="12" customHeight="1" x14ac:dyDescent="0.2">
      <c r="A1189" s="266" t="s">
        <v>2063</v>
      </c>
      <c r="B1189" s="266" t="s">
        <v>125</v>
      </c>
      <c r="C1189" s="266" t="s">
        <v>126</v>
      </c>
      <c r="D1189" s="266" t="s">
        <v>127</v>
      </c>
      <c r="E1189" s="266" t="s">
        <v>2863</v>
      </c>
      <c r="F1189" s="269">
        <v>43116</v>
      </c>
      <c r="G1189" s="270">
        <v>24.68</v>
      </c>
      <c r="H1189" s="266" t="s">
        <v>398</v>
      </c>
      <c r="I1189" s="266" t="s">
        <v>675</v>
      </c>
      <c r="J1189" s="269">
        <v>43117</v>
      </c>
      <c r="K1189" s="266" t="s">
        <v>70</v>
      </c>
      <c r="L1189" s="266" t="s">
        <v>398</v>
      </c>
    </row>
    <row r="1190" spans="1:12" s="266" customFormat="1" ht="12" customHeight="1" x14ac:dyDescent="0.2">
      <c r="A1190" s="266" t="s">
        <v>508</v>
      </c>
      <c r="B1190" s="266" t="s">
        <v>2864</v>
      </c>
      <c r="C1190" s="266" t="s">
        <v>2865</v>
      </c>
      <c r="D1190" s="266" t="s">
        <v>2866</v>
      </c>
      <c r="E1190" s="266" t="s">
        <v>2867</v>
      </c>
      <c r="F1190" s="269">
        <v>42943</v>
      </c>
      <c r="G1190" s="270">
        <v>82.5</v>
      </c>
      <c r="H1190" s="266" t="s">
        <v>398</v>
      </c>
      <c r="I1190" s="266" t="s">
        <v>147</v>
      </c>
      <c r="J1190" s="269">
        <v>43116</v>
      </c>
      <c r="K1190" s="266" t="s">
        <v>70</v>
      </c>
      <c r="L1190" s="266" t="s">
        <v>398</v>
      </c>
    </row>
    <row r="1191" spans="1:12" s="266" customFormat="1" ht="12" customHeight="1" x14ac:dyDescent="0.2">
      <c r="A1191" s="266" t="s">
        <v>508</v>
      </c>
      <c r="B1191" s="266" t="s">
        <v>2864</v>
      </c>
      <c r="C1191" s="266" t="s">
        <v>2865</v>
      </c>
      <c r="D1191" s="266" t="s">
        <v>2866</v>
      </c>
      <c r="E1191" s="266" t="s">
        <v>2868</v>
      </c>
      <c r="F1191" s="269">
        <v>43028</v>
      </c>
      <c r="G1191" s="270">
        <v>82.5</v>
      </c>
      <c r="H1191" s="266" t="s">
        <v>398</v>
      </c>
      <c r="I1191" s="266" t="s">
        <v>147</v>
      </c>
      <c r="J1191" s="269">
        <v>43116</v>
      </c>
      <c r="K1191" s="266" t="s">
        <v>70</v>
      </c>
      <c r="L1191" s="266" t="s">
        <v>398</v>
      </c>
    </row>
    <row r="1192" spans="1:12" s="266" customFormat="1" ht="12" customHeight="1" x14ac:dyDescent="0.2">
      <c r="A1192" s="266" t="s">
        <v>508</v>
      </c>
      <c r="B1192" s="266" t="s">
        <v>885</v>
      </c>
      <c r="C1192" s="266" t="s">
        <v>886</v>
      </c>
      <c r="D1192" s="266" t="s">
        <v>887</v>
      </c>
      <c r="E1192" s="266" t="s">
        <v>2882</v>
      </c>
      <c r="F1192" s="269">
        <v>42760</v>
      </c>
      <c r="G1192" s="270">
        <v>60.13</v>
      </c>
      <c r="H1192" s="266" t="s">
        <v>2883</v>
      </c>
      <c r="I1192" s="266" t="s">
        <v>463</v>
      </c>
      <c r="J1192" s="269">
        <v>43112</v>
      </c>
      <c r="K1192" s="266" t="s">
        <v>70</v>
      </c>
      <c r="L1192" s="266" t="s">
        <v>2884</v>
      </c>
    </row>
    <row r="1193" spans="1:12" s="266" customFormat="1" ht="12" customHeight="1" x14ac:dyDescent="0.2">
      <c r="A1193" s="266" t="s">
        <v>508</v>
      </c>
      <c r="B1193" s="266" t="s">
        <v>211</v>
      </c>
      <c r="C1193" s="266" t="s">
        <v>212</v>
      </c>
      <c r="D1193" s="266" t="s">
        <v>213</v>
      </c>
      <c r="E1193" s="266" t="s">
        <v>2885</v>
      </c>
      <c r="F1193" s="269">
        <v>43100</v>
      </c>
      <c r="G1193" s="270">
        <v>49.13</v>
      </c>
      <c r="H1193" s="266" t="s">
        <v>398</v>
      </c>
      <c r="I1193" s="266" t="s">
        <v>1240</v>
      </c>
      <c r="J1193" s="269">
        <v>43108</v>
      </c>
      <c r="K1193" s="266" t="s">
        <v>70</v>
      </c>
      <c r="L1193" s="266" t="s">
        <v>398</v>
      </c>
    </row>
    <row r="1194" spans="1:12" s="266" customFormat="1" ht="12" customHeight="1" x14ac:dyDescent="0.2">
      <c r="A1194" s="266" t="s">
        <v>508</v>
      </c>
      <c r="B1194" s="266" t="s">
        <v>211</v>
      </c>
      <c r="C1194" s="266" t="s">
        <v>212</v>
      </c>
      <c r="D1194" s="266" t="s">
        <v>213</v>
      </c>
      <c r="E1194" s="266" t="s">
        <v>2886</v>
      </c>
      <c r="F1194" s="269">
        <v>43100</v>
      </c>
      <c r="G1194" s="270">
        <v>49.13</v>
      </c>
      <c r="H1194" s="266" t="s">
        <v>398</v>
      </c>
      <c r="I1194" s="266" t="s">
        <v>1156</v>
      </c>
      <c r="J1194" s="269">
        <v>43108</v>
      </c>
      <c r="K1194" s="266" t="s">
        <v>70</v>
      </c>
      <c r="L1194" s="266" t="s">
        <v>398</v>
      </c>
    </row>
    <row r="1195" spans="1:12" s="266" customFormat="1" ht="12" customHeight="1" x14ac:dyDescent="0.2">
      <c r="A1195" s="266" t="s">
        <v>508</v>
      </c>
      <c r="B1195" s="266" t="s">
        <v>211</v>
      </c>
      <c r="C1195" s="266" t="s">
        <v>212</v>
      </c>
      <c r="D1195" s="266" t="s">
        <v>213</v>
      </c>
      <c r="E1195" s="266" t="s">
        <v>2887</v>
      </c>
      <c r="F1195" s="269">
        <v>43100</v>
      </c>
      <c r="G1195" s="270">
        <v>49.13</v>
      </c>
      <c r="H1195" s="266" t="s">
        <v>398</v>
      </c>
      <c r="I1195" s="266" t="s">
        <v>280</v>
      </c>
      <c r="J1195" s="269">
        <v>43108</v>
      </c>
      <c r="K1195" s="266" t="s">
        <v>70</v>
      </c>
      <c r="L1195" s="266" t="s">
        <v>398</v>
      </c>
    </row>
    <row r="1196" spans="1:12" s="266" customFormat="1" ht="12" customHeight="1" x14ac:dyDescent="0.2">
      <c r="A1196" s="266" t="s">
        <v>508</v>
      </c>
      <c r="B1196" s="266" t="s">
        <v>211</v>
      </c>
      <c r="C1196" s="266" t="s">
        <v>212</v>
      </c>
      <c r="D1196" s="266" t="s">
        <v>213</v>
      </c>
      <c r="E1196" s="266" t="s">
        <v>2888</v>
      </c>
      <c r="F1196" s="269">
        <v>43100</v>
      </c>
      <c r="G1196" s="270">
        <v>11.01</v>
      </c>
      <c r="H1196" s="266" t="s">
        <v>398</v>
      </c>
      <c r="I1196" s="266" t="s">
        <v>504</v>
      </c>
      <c r="J1196" s="269">
        <v>43112</v>
      </c>
      <c r="K1196" s="266" t="s">
        <v>70</v>
      </c>
      <c r="L1196" s="266" t="s">
        <v>398</v>
      </c>
    </row>
    <row r="1197" spans="1:12" s="266" customFormat="1" ht="12" customHeight="1" x14ac:dyDescent="0.2">
      <c r="A1197" s="266" t="s">
        <v>508</v>
      </c>
      <c r="B1197" s="266" t="s">
        <v>2890</v>
      </c>
      <c r="C1197" s="266" t="s">
        <v>2891</v>
      </c>
      <c r="D1197" s="266" t="s">
        <v>398</v>
      </c>
      <c r="E1197" s="266" t="s">
        <v>2892</v>
      </c>
      <c r="F1197" s="269">
        <v>43089</v>
      </c>
      <c r="G1197" s="270">
        <v>752.1</v>
      </c>
      <c r="H1197" s="266" t="s">
        <v>398</v>
      </c>
      <c r="I1197" s="266" t="s">
        <v>513</v>
      </c>
      <c r="J1197" s="269">
        <v>43122</v>
      </c>
      <c r="K1197" s="266" t="s">
        <v>70</v>
      </c>
      <c r="L1197" s="266" t="s">
        <v>398</v>
      </c>
    </row>
    <row r="1198" spans="1:12" s="266" customFormat="1" ht="12" customHeight="1" x14ac:dyDescent="0.2">
      <c r="A1198" s="266" t="s">
        <v>508</v>
      </c>
      <c r="B1198" s="266" t="s">
        <v>2895</v>
      </c>
      <c r="C1198" s="266" t="s">
        <v>2896</v>
      </c>
      <c r="D1198" s="266" t="s">
        <v>2897</v>
      </c>
      <c r="E1198" s="266" t="s">
        <v>2898</v>
      </c>
      <c r="F1198" s="269">
        <v>43100</v>
      </c>
      <c r="G1198" s="270">
        <v>27.6</v>
      </c>
      <c r="H1198" s="266" t="s">
        <v>398</v>
      </c>
      <c r="I1198" s="266" t="s">
        <v>1147</v>
      </c>
      <c r="J1198" s="269">
        <v>43117</v>
      </c>
      <c r="K1198" s="266" t="s">
        <v>70</v>
      </c>
      <c r="L1198" s="266" t="s">
        <v>398</v>
      </c>
    </row>
    <row r="1199" spans="1:12" s="266" customFormat="1" ht="12" customHeight="1" x14ac:dyDescent="0.2">
      <c r="A1199" s="266" t="s">
        <v>508</v>
      </c>
      <c r="B1199" s="266" t="s">
        <v>2899</v>
      </c>
      <c r="C1199" s="266" t="s">
        <v>2900</v>
      </c>
      <c r="D1199" s="266" t="s">
        <v>2901</v>
      </c>
      <c r="E1199" s="266" t="s">
        <v>2902</v>
      </c>
      <c r="F1199" s="269">
        <v>43069</v>
      </c>
      <c r="G1199" s="270">
        <v>1374.38</v>
      </c>
      <c r="H1199" s="266" t="s">
        <v>398</v>
      </c>
      <c r="I1199" s="266" t="s">
        <v>320</v>
      </c>
      <c r="J1199" s="269">
        <v>43111</v>
      </c>
      <c r="K1199" s="266" t="s">
        <v>70</v>
      </c>
      <c r="L1199" s="266" t="s">
        <v>398</v>
      </c>
    </row>
    <row r="1200" spans="1:12" s="266" customFormat="1" ht="12" customHeight="1" x14ac:dyDescent="0.2">
      <c r="A1200" s="266" t="s">
        <v>508</v>
      </c>
      <c r="B1200" s="266" t="s">
        <v>558</v>
      </c>
      <c r="C1200" s="266" t="s">
        <v>2031</v>
      </c>
      <c r="D1200" s="266" t="s">
        <v>559</v>
      </c>
      <c r="E1200" s="266" t="s">
        <v>2905</v>
      </c>
      <c r="F1200" s="269">
        <v>43098</v>
      </c>
      <c r="G1200" s="270">
        <v>75.05</v>
      </c>
      <c r="H1200" s="266" t="s">
        <v>398</v>
      </c>
      <c r="I1200" s="266" t="s">
        <v>512</v>
      </c>
      <c r="J1200" s="269">
        <v>43129</v>
      </c>
      <c r="K1200" s="266" t="s">
        <v>70</v>
      </c>
      <c r="L1200" s="266" t="s">
        <v>398</v>
      </c>
    </row>
    <row r="1201" spans="1:12" s="266" customFormat="1" ht="12" customHeight="1" x14ac:dyDescent="0.2">
      <c r="A1201" s="266" t="s">
        <v>508</v>
      </c>
      <c r="B1201" s="266" t="s">
        <v>558</v>
      </c>
      <c r="C1201" s="266" t="s">
        <v>2031</v>
      </c>
      <c r="D1201" s="266" t="s">
        <v>559</v>
      </c>
      <c r="E1201" s="266" t="s">
        <v>2906</v>
      </c>
      <c r="F1201" s="269">
        <v>43098</v>
      </c>
      <c r="G1201" s="270">
        <v>75.05</v>
      </c>
      <c r="H1201" s="266" t="s">
        <v>398</v>
      </c>
      <c r="I1201" s="266" t="s">
        <v>512</v>
      </c>
      <c r="J1201" s="269">
        <v>43108</v>
      </c>
      <c r="K1201" s="266" t="s">
        <v>70</v>
      </c>
      <c r="L1201" s="266" t="s">
        <v>398</v>
      </c>
    </row>
    <row r="1202" spans="1:12" s="266" customFormat="1" ht="12" customHeight="1" x14ac:dyDescent="0.2">
      <c r="A1202" s="266" t="s">
        <v>508</v>
      </c>
      <c r="B1202" s="266" t="s">
        <v>558</v>
      </c>
      <c r="C1202" s="266" t="s">
        <v>2031</v>
      </c>
      <c r="D1202" s="266" t="s">
        <v>559</v>
      </c>
      <c r="E1202" s="266" t="s">
        <v>2907</v>
      </c>
      <c r="F1202" s="269">
        <v>42816</v>
      </c>
      <c r="G1202" s="270">
        <v>24</v>
      </c>
      <c r="H1202" s="266" t="s">
        <v>398</v>
      </c>
      <c r="I1202" s="266" t="s">
        <v>415</v>
      </c>
      <c r="J1202" s="269">
        <v>43129</v>
      </c>
      <c r="K1202" s="266" t="s">
        <v>70</v>
      </c>
      <c r="L1202" s="266" t="s">
        <v>398</v>
      </c>
    </row>
    <row r="1203" spans="1:12" s="266" customFormat="1" ht="12" customHeight="1" x14ac:dyDescent="0.2">
      <c r="A1203" s="266" t="s">
        <v>508</v>
      </c>
      <c r="B1203" s="266" t="s">
        <v>558</v>
      </c>
      <c r="C1203" s="266" t="s">
        <v>2031</v>
      </c>
      <c r="D1203" s="266" t="s">
        <v>559</v>
      </c>
      <c r="E1203" s="266" t="s">
        <v>2908</v>
      </c>
      <c r="F1203" s="269">
        <v>42816</v>
      </c>
      <c r="G1203" s="270">
        <v>100</v>
      </c>
      <c r="H1203" s="266" t="s">
        <v>398</v>
      </c>
      <c r="I1203" s="266" t="s">
        <v>415</v>
      </c>
      <c r="J1203" s="269">
        <v>43126</v>
      </c>
      <c r="K1203" s="266" t="s">
        <v>70</v>
      </c>
      <c r="L1203" s="266" t="s">
        <v>398</v>
      </c>
    </row>
    <row r="1204" spans="1:12" s="266" customFormat="1" ht="12" customHeight="1" x14ac:dyDescent="0.2">
      <c r="A1204" s="266" t="s">
        <v>508</v>
      </c>
      <c r="B1204" s="266" t="s">
        <v>558</v>
      </c>
      <c r="C1204" s="266" t="s">
        <v>2031</v>
      </c>
      <c r="D1204" s="266" t="s">
        <v>559</v>
      </c>
      <c r="E1204" s="266" t="s">
        <v>2909</v>
      </c>
      <c r="F1204" s="269">
        <v>42787</v>
      </c>
      <c r="G1204" s="270">
        <v>65.97</v>
      </c>
      <c r="H1204" s="266" t="s">
        <v>398</v>
      </c>
      <c r="I1204" s="266" t="s">
        <v>512</v>
      </c>
      <c r="J1204" s="269">
        <v>43109</v>
      </c>
      <c r="K1204" s="266" t="s">
        <v>70</v>
      </c>
      <c r="L1204" s="266" t="s">
        <v>2910</v>
      </c>
    </row>
    <row r="1205" spans="1:12" s="266" customFormat="1" ht="12" customHeight="1" x14ac:dyDescent="0.2">
      <c r="A1205" s="266" t="s">
        <v>508</v>
      </c>
      <c r="B1205" s="266" t="s">
        <v>2913</v>
      </c>
      <c r="C1205" s="266" t="s">
        <v>2914</v>
      </c>
      <c r="D1205" s="266" t="s">
        <v>2915</v>
      </c>
      <c r="E1205" s="266" t="s">
        <v>2916</v>
      </c>
      <c r="F1205" s="269">
        <v>43100</v>
      </c>
      <c r="G1205" s="270">
        <v>72</v>
      </c>
      <c r="H1205" s="266" t="s">
        <v>398</v>
      </c>
      <c r="I1205" s="266" t="s">
        <v>525</v>
      </c>
      <c r="J1205" s="269">
        <v>43116</v>
      </c>
      <c r="K1205" s="266" t="s">
        <v>70</v>
      </c>
      <c r="L1205" s="266" t="s">
        <v>398</v>
      </c>
    </row>
    <row r="1206" spans="1:12" s="266" customFormat="1" ht="12" customHeight="1" x14ac:dyDescent="0.2">
      <c r="A1206" s="266" t="s">
        <v>508</v>
      </c>
      <c r="B1206" s="266" t="s">
        <v>2913</v>
      </c>
      <c r="C1206" s="266" t="s">
        <v>2914</v>
      </c>
      <c r="D1206" s="266" t="s">
        <v>2915</v>
      </c>
      <c r="E1206" s="266" t="s">
        <v>2917</v>
      </c>
      <c r="F1206" s="269">
        <v>43100</v>
      </c>
      <c r="G1206" s="270">
        <v>728</v>
      </c>
      <c r="H1206" s="266" t="s">
        <v>398</v>
      </c>
      <c r="I1206" s="266" t="s">
        <v>525</v>
      </c>
      <c r="J1206" s="269">
        <v>43116</v>
      </c>
      <c r="K1206" s="266" t="s">
        <v>70</v>
      </c>
      <c r="L1206" s="266" t="s">
        <v>398</v>
      </c>
    </row>
    <row r="1207" spans="1:12" s="266" customFormat="1" ht="12" customHeight="1" x14ac:dyDescent="0.2">
      <c r="A1207" s="266" t="s">
        <v>508</v>
      </c>
      <c r="B1207" s="266" t="s">
        <v>2918</v>
      </c>
      <c r="C1207" s="266" t="s">
        <v>2919</v>
      </c>
      <c r="D1207" s="266" t="s">
        <v>2920</v>
      </c>
      <c r="E1207" s="266" t="s">
        <v>2921</v>
      </c>
      <c r="F1207" s="269">
        <v>43097</v>
      </c>
      <c r="G1207" s="270">
        <v>399.3</v>
      </c>
      <c r="H1207" s="266" t="s">
        <v>398</v>
      </c>
      <c r="I1207" s="266" t="s">
        <v>529</v>
      </c>
      <c r="J1207" s="269">
        <v>43112</v>
      </c>
      <c r="K1207" s="266" t="s">
        <v>70</v>
      </c>
      <c r="L1207" s="266" t="s">
        <v>398</v>
      </c>
    </row>
    <row r="1208" spans="1:12" s="266" customFormat="1" ht="12" customHeight="1" x14ac:dyDescent="0.2">
      <c r="A1208" s="266" t="s">
        <v>508</v>
      </c>
      <c r="B1208" s="266" t="s">
        <v>2918</v>
      </c>
      <c r="C1208" s="266" t="s">
        <v>2919</v>
      </c>
      <c r="D1208" s="266" t="s">
        <v>2920</v>
      </c>
      <c r="E1208" s="266" t="s">
        <v>2922</v>
      </c>
      <c r="F1208" s="269">
        <v>43097</v>
      </c>
      <c r="G1208" s="270">
        <v>314.60000000000002</v>
      </c>
      <c r="H1208" s="266" t="s">
        <v>398</v>
      </c>
      <c r="I1208" s="266" t="s">
        <v>529</v>
      </c>
      <c r="J1208" s="269">
        <v>43112</v>
      </c>
      <c r="K1208" s="266" t="s">
        <v>70</v>
      </c>
      <c r="L1208" s="266" t="s">
        <v>398</v>
      </c>
    </row>
    <row r="1209" spans="1:12" s="266" customFormat="1" ht="12" customHeight="1" x14ac:dyDescent="0.2">
      <c r="A1209" s="266" t="s">
        <v>508</v>
      </c>
      <c r="B1209" s="266" t="s">
        <v>2923</v>
      </c>
      <c r="C1209" s="266" t="s">
        <v>2924</v>
      </c>
      <c r="D1209" s="266" t="s">
        <v>2925</v>
      </c>
      <c r="E1209" s="266" t="s">
        <v>2926</v>
      </c>
      <c r="F1209" s="269">
        <v>43074</v>
      </c>
      <c r="G1209" s="270">
        <v>275</v>
      </c>
      <c r="H1209" s="266" t="s">
        <v>398</v>
      </c>
      <c r="I1209" s="266" t="s">
        <v>177</v>
      </c>
      <c r="J1209" s="269">
        <v>43119</v>
      </c>
      <c r="K1209" s="266" t="s">
        <v>70</v>
      </c>
      <c r="L1209" s="266" t="s">
        <v>398</v>
      </c>
    </row>
    <row r="1210" spans="1:12" s="266" customFormat="1" ht="12" customHeight="1" x14ac:dyDescent="0.2">
      <c r="A1210" s="266" t="s">
        <v>508</v>
      </c>
      <c r="B1210" s="266" t="s">
        <v>80</v>
      </c>
      <c r="C1210" s="266" t="s">
        <v>81</v>
      </c>
      <c r="D1210" s="266" t="s">
        <v>82</v>
      </c>
      <c r="E1210" s="266" t="s">
        <v>2927</v>
      </c>
      <c r="F1210" s="269">
        <v>43100</v>
      </c>
      <c r="G1210" s="270">
        <v>295.58999999999997</v>
      </c>
      <c r="H1210" s="266" t="s">
        <v>398</v>
      </c>
      <c r="I1210" s="266" t="s">
        <v>128</v>
      </c>
      <c r="J1210" s="269">
        <v>43109</v>
      </c>
      <c r="K1210" s="266" t="s">
        <v>70</v>
      </c>
      <c r="L1210" s="266" t="s">
        <v>398</v>
      </c>
    </row>
    <row r="1211" spans="1:12" s="266" customFormat="1" ht="12" customHeight="1" x14ac:dyDescent="0.2">
      <c r="A1211" s="266" t="s">
        <v>508</v>
      </c>
      <c r="B1211" s="266" t="s">
        <v>80</v>
      </c>
      <c r="C1211" s="266" t="s">
        <v>81</v>
      </c>
      <c r="D1211" s="266" t="s">
        <v>82</v>
      </c>
      <c r="E1211" s="266" t="s">
        <v>2928</v>
      </c>
      <c r="F1211" s="269">
        <v>43100</v>
      </c>
      <c r="G1211" s="270">
        <v>78.23</v>
      </c>
      <c r="H1211" s="266" t="s">
        <v>398</v>
      </c>
      <c r="I1211" s="266" t="s">
        <v>128</v>
      </c>
      <c r="J1211" s="269">
        <v>43109</v>
      </c>
      <c r="K1211" s="266" t="s">
        <v>70</v>
      </c>
      <c r="L1211" s="266" t="s">
        <v>398</v>
      </c>
    </row>
    <row r="1212" spans="1:12" s="266" customFormat="1" ht="12" customHeight="1" x14ac:dyDescent="0.2">
      <c r="A1212" s="266" t="s">
        <v>508</v>
      </c>
      <c r="B1212" s="266" t="s">
        <v>80</v>
      </c>
      <c r="C1212" s="266" t="s">
        <v>81</v>
      </c>
      <c r="D1212" s="266" t="s">
        <v>82</v>
      </c>
      <c r="E1212" s="266" t="s">
        <v>2929</v>
      </c>
      <c r="F1212" s="269">
        <v>43100</v>
      </c>
      <c r="G1212" s="270">
        <v>543.04999999999995</v>
      </c>
      <c r="H1212" s="266" t="s">
        <v>398</v>
      </c>
      <c r="I1212" s="266" t="s">
        <v>128</v>
      </c>
      <c r="J1212" s="269">
        <v>43109</v>
      </c>
      <c r="K1212" s="266" t="s">
        <v>70</v>
      </c>
      <c r="L1212" s="266" t="s">
        <v>398</v>
      </c>
    </row>
    <row r="1213" spans="1:12" s="266" customFormat="1" ht="12" customHeight="1" x14ac:dyDescent="0.2">
      <c r="A1213" s="266" t="s">
        <v>508</v>
      </c>
      <c r="B1213" s="266" t="s">
        <v>80</v>
      </c>
      <c r="C1213" s="266" t="s">
        <v>81</v>
      </c>
      <c r="D1213" s="266" t="s">
        <v>82</v>
      </c>
      <c r="E1213" s="266" t="s">
        <v>2930</v>
      </c>
      <c r="F1213" s="269">
        <v>43100</v>
      </c>
      <c r="G1213" s="270">
        <v>1838.45</v>
      </c>
      <c r="H1213" s="266" t="s">
        <v>398</v>
      </c>
      <c r="I1213" s="266" t="s">
        <v>217</v>
      </c>
      <c r="J1213" s="269">
        <v>43109</v>
      </c>
      <c r="K1213" s="266" t="s">
        <v>70</v>
      </c>
      <c r="L1213" s="266" t="s">
        <v>398</v>
      </c>
    </row>
    <row r="1214" spans="1:12" s="266" customFormat="1" ht="12" customHeight="1" x14ac:dyDescent="0.2">
      <c r="A1214" s="266" t="s">
        <v>508</v>
      </c>
      <c r="B1214" s="266" t="s">
        <v>80</v>
      </c>
      <c r="C1214" s="266" t="s">
        <v>81</v>
      </c>
      <c r="D1214" s="266" t="s">
        <v>82</v>
      </c>
      <c r="E1214" s="266" t="s">
        <v>2931</v>
      </c>
      <c r="F1214" s="269">
        <v>43100</v>
      </c>
      <c r="G1214" s="270">
        <v>18.760000000000002</v>
      </c>
      <c r="H1214" s="266" t="s">
        <v>398</v>
      </c>
      <c r="I1214" s="266" t="s">
        <v>450</v>
      </c>
      <c r="J1214" s="269">
        <v>43109</v>
      </c>
      <c r="K1214" s="266" t="s">
        <v>70</v>
      </c>
      <c r="L1214" s="266" t="s">
        <v>398</v>
      </c>
    </row>
    <row r="1215" spans="1:12" s="266" customFormat="1" ht="12" customHeight="1" x14ac:dyDescent="0.2">
      <c r="A1215" s="266" t="s">
        <v>508</v>
      </c>
      <c r="B1215" s="266" t="s">
        <v>80</v>
      </c>
      <c r="C1215" s="266" t="s">
        <v>81</v>
      </c>
      <c r="D1215" s="266" t="s">
        <v>82</v>
      </c>
      <c r="E1215" s="266" t="s">
        <v>2932</v>
      </c>
      <c r="F1215" s="269">
        <v>43100</v>
      </c>
      <c r="G1215" s="270">
        <v>22.51</v>
      </c>
      <c r="H1215" s="266" t="s">
        <v>398</v>
      </c>
      <c r="I1215" s="266" t="s">
        <v>904</v>
      </c>
      <c r="J1215" s="269">
        <v>43109</v>
      </c>
      <c r="K1215" s="266" t="s">
        <v>70</v>
      </c>
      <c r="L1215" s="266" t="s">
        <v>398</v>
      </c>
    </row>
    <row r="1216" spans="1:12" s="266" customFormat="1" ht="12" customHeight="1" x14ac:dyDescent="0.2">
      <c r="A1216" s="266" t="s">
        <v>508</v>
      </c>
      <c r="B1216" s="266" t="s">
        <v>74</v>
      </c>
      <c r="C1216" s="266" t="s">
        <v>75</v>
      </c>
      <c r="D1216" s="266" t="s">
        <v>76</v>
      </c>
      <c r="E1216" s="266" t="s">
        <v>2933</v>
      </c>
      <c r="F1216" s="269">
        <v>43100</v>
      </c>
      <c r="G1216" s="270">
        <v>136.61000000000001</v>
      </c>
      <c r="H1216" s="266" t="s">
        <v>398</v>
      </c>
      <c r="I1216" s="266" t="s">
        <v>217</v>
      </c>
      <c r="J1216" s="269">
        <v>43108</v>
      </c>
      <c r="K1216" s="266" t="s">
        <v>70</v>
      </c>
      <c r="L1216" s="266" t="s">
        <v>398</v>
      </c>
    </row>
    <row r="1217" spans="1:12" s="266" customFormat="1" ht="12" customHeight="1" x14ac:dyDescent="0.2">
      <c r="A1217" s="266" t="s">
        <v>508</v>
      </c>
      <c r="B1217" s="266" t="s">
        <v>74</v>
      </c>
      <c r="C1217" s="266" t="s">
        <v>75</v>
      </c>
      <c r="D1217" s="266" t="s">
        <v>76</v>
      </c>
      <c r="E1217" s="266" t="s">
        <v>2934</v>
      </c>
      <c r="F1217" s="269">
        <v>43100</v>
      </c>
      <c r="G1217" s="270">
        <v>1838.95</v>
      </c>
      <c r="H1217" s="266" t="s">
        <v>398</v>
      </c>
      <c r="I1217" s="266" t="s">
        <v>450</v>
      </c>
      <c r="J1217" s="269">
        <v>43108</v>
      </c>
      <c r="K1217" s="266" t="s">
        <v>70</v>
      </c>
      <c r="L1217" s="266" t="s">
        <v>398</v>
      </c>
    </row>
    <row r="1218" spans="1:12" s="266" customFormat="1" ht="12" customHeight="1" x14ac:dyDescent="0.2">
      <c r="A1218" s="266" t="s">
        <v>508</v>
      </c>
      <c r="B1218" s="266" t="s">
        <v>74</v>
      </c>
      <c r="C1218" s="266" t="s">
        <v>75</v>
      </c>
      <c r="D1218" s="266" t="s">
        <v>76</v>
      </c>
      <c r="E1218" s="266" t="s">
        <v>2935</v>
      </c>
      <c r="F1218" s="269">
        <v>43100</v>
      </c>
      <c r="G1218" s="270">
        <v>434</v>
      </c>
      <c r="H1218" s="266" t="s">
        <v>398</v>
      </c>
      <c r="I1218" s="266" t="s">
        <v>1509</v>
      </c>
      <c r="J1218" s="269">
        <v>43108</v>
      </c>
      <c r="K1218" s="266" t="s">
        <v>70</v>
      </c>
      <c r="L1218" s="266" t="s">
        <v>398</v>
      </c>
    </row>
    <row r="1219" spans="1:12" s="266" customFormat="1" ht="12" customHeight="1" x14ac:dyDescent="0.2">
      <c r="A1219" s="266" t="s">
        <v>508</v>
      </c>
      <c r="B1219" s="266" t="s">
        <v>444</v>
      </c>
      <c r="C1219" s="266" t="s">
        <v>445</v>
      </c>
      <c r="D1219" s="266" t="s">
        <v>446</v>
      </c>
      <c r="E1219" s="266" t="s">
        <v>2936</v>
      </c>
      <c r="F1219" s="269">
        <v>43052</v>
      </c>
      <c r="G1219" s="270">
        <v>125.12</v>
      </c>
      <c r="H1219" s="266" t="s">
        <v>2937</v>
      </c>
      <c r="I1219" s="266" t="s">
        <v>249</v>
      </c>
      <c r="J1219" s="269">
        <v>43125</v>
      </c>
      <c r="K1219" s="266" t="s">
        <v>70</v>
      </c>
      <c r="L1219" s="266" t="s">
        <v>2938</v>
      </c>
    </row>
    <row r="1220" spans="1:12" s="266" customFormat="1" ht="12" customHeight="1" x14ac:dyDescent="0.2">
      <c r="A1220" s="266" t="s">
        <v>508</v>
      </c>
      <c r="B1220" s="266" t="s">
        <v>2759</v>
      </c>
      <c r="C1220" s="266" t="s">
        <v>2760</v>
      </c>
      <c r="D1220" s="266" t="s">
        <v>2761</v>
      </c>
      <c r="E1220" s="266" t="s">
        <v>2939</v>
      </c>
      <c r="F1220" s="269">
        <v>43089</v>
      </c>
      <c r="G1220" s="270">
        <v>843.25</v>
      </c>
      <c r="H1220" s="266" t="s">
        <v>398</v>
      </c>
      <c r="I1220" s="266" t="s">
        <v>434</v>
      </c>
      <c r="J1220" s="269">
        <v>43108</v>
      </c>
      <c r="K1220" s="266" t="s">
        <v>70</v>
      </c>
      <c r="L1220" s="266" t="s">
        <v>398</v>
      </c>
    </row>
    <row r="1221" spans="1:12" s="266" customFormat="1" ht="12" customHeight="1" x14ac:dyDescent="0.2">
      <c r="A1221" s="266" t="s">
        <v>508</v>
      </c>
      <c r="B1221" s="266" t="s">
        <v>2759</v>
      </c>
      <c r="C1221" s="266" t="s">
        <v>2760</v>
      </c>
      <c r="D1221" s="266" t="s">
        <v>2761</v>
      </c>
      <c r="E1221" s="266" t="s">
        <v>2940</v>
      </c>
      <c r="F1221" s="269">
        <v>43082</v>
      </c>
      <c r="G1221" s="270">
        <v>1203.83</v>
      </c>
      <c r="H1221" s="266" t="s">
        <v>398</v>
      </c>
      <c r="I1221" s="266" t="s">
        <v>675</v>
      </c>
      <c r="J1221" s="269">
        <v>43108</v>
      </c>
      <c r="K1221" s="266" t="s">
        <v>70</v>
      </c>
      <c r="L1221" s="266" t="s">
        <v>398</v>
      </c>
    </row>
    <row r="1222" spans="1:12" s="266" customFormat="1" ht="12" customHeight="1" x14ac:dyDescent="0.2">
      <c r="A1222" s="266" t="s">
        <v>508</v>
      </c>
      <c r="B1222" s="266" t="s">
        <v>203</v>
      </c>
      <c r="C1222" s="266" t="s">
        <v>204</v>
      </c>
      <c r="D1222" s="266" t="s">
        <v>205</v>
      </c>
      <c r="E1222" s="266" t="s">
        <v>2941</v>
      </c>
      <c r="F1222" s="269">
        <v>43100</v>
      </c>
      <c r="G1222" s="270">
        <v>87.89</v>
      </c>
      <c r="H1222" s="266" t="s">
        <v>398</v>
      </c>
      <c r="I1222" s="266" t="s">
        <v>2942</v>
      </c>
      <c r="J1222" s="269">
        <v>43109</v>
      </c>
      <c r="K1222" s="266" t="s">
        <v>70</v>
      </c>
      <c r="L1222" s="266" t="s">
        <v>398</v>
      </c>
    </row>
    <row r="1223" spans="1:12" s="266" customFormat="1" ht="12" customHeight="1" x14ac:dyDescent="0.2">
      <c r="A1223" s="266" t="s">
        <v>508</v>
      </c>
      <c r="B1223" s="266" t="s">
        <v>203</v>
      </c>
      <c r="C1223" s="266" t="s">
        <v>204</v>
      </c>
      <c r="D1223" s="266" t="s">
        <v>205</v>
      </c>
      <c r="E1223" s="266" t="s">
        <v>2943</v>
      </c>
      <c r="F1223" s="269">
        <v>43100</v>
      </c>
      <c r="G1223" s="270">
        <v>11</v>
      </c>
      <c r="H1223" s="266" t="s">
        <v>398</v>
      </c>
      <c r="I1223" s="266" t="s">
        <v>322</v>
      </c>
      <c r="J1223" s="269">
        <v>43109</v>
      </c>
      <c r="K1223" s="266" t="s">
        <v>70</v>
      </c>
      <c r="L1223" s="266" t="s">
        <v>398</v>
      </c>
    </row>
    <row r="1224" spans="1:12" s="266" customFormat="1" ht="12" customHeight="1" x14ac:dyDescent="0.2">
      <c r="A1224" s="266" t="s">
        <v>508</v>
      </c>
      <c r="B1224" s="266" t="s">
        <v>447</v>
      </c>
      <c r="C1224" s="266" t="s">
        <v>448</v>
      </c>
      <c r="D1224" s="266" t="s">
        <v>449</v>
      </c>
      <c r="E1224" s="266" t="s">
        <v>2944</v>
      </c>
      <c r="F1224" s="269">
        <v>43100</v>
      </c>
      <c r="G1224" s="270">
        <v>41.89</v>
      </c>
      <c r="H1224" s="266" t="s">
        <v>398</v>
      </c>
      <c r="I1224" s="266" t="s">
        <v>504</v>
      </c>
      <c r="J1224" s="269">
        <v>43109</v>
      </c>
      <c r="K1224" s="266" t="s">
        <v>70</v>
      </c>
      <c r="L1224" s="266" t="s">
        <v>398</v>
      </c>
    </row>
    <row r="1225" spans="1:12" s="266" customFormat="1" ht="12" customHeight="1" x14ac:dyDescent="0.2">
      <c r="A1225" s="266" t="s">
        <v>508</v>
      </c>
      <c r="B1225" s="266" t="s">
        <v>447</v>
      </c>
      <c r="C1225" s="266" t="s">
        <v>448</v>
      </c>
      <c r="D1225" s="266" t="s">
        <v>449</v>
      </c>
      <c r="E1225" s="266" t="s">
        <v>2945</v>
      </c>
      <c r="F1225" s="269">
        <v>43100</v>
      </c>
      <c r="G1225" s="270">
        <v>35.43</v>
      </c>
      <c r="H1225" s="266" t="s">
        <v>398</v>
      </c>
      <c r="I1225" s="266" t="s">
        <v>525</v>
      </c>
      <c r="J1225" s="269">
        <v>43109</v>
      </c>
      <c r="K1225" s="266" t="s">
        <v>70</v>
      </c>
      <c r="L1225" s="266" t="s">
        <v>398</v>
      </c>
    </row>
    <row r="1226" spans="1:12" s="266" customFormat="1" ht="12" customHeight="1" x14ac:dyDescent="0.2">
      <c r="A1226" s="266" t="s">
        <v>508</v>
      </c>
      <c r="B1226" s="266" t="s">
        <v>2946</v>
      </c>
      <c r="C1226" s="266" t="s">
        <v>2947</v>
      </c>
      <c r="D1226" s="266" t="s">
        <v>2948</v>
      </c>
      <c r="E1226" s="266" t="s">
        <v>2949</v>
      </c>
      <c r="F1226" s="269">
        <v>43084</v>
      </c>
      <c r="G1226" s="270">
        <v>1072.42</v>
      </c>
      <c r="H1226" s="266" t="s">
        <v>2950</v>
      </c>
      <c r="I1226" s="266" t="s">
        <v>299</v>
      </c>
      <c r="J1226" s="269">
        <v>43108</v>
      </c>
      <c r="K1226" s="266" t="s">
        <v>70</v>
      </c>
      <c r="L1226" s="266" t="s">
        <v>2951</v>
      </c>
    </row>
    <row r="1227" spans="1:12" s="266" customFormat="1" ht="12" customHeight="1" x14ac:dyDescent="0.2">
      <c r="A1227" s="266" t="s">
        <v>508</v>
      </c>
      <c r="B1227" s="266" t="s">
        <v>85</v>
      </c>
      <c r="C1227" s="266" t="s">
        <v>86</v>
      </c>
      <c r="D1227" s="266" t="s">
        <v>87</v>
      </c>
      <c r="E1227" s="266" t="s">
        <v>2952</v>
      </c>
      <c r="F1227" s="269">
        <v>43100</v>
      </c>
      <c r="G1227" s="270">
        <v>4.3</v>
      </c>
      <c r="H1227" s="266" t="s">
        <v>2953</v>
      </c>
      <c r="I1227" s="266" t="s">
        <v>552</v>
      </c>
      <c r="J1227" s="269">
        <v>43108</v>
      </c>
      <c r="K1227" s="266" t="s">
        <v>70</v>
      </c>
      <c r="L1227" s="266" t="s">
        <v>2954</v>
      </c>
    </row>
    <row r="1228" spans="1:12" s="266" customFormat="1" ht="12" customHeight="1" x14ac:dyDescent="0.2">
      <c r="A1228" s="266" t="s">
        <v>508</v>
      </c>
      <c r="B1228" s="266" t="s">
        <v>85</v>
      </c>
      <c r="C1228" s="266" t="s">
        <v>86</v>
      </c>
      <c r="D1228" s="266" t="s">
        <v>87</v>
      </c>
      <c r="E1228" s="266" t="s">
        <v>2955</v>
      </c>
      <c r="F1228" s="269">
        <v>43100</v>
      </c>
      <c r="G1228" s="270">
        <v>146.41</v>
      </c>
      <c r="H1228" s="266" t="s">
        <v>2956</v>
      </c>
      <c r="I1228" s="266" t="s">
        <v>410</v>
      </c>
      <c r="J1228" s="269">
        <v>43108</v>
      </c>
      <c r="K1228" s="266" t="s">
        <v>70</v>
      </c>
      <c r="L1228" s="266" t="s">
        <v>2957</v>
      </c>
    </row>
    <row r="1229" spans="1:12" s="266" customFormat="1" ht="12" customHeight="1" x14ac:dyDescent="0.2">
      <c r="A1229" s="266" t="s">
        <v>508</v>
      </c>
      <c r="B1229" s="266" t="s">
        <v>85</v>
      </c>
      <c r="C1229" s="266" t="s">
        <v>86</v>
      </c>
      <c r="D1229" s="266" t="s">
        <v>87</v>
      </c>
      <c r="E1229" s="266" t="s">
        <v>2958</v>
      </c>
      <c r="F1229" s="269">
        <v>43100</v>
      </c>
      <c r="G1229" s="270">
        <v>58.42</v>
      </c>
      <c r="H1229" s="266" t="s">
        <v>2959</v>
      </c>
      <c r="I1229" s="266" t="s">
        <v>410</v>
      </c>
      <c r="J1229" s="269">
        <v>43108</v>
      </c>
      <c r="K1229" s="266" t="s">
        <v>70</v>
      </c>
      <c r="L1229" s="266" t="s">
        <v>2960</v>
      </c>
    </row>
    <row r="1230" spans="1:12" s="266" customFormat="1" ht="12" customHeight="1" x14ac:dyDescent="0.2">
      <c r="A1230" s="266" t="s">
        <v>508</v>
      </c>
      <c r="B1230" s="266" t="s">
        <v>85</v>
      </c>
      <c r="C1230" s="266" t="s">
        <v>86</v>
      </c>
      <c r="D1230" s="266" t="s">
        <v>87</v>
      </c>
      <c r="E1230" s="266" t="s">
        <v>2961</v>
      </c>
      <c r="F1230" s="269">
        <v>43100</v>
      </c>
      <c r="G1230" s="270">
        <v>485.45</v>
      </c>
      <c r="H1230" s="266" t="s">
        <v>2962</v>
      </c>
      <c r="I1230" s="266" t="s">
        <v>410</v>
      </c>
      <c r="J1230" s="269">
        <v>43108</v>
      </c>
      <c r="K1230" s="266" t="s">
        <v>70</v>
      </c>
      <c r="L1230" s="266" t="s">
        <v>2963</v>
      </c>
    </row>
    <row r="1231" spans="1:12" s="266" customFormat="1" ht="12" customHeight="1" x14ac:dyDescent="0.2">
      <c r="A1231" s="266" t="s">
        <v>508</v>
      </c>
      <c r="B1231" s="266" t="s">
        <v>85</v>
      </c>
      <c r="C1231" s="266" t="s">
        <v>86</v>
      </c>
      <c r="D1231" s="266" t="s">
        <v>87</v>
      </c>
      <c r="E1231" s="266" t="s">
        <v>2964</v>
      </c>
      <c r="F1231" s="269">
        <v>43100</v>
      </c>
      <c r="G1231" s="270">
        <v>342.91</v>
      </c>
      <c r="H1231" s="266" t="s">
        <v>689</v>
      </c>
      <c r="I1231" s="266" t="s">
        <v>547</v>
      </c>
      <c r="J1231" s="269">
        <v>43108</v>
      </c>
      <c r="K1231" s="266" t="s">
        <v>70</v>
      </c>
      <c r="L1231" s="266" t="s">
        <v>690</v>
      </c>
    </row>
    <row r="1232" spans="1:12" s="266" customFormat="1" ht="12" customHeight="1" x14ac:dyDescent="0.2">
      <c r="A1232" s="266" t="s">
        <v>508</v>
      </c>
      <c r="B1232" s="266" t="s">
        <v>85</v>
      </c>
      <c r="C1232" s="266" t="s">
        <v>86</v>
      </c>
      <c r="D1232" s="266" t="s">
        <v>87</v>
      </c>
      <c r="E1232" s="266" t="s">
        <v>2965</v>
      </c>
      <c r="F1232" s="269">
        <v>43100</v>
      </c>
      <c r="G1232" s="270">
        <v>50.9</v>
      </c>
      <c r="H1232" s="266" t="s">
        <v>2966</v>
      </c>
      <c r="I1232" s="266" t="s">
        <v>391</v>
      </c>
      <c r="J1232" s="269">
        <v>43108</v>
      </c>
      <c r="K1232" s="266" t="s">
        <v>70</v>
      </c>
      <c r="L1232" s="266" t="s">
        <v>2967</v>
      </c>
    </row>
    <row r="1233" spans="1:12" s="266" customFormat="1" ht="12" customHeight="1" x14ac:dyDescent="0.2">
      <c r="A1233" s="266" t="s">
        <v>508</v>
      </c>
      <c r="B1233" s="266" t="s">
        <v>85</v>
      </c>
      <c r="C1233" s="266" t="s">
        <v>86</v>
      </c>
      <c r="D1233" s="266" t="s">
        <v>87</v>
      </c>
      <c r="E1233" s="266" t="s">
        <v>2969</v>
      </c>
      <c r="F1233" s="269">
        <v>43100</v>
      </c>
      <c r="G1233" s="270">
        <v>338.11</v>
      </c>
      <c r="H1233" s="266" t="s">
        <v>2970</v>
      </c>
      <c r="I1233" s="266" t="s">
        <v>504</v>
      </c>
      <c r="J1233" s="269">
        <v>43108</v>
      </c>
      <c r="K1233" s="266" t="s">
        <v>70</v>
      </c>
      <c r="L1233" s="266" t="s">
        <v>2971</v>
      </c>
    </row>
    <row r="1234" spans="1:12" s="266" customFormat="1" ht="12" customHeight="1" x14ac:dyDescent="0.2">
      <c r="A1234" s="266" t="s">
        <v>508</v>
      </c>
      <c r="B1234" s="266" t="s">
        <v>153</v>
      </c>
      <c r="C1234" s="266" t="s">
        <v>154</v>
      </c>
      <c r="D1234" s="266" t="s">
        <v>155</v>
      </c>
      <c r="E1234" s="266" t="s">
        <v>2974</v>
      </c>
      <c r="F1234" s="269">
        <v>43098</v>
      </c>
      <c r="G1234" s="270">
        <v>34.44</v>
      </c>
      <c r="H1234" s="266" t="s">
        <v>398</v>
      </c>
      <c r="I1234" s="266" t="s">
        <v>215</v>
      </c>
      <c r="J1234" s="269">
        <v>43112</v>
      </c>
      <c r="K1234" s="266" t="s">
        <v>70</v>
      </c>
      <c r="L1234" s="266" t="s">
        <v>398</v>
      </c>
    </row>
    <row r="1235" spans="1:12" s="266" customFormat="1" ht="12" customHeight="1" x14ac:dyDescent="0.2">
      <c r="A1235" s="266" t="s">
        <v>508</v>
      </c>
      <c r="B1235" s="266" t="s">
        <v>125</v>
      </c>
      <c r="C1235" s="266" t="s">
        <v>126</v>
      </c>
      <c r="D1235" s="266" t="s">
        <v>127</v>
      </c>
      <c r="E1235" s="266" t="s">
        <v>2977</v>
      </c>
      <c r="F1235" s="269">
        <v>43100</v>
      </c>
      <c r="G1235" s="270">
        <v>91.38</v>
      </c>
      <c r="H1235" s="266" t="s">
        <v>398</v>
      </c>
      <c r="I1235" s="266" t="s">
        <v>151</v>
      </c>
      <c r="J1235" s="269">
        <v>43110</v>
      </c>
      <c r="K1235" s="266" t="s">
        <v>70</v>
      </c>
      <c r="L1235" s="266" t="s">
        <v>398</v>
      </c>
    </row>
    <row r="1236" spans="1:12" s="266" customFormat="1" ht="12" customHeight="1" x14ac:dyDescent="0.2">
      <c r="A1236" s="266" t="s">
        <v>508</v>
      </c>
      <c r="B1236" s="266" t="s">
        <v>125</v>
      </c>
      <c r="C1236" s="266" t="s">
        <v>126</v>
      </c>
      <c r="D1236" s="266" t="s">
        <v>127</v>
      </c>
      <c r="E1236" s="266" t="s">
        <v>2978</v>
      </c>
      <c r="F1236" s="269">
        <v>43100</v>
      </c>
      <c r="G1236" s="270">
        <v>30.13</v>
      </c>
      <c r="H1236" s="266" t="s">
        <v>398</v>
      </c>
      <c r="I1236" s="266" t="s">
        <v>151</v>
      </c>
      <c r="J1236" s="269">
        <v>43110</v>
      </c>
      <c r="K1236" s="266" t="s">
        <v>70</v>
      </c>
      <c r="L1236" s="266" t="s">
        <v>398</v>
      </c>
    </row>
    <row r="1237" spans="1:12" s="266" customFormat="1" ht="12" customHeight="1" x14ac:dyDescent="0.2">
      <c r="A1237" s="266" t="s">
        <v>508</v>
      </c>
      <c r="B1237" s="266" t="s">
        <v>125</v>
      </c>
      <c r="C1237" s="266" t="s">
        <v>126</v>
      </c>
      <c r="D1237" s="266" t="s">
        <v>127</v>
      </c>
      <c r="E1237" s="266" t="s">
        <v>2979</v>
      </c>
      <c r="F1237" s="269">
        <v>43100</v>
      </c>
      <c r="G1237" s="270">
        <v>217.03</v>
      </c>
      <c r="H1237" s="266" t="s">
        <v>398</v>
      </c>
      <c r="I1237" s="266" t="s">
        <v>151</v>
      </c>
      <c r="J1237" s="269">
        <v>43110</v>
      </c>
      <c r="K1237" s="266" t="s">
        <v>70</v>
      </c>
      <c r="L1237" s="266" t="s">
        <v>398</v>
      </c>
    </row>
    <row r="1238" spans="1:12" s="266" customFormat="1" ht="12" customHeight="1" x14ac:dyDescent="0.2">
      <c r="A1238" s="266" t="s">
        <v>508</v>
      </c>
      <c r="B1238" s="266" t="s">
        <v>125</v>
      </c>
      <c r="C1238" s="266" t="s">
        <v>126</v>
      </c>
      <c r="D1238" s="266" t="s">
        <v>127</v>
      </c>
      <c r="E1238" s="266" t="s">
        <v>2980</v>
      </c>
      <c r="F1238" s="269">
        <v>43100</v>
      </c>
      <c r="G1238" s="270">
        <v>123.03</v>
      </c>
      <c r="H1238" s="266" t="s">
        <v>398</v>
      </c>
      <c r="I1238" s="266" t="s">
        <v>151</v>
      </c>
      <c r="J1238" s="269">
        <v>43110</v>
      </c>
      <c r="K1238" s="266" t="s">
        <v>70</v>
      </c>
      <c r="L1238" s="266" t="s">
        <v>398</v>
      </c>
    </row>
    <row r="1239" spans="1:12" s="266" customFormat="1" ht="12" customHeight="1" x14ac:dyDescent="0.2">
      <c r="A1239" s="266" t="s">
        <v>508</v>
      </c>
      <c r="B1239" s="266" t="s">
        <v>125</v>
      </c>
      <c r="C1239" s="266" t="s">
        <v>126</v>
      </c>
      <c r="D1239" s="266" t="s">
        <v>127</v>
      </c>
      <c r="E1239" s="266" t="s">
        <v>2981</v>
      </c>
      <c r="F1239" s="269">
        <v>43100</v>
      </c>
      <c r="G1239" s="270">
        <v>167.17</v>
      </c>
      <c r="H1239" s="266" t="s">
        <v>398</v>
      </c>
      <c r="I1239" s="266" t="s">
        <v>151</v>
      </c>
      <c r="J1239" s="269">
        <v>43110</v>
      </c>
      <c r="K1239" s="266" t="s">
        <v>70</v>
      </c>
      <c r="L1239" s="266" t="s">
        <v>398</v>
      </c>
    </row>
    <row r="1240" spans="1:12" s="266" customFormat="1" ht="12" customHeight="1" x14ac:dyDescent="0.2">
      <c r="A1240" s="266" t="s">
        <v>508</v>
      </c>
      <c r="B1240" s="266" t="s">
        <v>125</v>
      </c>
      <c r="C1240" s="266" t="s">
        <v>126</v>
      </c>
      <c r="D1240" s="266" t="s">
        <v>127</v>
      </c>
      <c r="E1240" s="266" t="s">
        <v>2982</v>
      </c>
      <c r="F1240" s="269">
        <v>43100</v>
      </c>
      <c r="G1240" s="270">
        <v>216.53</v>
      </c>
      <c r="H1240" s="266" t="s">
        <v>398</v>
      </c>
      <c r="I1240" s="266" t="s">
        <v>151</v>
      </c>
      <c r="J1240" s="269">
        <v>43110</v>
      </c>
      <c r="K1240" s="266" t="s">
        <v>70</v>
      </c>
      <c r="L1240" s="266" t="s">
        <v>398</v>
      </c>
    </row>
    <row r="1241" spans="1:12" s="266" customFormat="1" ht="12" customHeight="1" x14ac:dyDescent="0.2">
      <c r="A1241" s="266" t="s">
        <v>508</v>
      </c>
      <c r="B1241" s="266" t="s">
        <v>125</v>
      </c>
      <c r="C1241" s="266" t="s">
        <v>126</v>
      </c>
      <c r="D1241" s="266" t="s">
        <v>127</v>
      </c>
      <c r="E1241" s="266" t="s">
        <v>2983</v>
      </c>
      <c r="F1241" s="269">
        <v>43100</v>
      </c>
      <c r="G1241" s="270">
        <v>514.26</v>
      </c>
      <c r="H1241" s="266" t="s">
        <v>398</v>
      </c>
      <c r="I1241" s="266" t="s">
        <v>151</v>
      </c>
      <c r="J1241" s="269">
        <v>43110</v>
      </c>
      <c r="K1241" s="266" t="s">
        <v>70</v>
      </c>
      <c r="L1241" s="266" t="s">
        <v>398</v>
      </c>
    </row>
    <row r="1242" spans="1:12" s="266" customFormat="1" ht="12" customHeight="1" x14ac:dyDescent="0.2">
      <c r="A1242" s="266" t="s">
        <v>508</v>
      </c>
      <c r="B1242" s="266" t="s">
        <v>125</v>
      </c>
      <c r="C1242" s="266" t="s">
        <v>126</v>
      </c>
      <c r="D1242" s="266" t="s">
        <v>127</v>
      </c>
      <c r="E1242" s="266" t="s">
        <v>2984</v>
      </c>
      <c r="F1242" s="269">
        <v>43100</v>
      </c>
      <c r="G1242" s="270">
        <v>180.53</v>
      </c>
      <c r="H1242" s="266" t="s">
        <v>398</v>
      </c>
      <c r="I1242" s="266" t="s">
        <v>151</v>
      </c>
      <c r="J1242" s="269">
        <v>43110</v>
      </c>
      <c r="K1242" s="266" t="s">
        <v>70</v>
      </c>
      <c r="L1242" s="266" t="s">
        <v>398</v>
      </c>
    </row>
    <row r="1243" spans="1:12" s="266" customFormat="1" ht="12" customHeight="1" x14ac:dyDescent="0.2">
      <c r="A1243" s="266" t="s">
        <v>508</v>
      </c>
      <c r="B1243" s="266" t="s">
        <v>125</v>
      </c>
      <c r="C1243" s="266" t="s">
        <v>126</v>
      </c>
      <c r="D1243" s="266" t="s">
        <v>127</v>
      </c>
      <c r="E1243" s="266" t="s">
        <v>2985</v>
      </c>
      <c r="F1243" s="269">
        <v>43100</v>
      </c>
      <c r="G1243" s="270">
        <v>8.76</v>
      </c>
      <c r="H1243" s="266" t="s">
        <v>398</v>
      </c>
      <c r="I1243" s="266" t="s">
        <v>675</v>
      </c>
      <c r="J1243" s="269">
        <v>43110</v>
      </c>
      <c r="K1243" s="266" t="s">
        <v>70</v>
      </c>
      <c r="L1243" s="266" t="s">
        <v>398</v>
      </c>
    </row>
    <row r="1244" spans="1:12" s="266" customFormat="1" ht="12" customHeight="1" x14ac:dyDescent="0.2">
      <c r="A1244" s="266" t="s">
        <v>508</v>
      </c>
      <c r="B1244" s="266" t="s">
        <v>125</v>
      </c>
      <c r="C1244" s="266" t="s">
        <v>126</v>
      </c>
      <c r="D1244" s="266" t="s">
        <v>127</v>
      </c>
      <c r="E1244" s="266" t="s">
        <v>2986</v>
      </c>
      <c r="F1244" s="269">
        <v>43100</v>
      </c>
      <c r="G1244" s="270">
        <v>199.09</v>
      </c>
      <c r="H1244" s="266" t="s">
        <v>398</v>
      </c>
      <c r="I1244" s="266" t="s">
        <v>151</v>
      </c>
      <c r="J1244" s="269">
        <v>43110</v>
      </c>
      <c r="K1244" s="266" t="s">
        <v>70</v>
      </c>
      <c r="L1244" s="266" t="s">
        <v>398</v>
      </c>
    </row>
    <row r="1245" spans="1:12" s="266" customFormat="1" ht="12" customHeight="1" x14ac:dyDescent="0.2">
      <c r="A1245" s="266" t="s">
        <v>508</v>
      </c>
      <c r="B1245" s="266" t="s">
        <v>125</v>
      </c>
      <c r="C1245" s="266" t="s">
        <v>126</v>
      </c>
      <c r="D1245" s="266" t="s">
        <v>127</v>
      </c>
      <c r="E1245" s="266" t="s">
        <v>2987</v>
      </c>
      <c r="F1245" s="269">
        <v>43100</v>
      </c>
      <c r="G1245" s="270">
        <v>465.35</v>
      </c>
      <c r="H1245" s="266" t="s">
        <v>398</v>
      </c>
      <c r="I1245" s="266" t="s">
        <v>151</v>
      </c>
      <c r="J1245" s="269">
        <v>43110</v>
      </c>
      <c r="K1245" s="266" t="s">
        <v>70</v>
      </c>
      <c r="L1245" s="266" t="s">
        <v>398</v>
      </c>
    </row>
    <row r="1246" spans="1:12" s="266" customFormat="1" ht="12" customHeight="1" x14ac:dyDescent="0.2">
      <c r="A1246" s="266" t="s">
        <v>508</v>
      </c>
      <c r="B1246" s="266" t="s">
        <v>125</v>
      </c>
      <c r="C1246" s="266" t="s">
        <v>126</v>
      </c>
      <c r="D1246" s="266" t="s">
        <v>127</v>
      </c>
      <c r="E1246" s="266" t="s">
        <v>2988</v>
      </c>
      <c r="F1246" s="269">
        <v>43100</v>
      </c>
      <c r="G1246" s="270">
        <v>212.31</v>
      </c>
      <c r="H1246" s="266" t="s">
        <v>398</v>
      </c>
      <c r="I1246" s="266" t="s">
        <v>151</v>
      </c>
      <c r="J1246" s="269">
        <v>43109</v>
      </c>
      <c r="K1246" s="266" t="s">
        <v>70</v>
      </c>
      <c r="L1246" s="266" t="s">
        <v>398</v>
      </c>
    </row>
    <row r="1247" spans="1:12" s="266" customFormat="1" ht="12" customHeight="1" x14ac:dyDescent="0.2">
      <c r="A1247" s="266" t="s">
        <v>508</v>
      </c>
      <c r="B1247" s="266" t="s">
        <v>125</v>
      </c>
      <c r="C1247" s="266" t="s">
        <v>126</v>
      </c>
      <c r="D1247" s="266" t="s">
        <v>127</v>
      </c>
      <c r="E1247" s="266" t="s">
        <v>2989</v>
      </c>
      <c r="F1247" s="269">
        <v>43100</v>
      </c>
      <c r="G1247" s="270">
        <v>49.03</v>
      </c>
      <c r="H1247" s="266" t="s">
        <v>2990</v>
      </c>
      <c r="I1247" s="266" t="s">
        <v>415</v>
      </c>
      <c r="J1247" s="269">
        <v>43109</v>
      </c>
      <c r="K1247" s="266" t="s">
        <v>70</v>
      </c>
      <c r="L1247" s="266" t="s">
        <v>2991</v>
      </c>
    </row>
    <row r="1248" spans="1:12" s="266" customFormat="1" ht="12" customHeight="1" x14ac:dyDescent="0.2">
      <c r="A1248" s="266" t="s">
        <v>508</v>
      </c>
      <c r="B1248" s="266" t="s">
        <v>125</v>
      </c>
      <c r="C1248" s="266" t="s">
        <v>126</v>
      </c>
      <c r="D1248" s="266" t="s">
        <v>127</v>
      </c>
      <c r="E1248" s="266" t="s">
        <v>2992</v>
      </c>
      <c r="F1248" s="269">
        <v>43100</v>
      </c>
      <c r="G1248" s="270">
        <v>95.37</v>
      </c>
      <c r="H1248" s="266" t="s">
        <v>398</v>
      </c>
      <c r="I1248" s="266" t="s">
        <v>151</v>
      </c>
      <c r="J1248" s="269">
        <v>43109</v>
      </c>
      <c r="K1248" s="266" t="s">
        <v>70</v>
      </c>
      <c r="L1248" s="266" t="s">
        <v>398</v>
      </c>
    </row>
    <row r="1249" spans="1:12" s="266" customFormat="1" ht="12" customHeight="1" x14ac:dyDescent="0.2">
      <c r="A1249" s="266" t="s">
        <v>508</v>
      </c>
      <c r="B1249" s="266" t="s">
        <v>125</v>
      </c>
      <c r="C1249" s="266" t="s">
        <v>126</v>
      </c>
      <c r="D1249" s="266" t="s">
        <v>127</v>
      </c>
      <c r="E1249" s="266" t="s">
        <v>2993</v>
      </c>
      <c r="F1249" s="269">
        <v>43100</v>
      </c>
      <c r="G1249" s="270">
        <v>27.66</v>
      </c>
      <c r="H1249" s="266" t="s">
        <v>398</v>
      </c>
      <c r="I1249" s="266" t="s">
        <v>151</v>
      </c>
      <c r="J1249" s="269">
        <v>43109</v>
      </c>
      <c r="K1249" s="266" t="s">
        <v>70</v>
      </c>
      <c r="L1249" s="266" t="s">
        <v>398</v>
      </c>
    </row>
    <row r="1250" spans="1:12" s="266" customFormat="1" ht="12" customHeight="1" x14ac:dyDescent="0.2">
      <c r="A1250" s="266" t="s">
        <v>508</v>
      </c>
      <c r="B1250" s="266" t="s">
        <v>125</v>
      </c>
      <c r="C1250" s="266" t="s">
        <v>126</v>
      </c>
      <c r="D1250" s="266" t="s">
        <v>127</v>
      </c>
      <c r="E1250" s="266" t="s">
        <v>2994</v>
      </c>
      <c r="F1250" s="269">
        <v>43100</v>
      </c>
      <c r="G1250" s="270">
        <v>113.96</v>
      </c>
      <c r="H1250" s="266" t="s">
        <v>398</v>
      </c>
      <c r="I1250" s="266" t="s">
        <v>151</v>
      </c>
      <c r="J1250" s="269">
        <v>43109</v>
      </c>
      <c r="K1250" s="266" t="s">
        <v>70</v>
      </c>
      <c r="L1250" s="266" t="s">
        <v>398</v>
      </c>
    </row>
    <row r="1251" spans="1:12" s="255" customFormat="1" x14ac:dyDescent="0.2">
      <c r="A1251" s="255" t="s">
        <v>2063</v>
      </c>
      <c r="B1251" s="255" t="s">
        <v>558</v>
      </c>
      <c r="C1251" s="255" t="s">
        <v>2031</v>
      </c>
      <c r="D1251" s="255" t="s">
        <v>559</v>
      </c>
      <c r="E1251" s="255" t="s">
        <v>2070</v>
      </c>
      <c r="F1251" s="256">
        <v>43130</v>
      </c>
      <c r="G1251" s="257">
        <v>-437.03</v>
      </c>
      <c r="H1251" s="255" t="s">
        <v>398</v>
      </c>
      <c r="I1251" s="255" t="s">
        <v>297</v>
      </c>
      <c r="J1251" s="256">
        <v>43131</v>
      </c>
      <c r="K1251" s="255" t="s">
        <v>4</v>
      </c>
      <c r="L1251" s="255" t="s">
        <v>2071</v>
      </c>
    </row>
    <row r="1252" spans="1:12" s="255" customFormat="1" x14ac:dyDescent="0.2">
      <c r="A1252" s="255" t="s">
        <v>2063</v>
      </c>
      <c r="B1252" s="255" t="s">
        <v>558</v>
      </c>
      <c r="C1252" s="255" t="s">
        <v>2031</v>
      </c>
      <c r="D1252" s="255" t="s">
        <v>559</v>
      </c>
      <c r="E1252" s="255" t="s">
        <v>2088</v>
      </c>
      <c r="F1252" s="256">
        <v>43110</v>
      </c>
      <c r="G1252" s="257">
        <v>-206.42</v>
      </c>
      <c r="H1252" s="255" t="s">
        <v>398</v>
      </c>
      <c r="I1252" s="255" t="s">
        <v>512</v>
      </c>
      <c r="J1252" s="256">
        <v>43111</v>
      </c>
      <c r="K1252" s="255" t="s">
        <v>4</v>
      </c>
      <c r="L1252" s="255" t="s">
        <v>6658</v>
      </c>
    </row>
    <row r="1253" spans="1:12" s="255" customFormat="1" x14ac:dyDescent="0.2">
      <c r="A1253" s="255" t="s">
        <v>2063</v>
      </c>
      <c r="B1253" s="255" t="s">
        <v>558</v>
      </c>
      <c r="C1253" s="255" t="s">
        <v>2031</v>
      </c>
      <c r="D1253" s="255" t="s">
        <v>559</v>
      </c>
      <c r="E1253" s="255" t="s">
        <v>2995</v>
      </c>
      <c r="F1253" s="256">
        <v>43110</v>
      </c>
      <c r="G1253" s="257">
        <v>-15.2</v>
      </c>
      <c r="H1253" s="255" t="s">
        <v>398</v>
      </c>
      <c r="I1253" s="255" t="s">
        <v>428</v>
      </c>
      <c r="J1253" s="256">
        <v>43111</v>
      </c>
      <c r="K1253" s="255" t="s">
        <v>4</v>
      </c>
      <c r="L1253" s="255" t="s">
        <v>1076</v>
      </c>
    </row>
    <row r="1254" spans="1:12" s="255" customFormat="1" x14ac:dyDescent="0.2">
      <c r="A1254" s="255" t="s">
        <v>2063</v>
      </c>
      <c r="B1254" s="255" t="s">
        <v>558</v>
      </c>
      <c r="C1254" s="255" t="s">
        <v>2031</v>
      </c>
      <c r="D1254" s="255" t="s">
        <v>559</v>
      </c>
      <c r="E1254" s="255" t="s">
        <v>2093</v>
      </c>
      <c r="F1254" s="256">
        <v>43110</v>
      </c>
      <c r="G1254" s="257">
        <v>-900</v>
      </c>
      <c r="H1254" s="255" t="s">
        <v>398</v>
      </c>
      <c r="I1254" s="255" t="s">
        <v>512</v>
      </c>
      <c r="J1254" s="256">
        <v>43111</v>
      </c>
      <c r="K1254" s="255" t="s">
        <v>4</v>
      </c>
      <c r="L1254" s="255" t="s">
        <v>6658</v>
      </c>
    </row>
    <row r="1255" spans="1:12" s="255" customFormat="1" x14ac:dyDescent="0.2">
      <c r="A1255" s="255" t="s">
        <v>2063</v>
      </c>
      <c r="B1255" s="255" t="s">
        <v>558</v>
      </c>
      <c r="C1255" s="255" t="s">
        <v>2031</v>
      </c>
      <c r="D1255" s="255" t="s">
        <v>559</v>
      </c>
      <c r="E1255" s="255" t="s">
        <v>2096</v>
      </c>
      <c r="F1255" s="256">
        <v>43109</v>
      </c>
      <c r="G1255" s="257">
        <v>-115</v>
      </c>
      <c r="H1255" s="255" t="s">
        <v>398</v>
      </c>
      <c r="I1255" s="255" t="s">
        <v>176</v>
      </c>
      <c r="J1255" s="256">
        <v>43110</v>
      </c>
      <c r="K1255" s="255" t="s">
        <v>4</v>
      </c>
      <c r="L1255" s="255" t="s">
        <v>398</v>
      </c>
    </row>
    <row r="1256" spans="1:12" s="255" customFormat="1" x14ac:dyDescent="0.2">
      <c r="A1256" s="255" t="s">
        <v>2063</v>
      </c>
      <c r="B1256" s="255" t="s">
        <v>558</v>
      </c>
      <c r="C1256" s="255" t="s">
        <v>2031</v>
      </c>
      <c r="D1256" s="255" t="s">
        <v>559</v>
      </c>
      <c r="E1256" s="255" t="s">
        <v>2102</v>
      </c>
      <c r="F1256" s="256">
        <v>43112</v>
      </c>
      <c r="G1256" s="257">
        <v>-75</v>
      </c>
      <c r="H1256" s="255" t="s">
        <v>3052</v>
      </c>
      <c r="I1256" s="255" t="s">
        <v>176</v>
      </c>
      <c r="J1256" s="256">
        <v>43113</v>
      </c>
      <c r="K1256" s="255" t="s">
        <v>4</v>
      </c>
      <c r="L1256" s="255" t="s">
        <v>3148</v>
      </c>
    </row>
    <row r="1257" spans="1:12" s="255" customFormat="1" x14ac:dyDescent="0.2">
      <c r="A1257" s="255" t="s">
        <v>508</v>
      </c>
      <c r="B1257" s="255" t="s">
        <v>2109</v>
      </c>
      <c r="C1257" s="255" t="s">
        <v>2110</v>
      </c>
      <c r="D1257" s="255" t="s">
        <v>2111</v>
      </c>
      <c r="E1257" s="255" t="s">
        <v>2112</v>
      </c>
      <c r="F1257" s="256">
        <v>43088</v>
      </c>
      <c r="G1257" s="257">
        <v>-1994.92</v>
      </c>
      <c r="H1257" s="255" t="s">
        <v>2113</v>
      </c>
      <c r="I1257" s="255" t="s">
        <v>1691</v>
      </c>
      <c r="J1257" s="256">
        <v>43131</v>
      </c>
      <c r="K1257" s="255" t="s">
        <v>4</v>
      </c>
      <c r="L1257" s="255" t="s">
        <v>4384</v>
      </c>
    </row>
    <row r="1258" spans="1:12" s="255" customFormat="1" x14ac:dyDescent="0.2">
      <c r="A1258" s="255" t="s">
        <v>2063</v>
      </c>
      <c r="B1258" s="255" t="s">
        <v>85</v>
      </c>
      <c r="C1258" s="255" t="s">
        <v>86</v>
      </c>
      <c r="D1258" s="255" t="s">
        <v>87</v>
      </c>
      <c r="E1258" s="255" t="s">
        <v>2120</v>
      </c>
      <c r="F1258" s="256">
        <v>43116</v>
      </c>
      <c r="G1258" s="257">
        <v>-4.55</v>
      </c>
      <c r="H1258" s="255" t="s">
        <v>2121</v>
      </c>
      <c r="I1258" s="255" t="s">
        <v>415</v>
      </c>
      <c r="J1258" s="256">
        <v>43118</v>
      </c>
      <c r="K1258" s="255" t="s">
        <v>4</v>
      </c>
      <c r="L1258" s="255" t="s">
        <v>3146</v>
      </c>
    </row>
    <row r="1259" spans="1:12" s="255" customFormat="1" x14ac:dyDescent="0.2">
      <c r="A1259" s="255" t="s">
        <v>508</v>
      </c>
      <c r="B1259" s="255" t="s">
        <v>447</v>
      </c>
      <c r="C1259" s="255" t="s">
        <v>448</v>
      </c>
      <c r="D1259" s="255" t="s">
        <v>449</v>
      </c>
      <c r="E1259" s="255" t="s">
        <v>2135</v>
      </c>
      <c r="F1259" s="256">
        <v>43089</v>
      </c>
      <c r="G1259" s="257">
        <v>-53.77</v>
      </c>
      <c r="H1259" s="255" t="s">
        <v>398</v>
      </c>
      <c r="I1259" s="255" t="s">
        <v>147</v>
      </c>
      <c r="J1259" s="256">
        <v>43109</v>
      </c>
      <c r="K1259" s="255" t="s">
        <v>4</v>
      </c>
      <c r="L1259" s="255" t="s">
        <v>398</v>
      </c>
    </row>
    <row r="1260" spans="1:12" s="255" customFormat="1" x14ac:dyDescent="0.2">
      <c r="A1260" s="343">
        <v>2017</v>
      </c>
      <c r="B1260" s="255" t="s">
        <v>163</v>
      </c>
      <c r="C1260" s="255" t="s">
        <v>399</v>
      </c>
      <c r="D1260" s="255" t="s">
        <v>164</v>
      </c>
      <c r="E1260" s="255" t="s">
        <v>2139</v>
      </c>
      <c r="F1260" s="256">
        <v>43055</v>
      </c>
      <c r="G1260" s="257">
        <v>-593.04999999999995</v>
      </c>
      <c r="H1260" s="255" t="s">
        <v>398</v>
      </c>
      <c r="I1260" s="255" t="s">
        <v>106</v>
      </c>
      <c r="J1260" s="256">
        <v>43109</v>
      </c>
      <c r="K1260" s="255" t="s">
        <v>4</v>
      </c>
      <c r="L1260" s="255" t="s">
        <v>398</v>
      </c>
    </row>
    <row r="1261" spans="1:12" s="255" customFormat="1" x14ac:dyDescent="0.2">
      <c r="A1261" s="255" t="s">
        <v>2063</v>
      </c>
      <c r="B1261" s="255" t="s">
        <v>558</v>
      </c>
      <c r="C1261" s="255" t="s">
        <v>2031</v>
      </c>
      <c r="D1261" s="255" t="s">
        <v>559</v>
      </c>
      <c r="E1261" s="255" t="s">
        <v>2180</v>
      </c>
      <c r="F1261" s="256">
        <v>43130</v>
      </c>
      <c r="G1261" s="257">
        <v>438.34</v>
      </c>
      <c r="H1261" s="255" t="s">
        <v>398</v>
      </c>
      <c r="I1261" s="255" t="s">
        <v>297</v>
      </c>
      <c r="J1261" s="256">
        <v>43131</v>
      </c>
      <c r="K1261" s="255" t="s">
        <v>4</v>
      </c>
      <c r="L1261" s="255" t="s">
        <v>2071</v>
      </c>
    </row>
    <row r="1262" spans="1:12" s="255" customFormat="1" x14ac:dyDescent="0.2">
      <c r="A1262" s="255" t="s">
        <v>2063</v>
      </c>
      <c r="B1262" s="255" t="s">
        <v>558</v>
      </c>
      <c r="C1262" s="255" t="s">
        <v>2031</v>
      </c>
      <c r="D1262" s="255" t="s">
        <v>559</v>
      </c>
      <c r="E1262" s="255" t="s">
        <v>2181</v>
      </c>
      <c r="F1262" s="256">
        <v>43129</v>
      </c>
      <c r="G1262" s="257">
        <v>625</v>
      </c>
      <c r="H1262" s="255" t="s">
        <v>398</v>
      </c>
      <c r="I1262" s="255" t="s">
        <v>6152</v>
      </c>
      <c r="J1262" s="256">
        <v>43130</v>
      </c>
      <c r="K1262" s="255" t="s">
        <v>4</v>
      </c>
      <c r="L1262" s="255" t="s">
        <v>398</v>
      </c>
    </row>
    <row r="1263" spans="1:12" s="255" customFormat="1" x14ac:dyDescent="0.2">
      <c r="A1263" s="255" t="s">
        <v>2063</v>
      </c>
      <c r="B1263" s="255" t="s">
        <v>558</v>
      </c>
      <c r="C1263" s="255" t="s">
        <v>2031</v>
      </c>
      <c r="D1263" s="255" t="s">
        <v>559</v>
      </c>
      <c r="E1263" s="255" t="s">
        <v>2186</v>
      </c>
      <c r="F1263" s="256">
        <v>43129</v>
      </c>
      <c r="G1263" s="257">
        <v>91.98</v>
      </c>
      <c r="H1263" s="255" t="s">
        <v>398</v>
      </c>
      <c r="I1263" s="255" t="s">
        <v>428</v>
      </c>
      <c r="J1263" s="256">
        <v>43130</v>
      </c>
      <c r="K1263" s="255" t="s">
        <v>4</v>
      </c>
      <c r="L1263" s="255" t="s">
        <v>6659</v>
      </c>
    </row>
    <row r="1264" spans="1:12" s="255" customFormat="1" x14ac:dyDescent="0.2">
      <c r="A1264" s="255" t="s">
        <v>2063</v>
      </c>
      <c r="B1264" s="255" t="s">
        <v>558</v>
      </c>
      <c r="C1264" s="255" t="s">
        <v>2031</v>
      </c>
      <c r="D1264" s="255" t="s">
        <v>559</v>
      </c>
      <c r="E1264" s="255" t="s">
        <v>2205</v>
      </c>
      <c r="F1264" s="256">
        <v>43129</v>
      </c>
      <c r="G1264" s="257">
        <v>82.95</v>
      </c>
      <c r="H1264" s="255" t="s">
        <v>398</v>
      </c>
      <c r="I1264" s="255" t="s">
        <v>223</v>
      </c>
      <c r="J1264" s="256">
        <v>43130</v>
      </c>
      <c r="K1264" s="255" t="s">
        <v>4</v>
      </c>
      <c r="L1264" s="255" t="s">
        <v>398</v>
      </c>
    </row>
    <row r="1265" spans="1:12" s="255" customFormat="1" x14ac:dyDescent="0.2">
      <c r="A1265" s="255" t="s">
        <v>2063</v>
      </c>
      <c r="B1265" s="255" t="s">
        <v>558</v>
      </c>
      <c r="C1265" s="255" t="s">
        <v>2031</v>
      </c>
      <c r="D1265" s="255" t="s">
        <v>559</v>
      </c>
      <c r="E1265" s="255" t="s">
        <v>2206</v>
      </c>
      <c r="F1265" s="256">
        <v>43129</v>
      </c>
      <c r="G1265" s="257">
        <v>82.95</v>
      </c>
      <c r="H1265" s="255" t="s">
        <v>398</v>
      </c>
      <c r="I1265" s="255" t="s">
        <v>223</v>
      </c>
      <c r="J1265" s="256">
        <v>43130</v>
      </c>
      <c r="K1265" s="255" t="s">
        <v>4</v>
      </c>
      <c r="L1265" s="255" t="s">
        <v>398</v>
      </c>
    </row>
    <row r="1266" spans="1:12" s="255" customFormat="1" x14ac:dyDescent="0.2">
      <c r="A1266" s="255" t="s">
        <v>2063</v>
      </c>
      <c r="B1266" s="255" t="s">
        <v>558</v>
      </c>
      <c r="C1266" s="255" t="s">
        <v>2031</v>
      </c>
      <c r="D1266" s="255" t="s">
        <v>559</v>
      </c>
      <c r="E1266" s="255" t="s">
        <v>2211</v>
      </c>
      <c r="F1266" s="256">
        <v>43126</v>
      </c>
      <c r="G1266" s="257">
        <v>64.05</v>
      </c>
      <c r="H1266" s="255" t="s">
        <v>398</v>
      </c>
      <c r="I1266" s="255" t="s">
        <v>512</v>
      </c>
      <c r="J1266" s="256">
        <v>43127</v>
      </c>
      <c r="K1266" s="255" t="s">
        <v>4</v>
      </c>
      <c r="L1266" s="255" t="s">
        <v>6660</v>
      </c>
    </row>
    <row r="1267" spans="1:12" s="255" customFormat="1" x14ac:dyDescent="0.2">
      <c r="A1267" s="255" t="s">
        <v>2063</v>
      </c>
      <c r="B1267" s="255" t="s">
        <v>558</v>
      </c>
      <c r="C1267" s="255" t="s">
        <v>2031</v>
      </c>
      <c r="D1267" s="255" t="s">
        <v>559</v>
      </c>
      <c r="E1267" s="255" t="s">
        <v>2230</v>
      </c>
      <c r="F1267" s="256">
        <v>43124</v>
      </c>
      <c r="G1267" s="257">
        <v>97.85</v>
      </c>
      <c r="H1267" s="255" t="s">
        <v>3081</v>
      </c>
      <c r="I1267" s="255" t="s">
        <v>439</v>
      </c>
      <c r="J1267" s="256">
        <v>43125</v>
      </c>
      <c r="K1267" s="255" t="s">
        <v>4</v>
      </c>
      <c r="L1267" s="255" t="s">
        <v>398</v>
      </c>
    </row>
    <row r="1268" spans="1:12" s="255" customFormat="1" x14ac:dyDescent="0.2">
      <c r="A1268" s="255" t="s">
        <v>2063</v>
      </c>
      <c r="B1268" s="255" t="s">
        <v>558</v>
      </c>
      <c r="C1268" s="255" t="s">
        <v>2031</v>
      </c>
      <c r="D1268" s="255" t="s">
        <v>559</v>
      </c>
      <c r="E1268" s="255" t="s">
        <v>2231</v>
      </c>
      <c r="F1268" s="256">
        <v>43124</v>
      </c>
      <c r="G1268" s="257">
        <v>82.95</v>
      </c>
      <c r="H1268" s="255" t="s">
        <v>3081</v>
      </c>
      <c r="I1268" s="255" t="s">
        <v>439</v>
      </c>
      <c r="J1268" s="256">
        <v>43125</v>
      </c>
      <c r="K1268" s="255" t="s">
        <v>4</v>
      </c>
      <c r="L1268" s="255" t="s">
        <v>398</v>
      </c>
    </row>
    <row r="1269" spans="1:12" s="255" customFormat="1" x14ac:dyDescent="0.2">
      <c r="A1269" s="255" t="s">
        <v>2063</v>
      </c>
      <c r="B1269" s="255" t="s">
        <v>558</v>
      </c>
      <c r="C1269" s="255" t="s">
        <v>2031</v>
      </c>
      <c r="D1269" s="255" t="s">
        <v>559</v>
      </c>
      <c r="E1269" s="255" t="s">
        <v>2239</v>
      </c>
      <c r="F1269" s="256">
        <v>43124</v>
      </c>
      <c r="G1269" s="257">
        <v>82.95</v>
      </c>
      <c r="H1269" s="255" t="s">
        <v>398</v>
      </c>
      <c r="I1269" s="255" t="s">
        <v>3149</v>
      </c>
      <c r="J1269" s="256">
        <v>43125</v>
      </c>
      <c r="K1269" s="255" t="s">
        <v>4</v>
      </c>
      <c r="L1269" s="255" t="s">
        <v>2240</v>
      </c>
    </row>
    <row r="1270" spans="1:12" s="255" customFormat="1" x14ac:dyDescent="0.2">
      <c r="A1270" s="255" t="s">
        <v>2063</v>
      </c>
      <c r="B1270" s="255" t="s">
        <v>558</v>
      </c>
      <c r="C1270" s="255" t="s">
        <v>2031</v>
      </c>
      <c r="D1270" s="255" t="s">
        <v>559</v>
      </c>
      <c r="E1270" s="255" t="s">
        <v>2267</v>
      </c>
      <c r="F1270" s="256">
        <v>43122</v>
      </c>
      <c r="G1270" s="257">
        <v>291.31</v>
      </c>
      <c r="H1270" s="255" t="s">
        <v>3093</v>
      </c>
      <c r="I1270" s="255" t="s">
        <v>176</v>
      </c>
      <c r="J1270" s="256">
        <v>43124</v>
      </c>
      <c r="K1270" s="255" t="s">
        <v>4</v>
      </c>
      <c r="L1270" s="255" t="s">
        <v>6661</v>
      </c>
    </row>
    <row r="1271" spans="1:12" s="255" customFormat="1" x14ac:dyDescent="0.2">
      <c r="A1271" s="255" t="s">
        <v>2063</v>
      </c>
      <c r="B1271" s="255" t="s">
        <v>558</v>
      </c>
      <c r="C1271" s="255" t="s">
        <v>2031</v>
      </c>
      <c r="D1271" s="255" t="s">
        <v>559</v>
      </c>
      <c r="E1271" s="255" t="s">
        <v>3000</v>
      </c>
      <c r="F1271" s="256">
        <v>43118</v>
      </c>
      <c r="G1271" s="257">
        <v>225</v>
      </c>
      <c r="H1271" s="255" t="s">
        <v>398</v>
      </c>
      <c r="I1271" s="255" t="s">
        <v>215</v>
      </c>
      <c r="J1271" s="256">
        <v>43119</v>
      </c>
      <c r="K1271" s="255" t="s">
        <v>4</v>
      </c>
      <c r="L1271" s="255" t="s">
        <v>1662</v>
      </c>
    </row>
    <row r="1272" spans="1:12" s="255" customFormat="1" x14ac:dyDescent="0.2">
      <c r="A1272" s="255" t="s">
        <v>2063</v>
      </c>
      <c r="B1272" s="255" t="s">
        <v>558</v>
      </c>
      <c r="C1272" s="255" t="s">
        <v>2031</v>
      </c>
      <c r="D1272" s="255" t="s">
        <v>559</v>
      </c>
      <c r="E1272" s="255" t="s">
        <v>3001</v>
      </c>
      <c r="F1272" s="256">
        <v>43118</v>
      </c>
      <c r="G1272" s="257">
        <v>24.38</v>
      </c>
      <c r="H1272" s="255" t="s">
        <v>398</v>
      </c>
      <c r="I1272" s="255" t="s">
        <v>215</v>
      </c>
      <c r="J1272" s="256">
        <v>43119</v>
      </c>
      <c r="K1272" s="255" t="s">
        <v>4</v>
      </c>
      <c r="L1272" s="255" t="s">
        <v>1662</v>
      </c>
    </row>
    <row r="1273" spans="1:12" s="255" customFormat="1" x14ac:dyDescent="0.2">
      <c r="A1273" s="255" t="s">
        <v>2063</v>
      </c>
      <c r="B1273" s="255" t="s">
        <v>558</v>
      </c>
      <c r="C1273" s="255" t="s">
        <v>2031</v>
      </c>
      <c r="D1273" s="255" t="s">
        <v>559</v>
      </c>
      <c r="E1273" s="255" t="s">
        <v>2288</v>
      </c>
      <c r="F1273" s="256">
        <v>43118</v>
      </c>
      <c r="G1273" s="257">
        <v>54.75</v>
      </c>
      <c r="H1273" s="255" t="s">
        <v>398</v>
      </c>
      <c r="I1273" s="255" t="s">
        <v>512</v>
      </c>
      <c r="J1273" s="256">
        <v>43119</v>
      </c>
      <c r="K1273" s="255" t="s">
        <v>4</v>
      </c>
      <c r="L1273" s="255" t="s">
        <v>6662</v>
      </c>
    </row>
    <row r="1274" spans="1:12" s="255" customFormat="1" x14ac:dyDescent="0.2">
      <c r="A1274" s="255" t="s">
        <v>2063</v>
      </c>
      <c r="B1274" s="255" t="s">
        <v>558</v>
      </c>
      <c r="C1274" s="255" t="s">
        <v>2031</v>
      </c>
      <c r="D1274" s="255" t="s">
        <v>559</v>
      </c>
      <c r="E1274" s="255" t="s">
        <v>2289</v>
      </c>
      <c r="F1274" s="256">
        <v>43118</v>
      </c>
      <c r="G1274" s="257">
        <v>41.8</v>
      </c>
      <c r="H1274" s="255" t="s">
        <v>398</v>
      </c>
      <c r="I1274" s="255" t="s">
        <v>547</v>
      </c>
      <c r="J1274" s="256">
        <v>43119</v>
      </c>
      <c r="K1274" s="255" t="s">
        <v>4</v>
      </c>
      <c r="L1274" s="255" t="s">
        <v>6663</v>
      </c>
    </row>
    <row r="1275" spans="1:12" s="255" customFormat="1" x14ac:dyDescent="0.2">
      <c r="A1275" s="255" t="s">
        <v>2063</v>
      </c>
      <c r="B1275" s="255" t="s">
        <v>558</v>
      </c>
      <c r="C1275" s="255" t="s">
        <v>2031</v>
      </c>
      <c r="D1275" s="255" t="s">
        <v>559</v>
      </c>
      <c r="E1275" s="255" t="s">
        <v>2298</v>
      </c>
      <c r="F1275" s="256">
        <v>43117</v>
      </c>
      <c r="G1275" s="257">
        <v>64.040000000000006</v>
      </c>
      <c r="H1275" s="255" t="s">
        <v>398</v>
      </c>
      <c r="I1275" s="255" t="s">
        <v>434</v>
      </c>
      <c r="J1275" s="256">
        <v>43118</v>
      </c>
      <c r="K1275" s="255" t="s">
        <v>4</v>
      </c>
      <c r="L1275" s="255" t="s">
        <v>2299</v>
      </c>
    </row>
    <row r="1276" spans="1:12" s="255" customFormat="1" x14ac:dyDescent="0.2">
      <c r="A1276" s="255" t="s">
        <v>2063</v>
      </c>
      <c r="B1276" s="255" t="s">
        <v>558</v>
      </c>
      <c r="C1276" s="255" t="s">
        <v>2031</v>
      </c>
      <c r="D1276" s="255" t="s">
        <v>559</v>
      </c>
      <c r="E1276" s="255" t="s">
        <v>2320</v>
      </c>
      <c r="F1276" s="256">
        <v>43115</v>
      </c>
      <c r="G1276" s="257">
        <v>18.5</v>
      </c>
      <c r="H1276" s="255" t="s">
        <v>3114</v>
      </c>
      <c r="I1276" s="255" t="s">
        <v>223</v>
      </c>
      <c r="J1276" s="256">
        <v>43116</v>
      </c>
      <c r="K1276" s="255" t="s">
        <v>4</v>
      </c>
      <c r="L1276" s="255" t="s">
        <v>398</v>
      </c>
    </row>
    <row r="1277" spans="1:12" s="255" customFormat="1" x14ac:dyDescent="0.2">
      <c r="A1277" s="255" t="s">
        <v>2063</v>
      </c>
      <c r="B1277" s="255" t="s">
        <v>558</v>
      </c>
      <c r="C1277" s="255" t="s">
        <v>2031</v>
      </c>
      <c r="D1277" s="255" t="s">
        <v>559</v>
      </c>
      <c r="E1277" s="255" t="s">
        <v>2321</v>
      </c>
      <c r="F1277" s="256">
        <v>43115</v>
      </c>
      <c r="G1277" s="257">
        <v>43</v>
      </c>
      <c r="H1277" s="255" t="s">
        <v>3114</v>
      </c>
      <c r="I1277" s="255" t="s">
        <v>223</v>
      </c>
      <c r="J1277" s="256">
        <v>43116</v>
      </c>
      <c r="K1277" s="255" t="s">
        <v>4</v>
      </c>
      <c r="L1277" s="255" t="s">
        <v>398</v>
      </c>
    </row>
    <row r="1278" spans="1:12" s="255" customFormat="1" x14ac:dyDescent="0.2">
      <c r="A1278" s="255" t="s">
        <v>2063</v>
      </c>
      <c r="B1278" s="255" t="s">
        <v>558</v>
      </c>
      <c r="C1278" s="255" t="s">
        <v>2031</v>
      </c>
      <c r="D1278" s="255" t="s">
        <v>559</v>
      </c>
      <c r="E1278" s="255" t="s">
        <v>2322</v>
      </c>
      <c r="F1278" s="256">
        <v>43115</v>
      </c>
      <c r="G1278" s="257">
        <v>21</v>
      </c>
      <c r="H1278" s="255" t="s">
        <v>3114</v>
      </c>
      <c r="I1278" s="255" t="s">
        <v>223</v>
      </c>
      <c r="J1278" s="256">
        <v>43116</v>
      </c>
      <c r="K1278" s="255" t="s">
        <v>4</v>
      </c>
      <c r="L1278" s="255" t="s">
        <v>398</v>
      </c>
    </row>
    <row r="1279" spans="1:12" s="255" customFormat="1" x14ac:dyDescent="0.2">
      <c r="A1279" s="255" t="s">
        <v>2063</v>
      </c>
      <c r="B1279" s="255" t="s">
        <v>558</v>
      </c>
      <c r="C1279" s="255" t="s">
        <v>2031</v>
      </c>
      <c r="D1279" s="255" t="s">
        <v>559</v>
      </c>
      <c r="E1279" s="255" t="s">
        <v>2323</v>
      </c>
      <c r="F1279" s="256">
        <v>43115</v>
      </c>
      <c r="G1279" s="257">
        <v>48</v>
      </c>
      <c r="H1279" s="255" t="s">
        <v>3114</v>
      </c>
      <c r="I1279" s="255" t="s">
        <v>223</v>
      </c>
      <c r="J1279" s="256">
        <v>43116</v>
      </c>
      <c r="K1279" s="255" t="s">
        <v>4</v>
      </c>
      <c r="L1279" s="255" t="s">
        <v>398</v>
      </c>
    </row>
    <row r="1280" spans="1:12" s="255" customFormat="1" x14ac:dyDescent="0.2">
      <c r="A1280" s="255" t="s">
        <v>2063</v>
      </c>
      <c r="B1280" s="255" t="s">
        <v>558</v>
      </c>
      <c r="C1280" s="255" t="s">
        <v>2031</v>
      </c>
      <c r="D1280" s="255" t="s">
        <v>559</v>
      </c>
      <c r="E1280" s="255" t="s">
        <v>2329</v>
      </c>
      <c r="F1280" s="256">
        <v>43112</v>
      </c>
      <c r="G1280" s="257">
        <v>100</v>
      </c>
      <c r="H1280" s="255" t="s">
        <v>3147</v>
      </c>
      <c r="I1280" s="255" t="s">
        <v>176</v>
      </c>
      <c r="J1280" s="256">
        <v>43113</v>
      </c>
      <c r="K1280" s="255" t="s">
        <v>4</v>
      </c>
      <c r="L1280" s="255" t="s">
        <v>398</v>
      </c>
    </row>
    <row r="1281" spans="1:12" s="255" customFormat="1" x14ac:dyDescent="0.2">
      <c r="A1281" s="255" t="s">
        <v>2063</v>
      </c>
      <c r="B1281" s="255" t="s">
        <v>558</v>
      </c>
      <c r="C1281" s="255" t="s">
        <v>2031</v>
      </c>
      <c r="D1281" s="255" t="s">
        <v>559</v>
      </c>
      <c r="E1281" s="255" t="s">
        <v>3002</v>
      </c>
      <c r="F1281" s="256">
        <v>43110</v>
      </c>
      <c r="G1281" s="257">
        <v>194.04</v>
      </c>
      <c r="H1281" s="255" t="s">
        <v>398</v>
      </c>
      <c r="I1281" s="255" t="s">
        <v>297</v>
      </c>
      <c r="J1281" s="256">
        <v>43111</v>
      </c>
      <c r="K1281" s="255" t="s">
        <v>4</v>
      </c>
      <c r="L1281" s="255" t="s">
        <v>6664</v>
      </c>
    </row>
    <row r="1282" spans="1:12" s="255" customFormat="1" x14ac:dyDescent="0.2">
      <c r="A1282" s="255" t="s">
        <v>2063</v>
      </c>
      <c r="B1282" s="255" t="s">
        <v>558</v>
      </c>
      <c r="C1282" s="255" t="s">
        <v>2031</v>
      </c>
      <c r="D1282" s="255" t="s">
        <v>559</v>
      </c>
      <c r="E1282" s="255" t="s">
        <v>3003</v>
      </c>
      <c r="F1282" s="256">
        <v>43110</v>
      </c>
      <c r="G1282" s="257">
        <v>14.9</v>
      </c>
      <c r="H1282" s="255" t="s">
        <v>398</v>
      </c>
      <c r="I1282" s="255" t="s">
        <v>428</v>
      </c>
      <c r="J1282" s="256">
        <v>43111</v>
      </c>
      <c r="K1282" s="255" t="s">
        <v>4</v>
      </c>
      <c r="L1282" s="255" t="s">
        <v>1076</v>
      </c>
    </row>
    <row r="1283" spans="1:12" s="255" customFormat="1" x14ac:dyDescent="0.2">
      <c r="A1283" s="255" t="s">
        <v>2063</v>
      </c>
      <c r="B1283" s="255" t="s">
        <v>558</v>
      </c>
      <c r="C1283" s="255" t="s">
        <v>2031</v>
      </c>
      <c r="D1283" s="255" t="s">
        <v>559</v>
      </c>
      <c r="E1283" s="255" t="s">
        <v>2381</v>
      </c>
      <c r="F1283" s="256">
        <v>43110</v>
      </c>
      <c r="G1283" s="257">
        <v>1106.42</v>
      </c>
      <c r="H1283" s="255" t="s">
        <v>398</v>
      </c>
      <c r="I1283" s="255" t="s">
        <v>512</v>
      </c>
      <c r="J1283" s="256">
        <v>43111</v>
      </c>
      <c r="K1283" s="255" t="s">
        <v>4</v>
      </c>
      <c r="L1283" s="255" t="s">
        <v>6658</v>
      </c>
    </row>
    <row r="1284" spans="1:12" s="255" customFormat="1" x14ac:dyDescent="0.2">
      <c r="A1284" s="255" t="s">
        <v>2063</v>
      </c>
      <c r="B1284" s="255" t="s">
        <v>558</v>
      </c>
      <c r="C1284" s="255" t="s">
        <v>2031</v>
      </c>
      <c r="D1284" s="255" t="s">
        <v>559</v>
      </c>
      <c r="E1284" s="255" t="s">
        <v>2382</v>
      </c>
      <c r="F1284" s="256">
        <v>43110</v>
      </c>
      <c r="G1284" s="257">
        <v>82.95</v>
      </c>
      <c r="H1284" s="255" t="s">
        <v>2458</v>
      </c>
      <c r="I1284" s="255" t="s">
        <v>358</v>
      </c>
      <c r="J1284" s="256">
        <v>43111</v>
      </c>
      <c r="K1284" s="255" t="s">
        <v>4</v>
      </c>
      <c r="L1284" s="255" t="s">
        <v>398</v>
      </c>
    </row>
    <row r="1285" spans="1:12" s="255" customFormat="1" x14ac:dyDescent="0.2">
      <c r="A1285" s="255" t="s">
        <v>2063</v>
      </c>
      <c r="B1285" s="255" t="s">
        <v>558</v>
      </c>
      <c r="C1285" s="255" t="s">
        <v>2031</v>
      </c>
      <c r="D1285" s="255" t="s">
        <v>559</v>
      </c>
      <c r="E1285" s="255" t="s">
        <v>2383</v>
      </c>
      <c r="F1285" s="256">
        <v>43110</v>
      </c>
      <c r="G1285" s="257">
        <v>82.95</v>
      </c>
      <c r="H1285" s="255" t="s">
        <v>2458</v>
      </c>
      <c r="I1285" s="255" t="s">
        <v>854</v>
      </c>
      <c r="J1285" s="256">
        <v>43111</v>
      </c>
      <c r="K1285" s="255" t="s">
        <v>4</v>
      </c>
      <c r="L1285" s="255" t="s">
        <v>398</v>
      </c>
    </row>
    <row r="1286" spans="1:12" s="255" customFormat="1" x14ac:dyDescent="0.2">
      <c r="A1286" s="255" t="s">
        <v>2063</v>
      </c>
      <c r="B1286" s="255" t="s">
        <v>558</v>
      </c>
      <c r="C1286" s="255" t="s">
        <v>2031</v>
      </c>
      <c r="D1286" s="255" t="s">
        <v>559</v>
      </c>
      <c r="E1286" s="255" t="s">
        <v>3004</v>
      </c>
      <c r="F1286" s="256">
        <v>43109</v>
      </c>
      <c r="G1286" s="257">
        <v>919.18</v>
      </c>
      <c r="H1286" s="255" t="s">
        <v>398</v>
      </c>
      <c r="I1286" s="255" t="s">
        <v>215</v>
      </c>
      <c r="J1286" s="256">
        <v>43110</v>
      </c>
      <c r="K1286" s="255" t="s">
        <v>4</v>
      </c>
      <c r="L1286" s="255" t="s">
        <v>1662</v>
      </c>
    </row>
    <row r="1287" spans="1:12" s="255" customFormat="1" x14ac:dyDescent="0.2">
      <c r="A1287" s="255" t="s">
        <v>2063</v>
      </c>
      <c r="B1287" s="255" t="s">
        <v>558</v>
      </c>
      <c r="C1287" s="255" t="s">
        <v>2031</v>
      </c>
      <c r="D1287" s="255" t="s">
        <v>559</v>
      </c>
      <c r="E1287" s="255" t="s">
        <v>3005</v>
      </c>
      <c r="F1287" s="256">
        <v>43109</v>
      </c>
      <c r="G1287" s="257">
        <v>82.95</v>
      </c>
      <c r="H1287" s="255" t="s">
        <v>398</v>
      </c>
      <c r="I1287" s="255" t="s">
        <v>428</v>
      </c>
      <c r="J1287" s="256">
        <v>43110</v>
      </c>
      <c r="K1287" s="255" t="s">
        <v>4</v>
      </c>
      <c r="L1287" s="255" t="s">
        <v>3006</v>
      </c>
    </row>
    <row r="1288" spans="1:12" s="255" customFormat="1" x14ac:dyDescent="0.2">
      <c r="A1288" s="255" t="s">
        <v>2063</v>
      </c>
      <c r="B1288" s="255" t="s">
        <v>558</v>
      </c>
      <c r="C1288" s="255" t="s">
        <v>2031</v>
      </c>
      <c r="D1288" s="255" t="s">
        <v>559</v>
      </c>
      <c r="E1288" s="255" t="s">
        <v>3007</v>
      </c>
      <c r="F1288" s="256">
        <v>43109</v>
      </c>
      <c r="G1288" s="257">
        <v>82.95</v>
      </c>
      <c r="H1288" s="255" t="s">
        <v>398</v>
      </c>
      <c r="I1288" s="255" t="s">
        <v>428</v>
      </c>
      <c r="J1288" s="256">
        <v>43110</v>
      </c>
      <c r="K1288" s="255" t="s">
        <v>4</v>
      </c>
      <c r="L1288" s="255" t="s">
        <v>3006</v>
      </c>
    </row>
    <row r="1289" spans="1:12" s="255" customFormat="1" x14ac:dyDescent="0.2">
      <c r="A1289" s="255" t="s">
        <v>2063</v>
      </c>
      <c r="B1289" s="255" t="s">
        <v>558</v>
      </c>
      <c r="C1289" s="255" t="s">
        <v>2031</v>
      </c>
      <c r="D1289" s="255" t="s">
        <v>559</v>
      </c>
      <c r="E1289" s="255" t="s">
        <v>2386</v>
      </c>
      <c r="F1289" s="256">
        <v>43103</v>
      </c>
      <c r="G1289" s="257">
        <v>56.3</v>
      </c>
      <c r="H1289" s="255" t="s">
        <v>398</v>
      </c>
      <c r="I1289" s="255" t="s">
        <v>556</v>
      </c>
      <c r="J1289" s="256">
        <v>43104</v>
      </c>
      <c r="K1289" s="255" t="s">
        <v>4</v>
      </c>
      <c r="L1289" s="255" t="s">
        <v>6665</v>
      </c>
    </row>
    <row r="1290" spans="1:12" s="255" customFormat="1" x14ac:dyDescent="0.2">
      <c r="A1290" s="255" t="s">
        <v>2063</v>
      </c>
      <c r="B1290" s="255" t="s">
        <v>558</v>
      </c>
      <c r="C1290" s="255" t="s">
        <v>2031</v>
      </c>
      <c r="D1290" s="255" t="s">
        <v>559</v>
      </c>
      <c r="E1290" s="255" t="s">
        <v>2387</v>
      </c>
      <c r="F1290" s="256">
        <v>43103</v>
      </c>
      <c r="G1290" s="257">
        <v>56.3</v>
      </c>
      <c r="H1290" s="255" t="s">
        <v>398</v>
      </c>
      <c r="I1290" s="255" t="s">
        <v>556</v>
      </c>
      <c r="J1290" s="256">
        <v>43104</v>
      </c>
      <c r="K1290" s="255" t="s">
        <v>4</v>
      </c>
      <c r="L1290" s="255" t="s">
        <v>6665</v>
      </c>
    </row>
    <row r="1291" spans="1:12" s="255" customFormat="1" x14ac:dyDescent="0.2">
      <c r="A1291" s="255" t="s">
        <v>2063</v>
      </c>
      <c r="B1291" s="255" t="s">
        <v>558</v>
      </c>
      <c r="C1291" s="255" t="s">
        <v>2031</v>
      </c>
      <c r="D1291" s="255" t="s">
        <v>559</v>
      </c>
      <c r="E1291" s="255" t="s">
        <v>2393</v>
      </c>
      <c r="F1291" s="256">
        <v>43130</v>
      </c>
      <c r="G1291" s="257">
        <v>146</v>
      </c>
      <c r="H1291" s="255" t="s">
        <v>398</v>
      </c>
      <c r="I1291" s="255" t="s">
        <v>428</v>
      </c>
      <c r="J1291" s="256">
        <v>43131</v>
      </c>
      <c r="K1291" s="255" t="s">
        <v>4</v>
      </c>
      <c r="L1291" s="255" t="s">
        <v>6659</v>
      </c>
    </row>
    <row r="1292" spans="1:12" s="255" customFormat="1" x14ac:dyDescent="0.2">
      <c r="A1292" s="255" t="s">
        <v>2063</v>
      </c>
      <c r="B1292" s="255" t="s">
        <v>558</v>
      </c>
      <c r="C1292" s="255" t="s">
        <v>2031</v>
      </c>
      <c r="D1292" s="255" t="s">
        <v>559</v>
      </c>
      <c r="E1292" s="255" t="s">
        <v>6666</v>
      </c>
      <c r="F1292" s="256">
        <v>43129</v>
      </c>
      <c r="G1292" s="257">
        <v>254</v>
      </c>
      <c r="H1292" s="255" t="s">
        <v>398</v>
      </c>
      <c r="I1292" s="255" t="s">
        <v>318</v>
      </c>
      <c r="J1292" s="256">
        <v>43130</v>
      </c>
      <c r="K1292" s="255" t="s">
        <v>4</v>
      </c>
      <c r="L1292" s="255" t="s">
        <v>6667</v>
      </c>
    </row>
    <row r="1293" spans="1:12" s="255" customFormat="1" x14ac:dyDescent="0.2">
      <c r="A1293" s="255" t="s">
        <v>2063</v>
      </c>
      <c r="B1293" s="255" t="s">
        <v>558</v>
      </c>
      <c r="C1293" s="255" t="s">
        <v>2031</v>
      </c>
      <c r="D1293" s="255" t="s">
        <v>559</v>
      </c>
      <c r="E1293" s="255" t="s">
        <v>2406</v>
      </c>
      <c r="F1293" s="256">
        <v>43126</v>
      </c>
      <c r="G1293" s="257">
        <v>118</v>
      </c>
      <c r="H1293" s="255" t="s">
        <v>398</v>
      </c>
      <c r="I1293" s="255" t="s">
        <v>3072</v>
      </c>
      <c r="J1293" s="256">
        <v>43127</v>
      </c>
      <c r="K1293" s="255" t="s">
        <v>4</v>
      </c>
      <c r="L1293" s="255" t="s">
        <v>6668</v>
      </c>
    </row>
    <row r="1294" spans="1:12" s="255" customFormat="1" x14ac:dyDescent="0.2">
      <c r="A1294" s="255" t="s">
        <v>2063</v>
      </c>
      <c r="B1294" s="255" t="s">
        <v>558</v>
      </c>
      <c r="C1294" s="255" t="s">
        <v>2031</v>
      </c>
      <c r="D1294" s="255" t="s">
        <v>559</v>
      </c>
      <c r="E1294" s="255" t="s">
        <v>2441</v>
      </c>
      <c r="F1294" s="256">
        <v>43119</v>
      </c>
      <c r="G1294" s="257">
        <v>80</v>
      </c>
      <c r="H1294" s="255" t="s">
        <v>398</v>
      </c>
      <c r="I1294" s="255" t="s">
        <v>453</v>
      </c>
      <c r="J1294" s="256">
        <v>43120</v>
      </c>
      <c r="K1294" s="255" t="s">
        <v>4</v>
      </c>
      <c r="L1294" s="255" t="s">
        <v>2442</v>
      </c>
    </row>
    <row r="1295" spans="1:12" s="255" customFormat="1" x14ac:dyDescent="0.2">
      <c r="A1295" s="255" t="s">
        <v>2063</v>
      </c>
      <c r="B1295" s="255" t="s">
        <v>558</v>
      </c>
      <c r="C1295" s="255" t="s">
        <v>2031</v>
      </c>
      <c r="D1295" s="255" t="s">
        <v>559</v>
      </c>
      <c r="E1295" s="255" t="s">
        <v>2449</v>
      </c>
      <c r="F1295" s="256">
        <v>43112</v>
      </c>
      <c r="G1295" s="257">
        <v>75</v>
      </c>
      <c r="H1295" s="255" t="s">
        <v>3052</v>
      </c>
      <c r="I1295" s="255" t="s">
        <v>176</v>
      </c>
      <c r="J1295" s="256">
        <v>43113</v>
      </c>
      <c r="K1295" s="255" t="s">
        <v>4</v>
      </c>
      <c r="L1295" s="255" t="s">
        <v>3148</v>
      </c>
    </row>
    <row r="1296" spans="1:12" s="255" customFormat="1" x14ac:dyDescent="0.2">
      <c r="A1296" s="255" t="s">
        <v>2063</v>
      </c>
      <c r="B1296" s="255" t="s">
        <v>558</v>
      </c>
      <c r="C1296" s="255" t="s">
        <v>2031</v>
      </c>
      <c r="D1296" s="255" t="s">
        <v>559</v>
      </c>
      <c r="E1296" s="255" t="s">
        <v>2457</v>
      </c>
      <c r="F1296" s="256">
        <v>43110</v>
      </c>
      <c r="G1296" s="257">
        <v>77.849999999999994</v>
      </c>
      <c r="H1296" s="255" t="s">
        <v>2458</v>
      </c>
      <c r="I1296" s="255" t="s">
        <v>358</v>
      </c>
      <c r="J1296" s="256">
        <v>43111</v>
      </c>
      <c r="K1296" s="255" t="s">
        <v>4</v>
      </c>
      <c r="L1296" s="255" t="s">
        <v>398</v>
      </c>
    </row>
    <row r="1297" spans="1:12" s="255" customFormat="1" x14ac:dyDescent="0.2">
      <c r="A1297" s="255" t="s">
        <v>2063</v>
      </c>
      <c r="B1297" s="255" t="s">
        <v>88</v>
      </c>
      <c r="C1297" s="255" t="s">
        <v>89</v>
      </c>
      <c r="D1297" s="255" t="s">
        <v>90</v>
      </c>
      <c r="E1297" s="255" t="s">
        <v>2463</v>
      </c>
      <c r="F1297" s="256">
        <v>43118</v>
      </c>
      <c r="G1297" s="257">
        <v>262.98</v>
      </c>
      <c r="H1297" s="255" t="s">
        <v>2464</v>
      </c>
      <c r="I1297" s="255" t="s">
        <v>223</v>
      </c>
      <c r="J1297" s="256">
        <v>43118</v>
      </c>
      <c r="K1297" s="255" t="s">
        <v>4</v>
      </c>
      <c r="L1297" s="255" t="s">
        <v>398</v>
      </c>
    </row>
    <row r="1298" spans="1:12" s="255" customFormat="1" x14ac:dyDescent="0.2">
      <c r="A1298" s="255" t="s">
        <v>2063</v>
      </c>
      <c r="B1298" s="255" t="s">
        <v>88</v>
      </c>
      <c r="C1298" s="255" t="s">
        <v>89</v>
      </c>
      <c r="D1298" s="255" t="s">
        <v>90</v>
      </c>
      <c r="E1298" s="255" t="s">
        <v>2465</v>
      </c>
      <c r="F1298" s="256">
        <v>43116</v>
      </c>
      <c r="G1298" s="257">
        <v>221.43</v>
      </c>
      <c r="H1298" s="255" t="s">
        <v>398</v>
      </c>
      <c r="I1298" s="255" t="s">
        <v>223</v>
      </c>
      <c r="J1298" s="256">
        <v>43116</v>
      </c>
      <c r="K1298" s="255" t="s">
        <v>4</v>
      </c>
      <c r="L1298" s="255" t="s">
        <v>398</v>
      </c>
    </row>
    <row r="1299" spans="1:12" s="255" customFormat="1" x14ac:dyDescent="0.2">
      <c r="A1299" s="255" t="s">
        <v>2063</v>
      </c>
      <c r="B1299" s="255" t="s">
        <v>856</v>
      </c>
      <c r="C1299" s="255" t="s">
        <v>857</v>
      </c>
      <c r="D1299" s="255" t="s">
        <v>858</v>
      </c>
      <c r="E1299" s="255" t="s">
        <v>2506</v>
      </c>
      <c r="F1299" s="256">
        <v>43108</v>
      </c>
      <c r="G1299" s="257">
        <v>925.65</v>
      </c>
      <c r="H1299" s="255" t="s">
        <v>2507</v>
      </c>
      <c r="I1299" s="255" t="s">
        <v>592</v>
      </c>
      <c r="J1299" s="256">
        <v>43108</v>
      </c>
      <c r="K1299" s="255" t="s">
        <v>4</v>
      </c>
      <c r="L1299" s="255" t="s">
        <v>2508</v>
      </c>
    </row>
    <row r="1300" spans="1:12" s="255" customFormat="1" x14ac:dyDescent="0.2">
      <c r="A1300" s="255" t="s">
        <v>2063</v>
      </c>
      <c r="B1300" s="255" t="s">
        <v>1743</v>
      </c>
      <c r="C1300" s="255" t="s">
        <v>1744</v>
      </c>
      <c r="D1300" s="255" t="s">
        <v>1745</v>
      </c>
      <c r="E1300" s="255" t="s">
        <v>2589</v>
      </c>
      <c r="F1300" s="256">
        <v>43118</v>
      </c>
      <c r="G1300" s="257">
        <v>8927.3799999999992</v>
      </c>
      <c r="H1300" s="255" t="s">
        <v>2590</v>
      </c>
      <c r="I1300" s="255" t="s">
        <v>350</v>
      </c>
      <c r="J1300" s="256">
        <v>43118</v>
      </c>
      <c r="K1300" s="255" t="s">
        <v>4</v>
      </c>
      <c r="L1300" s="255" t="s">
        <v>2591</v>
      </c>
    </row>
    <row r="1301" spans="1:12" s="255" customFormat="1" x14ac:dyDescent="0.2">
      <c r="A1301" s="255" t="s">
        <v>2063</v>
      </c>
      <c r="B1301" s="255" t="s">
        <v>1743</v>
      </c>
      <c r="C1301" s="255" t="s">
        <v>1744</v>
      </c>
      <c r="D1301" s="255" t="s">
        <v>1745</v>
      </c>
      <c r="E1301" s="255" t="s">
        <v>2592</v>
      </c>
      <c r="F1301" s="256">
        <v>43118</v>
      </c>
      <c r="G1301" s="257">
        <v>5094.1000000000004</v>
      </c>
      <c r="H1301" s="255" t="s">
        <v>2593</v>
      </c>
      <c r="I1301" s="255" t="s">
        <v>350</v>
      </c>
      <c r="J1301" s="256">
        <v>43118</v>
      </c>
      <c r="K1301" s="255" t="s">
        <v>4</v>
      </c>
      <c r="L1301" s="255" t="s">
        <v>2594</v>
      </c>
    </row>
    <row r="1302" spans="1:12" s="255" customFormat="1" x14ac:dyDescent="0.2">
      <c r="A1302" s="255" t="s">
        <v>2063</v>
      </c>
      <c r="B1302" s="255" t="s">
        <v>153</v>
      </c>
      <c r="C1302" s="255" t="s">
        <v>154</v>
      </c>
      <c r="D1302" s="255" t="s">
        <v>155</v>
      </c>
      <c r="E1302" s="255" t="s">
        <v>2599</v>
      </c>
      <c r="F1302" s="256">
        <v>43117</v>
      </c>
      <c r="G1302" s="257">
        <v>168.64</v>
      </c>
      <c r="H1302" s="255" t="s">
        <v>398</v>
      </c>
      <c r="I1302" s="255" t="s">
        <v>223</v>
      </c>
      <c r="J1302" s="256">
        <v>43129</v>
      </c>
      <c r="K1302" s="255" t="s">
        <v>4</v>
      </c>
      <c r="L1302" s="255" t="s">
        <v>398</v>
      </c>
    </row>
    <row r="1303" spans="1:12" s="255" customFormat="1" x14ac:dyDescent="0.2">
      <c r="A1303" s="255" t="s">
        <v>2063</v>
      </c>
      <c r="B1303" s="255" t="s">
        <v>153</v>
      </c>
      <c r="C1303" s="255" t="s">
        <v>154</v>
      </c>
      <c r="D1303" s="255" t="s">
        <v>155</v>
      </c>
      <c r="E1303" s="255" t="s">
        <v>1542</v>
      </c>
      <c r="F1303" s="256">
        <v>43116</v>
      </c>
      <c r="G1303" s="257">
        <v>2.15</v>
      </c>
      <c r="H1303" s="255" t="s">
        <v>398</v>
      </c>
      <c r="I1303" s="255" t="s">
        <v>223</v>
      </c>
      <c r="J1303" s="256">
        <v>43129</v>
      </c>
      <c r="K1303" s="255" t="s">
        <v>4</v>
      </c>
      <c r="L1303" s="255" t="s">
        <v>398</v>
      </c>
    </row>
    <row r="1304" spans="1:12" s="255" customFormat="1" x14ac:dyDescent="0.2">
      <c r="A1304" s="255" t="s">
        <v>2063</v>
      </c>
      <c r="B1304" s="255" t="s">
        <v>153</v>
      </c>
      <c r="C1304" s="255" t="s">
        <v>154</v>
      </c>
      <c r="D1304" s="255" t="s">
        <v>155</v>
      </c>
      <c r="E1304" s="255" t="s">
        <v>2565</v>
      </c>
      <c r="F1304" s="256">
        <v>43116</v>
      </c>
      <c r="G1304" s="257">
        <v>7.45</v>
      </c>
      <c r="H1304" s="255" t="s">
        <v>398</v>
      </c>
      <c r="I1304" s="255" t="s">
        <v>223</v>
      </c>
      <c r="J1304" s="256">
        <v>43129</v>
      </c>
      <c r="K1304" s="255" t="s">
        <v>4</v>
      </c>
      <c r="L1304" s="255" t="s">
        <v>398</v>
      </c>
    </row>
    <row r="1305" spans="1:12" s="255" customFormat="1" x14ac:dyDescent="0.2">
      <c r="A1305" s="255" t="s">
        <v>2063</v>
      </c>
      <c r="B1305" s="255" t="s">
        <v>153</v>
      </c>
      <c r="C1305" s="255" t="s">
        <v>154</v>
      </c>
      <c r="D1305" s="255" t="s">
        <v>155</v>
      </c>
      <c r="E1305" s="255" t="s">
        <v>2566</v>
      </c>
      <c r="F1305" s="256">
        <v>43116</v>
      </c>
      <c r="G1305" s="257">
        <v>73.7</v>
      </c>
      <c r="H1305" s="255" t="s">
        <v>398</v>
      </c>
      <c r="I1305" s="255" t="s">
        <v>223</v>
      </c>
      <c r="J1305" s="256">
        <v>43129</v>
      </c>
      <c r="K1305" s="255" t="s">
        <v>4</v>
      </c>
      <c r="L1305" s="255" t="s">
        <v>398</v>
      </c>
    </row>
    <row r="1306" spans="1:12" s="255" customFormat="1" x14ac:dyDescent="0.2">
      <c r="A1306" s="255" t="s">
        <v>2063</v>
      </c>
      <c r="B1306" s="255" t="s">
        <v>153</v>
      </c>
      <c r="C1306" s="255" t="s">
        <v>154</v>
      </c>
      <c r="D1306" s="255" t="s">
        <v>155</v>
      </c>
      <c r="E1306" s="255" t="s">
        <v>1541</v>
      </c>
      <c r="F1306" s="256">
        <v>43116</v>
      </c>
      <c r="G1306" s="257">
        <v>17</v>
      </c>
      <c r="H1306" s="255" t="s">
        <v>398</v>
      </c>
      <c r="I1306" s="255" t="s">
        <v>223</v>
      </c>
      <c r="J1306" s="256">
        <v>43129</v>
      </c>
      <c r="K1306" s="255" t="s">
        <v>4</v>
      </c>
      <c r="L1306" s="255" t="s">
        <v>398</v>
      </c>
    </row>
    <row r="1307" spans="1:12" s="255" customFormat="1" x14ac:dyDescent="0.2">
      <c r="A1307" s="255" t="s">
        <v>2063</v>
      </c>
      <c r="B1307" s="255" t="s">
        <v>153</v>
      </c>
      <c r="C1307" s="255" t="s">
        <v>154</v>
      </c>
      <c r="D1307" s="255" t="s">
        <v>155</v>
      </c>
      <c r="E1307" s="255" t="s">
        <v>2567</v>
      </c>
      <c r="F1307" s="256">
        <v>43116</v>
      </c>
      <c r="G1307" s="257">
        <v>3.85</v>
      </c>
      <c r="H1307" s="255" t="s">
        <v>398</v>
      </c>
      <c r="I1307" s="255" t="s">
        <v>223</v>
      </c>
      <c r="J1307" s="256">
        <v>43129</v>
      </c>
      <c r="K1307" s="255" t="s">
        <v>4</v>
      </c>
      <c r="L1307" s="255" t="s">
        <v>398</v>
      </c>
    </row>
    <row r="1308" spans="1:12" s="255" customFormat="1" x14ac:dyDescent="0.2">
      <c r="A1308" s="255" t="s">
        <v>2063</v>
      </c>
      <c r="B1308" s="255" t="s">
        <v>153</v>
      </c>
      <c r="C1308" s="255" t="s">
        <v>154</v>
      </c>
      <c r="D1308" s="255" t="s">
        <v>155</v>
      </c>
      <c r="E1308" s="255" t="s">
        <v>2568</v>
      </c>
      <c r="F1308" s="256">
        <v>43116</v>
      </c>
      <c r="G1308" s="257">
        <v>2.25</v>
      </c>
      <c r="H1308" s="255" t="s">
        <v>398</v>
      </c>
      <c r="I1308" s="255" t="s">
        <v>223</v>
      </c>
      <c r="J1308" s="256">
        <v>43129</v>
      </c>
      <c r="K1308" s="255" t="s">
        <v>4</v>
      </c>
      <c r="L1308" s="255" t="s">
        <v>398</v>
      </c>
    </row>
    <row r="1309" spans="1:12" s="255" customFormat="1" x14ac:dyDescent="0.2">
      <c r="A1309" s="255" t="s">
        <v>2063</v>
      </c>
      <c r="B1309" s="255" t="s">
        <v>153</v>
      </c>
      <c r="C1309" s="255" t="s">
        <v>154</v>
      </c>
      <c r="D1309" s="255" t="s">
        <v>155</v>
      </c>
      <c r="E1309" s="255" t="s">
        <v>1540</v>
      </c>
      <c r="F1309" s="256">
        <v>43116</v>
      </c>
      <c r="G1309" s="257">
        <v>6.75</v>
      </c>
      <c r="H1309" s="255" t="s">
        <v>398</v>
      </c>
      <c r="I1309" s="255" t="s">
        <v>223</v>
      </c>
      <c r="J1309" s="256">
        <v>43129</v>
      </c>
      <c r="K1309" s="255" t="s">
        <v>4</v>
      </c>
      <c r="L1309" s="255" t="s">
        <v>398</v>
      </c>
    </row>
    <row r="1310" spans="1:12" s="255" customFormat="1" x14ac:dyDescent="0.2">
      <c r="A1310" s="255" t="s">
        <v>2063</v>
      </c>
      <c r="B1310" s="255" t="s">
        <v>153</v>
      </c>
      <c r="C1310" s="255" t="s">
        <v>154</v>
      </c>
      <c r="D1310" s="255" t="s">
        <v>155</v>
      </c>
      <c r="E1310" s="255" t="s">
        <v>2569</v>
      </c>
      <c r="F1310" s="256">
        <v>43116</v>
      </c>
      <c r="G1310" s="257">
        <v>9.85</v>
      </c>
      <c r="H1310" s="255" t="s">
        <v>398</v>
      </c>
      <c r="I1310" s="255" t="s">
        <v>223</v>
      </c>
      <c r="J1310" s="256">
        <v>43129</v>
      </c>
      <c r="K1310" s="255" t="s">
        <v>4</v>
      </c>
      <c r="L1310" s="255" t="s">
        <v>398</v>
      </c>
    </row>
    <row r="1311" spans="1:12" s="255" customFormat="1" x14ac:dyDescent="0.2">
      <c r="A1311" s="255" t="s">
        <v>2063</v>
      </c>
      <c r="B1311" s="255" t="s">
        <v>153</v>
      </c>
      <c r="C1311" s="255" t="s">
        <v>154</v>
      </c>
      <c r="D1311" s="255" t="s">
        <v>155</v>
      </c>
      <c r="E1311" s="255" t="s">
        <v>2570</v>
      </c>
      <c r="F1311" s="256">
        <v>43116</v>
      </c>
      <c r="G1311" s="257">
        <v>28</v>
      </c>
      <c r="H1311" s="255" t="s">
        <v>398</v>
      </c>
      <c r="I1311" s="255" t="s">
        <v>223</v>
      </c>
      <c r="J1311" s="256">
        <v>43129</v>
      </c>
      <c r="K1311" s="255" t="s">
        <v>4</v>
      </c>
      <c r="L1311" s="255" t="s">
        <v>398</v>
      </c>
    </row>
    <row r="1312" spans="1:12" s="255" customFormat="1" x14ac:dyDescent="0.2">
      <c r="A1312" s="255" t="s">
        <v>2063</v>
      </c>
      <c r="B1312" s="255" t="s">
        <v>153</v>
      </c>
      <c r="C1312" s="255" t="s">
        <v>154</v>
      </c>
      <c r="D1312" s="255" t="s">
        <v>155</v>
      </c>
      <c r="E1312" s="255" t="s">
        <v>2571</v>
      </c>
      <c r="F1312" s="256">
        <v>43116</v>
      </c>
      <c r="G1312" s="257">
        <v>3.19</v>
      </c>
      <c r="H1312" s="255" t="s">
        <v>398</v>
      </c>
      <c r="I1312" s="255" t="s">
        <v>223</v>
      </c>
      <c r="J1312" s="256">
        <v>43129</v>
      </c>
      <c r="K1312" s="255" t="s">
        <v>4</v>
      </c>
      <c r="L1312" s="255" t="s">
        <v>398</v>
      </c>
    </row>
    <row r="1313" spans="1:12" s="255" customFormat="1" x14ac:dyDescent="0.2">
      <c r="A1313" s="255" t="s">
        <v>2063</v>
      </c>
      <c r="B1313" s="255" t="s">
        <v>153</v>
      </c>
      <c r="C1313" s="255" t="s">
        <v>154</v>
      </c>
      <c r="D1313" s="255" t="s">
        <v>155</v>
      </c>
      <c r="E1313" s="255" t="s">
        <v>2572</v>
      </c>
      <c r="F1313" s="256">
        <v>43116</v>
      </c>
      <c r="G1313" s="257">
        <v>5.09</v>
      </c>
      <c r="H1313" s="255" t="s">
        <v>398</v>
      </c>
      <c r="I1313" s="255" t="s">
        <v>223</v>
      </c>
      <c r="J1313" s="256">
        <v>43129</v>
      </c>
      <c r="K1313" s="255" t="s">
        <v>4</v>
      </c>
      <c r="L1313" s="255" t="s">
        <v>398</v>
      </c>
    </row>
    <row r="1314" spans="1:12" s="255" customFormat="1" x14ac:dyDescent="0.2">
      <c r="A1314" s="255" t="s">
        <v>2063</v>
      </c>
      <c r="B1314" s="255" t="s">
        <v>153</v>
      </c>
      <c r="C1314" s="255" t="s">
        <v>154</v>
      </c>
      <c r="D1314" s="255" t="s">
        <v>155</v>
      </c>
      <c r="E1314" s="255" t="s">
        <v>2573</v>
      </c>
      <c r="F1314" s="256">
        <v>43116</v>
      </c>
      <c r="G1314" s="257">
        <v>15</v>
      </c>
      <c r="H1314" s="255" t="s">
        <v>398</v>
      </c>
      <c r="I1314" s="255" t="s">
        <v>223</v>
      </c>
      <c r="J1314" s="256">
        <v>43129</v>
      </c>
      <c r="K1314" s="255" t="s">
        <v>4</v>
      </c>
      <c r="L1314" s="255" t="s">
        <v>398</v>
      </c>
    </row>
    <row r="1315" spans="1:12" s="255" customFormat="1" x14ac:dyDescent="0.2">
      <c r="A1315" s="255" t="s">
        <v>2063</v>
      </c>
      <c r="B1315" s="255" t="s">
        <v>153</v>
      </c>
      <c r="C1315" s="255" t="s">
        <v>154</v>
      </c>
      <c r="D1315" s="255" t="s">
        <v>155</v>
      </c>
      <c r="E1315" s="255" t="s">
        <v>2574</v>
      </c>
      <c r="F1315" s="256">
        <v>43116</v>
      </c>
      <c r="G1315" s="257">
        <v>21.95</v>
      </c>
      <c r="H1315" s="255" t="s">
        <v>398</v>
      </c>
      <c r="I1315" s="255" t="s">
        <v>223</v>
      </c>
      <c r="J1315" s="256">
        <v>43129</v>
      </c>
      <c r="K1315" s="255" t="s">
        <v>4</v>
      </c>
      <c r="L1315" s="255" t="s">
        <v>398</v>
      </c>
    </row>
    <row r="1316" spans="1:12" s="255" customFormat="1" x14ac:dyDescent="0.2">
      <c r="A1316" s="255" t="s">
        <v>2063</v>
      </c>
      <c r="B1316" s="255" t="s">
        <v>153</v>
      </c>
      <c r="C1316" s="255" t="s">
        <v>154</v>
      </c>
      <c r="D1316" s="255" t="s">
        <v>155</v>
      </c>
      <c r="E1316" s="255" t="s">
        <v>2575</v>
      </c>
      <c r="F1316" s="256">
        <v>43116</v>
      </c>
      <c r="G1316" s="257">
        <v>1.8</v>
      </c>
      <c r="H1316" s="255" t="s">
        <v>398</v>
      </c>
      <c r="I1316" s="255" t="s">
        <v>223</v>
      </c>
      <c r="J1316" s="256">
        <v>43129</v>
      </c>
      <c r="K1316" s="255" t="s">
        <v>4</v>
      </c>
      <c r="L1316" s="255" t="s">
        <v>398</v>
      </c>
    </row>
    <row r="1317" spans="1:12" s="255" customFormat="1" x14ac:dyDescent="0.2">
      <c r="A1317" s="255" t="s">
        <v>2063</v>
      </c>
      <c r="B1317" s="255" t="s">
        <v>153</v>
      </c>
      <c r="C1317" s="255" t="s">
        <v>154</v>
      </c>
      <c r="D1317" s="255" t="s">
        <v>155</v>
      </c>
      <c r="E1317" s="255" t="s">
        <v>2604</v>
      </c>
      <c r="F1317" s="256">
        <v>43116</v>
      </c>
      <c r="G1317" s="257">
        <v>40.21</v>
      </c>
      <c r="H1317" s="255" t="s">
        <v>398</v>
      </c>
      <c r="I1317" s="255" t="s">
        <v>223</v>
      </c>
      <c r="J1317" s="256">
        <v>43129</v>
      </c>
      <c r="K1317" s="255" t="s">
        <v>4</v>
      </c>
      <c r="L1317" s="255" t="s">
        <v>398</v>
      </c>
    </row>
    <row r="1318" spans="1:12" s="255" customFormat="1" x14ac:dyDescent="0.2">
      <c r="A1318" s="255" t="s">
        <v>2063</v>
      </c>
      <c r="B1318" s="255" t="s">
        <v>153</v>
      </c>
      <c r="C1318" s="255" t="s">
        <v>154</v>
      </c>
      <c r="D1318" s="255" t="s">
        <v>155</v>
      </c>
      <c r="E1318" s="255" t="s">
        <v>1730</v>
      </c>
      <c r="F1318" s="256">
        <v>43116</v>
      </c>
      <c r="G1318" s="257">
        <v>62.35</v>
      </c>
      <c r="H1318" s="255" t="s">
        <v>398</v>
      </c>
      <c r="I1318" s="255" t="s">
        <v>223</v>
      </c>
      <c r="J1318" s="256">
        <v>43126</v>
      </c>
      <c r="K1318" s="255" t="s">
        <v>4</v>
      </c>
      <c r="L1318" s="255" t="s">
        <v>398</v>
      </c>
    </row>
    <row r="1319" spans="1:12" s="255" customFormat="1" x14ac:dyDescent="0.2">
      <c r="A1319" s="255" t="s">
        <v>508</v>
      </c>
      <c r="B1319" s="255" t="s">
        <v>558</v>
      </c>
      <c r="C1319" s="255" t="s">
        <v>2031</v>
      </c>
      <c r="D1319" s="255" t="s">
        <v>559</v>
      </c>
      <c r="E1319" s="255" t="s">
        <v>2630</v>
      </c>
      <c r="F1319" s="256">
        <v>42996</v>
      </c>
      <c r="G1319" s="257">
        <v>98.89</v>
      </c>
      <c r="H1319" s="255" t="s">
        <v>398</v>
      </c>
      <c r="I1319" s="255" t="s">
        <v>3149</v>
      </c>
      <c r="J1319" s="256">
        <v>43106</v>
      </c>
      <c r="K1319" s="255" t="s">
        <v>4</v>
      </c>
      <c r="L1319" s="255" t="s">
        <v>2631</v>
      </c>
    </row>
    <row r="1320" spans="1:12" s="255" customFormat="1" x14ac:dyDescent="0.2">
      <c r="A1320" s="255" t="s">
        <v>508</v>
      </c>
      <c r="B1320" s="255" t="s">
        <v>1345</v>
      </c>
      <c r="C1320" s="255" t="s">
        <v>1346</v>
      </c>
      <c r="D1320" s="255" t="s">
        <v>1347</v>
      </c>
      <c r="E1320" s="255" t="s">
        <v>2647</v>
      </c>
      <c r="F1320" s="256">
        <v>43100</v>
      </c>
      <c r="G1320" s="257">
        <v>374.07</v>
      </c>
      <c r="H1320" s="255" t="s">
        <v>2648</v>
      </c>
      <c r="I1320" s="255" t="s">
        <v>391</v>
      </c>
      <c r="J1320" s="256">
        <v>43103</v>
      </c>
      <c r="K1320" s="255" t="s">
        <v>4</v>
      </c>
      <c r="L1320" s="255" t="s">
        <v>3150</v>
      </c>
    </row>
    <row r="1321" spans="1:12" s="255" customFormat="1" x14ac:dyDescent="0.2">
      <c r="A1321" s="255" t="s">
        <v>508</v>
      </c>
      <c r="B1321" s="255" t="s">
        <v>1374</v>
      </c>
      <c r="C1321" s="255" t="s">
        <v>1375</v>
      </c>
      <c r="D1321" s="255" t="s">
        <v>1376</v>
      </c>
      <c r="E1321" s="255" t="s">
        <v>2659</v>
      </c>
      <c r="F1321" s="256">
        <v>43099</v>
      </c>
      <c r="G1321" s="257">
        <v>5366.59</v>
      </c>
      <c r="H1321" s="255" t="s">
        <v>2657</v>
      </c>
      <c r="I1321" s="255" t="s">
        <v>156</v>
      </c>
      <c r="J1321" s="256">
        <v>43103</v>
      </c>
      <c r="K1321" s="255" t="s">
        <v>4</v>
      </c>
      <c r="L1321" s="255" t="s">
        <v>3151</v>
      </c>
    </row>
    <row r="1322" spans="1:12" s="255" customFormat="1" x14ac:dyDescent="0.2">
      <c r="A1322" s="255" t="s">
        <v>508</v>
      </c>
      <c r="B1322" s="255" t="s">
        <v>2605</v>
      </c>
      <c r="C1322" s="255" t="s">
        <v>2606</v>
      </c>
      <c r="D1322" s="255" t="s">
        <v>2607</v>
      </c>
      <c r="E1322" s="255" t="s">
        <v>2663</v>
      </c>
      <c r="F1322" s="256">
        <v>43098</v>
      </c>
      <c r="G1322" s="257">
        <v>2354.12</v>
      </c>
      <c r="H1322" s="255" t="s">
        <v>2664</v>
      </c>
      <c r="I1322" s="255" t="s">
        <v>249</v>
      </c>
      <c r="J1322" s="256">
        <v>43104</v>
      </c>
      <c r="K1322" s="255" t="s">
        <v>4</v>
      </c>
      <c r="L1322" s="255" t="s">
        <v>4385</v>
      </c>
    </row>
    <row r="1323" spans="1:12" s="255" customFormat="1" x14ac:dyDescent="0.2">
      <c r="A1323" s="255" t="s">
        <v>2063</v>
      </c>
      <c r="B1323" s="255" t="s">
        <v>2674</v>
      </c>
      <c r="C1323" s="255" t="s">
        <v>2675</v>
      </c>
      <c r="D1323" s="255" t="s">
        <v>2676</v>
      </c>
      <c r="E1323" s="255" t="s">
        <v>2677</v>
      </c>
      <c r="F1323" s="256">
        <v>43124</v>
      </c>
      <c r="G1323" s="257">
        <v>3101.77</v>
      </c>
      <c r="H1323" s="255" t="s">
        <v>2678</v>
      </c>
      <c r="I1323" s="255" t="s">
        <v>529</v>
      </c>
      <c r="J1323" s="256">
        <v>43125</v>
      </c>
      <c r="K1323" s="255" t="s">
        <v>4</v>
      </c>
      <c r="L1323" s="255" t="s">
        <v>2679</v>
      </c>
    </row>
    <row r="1324" spans="1:12" s="255" customFormat="1" x14ac:dyDescent="0.2">
      <c r="A1324" s="255" t="s">
        <v>2063</v>
      </c>
      <c r="B1324" s="255" t="s">
        <v>6669</v>
      </c>
      <c r="C1324" s="255" t="s">
        <v>6670</v>
      </c>
      <c r="D1324" s="255" t="s">
        <v>398</v>
      </c>
      <c r="E1324" s="255" t="s">
        <v>6671</v>
      </c>
      <c r="F1324" s="256">
        <v>43117</v>
      </c>
      <c r="G1324" s="257">
        <v>1360</v>
      </c>
      <c r="H1324" s="255" t="s">
        <v>398</v>
      </c>
      <c r="I1324" s="255" t="s">
        <v>415</v>
      </c>
      <c r="J1324" s="256">
        <v>43131</v>
      </c>
      <c r="K1324" s="255" t="s">
        <v>4</v>
      </c>
      <c r="L1324" s="255" t="s">
        <v>398</v>
      </c>
    </row>
    <row r="1325" spans="1:12" s="255" customFormat="1" x14ac:dyDescent="0.2">
      <c r="A1325" s="255" t="s">
        <v>2063</v>
      </c>
      <c r="B1325" s="255" t="s">
        <v>2701</v>
      </c>
      <c r="C1325" s="255" t="s">
        <v>2702</v>
      </c>
      <c r="D1325" s="255" t="s">
        <v>398</v>
      </c>
      <c r="E1325" s="255" t="s">
        <v>2703</v>
      </c>
      <c r="F1325" s="256">
        <v>43106</v>
      </c>
      <c r="G1325" s="257">
        <v>291.56</v>
      </c>
      <c r="H1325" s="255" t="s">
        <v>398</v>
      </c>
      <c r="I1325" s="255" t="s">
        <v>415</v>
      </c>
      <c r="J1325" s="256">
        <v>43130</v>
      </c>
      <c r="K1325" s="255" t="s">
        <v>4</v>
      </c>
      <c r="L1325" s="255" t="s">
        <v>398</v>
      </c>
    </row>
    <row r="1326" spans="1:12" s="255" customFormat="1" x14ac:dyDescent="0.2">
      <c r="A1326" s="255" t="s">
        <v>2063</v>
      </c>
      <c r="B1326" s="255" t="s">
        <v>2705</v>
      </c>
      <c r="C1326" s="255" t="s">
        <v>2706</v>
      </c>
      <c r="D1326" s="255" t="s">
        <v>398</v>
      </c>
      <c r="E1326" s="255" t="s">
        <v>2707</v>
      </c>
      <c r="F1326" s="256">
        <v>43123</v>
      </c>
      <c r="G1326" s="257">
        <v>485.88</v>
      </c>
      <c r="H1326" s="255" t="s">
        <v>2708</v>
      </c>
      <c r="I1326" s="255" t="s">
        <v>128</v>
      </c>
      <c r="J1326" s="256">
        <v>43123</v>
      </c>
      <c r="K1326" s="255" t="s">
        <v>4</v>
      </c>
      <c r="L1326" s="255" t="s">
        <v>4386</v>
      </c>
    </row>
    <row r="1327" spans="1:12" s="255" customFormat="1" x14ac:dyDescent="0.2">
      <c r="A1327" s="255" t="s">
        <v>2063</v>
      </c>
      <c r="B1327" s="255" t="s">
        <v>2749</v>
      </c>
      <c r="C1327" s="255" t="s">
        <v>2750</v>
      </c>
      <c r="D1327" s="255" t="s">
        <v>2751</v>
      </c>
      <c r="E1327" s="255" t="s">
        <v>4387</v>
      </c>
      <c r="F1327" s="256">
        <v>43116</v>
      </c>
      <c r="G1327" s="257">
        <v>109.99</v>
      </c>
      <c r="H1327" s="255" t="s">
        <v>398</v>
      </c>
      <c r="I1327" s="255" t="s">
        <v>318</v>
      </c>
      <c r="J1327" s="256">
        <v>43117</v>
      </c>
      <c r="K1327" s="255" t="s">
        <v>4</v>
      </c>
      <c r="L1327" s="255" t="s">
        <v>398</v>
      </c>
    </row>
    <row r="1328" spans="1:12" s="255" customFormat="1" x14ac:dyDescent="0.2">
      <c r="A1328" s="255" t="s">
        <v>2063</v>
      </c>
      <c r="B1328" s="255" t="s">
        <v>110</v>
      </c>
      <c r="C1328" s="255" t="s">
        <v>111</v>
      </c>
      <c r="D1328" s="255" t="s">
        <v>112</v>
      </c>
      <c r="E1328" s="255" t="s">
        <v>2794</v>
      </c>
      <c r="F1328" s="256">
        <v>43117</v>
      </c>
      <c r="G1328" s="257">
        <v>96.56</v>
      </c>
      <c r="H1328" s="255" t="s">
        <v>2795</v>
      </c>
      <c r="I1328" s="255" t="s">
        <v>450</v>
      </c>
      <c r="J1328" s="256">
        <v>43117</v>
      </c>
      <c r="K1328" s="255" t="s">
        <v>4</v>
      </c>
      <c r="L1328" s="255" t="s">
        <v>4388</v>
      </c>
    </row>
    <row r="1329" spans="1:12" s="255" customFormat="1" x14ac:dyDescent="0.2">
      <c r="A1329" s="255" t="s">
        <v>2063</v>
      </c>
      <c r="B1329" s="255" t="s">
        <v>256</v>
      </c>
      <c r="C1329" s="255" t="s">
        <v>257</v>
      </c>
      <c r="D1329" s="255" t="s">
        <v>258</v>
      </c>
      <c r="E1329" s="255" t="s">
        <v>2807</v>
      </c>
      <c r="F1329" s="256">
        <v>43112</v>
      </c>
      <c r="G1329" s="257">
        <v>3080.36</v>
      </c>
      <c r="H1329" s="255" t="s">
        <v>2808</v>
      </c>
      <c r="I1329" s="255" t="s">
        <v>2044</v>
      </c>
      <c r="J1329" s="256">
        <v>43115</v>
      </c>
      <c r="K1329" s="255" t="s">
        <v>4</v>
      </c>
      <c r="L1329" s="255" t="s">
        <v>6672</v>
      </c>
    </row>
    <row r="1330" spans="1:12" s="255" customFormat="1" x14ac:dyDescent="0.2">
      <c r="A1330" s="255" t="s">
        <v>2063</v>
      </c>
      <c r="B1330" s="255" t="s">
        <v>923</v>
      </c>
      <c r="C1330" s="255" t="s">
        <v>924</v>
      </c>
      <c r="D1330" s="255" t="s">
        <v>925</v>
      </c>
      <c r="E1330" s="255" t="s">
        <v>2815</v>
      </c>
      <c r="F1330" s="256">
        <v>43110</v>
      </c>
      <c r="G1330" s="257">
        <v>566.28</v>
      </c>
      <c r="H1330" s="255" t="s">
        <v>2816</v>
      </c>
      <c r="I1330" s="255" t="s">
        <v>214</v>
      </c>
      <c r="J1330" s="256">
        <v>43110</v>
      </c>
      <c r="K1330" s="255" t="s">
        <v>4</v>
      </c>
      <c r="L1330" s="255" t="s">
        <v>3152</v>
      </c>
    </row>
    <row r="1331" spans="1:12" s="255" customFormat="1" x14ac:dyDescent="0.2">
      <c r="A1331" s="255" t="s">
        <v>508</v>
      </c>
      <c r="B1331" s="255" t="s">
        <v>1768</v>
      </c>
      <c r="C1331" s="255" t="s">
        <v>1769</v>
      </c>
      <c r="D1331" s="255" t="s">
        <v>1770</v>
      </c>
      <c r="E1331" s="255" t="s">
        <v>2875</v>
      </c>
      <c r="F1331" s="256">
        <v>43097</v>
      </c>
      <c r="G1331" s="257">
        <v>1098.58</v>
      </c>
      <c r="H1331" s="255" t="s">
        <v>398</v>
      </c>
      <c r="I1331" s="255" t="s">
        <v>552</v>
      </c>
      <c r="J1331" s="256">
        <v>43108</v>
      </c>
      <c r="K1331" s="255" t="s">
        <v>4</v>
      </c>
      <c r="L1331" s="255" t="s">
        <v>398</v>
      </c>
    </row>
    <row r="1332" spans="1:12" s="255" customFormat="1" x14ac:dyDescent="0.2">
      <c r="A1332" s="255" t="s">
        <v>508</v>
      </c>
      <c r="B1332" s="255" t="s">
        <v>6024</v>
      </c>
      <c r="C1332" s="255" t="s">
        <v>6025</v>
      </c>
      <c r="D1332" s="255" t="s">
        <v>398</v>
      </c>
      <c r="E1332" s="255" t="s">
        <v>6026</v>
      </c>
      <c r="F1332" s="256">
        <v>43055</v>
      </c>
      <c r="G1332" s="257">
        <v>255.7</v>
      </c>
      <c r="H1332" s="255" t="s">
        <v>6027</v>
      </c>
      <c r="I1332" s="255" t="s">
        <v>450</v>
      </c>
      <c r="J1332" s="256">
        <v>43116</v>
      </c>
      <c r="K1332" s="255" t="s">
        <v>4</v>
      </c>
      <c r="L1332" s="255" t="s">
        <v>6673</v>
      </c>
    </row>
    <row r="1333" spans="1:12" s="255" customFormat="1" x14ac:dyDescent="0.2">
      <c r="A1333" s="255" t="s">
        <v>508</v>
      </c>
      <c r="B1333" s="255" t="s">
        <v>88</v>
      </c>
      <c r="C1333" s="255" t="s">
        <v>89</v>
      </c>
      <c r="D1333" s="255" t="s">
        <v>90</v>
      </c>
      <c r="E1333" s="255" t="s">
        <v>2911</v>
      </c>
      <c r="F1333" s="256">
        <v>43046</v>
      </c>
      <c r="G1333" s="257">
        <v>20.87</v>
      </c>
      <c r="H1333" s="255" t="s">
        <v>398</v>
      </c>
      <c r="I1333" s="255" t="s">
        <v>383</v>
      </c>
      <c r="J1333" s="256">
        <v>43111</v>
      </c>
      <c r="K1333" s="255" t="s">
        <v>4</v>
      </c>
      <c r="L1333" s="255" t="s">
        <v>398</v>
      </c>
    </row>
    <row r="1334" spans="1:12" s="255" customFormat="1" x14ac:dyDescent="0.2">
      <c r="A1334" s="255" t="s">
        <v>508</v>
      </c>
      <c r="B1334" s="255" t="s">
        <v>88</v>
      </c>
      <c r="C1334" s="255" t="s">
        <v>89</v>
      </c>
      <c r="D1334" s="255" t="s">
        <v>90</v>
      </c>
      <c r="E1334" s="255" t="s">
        <v>2912</v>
      </c>
      <c r="F1334" s="256">
        <v>43035</v>
      </c>
      <c r="G1334" s="257">
        <v>33.58</v>
      </c>
      <c r="H1334" s="255" t="s">
        <v>398</v>
      </c>
      <c r="I1334" s="255" t="s">
        <v>383</v>
      </c>
      <c r="J1334" s="256">
        <v>43111</v>
      </c>
      <c r="K1334" s="255" t="s">
        <v>4</v>
      </c>
      <c r="L1334" s="255" t="s">
        <v>398</v>
      </c>
    </row>
    <row r="1335" spans="1:12" s="255" customFormat="1" x14ac:dyDescent="0.2">
      <c r="A1335" s="255" t="s">
        <v>508</v>
      </c>
      <c r="B1335" s="255" t="s">
        <v>3011</v>
      </c>
      <c r="C1335" s="255" t="s">
        <v>3012</v>
      </c>
      <c r="D1335" s="255" t="s">
        <v>3013</v>
      </c>
      <c r="E1335" s="255" t="s">
        <v>3014</v>
      </c>
      <c r="F1335" s="256">
        <v>43081</v>
      </c>
      <c r="G1335" s="257">
        <v>484</v>
      </c>
      <c r="H1335" s="255" t="s">
        <v>398</v>
      </c>
      <c r="I1335" s="255" t="s">
        <v>176</v>
      </c>
      <c r="J1335" s="256">
        <v>43116</v>
      </c>
      <c r="K1335" s="255" t="s">
        <v>4</v>
      </c>
      <c r="L1335" s="255" t="s">
        <v>398</v>
      </c>
    </row>
    <row r="1336" spans="1:12" s="255" customFormat="1" x14ac:dyDescent="0.2">
      <c r="A1336" s="255" t="s">
        <v>508</v>
      </c>
      <c r="B1336" s="255" t="s">
        <v>85</v>
      </c>
      <c r="C1336" s="255" t="s">
        <v>86</v>
      </c>
      <c r="D1336" s="255" t="s">
        <v>87</v>
      </c>
      <c r="E1336" s="255" t="s">
        <v>3015</v>
      </c>
      <c r="F1336" s="256">
        <v>43100</v>
      </c>
      <c r="G1336" s="257">
        <v>123.88</v>
      </c>
      <c r="H1336" s="255" t="s">
        <v>3016</v>
      </c>
      <c r="I1336" s="255" t="s">
        <v>420</v>
      </c>
      <c r="J1336" s="256">
        <v>43108</v>
      </c>
      <c r="K1336" s="255" t="s">
        <v>4</v>
      </c>
      <c r="L1336" s="255" t="s">
        <v>3017</v>
      </c>
    </row>
    <row r="1337" spans="1:12" s="255" customFormat="1" x14ac:dyDescent="0.2">
      <c r="A1337" s="255" t="s">
        <v>508</v>
      </c>
      <c r="B1337" s="255" t="s">
        <v>67</v>
      </c>
      <c r="C1337" s="255" t="s">
        <v>68</v>
      </c>
      <c r="D1337" s="255" t="s">
        <v>69</v>
      </c>
      <c r="E1337" s="255" t="s">
        <v>2975</v>
      </c>
      <c r="F1337" s="256">
        <v>43097</v>
      </c>
      <c r="G1337" s="257">
        <v>681.15</v>
      </c>
      <c r="H1337" s="255" t="s">
        <v>398</v>
      </c>
      <c r="I1337" s="255" t="s">
        <v>810</v>
      </c>
      <c r="J1337" s="256">
        <v>43108</v>
      </c>
      <c r="K1337" s="255" t="s">
        <v>4</v>
      </c>
      <c r="L1337" s="255" t="s">
        <v>398</v>
      </c>
    </row>
    <row r="1338" spans="1:12" s="255" customFormat="1" x14ac:dyDescent="0.2">
      <c r="A1338" s="255" t="s">
        <v>508</v>
      </c>
      <c r="B1338" s="255" t="s">
        <v>67</v>
      </c>
      <c r="C1338" s="255" t="s">
        <v>68</v>
      </c>
      <c r="D1338" s="255" t="s">
        <v>69</v>
      </c>
      <c r="E1338" s="255" t="s">
        <v>2976</v>
      </c>
      <c r="F1338" s="256">
        <v>43097</v>
      </c>
      <c r="G1338" s="257">
        <v>10695.62</v>
      </c>
      <c r="H1338" s="255" t="s">
        <v>398</v>
      </c>
      <c r="I1338" s="255" t="s">
        <v>810</v>
      </c>
      <c r="J1338" s="256">
        <v>43108</v>
      </c>
      <c r="K1338" s="255" t="s">
        <v>4</v>
      </c>
      <c r="L1338" s="255" t="s">
        <v>398</v>
      </c>
    </row>
    <row r="1339" spans="1:12" s="255" customFormat="1" x14ac:dyDescent="0.2">
      <c r="F1339" s="256"/>
      <c r="G1339" s="257">
        <f>SUM(G2:G1338)</f>
        <v>1778430.0200000023</v>
      </c>
      <c r="K1339" s="256"/>
    </row>
    <row r="1340" spans="1:12" s="255" customFormat="1" x14ac:dyDescent="0.2">
      <c r="F1340" s="256"/>
      <c r="G1340" s="257"/>
      <c r="K1340" s="256"/>
    </row>
    <row r="1341" spans="1:12" s="255" customFormat="1" x14ac:dyDescent="0.2">
      <c r="F1341" s="256"/>
      <c r="G1341" s="257"/>
      <c r="K1341" s="256"/>
    </row>
    <row r="1342" spans="1:12" s="255" customFormat="1" x14ac:dyDescent="0.2">
      <c r="F1342" s="256"/>
      <c r="G1342" s="257"/>
      <c r="K1342" s="256"/>
    </row>
    <row r="1343" spans="1:12" s="255" customFormat="1" x14ac:dyDescent="0.2">
      <c r="F1343" s="256"/>
      <c r="G1343" s="257"/>
      <c r="K1343" s="256"/>
    </row>
    <row r="1344" spans="1:12" s="255" customFormat="1" x14ac:dyDescent="0.2">
      <c r="F1344" s="256"/>
      <c r="G1344" s="257"/>
      <c r="K1344" s="256"/>
    </row>
    <row r="1345" spans="6:11" s="255" customFormat="1" x14ac:dyDescent="0.2">
      <c r="F1345" s="256"/>
      <c r="G1345" s="257"/>
      <c r="K1345" s="256"/>
    </row>
    <row r="1346" spans="6:11" s="255" customFormat="1" x14ac:dyDescent="0.2">
      <c r="F1346" s="256"/>
      <c r="G1346" s="257"/>
      <c r="K1346" s="256"/>
    </row>
    <row r="1347" spans="6:11" s="255" customFormat="1" x14ac:dyDescent="0.2">
      <c r="F1347" s="256"/>
      <c r="G1347" s="257"/>
      <c r="K1347" s="256"/>
    </row>
    <row r="1348" spans="6:11" s="255" customFormat="1" x14ac:dyDescent="0.2">
      <c r="F1348" s="256"/>
      <c r="G1348" s="257"/>
      <c r="K1348" s="256"/>
    </row>
    <row r="1349" spans="6:11" s="255" customFormat="1" x14ac:dyDescent="0.2">
      <c r="F1349" s="256"/>
      <c r="G1349" s="257"/>
      <c r="K1349" s="256"/>
    </row>
    <row r="1350" spans="6:11" s="255" customFormat="1" x14ac:dyDescent="0.2">
      <c r="F1350" s="256"/>
      <c r="G1350" s="257"/>
      <c r="K1350" s="256"/>
    </row>
    <row r="1351" spans="6:11" s="255" customFormat="1" x14ac:dyDescent="0.2">
      <c r="F1351" s="256"/>
      <c r="G1351" s="257"/>
      <c r="K1351" s="256"/>
    </row>
    <row r="1352" spans="6:11" s="255" customFormat="1" x14ac:dyDescent="0.2">
      <c r="F1352" s="256"/>
      <c r="G1352" s="257"/>
      <c r="K1352" s="256"/>
    </row>
    <row r="1353" spans="6:11" s="255" customFormat="1" x14ac:dyDescent="0.2">
      <c r="F1353" s="256"/>
      <c r="G1353" s="257"/>
      <c r="K1353" s="256"/>
    </row>
    <row r="1354" spans="6:11" s="255" customFormat="1" x14ac:dyDescent="0.2">
      <c r="F1354" s="256"/>
      <c r="G1354" s="257"/>
      <c r="K1354" s="256"/>
    </row>
    <row r="1355" spans="6:11" s="255" customFormat="1" x14ac:dyDescent="0.2">
      <c r="F1355" s="256"/>
      <c r="G1355" s="257"/>
      <c r="K1355" s="256"/>
    </row>
    <row r="1356" spans="6:11" s="255" customFormat="1" x14ac:dyDescent="0.2">
      <c r="F1356" s="256"/>
      <c r="G1356" s="257"/>
      <c r="K1356" s="256"/>
    </row>
    <row r="1357" spans="6:11" s="255" customFormat="1" x14ac:dyDescent="0.2">
      <c r="F1357" s="256"/>
      <c r="G1357" s="257"/>
      <c r="K1357" s="256"/>
    </row>
    <row r="1358" spans="6:11" s="255" customFormat="1" x14ac:dyDescent="0.2">
      <c r="F1358" s="256"/>
      <c r="G1358" s="257"/>
      <c r="K1358" s="256"/>
    </row>
    <row r="1359" spans="6:11" s="255" customFormat="1" x14ac:dyDescent="0.2">
      <c r="F1359" s="256"/>
      <c r="G1359" s="257"/>
      <c r="K1359" s="256"/>
    </row>
    <row r="1360" spans="6:11" s="255" customFormat="1" x14ac:dyDescent="0.2">
      <c r="F1360" s="256"/>
      <c r="G1360" s="257"/>
      <c r="K1360" s="256"/>
    </row>
    <row r="1361" spans="6:11" s="255" customFormat="1" x14ac:dyDescent="0.2">
      <c r="F1361" s="256"/>
      <c r="G1361" s="257"/>
      <c r="K1361" s="256"/>
    </row>
    <row r="1362" spans="6:11" s="255" customFormat="1" x14ac:dyDescent="0.2">
      <c r="F1362" s="256"/>
      <c r="G1362" s="257"/>
      <c r="K1362" s="256"/>
    </row>
    <row r="1363" spans="6:11" s="255" customFormat="1" x14ac:dyDescent="0.2">
      <c r="F1363" s="256"/>
      <c r="G1363" s="257"/>
      <c r="K1363" s="256"/>
    </row>
    <row r="1364" spans="6:11" s="255" customFormat="1" x14ac:dyDescent="0.2">
      <c r="F1364" s="256"/>
      <c r="G1364" s="257"/>
      <c r="K1364" s="256"/>
    </row>
    <row r="1365" spans="6:11" s="255" customFormat="1" x14ac:dyDescent="0.2">
      <c r="F1365" s="256"/>
      <c r="G1365" s="257"/>
      <c r="K1365" s="256"/>
    </row>
    <row r="1366" spans="6:11" s="255" customFormat="1" x14ac:dyDescent="0.2">
      <c r="F1366" s="256"/>
      <c r="G1366" s="257"/>
      <c r="K1366" s="256"/>
    </row>
    <row r="1367" spans="6:11" s="255" customFormat="1" x14ac:dyDescent="0.2">
      <c r="F1367" s="256"/>
      <c r="G1367" s="257"/>
      <c r="K1367" s="256"/>
    </row>
    <row r="1368" spans="6:11" s="255" customFormat="1" x14ac:dyDescent="0.2">
      <c r="F1368" s="256"/>
      <c r="G1368" s="257"/>
      <c r="K1368" s="256"/>
    </row>
    <row r="1369" spans="6:11" s="255" customFormat="1" x14ac:dyDescent="0.2">
      <c r="F1369" s="256"/>
      <c r="G1369" s="257"/>
      <c r="K1369" s="256"/>
    </row>
    <row r="1370" spans="6:11" s="255" customFormat="1" x14ac:dyDescent="0.2">
      <c r="F1370" s="256"/>
      <c r="G1370" s="257"/>
      <c r="K1370" s="256"/>
    </row>
    <row r="1371" spans="6:11" s="255" customFormat="1" x14ac:dyDescent="0.2">
      <c r="F1371" s="256"/>
      <c r="G1371" s="257"/>
      <c r="K1371" s="256"/>
    </row>
    <row r="1372" spans="6:11" s="255" customFormat="1" x14ac:dyDescent="0.2">
      <c r="F1372" s="256"/>
      <c r="G1372" s="257"/>
      <c r="K1372" s="256"/>
    </row>
    <row r="1373" spans="6:11" s="255" customFormat="1" x14ac:dyDescent="0.2">
      <c r="F1373" s="256"/>
      <c r="G1373" s="257"/>
      <c r="K1373" s="256"/>
    </row>
    <row r="1374" spans="6:11" s="255" customFormat="1" x14ac:dyDescent="0.2">
      <c r="F1374" s="256"/>
      <c r="G1374" s="257"/>
      <c r="K1374" s="256"/>
    </row>
    <row r="1375" spans="6:11" s="255" customFormat="1" x14ac:dyDescent="0.2">
      <c r="F1375" s="256"/>
      <c r="G1375" s="257"/>
      <c r="K1375" s="256"/>
    </row>
    <row r="1376" spans="6:11" s="255" customFormat="1" x14ac:dyDescent="0.2">
      <c r="F1376" s="256"/>
      <c r="G1376" s="257"/>
      <c r="K1376" s="256"/>
    </row>
    <row r="1377" spans="6:11" s="255" customFormat="1" x14ac:dyDescent="0.2">
      <c r="F1377" s="256"/>
      <c r="G1377" s="257"/>
      <c r="K1377" s="256"/>
    </row>
    <row r="1378" spans="6:11" s="255" customFormat="1" x14ac:dyDescent="0.2">
      <c r="F1378" s="256"/>
      <c r="G1378" s="257"/>
      <c r="K1378" s="256"/>
    </row>
    <row r="1379" spans="6:11" s="255" customFormat="1" x14ac:dyDescent="0.2">
      <c r="F1379" s="256"/>
      <c r="G1379" s="257"/>
      <c r="K1379" s="256"/>
    </row>
    <row r="1380" spans="6:11" s="255" customFormat="1" x14ac:dyDescent="0.2">
      <c r="F1380" s="256"/>
      <c r="G1380" s="257"/>
      <c r="K1380" s="256"/>
    </row>
    <row r="1381" spans="6:11" s="255" customFormat="1" x14ac:dyDescent="0.2">
      <c r="F1381" s="256"/>
      <c r="G1381" s="257"/>
      <c r="K1381" s="256"/>
    </row>
    <row r="1382" spans="6:11" s="255" customFormat="1" x14ac:dyDescent="0.2">
      <c r="F1382" s="256"/>
      <c r="G1382" s="257"/>
      <c r="K1382" s="256"/>
    </row>
    <row r="1383" spans="6:11" s="255" customFormat="1" x14ac:dyDescent="0.2">
      <c r="F1383" s="256"/>
      <c r="G1383" s="257"/>
      <c r="K1383" s="256"/>
    </row>
    <row r="1384" spans="6:11" s="255" customFormat="1" x14ac:dyDescent="0.2">
      <c r="F1384" s="256"/>
      <c r="G1384" s="257"/>
      <c r="K1384" s="256"/>
    </row>
    <row r="1385" spans="6:11" s="255" customFormat="1" x14ac:dyDescent="0.2">
      <c r="F1385" s="256"/>
      <c r="G1385" s="257"/>
      <c r="K1385" s="256"/>
    </row>
    <row r="1386" spans="6:11" s="255" customFormat="1" x14ac:dyDescent="0.2">
      <c r="F1386" s="256"/>
      <c r="G1386" s="257"/>
      <c r="K1386" s="256"/>
    </row>
    <row r="1387" spans="6:11" s="255" customFormat="1" x14ac:dyDescent="0.2">
      <c r="F1387" s="256"/>
      <c r="G1387" s="257"/>
      <c r="K1387" s="256"/>
    </row>
    <row r="1388" spans="6:11" s="255" customFormat="1" x14ac:dyDescent="0.2">
      <c r="F1388" s="256"/>
      <c r="G1388" s="257"/>
      <c r="K1388" s="256"/>
    </row>
    <row r="1389" spans="6:11" s="255" customFormat="1" x14ac:dyDescent="0.2">
      <c r="F1389" s="256"/>
      <c r="G1389" s="257"/>
      <c r="K1389" s="256"/>
    </row>
    <row r="1390" spans="6:11" s="255" customFormat="1" x14ac:dyDescent="0.2">
      <c r="F1390" s="256"/>
      <c r="G1390" s="257"/>
      <c r="K1390" s="256"/>
    </row>
    <row r="1391" spans="6:11" s="255" customFormat="1" x14ac:dyDescent="0.2">
      <c r="F1391" s="256"/>
      <c r="G1391" s="257"/>
      <c r="K1391" s="256"/>
    </row>
    <row r="1392" spans="6:11" s="255" customFormat="1" x14ac:dyDescent="0.2">
      <c r="F1392" s="256"/>
      <c r="G1392" s="257"/>
      <c r="K1392" s="256"/>
    </row>
    <row r="1393" spans="6:11" s="255" customFormat="1" x14ac:dyDescent="0.2">
      <c r="F1393" s="256"/>
      <c r="G1393" s="257"/>
      <c r="K1393" s="256"/>
    </row>
    <row r="1394" spans="6:11" s="255" customFormat="1" x14ac:dyDescent="0.2">
      <c r="F1394" s="256"/>
      <c r="G1394" s="257"/>
      <c r="K1394" s="256"/>
    </row>
    <row r="1395" spans="6:11" s="255" customFormat="1" x14ac:dyDescent="0.2">
      <c r="F1395" s="256"/>
      <c r="G1395" s="257"/>
      <c r="K1395" s="256"/>
    </row>
    <row r="1396" spans="6:11" s="255" customFormat="1" x14ac:dyDescent="0.2">
      <c r="F1396" s="256"/>
      <c r="G1396" s="257"/>
      <c r="K1396" s="256"/>
    </row>
    <row r="1397" spans="6:11" s="255" customFormat="1" x14ac:dyDescent="0.2">
      <c r="F1397" s="256"/>
      <c r="G1397" s="257"/>
      <c r="K1397" s="256"/>
    </row>
    <row r="1398" spans="6:11" s="255" customFormat="1" x14ac:dyDescent="0.2">
      <c r="F1398" s="256"/>
      <c r="G1398" s="257"/>
      <c r="K1398" s="256"/>
    </row>
    <row r="1399" spans="6:11" s="255" customFormat="1" x14ac:dyDescent="0.2">
      <c r="F1399" s="256"/>
      <c r="G1399" s="257"/>
      <c r="K1399" s="256"/>
    </row>
    <row r="1400" spans="6:11" s="255" customFormat="1" x14ac:dyDescent="0.2">
      <c r="F1400" s="256"/>
      <c r="G1400" s="257"/>
      <c r="K1400" s="256"/>
    </row>
    <row r="1401" spans="6:11" s="255" customFormat="1" x14ac:dyDescent="0.2">
      <c r="F1401" s="256"/>
      <c r="G1401" s="257"/>
      <c r="K1401" s="256"/>
    </row>
    <row r="1402" spans="6:11" s="255" customFormat="1" x14ac:dyDescent="0.2">
      <c r="F1402" s="256"/>
      <c r="G1402" s="257"/>
      <c r="K1402" s="256"/>
    </row>
    <row r="1403" spans="6:11" s="255" customFormat="1" x14ac:dyDescent="0.2">
      <c r="F1403" s="256"/>
      <c r="G1403" s="257"/>
      <c r="K1403" s="256"/>
    </row>
    <row r="1404" spans="6:11" s="255" customFormat="1" x14ac:dyDescent="0.2">
      <c r="F1404" s="256"/>
      <c r="G1404" s="257"/>
      <c r="K1404" s="256"/>
    </row>
    <row r="1405" spans="6:11" s="255" customFormat="1" x14ac:dyDescent="0.2">
      <c r="F1405" s="256"/>
      <c r="G1405" s="257"/>
      <c r="K1405" s="256"/>
    </row>
    <row r="1406" spans="6:11" s="255" customFormat="1" x14ac:dyDescent="0.2">
      <c r="F1406" s="256"/>
      <c r="G1406" s="257"/>
      <c r="K1406" s="256"/>
    </row>
    <row r="1407" spans="6:11" s="255" customFormat="1" x14ac:dyDescent="0.2">
      <c r="F1407" s="256"/>
      <c r="G1407" s="257"/>
      <c r="K1407" s="256"/>
    </row>
    <row r="1408" spans="6:11" s="255" customFormat="1" x14ac:dyDescent="0.2">
      <c r="F1408" s="256"/>
      <c r="G1408" s="257"/>
      <c r="K1408" s="256"/>
    </row>
    <row r="1409" spans="6:11" s="255" customFormat="1" x14ac:dyDescent="0.2">
      <c r="F1409" s="256"/>
      <c r="G1409" s="257"/>
      <c r="K1409" s="256"/>
    </row>
    <row r="1410" spans="6:11" s="255" customFormat="1" x14ac:dyDescent="0.2">
      <c r="F1410" s="256"/>
      <c r="G1410" s="257"/>
      <c r="K1410" s="256"/>
    </row>
    <row r="1411" spans="6:11" s="255" customFormat="1" x14ac:dyDescent="0.2">
      <c r="F1411" s="256"/>
      <c r="G1411" s="257"/>
      <c r="K1411" s="256"/>
    </row>
    <row r="1412" spans="6:11" s="255" customFormat="1" x14ac:dyDescent="0.2">
      <c r="F1412" s="256"/>
      <c r="G1412" s="257"/>
      <c r="K1412" s="256"/>
    </row>
    <row r="1413" spans="6:11" s="255" customFormat="1" x14ac:dyDescent="0.2">
      <c r="F1413" s="256"/>
      <c r="G1413" s="257"/>
      <c r="K1413" s="256"/>
    </row>
    <row r="1414" spans="6:11" s="255" customFormat="1" x14ac:dyDescent="0.2">
      <c r="F1414" s="256"/>
      <c r="G1414" s="257"/>
      <c r="K1414" s="256"/>
    </row>
    <row r="1415" spans="6:11" s="255" customFormat="1" x14ac:dyDescent="0.2">
      <c r="F1415" s="256"/>
      <c r="G1415" s="257"/>
      <c r="K1415" s="256"/>
    </row>
    <row r="1416" spans="6:11" s="255" customFormat="1" x14ac:dyDescent="0.2">
      <c r="F1416" s="256"/>
      <c r="G1416" s="257"/>
      <c r="K1416" s="256"/>
    </row>
    <row r="1417" spans="6:11" s="255" customFormat="1" x14ac:dyDescent="0.2">
      <c r="F1417" s="256"/>
      <c r="G1417" s="257"/>
      <c r="K1417" s="256"/>
    </row>
    <row r="1418" spans="6:11" s="255" customFormat="1" x14ac:dyDescent="0.2">
      <c r="F1418" s="256"/>
      <c r="G1418" s="257"/>
      <c r="K1418" s="256"/>
    </row>
    <row r="1419" spans="6:11" s="255" customFormat="1" x14ac:dyDescent="0.2">
      <c r="F1419" s="256"/>
      <c r="G1419" s="257"/>
      <c r="K1419" s="256"/>
    </row>
    <row r="1420" spans="6:11" s="255" customFormat="1" x14ac:dyDescent="0.2">
      <c r="F1420" s="256"/>
      <c r="G1420" s="257"/>
      <c r="K1420" s="256"/>
    </row>
    <row r="1421" spans="6:11" s="255" customFormat="1" x14ac:dyDescent="0.2">
      <c r="F1421" s="256"/>
      <c r="G1421" s="257"/>
      <c r="K1421" s="256"/>
    </row>
    <row r="1422" spans="6:11" s="255" customFormat="1" x14ac:dyDescent="0.2">
      <c r="F1422" s="256"/>
      <c r="G1422" s="257"/>
      <c r="K1422" s="256"/>
    </row>
    <row r="1423" spans="6:11" s="255" customFormat="1" x14ac:dyDescent="0.2">
      <c r="F1423" s="256"/>
      <c r="G1423" s="257"/>
      <c r="K1423" s="256"/>
    </row>
    <row r="1424" spans="6:11" s="255" customFormat="1" x14ac:dyDescent="0.2">
      <c r="F1424" s="256"/>
      <c r="G1424" s="257"/>
      <c r="K1424" s="256"/>
    </row>
    <row r="1425" spans="6:12" s="255" customFormat="1" x14ac:dyDescent="0.2">
      <c r="F1425" s="256"/>
      <c r="G1425" s="257"/>
      <c r="K1425" s="256"/>
    </row>
    <row r="1426" spans="6:12" s="255" customFormat="1" x14ac:dyDescent="0.2">
      <c r="F1426" s="256"/>
      <c r="G1426" s="257"/>
      <c r="K1426" s="256"/>
    </row>
    <row r="1427" spans="6:12" s="255" customFormat="1" x14ac:dyDescent="0.2">
      <c r="F1427" s="256"/>
      <c r="G1427" s="257"/>
      <c r="K1427" s="256"/>
    </row>
    <row r="1428" spans="6:12" s="255" customFormat="1" x14ac:dyDescent="0.2">
      <c r="F1428" s="256"/>
      <c r="G1428" s="257"/>
      <c r="K1428" s="256"/>
    </row>
    <row r="1429" spans="6:12" s="255" customFormat="1" x14ac:dyDescent="0.2">
      <c r="F1429" s="256"/>
      <c r="G1429" s="257"/>
      <c r="K1429" s="256"/>
    </row>
    <row r="1430" spans="6:12" s="255" customFormat="1" x14ac:dyDescent="0.2">
      <c r="F1430" s="256"/>
      <c r="G1430" s="257"/>
      <c r="K1430" s="256"/>
    </row>
    <row r="1431" spans="6:12" s="255" customFormat="1" x14ac:dyDescent="0.2">
      <c r="F1431" s="256"/>
      <c r="G1431" s="257"/>
      <c r="K1431" s="256"/>
    </row>
    <row r="1432" spans="6:12" s="255" customFormat="1" x14ac:dyDescent="0.2">
      <c r="F1432" s="256"/>
      <c r="G1432" s="257"/>
      <c r="K1432" s="256"/>
    </row>
    <row r="1433" spans="6:12" s="255" customFormat="1" x14ac:dyDescent="0.2">
      <c r="F1433" s="256"/>
      <c r="G1433" s="257"/>
      <c r="K1433" s="256"/>
    </row>
    <row r="1434" spans="6:12" s="255" customFormat="1" x14ac:dyDescent="0.2">
      <c r="F1434" s="256"/>
      <c r="G1434" s="257"/>
      <c r="K1434" s="256"/>
    </row>
    <row r="1435" spans="6:12" s="266" customFormat="1" x14ac:dyDescent="0.2">
      <c r="F1435" s="269"/>
      <c r="G1435" s="270"/>
      <c r="K1435" s="269"/>
      <c r="L1435" s="344"/>
    </row>
    <row r="1436" spans="6:12" s="266" customFormat="1" x14ac:dyDescent="0.2">
      <c r="F1436" s="269"/>
      <c r="G1436" s="270"/>
      <c r="K1436" s="269"/>
      <c r="L1436" s="344"/>
    </row>
    <row r="1437" spans="6:12" s="266" customFormat="1" x14ac:dyDescent="0.2">
      <c r="F1437" s="269"/>
      <c r="G1437" s="270"/>
      <c r="K1437" s="269"/>
      <c r="L1437" s="344"/>
    </row>
    <row r="1438" spans="6:12" s="266" customFormat="1" x14ac:dyDescent="0.2">
      <c r="F1438" s="269"/>
      <c r="G1438" s="270"/>
      <c r="K1438" s="269"/>
      <c r="L1438" s="344"/>
    </row>
    <row r="1439" spans="6:12" s="266" customFormat="1" x14ac:dyDescent="0.2">
      <c r="F1439" s="269"/>
      <c r="G1439" s="270"/>
      <c r="K1439" s="269"/>
      <c r="L1439" s="344"/>
    </row>
    <row r="1440" spans="6:12" s="266" customFormat="1" x14ac:dyDescent="0.2">
      <c r="F1440" s="269"/>
      <c r="G1440" s="270"/>
      <c r="K1440" s="269"/>
      <c r="L1440" s="344"/>
    </row>
    <row r="1441" spans="6:12" s="266" customFormat="1" x14ac:dyDescent="0.2">
      <c r="F1441" s="269"/>
      <c r="G1441" s="270"/>
      <c r="K1441" s="269"/>
      <c r="L1441" s="344"/>
    </row>
    <row r="1442" spans="6:12" s="266" customFormat="1" x14ac:dyDescent="0.2">
      <c r="F1442" s="269"/>
      <c r="G1442" s="270"/>
      <c r="K1442" s="269"/>
      <c r="L1442" s="344"/>
    </row>
    <row r="1443" spans="6:12" s="266" customFormat="1" x14ac:dyDescent="0.2">
      <c r="F1443" s="269"/>
      <c r="G1443" s="270"/>
      <c r="K1443" s="269"/>
      <c r="L1443" s="344"/>
    </row>
    <row r="1444" spans="6:12" s="266" customFormat="1" x14ac:dyDescent="0.2">
      <c r="F1444" s="269"/>
      <c r="G1444" s="270"/>
      <c r="K1444" s="269"/>
      <c r="L1444" s="344"/>
    </row>
    <row r="1445" spans="6:12" s="266" customFormat="1" x14ac:dyDescent="0.2">
      <c r="F1445" s="269"/>
      <c r="G1445" s="270"/>
      <c r="K1445" s="269"/>
      <c r="L1445" s="344"/>
    </row>
    <row r="1446" spans="6:12" s="266" customFormat="1" x14ac:dyDescent="0.2">
      <c r="F1446" s="269"/>
      <c r="G1446" s="270"/>
      <c r="K1446" s="269"/>
      <c r="L1446" s="344"/>
    </row>
    <row r="1447" spans="6:12" s="266" customFormat="1" x14ac:dyDescent="0.2">
      <c r="F1447" s="269"/>
      <c r="G1447" s="270"/>
      <c r="K1447" s="269"/>
      <c r="L1447" s="344"/>
    </row>
    <row r="1448" spans="6:12" s="266" customFormat="1" x14ac:dyDescent="0.2">
      <c r="F1448" s="269"/>
      <c r="G1448" s="270"/>
      <c r="K1448" s="269"/>
      <c r="L1448" s="344"/>
    </row>
    <row r="1449" spans="6:12" s="266" customFormat="1" x14ac:dyDescent="0.2">
      <c r="F1449" s="269"/>
      <c r="G1449" s="270"/>
      <c r="K1449" s="269"/>
      <c r="L1449" s="344"/>
    </row>
    <row r="1450" spans="6:12" s="266" customFormat="1" x14ac:dyDescent="0.2">
      <c r="F1450" s="269"/>
      <c r="G1450" s="270"/>
      <c r="K1450" s="269"/>
      <c r="L1450" s="344"/>
    </row>
    <row r="1451" spans="6:12" s="266" customFormat="1" x14ac:dyDescent="0.2">
      <c r="F1451" s="269"/>
      <c r="G1451" s="270"/>
      <c r="K1451" s="269"/>
      <c r="L1451" s="344"/>
    </row>
    <row r="1452" spans="6:12" s="266" customFormat="1" x14ac:dyDescent="0.2">
      <c r="F1452" s="269"/>
      <c r="G1452" s="270"/>
      <c r="K1452" s="269"/>
      <c r="L1452" s="344"/>
    </row>
    <row r="1453" spans="6:12" s="266" customFormat="1" x14ac:dyDescent="0.2">
      <c r="F1453" s="269"/>
      <c r="G1453" s="270"/>
      <c r="K1453" s="269"/>
      <c r="L1453" s="344"/>
    </row>
    <row r="1454" spans="6:12" s="266" customFormat="1" x14ac:dyDescent="0.2">
      <c r="F1454" s="269"/>
      <c r="G1454" s="270"/>
      <c r="K1454" s="269"/>
      <c r="L1454" s="344"/>
    </row>
    <row r="1455" spans="6:12" s="266" customFormat="1" x14ac:dyDescent="0.2">
      <c r="F1455" s="269"/>
      <c r="G1455" s="270"/>
      <c r="K1455" s="269"/>
      <c r="L1455" s="344"/>
    </row>
    <row r="1456" spans="6:12" s="266" customFormat="1" x14ac:dyDescent="0.2">
      <c r="F1456" s="269"/>
      <c r="G1456" s="270"/>
      <c r="K1456" s="269"/>
      <c r="L1456" s="344"/>
    </row>
    <row r="1457" spans="6:12" s="266" customFormat="1" x14ac:dyDescent="0.2">
      <c r="F1457" s="269"/>
      <c r="G1457" s="270"/>
      <c r="K1457" s="269"/>
      <c r="L1457" s="344"/>
    </row>
    <row r="1458" spans="6:12" s="266" customFormat="1" x14ac:dyDescent="0.2">
      <c r="F1458" s="269"/>
      <c r="G1458" s="270"/>
      <c r="K1458" s="269"/>
      <c r="L1458" s="344"/>
    </row>
    <row r="1459" spans="6:12" s="266" customFormat="1" x14ac:dyDescent="0.2">
      <c r="F1459" s="269"/>
      <c r="G1459" s="270"/>
      <c r="K1459" s="269"/>
      <c r="L1459" s="344"/>
    </row>
    <row r="1460" spans="6:12" s="266" customFormat="1" x14ac:dyDescent="0.2">
      <c r="F1460" s="269"/>
      <c r="G1460" s="270"/>
      <c r="K1460" s="269"/>
      <c r="L1460" s="344"/>
    </row>
    <row r="1461" spans="6:12" s="266" customFormat="1" x14ac:dyDescent="0.2">
      <c r="F1461" s="269"/>
      <c r="G1461" s="270"/>
      <c r="K1461" s="269"/>
      <c r="L1461" s="344"/>
    </row>
    <row r="1462" spans="6:12" s="266" customFormat="1" x14ac:dyDescent="0.2">
      <c r="F1462" s="269"/>
      <c r="G1462" s="270"/>
      <c r="K1462" s="269"/>
      <c r="L1462" s="344"/>
    </row>
    <row r="1463" spans="6:12" s="266" customFormat="1" x14ac:dyDescent="0.2">
      <c r="F1463" s="269"/>
      <c r="G1463" s="270"/>
      <c r="K1463" s="269"/>
      <c r="L1463" s="344"/>
    </row>
    <row r="1464" spans="6:12" s="266" customFormat="1" x14ac:dyDescent="0.2">
      <c r="F1464" s="269"/>
      <c r="G1464" s="270"/>
      <c r="K1464" s="269"/>
      <c r="L1464" s="344"/>
    </row>
    <row r="1465" spans="6:12" s="266" customFormat="1" x14ac:dyDescent="0.2">
      <c r="F1465" s="269"/>
      <c r="G1465" s="270"/>
      <c r="K1465" s="269"/>
      <c r="L1465" s="344"/>
    </row>
    <row r="1466" spans="6:12" s="266" customFormat="1" x14ac:dyDescent="0.2">
      <c r="F1466" s="269"/>
      <c r="G1466" s="270"/>
      <c r="K1466" s="269"/>
      <c r="L1466" s="344"/>
    </row>
    <row r="1467" spans="6:12" s="266" customFormat="1" x14ac:dyDescent="0.2">
      <c r="F1467" s="269"/>
      <c r="G1467" s="270"/>
      <c r="K1467" s="269"/>
      <c r="L1467" s="344"/>
    </row>
    <row r="1468" spans="6:12" s="266" customFormat="1" x14ac:dyDescent="0.2">
      <c r="F1468" s="269"/>
      <c r="G1468" s="270"/>
      <c r="K1468" s="269"/>
      <c r="L1468" s="344"/>
    </row>
    <row r="1469" spans="6:12" s="266" customFormat="1" x14ac:dyDescent="0.2">
      <c r="F1469" s="269"/>
      <c r="G1469" s="270"/>
      <c r="K1469" s="269"/>
      <c r="L1469" s="344"/>
    </row>
    <row r="1470" spans="6:12" s="266" customFormat="1" x14ac:dyDescent="0.2">
      <c r="F1470" s="269"/>
      <c r="G1470" s="270"/>
      <c r="K1470" s="269"/>
      <c r="L1470" s="344"/>
    </row>
    <row r="1471" spans="6:12" s="266" customFormat="1" x14ac:dyDescent="0.2">
      <c r="F1471" s="269"/>
      <c r="G1471" s="270"/>
      <c r="K1471" s="269"/>
      <c r="L1471" s="344"/>
    </row>
    <row r="1472" spans="6:12" s="266" customFormat="1" x14ac:dyDescent="0.2">
      <c r="F1472" s="269"/>
      <c r="G1472" s="270"/>
      <c r="K1472" s="269"/>
      <c r="L1472" s="344"/>
    </row>
    <row r="1473" spans="6:12" s="266" customFormat="1" x14ac:dyDescent="0.2">
      <c r="F1473" s="269"/>
      <c r="G1473" s="270"/>
      <c r="K1473" s="269"/>
      <c r="L1473" s="344"/>
    </row>
    <row r="1474" spans="6:12" s="266" customFormat="1" x14ac:dyDescent="0.2">
      <c r="F1474" s="269"/>
      <c r="G1474" s="270"/>
      <c r="K1474" s="269"/>
      <c r="L1474" s="344"/>
    </row>
    <row r="1475" spans="6:12" s="266" customFormat="1" x14ac:dyDescent="0.2">
      <c r="F1475" s="269"/>
      <c r="G1475" s="270"/>
      <c r="K1475" s="269"/>
      <c r="L1475" s="344"/>
    </row>
    <row r="1476" spans="6:12" s="266" customFormat="1" x14ac:dyDescent="0.2">
      <c r="F1476" s="269"/>
      <c r="G1476" s="270"/>
      <c r="K1476" s="269"/>
      <c r="L1476" s="344"/>
    </row>
    <row r="1477" spans="6:12" s="266" customFormat="1" x14ac:dyDescent="0.2">
      <c r="F1477" s="269"/>
      <c r="G1477" s="270"/>
      <c r="K1477" s="269"/>
      <c r="L1477" s="344"/>
    </row>
    <row r="1478" spans="6:12" s="266" customFormat="1" x14ac:dyDescent="0.2">
      <c r="F1478" s="269"/>
      <c r="G1478" s="270"/>
      <c r="K1478" s="269"/>
      <c r="L1478" s="344"/>
    </row>
    <row r="1479" spans="6:12" s="266" customFormat="1" x14ac:dyDescent="0.2">
      <c r="F1479" s="269"/>
      <c r="G1479" s="270"/>
      <c r="K1479" s="269"/>
      <c r="L1479" s="344"/>
    </row>
    <row r="1480" spans="6:12" s="266" customFormat="1" x14ac:dyDescent="0.2">
      <c r="F1480" s="269"/>
      <c r="G1480" s="270"/>
      <c r="K1480" s="269"/>
      <c r="L1480" s="344"/>
    </row>
    <row r="1481" spans="6:12" s="266" customFormat="1" x14ac:dyDescent="0.2">
      <c r="F1481" s="269"/>
      <c r="G1481" s="270"/>
      <c r="K1481" s="269"/>
      <c r="L1481" s="344"/>
    </row>
    <row r="1482" spans="6:12" s="266" customFormat="1" x14ac:dyDescent="0.2">
      <c r="F1482" s="269"/>
      <c r="G1482" s="270"/>
      <c r="K1482" s="269"/>
      <c r="L1482" s="344"/>
    </row>
    <row r="1483" spans="6:12" s="266" customFormat="1" x14ac:dyDescent="0.2">
      <c r="F1483" s="269"/>
      <c r="G1483" s="270"/>
      <c r="K1483" s="269"/>
      <c r="L1483" s="344"/>
    </row>
    <row r="1484" spans="6:12" s="266" customFormat="1" x14ac:dyDescent="0.2">
      <c r="F1484" s="269"/>
      <c r="G1484" s="270"/>
      <c r="K1484" s="269"/>
      <c r="L1484" s="344"/>
    </row>
    <row r="1485" spans="6:12" s="266" customFormat="1" x14ac:dyDescent="0.2">
      <c r="F1485" s="269"/>
      <c r="G1485" s="270"/>
      <c r="K1485" s="269"/>
      <c r="L1485" s="344"/>
    </row>
    <row r="1486" spans="6:12" s="266" customFormat="1" x14ac:dyDescent="0.2">
      <c r="F1486" s="269"/>
      <c r="G1486" s="270"/>
      <c r="K1486" s="269"/>
      <c r="L1486" s="344"/>
    </row>
    <row r="1487" spans="6:12" s="266" customFormat="1" x14ac:dyDescent="0.2">
      <c r="F1487" s="269"/>
      <c r="G1487" s="270"/>
      <c r="K1487" s="269"/>
      <c r="L1487" s="344"/>
    </row>
    <row r="1488" spans="6:12" s="266" customFormat="1" x14ac:dyDescent="0.2">
      <c r="F1488" s="269"/>
      <c r="G1488" s="270"/>
      <c r="K1488" s="269"/>
      <c r="L1488" s="344"/>
    </row>
    <row r="1489" spans="6:12" s="266" customFormat="1" x14ac:dyDescent="0.2">
      <c r="F1489" s="269"/>
      <c r="G1489" s="270"/>
      <c r="K1489" s="269"/>
      <c r="L1489" s="344"/>
    </row>
    <row r="1490" spans="6:12" s="266" customFormat="1" x14ac:dyDescent="0.2">
      <c r="F1490" s="269"/>
      <c r="G1490" s="270"/>
      <c r="K1490" s="269"/>
      <c r="L1490" s="344"/>
    </row>
    <row r="1491" spans="6:12" s="266" customFormat="1" x14ac:dyDescent="0.2">
      <c r="F1491" s="269"/>
      <c r="G1491" s="270"/>
      <c r="K1491" s="269"/>
      <c r="L1491" s="344"/>
    </row>
    <row r="1492" spans="6:12" s="266" customFormat="1" x14ac:dyDescent="0.2">
      <c r="F1492" s="269"/>
      <c r="G1492" s="270"/>
      <c r="K1492" s="269"/>
      <c r="L1492" s="344"/>
    </row>
    <row r="1493" spans="6:12" s="266" customFormat="1" x14ac:dyDescent="0.2">
      <c r="F1493" s="269"/>
      <c r="G1493" s="270"/>
      <c r="K1493" s="269"/>
      <c r="L1493" s="344"/>
    </row>
    <row r="1494" spans="6:12" s="266" customFormat="1" x14ac:dyDescent="0.2">
      <c r="F1494" s="269"/>
      <c r="G1494" s="270"/>
      <c r="K1494" s="269"/>
      <c r="L1494" s="344"/>
    </row>
    <row r="1495" spans="6:12" s="266" customFormat="1" x14ac:dyDescent="0.2">
      <c r="F1495" s="269"/>
      <c r="G1495" s="270"/>
      <c r="K1495" s="269"/>
      <c r="L1495" s="344"/>
    </row>
    <row r="1496" spans="6:12" s="266" customFormat="1" x14ac:dyDescent="0.2">
      <c r="F1496" s="269"/>
      <c r="G1496" s="270"/>
      <c r="K1496" s="269"/>
      <c r="L1496" s="344"/>
    </row>
    <row r="1497" spans="6:12" s="266" customFormat="1" x14ac:dyDescent="0.2">
      <c r="F1497" s="269"/>
      <c r="G1497" s="270"/>
      <c r="K1497" s="269"/>
      <c r="L1497" s="344"/>
    </row>
    <row r="1498" spans="6:12" s="266" customFormat="1" x14ac:dyDescent="0.2">
      <c r="F1498" s="269"/>
      <c r="G1498" s="270"/>
      <c r="K1498" s="269"/>
      <c r="L1498" s="344"/>
    </row>
    <row r="1499" spans="6:12" s="266" customFormat="1" x14ac:dyDescent="0.2">
      <c r="F1499" s="269"/>
      <c r="G1499" s="270"/>
      <c r="K1499" s="269"/>
      <c r="L1499" s="344"/>
    </row>
    <row r="1500" spans="6:12" s="266" customFormat="1" x14ac:dyDescent="0.2">
      <c r="F1500" s="269"/>
      <c r="G1500" s="270"/>
      <c r="K1500" s="269"/>
      <c r="L1500" s="344"/>
    </row>
    <row r="1501" spans="6:12" s="266" customFormat="1" x14ac:dyDescent="0.2">
      <c r="F1501" s="269"/>
      <c r="G1501" s="270"/>
      <c r="K1501" s="269"/>
      <c r="L1501" s="344"/>
    </row>
    <row r="1502" spans="6:12" s="266" customFormat="1" x14ac:dyDescent="0.2">
      <c r="F1502" s="269"/>
      <c r="G1502" s="270"/>
      <c r="K1502" s="269"/>
      <c r="L1502" s="344"/>
    </row>
    <row r="1503" spans="6:12" s="266" customFormat="1" x14ac:dyDescent="0.2">
      <c r="F1503" s="269"/>
      <c r="G1503" s="270"/>
      <c r="K1503" s="269"/>
      <c r="L1503" s="344"/>
    </row>
    <row r="1504" spans="6:12" s="266" customFormat="1" x14ac:dyDescent="0.2">
      <c r="F1504" s="269"/>
      <c r="G1504" s="270"/>
      <c r="K1504" s="269"/>
      <c r="L1504" s="344"/>
    </row>
    <row r="1505" spans="6:12" s="266" customFormat="1" x14ac:dyDescent="0.2">
      <c r="F1505" s="269"/>
      <c r="G1505" s="270"/>
      <c r="K1505" s="269"/>
      <c r="L1505" s="344"/>
    </row>
    <row r="1506" spans="6:12" s="266" customFormat="1" x14ac:dyDescent="0.2">
      <c r="F1506" s="269"/>
      <c r="G1506" s="270"/>
      <c r="K1506" s="269"/>
      <c r="L1506" s="344"/>
    </row>
    <row r="1507" spans="6:12" s="266" customFormat="1" x14ac:dyDescent="0.2">
      <c r="F1507" s="269"/>
      <c r="G1507" s="270"/>
      <c r="K1507" s="269"/>
      <c r="L1507" s="344"/>
    </row>
    <row r="1508" spans="6:12" s="266" customFormat="1" x14ac:dyDescent="0.2">
      <c r="F1508" s="269"/>
      <c r="G1508" s="270"/>
      <c r="K1508" s="269"/>
      <c r="L1508" s="344"/>
    </row>
    <row r="1509" spans="6:12" s="266" customFormat="1" x14ac:dyDescent="0.2">
      <c r="F1509" s="269"/>
      <c r="G1509" s="270"/>
      <c r="K1509" s="269"/>
      <c r="L1509" s="344"/>
    </row>
    <row r="1510" spans="6:12" s="266" customFormat="1" x14ac:dyDescent="0.2">
      <c r="F1510" s="269"/>
      <c r="G1510" s="270"/>
      <c r="K1510" s="269"/>
      <c r="L1510" s="344"/>
    </row>
    <row r="1511" spans="6:12" s="266" customFormat="1" x14ac:dyDescent="0.2">
      <c r="F1511" s="269"/>
      <c r="G1511" s="270"/>
      <c r="K1511" s="269"/>
      <c r="L1511" s="344"/>
    </row>
    <row r="1512" spans="6:12" s="266" customFormat="1" x14ac:dyDescent="0.2">
      <c r="F1512" s="269"/>
      <c r="G1512" s="270"/>
      <c r="K1512" s="269"/>
      <c r="L1512" s="344"/>
    </row>
    <row r="1513" spans="6:12" s="266" customFormat="1" x14ac:dyDescent="0.2">
      <c r="F1513" s="269"/>
      <c r="G1513" s="270"/>
      <c r="K1513" s="269"/>
      <c r="L1513" s="344"/>
    </row>
    <row r="1514" spans="6:12" s="266" customFormat="1" x14ac:dyDescent="0.2">
      <c r="F1514" s="269"/>
      <c r="G1514" s="270"/>
      <c r="K1514" s="269"/>
      <c r="L1514" s="344"/>
    </row>
    <row r="1515" spans="6:12" s="266" customFormat="1" x14ac:dyDescent="0.2">
      <c r="F1515" s="269"/>
      <c r="G1515" s="270"/>
      <c r="K1515" s="269"/>
      <c r="L1515" s="344"/>
    </row>
    <row r="1516" spans="6:12" s="266" customFormat="1" x14ac:dyDescent="0.2">
      <c r="F1516" s="269"/>
      <c r="G1516" s="270"/>
      <c r="K1516" s="269"/>
      <c r="L1516" s="344"/>
    </row>
    <row r="1517" spans="6:12" s="266" customFormat="1" x14ac:dyDescent="0.2">
      <c r="F1517" s="269"/>
      <c r="G1517" s="270"/>
      <c r="K1517" s="269"/>
      <c r="L1517" s="344"/>
    </row>
    <row r="1518" spans="6:12" s="266" customFormat="1" x14ac:dyDescent="0.2">
      <c r="F1518" s="269"/>
      <c r="G1518" s="270"/>
      <c r="K1518" s="269"/>
      <c r="L1518" s="344"/>
    </row>
    <row r="1519" spans="6:12" s="266" customFormat="1" x14ac:dyDescent="0.2">
      <c r="F1519" s="269"/>
      <c r="G1519" s="270"/>
      <c r="K1519" s="269"/>
      <c r="L1519" s="344"/>
    </row>
    <row r="1520" spans="6:12" s="266" customFormat="1" x14ac:dyDescent="0.2">
      <c r="F1520" s="269"/>
      <c r="G1520" s="270"/>
      <c r="K1520" s="269"/>
      <c r="L1520" s="344"/>
    </row>
    <row r="1521" spans="6:12" s="266" customFormat="1" x14ac:dyDescent="0.2">
      <c r="F1521" s="269"/>
      <c r="G1521" s="270"/>
      <c r="K1521" s="269"/>
      <c r="L1521" s="344"/>
    </row>
    <row r="1522" spans="6:12" s="266" customFormat="1" x14ac:dyDescent="0.2">
      <c r="F1522" s="269"/>
      <c r="G1522" s="270"/>
      <c r="K1522" s="269"/>
      <c r="L1522" s="344"/>
    </row>
    <row r="1523" spans="6:12" s="266" customFormat="1" x14ac:dyDescent="0.2">
      <c r="F1523" s="269"/>
      <c r="G1523" s="270"/>
      <c r="K1523" s="269"/>
      <c r="L1523" s="344"/>
    </row>
    <row r="1524" spans="6:12" s="266" customFormat="1" x14ac:dyDescent="0.2">
      <c r="F1524" s="269"/>
      <c r="G1524" s="270"/>
      <c r="K1524" s="269"/>
      <c r="L1524" s="344"/>
    </row>
    <row r="1525" spans="6:12" s="266" customFormat="1" x14ac:dyDescent="0.2">
      <c r="F1525" s="269"/>
      <c r="G1525" s="270"/>
      <c r="K1525" s="269"/>
      <c r="L1525" s="344"/>
    </row>
    <row r="1526" spans="6:12" s="266" customFormat="1" x14ac:dyDescent="0.2">
      <c r="F1526" s="269"/>
      <c r="G1526" s="270"/>
      <c r="K1526" s="269"/>
      <c r="L1526" s="344"/>
    </row>
    <row r="1527" spans="6:12" s="266" customFormat="1" x14ac:dyDescent="0.2">
      <c r="F1527" s="269"/>
      <c r="G1527" s="270"/>
      <c r="K1527" s="269"/>
      <c r="L1527" s="344"/>
    </row>
    <row r="1528" spans="6:12" s="266" customFormat="1" x14ac:dyDescent="0.2">
      <c r="F1528" s="269"/>
      <c r="G1528" s="270"/>
      <c r="K1528" s="269"/>
      <c r="L1528" s="344"/>
    </row>
    <row r="1529" spans="6:12" s="266" customFormat="1" x14ac:dyDescent="0.2">
      <c r="F1529" s="269"/>
      <c r="G1529" s="270"/>
      <c r="K1529" s="269"/>
      <c r="L1529" s="344"/>
    </row>
    <row r="1530" spans="6:12" s="266" customFormat="1" x14ac:dyDescent="0.2">
      <c r="F1530" s="269"/>
      <c r="G1530" s="270"/>
      <c r="K1530" s="269"/>
      <c r="L1530" s="344"/>
    </row>
    <row r="1531" spans="6:12" s="266" customFormat="1" x14ac:dyDescent="0.2">
      <c r="F1531" s="269"/>
      <c r="G1531" s="270"/>
      <c r="K1531" s="269"/>
      <c r="L1531" s="344"/>
    </row>
    <row r="1532" spans="6:12" s="266" customFormat="1" x14ac:dyDescent="0.2">
      <c r="F1532" s="269"/>
      <c r="G1532" s="270"/>
      <c r="K1532" s="269"/>
      <c r="L1532" s="344"/>
    </row>
    <row r="1533" spans="6:12" s="266" customFormat="1" x14ac:dyDescent="0.2">
      <c r="F1533" s="269"/>
      <c r="G1533" s="270"/>
      <c r="K1533" s="269"/>
      <c r="L1533" s="344"/>
    </row>
    <row r="1534" spans="6:12" s="266" customFormat="1" x14ac:dyDescent="0.2">
      <c r="F1534" s="269"/>
      <c r="G1534" s="270"/>
      <c r="K1534" s="269"/>
      <c r="L1534" s="344"/>
    </row>
    <row r="1535" spans="6:12" s="266" customFormat="1" x14ac:dyDescent="0.2">
      <c r="F1535" s="269"/>
      <c r="G1535" s="270"/>
      <c r="K1535" s="269"/>
      <c r="L1535" s="344"/>
    </row>
    <row r="1536" spans="6:12" s="266" customFormat="1" x14ac:dyDescent="0.2">
      <c r="F1536" s="269"/>
      <c r="G1536" s="270"/>
      <c r="K1536" s="269"/>
      <c r="L1536" s="344"/>
    </row>
    <row r="1537" spans="6:12" s="266" customFormat="1" x14ac:dyDescent="0.2">
      <c r="F1537" s="269"/>
      <c r="G1537" s="270"/>
      <c r="K1537" s="269"/>
      <c r="L1537" s="344"/>
    </row>
    <row r="1538" spans="6:12" s="266" customFormat="1" x14ac:dyDescent="0.2">
      <c r="F1538" s="269"/>
      <c r="G1538" s="270"/>
      <c r="K1538" s="269"/>
      <c r="L1538" s="344"/>
    </row>
    <row r="1539" spans="6:12" s="266" customFormat="1" x14ac:dyDescent="0.2">
      <c r="F1539" s="269"/>
      <c r="G1539" s="270"/>
      <c r="K1539" s="269"/>
      <c r="L1539" s="344"/>
    </row>
    <row r="1540" spans="6:12" s="266" customFormat="1" x14ac:dyDescent="0.2">
      <c r="F1540" s="269"/>
      <c r="G1540" s="270"/>
      <c r="K1540" s="269"/>
      <c r="L1540" s="344"/>
    </row>
    <row r="1541" spans="6:12" s="266" customFormat="1" x14ac:dyDescent="0.2">
      <c r="F1541" s="269"/>
      <c r="G1541" s="270"/>
      <c r="K1541" s="269"/>
      <c r="L1541" s="344"/>
    </row>
    <row r="1542" spans="6:12" s="266" customFormat="1" x14ac:dyDescent="0.2">
      <c r="F1542" s="269"/>
      <c r="G1542" s="270"/>
      <c r="K1542" s="269"/>
      <c r="L1542" s="344"/>
    </row>
    <row r="1543" spans="6:12" s="266" customFormat="1" x14ac:dyDescent="0.2">
      <c r="F1543" s="269"/>
      <c r="G1543" s="270"/>
      <c r="K1543" s="269"/>
      <c r="L1543" s="344"/>
    </row>
    <row r="1544" spans="6:12" s="266" customFormat="1" x14ac:dyDescent="0.2">
      <c r="F1544" s="269"/>
      <c r="G1544" s="270"/>
      <c r="K1544" s="269"/>
      <c r="L1544" s="344"/>
    </row>
    <row r="1545" spans="6:12" s="266" customFormat="1" x14ac:dyDescent="0.2">
      <c r="F1545" s="269"/>
      <c r="G1545" s="270"/>
      <c r="K1545" s="269"/>
      <c r="L1545" s="344"/>
    </row>
    <row r="1546" spans="6:12" s="266" customFormat="1" x14ac:dyDescent="0.2">
      <c r="F1546" s="269"/>
      <c r="G1546" s="270"/>
      <c r="K1546" s="269"/>
      <c r="L1546" s="344"/>
    </row>
    <row r="1547" spans="6:12" s="266" customFormat="1" x14ac:dyDescent="0.2">
      <c r="F1547" s="269"/>
      <c r="G1547" s="270"/>
      <c r="K1547" s="269"/>
      <c r="L1547" s="344"/>
    </row>
    <row r="1548" spans="6:12" s="266" customFormat="1" x14ac:dyDescent="0.2">
      <c r="F1548" s="269"/>
      <c r="G1548" s="270"/>
      <c r="K1548" s="269"/>
      <c r="L1548" s="344"/>
    </row>
    <row r="1549" spans="6:12" s="266" customFormat="1" x14ac:dyDescent="0.2">
      <c r="F1549" s="269"/>
      <c r="G1549" s="270"/>
      <c r="K1549" s="269"/>
      <c r="L1549" s="344"/>
    </row>
    <row r="1550" spans="6:12" s="266" customFormat="1" x14ac:dyDescent="0.2">
      <c r="F1550" s="269"/>
      <c r="G1550" s="270"/>
      <c r="K1550" s="269"/>
      <c r="L1550" s="344"/>
    </row>
    <row r="1551" spans="6:12" s="266" customFormat="1" x14ac:dyDescent="0.2">
      <c r="F1551" s="269"/>
      <c r="G1551" s="270"/>
      <c r="K1551" s="269"/>
      <c r="L1551" s="344"/>
    </row>
    <row r="1552" spans="6:12" s="266" customFormat="1" x14ac:dyDescent="0.2">
      <c r="F1552" s="269"/>
      <c r="G1552" s="270"/>
      <c r="K1552" s="269"/>
      <c r="L1552" s="344"/>
    </row>
    <row r="1553" spans="6:12" s="266" customFormat="1" x14ac:dyDescent="0.2">
      <c r="F1553" s="269"/>
      <c r="G1553" s="270"/>
      <c r="K1553" s="269"/>
      <c r="L1553" s="344"/>
    </row>
    <row r="1554" spans="6:12" s="266" customFormat="1" x14ac:dyDescent="0.2">
      <c r="F1554" s="269"/>
      <c r="G1554" s="270"/>
      <c r="K1554" s="269"/>
      <c r="L1554" s="344"/>
    </row>
    <row r="1555" spans="6:12" s="266" customFormat="1" x14ac:dyDescent="0.2">
      <c r="F1555" s="269"/>
      <c r="G1555" s="270"/>
      <c r="K1555" s="269"/>
      <c r="L1555" s="344"/>
    </row>
    <row r="1556" spans="6:12" s="266" customFormat="1" x14ac:dyDescent="0.2">
      <c r="F1556" s="269"/>
      <c r="G1556" s="270"/>
      <c r="K1556" s="269"/>
      <c r="L1556" s="344"/>
    </row>
    <row r="1557" spans="6:12" s="266" customFormat="1" x14ac:dyDescent="0.2">
      <c r="F1557" s="269"/>
      <c r="G1557" s="270"/>
      <c r="K1557" s="269"/>
      <c r="L1557" s="344"/>
    </row>
    <row r="1558" spans="6:12" s="266" customFormat="1" x14ac:dyDescent="0.2">
      <c r="F1558" s="269"/>
      <c r="G1558" s="270"/>
      <c r="K1558" s="269"/>
      <c r="L1558" s="344"/>
    </row>
    <row r="1559" spans="6:12" s="266" customFormat="1" x14ac:dyDescent="0.2">
      <c r="F1559" s="269"/>
      <c r="G1559" s="270"/>
      <c r="K1559" s="269"/>
      <c r="L1559" s="344"/>
    </row>
    <row r="1560" spans="6:12" s="266" customFormat="1" x14ac:dyDescent="0.2">
      <c r="F1560" s="269"/>
      <c r="G1560" s="270"/>
      <c r="K1560" s="269"/>
      <c r="L1560" s="344"/>
    </row>
    <row r="1561" spans="6:12" s="266" customFormat="1" x14ac:dyDescent="0.2">
      <c r="F1561" s="269"/>
      <c r="G1561" s="270"/>
      <c r="K1561" s="269"/>
      <c r="L1561" s="344"/>
    </row>
    <row r="1562" spans="6:12" s="266" customFormat="1" x14ac:dyDescent="0.2">
      <c r="F1562" s="269"/>
      <c r="G1562" s="270"/>
      <c r="K1562" s="269"/>
      <c r="L1562" s="344"/>
    </row>
    <row r="1563" spans="6:12" s="266" customFormat="1" x14ac:dyDescent="0.2">
      <c r="F1563" s="269"/>
      <c r="G1563" s="270"/>
      <c r="K1563" s="269"/>
      <c r="L1563" s="344"/>
    </row>
    <row r="1564" spans="6:12" s="266" customFormat="1" x14ac:dyDescent="0.2">
      <c r="F1564" s="269"/>
      <c r="G1564" s="270"/>
      <c r="K1564" s="269"/>
      <c r="L1564" s="344"/>
    </row>
    <row r="1565" spans="6:12" s="266" customFormat="1" x14ac:dyDescent="0.2">
      <c r="F1565" s="269"/>
      <c r="G1565" s="270"/>
      <c r="K1565" s="269"/>
      <c r="L1565" s="344"/>
    </row>
    <row r="1566" spans="6:12" s="266" customFormat="1" x14ac:dyDescent="0.2">
      <c r="F1566" s="269"/>
      <c r="G1566" s="270"/>
      <c r="K1566" s="269"/>
      <c r="L1566" s="344"/>
    </row>
    <row r="1567" spans="6:12" s="255" customFormat="1" x14ac:dyDescent="0.2">
      <c r="F1567" s="256"/>
      <c r="G1567" s="257"/>
      <c r="K1567" s="256"/>
      <c r="L1567" s="343"/>
    </row>
    <row r="1568" spans="6:12" s="255" customFormat="1" x14ac:dyDescent="0.2">
      <c r="F1568" s="256"/>
      <c r="G1568" s="257"/>
      <c r="K1568" s="256"/>
      <c r="L1568" s="343"/>
    </row>
    <row r="1569" spans="6:12" s="255" customFormat="1" x14ac:dyDescent="0.2">
      <c r="F1569" s="256"/>
      <c r="G1569" s="257"/>
      <c r="K1569" s="256"/>
      <c r="L1569" s="343"/>
    </row>
    <row r="1570" spans="6:12" s="255" customFormat="1" x14ac:dyDescent="0.2">
      <c r="F1570" s="256"/>
      <c r="G1570" s="257"/>
      <c r="K1570" s="256"/>
      <c r="L1570" s="343"/>
    </row>
    <row r="1571" spans="6:12" s="255" customFormat="1" x14ac:dyDescent="0.2">
      <c r="F1571" s="256"/>
      <c r="G1571" s="257"/>
      <c r="K1571" s="256"/>
      <c r="L1571" s="343"/>
    </row>
    <row r="1572" spans="6:12" s="255" customFormat="1" x14ac:dyDescent="0.2">
      <c r="F1572" s="256"/>
      <c r="G1572" s="257"/>
      <c r="K1572" s="256"/>
      <c r="L1572" s="343"/>
    </row>
    <row r="1573" spans="6:12" s="255" customFormat="1" x14ac:dyDescent="0.2">
      <c r="F1573" s="256"/>
      <c r="G1573" s="257"/>
      <c r="K1573" s="256"/>
      <c r="L1573" s="343"/>
    </row>
    <row r="1574" spans="6:12" s="255" customFormat="1" x14ac:dyDescent="0.2">
      <c r="F1574" s="256"/>
      <c r="G1574" s="257"/>
      <c r="K1574" s="256"/>
      <c r="L1574" s="343"/>
    </row>
    <row r="1575" spans="6:12" s="255" customFormat="1" x14ac:dyDescent="0.2">
      <c r="F1575" s="256"/>
      <c r="G1575" s="257"/>
      <c r="K1575" s="256"/>
      <c r="L1575" s="343"/>
    </row>
    <row r="1576" spans="6:12" s="266" customFormat="1" x14ac:dyDescent="0.2">
      <c r="F1576" s="269"/>
      <c r="G1576" s="270"/>
      <c r="K1576" s="269"/>
      <c r="L1576" s="344"/>
    </row>
    <row r="1577" spans="6:12" s="255" customFormat="1" x14ac:dyDescent="0.2">
      <c r="F1577" s="256"/>
      <c r="G1577" s="257"/>
      <c r="K1577" s="256"/>
      <c r="L1577" s="343"/>
    </row>
    <row r="1578" spans="6:12" s="255" customFormat="1" x14ac:dyDescent="0.2">
      <c r="F1578" s="256"/>
      <c r="G1578" s="257"/>
      <c r="K1578" s="256"/>
      <c r="L1578" s="343"/>
    </row>
    <row r="1579" spans="6:12" s="255" customFormat="1" x14ac:dyDescent="0.2">
      <c r="F1579" s="256"/>
      <c r="G1579" s="257"/>
      <c r="K1579" s="256"/>
      <c r="L1579" s="343"/>
    </row>
    <row r="1580" spans="6:12" s="255" customFormat="1" x14ac:dyDescent="0.2">
      <c r="F1580" s="256"/>
      <c r="G1580" s="257"/>
      <c r="K1580" s="256"/>
      <c r="L1580" s="343"/>
    </row>
    <row r="1581" spans="6:12" s="255" customFormat="1" x14ac:dyDescent="0.2">
      <c r="F1581" s="256"/>
      <c r="G1581" s="257"/>
      <c r="K1581" s="256"/>
      <c r="L1581" s="343"/>
    </row>
    <row r="1582" spans="6:12" s="255" customFormat="1" x14ac:dyDescent="0.2">
      <c r="F1582" s="256"/>
      <c r="G1582" s="257"/>
      <c r="K1582" s="256"/>
      <c r="L1582" s="343"/>
    </row>
    <row r="1583" spans="6:12" s="255" customFormat="1" x14ac:dyDescent="0.2">
      <c r="F1583" s="256"/>
      <c r="G1583" s="257"/>
      <c r="K1583" s="256"/>
      <c r="L1583" s="343"/>
    </row>
    <row r="1584" spans="6:12" s="255" customFormat="1" x14ac:dyDescent="0.2">
      <c r="F1584" s="256"/>
      <c r="G1584" s="257"/>
      <c r="K1584" s="256"/>
      <c r="L1584" s="343"/>
    </row>
    <row r="1585" spans="1:12" s="255" customFormat="1" x14ac:dyDescent="0.2">
      <c r="F1585" s="256"/>
      <c r="G1585" s="257"/>
      <c r="K1585" s="256"/>
      <c r="L1585" s="343"/>
    </row>
    <row r="1586" spans="1:12" s="255" customFormat="1" x14ac:dyDescent="0.2">
      <c r="F1586" s="256"/>
      <c r="G1586" s="257"/>
      <c r="K1586" s="256"/>
      <c r="L1586" s="343"/>
    </row>
    <row r="1587" spans="1:12" s="255" customFormat="1" x14ac:dyDescent="0.2">
      <c r="F1587" s="256"/>
      <c r="G1587" s="257"/>
      <c r="K1587" s="256"/>
      <c r="L1587" s="343"/>
    </row>
    <row r="1588" spans="1:12" s="255" customFormat="1" x14ac:dyDescent="0.2">
      <c r="A1588" s="266"/>
      <c r="B1588" s="266"/>
      <c r="C1588" s="266"/>
      <c r="D1588" s="266"/>
      <c r="E1588" s="266"/>
      <c r="F1588" s="269"/>
      <c r="G1588" s="270"/>
      <c r="H1588" s="266"/>
      <c r="I1588" s="266"/>
      <c r="J1588" s="266"/>
      <c r="K1588" s="269"/>
      <c r="L1588" s="344"/>
    </row>
    <row r="1589" spans="1:12" s="255" customFormat="1" x14ac:dyDescent="0.2">
      <c r="A1589" s="266"/>
      <c r="B1589" s="266"/>
      <c r="C1589" s="266"/>
      <c r="D1589" s="266"/>
      <c r="E1589" s="266"/>
      <c r="F1589" s="269"/>
      <c r="G1589" s="270"/>
      <c r="H1589" s="266"/>
      <c r="I1589" s="266"/>
      <c r="J1589" s="266"/>
      <c r="K1589" s="269"/>
      <c r="L1589" s="344"/>
    </row>
    <row r="1590" spans="1:12" s="255" customFormat="1" x14ac:dyDescent="0.2">
      <c r="A1590" s="266"/>
      <c r="B1590" s="266"/>
      <c r="C1590" s="266"/>
      <c r="D1590" s="266"/>
      <c r="E1590" s="266"/>
      <c r="F1590" s="269"/>
      <c r="G1590" s="270"/>
      <c r="H1590" s="266"/>
      <c r="I1590" s="266"/>
      <c r="J1590" s="266"/>
      <c r="K1590" s="269"/>
      <c r="L1590" s="344"/>
    </row>
    <row r="1591" spans="1:12" s="255" customFormat="1" x14ac:dyDescent="0.2">
      <c r="A1591" s="266"/>
      <c r="B1591" s="266"/>
      <c r="C1591" s="266"/>
      <c r="D1591" s="266"/>
      <c r="E1591" s="266"/>
      <c r="F1591" s="269"/>
      <c r="G1591" s="270"/>
      <c r="H1591" s="266"/>
      <c r="I1591" s="266"/>
      <c r="J1591" s="266"/>
      <c r="K1591" s="269"/>
      <c r="L1591" s="344"/>
    </row>
    <row r="1592" spans="1:12" s="255" customFormat="1" x14ac:dyDescent="0.2">
      <c r="A1592" s="266"/>
      <c r="B1592" s="266"/>
      <c r="C1592" s="266"/>
      <c r="D1592" s="266"/>
      <c r="E1592" s="266"/>
      <c r="F1592" s="269"/>
      <c r="G1592" s="270"/>
      <c r="H1592" s="266"/>
      <c r="I1592" s="266"/>
      <c r="J1592" s="266"/>
      <c r="K1592" s="269"/>
      <c r="L1592" s="344"/>
    </row>
    <row r="1593" spans="1:12" s="315" customFormat="1" x14ac:dyDescent="0.2">
      <c r="A1593" s="266"/>
      <c r="B1593" s="266"/>
      <c r="C1593" s="266"/>
      <c r="D1593" s="266"/>
      <c r="E1593" s="266"/>
      <c r="F1593" s="269"/>
      <c r="G1593" s="270"/>
      <c r="H1593" s="266"/>
      <c r="I1593" s="266"/>
      <c r="J1593" s="266"/>
      <c r="K1593" s="269"/>
      <c r="L1593" s="344"/>
    </row>
    <row r="1594" spans="1:12" s="255" customFormat="1" x14ac:dyDescent="0.2">
      <c r="A1594" s="266"/>
      <c r="B1594" s="266"/>
      <c r="C1594" s="266"/>
      <c r="D1594" s="266"/>
      <c r="E1594" s="266"/>
      <c r="F1594" s="269"/>
      <c r="G1594" s="270"/>
      <c r="H1594" s="266"/>
      <c r="I1594" s="266"/>
      <c r="J1594" s="266"/>
      <c r="K1594" s="269"/>
      <c r="L1594" s="344"/>
    </row>
    <row r="1595" spans="1:12" s="315" customFormat="1" x14ac:dyDescent="0.2">
      <c r="A1595" s="266"/>
      <c r="B1595" s="266"/>
      <c r="C1595" s="266"/>
      <c r="D1595" s="266"/>
      <c r="E1595" s="266"/>
      <c r="F1595" s="269"/>
      <c r="G1595" s="270"/>
      <c r="H1595" s="266"/>
      <c r="I1595" s="266"/>
      <c r="J1595" s="266"/>
      <c r="K1595" s="269"/>
      <c r="L1595" s="344"/>
    </row>
    <row r="1596" spans="1:12" s="255" customFormat="1" x14ac:dyDescent="0.2">
      <c r="A1596" s="266"/>
      <c r="B1596" s="266"/>
      <c r="C1596" s="266"/>
      <c r="D1596" s="266"/>
      <c r="E1596" s="266"/>
      <c r="F1596" s="269"/>
      <c r="G1596" s="270"/>
      <c r="H1596" s="266"/>
      <c r="I1596" s="266"/>
      <c r="J1596" s="266"/>
      <c r="K1596" s="269"/>
      <c r="L1596" s="344"/>
    </row>
    <row r="1597" spans="1:12" s="255" customFormat="1" x14ac:dyDescent="0.2">
      <c r="A1597" s="266"/>
      <c r="B1597" s="266"/>
      <c r="C1597" s="266"/>
      <c r="D1597" s="266"/>
      <c r="E1597" s="266"/>
      <c r="F1597" s="269"/>
      <c r="G1597" s="270"/>
      <c r="H1597" s="266"/>
      <c r="I1597" s="266"/>
      <c r="J1597" s="266"/>
      <c r="K1597" s="269"/>
      <c r="L1597" s="344"/>
    </row>
    <row r="1598" spans="1:12" s="255" customFormat="1" x14ac:dyDescent="0.2">
      <c r="A1598" s="266"/>
      <c r="B1598" s="266"/>
      <c r="C1598" s="266"/>
      <c r="D1598" s="266"/>
      <c r="E1598" s="266"/>
      <c r="F1598" s="269"/>
      <c r="G1598" s="270"/>
      <c r="H1598" s="266"/>
      <c r="I1598" s="266"/>
      <c r="J1598" s="266"/>
      <c r="K1598" s="269"/>
      <c r="L1598" s="344"/>
    </row>
    <row r="1599" spans="1:12" s="255" customFormat="1" x14ac:dyDescent="0.2">
      <c r="A1599" s="266"/>
      <c r="B1599" s="266"/>
      <c r="C1599" s="266"/>
      <c r="D1599" s="266"/>
      <c r="E1599" s="266"/>
      <c r="F1599" s="269"/>
      <c r="G1599" s="270"/>
      <c r="H1599" s="266"/>
      <c r="I1599" s="266"/>
      <c r="J1599" s="266"/>
      <c r="K1599" s="269"/>
      <c r="L1599" s="344"/>
    </row>
    <row r="1600" spans="1:12" s="255" customFormat="1" x14ac:dyDescent="0.2">
      <c r="A1600" s="266"/>
      <c r="B1600" s="266"/>
      <c r="C1600" s="266"/>
      <c r="D1600" s="266"/>
      <c r="E1600" s="266"/>
      <c r="F1600" s="269"/>
      <c r="G1600" s="270"/>
      <c r="H1600" s="266"/>
      <c r="I1600" s="266"/>
      <c r="J1600" s="266"/>
      <c r="K1600" s="269"/>
      <c r="L1600" s="344"/>
    </row>
    <row r="1601" spans="1:12" s="255" customFormat="1" x14ac:dyDescent="0.2">
      <c r="A1601" s="266"/>
      <c r="B1601" s="266"/>
      <c r="C1601" s="266"/>
      <c r="D1601" s="266"/>
      <c r="E1601" s="266"/>
      <c r="F1601" s="269"/>
      <c r="G1601" s="270"/>
      <c r="H1601" s="266"/>
      <c r="I1601" s="266"/>
      <c r="J1601" s="266"/>
      <c r="K1601" s="269"/>
      <c r="L1601" s="344"/>
    </row>
    <row r="1602" spans="1:12" s="255" customFormat="1" x14ac:dyDescent="0.2">
      <c r="A1602" s="266"/>
      <c r="B1602" s="266"/>
      <c r="C1602" s="266"/>
      <c r="D1602" s="266"/>
      <c r="E1602" s="266"/>
      <c r="F1602" s="269"/>
      <c r="G1602" s="270"/>
      <c r="H1602" s="266"/>
      <c r="I1602" s="266"/>
      <c r="J1602" s="266"/>
      <c r="K1602" s="269"/>
      <c r="L1602" s="344"/>
    </row>
    <row r="1603" spans="1:12" s="255" customFormat="1" x14ac:dyDescent="0.2">
      <c r="A1603" s="266"/>
      <c r="B1603" s="266"/>
      <c r="C1603" s="266"/>
      <c r="D1603" s="266"/>
      <c r="E1603" s="266"/>
      <c r="F1603" s="269"/>
      <c r="G1603" s="270"/>
      <c r="H1603" s="266"/>
      <c r="I1603" s="266"/>
      <c r="J1603" s="266"/>
      <c r="K1603" s="269"/>
      <c r="L1603" s="344"/>
    </row>
    <row r="1604" spans="1:12" s="255" customFormat="1" x14ac:dyDescent="0.2">
      <c r="A1604" s="266"/>
      <c r="B1604" s="266"/>
      <c r="C1604" s="266"/>
      <c r="D1604" s="266"/>
      <c r="E1604" s="266"/>
      <c r="F1604" s="269"/>
      <c r="G1604" s="270"/>
      <c r="H1604" s="266"/>
      <c r="I1604" s="266"/>
      <c r="J1604" s="266"/>
      <c r="K1604" s="269"/>
      <c r="L1604" s="344"/>
    </row>
    <row r="1605" spans="1:12" s="255" customFormat="1" x14ac:dyDescent="0.2">
      <c r="A1605" s="266"/>
      <c r="B1605" s="266"/>
      <c r="C1605" s="266"/>
      <c r="D1605" s="266"/>
      <c r="E1605" s="266"/>
      <c r="F1605" s="269"/>
      <c r="G1605" s="270"/>
      <c r="H1605" s="266"/>
      <c r="I1605" s="266"/>
      <c r="J1605" s="266"/>
      <c r="K1605" s="269"/>
      <c r="L1605" s="344"/>
    </row>
    <row r="1606" spans="1:12" s="255" customFormat="1" x14ac:dyDescent="0.2">
      <c r="A1606" s="266"/>
      <c r="B1606" s="266"/>
      <c r="C1606" s="266"/>
      <c r="D1606" s="266"/>
      <c r="E1606" s="266"/>
      <c r="F1606" s="269"/>
      <c r="G1606" s="270"/>
      <c r="H1606" s="266"/>
      <c r="I1606" s="266"/>
      <c r="J1606" s="266"/>
      <c r="K1606" s="269"/>
      <c r="L1606" s="344"/>
    </row>
    <row r="1607" spans="1:12" s="255" customFormat="1" x14ac:dyDescent="0.2">
      <c r="A1607" s="266"/>
      <c r="B1607" s="266"/>
      <c r="C1607" s="266"/>
      <c r="D1607" s="266"/>
      <c r="E1607" s="266"/>
      <c r="F1607" s="269"/>
      <c r="G1607" s="270"/>
      <c r="H1607" s="266"/>
      <c r="I1607" s="266"/>
      <c r="J1607" s="266"/>
      <c r="K1607" s="269"/>
      <c r="L1607" s="344"/>
    </row>
    <row r="1608" spans="1:12" s="255" customFormat="1" x14ac:dyDescent="0.2">
      <c r="A1608" s="266"/>
      <c r="B1608" s="266"/>
      <c r="C1608" s="266"/>
      <c r="D1608" s="266"/>
      <c r="E1608" s="266"/>
      <c r="F1608" s="269"/>
      <c r="G1608" s="270"/>
      <c r="H1608" s="266"/>
      <c r="I1608" s="266"/>
      <c r="J1608" s="266"/>
      <c r="K1608" s="269"/>
      <c r="L1608" s="344"/>
    </row>
    <row r="1609" spans="1:12" s="255" customFormat="1" x14ac:dyDescent="0.2">
      <c r="F1609" s="256"/>
      <c r="G1609" s="257"/>
      <c r="K1609" s="256"/>
      <c r="L1609" s="343"/>
    </row>
    <row r="1610" spans="1:12" s="255" customFormat="1" x14ac:dyDescent="0.2">
      <c r="F1610" s="256"/>
      <c r="G1610" s="257"/>
      <c r="K1610" s="256"/>
      <c r="L1610" s="343"/>
    </row>
    <row r="1611" spans="1:12" s="255" customFormat="1" x14ac:dyDescent="0.2">
      <c r="F1611" s="256"/>
      <c r="G1611" s="257"/>
      <c r="K1611" s="256"/>
      <c r="L1611" s="343"/>
    </row>
    <row r="1612" spans="1:12" s="255" customFormat="1" x14ac:dyDescent="0.2">
      <c r="F1612" s="256"/>
      <c r="G1612" s="257"/>
      <c r="K1612" s="256"/>
      <c r="L1612" s="343"/>
    </row>
    <row r="1613" spans="1:12" s="255" customFormat="1" x14ac:dyDescent="0.2">
      <c r="F1613" s="256"/>
      <c r="G1613" s="257"/>
      <c r="K1613" s="256"/>
      <c r="L1613" s="343"/>
    </row>
    <row r="1614" spans="1:12" s="255" customFormat="1" x14ac:dyDescent="0.2">
      <c r="F1614" s="256"/>
      <c r="G1614" s="257"/>
      <c r="K1614" s="256"/>
      <c r="L1614" s="343"/>
    </row>
    <row r="1615" spans="1:12" s="255" customFormat="1" x14ac:dyDescent="0.2">
      <c r="F1615" s="256"/>
      <c r="G1615" s="257"/>
      <c r="K1615" s="256"/>
      <c r="L1615" s="343"/>
    </row>
    <row r="1616" spans="1:12" s="255" customFormat="1" x14ac:dyDescent="0.2">
      <c r="F1616" s="256"/>
      <c r="G1616" s="257"/>
      <c r="K1616" s="256"/>
      <c r="L1616" s="343"/>
    </row>
    <row r="1617" spans="6:12" s="255" customFormat="1" x14ac:dyDescent="0.2">
      <c r="F1617" s="256"/>
      <c r="G1617" s="257"/>
      <c r="K1617" s="256"/>
      <c r="L1617" s="343"/>
    </row>
    <row r="1618" spans="6:12" s="255" customFormat="1" x14ac:dyDescent="0.2">
      <c r="F1618" s="256"/>
      <c r="G1618" s="257"/>
      <c r="K1618" s="256"/>
      <c r="L1618" s="343"/>
    </row>
    <row r="1619" spans="6:12" s="255" customFormat="1" x14ac:dyDescent="0.2">
      <c r="F1619" s="256"/>
      <c r="G1619" s="257"/>
      <c r="K1619" s="256"/>
      <c r="L1619" s="343"/>
    </row>
    <row r="1620" spans="6:12" s="255" customFormat="1" x14ac:dyDescent="0.2">
      <c r="F1620" s="256"/>
      <c r="G1620" s="257"/>
      <c r="K1620" s="256"/>
      <c r="L1620" s="343"/>
    </row>
    <row r="1621" spans="6:12" s="255" customFormat="1" x14ac:dyDescent="0.2">
      <c r="F1621" s="256"/>
      <c r="G1621" s="257"/>
      <c r="K1621" s="256"/>
      <c r="L1621" s="343"/>
    </row>
    <row r="1622" spans="6:12" s="255" customFormat="1" x14ac:dyDescent="0.2">
      <c r="F1622" s="256"/>
      <c r="G1622" s="257"/>
      <c r="K1622" s="256"/>
      <c r="L1622" s="343"/>
    </row>
    <row r="1623" spans="6:12" s="255" customFormat="1" x14ac:dyDescent="0.2">
      <c r="F1623" s="256"/>
      <c r="G1623" s="257"/>
      <c r="K1623" s="256"/>
      <c r="L1623" s="343"/>
    </row>
    <row r="1624" spans="6:12" s="255" customFormat="1" x14ac:dyDescent="0.2">
      <c r="F1624" s="256"/>
      <c r="G1624" s="257"/>
      <c r="K1624" s="256"/>
      <c r="L1624" s="343"/>
    </row>
    <row r="1625" spans="6:12" s="255" customFormat="1" x14ac:dyDescent="0.2">
      <c r="F1625" s="256"/>
      <c r="G1625" s="257"/>
      <c r="K1625" s="256"/>
      <c r="L1625" s="343"/>
    </row>
    <row r="1626" spans="6:12" s="255" customFormat="1" x14ac:dyDescent="0.2">
      <c r="F1626" s="256"/>
      <c r="G1626" s="257"/>
      <c r="K1626" s="256"/>
      <c r="L1626" s="343"/>
    </row>
    <row r="1627" spans="6:12" s="255" customFormat="1" x14ac:dyDescent="0.2">
      <c r="F1627" s="256"/>
      <c r="G1627" s="257"/>
      <c r="K1627" s="256"/>
      <c r="L1627" s="343"/>
    </row>
    <row r="1628" spans="6:12" s="255" customFormat="1" x14ac:dyDescent="0.2">
      <c r="F1628" s="256"/>
      <c r="G1628" s="257"/>
      <c r="K1628" s="256"/>
      <c r="L1628" s="343"/>
    </row>
    <row r="1629" spans="6:12" s="255" customFormat="1" x14ac:dyDescent="0.2">
      <c r="F1629" s="256"/>
      <c r="G1629" s="257"/>
      <c r="K1629" s="256"/>
      <c r="L1629" s="343"/>
    </row>
    <row r="1630" spans="6:12" s="255" customFormat="1" x14ac:dyDescent="0.2">
      <c r="F1630" s="256"/>
      <c r="G1630" s="257"/>
      <c r="K1630" s="256"/>
      <c r="L1630" s="343"/>
    </row>
    <row r="1631" spans="6:12" s="255" customFormat="1" x14ac:dyDescent="0.2">
      <c r="F1631" s="256"/>
      <c r="G1631" s="257"/>
      <c r="K1631" s="256"/>
      <c r="L1631" s="343"/>
    </row>
    <row r="1632" spans="6:12" s="255" customFormat="1" x14ac:dyDescent="0.2">
      <c r="F1632" s="256"/>
      <c r="G1632" s="257"/>
      <c r="K1632" s="256"/>
      <c r="L1632" s="343"/>
    </row>
    <row r="1633" spans="6:12" s="255" customFormat="1" x14ac:dyDescent="0.2">
      <c r="F1633" s="256"/>
      <c r="G1633" s="257"/>
      <c r="K1633" s="256"/>
      <c r="L1633" s="343"/>
    </row>
    <row r="1634" spans="6:12" s="255" customFormat="1" x14ac:dyDescent="0.2">
      <c r="F1634" s="256"/>
      <c r="G1634" s="257"/>
      <c r="K1634" s="256"/>
      <c r="L1634" s="343"/>
    </row>
    <row r="1635" spans="6:12" s="255" customFormat="1" x14ac:dyDescent="0.2">
      <c r="F1635" s="256"/>
      <c r="G1635" s="257"/>
      <c r="K1635" s="256"/>
      <c r="L1635" s="343"/>
    </row>
    <row r="1636" spans="6:12" s="255" customFormat="1" x14ac:dyDescent="0.2">
      <c r="F1636" s="256"/>
      <c r="G1636" s="257"/>
      <c r="K1636" s="256"/>
      <c r="L1636" s="343"/>
    </row>
    <row r="1637" spans="6:12" s="255" customFormat="1" x14ac:dyDescent="0.2">
      <c r="F1637" s="256"/>
      <c r="G1637" s="257"/>
      <c r="K1637" s="256"/>
      <c r="L1637" s="343"/>
    </row>
    <row r="1638" spans="6:12" s="255" customFormat="1" x14ac:dyDescent="0.2">
      <c r="F1638" s="256"/>
      <c r="G1638" s="257"/>
      <c r="K1638" s="256"/>
      <c r="L1638" s="343"/>
    </row>
    <row r="1639" spans="6:12" s="255" customFormat="1" x14ac:dyDescent="0.2">
      <c r="F1639" s="256"/>
      <c r="G1639" s="257"/>
      <c r="K1639" s="256"/>
      <c r="L1639" s="343"/>
    </row>
    <row r="1640" spans="6:12" s="255" customFormat="1" x14ac:dyDescent="0.2">
      <c r="F1640" s="256"/>
      <c r="G1640" s="257"/>
      <c r="K1640" s="256"/>
      <c r="L1640" s="343"/>
    </row>
    <row r="1641" spans="6:12" s="255" customFormat="1" x14ac:dyDescent="0.2">
      <c r="F1641" s="256"/>
      <c r="G1641" s="257"/>
      <c r="K1641" s="256"/>
      <c r="L1641" s="343"/>
    </row>
    <row r="1642" spans="6:12" s="255" customFormat="1" x14ac:dyDescent="0.2">
      <c r="F1642" s="256"/>
      <c r="G1642" s="257"/>
      <c r="K1642" s="256"/>
      <c r="L1642" s="343"/>
    </row>
    <row r="1643" spans="6:12" s="255" customFormat="1" x14ac:dyDescent="0.2">
      <c r="F1643" s="256"/>
      <c r="G1643" s="257"/>
      <c r="K1643" s="256"/>
      <c r="L1643" s="343"/>
    </row>
    <row r="1644" spans="6:12" s="255" customFormat="1" x14ac:dyDescent="0.2">
      <c r="F1644" s="256"/>
      <c r="G1644" s="257"/>
      <c r="K1644" s="256"/>
      <c r="L1644" s="343"/>
    </row>
    <row r="1645" spans="6:12" s="255" customFormat="1" x14ac:dyDescent="0.2">
      <c r="F1645" s="256"/>
      <c r="G1645" s="257"/>
      <c r="K1645" s="256"/>
      <c r="L1645" s="343"/>
    </row>
    <row r="1646" spans="6:12" s="255" customFormat="1" x14ac:dyDescent="0.2">
      <c r="F1646" s="256"/>
      <c r="G1646" s="257"/>
      <c r="K1646" s="256"/>
      <c r="L1646" s="343"/>
    </row>
    <row r="1647" spans="6:12" s="255" customFormat="1" x14ac:dyDescent="0.2">
      <c r="F1647" s="256"/>
      <c r="G1647" s="257"/>
      <c r="K1647" s="256"/>
      <c r="L1647" s="343"/>
    </row>
    <row r="1648" spans="6:12" s="255" customFormat="1" x14ac:dyDescent="0.2">
      <c r="F1648" s="256"/>
      <c r="G1648" s="257"/>
      <c r="K1648" s="256"/>
      <c r="L1648" s="343"/>
    </row>
    <row r="1649" spans="6:12" s="255" customFormat="1" x14ac:dyDescent="0.2">
      <c r="F1649" s="256"/>
      <c r="G1649" s="257"/>
      <c r="K1649" s="256"/>
      <c r="L1649" s="343"/>
    </row>
    <row r="1650" spans="6:12" s="255" customFormat="1" x14ac:dyDescent="0.2">
      <c r="F1650" s="256"/>
      <c r="G1650" s="257"/>
      <c r="K1650" s="256"/>
      <c r="L1650" s="343"/>
    </row>
    <row r="1651" spans="6:12" s="255" customFormat="1" x14ac:dyDescent="0.2">
      <c r="F1651" s="256"/>
      <c r="G1651" s="257"/>
      <c r="K1651" s="256"/>
      <c r="L1651" s="343"/>
    </row>
    <row r="1652" spans="6:12" s="255" customFormat="1" x14ac:dyDescent="0.2">
      <c r="F1652" s="256"/>
      <c r="G1652" s="257"/>
      <c r="K1652" s="256"/>
      <c r="L1652" s="343"/>
    </row>
    <row r="1653" spans="6:12" s="255" customFormat="1" x14ac:dyDescent="0.2">
      <c r="F1653" s="256"/>
      <c r="G1653" s="257"/>
      <c r="K1653" s="256"/>
      <c r="L1653" s="343"/>
    </row>
    <row r="1654" spans="6:12" s="255" customFormat="1" x14ac:dyDescent="0.2">
      <c r="F1654" s="256"/>
      <c r="G1654" s="257"/>
      <c r="K1654" s="256"/>
      <c r="L1654" s="343"/>
    </row>
    <row r="1655" spans="6:12" s="255" customFormat="1" x14ac:dyDescent="0.2">
      <c r="F1655" s="256"/>
      <c r="G1655" s="257"/>
      <c r="K1655" s="256"/>
      <c r="L1655" s="343"/>
    </row>
    <row r="1656" spans="6:12" s="255" customFormat="1" x14ac:dyDescent="0.2">
      <c r="F1656" s="256"/>
      <c r="G1656" s="257"/>
      <c r="K1656" s="256"/>
      <c r="L1656" s="343"/>
    </row>
    <row r="1657" spans="6:12" s="255" customFormat="1" x14ac:dyDescent="0.2">
      <c r="F1657" s="256"/>
      <c r="G1657" s="257"/>
      <c r="K1657" s="256"/>
      <c r="L1657" s="343"/>
    </row>
    <row r="1658" spans="6:12" s="255" customFormat="1" x14ac:dyDescent="0.2">
      <c r="F1658" s="256"/>
      <c r="G1658" s="257"/>
      <c r="K1658" s="256"/>
      <c r="L1658" s="343"/>
    </row>
    <row r="1659" spans="6:12" s="255" customFormat="1" x14ac:dyDescent="0.2">
      <c r="F1659" s="256"/>
      <c r="G1659" s="257"/>
      <c r="K1659" s="256"/>
      <c r="L1659" s="343"/>
    </row>
    <row r="1660" spans="6:12" s="255" customFormat="1" x14ac:dyDescent="0.2">
      <c r="F1660" s="256"/>
      <c r="G1660" s="257"/>
      <c r="K1660" s="256"/>
      <c r="L1660" s="343"/>
    </row>
    <row r="1661" spans="6:12" s="255" customFormat="1" x14ac:dyDescent="0.2">
      <c r="F1661" s="256"/>
      <c r="G1661" s="257"/>
      <c r="K1661" s="256"/>
      <c r="L1661" s="343"/>
    </row>
    <row r="1662" spans="6:12" s="255" customFormat="1" x14ac:dyDescent="0.2">
      <c r="F1662" s="256"/>
      <c r="G1662" s="257"/>
      <c r="K1662" s="256"/>
      <c r="L1662" s="343"/>
    </row>
    <row r="1663" spans="6:12" s="255" customFormat="1" x14ac:dyDescent="0.2">
      <c r="F1663" s="256"/>
      <c r="G1663" s="257"/>
      <c r="K1663" s="256"/>
      <c r="L1663" s="343"/>
    </row>
    <row r="1664" spans="6:12" s="255" customFormat="1" x14ac:dyDescent="0.2">
      <c r="F1664" s="256"/>
      <c r="G1664" s="257"/>
      <c r="K1664" s="256"/>
      <c r="L1664" s="343"/>
    </row>
    <row r="1665" spans="6:12" s="255" customFormat="1" x14ac:dyDescent="0.2">
      <c r="F1665" s="256"/>
      <c r="G1665" s="257"/>
      <c r="K1665" s="256"/>
      <c r="L1665" s="343"/>
    </row>
    <row r="1666" spans="6:12" s="255" customFormat="1" x14ac:dyDescent="0.2">
      <c r="F1666" s="256"/>
      <c r="G1666" s="257"/>
      <c r="K1666" s="256"/>
      <c r="L1666" s="343"/>
    </row>
    <row r="1667" spans="6:12" s="255" customFormat="1" x14ac:dyDescent="0.2">
      <c r="F1667" s="256"/>
      <c r="G1667" s="257"/>
      <c r="K1667" s="256"/>
      <c r="L1667" s="343"/>
    </row>
    <row r="1668" spans="6:12" s="255" customFormat="1" x14ac:dyDescent="0.2">
      <c r="F1668" s="256"/>
      <c r="G1668" s="257"/>
      <c r="K1668" s="256"/>
      <c r="L1668" s="343"/>
    </row>
    <row r="1669" spans="6:12" s="255" customFormat="1" x14ac:dyDescent="0.2">
      <c r="F1669" s="256"/>
      <c r="G1669" s="257"/>
      <c r="K1669" s="256"/>
      <c r="L1669" s="343"/>
    </row>
    <row r="1670" spans="6:12" s="255" customFormat="1" x14ac:dyDescent="0.2">
      <c r="F1670" s="256"/>
      <c r="G1670" s="257"/>
      <c r="K1670" s="256"/>
      <c r="L1670" s="343"/>
    </row>
    <row r="1671" spans="6:12" s="255" customFormat="1" x14ac:dyDescent="0.2">
      <c r="F1671" s="256"/>
      <c r="G1671" s="257"/>
      <c r="K1671" s="256"/>
      <c r="L1671" s="343"/>
    </row>
    <row r="1672" spans="6:12" s="255" customFormat="1" x14ac:dyDescent="0.2">
      <c r="F1672" s="256"/>
      <c r="G1672" s="257"/>
      <c r="K1672" s="256"/>
      <c r="L1672" s="343"/>
    </row>
    <row r="1673" spans="6:12" s="255" customFormat="1" x14ac:dyDescent="0.2">
      <c r="F1673" s="256"/>
      <c r="G1673" s="257"/>
      <c r="K1673" s="256"/>
      <c r="L1673" s="343"/>
    </row>
    <row r="1674" spans="6:12" s="255" customFormat="1" x14ac:dyDescent="0.2">
      <c r="F1674" s="256"/>
      <c r="G1674" s="257"/>
      <c r="K1674" s="256"/>
      <c r="L1674" s="343"/>
    </row>
    <row r="1675" spans="6:12" s="255" customFormat="1" x14ac:dyDescent="0.2">
      <c r="F1675" s="256"/>
      <c r="G1675" s="257"/>
      <c r="K1675" s="256"/>
      <c r="L1675" s="343"/>
    </row>
    <row r="1676" spans="6:12" s="255" customFormat="1" x14ac:dyDescent="0.2">
      <c r="F1676" s="256"/>
      <c r="G1676" s="257"/>
      <c r="K1676" s="256"/>
      <c r="L1676" s="343"/>
    </row>
    <row r="1677" spans="6:12" s="255" customFormat="1" x14ac:dyDescent="0.2">
      <c r="F1677" s="256"/>
      <c r="G1677" s="257"/>
      <c r="K1677" s="256"/>
      <c r="L1677" s="343"/>
    </row>
    <row r="1678" spans="6:12" s="255" customFormat="1" x14ac:dyDescent="0.2">
      <c r="F1678" s="256"/>
      <c r="G1678" s="257"/>
      <c r="K1678" s="256"/>
      <c r="L1678" s="343"/>
    </row>
    <row r="1679" spans="6:12" s="255" customFormat="1" x14ac:dyDescent="0.2">
      <c r="F1679" s="256"/>
      <c r="G1679" s="257"/>
      <c r="K1679" s="256"/>
      <c r="L1679" s="343"/>
    </row>
    <row r="1680" spans="6:12" s="255" customFormat="1" x14ac:dyDescent="0.2">
      <c r="F1680" s="256"/>
      <c r="G1680" s="257"/>
      <c r="K1680" s="256"/>
      <c r="L1680" s="343"/>
    </row>
    <row r="1681" spans="6:12" s="255" customFormat="1" x14ac:dyDescent="0.2">
      <c r="F1681" s="256"/>
      <c r="G1681" s="257"/>
      <c r="K1681" s="256"/>
      <c r="L1681" s="343"/>
    </row>
    <row r="1682" spans="6:12" s="255" customFormat="1" x14ac:dyDescent="0.2">
      <c r="F1682" s="256"/>
      <c r="G1682" s="257"/>
      <c r="K1682" s="256"/>
      <c r="L1682" s="343"/>
    </row>
    <row r="1683" spans="6:12" s="255" customFormat="1" x14ac:dyDescent="0.2">
      <c r="F1683" s="256"/>
      <c r="G1683" s="257"/>
      <c r="K1683" s="256"/>
      <c r="L1683" s="343"/>
    </row>
    <row r="1684" spans="6:12" s="255" customFormat="1" x14ac:dyDescent="0.2">
      <c r="F1684" s="256"/>
      <c r="G1684" s="257"/>
      <c r="K1684" s="256"/>
      <c r="L1684" s="343"/>
    </row>
    <row r="1685" spans="6:12" s="255" customFormat="1" x14ac:dyDescent="0.2">
      <c r="F1685" s="256"/>
      <c r="G1685" s="257"/>
      <c r="K1685" s="256"/>
      <c r="L1685" s="343"/>
    </row>
    <row r="1686" spans="6:12" s="255" customFormat="1" x14ac:dyDescent="0.2">
      <c r="F1686" s="256"/>
      <c r="G1686" s="257"/>
      <c r="K1686" s="256"/>
      <c r="L1686" s="343"/>
    </row>
    <row r="1687" spans="6:12" s="255" customFormat="1" x14ac:dyDescent="0.2">
      <c r="F1687" s="256"/>
      <c r="G1687" s="257"/>
      <c r="K1687" s="256"/>
      <c r="L1687" s="343"/>
    </row>
    <row r="1688" spans="6:12" s="255" customFormat="1" x14ac:dyDescent="0.2">
      <c r="F1688" s="256"/>
      <c r="G1688" s="257"/>
      <c r="K1688" s="256"/>
      <c r="L1688" s="343"/>
    </row>
    <row r="1689" spans="6:12" s="255" customFormat="1" x14ac:dyDescent="0.2">
      <c r="F1689" s="256"/>
      <c r="G1689" s="257"/>
      <c r="K1689" s="256"/>
      <c r="L1689" s="343"/>
    </row>
    <row r="1690" spans="6:12" s="255" customFormat="1" x14ac:dyDescent="0.2">
      <c r="F1690" s="256"/>
      <c r="G1690" s="257"/>
      <c r="K1690" s="256"/>
      <c r="L1690" s="343"/>
    </row>
    <row r="1691" spans="6:12" s="255" customFormat="1" x14ac:dyDescent="0.2">
      <c r="F1691" s="256"/>
      <c r="G1691" s="257"/>
      <c r="K1691" s="256"/>
      <c r="L1691" s="343"/>
    </row>
    <row r="1692" spans="6:12" s="255" customFormat="1" x14ac:dyDescent="0.2">
      <c r="F1692" s="256"/>
      <c r="G1692" s="257"/>
      <c r="K1692" s="256"/>
      <c r="L1692" s="343"/>
    </row>
    <row r="1693" spans="6:12" s="255" customFormat="1" x14ac:dyDescent="0.2">
      <c r="F1693" s="256"/>
      <c r="G1693" s="257"/>
      <c r="K1693" s="256"/>
      <c r="L1693" s="343"/>
    </row>
    <row r="1694" spans="6:12" s="255" customFormat="1" x14ac:dyDescent="0.2">
      <c r="F1694" s="256"/>
      <c r="G1694" s="257"/>
      <c r="K1694" s="256"/>
      <c r="L1694" s="343"/>
    </row>
    <row r="1695" spans="6:12" s="255" customFormat="1" x14ac:dyDescent="0.2">
      <c r="F1695" s="256"/>
      <c r="G1695" s="257"/>
      <c r="K1695" s="256"/>
      <c r="L1695" s="343"/>
    </row>
    <row r="1696" spans="6:12" s="255" customFormat="1" x14ac:dyDescent="0.2">
      <c r="F1696" s="256"/>
      <c r="G1696" s="257"/>
      <c r="K1696" s="256"/>
      <c r="L1696" s="343"/>
    </row>
    <row r="1697" spans="6:12" s="255" customFormat="1" x14ac:dyDescent="0.2">
      <c r="F1697" s="256"/>
      <c r="G1697" s="257"/>
      <c r="K1697" s="256"/>
      <c r="L1697" s="343"/>
    </row>
    <row r="1698" spans="6:12" s="255" customFormat="1" x14ac:dyDescent="0.2">
      <c r="F1698" s="256"/>
      <c r="G1698" s="257"/>
      <c r="K1698" s="256"/>
      <c r="L1698" s="343"/>
    </row>
    <row r="1699" spans="6:12" s="255" customFormat="1" x14ac:dyDescent="0.2">
      <c r="F1699" s="256"/>
      <c r="G1699" s="257"/>
      <c r="K1699" s="256"/>
      <c r="L1699" s="343"/>
    </row>
    <row r="1700" spans="6:12" s="255" customFormat="1" x14ac:dyDescent="0.2">
      <c r="F1700" s="256"/>
      <c r="G1700" s="257"/>
      <c r="K1700" s="256"/>
      <c r="L1700" s="343"/>
    </row>
    <row r="1701" spans="6:12" s="255" customFormat="1" x14ac:dyDescent="0.2">
      <c r="F1701" s="256"/>
      <c r="G1701" s="257"/>
      <c r="K1701" s="256"/>
      <c r="L1701" s="343"/>
    </row>
    <row r="1702" spans="6:12" s="255" customFormat="1" x14ac:dyDescent="0.2">
      <c r="F1702" s="256"/>
      <c r="G1702" s="257"/>
      <c r="K1702" s="256"/>
      <c r="L1702" s="343"/>
    </row>
    <row r="1703" spans="6:12" s="255" customFormat="1" x14ac:dyDescent="0.2">
      <c r="F1703" s="256"/>
      <c r="G1703" s="257"/>
      <c r="K1703" s="256"/>
      <c r="L1703" s="343"/>
    </row>
    <row r="1704" spans="6:12" s="255" customFormat="1" x14ac:dyDescent="0.2">
      <c r="F1704" s="256"/>
      <c r="G1704" s="257"/>
      <c r="K1704" s="256"/>
      <c r="L1704" s="343"/>
    </row>
    <row r="1705" spans="6:12" s="255" customFormat="1" x14ac:dyDescent="0.2">
      <c r="F1705" s="256"/>
      <c r="G1705" s="257"/>
      <c r="K1705" s="256"/>
      <c r="L1705" s="343"/>
    </row>
    <row r="1706" spans="6:12" s="255" customFormat="1" x14ac:dyDescent="0.2">
      <c r="F1706" s="256"/>
      <c r="G1706" s="257"/>
      <c r="K1706" s="256"/>
      <c r="L1706" s="343"/>
    </row>
    <row r="1707" spans="6:12" s="255" customFormat="1" x14ac:dyDescent="0.2">
      <c r="F1707" s="256"/>
      <c r="G1707" s="257"/>
      <c r="K1707" s="256"/>
      <c r="L1707" s="343"/>
    </row>
    <row r="1708" spans="6:12" s="255" customFormat="1" x14ac:dyDescent="0.2">
      <c r="F1708" s="256"/>
      <c r="G1708" s="257"/>
      <c r="K1708" s="256"/>
      <c r="L1708" s="343"/>
    </row>
    <row r="1709" spans="6:12" s="255" customFormat="1" x14ac:dyDescent="0.2">
      <c r="F1709" s="256"/>
      <c r="G1709" s="257"/>
      <c r="K1709" s="256"/>
      <c r="L1709" s="343"/>
    </row>
    <row r="1710" spans="6:12" s="255" customFormat="1" x14ac:dyDescent="0.2">
      <c r="F1710" s="256"/>
      <c r="G1710" s="257"/>
      <c r="K1710" s="256"/>
      <c r="L1710" s="343"/>
    </row>
    <row r="1711" spans="6:12" s="255" customFormat="1" x14ac:dyDescent="0.2">
      <c r="F1711" s="256"/>
      <c r="G1711" s="257"/>
      <c r="K1711" s="256"/>
      <c r="L1711" s="343"/>
    </row>
    <row r="1712" spans="6:12" s="255" customFormat="1" x14ac:dyDescent="0.2">
      <c r="F1712" s="256"/>
      <c r="G1712" s="257"/>
      <c r="K1712" s="256"/>
      <c r="L1712" s="343"/>
    </row>
    <row r="1713" spans="6:12" s="255" customFormat="1" x14ac:dyDescent="0.2">
      <c r="F1713" s="256"/>
      <c r="G1713" s="257"/>
      <c r="K1713" s="256"/>
      <c r="L1713" s="343"/>
    </row>
    <row r="1714" spans="6:12" s="255" customFormat="1" x14ac:dyDescent="0.2">
      <c r="F1714" s="256"/>
      <c r="G1714" s="257"/>
      <c r="K1714" s="256"/>
      <c r="L1714" s="343"/>
    </row>
    <row r="1715" spans="6:12" s="255" customFormat="1" x14ac:dyDescent="0.2">
      <c r="F1715" s="256"/>
      <c r="G1715" s="257"/>
      <c r="K1715" s="256"/>
      <c r="L1715" s="343"/>
    </row>
    <row r="1716" spans="6:12" s="255" customFormat="1" x14ac:dyDescent="0.2">
      <c r="F1716" s="256"/>
      <c r="G1716" s="257"/>
      <c r="K1716" s="256"/>
      <c r="L1716" s="343"/>
    </row>
    <row r="1717" spans="6:12" s="255" customFormat="1" x14ac:dyDescent="0.2">
      <c r="F1717" s="256"/>
      <c r="G1717" s="257"/>
      <c r="K1717" s="256"/>
      <c r="L1717" s="343"/>
    </row>
    <row r="1718" spans="6:12" s="255" customFormat="1" x14ac:dyDescent="0.2">
      <c r="F1718" s="256"/>
      <c r="G1718" s="257"/>
      <c r="K1718" s="256"/>
      <c r="L1718" s="343"/>
    </row>
    <row r="1719" spans="6:12" s="255" customFormat="1" x14ac:dyDescent="0.2">
      <c r="F1719" s="256"/>
      <c r="G1719" s="257"/>
      <c r="K1719" s="256"/>
      <c r="L1719" s="343"/>
    </row>
    <row r="1720" spans="6:12" s="255" customFormat="1" x14ac:dyDescent="0.2">
      <c r="F1720" s="256"/>
      <c r="G1720" s="257"/>
      <c r="K1720" s="256"/>
      <c r="L1720" s="343"/>
    </row>
    <row r="1721" spans="6:12" s="255" customFormat="1" x14ac:dyDescent="0.2">
      <c r="F1721" s="256"/>
      <c r="G1721" s="257"/>
      <c r="K1721" s="256"/>
      <c r="L1721" s="343"/>
    </row>
    <row r="1722" spans="6:12" s="255" customFormat="1" x14ac:dyDescent="0.2">
      <c r="F1722" s="256"/>
      <c r="G1722" s="257"/>
      <c r="K1722" s="256"/>
      <c r="L1722" s="343"/>
    </row>
    <row r="1723" spans="6:12" s="255" customFormat="1" x14ac:dyDescent="0.2">
      <c r="F1723" s="256"/>
      <c r="G1723" s="257"/>
      <c r="K1723" s="256"/>
      <c r="L1723" s="343"/>
    </row>
    <row r="1724" spans="6:12" s="255" customFormat="1" x14ac:dyDescent="0.2">
      <c r="F1724" s="256"/>
      <c r="G1724" s="257"/>
      <c r="K1724" s="256"/>
      <c r="L1724" s="343"/>
    </row>
    <row r="1725" spans="6:12" s="255" customFormat="1" x14ac:dyDescent="0.2">
      <c r="F1725" s="256"/>
      <c r="G1725" s="257"/>
      <c r="K1725" s="256"/>
      <c r="L1725" s="343"/>
    </row>
    <row r="1726" spans="6:12" s="255" customFormat="1" x14ac:dyDescent="0.2">
      <c r="F1726" s="256"/>
      <c r="G1726" s="257"/>
      <c r="K1726" s="256"/>
      <c r="L1726" s="343"/>
    </row>
    <row r="1727" spans="6:12" s="255" customFormat="1" x14ac:dyDescent="0.2">
      <c r="F1727" s="256"/>
      <c r="G1727" s="257"/>
      <c r="K1727" s="256"/>
      <c r="L1727" s="343"/>
    </row>
    <row r="1728" spans="6:12" s="255" customFormat="1" x14ac:dyDescent="0.2">
      <c r="F1728" s="256"/>
      <c r="G1728" s="257"/>
      <c r="K1728" s="256"/>
      <c r="L1728" s="343"/>
    </row>
    <row r="1729" spans="6:12" s="255" customFormat="1" x14ac:dyDescent="0.2">
      <c r="F1729" s="256"/>
      <c r="G1729" s="257"/>
      <c r="K1729" s="256"/>
      <c r="L1729" s="343"/>
    </row>
    <row r="1730" spans="6:12" s="255" customFormat="1" x14ac:dyDescent="0.2">
      <c r="F1730" s="256"/>
      <c r="G1730" s="257"/>
      <c r="K1730" s="256"/>
      <c r="L1730" s="343"/>
    </row>
    <row r="1731" spans="6:12" s="255" customFormat="1" x14ac:dyDescent="0.2">
      <c r="F1731" s="256"/>
      <c r="G1731" s="257"/>
      <c r="K1731" s="256"/>
      <c r="L1731" s="343"/>
    </row>
    <row r="1732" spans="6:12" s="255" customFormat="1" x14ac:dyDescent="0.2">
      <c r="F1732" s="256"/>
      <c r="G1732" s="257"/>
      <c r="K1732" s="256"/>
      <c r="L1732" s="343"/>
    </row>
    <row r="1733" spans="6:12" s="255" customFormat="1" x14ac:dyDescent="0.2">
      <c r="F1733" s="256"/>
      <c r="G1733" s="257"/>
      <c r="K1733" s="256"/>
      <c r="L1733" s="343"/>
    </row>
    <row r="1734" spans="6:12" s="255" customFormat="1" x14ac:dyDescent="0.2">
      <c r="F1734" s="256"/>
      <c r="G1734" s="257"/>
      <c r="K1734" s="256"/>
      <c r="L1734" s="343"/>
    </row>
    <row r="1735" spans="6:12" s="255" customFormat="1" x14ac:dyDescent="0.2">
      <c r="F1735" s="256"/>
      <c r="G1735" s="257"/>
      <c r="K1735" s="256"/>
      <c r="L1735" s="343"/>
    </row>
    <row r="1736" spans="6:12" s="255" customFormat="1" x14ac:dyDescent="0.2">
      <c r="F1736" s="256"/>
      <c r="G1736" s="257"/>
      <c r="K1736" s="256"/>
      <c r="L1736" s="343"/>
    </row>
    <row r="1737" spans="6:12" s="255" customFormat="1" x14ac:dyDescent="0.2">
      <c r="F1737" s="256"/>
      <c r="G1737" s="257"/>
      <c r="K1737" s="256"/>
      <c r="L1737" s="343"/>
    </row>
    <row r="1738" spans="6:12" s="255" customFormat="1" x14ac:dyDescent="0.2">
      <c r="F1738" s="256"/>
      <c r="G1738" s="257"/>
      <c r="K1738" s="256"/>
      <c r="L1738" s="343"/>
    </row>
    <row r="1739" spans="6:12" s="255" customFormat="1" x14ac:dyDescent="0.2">
      <c r="F1739" s="256"/>
      <c r="G1739" s="257"/>
      <c r="K1739" s="256"/>
      <c r="L1739" s="343"/>
    </row>
    <row r="1740" spans="6:12" s="255" customFormat="1" x14ac:dyDescent="0.2">
      <c r="F1740" s="256"/>
      <c r="G1740" s="257"/>
      <c r="K1740" s="256"/>
      <c r="L1740" s="343"/>
    </row>
    <row r="1741" spans="6:12" s="255" customFormat="1" x14ac:dyDescent="0.2">
      <c r="F1741" s="256"/>
      <c r="G1741" s="257"/>
      <c r="K1741" s="256"/>
      <c r="L1741" s="343"/>
    </row>
    <row r="1742" spans="6:12" s="255" customFormat="1" x14ac:dyDescent="0.2">
      <c r="F1742" s="256"/>
      <c r="G1742" s="257"/>
      <c r="K1742" s="256"/>
      <c r="L1742" s="343"/>
    </row>
    <row r="1743" spans="6:12" s="255" customFormat="1" x14ac:dyDescent="0.2">
      <c r="F1743" s="256"/>
      <c r="G1743" s="257"/>
      <c r="K1743" s="256"/>
      <c r="L1743" s="343"/>
    </row>
    <row r="1744" spans="6:12" s="255" customFormat="1" x14ac:dyDescent="0.2">
      <c r="F1744" s="256"/>
      <c r="G1744" s="257"/>
      <c r="K1744" s="256"/>
      <c r="L1744" s="343"/>
    </row>
    <row r="1745" spans="6:12" s="255" customFormat="1" x14ac:dyDescent="0.2">
      <c r="F1745" s="256"/>
      <c r="G1745" s="257"/>
      <c r="K1745" s="256"/>
      <c r="L1745" s="343"/>
    </row>
    <row r="1746" spans="6:12" s="255" customFormat="1" x14ac:dyDescent="0.2">
      <c r="F1746" s="256"/>
      <c r="G1746" s="257"/>
      <c r="K1746" s="256"/>
      <c r="L1746" s="343"/>
    </row>
    <row r="1747" spans="6:12" s="255" customFormat="1" x14ac:dyDescent="0.2">
      <c r="F1747" s="256"/>
      <c r="G1747" s="257"/>
      <c r="K1747" s="256"/>
      <c r="L1747" s="343"/>
    </row>
    <row r="1748" spans="6:12" s="255" customFormat="1" x14ac:dyDescent="0.2">
      <c r="F1748" s="256"/>
      <c r="G1748" s="257"/>
      <c r="K1748" s="256"/>
      <c r="L1748" s="343"/>
    </row>
    <row r="1749" spans="6:12" s="255" customFormat="1" x14ac:dyDescent="0.2">
      <c r="F1749" s="256"/>
      <c r="G1749" s="257"/>
      <c r="K1749" s="256"/>
      <c r="L1749" s="343"/>
    </row>
    <row r="1750" spans="6:12" s="255" customFormat="1" x14ac:dyDescent="0.2">
      <c r="F1750" s="256"/>
      <c r="G1750" s="257"/>
      <c r="K1750" s="256"/>
      <c r="L1750" s="343"/>
    </row>
    <row r="1751" spans="6:12" s="255" customFormat="1" x14ac:dyDescent="0.2">
      <c r="F1751" s="256"/>
      <c r="G1751" s="257"/>
      <c r="K1751" s="256"/>
      <c r="L1751" s="343"/>
    </row>
    <row r="1752" spans="6:12" s="255" customFormat="1" x14ac:dyDescent="0.2">
      <c r="F1752" s="256"/>
      <c r="G1752" s="257"/>
      <c r="K1752" s="256"/>
      <c r="L1752" s="343"/>
    </row>
    <row r="1753" spans="6:12" s="255" customFormat="1" x14ac:dyDescent="0.2">
      <c r="F1753" s="256"/>
      <c r="G1753" s="257"/>
      <c r="K1753" s="256"/>
      <c r="L1753" s="343"/>
    </row>
    <row r="1754" spans="6:12" s="255" customFormat="1" x14ac:dyDescent="0.2">
      <c r="F1754" s="256"/>
      <c r="G1754" s="257"/>
      <c r="K1754" s="256"/>
      <c r="L1754" s="343"/>
    </row>
    <row r="1755" spans="6:12" s="255" customFormat="1" x14ac:dyDescent="0.2">
      <c r="F1755" s="256"/>
      <c r="G1755" s="257"/>
      <c r="K1755" s="256"/>
      <c r="L1755" s="343"/>
    </row>
    <row r="1756" spans="6:12" s="255" customFormat="1" x14ac:dyDescent="0.2">
      <c r="F1756" s="256"/>
      <c r="G1756" s="257"/>
      <c r="K1756" s="256"/>
      <c r="L1756" s="343"/>
    </row>
    <row r="1757" spans="6:12" s="255" customFormat="1" x14ac:dyDescent="0.2">
      <c r="F1757" s="256"/>
      <c r="G1757" s="257"/>
      <c r="K1757" s="256"/>
      <c r="L1757" s="343"/>
    </row>
    <row r="1758" spans="6:12" s="255" customFormat="1" x14ac:dyDescent="0.2">
      <c r="F1758" s="256"/>
      <c r="G1758" s="257"/>
      <c r="K1758" s="256"/>
      <c r="L1758" s="343"/>
    </row>
    <row r="1759" spans="6:12" s="255" customFormat="1" x14ac:dyDescent="0.2">
      <c r="F1759" s="256"/>
      <c r="G1759" s="257"/>
      <c r="K1759" s="256"/>
      <c r="L1759" s="343"/>
    </row>
    <row r="1760" spans="6:12" s="255" customFormat="1" x14ac:dyDescent="0.2">
      <c r="F1760" s="256"/>
      <c r="G1760" s="257"/>
      <c r="K1760" s="256"/>
      <c r="L1760" s="343"/>
    </row>
    <row r="1761" spans="6:12" s="255" customFormat="1" x14ac:dyDescent="0.2">
      <c r="F1761" s="256"/>
      <c r="G1761" s="257"/>
      <c r="K1761" s="256"/>
      <c r="L1761" s="343"/>
    </row>
    <row r="1762" spans="6:12" s="255" customFormat="1" x14ac:dyDescent="0.2">
      <c r="F1762" s="256"/>
      <c r="G1762" s="257"/>
      <c r="K1762" s="256"/>
      <c r="L1762" s="343"/>
    </row>
    <row r="1763" spans="6:12" s="255" customFormat="1" x14ac:dyDescent="0.2">
      <c r="F1763" s="256"/>
      <c r="G1763" s="257"/>
      <c r="K1763" s="256"/>
      <c r="L1763" s="343"/>
    </row>
    <row r="1764" spans="6:12" s="255" customFormat="1" x14ac:dyDescent="0.2">
      <c r="F1764" s="256"/>
      <c r="G1764" s="257"/>
      <c r="K1764" s="256"/>
      <c r="L1764" s="343"/>
    </row>
    <row r="1765" spans="6:12" s="255" customFormat="1" x14ac:dyDescent="0.2">
      <c r="F1765" s="256"/>
      <c r="G1765" s="257"/>
      <c r="K1765" s="256"/>
      <c r="L1765" s="343"/>
    </row>
    <row r="1766" spans="6:12" s="255" customFormat="1" x14ac:dyDescent="0.2">
      <c r="F1766" s="256"/>
      <c r="G1766" s="257"/>
      <c r="K1766" s="256"/>
      <c r="L1766" s="343"/>
    </row>
    <row r="1767" spans="6:12" s="255" customFormat="1" x14ac:dyDescent="0.2">
      <c r="F1767" s="256"/>
      <c r="G1767" s="257"/>
      <c r="K1767" s="256"/>
      <c r="L1767" s="343"/>
    </row>
    <row r="1768" spans="6:12" s="255" customFormat="1" x14ac:dyDescent="0.2">
      <c r="F1768" s="256"/>
      <c r="G1768" s="257"/>
      <c r="K1768" s="256"/>
      <c r="L1768" s="343"/>
    </row>
    <row r="1769" spans="6:12" s="255" customFormat="1" x14ac:dyDescent="0.2">
      <c r="F1769" s="256"/>
      <c r="G1769" s="257"/>
      <c r="K1769" s="256"/>
      <c r="L1769" s="343"/>
    </row>
    <row r="1770" spans="6:12" s="255" customFormat="1" x14ac:dyDescent="0.2">
      <c r="F1770" s="256"/>
      <c r="G1770" s="257"/>
      <c r="K1770" s="256"/>
      <c r="L1770" s="343"/>
    </row>
    <row r="1771" spans="6:12" s="255" customFormat="1" x14ac:dyDescent="0.2">
      <c r="F1771" s="256"/>
      <c r="G1771" s="257"/>
      <c r="K1771" s="256"/>
      <c r="L1771" s="343"/>
    </row>
    <row r="1772" spans="6:12" s="255" customFormat="1" x14ac:dyDescent="0.2">
      <c r="F1772" s="256"/>
      <c r="G1772" s="257"/>
      <c r="K1772" s="256"/>
      <c r="L1772" s="343"/>
    </row>
    <row r="1773" spans="6:12" s="255" customFormat="1" x14ac:dyDescent="0.2">
      <c r="F1773" s="256"/>
      <c r="G1773" s="257"/>
      <c r="K1773" s="256"/>
      <c r="L1773" s="343"/>
    </row>
    <row r="1774" spans="6:12" s="255" customFormat="1" x14ac:dyDescent="0.2">
      <c r="F1774" s="256"/>
      <c r="G1774" s="257"/>
      <c r="K1774" s="256"/>
      <c r="L1774" s="343"/>
    </row>
    <row r="1775" spans="6:12" s="255" customFormat="1" x14ac:dyDescent="0.2">
      <c r="F1775" s="256"/>
      <c r="G1775" s="257"/>
      <c r="K1775" s="256"/>
      <c r="L1775" s="343"/>
    </row>
    <row r="1776" spans="6:12" s="255" customFormat="1" x14ac:dyDescent="0.2">
      <c r="F1776" s="256"/>
      <c r="G1776" s="257"/>
      <c r="K1776" s="256"/>
      <c r="L1776" s="343"/>
    </row>
    <row r="1777" spans="6:12" s="255" customFormat="1" x14ac:dyDescent="0.2">
      <c r="F1777" s="256"/>
      <c r="G1777" s="257"/>
      <c r="K1777" s="256"/>
      <c r="L1777" s="343"/>
    </row>
    <row r="1778" spans="6:12" s="255" customFormat="1" x14ac:dyDescent="0.2">
      <c r="F1778" s="256"/>
      <c r="G1778" s="257"/>
      <c r="K1778" s="256"/>
      <c r="L1778" s="343"/>
    </row>
    <row r="1779" spans="6:12" s="255" customFormat="1" x14ac:dyDescent="0.2">
      <c r="F1779" s="256"/>
      <c r="G1779" s="257"/>
      <c r="K1779" s="256"/>
      <c r="L1779" s="343"/>
    </row>
    <row r="1780" spans="6:12" s="255" customFormat="1" x14ac:dyDescent="0.2">
      <c r="F1780" s="256"/>
      <c r="G1780" s="257"/>
      <c r="K1780" s="256"/>
      <c r="L1780" s="343"/>
    </row>
    <row r="1781" spans="6:12" s="255" customFormat="1" x14ac:dyDescent="0.2">
      <c r="F1781" s="256"/>
      <c r="G1781" s="257"/>
      <c r="K1781" s="256"/>
      <c r="L1781" s="343"/>
    </row>
    <row r="1782" spans="6:12" s="255" customFormat="1" x14ac:dyDescent="0.2">
      <c r="F1782" s="256"/>
      <c r="G1782" s="257"/>
      <c r="K1782" s="256"/>
      <c r="L1782" s="343"/>
    </row>
    <row r="1783" spans="6:12" s="255" customFormat="1" x14ac:dyDescent="0.2">
      <c r="F1783" s="256"/>
      <c r="G1783" s="257"/>
      <c r="K1783" s="256"/>
      <c r="L1783" s="343"/>
    </row>
    <row r="1784" spans="6:12" s="255" customFormat="1" x14ac:dyDescent="0.2">
      <c r="F1784" s="256"/>
      <c r="G1784" s="257"/>
      <c r="K1784" s="256"/>
      <c r="L1784" s="343"/>
    </row>
    <row r="1785" spans="6:12" s="255" customFormat="1" x14ac:dyDescent="0.2">
      <c r="F1785" s="256"/>
      <c r="G1785" s="257"/>
      <c r="K1785" s="256"/>
      <c r="L1785" s="343"/>
    </row>
    <row r="1786" spans="6:12" s="255" customFormat="1" x14ac:dyDescent="0.2">
      <c r="F1786" s="256"/>
      <c r="G1786" s="257"/>
      <c r="K1786" s="256"/>
      <c r="L1786" s="343"/>
    </row>
    <row r="1787" spans="6:12" s="255" customFormat="1" x14ac:dyDescent="0.2">
      <c r="F1787" s="256"/>
      <c r="G1787" s="257"/>
      <c r="K1787" s="256"/>
      <c r="L1787" s="343"/>
    </row>
    <row r="1788" spans="6:12" s="255" customFormat="1" x14ac:dyDescent="0.2">
      <c r="F1788" s="256"/>
      <c r="G1788" s="257"/>
      <c r="K1788" s="256"/>
      <c r="L1788" s="343"/>
    </row>
    <row r="1789" spans="6:12" s="255" customFormat="1" x14ac:dyDescent="0.2">
      <c r="F1789" s="256"/>
      <c r="G1789" s="257"/>
      <c r="K1789" s="256"/>
      <c r="L1789" s="343"/>
    </row>
    <row r="1790" spans="6:12" s="255" customFormat="1" x14ac:dyDescent="0.2">
      <c r="F1790" s="256"/>
      <c r="G1790" s="257"/>
      <c r="K1790" s="256"/>
      <c r="L1790" s="343"/>
    </row>
    <row r="1791" spans="6:12" s="255" customFormat="1" x14ac:dyDescent="0.2">
      <c r="F1791" s="256"/>
      <c r="G1791" s="257"/>
      <c r="K1791" s="256"/>
      <c r="L1791" s="343"/>
    </row>
    <row r="1792" spans="6:12" s="255" customFormat="1" x14ac:dyDescent="0.2">
      <c r="F1792" s="256"/>
      <c r="G1792" s="257"/>
      <c r="K1792" s="256"/>
      <c r="L1792" s="343"/>
    </row>
    <row r="1793" spans="6:12" s="255" customFormat="1" x14ac:dyDescent="0.2">
      <c r="F1793" s="256"/>
      <c r="G1793" s="257"/>
      <c r="K1793" s="256"/>
      <c r="L1793" s="343"/>
    </row>
    <row r="1794" spans="6:12" s="255" customFormat="1" x14ac:dyDescent="0.2">
      <c r="F1794" s="256"/>
      <c r="G1794" s="257"/>
      <c r="K1794" s="256"/>
      <c r="L1794" s="343"/>
    </row>
    <row r="1795" spans="6:12" s="255" customFormat="1" x14ac:dyDescent="0.2">
      <c r="F1795" s="256"/>
      <c r="G1795" s="257"/>
      <c r="K1795" s="256"/>
      <c r="L1795" s="343"/>
    </row>
    <row r="1796" spans="6:12" s="255" customFormat="1" x14ac:dyDescent="0.2">
      <c r="F1796" s="256"/>
      <c r="G1796" s="257"/>
      <c r="K1796" s="256"/>
      <c r="L1796" s="343"/>
    </row>
    <row r="1797" spans="6:12" s="255" customFormat="1" x14ac:dyDescent="0.2">
      <c r="F1797" s="256"/>
      <c r="G1797" s="257"/>
      <c r="K1797" s="256"/>
      <c r="L1797" s="343"/>
    </row>
    <row r="1798" spans="6:12" s="255" customFormat="1" x14ac:dyDescent="0.2">
      <c r="F1798" s="256"/>
      <c r="G1798" s="257"/>
      <c r="K1798" s="256"/>
      <c r="L1798" s="343"/>
    </row>
    <row r="1799" spans="6:12" s="255" customFormat="1" x14ac:dyDescent="0.2">
      <c r="F1799" s="256"/>
      <c r="G1799" s="257"/>
      <c r="K1799" s="256"/>
      <c r="L1799" s="343"/>
    </row>
    <row r="1800" spans="6:12" s="255" customFormat="1" x14ac:dyDescent="0.2">
      <c r="F1800" s="256"/>
      <c r="G1800" s="257"/>
      <c r="K1800" s="256"/>
      <c r="L1800" s="343"/>
    </row>
    <row r="1801" spans="6:12" s="255" customFormat="1" x14ac:dyDescent="0.2">
      <c r="F1801" s="256"/>
      <c r="G1801" s="257"/>
      <c r="K1801" s="256"/>
      <c r="L1801" s="343"/>
    </row>
    <row r="1802" spans="6:12" s="255" customFormat="1" x14ac:dyDescent="0.2">
      <c r="F1802" s="256"/>
      <c r="G1802" s="257"/>
      <c r="K1802" s="256"/>
      <c r="L1802" s="343"/>
    </row>
    <row r="1803" spans="6:12" s="255" customFormat="1" x14ac:dyDescent="0.2">
      <c r="F1803" s="256"/>
      <c r="G1803" s="257"/>
      <c r="K1803" s="256"/>
      <c r="L1803" s="343"/>
    </row>
    <row r="1804" spans="6:12" s="255" customFormat="1" x14ac:dyDescent="0.2">
      <c r="F1804" s="256"/>
      <c r="G1804" s="257"/>
      <c r="K1804" s="256"/>
      <c r="L1804" s="343"/>
    </row>
    <row r="1805" spans="6:12" s="255" customFormat="1" x14ac:dyDescent="0.2">
      <c r="F1805" s="256"/>
      <c r="G1805" s="257"/>
      <c r="K1805" s="256"/>
      <c r="L1805" s="343"/>
    </row>
    <row r="1806" spans="6:12" s="255" customFormat="1" x14ac:dyDescent="0.2">
      <c r="F1806" s="256"/>
      <c r="G1806" s="257"/>
      <c r="K1806" s="256"/>
      <c r="L1806" s="343"/>
    </row>
    <row r="1807" spans="6:12" s="255" customFormat="1" x14ac:dyDescent="0.2">
      <c r="F1807" s="256"/>
      <c r="G1807" s="257"/>
      <c r="K1807" s="256"/>
      <c r="L1807" s="343"/>
    </row>
    <row r="1808" spans="6:12" s="255" customFormat="1" x14ac:dyDescent="0.2">
      <c r="F1808" s="256"/>
      <c r="G1808" s="257"/>
      <c r="K1808" s="256"/>
      <c r="L1808" s="343"/>
    </row>
    <row r="1809" spans="6:12" s="255" customFormat="1" x14ac:dyDescent="0.2">
      <c r="F1809" s="256"/>
      <c r="G1809" s="257"/>
      <c r="K1809" s="256"/>
      <c r="L1809" s="343"/>
    </row>
    <row r="1810" spans="6:12" s="255" customFormat="1" x14ac:dyDescent="0.2">
      <c r="F1810" s="256"/>
      <c r="G1810" s="257"/>
      <c r="K1810" s="256"/>
      <c r="L1810" s="343"/>
    </row>
    <row r="1811" spans="6:12" s="255" customFormat="1" x14ac:dyDescent="0.2">
      <c r="F1811" s="256"/>
      <c r="G1811" s="257"/>
      <c r="K1811" s="256"/>
      <c r="L1811" s="343"/>
    </row>
    <row r="1812" spans="6:12" s="255" customFormat="1" x14ac:dyDescent="0.2">
      <c r="F1812" s="256"/>
      <c r="G1812" s="257"/>
      <c r="K1812" s="256"/>
      <c r="L1812" s="343"/>
    </row>
    <row r="1813" spans="6:12" s="255" customFormat="1" x14ac:dyDescent="0.2">
      <c r="F1813" s="256"/>
      <c r="G1813" s="257"/>
      <c r="K1813" s="256"/>
      <c r="L1813" s="343"/>
    </row>
    <row r="1814" spans="6:12" s="255" customFormat="1" x14ac:dyDescent="0.2">
      <c r="F1814" s="256"/>
      <c r="G1814" s="257"/>
      <c r="K1814" s="256"/>
      <c r="L1814" s="343"/>
    </row>
    <row r="1815" spans="6:12" s="255" customFormat="1" x14ac:dyDescent="0.2">
      <c r="F1815" s="256"/>
      <c r="G1815" s="257"/>
      <c r="K1815" s="256"/>
      <c r="L1815" s="343"/>
    </row>
    <row r="1816" spans="6:12" s="255" customFormat="1" x14ac:dyDescent="0.2">
      <c r="F1816" s="256"/>
      <c r="G1816" s="257"/>
      <c r="K1816" s="256"/>
      <c r="L1816" s="343"/>
    </row>
    <row r="1817" spans="6:12" s="255" customFormat="1" x14ac:dyDescent="0.2">
      <c r="F1817" s="256"/>
      <c r="G1817" s="257"/>
      <c r="K1817" s="256"/>
      <c r="L1817" s="343"/>
    </row>
    <row r="1818" spans="6:12" s="255" customFormat="1" x14ac:dyDescent="0.2">
      <c r="F1818" s="256"/>
      <c r="G1818" s="257"/>
      <c r="K1818" s="256"/>
      <c r="L1818" s="343"/>
    </row>
    <row r="1819" spans="6:12" s="255" customFormat="1" x14ac:dyDescent="0.2">
      <c r="F1819" s="256"/>
      <c r="G1819" s="257"/>
      <c r="K1819" s="256"/>
      <c r="L1819" s="343"/>
    </row>
    <row r="1820" spans="6:12" s="255" customFormat="1" x14ac:dyDescent="0.2">
      <c r="F1820" s="256"/>
      <c r="G1820" s="257"/>
      <c r="K1820" s="256"/>
      <c r="L1820" s="343"/>
    </row>
    <row r="1821" spans="6:12" s="255" customFormat="1" x14ac:dyDescent="0.2">
      <c r="F1821" s="256"/>
      <c r="G1821" s="257"/>
      <c r="K1821" s="256"/>
      <c r="L1821" s="343"/>
    </row>
    <row r="1822" spans="6:12" s="255" customFormat="1" x14ac:dyDescent="0.2">
      <c r="F1822" s="256"/>
      <c r="G1822" s="257"/>
      <c r="K1822" s="256"/>
      <c r="L1822" s="343"/>
    </row>
    <row r="1823" spans="6:12" s="255" customFormat="1" x14ac:dyDescent="0.2">
      <c r="F1823" s="256"/>
      <c r="G1823" s="257"/>
      <c r="K1823" s="256"/>
      <c r="L1823" s="343"/>
    </row>
    <row r="1824" spans="6:12" s="255" customFormat="1" x14ac:dyDescent="0.2">
      <c r="F1824" s="256"/>
      <c r="G1824" s="257"/>
      <c r="K1824" s="256"/>
      <c r="L1824" s="343"/>
    </row>
    <row r="1825" spans="6:12" s="255" customFormat="1" x14ac:dyDescent="0.2">
      <c r="F1825" s="256"/>
      <c r="G1825" s="257"/>
      <c r="K1825" s="256"/>
      <c r="L1825" s="343"/>
    </row>
    <row r="1826" spans="6:12" s="255" customFormat="1" x14ac:dyDescent="0.2">
      <c r="F1826" s="256"/>
      <c r="G1826" s="257"/>
      <c r="K1826" s="256"/>
      <c r="L1826" s="343"/>
    </row>
    <row r="1827" spans="6:12" s="255" customFormat="1" x14ac:dyDescent="0.2">
      <c r="F1827" s="256"/>
      <c r="G1827" s="257"/>
      <c r="K1827" s="256"/>
      <c r="L1827" s="343"/>
    </row>
    <row r="1828" spans="6:12" s="255" customFormat="1" x14ac:dyDescent="0.2">
      <c r="F1828" s="256"/>
      <c r="G1828" s="257"/>
      <c r="K1828" s="256"/>
      <c r="L1828" s="343"/>
    </row>
    <row r="1829" spans="6:12" s="255" customFormat="1" x14ac:dyDescent="0.2">
      <c r="F1829" s="256"/>
      <c r="G1829" s="257"/>
      <c r="K1829" s="256"/>
      <c r="L1829" s="343"/>
    </row>
    <row r="1830" spans="6:12" s="255" customFormat="1" x14ac:dyDescent="0.2">
      <c r="F1830" s="256"/>
      <c r="G1830" s="257"/>
      <c r="K1830" s="256"/>
      <c r="L1830" s="343"/>
    </row>
    <row r="1831" spans="6:12" s="255" customFormat="1" x14ac:dyDescent="0.2">
      <c r="F1831" s="256"/>
      <c r="G1831" s="257"/>
      <c r="K1831" s="256"/>
      <c r="L1831" s="343"/>
    </row>
    <row r="1832" spans="6:12" s="255" customFormat="1" x14ac:dyDescent="0.2">
      <c r="F1832" s="256"/>
      <c r="G1832" s="257"/>
      <c r="K1832" s="256"/>
      <c r="L1832" s="343"/>
    </row>
    <row r="1833" spans="6:12" s="255" customFormat="1" x14ac:dyDescent="0.2">
      <c r="F1833" s="256"/>
      <c r="G1833" s="257"/>
      <c r="K1833" s="256"/>
      <c r="L1833" s="343"/>
    </row>
    <row r="1834" spans="6:12" s="255" customFormat="1" x14ac:dyDescent="0.2">
      <c r="F1834" s="256"/>
      <c r="G1834" s="257"/>
      <c r="K1834" s="256"/>
      <c r="L1834" s="343"/>
    </row>
    <row r="1835" spans="6:12" s="255" customFormat="1" x14ac:dyDescent="0.2">
      <c r="F1835" s="256"/>
      <c r="G1835" s="257"/>
      <c r="K1835" s="256"/>
      <c r="L1835" s="343"/>
    </row>
    <row r="1836" spans="6:12" s="255" customFormat="1" x14ac:dyDescent="0.2">
      <c r="F1836" s="256"/>
      <c r="G1836" s="257"/>
      <c r="K1836" s="256"/>
      <c r="L1836" s="343"/>
    </row>
    <row r="1837" spans="6:12" s="255" customFormat="1" x14ac:dyDescent="0.2">
      <c r="F1837" s="256"/>
      <c r="G1837" s="257"/>
      <c r="K1837" s="256"/>
      <c r="L1837" s="343"/>
    </row>
    <row r="1838" spans="6:12" s="255" customFormat="1" x14ac:dyDescent="0.2">
      <c r="F1838" s="256"/>
      <c r="G1838" s="257"/>
      <c r="K1838" s="256"/>
      <c r="L1838" s="343"/>
    </row>
    <row r="1839" spans="6:12" s="255" customFormat="1" x14ac:dyDescent="0.2">
      <c r="F1839" s="256"/>
      <c r="G1839" s="257"/>
      <c r="K1839" s="256"/>
      <c r="L1839" s="343"/>
    </row>
    <row r="1840" spans="6:12" s="255" customFormat="1" x14ac:dyDescent="0.2">
      <c r="F1840" s="256"/>
      <c r="G1840" s="257"/>
      <c r="K1840" s="256"/>
      <c r="L1840" s="343"/>
    </row>
    <row r="1841" spans="6:12" s="255" customFormat="1" x14ac:dyDescent="0.2">
      <c r="F1841" s="256"/>
      <c r="G1841" s="257"/>
      <c r="K1841" s="256"/>
      <c r="L1841" s="343"/>
    </row>
    <row r="1842" spans="6:12" s="255" customFormat="1" x14ac:dyDescent="0.2">
      <c r="F1842" s="256"/>
      <c r="G1842" s="257"/>
      <c r="K1842" s="256"/>
      <c r="L1842" s="343"/>
    </row>
    <row r="1843" spans="6:12" s="255" customFormat="1" x14ac:dyDescent="0.2">
      <c r="F1843" s="256"/>
      <c r="G1843" s="257"/>
      <c r="K1843" s="256"/>
      <c r="L1843" s="343"/>
    </row>
    <row r="1844" spans="6:12" s="255" customFormat="1" x14ac:dyDescent="0.2">
      <c r="F1844" s="256"/>
      <c r="G1844" s="257"/>
      <c r="K1844" s="256"/>
      <c r="L1844" s="343"/>
    </row>
    <row r="1845" spans="6:12" s="255" customFormat="1" x14ac:dyDescent="0.2">
      <c r="F1845" s="256"/>
      <c r="G1845" s="257"/>
      <c r="K1845" s="256"/>
      <c r="L1845" s="343"/>
    </row>
    <row r="1846" spans="6:12" s="255" customFormat="1" x14ac:dyDescent="0.2">
      <c r="F1846" s="256"/>
      <c r="G1846" s="257"/>
      <c r="K1846" s="256"/>
      <c r="L1846" s="343"/>
    </row>
    <row r="1847" spans="6:12" s="255" customFormat="1" x14ac:dyDescent="0.2">
      <c r="F1847" s="256"/>
      <c r="G1847" s="257"/>
      <c r="K1847" s="256"/>
      <c r="L1847" s="343"/>
    </row>
    <row r="1848" spans="6:12" s="255" customFormat="1" x14ac:dyDescent="0.2">
      <c r="F1848" s="256"/>
      <c r="G1848" s="257"/>
      <c r="K1848" s="256"/>
      <c r="L1848" s="343"/>
    </row>
    <row r="1849" spans="6:12" s="255" customFormat="1" x14ac:dyDescent="0.2">
      <c r="F1849" s="256"/>
      <c r="G1849" s="257"/>
      <c r="K1849" s="256"/>
      <c r="L1849" s="343"/>
    </row>
    <row r="1850" spans="6:12" s="255" customFormat="1" x14ac:dyDescent="0.2">
      <c r="F1850" s="256"/>
      <c r="G1850" s="257"/>
      <c r="K1850" s="256"/>
      <c r="L1850" s="343"/>
    </row>
    <row r="1851" spans="6:12" s="255" customFormat="1" x14ac:dyDescent="0.2">
      <c r="F1851" s="256"/>
      <c r="G1851" s="257"/>
      <c r="K1851" s="256"/>
      <c r="L1851" s="343"/>
    </row>
    <row r="1852" spans="6:12" s="255" customFormat="1" x14ac:dyDescent="0.2">
      <c r="F1852" s="256"/>
      <c r="G1852" s="257"/>
      <c r="K1852" s="256"/>
      <c r="L1852" s="343"/>
    </row>
    <row r="1853" spans="6:12" s="255" customFormat="1" x14ac:dyDescent="0.2">
      <c r="F1853" s="256"/>
      <c r="G1853" s="257"/>
      <c r="K1853" s="256"/>
      <c r="L1853" s="343"/>
    </row>
    <row r="1854" spans="6:12" s="255" customFormat="1" x14ac:dyDescent="0.2">
      <c r="F1854" s="256"/>
      <c r="G1854" s="257"/>
      <c r="K1854" s="256"/>
      <c r="L1854" s="343"/>
    </row>
    <row r="1855" spans="6:12" s="255" customFormat="1" x14ac:dyDescent="0.2">
      <c r="F1855" s="256"/>
      <c r="G1855" s="257"/>
      <c r="K1855" s="256"/>
      <c r="L1855" s="343"/>
    </row>
    <row r="1856" spans="6:12" s="255" customFormat="1" x14ac:dyDescent="0.2">
      <c r="F1856" s="256"/>
      <c r="G1856" s="257"/>
      <c r="K1856" s="256"/>
      <c r="L1856" s="343"/>
    </row>
    <row r="1857" spans="6:12" s="255" customFormat="1" x14ac:dyDescent="0.2">
      <c r="F1857" s="256"/>
      <c r="G1857" s="257"/>
      <c r="K1857" s="256"/>
      <c r="L1857" s="343"/>
    </row>
    <row r="1858" spans="6:12" s="255" customFormat="1" x14ac:dyDescent="0.2">
      <c r="F1858" s="256"/>
      <c r="G1858" s="257"/>
      <c r="K1858" s="256"/>
      <c r="L1858" s="343"/>
    </row>
    <row r="1859" spans="6:12" s="255" customFormat="1" x14ac:dyDescent="0.2">
      <c r="F1859" s="256"/>
      <c r="G1859" s="257"/>
      <c r="K1859" s="256"/>
      <c r="L1859" s="343"/>
    </row>
    <row r="1860" spans="6:12" s="255" customFormat="1" x14ac:dyDescent="0.2">
      <c r="F1860" s="256"/>
      <c r="G1860" s="257"/>
      <c r="K1860" s="256"/>
      <c r="L1860" s="343"/>
    </row>
    <row r="1861" spans="6:12" s="255" customFormat="1" x14ac:dyDescent="0.2">
      <c r="F1861" s="256"/>
      <c r="G1861" s="257"/>
      <c r="K1861" s="256"/>
      <c r="L1861" s="343"/>
    </row>
    <row r="1862" spans="6:12" s="255" customFormat="1" x14ac:dyDescent="0.2">
      <c r="F1862" s="256"/>
      <c r="G1862" s="257"/>
      <c r="K1862" s="256"/>
      <c r="L1862" s="343"/>
    </row>
    <row r="1863" spans="6:12" s="255" customFormat="1" x14ac:dyDescent="0.2">
      <c r="F1863" s="256"/>
      <c r="G1863" s="257"/>
      <c r="K1863" s="256"/>
      <c r="L1863" s="343"/>
    </row>
    <row r="1864" spans="6:12" s="255" customFormat="1" x14ac:dyDescent="0.2">
      <c r="F1864" s="256"/>
      <c r="G1864" s="257"/>
      <c r="K1864" s="256"/>
      <c r="L1864" s="343"/>
    </row>
    <row r="1865" spans="6:12" s="255" customFormat="1" x14ac:dyDescent="0.2">
      <c r="F1865" s="256"/>
      <c r="G1865" s="257"/>
      <c r="K1865" s="256"/>
      <c r="L1865" s="343"/>
    </row>
    <row r="1866" spans="6:12" s="255" customFormat="1" x14ac:dyDescent="0.2">
      <c r="F1866" s="256"/>
      <c r="G1866" s="257"/>
      <c r="K1866" s="256"/>
      <c r="L1866" s="343"/>
    </row>
    <row r="1867" spans="6:12" s="255" customFormat="1" x14ac:dyDescent="0.2">
      <c r="F1867" s="256"/>
      <c r="G1867" s="257"/>
      <c r="K1867" s="256"/>
      <c r="L1867" s="343"/>
    </row>
    <row r="1868" spans="6:12" s="255" customFormat="1" x14ac:dyDescent="0.2">
      <c r="F1868" s="256"/>
      <c r="G1868" s="257"/>
      <c r="K1868" s="256"/>
      <c r="L1868" s="343"/>
    </row>
    <row r="1869" spans="6:12" s="255" customFormat="1" x14ac:dyDescent="0.2">
      <c r="F1869" s="256"/>
      <c r="G1869" s="257"/>
      <c r="K1869" s="256"/>
      <c r="L1869" s="343"/>
    </row>
    <row r="1870" spans="6:12" s="255" customFormat="1" x14ac:dyDescent="0.2">
      <c r="F1870" s="256"/>
      <c r="G1870" s="257"/>
      <c r="K1870" s="256"/>
      <c r="L1870" s="343"/>
    </row>
    <row r="1871" spans="6:12" s="255" customFormat="1" x14ac:dyDescent="0.2">
      <c r="F1871" s="256"/>
      <c r="G1871" s="257"/>
      <c r="K1871" s="256"/>
      <c r="L1871" s="343"/>
    </row>
    <row r="1872" spans="6:12" s="255" customFormat="1" x14ac:dyDescent="0.2">
      <c r="F1872" s="256"/>
      <c r="G1872" s="257"/>
      <c r="K1872" s="256"/>
      <c r="L1872" s="343"/>
    </row>
    <row r="1873" spans="6:12" s="255" customFormat="1" x14ac:dyDescent="0.2">
      <c r="F1873" s="256"/>
      <c r="G1873" s="257"/>
      <c r="K1873" s="256"/>
      <c r="L1873" s="343"/>
    </row>
    <row r="1874" spans="6:12" s="255" customFormat="1" x14ac:dyDescent="0.2">
      <c r="F1874" s="256"/>
      <c r="G1874" s="257"/>
      <c r="K1874" s="256"/>
      <c r="L1874" s="343"/>
    </row>
    <row r="1875" spans="6:12" s="255" customFormat="1" x14ac:dyDescent="0.2">
      <c r="F1875" s="256"/>
      <c r="G1875" s="257"/>
      <c r="K1875" s="256"/>
      <c r="L1875" s="343"/>
    </row>
    <row r="1876" spans="6:12" s="255" customFormat="1" x14ac:dyDescent="0.2">
      <c r="F1876" s="256"/>
      <c r="G1876" s="257"/>
      <c r="K1876" s="256"/>
      <c r="L1876" s="343"/>
    </row>
    <row r="1877" spans="6:12" s="255" customFormat="1" x14ac:dyDescent="0.2">
      <c r="F1877" s="256"/>
      <c r="G1877" s="257"/>
      <c r="K1877" s="256"/>
      <c r="L1877" s="343"/>
    </row>
    <row r="1878" spans="6:12" s="255" customFormat="1" x14ac:dyDescent="0.2">
      <c r="F1878" s="256"/>
      <c r="G1878" s="257"/>
      <c r="K1878" s="256"/>
      <c r="L1878" s="343"/>
    </row>
    <row r="1879" spans="6:12" s="255" customFormat="1" x14ac:dyDescent="0.2">
      <c r="F1879" s="256"/>
      <c r="G1879" s="257"/>
      <c r="K1879" s="256"/>
      <c r="L1879" s="343"/>
    </row>
    <row r="1880" spans="6:12" s="255" customFormat="1" x14ac:dyDescent="0.2">
      <c r="F1880" s="256"/>
      <c r="G1880" s="257"/>
      <c r="K1880" s="256"/>
      <c r="L1880" s="343"/>
    </row>
    <row r="1881" spans="6:12" s="255" customFormat="1" x14ac:dyDescent="0.2">
      <c r="F1881" s="256"/>
      <c r="G1881" s="257"/>
      <c r="K1881" s="256"/>
      <c r="L1881" s="343"/>
    </row>
    <row r="1882" spans="6:12" s="255" customFormat="1" x14ac:dyDescent="0.2">
      <c r="F1882" s="256"/>
      <c r="G1882" s="257"/>
      <c r="K1882" s="256"/>
      <c r="L1882" s="343"/>
    </row>
    <row r="1883" spans="6:12" s="255" customFormat="1" x14ac:dyDescent="0.2">
      <c r="F1883" s="256"/>
      <c r="G1883" s="257"/>
      <c r="K1883" s="256"/>
      <c r="L1883" s="343"/>
    </row>
    <row r="1884" spans="6:12" s="255" customFormat="1" x14ac:dyDescent="0.2">
      <c r="F1884" s="256"/>
      <c r="G1884" s="257"/>
      <c r="K1884" s="256"/>
      <c r="L1884" s="343"/>
    </row>
    <row r="1885" spans="6:12" s="255" customFormat="1" x14ac:dyDescent="0.2">
      <c r="F1885" s="256"/>
      <c r="G1885" s="257"/>
      <c r="K1885" s="256"/>
      <c r="L1885" s="343"/>
    </row>
    <row r="1886" spans="6:12" s="255" customFormat="1" x14ac:dyDescent="0.2">
      <c r="F1886" s="256"/>
      <c r="G1886" s="257"/>
      <c r="K1886" s="256"/>
      <c r="L1886" s="343"/>
    </row>
    <row r="1887" spans="6:12" s="255" customFormat="1" x14ac:dyDescent="0.2">
      <c r="F1887" s="256"/>
      <c r="G1887" s="257"/>
      <c r="K1887" s="256"/>
      <c r="L1887" s="343"/>
    </row>
    <row r="1888" spans="6:12" s="255" customFormat="1" x14ac:dyDescent="0.2">
      <c r="F1888" s="256"/>
      <c r="G1888" s="257"/>
      <c r="K1888" s="256"/>
      <c r="L1888" s="343"/>
    </row>
    <row r="1889" spans="6:12" s="255" customFormat="1" x14ac:dyDescent="0.2">
      <c r="F1889" s="256"/>
      <c r="G1889" s="257"/>
      <c r="K1889" s="256"/>
      <c r="L1889" s="343"/>
    </row>
    <row r="1890" spans="6:12" s="255" customFormat="1" x14ac:dyDescent="0.2">
      <c r="F1890" s="256"/>
      <c r="G1890" s="257"/>
      <c r="K1890" s="256"/>
      <c r="L1890" s="343"/>
    </row>
    <row r="1891" spans="6:12" s="255" customFormat="1" x14ac:dyDescent="0.2">
      <c r="F1891" s="256"/>
      <c r="G1891" s="257"/>
      <c r="K1891" s="256"/>
      <c r="L1891" s="343"/>
    </row>
    <row r="1892" spans="6:12" s="255" customFormat="1" x14ac:dyDescent="0.2">
      <c r="F1892" s="256"/>
      <c r="G1892" s="257"/>
      <c r="K1892" s="256"/>
      <c r="L1892" s="343"/>
    </row>
    <row r="1893" spans="6:12" s="255" customFormat="1" x14ac:dyDescent="0.2">
      <c r="F1893" s="256"/>
      <c r="G1893" s="257"/>
      <c r="K1893" s="256"/>
      <c r="L1893" s="343"/>
    </row>
    <row r="1894" spans="6:12" s="255" customFormat="1" x14ac:dyDescent="0.2">
      <c r="F1894" s="256"/>
      <c r="G1894" s="257"/>
      <c r="K1894" s="256"/>
      <c r="L1894" s="343"/>
    </row>
    <row r="1895" spans="6:12" s="255" customFormat="1" x14ac:dyDescent="0.2">
      <c r="F1895" s="256"/>
      <c r="G1895" s="257"/>
      <c r="K1895" s="256"/>
      <c r="L1895" s="343"/>
    </row>
    <row r="1896" spans="6:12" s="255" customFormat="1" x14ac:dyDescent="0.2">
      <c r="F1896" s="256"/>
      <c r="G1896" s="257"/>
      <c r="K1896" s="256"/>
      <c r="L1896" s="343"/>
    </row>
    <row r="1897" spans="6:12" s="255" customFormat="1" x14ac:dyDescent="0.2">
      <c r="F1897" s="256"/>
      <c r="G1897" s="257"/>
      <c r="K1897" s="256"/>
      <c r="L1897" s="343"/>
    </row>
    <row r="1898" spans="6:12" s="255" customFormat="1" x14ac:dyDescent="0.2">
      <c r="F1898" s="256"/>
      <c r="G1898" s="257"/>
      <c r="K1898" s="256"/>
      <c r="L1898" s="343"/>
    </row>
    <row r="1899" spans="6:12" s="255" customFormat="1" x14ac:dyDescent="0.2">
      <c r="F1899" s="256"/>
      <c r="G1899" s="257"/>
      <c r="K1899" s="256"/>
      <c r="L1899" s="343"/>
    </row>
    <row r="1900" spans="6:12" s="255" customFormat="1" x14ac:dyDescent="0.2">
      <c r="F1900" s="256"/>
      <c r="G1900" s="257"/>
      <c r="K1900" s="256"/>
      <c r="L1900" s="343"/>
    </row>
    <row r="1901" spans="6:12" s="255" customFormat="1" x14ac:dyDescent="0.2">
      <c r="F1901" s="256"/>
      <c r="G1901" s="257"/>
      <c r="K1901" s="256"/>
      <c r="L1901" s="343"/>
    </row>
    <row r="1902" spans="6:12" s="255" customFormat="1" x14ac:dyDescent="0.2">
      <c r="F1902" s="256"/>
      <c r="G1902" s="257"/>
      <c r="K1902" s="256"/>
      <c r="L1902" s="343"/>
    </row>
    <row r="1903" spans="6:12" s="255" customFormat="1" x14ac:dyDescent="0.2">
      <c r="F1903" s="256"/>
      <c r="G1903" s="257"/>
      <c r="K1903" s="256"/>
      <c r="L1903" s="343"/>
    </row>
    <row r="1904" spans="6:12" s="255" customFormat="1" x14ac:dyDescent="0.2">
      <c r="F1904" s="256"/>
      <c r="G1904" s="257"/>
      <c r="K1904" s="256"/>
      <c r="L1904" s="343"/>
    </row>
    <row r="1905" spans="6:12" s="255" customFormat="1" x14ac:dyDescent="0.2">
      <c r="F1905" s="256"/>
      <c r="G1905" s="257"/>
      <c r="K1905" s="256"/>
      <c r="L1905" s="343"/>
    </row>
    <row r="1906" spans="6:12" s="255" customFormat="1" x14ac:dyDescent="0.2">
      <c r="F1906" s="256"/>
      <c r="G1906" s="257"/>
      <c r="K1906" s="256"/>
      <c r="L1906" s="343"/>
    </row>
    <row r="1907" spans="6:12" s="255" customFormat="1" x14ac:dyDescent="0.2">
      <c r="F1907" s="256"/>
      <c r="G1907" s="257"/>
      <c r="K1907" s="256"/>
      <c r="L1907" s="343"/>
    </row>
    <row r="1908" spans="6:12" s="255" customFormat="1" x14ac:dyDescent="0.2">
      <c r="F1908" s="256"/>
      <c r="G1908" s="257"/>
      <c r="K1908" s="256"/>
      <c r="L1908" s="343"/>
    </row>
    <row r="1909" spans="6:12" s="255" customFormat="1" x14ac:dyDescent="0.2">
      <c r="F1909" s="256"/>
      <c r="G1909" s="257"/>
      <c r="K1909" s="256"/>
      <c r="L1909" s="343"/>
    </row>
    <row r="1910" spans="6:12" s="255" customFormat="1" x14ac:dyDescent="0.2">
      <c r="F1910" s="256"/>
      <c r="G1910" s="257"/>
      <c r="K1910" s="256"/>
      <c r="L1910" s="343"/>
    </row>
    <row r="1911" spans="6:12" s="255" customFormat="1" x14ac:dyDescent="0.2">
      <c r="F1911" s="256"/>
      <c r="G1911" s="257"/>
      <c r="K1911" s="256"/>
      <c r="L1911" s="343"/>
    </row>
    <row r="1912" spans="6:12" s="255" customFormat="1" x14ac:dyDescent="0.2">
      <c r="F1912" s="256"/>
      <c r="G1912" s="257"/>
      <c r="K1912" s="256"/>
      <c r="L1912" s="343"/>
    </row>
    <row r="1913" spans="6:12" s="255" customFormat="1" x14ac:dyDescent="0.2">
      <c r="F1913" s="256"/>
      <c r="G1913" s="257"/>
      <c r="K1913" s="256"/>
      <c r="L1913" s="343"/>
    </row>
    <row r="1914" spans="6:12" s="255" customFormat="1" x14ac:dyDescent="0.2">
      <c r="F1914" s="256"/>
      <c r="G1914" s="257"/>
      <c r="K1914" s="256"/>
      <c r="L1914" s="343"/>
    </row>
    <row r="1915" spans="6:12" s="255" customFormat="1" x14ac:dyDescent="0.2">
      <c r="F1915" s="256"/>
      <c r="G1915" s="257"/>
      <c r="K1915" s="256"/>
      <c r="L1915" s="343"/>
    </row>
    <row r="1916" spans="6:12" s="255" customFormat="1" x14ac:dyDescent="0.2">
      <c r="F1916" s="256"/>
      <c r="G1916" s="257"/>
      <c r="K1916" s="256"/>
      <c r="L1916" s="343"/>
    </row>
    <row r="1917" spans="6:12" s="255" customFormat="1" x14ac:dyDescent="0.2">
      <c r="F1917" s="256"/>
      <c r="G1917" s="257"/>
      <c r="K1917" s="256"/>
      <c r="L1917" s="343"/>
    </row>
    <row r="1918" spans="6:12" s="255" customFormat="1" x14ac:dyDescent="0.2">
      <c r="F1918" s="256"/>
      <c r="G1918" s="257"/>
      <c r="K1918" s="256"/>
      <c r="L1918" s="343"/>
    </row>
    <row r="1919" spans="6:12" s="255" customFormat="1" x14ac:dyDescent="0.2">
      <c r="F1919" s="256"/>
      <c r="G1919" s="257"/>
      <c r="K1919" s="256"/>
      <c r="L1919" s="343"/>
    </row>
    <row r="1920" spans="6:12" s="255" customFormat="1" x14ac:dyDescent="0.2">
      <c r="F1920" s="256"/>
      <c r="G1920" s="257"/>
      <c r="K1920" s="256"/>
      <c r="L1920" s="343"/>
    </row>
    <row r="1921" spans="6:12" s="255" customFormat="1" x14ac:dyDescent="0.2">
      <c r="F1921" s="256"/>
      <c r="G1921" s="257"/>
      <c r="K1921" s="256"/>
      <c r="L1921" s="343"/>
    </row>
    <row r="1922" spans="6:12" s="255" customFormat="1" x14ac:dyDescent="0.2">
      <c r="F1922" s="256"/>
      <c r="G1922" s="257"/>
      <c r="K1922" s="256"/>
      <c r="L1922" s="343"/>
    </row>
    <row r="1923" spans="6:12" s="255" customFormat="1" x14ac:dyDescent="0.2">
      <c r="F1923" s="256"/>
      <c r="G1923" s="257"/>
      <c r="K1923" s="256"/>
      <c r="L1923" s="343"/>
    </row>
    <row r="1924" spans="6:12" s="255" customFormat="1" x14ac:dyDescent="0.2">
      <c r="F1924" s="256"/>
      <c r="G1924" s="257"/>
      <c r="K1924" s="256"/>
      <c r="L1924" s="343"/>
    </row>
    <row r="1925" spans="6:12" s="255" customFormat="1" x14ac:dyDescent="0.2">
      <c r="F1925" s="256"/>
      <c r="G1925" s="257"/>
      <c r="K1925" s="256"/>
      <c r="L1925" s="343"/>
    </row>
    <row r="1926" spans="6:12" s="255" customFormat="1" x14ac:dyDescent="0.2">
      <c r="F1926" s="256"/>
      <c r="G1926" s="257"/>
      <c r="K1926" s="256"/>
      <c r="L1926" s="343"/>
    </row>
    <row r="1927" spans="6:12" s="255" customFormat="1" x14ac:dyDescent="0.2">
      <c r="F1927" s="256"/>
      <c r="G1927" s="257"/>
      <c r="K1927" s="256"/>
      <c r="L1927" s="343"/>
    </row>
    <row r="1928" spans="6:12" s="255" customFormat="1" x14ac:dyDescent="0.2">
      <c r="F1928" s="256"/>
      <c r="G1928" s="257"/>
      <c r="K1928" s="256"/>
      <c r="L1928" s="343"/>
    </row>
    <row r="1929" spans="6:12" s="255" customFormat="1" x14ac:dyDescent="0.2">
      <c r="F1929" s="256"/>
      <c r="G1929" s="257"/>
      <c r="K1929" s="256"/>
      <c r="L1929" s="343"/>
    </row>
    <row r="1930" spans="6:12" s="255" customFormat="1" x14ac:dyDescent="0.2">
      <c r="F1930" s="256"/>
      <c r="G1930" s="257"/>
      <c r="K1930" s="256"/>
      <c r="L1930" s="343"/>
    </row>
    <row r="1931" spans="6:12" s="255" customFormat="1" x14ac:dyDescent="0.2">
      <c r="F1931" s="256"/>
      <c r="G1931" s="257"/>
      <c r="K1931" s="256"/>
      <c r="L1931" s="343"/>
    </row>
    <row r="1932" spans="6:12" s="255" customFormat="1" x14ac:dyDescent="0.2">
      <c r="F1932" s="256"/>
      <c r="G1932" s="257"/>
      <c r="K1932" s="256"/>
      <c r="L1932" s="343"/>
    </row>
    <row r="1933" spans="6:12" s="255" customFormat="1" x14ac:dyDescent="0.2">
      <c r="F1933" s="256"/>
      <c r="G1933" s="257"/>
      <c r="K1933" s="256"/>
      <c r="L1933" s="343"/>
    </row>
    <row r="1934" spans="6:12" s="255" customFormat="1" x14ac:dyDescent="0.2">
      <c r="F1934" s="256"/>
      <c r="G1934" s="257"/>
      <c r="K1934" s="256"/>
      <c r="L1934" s="343"/>
    </row>
    <row r="1935" spans="6:12" s="255" customFormat="1" x14ac:dyDescent="0.2">
      <c r="F1935" s="256"/>
      <c r="G1935" s="257"/>
      <c r="K1935" s="256"/>
      <c r="L1935" s="343"/>
    </row>
    <row r="1936" spans="6:12" s="255" customFormat="1" x14ac:dyDescent="0.2">
      <c r="F1936" s="256"/>
      <c r="G1936" s="257"/>
      <c r="K1936" s="256"/>
      <c r="L1936" s="343"/>
    </row>
    <row r="1937" spans="6:12" s="255" customFormat="1" x14ac:dyDescent="0.2">
      <c r="F1937" s="256"/>
      <c r="G1937" s="257"/>
      <c r="K1937" s="256"/>
      <c r="L1937" s="343"/>
    </row>
    <row r="1938" spans="6:12" s="255" customFormat="1" x14ac:dyDescent="0.2">
      <c r="F1938" s="256"/>
      <c r="G1938" s="257"/>
      <c r="K1938" s="256"/>
      <c r="L1938" s="343"/>
    </row>
    <row r="1939" spans="6:12" s="255" customFormat="1" x14ac:dyDescent="0.2">
      <c r="F1939" s="256"/>
      <c r="G1939" s="257"/>
      <c r="K1939" s="256"/>
      <c r="L1939" s="343"/>
    </row>
    <row r="1940" spans="6:12" s="255" customFormat="1" x14ac:dyDescent="0.2">
      <c r="F1940" s="256"/>
      <c r="G1940" s="257"/>
      <c r="K1940" s="256"/>
      <c r="L1940" s="343"/>
    </row>
    <row r="1941" spans="6:12" s="255" customFormat="1" x14ac:dyDescent="0.2">
      <c r="F1941" s="256"/>
      <c r="G1941" s="257"/>
      <c r="K1941" s="256"/>
      <c r="L1941" s="343"/>
    </row>
    <row r="1942" spans="6:12" s="255" customFormat="1" x14ac:dyDescent="0.2">
      <c r="F1942" s="256"/>
      <c r="G1942" s="257"/>
      <c r="K1942" s="256"/>
      <c r="L1942" s="343"/>
    </row>
    <row r="1943" spans="6:12" s="255" customFormat="1" x14ac:dyDescent="0.2">
      <c r="F1943" s="256"/>
      <c r="G1943" s="257"/>
      <c r="K1943" s="256"/>
      <c r="L1943" s="343"/>
    </row>
    <row r="1944" spans="6:12" s="255" customFormat="1" x14ac:dyDescent="0.2">
      <c r="F1944" s="256"/>
      <c r="G1944" s="257"/>
      <c r="K1944" s="256"/>
      <c r="L1944" s="343"/>
    </row>
    <row r="1945" spans="6:12" s="255" customFormat="1" x14ac:dyDescent="0.2">
      <c r="F1945" s="256"/>
      <c r="G1945" s="257"/>
      <c r="K1945" s="256"/>
      <c r="L1945" s="343"/>
    </row>
    <row r="1946" spans="6:12" s="255" customFormat="1" x14ac:dyDescent="0.2">
      <c r="F1946" s="256"/>
      <c r="G1946" s="257"/>
      <c r="K1946" s="256"/>
      <c r="L1946" s="343"/>
    </row>
    <row r="1947" spans="6:12" s="255" customFormat="1" x14ac:dyDescent="0.2">
      <c r="F1947" s="256"/>
      <c r="G1947" s="257"/>
      <c r="K1947" s="256"/>
      <c r="L1947" s="343"/>
    </row>
    <row r="1948" spans="6:12" s="255" customFormat="1" x14ac:dyDescent="0.2">
      <c r="F1948" s="256"/>
      <c r="G1948" s="257"/>
      <c r="K1948" s="256"/>
      <c r="L1948" s="343"/>
    </row>
    <row r="1949" spans="6:12" s="255" customFormat="1" x14ac:dyDescent="0.2">
      <c r="F1949" s="256"/>
      <c r="G1949" s="257"/>
      <c r="K1949" s="256"/>
      <c r="L1949" s="343"/>
    </row>
    <row r="1950" spans="6:12" s="255" customFormat="1" x14ac:dyDescent="0.2">
      <c r="F1950" s="256"/>
      <c r="G1950" s="257"/>
      <c r="K1950" s="256"/>
      <c r="L1950" s="343"/>
    </row>
    <row r="1951" spans="6:12" s="255" customFormat="1" x14ac:dyDescent="0.2">
      <c r="F1951" s="256"/>
      <c r="G1951" s="257"/>
      <c r="K1951" s="256"/>
      <c r="L1951" s="343"/>
    </row>
    <row r="1952" spans="6:12" s="255" customFormat="1" x14ac:dyDescent="0.2">
      <c r="F1952" s="256"/>
      <c r="G1952" s="257"/>
      <c r="K1952" s="256"/>
      <c r="L1952" s="343"/>
    </row>
    <row r="1953" spans="6:12" s="255" customFormat="1" x14ac:dyDescent="0.2">
      <c r="F1953" s="256"/>
      <c r="G1953" s="257"/>
      <c r="K1953" s="256"/>
      <c r="L1953" s="343"/>
    </row>
    <row r="1954" spans="6:12" s="255" customFormat="1" x14ac:dyDescent="0.2">
      <c r="F1954" s="256"/>
      <c r="G1954" s="257"/>
      <c r="K1954" s="256"/>
      <c r="L1954" s="343"/>
    </row>
    <row r="1955" spans="6:12" s="255" customFormat="1" x14ac:dyDescent="0.2">
      <c r="F1955" s="256"/>
      <c r="G1955" s="257"/>
      <c r="K1955" s="256"/>
      <c r="L1955" s="343"/>
    </row>
    <row r="1956" spans="6:12" s="255" customFormat="1" x14ac:dyDescent="0.2">
      <c r="F1956" s="256"/>
      <c r="G1956" s="257"/>
      <c r="K1956" s="256"/>
      <c r="L1956" s="343"/>
    </row>
    <row r="1957" spans="6:12" s="255" customFormat="1" x14ac:dyDescent="0.2">
      <c r="F1957" s="256"/>
      <c r="G1957" s="257"/>
      <c r="K1957" s="256"/>
      <c r="L1957" s="343"/>
    </row>
    <row r="1958" spans="6:12" s="255" customFormat="1" x14ac:dyDescent="0.2">
      <c r="F1958" s="256"/>
      <c r="G1958" s="257"/>
      <c r="K1958" s="256"/>
      <c r="L1958" s="343"/>
    </row>
    <row r="1959" spans="6:12" s="255" customFormat="1" x14ac:dyDescent="0.2">
      <c r="F1959" s="256"/>
      <c r="G1959" s="257"/>
      <c r="K1959" s="256"/>
      <c r="L1959" s="343"/>
    </row>
    <row r="1960" spans="6:12" s="255" customFormat="1" x14ac:dyDescent="0.2">
      <c r="F1960" s="256"/>
      <c r="G1960" s="257"/>
      <c r="K1960" s="256"/>
      <c r="L1960" s="343"/>
    </row>
    <row r="1961" spans="6:12" s="255" customFormat="1" x14ac:dyDescent="0.2">
      <c r="F1961" s="256"/>
      <c r="G1961" s="257"/>
      <c r="K1961" s="256"/>
      <c r="L1961" s="343"/>
    </row>
    <row r="1962" spans="6:12" s="255" customFormat="1" x14ac:dyDescent="0.2">
      <c r="F1962" s="256"/>
      <c r="G1962" s="257"/>
      <c r="K1962" s="256"/>
      <c r="L1962" s="343"/>
    </row>
    <row r="1963" spans="6:12" s="255" customFormat="1" x14ac:dyDescent="0.2">
      <c r="F1963" s="256"/>
      <c r="G1963" s="257"/>
      <c r="K1963" s="256"/>
      <c r="L1963" s="343"/>
    </row>
    <row r="1964" spans="6:12" s="255" customFormat="1" x14ac:dyDescent="0.2">
      <c r="F1964" s="256"/>
      <c r="G1964" s="257"/>
      <c r="K1964" s="256"/>
      <c r="L1964" s="343"/>
    </row>
    <row r="1965" spans="6:12" s="255" customFormat="1" x14ac:dyDescent="0.2">
      <c r="F1965" s="256"/>
      <c r="G1965" s="257"/>
      <c r="K1965" s="256"/>
      <c r="L1965" s="343"/>
    </row>
    <row r="1966" spans="6:12" s="255" customFormat="1" x14ac:dyDescent="0.2">
      <c r="F1966" s="256"/>
      <c r="G1966" s="257"/>
      <c r="K1966" s="256"/>
      <c r="L1966" s="343"/>
    </row>
    <row r="1967" spans="6:12" s="255" customFormat="1" x14ac:dyDescent="0.2">
      <c r="F1967" s="256"/>
      <c r="G1967" s="257"/>
      <c r="K1967" s="256"/>
      <c r="L1967" s="343"/>
    </row>
    <row r="1968" spans="6:12" s="255" customFormat="1" x14ac:dyDescent="0.2">
      <c r="F1968" s="256"/>
      <c r="G1968" s="257"/>
      <c r="K1968" s="256"/>
      <c r="L1968" s="343"/>
    </row>
    <row r="1969" spans="6:12" s="255" customFormat="1" x14ac:dyDescent="0.2">
      <c r="F1969" s="256"/>
      <c r="G1969" s="257"/>
      <c r="K1969" s="256"/>
      <c r="L1969" s="343"/>
    </row>
    <row r="1970" spans="6:12" s="255" customFormat="1" x14ac:dyDescent="0.2">
      <c r="F1970" s="256"/>
      <c r="G1970" s="257"/>
      <c r="K1970" s="256"/>
      <c r="L1970" s="343"/>
    </row>
    <row r="1971" spans="6:12" s="255" customFormat="1" x14ac:dyDescent="0.2">
      <c r="F1971" s="256"/>
      <c r="G1971" s="257"/>
      <c r="K1971" s="256"/>
      <c r="L1971" s="343"/>
    </row>
    <row r="1972" spans="6:12" s="255" customFormat="1" x14ac:dyDescent="0.2">
      <c r="F1972" s="256"/>
      <c r="G1972" s="257"/>
      <c r="K1972" s="256"/>
      <c r="L1972" s="343"/>
    </row>
    <row r="1973" spans="6:12" s="255" customFormat="1" x14ac:dyDescent="0.2">
      <c r="F1973" s="256"/>
      <c r="G1973" s="257"/>
      <c r="K1973" s="256"/>
      <c r="L1973" s="343"/>
    </row>
    <row r="1974" spans="6:12" s="255" customFormat="1" x14ac:dyDescent="0.2">
      <c r="F1974" s="256"/>
      <c r="G1974" s="257"/>
      <c r="K1974" s="256"/>
      <c r="L1974" s="343"/>
    </row>
    <row r="1975" spans="6:12" s="255" customFormat="1" x14ac:dyDescent="0.2">
      <c r="F1975" s="256"/>
      <c r="G1975" s="257"/>
      <c r="K1975" s="256"/>
      <c r="L1975" s="343"/>
    </row>
    <row r="1976" spans="6:12" s="255" customFormat="1" x14ac:dyDescent="0.2">
      <c r="F1976" s="256"/>
      <c r="G1976" s="257"/>
      <c r="K1976" s="256"/>
      <c r="L1976" s="343"/>
    </row>
    <row r="1977" spans="6:12" s="255" customFormat="1" x14ac:dyDescent="0.2">
      <c r="F1977" s="256"/>
      <c r="G1977" s="257"/>
      <c r="K1977" s="256"/>
      <c r="L1977" s="343"/>
    </row>
    <row r="1978" spans="6:12" s="255" customFormat="1" x14ac:dyDescent="0.2">
      <c r="F1978" s="256"/>
      <c r="G1978" s="257"/>
      <c r="K1978" s="256"/>
      <c r="L1978" s="343"/>
    </row>
    <row r="1979" spans="6:12" s="255" customFormat="1" x14ac:dyDescent="0.2">
      <c r="F1979" s="256"/>
      <c r="G1979" s="257"/>
      <c r="K1979" s="256"/>
      <c r="L1979" s="343"/>
    </row>
    <row r="1980" spans="6:12" s="255" customFormat="1" x14ac:dyDescent="0.2">
      <c r="F1980" s="256"/>
      <c r="G1980" s="257"/>
      <c r="K1980" s="256"/>
      <c r="L1980" s="343"/>
    </row>
    <row r="1981" spans="6:12" s="255" customFormat="1" x14ac:dyDescent="0.2">
      <c r="F1981" s="256"/>
      <c r="G1981" s="257"/>
      <c r="K1981" s="256"/>
      <c r="L1981" s="343"/>
    </row>
    <row r="1982" spans="6:12" s="255" customFormat="1" x14ac:dyDescent="0.2">
      <c r="F1982" s="256"/>
      <c r="G1982" s="257"/>
      <c r="K1982" s="256"/>
      <c r="L1982" s="343"/>
    </row>
    <row r="1983" spans="6:12" s="255" customFormat="1" x14ac:dyDescent="0.2">
      <c r="F1983" s="256"/>
      <c r="G1983" s="257"/>
      <c r="K1983" s="256"/>
      <c r="L1983" s="343"/>
    </row>
    <row r="1984" spans="6:12" s="255" customFormat="1" x14ac:dyDescent="0.2">
      <c r="F1984" s="256"/>
      <c r="G1984" s="257"/>
      <c r="K1984" s="256"/>
      <c r="L1984" s="343"/>
    </row>
    <row r="1985" spans="6:12" s="255" customFormat="1" x14ac:dyDescent="0.2">
      <c r="F1985" s="256"/>
      <c r="G1985" s="257"/>
      <c r="K1985" s="256"/>
      <c r="L1985" s="343"/>
    </row>
    <row r="1986" spans="6:12" s="255" customFormat="1" x14ac:dyDescent="0.2">
      <c r="F1986" s="256"/>
      <c r="G1986" s="257"/>
      <c r="K1986" s="256"/>
      <c r="L1986" s="343"/>
    </row>
    <row r="1987" spans="6:12" s="255" customFormat="1" x14ac:dyDescent="0.2">
      <c r="F1987" s="256"/>
      <c r="G1987" s="257"/>
      <c r="K1987" s="256"/>
      <c r="L1987" s="343"/>
    </row>
    <row r="1988" spans="6:12" s="255" customFormat="1" x14ac:dyDescent="0.2">
      <c r="F1988" s="256"/>
      <c r="G1988" s="257"/>
      <c r="K1988" s="256"/>
      <c r="L1988" s="343"/>
    </row>
    <row r="1989" spans="6:12" s="255" customFormat="1" x14ac:dyDescent="0.2">
      <c r="F1989" s="256"/>
      <c r="G1989" s="257"/>
      <c r="K1989" s="256"/>
      <c r="L1989" s="343"/>
    </row>
    <row r="1990" spans="6:12" s="255" customFormat="1" x14ac:dyDescent="0.2">
      <c r="F1990" s="256"/>
      <c r="G1990" s="257"/>
      <c r="K1990" s="256"/>
      <c r="L1990" s="343"/>
    </row>
    <row r="1991" spans="6:12" s="255" customFormat="1" x14ac:dyDescent="0.2">
      <c r="F1991" s="256"/>
      <c r="G1991" s="257"/>
      <c r="K1991" s="256"/>
      <c r="L1991" s="343"/>
    </row>
    <row r="1992" spans="6:12" s="255" customFormat="1" x14ac:dyDescent="0.2">
      <c r="F1992" s="256"/>
      <c r="G1992" s="257"/>
      <c r="K1992" s="256"/>
      <c r="L1992" s="343"/>
    </row>
    <row r="1993" spans="6:12" s="255" customFormat="1" x14ac:dyDescent="0.2">
      <c r="F1993" s="256"/>
      <c r="G1993" s="257"/>
      <c r="K1993" s="256"/>
      <c r="L1993" s="343"/>
    </row>
    <row r="1994" spans="6:12" s="255" customFormat="1" x14ac:dyDescent="0.2">
      <c r="F1994" s="256"/>
      <c r="G1994" s="257"/>
      <c r="K1994" s="256"/>
      <c r="L1994" s="343"/>
    </row>
    <row r="1995" spans="6:12" s="255" customFormat="1" x14ac:dyDescent="0.2">
      <c r="F1995" s="256"/>
      <c r="G1995" s="257"/>
      <c r="K1995" s="256"/>
      <c r="L1995" s="343"/>
    </row>
    <row r="1996" spans="6:12" s="255" customFormat="1" x14ac:dyDescent="0.2">
      <c r="F1996" s="256"/>
      <c r="G1996" s="257"/>
      <c r="K1996" s="256"/>
      <c r="L1996" s="343"/>
    </row>
    <row r="1997" spans="6:12" s="255" customFormat="1" x14ac:dyDescent="0.2">
      <c r="F1997" s="256"/>
      <c r="G1997" s="257"/>
      <c r="K1997" s="256"/>
      <c r="L1997" s="343"/>
    </row>
    <row r="1998" spans="6:12" s="255" customFormat="1" x14ac:dyDescent="0.2">
      <c r="F1998" s="256"/>
      <c r="G1998" s="257"/>
      <c r="K1998" s="256"/>
      <c r="L1998" s="343"/>
    </row>
    <row r="1999" spans="6:12" s="255" customFormat="1" x14ac:dyDescent="0.2">
      <c r="F1999" s="256"/>
      <c r="G1999" s="257"/>
      <c r="K1999" s="256"/>
      <c r="L1999" s="343"/>
    </row>
    <row r="2000" spans="6:12" s="255" customFormat="1" x14ac:dyDescent="0.2">
      <c r="F2000" s="256"/>
      <c r="G2000" s="257"/>
      <c r="K2000" s="256"/>
      <c r="L2000" s="343"/>
    </row>
    <row r="2001" spans="6:12" s="255" customFormat="1" x14ac:dyDescent="0.2">
      <c r="F2001" s="256"/>
      <c r="G2001" s="257"/>
      <c r="K2001" s="256"/>
      <c r="L2001" s="343"/>
    </row>
    <row r="2002" spans="6:12" s="255" customFormat="1" x14ac:dyDescent="0.2">
      <c r="F2002" s="256"/>
      <c r="G2002" s="257"/>
      <c r="K2002" s="256"/>
      <c r="L2002" s="343"/>
    </row>
    <row r="2003" spans="6:12" s="255" customFormat="1" x14ac:dyDescent="0.2">
      <c r="F2003" s="256"/>
      <c r="G2003" s="257"/>
      <c r="K2003" s="256"/>
      <c r="L2003" s="343"/>
    </row>
    <row r="2004" spans="6:12" s="255" customFormat="1" x14ac:dyDescent="0.2">
      <c r="F2004" s="256"/>
      <c r="G2004" s="257"/>
      <c r="K2004" s="256"/>
      <c r="L2004" s="343"/>
    </row>
    <row r="2005" spans="6:12" s="255" customFormat="1" x14ac:dyDescent="0.2">
      <c r="F2005" s="256"/>
      <c r="G2005" s="257"/>
      <c r="K2005" s="256"/>
      <c r="L2005" s="343"/>
    </row>
    <row r="2006" spans="6:12" s="255" customFormat="1" x14ac:dyDescent="0.2">
      <c r="F2006" s="256"/>
      <c r="G2006" s="257"/>
      <c r="K2006" s="256"/>
      <c r="L2006" s="343"/>
    </row>
    <row r="2007" spans="6:12" s="255" customFormat="1" x14ac:dyDescent="0.2">
      <c r="F2007" s="256"/>
      <c r="G2007" s="257"/>
      <c r="K2007" s="256"/>
      <c r="L2007" s="343"/>
    </row>
    <row r="2008" spans="6:12" s="255" customFormat="1" x14ac:dyDescent="0.2">
      <c r="F2008" s="256"/>
      <c r="G2008" s="257"/>
      <c r="K2008" s="256"/>
      <c r="L2008" s="343"/>
    </row>
    <row r="2009" spans="6:12" s="255" customFormat="1" x14ac:dyDescent="0.2">
      <c r="F2009" s="256"/>
      <c r="G2009" s="257"/>
      <c r="K2009" s="256"/>
      <c r="L2009" s="343"/>
    </row>
    <row r="2010" spans="6:12" s="255" customFormat="1" x14ac:dyDescent="0.2">
      <c r="F2010" s="256"/>
      <c r="G2010" s="257"/>
      <c r="K2010" s="256"/>
      <c r="L2010" s="343"/>
    </row>
    <row r="2011" spans="6:12" s="255" customFormat="1" x14ac:dyDescent="0.2">
      <c r="F2011" s="256"/>
      <c r="G2011" s="257"/>
      <c r="K2011" s="256"/>
      <c r="L2011" s="343"/>
    </row>
    <row r="2012" spans="6:12" s="255" customFormat="1" x14ac:dyDescent="0.2">
      <c r="F2012" s="256"/>
      <c r="G2012" s="257"/>
      <c r="K2012" s="256"/>
      <c r="L2012" s="343"/>
    </row>
    <row r="2013" spans="6:12" s="255" customFormat="1" x14ac:dyDescent="0.2">
      <c r="F2013" s="256"/>
      <c r="G2013" s="257"/>
      <c r="K2013" s="256"/>
      <c r="L2013" s="343"/>
    </row>
    <row r="2014" spans="6:12" s="255" customFormat="1" x14ac:dyDescent="0.2">
      <c r="F2014" s="256"/>
      <c r="G2014" s="257"/>
      <c r="K2014" s="256"/>
      <c r="L2014" s="343"/>
    </row>
    <row r="2015" spans="6:12" s="255" customFormat="1" x14ac:dyDescent="0.2">
      <c r="F2015" s="256"/>
      <c r="G2015" s="257"/>
      <c r="K2015" s="256"/>
      <c r="L2015" s="343"/>
    </row>
    <row r="2016" spans="6:12" s="255" customFormat="1" x14ac:dyDescent="0.2">
      <c r="F2016" s="256"/>
      <c r="G2016" s="257"/>
      <c r="K2016" s="256"/>
      <c r="L2016" s="343"/>
    </row>
    <row r="2017" spans="6:12" s="255" customFormat="1" x14ac:dyDescent="0.2">
      <c r="F2017" s="256"/>
      <c r="G2017" s="257"/>
      <c r="K2017" s="256"/>
      <c r="L2017" s="343"/>
    </row>
    <row r="2018" spans="6:12" s="255" customFormat="1" x14ac:dyDescent="0.2">
      <c r="F2018" s="256"/>
      <c r="G2018" s="257"/>
      <c r="K2018" s="256"/>
      <c r="L2018" s="343"/>
    </row>
    <row r="2019" spans="6:12" s="255" customFormat="1" x14ac:dyDescent="0.2">
      <c r="F2019" s="256"/>
      <c r="G2019" s="257"/>
      <c r="K2019" s="256"/>
      <c r="L2019" s="343"/>
    </row>
    <row r="2020" spans="6:12" s="255" customFormat="1" x14ac:dyDescent="0.2">
      <c r="F2020" s="256"/>
      <c r="G2020" s="257"/>
      <c r="K2020" s="256"/>
      <c r="L2020" s="343"/>
    </row>
    <row r="2021" spans="6:12" s="255" customFormat="1" x14ac:dyDescent="0.2">
      <c r="F2021" s="256"/>
      <c r="G2021" s="257"/>
      <c r="K2021" s="256"/>
      <c r="L2021" s="343"/>
    </row>
    <row r="2022" spans="6:12" s="255" customFormat="1" x14ac:dyDescent="0.2">
      <c r="F2022" s="256"/>
      <c r="G2022" s="257"/>
      <c r="K2022" s="256"/>
      <c r="L2022" s="343"/>
    </row>
    <row r="2023" spans="6:12" s="255" customFormat="1" x14ac:dyDescent="0.2">
      <c r="F2023" s="256"/>
      <c r="G2023" s="257"/>
      <c r="K2023" s="256"/>
      <c r="L2023" s="343"/>
    </row>
    <row r="2024" spans="6:12" s="255" customFormat="1" x14ac:dyDescent="0.2">
      <c r="F2024" s="256"/>
      <c r="G2024" s="257"/>
      <c r="K2024" s="256"/>
      <c r="L2024" s="343"/>
    </row>
    <row r="2025" spans="6:12" s="255" customFormat="1" x14ac:dyDescent="0.2">
      <c r="F2025" s="256"/>
      <c r="G2025" s="257"/>
      <c r="K2025" s="256"/>
      <c r="L2025" s="343"/>
    </row>
    <row r="2026" spans="6:12" s="255" customFormat="1" x14ac:dyDescent="0.2">
      <c r="F2026" s="256"/>
      <c r="G2026" s="257"/>
      <c r="K2026" s="256"/>
      <c r="L2026" s="343"/>
    </row>
    <row r="2027" spans="6:12" s="255" customFormat="1" x14ac:dyDescent="0.2">
      <c r="F2027" s="256"/>
      <c r="G2027" s="257"/>
      <c r="K2027" s="256"/>
      <c r="L2027" s="343"/>
    </row>
    <row r="2028" spans="6:12" s="255" customFormat="1" x14ac:dyDescent="0.2">
      <c r="F2028" s="256"/>
      <c r="G2028" s="257"/>
      <c r="K2028" s="256"/>
      <c r="L2028" s="343"/>
    </row>
    <row r="2029" spans="6:12" s="255" customFormat="1" x14ac:dyDescent="0.2">
      <c r="F2029" s="256"/>
      <c r="G2029" s="257"/>
      <c r="K2029" s="256"/>
      <c r="L2029" s="343"/>
    </row>
    <row r="2030" spans="6:12" s="255" customFormat="1" x14ac:dyDescent="0.2">
      <c r="F2030" s="256"/>
      <c r="G2030" s="257"/>
      <c r="K2030" s="256"/>
      <c r="L2030" s="343"/>
    </row>
    <row r="2031" spans="6:12" s="255" customFormat="1" x14ac:dyDescent="0.2">
      <c r="F2031" s="256"/>
      <c r="G2031" s="257"/>
      <c r="K2031" s="256"/>
      <c r="L2031" s="343"/>
    </row>
    <row r="2032" spans="6:12" s="255" customFormat="1" x14ac:dyDescent="0.2">
      <c r="F2032" s="256"/>
      <c r="G2032" s="257"/>
      <c r="K2032" s="256"/>
      <c r="L2032" s="343"/>
    </row>
    <row r="2033" spans="6:12" s="255" customFormat="1" x14ac:dyDescent="0.2">
      <c r="F2033" s="256"/>
      <c r="G2033" s="257"/>
      <c r="K2033" s="256"/>
      <c r="L2033" s="343"/>
    </row>
    <row r="2034" spans="6:12" s="255" customFormat="1" x14ac:dyDescent="0.2">
      <c r="F2034" s="256"/>
      <c r="G2034" s="257"/>
      <c r="K2034" s="256"/>
      <c r="L2034" s="343"/>
    </row>
    <row r="2035" spans="6:12" s="255" customFormat="1" x14ac:dyDescent="0.2">
      <c r="F2035" s="256"/>
      <c r="G2035" s="257"/>
      <c r="K2035" s="256"/>
      <c r="L2035" s="343"/>
    </row>
    <row r="2036" spans="6:12" s="255" customFormat="1" x14ac:dyDescent="0.2">
      <c r="F2036" s="256"/>
      <c r="G2036" s="257"/>
      <c r="K2036" s="256"/>
      <c r="L2036" s="343"/>
    </row>
    <row r="2037" spans="6:12" s="255" customFormat="1" x14ac:dyDescent="0.2">
      <c r="F2037" s="256"/>
      <c r="G2037" s="257"/>
      <c r="K2037" s="256"/>
      <c r="L2037" s="343"/>
    </row>
    <row r="2038" spans="6:12" s="255" customFormat="1" x14ac:dyDescent="0.2">
      <c r="F2038" s="256"/>
      <c r="G2038" s="257"/>
      <c r="K2038" s="256"/>
      <c r="L2038" s="343"/>
    </row>
    <row r="2039" spans="6:12" s="255" customFormat="1" x14ac:dyDescent="0.2">
      <c r="F2039" s="256"/>
      <c r="G2039" s="257"/>
      <c r="K2039" s="256"/>
      <c r="L2039" s="343"/>
    </row>
    <row r="2040" spans="6:12" s="255" customFormat="1" x14ac:dyDescent="0.2">
      <c r="F2040" s="256"/>
      <c r="G2040" s="257"/>
      <c r="K2040" s="256"/>
      <c r="L2040" s="343"/>
    </row>
    <row r="2041" spans="6:12" s="255" customFormat="1" x14ac:dyDescent="0.2">
      <c r="F2041" s="256"/>
      <c r="G2041" s="257"/>
      <c r="K2041" s="256"/>
      <c r="L2041" s="343"/>
    </row>
    <row r="2042" spans="6:12" s="255" customFormat="1" x14ac:dyDescent="0.2">
      <c r="F2042" s="256"/>
      <c r="G2042" s="257"/>
      <c r="K2042" s="256"/>
      <c r="L2042" s="343"/>
    </row>
    <row r="2043" spans="6:12" s="255" customFormat="1" x14ac:dyDescent="0.2">
      <c r="F2043" s="256"/>
      <c r="G2043" s="257"/>
      <c r="K2043" s="256"/>
      <c r="L2043" s="343"/>
    </row>
    <row r="2044" spans="6:12" s="255" customFormat="1" x14ac:dyDescent="0.2">
      <c r="F2044" s="256"/>
      <c r="G2044" s="257"/>
      <c r="K2044" s="256"/>
      <c r="L2044" s="343"/>
    </row>
    <row r="2045" spans="6:12" s="255" customFormat="1" x14ac:dyDescent="0.2">
      <c r="F2045" s="256"/>
      <c r="G2045" s="257"/>
      <c r="K2045" s="256"/>
      <c r="L2045" s="343"/>
    </row>
    <row r="2046" spans="6:12" s="255" customFormat="1" x14ac:dyDescent="0.2">
      <c r="F2046" s="256"/>
      <c r="G2046" s="257"/>
      <c r="K2046" s="256"/>
      <c r="L2046" s="343"/>
    </row>
    <row r="2047" spans="6:12" s="255" customFormat="1" x14ac:dyDescent="0.2">
      <c r="F2047" s="256"/>
      <c r="G2047" s="257"/>
      <c r="K2047" s="256"/>
      <c r="L2047" s="343"/>
    </row>
    <row r="2048" spans="6:12" s="255" customFormat="1" x14ac:dyDescent="0.2">
      <c r="F2048" s="256"/>
      <c r="G2048" s="257"/>
      <c r="K2048" s="256"/>
      <c r="L2048" s="343"/>
    </row>
    <row r="2049" spans="6:12" s="255" customFormat="1" x14ac:dyDescent="0.2">
      <c r="F2049" s="256"/>
      <c r="G2049" s="257"/>
      <c r="K2049" s="256"/>
      <c r="L2049" s="343"/>
    </row>
    <row r="2050" spans="6:12" s="255" customFormat="1" x14ac:dyDescent="0.2">
      <c r="F2050" s="256"/>
      <c r="G2050" s="257"/>
      <c r="K2050" s="256"/>
      <c r="L2050" s="343"/>
    </row>
    <row r="2051" spans="6:12" s="255" customFormat="1" x14ac:dyDescent="0.2">
      <c r="F2051" s="256"/>
      <c r="G2051" s="257"/>
      <c r="K2051" s="256"/>
      <c r="L2051" s="343"/>
    </row>
    <row r="2052" spans="6:12" s="255" customFormat="1" x14ac:dyDescent="0.2">
      <c r="F2052" s="256"/>
      <c r="G2052" s="257"/>
      <c r="K2052" s="256"/>
      <c r="L2052" s="343"/>
    </row>
    <row r="2053" spans="6:12" s="255" customFormat="1" x14ac:dyDescent="0.2">
      <c r="F2053" s="256"/>
      <c r="G2053" s="257"/>
      <c r="K2053" s="256"/>
      <c r="L2053" s="343"/>
    </row>
    <row r="2054" spans="6:12" s="255" customFormat="1" x14ac:dyDescent="0.2">
      <c r="F2054" s="256"/>
      <c r="G2054" s="257"/>
      <c r="K2054" s="256"/>
      <c r="L2054" s="343"/>
    </row>
    <row r="2055" spans="6:12" s="255" customFormat="1" x14ac:dyDescent="0.2">
      <c r="F2055" s="256"/>
      <c r="G2055" s="257"/>
      <c r="K2055" s="256"/>
      <c r="L2055" s="343"/>
    </row>
    <row r="2056" spans="6:12" s="255" customFormat="1" x14ac:dyDescent="0.2">
      <c r="F2056" s="256"/>
      <c r="G2056" s="257"/>
      <c r="K2056" s="256"/>
      <c r="L2056" s="343"/>
    </row>
    <row r="2057" spans="6:12" s="255" customFormat="1" x14ac:dyDescent="0.2">
      <c r="F2057" s="256"/>
      <c r="G2057" s="257"/>
      <c r="K2057" s="256"/>
      <c r="L2057" s="343"/>
    </row>
    <row r="2058" spans="6:12" s="255" customFormat="1" x14ac:dyDescent="0.2">
      <c r="F2058" s="256"/>
      <c r="G2058" s="257"/>
      <c r="K2058" s="256"/>
      <c r="L2058" s="343"/>
    </row>
    <row r="2059" spans="6:12" s="255" customFormat="1" x14ac:dyDescent="0.2">
      <c r="F2059" s="256"/>
      <c r="G2059" s="257"/>
      <c r="K2059" s="256"/>
      <c r="L2059" s="343"/>
    </row>
    <row r="2060" spans="6:12" s="255" customFormat="1" x14ac:dyDescent="0.2">
      <c r="F2060" s="256"/>
      <c r="G2060" s="257"/>
      <c r="K2060" s="256"/>
      <c r="L2060" s="343"/>
    </row>
    <row r="2061" spans="6:12" s="255" customFormat="1" x14ac:dyDescent="0.2">
      <c r="F2061" s="256"/>
      <c r="G2061" s="257"/>
      <c r="K2061" s="256"/>
      <c r="L2061" s="343"/>
    </row>
    <row r="2062" spans="6:12" s="255" customFormat="1" x14ac:dyDescent="0.2">
      <c r="F2062" s="256"/>
      <c r="G2062" s="257"/>
      <c r="K2062" s="256"/>
      <c r="L2062" s="343"/>
    </row>
    <row r="2063" spans="6:12" s="255" customFormat="1" x14ac:dyDescent="0.2">
      <c r="F2063" s="256"/>
      <c r="G2063" s="257"/>
      <c r="K2063" s="256"/>
      <c r="L2063" s="343"/>
    </row>
    <row r="2064" spans="6:12" s="255" customFormat="1" x14ac:dyDescent="0.2">
      <c r="F2064" s="256"/>
      <c r="G2064" s="257"/>
      <c r="K2064" s="256"/>
      <c r="L2064" s="343"/>
    </row>
    <row r="2065" spans="6:12" s="255" customFormat="1" x14ac:dyDescent="0.2">
      <c r="F2065" s="256"/>
      <c r="G2065" s="257"/>
      <c r="K2065" s="256"/>
      <c r="L2065" s="343"/>
    </row>
    <row r="2066" spans="6:12" s="255" customFormat="1" x14ac:dyDescent="0.2">
      <c r="F2066" s="256"/>
      <c r="G2066" s="257"/>
      <c r="K2066" s="256"/>
      <c r="L2066" s="343"/>
    </row>
    <row r="2067" spans="6:12" s="255" customFormat="1" x14ac:dyDescent="0.2">
      <c r="F2067" s="256"/>
      <c r="G2067" s="257"/>
      <c r="K2067" s="256"/>
      <c r="L2067" s="343"/>
    </row>
    <row r="2068" spans="6:12" s="255" customFormat="1" x14ac:dyDescent="0.2">
      <c r="F2068" s="256"/>
      <c r="G2068" s="257"/>
      <c r="K2068" s="256"/>
      <c r="L2068" s="343"/>
    </row>
    <row r="2069" spans="6:12" s="255" customFormat="1" x14ac:dyDescent="0.2">
      <c r="F2069" s="256"/>
      <c r="G2069" s="257"/>
      <c r="K2069" s="256"/>
      <c r="L2069" s="343"/>
    </row>
    <row r="2070" spans="6:12" s="255" customFormat="1" x14ac:dyDescent="0.2">
      <c r="F2070" s="256"/>
      <c r="G2070" s="257"/>
      <c r="K2070" s="256"/>
      <c r="L2070" s="343"/>
    </row>
    <row r="2071" spans="6:12" s="255" customFormat="1" x14ac:dyDescent="0.2">
      <c r="F2071" s="256"/>
      <c r="G2071" s="257"/>
      <c r="K2071" s="256"/>
      <c r="L2071" s="343"/>
    </row>
    <row r="2072" spans="6:12" s="255" customFormat="1" x14ac:dyDescent="0.2">
      <c r="F2072" s="256"/>
      <c r="G2072" s="257"/>
      <c r="K2072" s="256"/>
      <c r="L2072" s="343"/>
    </row>
    <row r="2073" spans="6:12" s="255" customFormat="1" x14ac:dyDescent="0.2">
      <c r="F2073" s="256"/>
      <c r="G2073" s="257"/>
      <c r="K2073" s="256"/>
      <c r="L2073" s="343"/>
    </row>
    <row r="2074" spans="6:12" s="255" customFormat="1" x14ac:dyDescent="0.2">
      <c r="F2074" s="256"/>
      <c r="G2074" s="257"/>
      <c r="K2074" s="256"/>
      <c r="L2074" s="343"/>
    </row>
    <row r="2075" spans="6:12" s="255" customFormat="1" x14ac:dyDescent="0.2">
      <c r="F2075" s="256"/>
      <c r="G2075" s="257"/>
      <c r="K2075" s="256"/>
      <c r="L2075" s="343"/>
    </row>
    <row r="2076" spans="6:12" s="255" customFormat="1" x14ac:dyDescent="0.2">
      <c r="F2076" s="256"/>
      <c r="G2076" s="257"/>
      <c r="K2076" s="256"/>
      <c r="L2076" s="343"/>
    </row>
    <row r="2077" spans="6:12" s="255" customFormat="1" x14ac:dyDescent="0.2">
      <c r="F2077" s="256"/>
      <c r="G2077" s="257"/>
      <c r="K2077" s="256"/>
      <c r="L2077" s="343"/>
    </row>
    <row r="2078" spans="6:12" s="255" customFormat="1" x14ac:dyDescent="0.2">
      <c r="F2078" s="256"/>
      <c r="G2078" s="257"/>
      <c r="K2078" s="256"/>
      <c r="L2078" s="343"/>
    </row>
    <row r="2079" spans="6:12" s="255" customFormat="1" x14ac:dyDescent="0.2">
      <c r="F2079" s="256"/>
      <c r="G2079" s="257"/>
      <c r="K2079" s="256"/>
      <c r="L2079" s="343"/>
    </row>
    <row r="2080" spans="6:12" s="255" customFormat="1" x14ac:dyDescent="0.2">
      <c r="F2080" s="256"/>
      <c r="G2080" s="257"/>
      <c r="K2080" s="256"/>
      <c r="L2080" s="343"/>
    </row>
    <row r="2081" spans="6:12" s="255" customFormat="1" x14ac:dyDescent="0.2">
      <c r="F2081" s="256"/>
      <c r="G2081" s="257"/>
      <c r="K2081" s="256"/>
      <c r="L2081" s="343"/>
    </row>
    <row r="2082" spans="6:12" s="255" customFormat="1" x14ac:dyDescent="0.2">
      <c r="F2082" s="256"/>
      <c r="G2082" s="257"/>
      <c r="K2082" s="256"/>
      <c r="L2082" s="343"/>
    </row>
    <row r="2083" spans="6:12" s="255" customFormat="1" x14ac:dyDescent="0.2">
      <c r="F2083" s="256"/>
      <c r="G2083" s="257"/>
      <c r="K2083" s="256"/>
      <c r="L2083" s="343"/>
    </row>
    <row r="2084" spans="6:12" s="255" customFormat="1" x14ac:dyDescent="0.2">
      <c r="F2084" s="256"/>
      <c r="G2084" s="257"/>
      <c r="K2084" s="256"/>
      <c r="L2084" s="343"/>
    </row>
    <row r="2085" spans="6:12" s="255" customFormat="1" x14ac:dyDescent="0.2">
      <c r="F2085" s="256"/>
      <c r="G2085" s="257"/>
      <c r="K2085" s="256"/>
      <c r="L2085" s="343"/>
    </row>
    <row r="2086" spans="6:12" s="255" customFormat="1" x14ac:dyDescent="0.2">
      <c r="F2086" s="256"/>
      <c r="G2086" s="257"/>
      <c r="K2086" s="256"/>
      <c r="L2086" s="343"/>
    </row>
    <row r="2087" spans="6:12" s="255" customFormat="1" x14ac:dyDescent="0.2">
      <c r="F2087" s="256"/>
      <c r="G2087" s="257"/>
      <c r="K2087" s="256"/>
      <c r="L2087" s="343"/>
    </row>
    <row r="2088" spans="6:12" s="255" customFormat="1" x14ac:dyDescent="0.2">
      <c r="F2088" s="256"/>
      <c r="G2088" s="257"/>
      <c r="K2088" s="256"/>
      <c r="L2088" s="343"/>
    </row>
    <row r="2089" spans="6:12" s="255" customFormat="1" x14ac:dyDescent="0.2">
      <c r="F2089" s="256"/>
      <c r="G2089" s="257"/>
      <c r="K2089" s="256"/>
      <c r="L2089" s="343"/>
    </row>
    <row r="2090" spans="6:12" s="255" customFormat="1" x14ac:dyDescent="0.2">
      <c r="F2090" s="256"/>
      <c r="G2090" s="257"/>
      <c r="K2090" s="256"/>
      <c r="L2090" s="343"/>
    </row>
    <row r="2091" spans="6:12" s="255" customFormat="1" x14ac:dyDescent="0.2">
      <c r="F2091" s="256"/>
      <c r="G2091" s="257"/>
      <c r="K2091" s="256"/>
      <c r="L2091" s="343"/>
    </row>
    <row r="2092" spans="6:12" s="255" customFormat="1" x14ac:dyDescent="0.2">
      <c r="F2092" s="256"/>
      <c r="G2092" s="257"/>
      <c r="K2092" s="256"/>
      <c r="L2092" s="343"/>
    </row>
    <row r="2093" spans="6:12" s="255" customFormat="1" x14ac:dyDescent="0.2">
      <c r="F2093" s="256"/>
      <c r="G2093" s="257"/>
      <c r="K2093" s="256"/>
      <c r="L2093" s="343"/>
    </row>
    <row r="2094" spans="6:12" s="255" customFormat="1" x14ac:dyDescent="0.2">
      <c r="F2094" s="256"/>
      <c r="G2094" s="257"/>
      <c r="K2094" s="256"/>
      <c r="L2094" s="343"/>
    </row>
    <row r="2095" spans="6:12" s="255" customFormat="1" x14ac:dyDescent="0.2">
      <c r="F2095" s="256"/>
      <c r="G2095" s="257"/>
      <c r="K2095" s="256"/>
      <c r="L2095" s="343"/>
    </row>
    <row r="2096" spans="6:12" s="255" customFormat="1" x14ac:dyDescent="0.2">
      <c r="F2096" s="256"/>
      <c r="G2096" s="257"/>
      <c r="K2096" s="256"/>
      <c r="L2096" s="343"/>
    </row>
    <row r="2097" spans="6:12" s="255" customFormat="1" x14ac:dyDescent="0.2">
      <c r="F2097" s="256"/>
      <c r="G2097" s="257"/>
      <c r="K2097" s="256"/>
      <c r="L2097" s="343"/>
    </row>
    <row r="2098" spans="6:12" s="255" customFormat="1" x14ac:dyDescent="0.2">
      <c r="F2098" s="256"/>
      <c r="G2098" s="257"/>
      <c r="K2098" s="256"/>
      <c r="L2098" s="343"/>
    </row>
    <row r="2099" spans="6:12" s="255" customFormat="1" x14ac:dyDescent="0.2">
      <c r="F2099" s="256"/>
      <c r="G2099" s="257"/>
      <c r="K2099" s="256"/>
      <c r="L2099" s="343"/>
    </row>
    <row r="2100" spans="6:12" s="255" customFormat="1" x14ac:dyDescent="0.2">
      <c r="F2100" s="256"/>
      <c r="G2100" s="257"/>
      <c r="K2100" s="256"/>
      <c r="L2100" s="343"/>
    </row>
    <row r="2101" spans="6:12" s="255" customFormat="1" x14ac:dyDescent="0.2">
      <c r="F2101" s="256"/>
      <c r="G2101" s="257"/>
      <c r="K2101" s="256"/>
      <c r="L2101" s="343"/>
    </row>
    <row r="2102" spans="6:12" s="255" customFormat="1" x14ac:dyDescent="0.2">
      <c r="F2102" s="256"/>
      <c r="G2102" s="257"/>
      <c r="K2102" s="256"/>
      <c r="L2102" s="343"/>
    </row>
    <row r="2103" spans="6:12" s="255" customFormat="1" x14ac:dyDescent="0.2">
      <c r="F2103" s="256"/>
      <c r="G2103" s="257"/>
      <c r="K2103" s="256"/>
      <c r="L2103" s="343"/>
    </row>
    <row r="2104" spans="6:12" s="255" customFormat="1" x14ac:dyDescent="0.2">
      <c r="F2104" s="256"/>
      <c r="G2104" s="257"/>
      <c r="K2104" s="256"/>
      <c r="L2104" s="343"/>
    </row>
    <row r="2105" spans="6:12" s="255" customFormat="1" x14ac:dyDescent="0.2">
      <c r="F2105" s="256"/>
      <c r="G2105" s="257"/>
      <c r="K2105" s="256"/>
      <c r="L2105" s="343"/>
    </row>
    <row r="2106" spans="6:12" s="255" customFormat="1" x14ac:dyDescent="0.2">
      <c r="F2106" s="256"/>
      <c r="G2106" s="257"/>
      <c r="K2106" s="256"/>
      <c r="L2106" s="343"/>
    </row>
    <row r="2107" spans="6:12" s="255" customFormat="1" x14ac:dyDescent="0.2">
      <c r="F2107" s="256"/>
      <c r="G2107" s="257"/>
      <c r="K2107" s="256"/>
      <c r="L2107" s="343"/>
    </row>
    <row r="2108" spans="6:12" s="255" customFormat="1" x14ac:dyDescent="0.2">
      <c r="F2108" s="256"/>
      <c r="G2108" s="257"/>
      <c r="K2108" s="256"/>
      <c r="L2108" s="343"/>
    </row>
    <row r="2109" spans="6:12" s="255" customFormat="1" x14ac:dyDescent="0.2">
      <c r="F2109" s="256"/>
      <c r="G2109" s="257"/>
      <c r="K2109" s="256"/>
      <c r="L2109" s="343"/>
    </row>
    <row r="2110" spans="6:12" s="255" customFormat="1" x14ac:dyDescent="0.2">
      <c r="F2110" s="256"/>
      <c r="G2110" s="257"/>
      <c r="K2110" s="256"/>
      <c r="L2110" s="343"/>
    </row>
    <row r="2111" spans="6:12" s="255" customFormat="1" x14ac:dyDescent="0.2">
      <c r="F2111" s="256"/>
      <c r="G2111" s="257"/>
      <c r="K2111" s="256"/>
      <c r="L2111" s="343"/>
    </row>
    <row r="2112" spans="6:12" s="255" customFormat="1" x14ac:dyDescent="0.2">
      <c r="F2112" s="256"/>
      <c r="G2112" s="257"/>
      <c r="K2112" s="256"/>
      <c r="L2112" s="343"/>
    </row>
    <row r="2113" spans="6:12" s="255" customFormat="1" x14ac:dyDescent="0.2">
      <c r="F2113" s="256"/>
      <c r="G2113" s="257"/>
      <c r="K2113" s="256"/>
      <c r="L2113" s="343"/>
    </row>
    <row r="2114" spans="6:12" s="255" customFormat="1" x14ac:dyDescent="0.2">
      <c r="F2114" s="256"/>
      <c r="G2114" s="257"/>
      <c r="K2114" s="256"/>
      <c r="L2114" s="343"/>
    </row>
    <row r="2115" spans="6:12" s="255" customFormat="1" x14ac:dyDescent="0.2">
      <c r="F2115" s="256"/>
      <c r="G2115" s="257"/>
      <c r="K2115" s="256"/>
      <c r="L2115" s="343"/>
    </row>
    <row r="2116" spans="6:12" s="255" customFormat="1" x14ac:dyDescent="0.2">
      <c r="F2116" s="256"/>
      <c r="G2116" s="257"/>
      <c r="K2116" s="256"/>
      <c r="L2116" s="343"/>
    </row>
    <row r="2117" spans="6:12" s="255" customFormat="1" x14ac:dyDescent="0.2">
      <c r="F2117" s="256"/>
      <c r="G2117" s="257"/>
      <c r="K2117" s="256"/>
      <c r="L2117" s="343"/>
    </row>
    <row r="2118" spans="6:12" s="255" customFormat="1" x14ac:dyDescent="0.2">
      <c r="F2118" s="256"/>
      <c r="G2118" s="257"/>
      <c r="K2118" s="256"/>
      <c r="L2118" s="343"/>
    </row>
    <row r="2119" spans="6:12" s="255" customFormat="1" x14ac:dyDescent="0.2">
      <c r="F2119" s="256"/>
      <c r="G2119" s="257"/>
      <c r="K2119" s="256"/>
      <c r="L2119" s="343"/>
    </row>
    <row r="2120" spans="6:12" s="255" customFormat="1" x14ac:dyDescent="0.2">
      <c r="F2120" s="256"/>
      <c r="G2120" s="257"/>
      <c r="K2120" s="256"/>
      <c r="L2120" s="343"/>
    </row>
    <row r="2121" spans="6:12" s="255" customFormat="1" x14ac:dyDescent="0.2">
      <c r="F2121" s="256"/>
      <c r="G2121" s="257"/>
      <c r="K2121" s="256"/>
      <c r="L2121" s="343"/>
    </row>
    <row r="2122" spans="6:12" s="255" customFormat="1" x14ac:dyDescent="0.2">
      <c r="F2122" s="256"/>
      <c r="G2122" s="257"/>
      <c r="K2122" s="256"/>
      <c r="L2122" s="343"/>
    </row>
    <row r="2123" spans="6:12" s="255" customFormat="1" x14ac:dyDescent="0.2">
      <c r="F2123" s="256"/>
      <c r="G2123" s="257"/>
      <c r="K2123" s="256"/>
      <c r="L2123" s="343"/>
    </row>
    <row r="2124" spans="6:12" s="255" customFormat="1" x14ac:dyDescent="0.2">
      <c r="F2124" s="256"/>
      <c r="G2124" s="257"/>
      <c r="K2124" s="256"/>
      <c r="L2124" s="343"/>
    </row>
    <row r="2125" spans="6:12" s="255" customFormat="1" x14ac:dyDescent="0.2">
      <c r="F2125" s="256"/>
      <c r="G2125" s="257"/>
      <c r="K2125" s="256"/>
      <c r="L2125" s="343"/>
    </row>
    <row r="2126" spans="6:12" s="255" customFormat="1" x14ac:dyDescent="0.2">
      <c r="F2126" s="256"/>
      <c r="G2126" s="257"/>
      <c r="K2126" s="256"/>
      <c r="L2126" s="343"/>
    </row>
    <row r="2127" spans="6:12" s="255" customFormat="1" x14ac:dyDescent="0.2">
      <c r="F2127" s="256"/>
      <c r="G2127" s="257"/>
      <c r="K2127" s="256"/>
      <c r="L2127" s="343"/>
    </row>
    <row r="2128" spans="6:12" s="255" customFormat="1" x14ac:dyDescent="0.2">
      <c r="F2128" s="256"/>
      <c r="G2128" s="257"/>
      <c r="K2128" s="256"/>
      <c r="L2128" s="343"/>
    </row>
    <row r="2129" spans="6:12" s="255" customFormat="1" x14ac:dyDescent="0.2">
      <c r="F2129" s="256"/>
      <c r="G2129" s="257"/>
      <c r="K2129" s="256"/>
      <c r="L2129" s="343"/>
    </row>
    <row r="2130" spans="6:12" s="255" customFormat="1" x14ac:dyDescent="0.2">
      <c r="F2130" s="256"/>
      <c r="G2130" s="257"/>
      <c r="K2130" s="256"/>
      <c r="L2130" s="343"/>
    </row>
    <row r="2131" spans="6:12" s="255" customFormat="1" x14ac:dyDescent="0.2">
      <c r="F2131" s="256"/>
      <c r="G2131" s="257"/>
      <c r="K2131" s="256"/>
      <c r="L2131" s="343"/>
    </row>
    <row r="2132" spans="6:12" s="255" customFormat="1" x14ac:dyDescent="0.2">
      <c r="F2132" s="256"/>
      <c r="G2132" s="257"/>
      <c r="K2132" s="256"/>
      <c r="L2132" s="343"/>
    </row>
    <row r="2133" spans="6:12" s="255" customFormat="1" x14ac:dyDescent="0.2">
      <c r="F2133" s="256"/>
      <c r="G2133" s="257"/>
      <c r="K2133" s="256"/>
      <c r="L2133" s="343"/>
    </row>
    <row r="2134" spans="6:12" s="255" customFormat="1" x14ac:dyDescent="0.2">
      <c r="F2134" s="256"/>
      <c r="G2134" s="257"/>
      <c r="K2134" s="256"/>
      <c r="L2134" s="343"/>
    </row>
    <row r="2135" spans="6:12" s="255" customFormat="1" x14ac:dyDescent="0.2">
      <c r="F2135" s="256"/>
      <c r="G2135" s="257"/>
      <c r="K2135" s="256"/>
      <c r="L2135" s="343"/>
    </row>
    <row r="2136" spans="6:12" s="255" customFormat="1" x14ac:dyDescent="0.2">
      <c r="F2136" s="256"/>
      <c r="G2136" s="257"/>
      <c r="K2136" s="256"/>
      <c r="L2136" s="343"/>
    </row>
    <row r="2137" spans="6:12" s="255" customFormat="1" x14ac:dyDescent="0.2">
      <c r="F2137" s="256"/>
      <c r="G2137" s="257"/>
      <c r="K2137" s="256"/>
      <c r="L2137" s="343"/>
    </row>
    <row r="2138" spans="6:12" s="255" customFormat="1" x14ac:dyDescent="0.2">
      <c r="F2138" s="256"/>
      <c r="G2138" s="257"/>
      <c r="K2138" s="256"/>
      <c r="L2138" s="343"/>
    </row>
    <row r="2139" spans="6:12" s="255" customFormat="1" x14ac:dyDescent="0.2">
      <c r="F2139" s="256"/>
      <c r="G2139" s="257"/>
      <c r="K2139" s="256"/>
      <c r="L2139" s="343"/>
    </row>
    <row r="2140" spans="6:12" s="255" customFormat="1" x14ac:dyDescent="0.2">
      <c r="F2140" s="256"/>
      <c r="G2140" s="257"/>
      <c r="K2140" s="256"/>
      <c r="L2140" s="343"/>
    </row>
    <row r="2141" spans="6:12" s="255" customFormat="1" x14ac:dyDescent="0.2">
      <c r="F2141" s="256"/>
      <c r="G2141" s="257"/>
      <c r="K2141" s="256"/>
      <c r="L2141" s="343"/>
    </row>
    <row r="2142" spans="6:12" s="255" customFormat="1" x14ac:dyDescent="0.2">
      <c r="F2142" s="256"/>
      <c r="G2142" s="257"/>
      <c r="K2142" s="256"/>
      <c r="L2142" s="343"/>
    </row>
    <row r="2143" spans="6:12" s="255" customFormat="1" x14ac:dyDescent="0.2">
      <c r="F2143" s="256"/>
      <c r="G2143" s="257"/>
      <c r="K2143" s="256"/>
      <c r="L2143" s="343"/>
    </row>
    <row r="2144" spans="6:12" s="255" customFormat="1" x14ac:dyDescent="0.2">
      <c r="F2144" s="256"/>
      <c r="G2144" s="257"/>
      <c r="K2144" s="256"/>
      <c r="L2144" s="343"/>
    </row>
    <row r="2145" spans="6:12" s="255" customFormat="1" x14ac:dyDescent="0.2">
      <c r="F2145" s="256"/>
      <c r="G2145" s="257"/>
      <c r="K2145" s="256"/>
      <c r="L2145" s="343"/>
    </row>
    <row r="2146" spans="6:12" s="255" customFormat="1" x14ac:dyDescent="0.2">
      <c r="F2146" s="256"/>
      <c r="G2146" s="257"/>
      <c r="K2146" s="256"/>
      <c r="L2146" s="343"/>
    </row>
    <row r="2147" spans="6:12" s="255" customFormat="1" x14ac:dyDescent="0.2">
      <c r="F2147" s="256"/>
      <c r="G2147" s="257"/>
      <c r="K2147" s="256"/>
      <c r="L2147" s="343"/>
    </row>
    <row r="2148" spans="6:12" s="255" customFormat="1" x14ac:dyDescent="0.2">
      <c r="F2148" s="256"/>
      <c r="G2148" s="257"/>
      <c r="K2148" s="256"/>
      <c r="L2148" s="343"/>
    </row>
    <row r="2149" spans="6:12" s="255" customFormat="1" x14ac:dyDescent="0.2">
      <c r="F2149" s="256"/>
      <c r="G2149" s="257"/>
      <c r="K2149" s="256"/>
      <c r="L2149" s="343"/>
    </row>
    <row r="2150" spans="6:12" s="255" customFormat="1" x14ac:dyDescent="0.2">
      <c r="F2150" s="256"/>
      <c r="G2150" s="257"/>
      <c r="K2150" s="256"/>
      <c r="L2150" s="343"/>
    </row>
    <row r="2151" spans="6:12" s="255" customFormat="1" x14ac:dyDescent="0.2">
      <c r="F2151" s="256"/>
      <c r="G2151" s="257"/>
      <c r="K2151" s="256"/>
      <c r="L2151" s="343"/>
    </row>
    <row r="2152" spans="6:12" s="255" customFormat="1" x14ac:dyDescent="0.2">
      <c r="F2152" s="256"/>
      <c r="G2152" s="257"/>
      <c r="K2152" s="256"/>
      <c r="L2152" s="343"/>
    </row>
    <row r="2153" spans="6:12" s="255" customFormat="1" x14ac:dyDescent="0.2">
      <c r="F2153" s="256"/>
      <c r="G2153" s="257"/>
      <c r="K2153" s="256"/>
      <c r="L2153" s="343"/>
    </row>
    <row r="2154" spans="6:12" s="255" customFormat="1" x14ac:dyDescent="0.2">
      <c r="F2154" s="256"/>
      <c r="G2154" s="257"/>
      <c r="K2154" s="256"/>
      <c r="L2154" s="343"/>
    </row>
    <row r="2155" spans="6:12" s="255" customFormat="1" x14ac:dyDescent="0.2">
      <c r="F2155" s="256"/>
      <c r="G2155" s="257"/>
      <c r="K2155" s="256"/>
      <c r="L2155" s="343"/>
    </row>
    <row r="2156" spans="6:12" s="255" customFormat="1" x14ac:dyDescent="0.2">
      <c r="F2156" s="256"/>
      <c r="G2156" s="257"/>
      <c r="K2156" s="256"/>
      <c r="L2156" s="343"/>
    </row>
    <row r="2157" spans="6:12" s="255" customFormat="1" x14ac:dyDescent="0.2">
      <c r="F2157" s="256"/>
      <c r="G2157" s="257"/>
      <c r="K2157" s="256"/>
      <c r="L2157" s="343"/>
    </row>
    <row r="2158" spans="6:12" s="255" customFormat="1" x14ac:dyDescent="0.2">
      <c r="F2158" s="256"/>
      <c r="G2158" s="257"/>
      <c r="K2158" s="256"/>
      <c r="L2158" s="343"/>
    </row>
    <row r="2159" spans="6:12" s="255" customFormat="1" x14ac:dyDescent="0.2">
      <c r="F2159" s="256"/>
      <c r="G2159" s="257"/>
      <c r="K2159" s="256"/>
      <c r="L2159" s="343"/>
    </row>
    <row r="2160" spans="6:12" s="255" customFormat="1" x14ac:dyDescent="0.2">
      <c r="F2160" s="256"/>
      <c r="G2160" s="257"/>
      <c r="K2160" s="256"/>
      <c r="L2160" s="343"/>
    </row>
    <row r="2161" spans="6:12" s="255" customFormat="1" x14ac:dyDescent="0.2">
      <c r="F2161" s="256"/>
      <c r="G2161" s="257"/>
      <c r="K2161" s="256"/>
      <c r="L2161" s="343"/>
    </row>
    <row r="2162" spans="6:12" s="255" customFormat="1" x14ac:dyDescent="0.2">
      <c r="F2162" s="256"/>
      <c r="G2162" s="257"/>
      <c r="K2162" s="256"/>
      <c r="L2162" s="343"/>
    </row>
    <row r="2163" spans="6:12" s="255" customFormat="1" x14ac:dyDescent="0.2">
      <c r="F2163" s="256"/>
      <c r="G2163" s="257"/>
      <c r="K2163" s="256"/>
      <c r="L2163" s="343"/>
    </row>
    <row r="2164" spans="6:12" s="255" customFormat="1" x14ac:dyDescent="0.2">
      <c r="F2164" s="256"/>
      <c r="G2164" s="257"/>
      <c r="K2164" s="256"/>
      <c r="L2164" s="343"/>
    </row>
    <row r="2165" spans="6:12" s="255" customFormat="1" x14ac:dyDescent="0.2">
      <c r="F2165" s="256"/>
      <c r="G2165" s="257"/>
      <c r="K2165" s="256"/>
      <c r="L2165" s="343"/>
    </row>
    <row r="2166" spans="6:12" s="255" customFormat="1" x14ac:dyDescent="0.2">
      <c r="F2166" s="256"/>
      <c r="G2166" s="257"/>
      <c r="K2166" s="256"/>
      <c r="L2166" s="343"/>
    </row>
    <row r="2167" spans="6:12" s="255" customFormat="1" x14ac:dyDescent="0.2">
      <c r="F2167" s="256"/>
      <c r="G2167" s="257"/>
      <c r="K2167" s="256"/>
      <c r="L2167" s="343"/>
    </row>
    <row r="2168" spans="6:12" s="255" customFormat="1" x14ac:dyDescent="0.2">
      <c r="F2168" s="256"/>
      <c r="G2168" s="257"/>
      <c r="K2168" s="256"/>
      <c r="L2168" s="343"/>
    </row>
    <row r="2169" spans="6:12" s="255" customFormat="1" x14ac:dyDescent="0.2">
      <c r="F2169" s="256"/>
      <c r="G2169" s="257"/>
      <c r="K2169" s="256"/>
      <c r="L2169" s="343"/>
    </row>
    <row r="2170" spans="6:12" s="255" customFormat="1" x14ac:dyDescent="0.2">
      <c r="F2170" s="256"/>
      <c r="G2170" s="257"/>
      <c r="K2170" s="256"/>
      <c r="L2170" s="343"/>
    </row>
    <row r="2171" spans="6:12" s="255" customFormat="1" x14ac:dyDescent="0.2">
      <c r="F2171" s="256"/>
      <c r="G2171" s="257"/>
      <c r="K2171" s="256"/>
      <c r="L2171" s="343"/>
    </row>
    <row r="2172" spans="6:12" s="255" customFormat="1" x14ac:dyDescent="0.2">
      <c r="F2172" s="256"/>
      <c r="G2172" s="257"/>
      <c r="K2172" s="256"/>
      <c r="L2172" s="343"/>
    </row>
    <row r="2173" spans="6:12" s="255" customFormat="1" x14ac:dyDescent="0.2">
      <c r="F2173" s="256"/>
      <c r="G2173" s="257"/>
      <c r="K2173" s="256"/>
      <c r="L2173" s="343"/>
    </row>
    <row r="2174" spans="6:12" s="255" customFormat="1" x14ac:dyDescent="0.2">
      <c r="F2174" s="256"/>
      <c r="G2174" s="257"/>
      <c r="K2174" s="256"/>
      <c r="L2174" s="343"/>
    </row>
    <row r="2175" spans="6:12" s="255" customFormat="1" x14ac:dyDescent="0.2">
      <c r="F2175" s="256"/>
      <c r="G2175" s="257"/>
      <c r="K2175" s="256"/>
      <c r="L2175" s="343"/>
    </row>
    <row r="2176" spans="6:12" s="255" customFormat="1" x14ac:dyDescent="0.2">
      <c r="F2176" s="256"/>
      <c r="G2176" s="257"/>
      <c r="K2176" s="256"/>
      <c r="L2176" s="343"/>
    </row>
    <row r="2177" spans="6:12" s="255" customFormat="1" x14ac:dyDescent="0.2">
      <c r="F2177" s="256"/>
      <c r="G2177" s="257"/>
      <c r="K2177" s="256"/>
      <c r="L2177" s="343"/>
    </row>
    <row r="2178" spans="6:12" s="255" customFormat="1" x14ac:dyDescent="0.2">
      <c r="F2178" s="256"/>
      <c r="G2178" s="257"/>
      <c r="K2178" s="256"/>
      <c r="L2178" s="343"/>
    </row>
    <row r="2179" spans="6:12" s="255" customFormat="1" x14ac:dyDescent="0.2">
      <c r="F2179" s="256"/>
      <c r="G2179" s="257"/>
      <c r="K2179" s="256"/>
      <c r="L2179" s="343"/>
    </row>
    <row r="2180" spans="6:12" s="255" customFormat="1" x14ac:dyDescent="0.2">
      <c r="F2180" s="256"/>
      <c r="G2180" s="257"/>
      <c r="K2180" s="256"/>
      <c r="L2180" s="343"/>
    </row>
    <row r="2181" spans="6:12" s="255" customFormat="1" x14ac:dyDescent="0.2">
      <c r="F2181" s="256"/>
      <c r="G2181" s="257"/>
      <c r="K2181" s="256"/>
      <c r="L2181" s="343"/>
    </row>
    <row r="2182" spans="6:12" s="255" customFormat="1" x14ac:dyDescent="0.2">
      <c r="F2182" s="256"/>
      <c r="G2182" s="257"/>
      <c r="K2182" s="256"/>
      <c r="L2182" s="343"/>
    </row>
    <row r="2183" spans="6:12" s="255" customFormat="1" x14ac:dyDescent="0.2">
      <c r="F2183" s="256"/>
      <c r="G2183" s="257"/>
      <c r="K2183" s="256"/>
      <c r="L2183" s="343"/>
    </row>
    <row r="2184" spans="6:12" s="255" customFormat="1" x14ac:dyDescent="0.2">
      <c r="F2184" s="256"/>
      <c r="G2184" s="257"/>
      <c r="K2184" s="256"/>
      <c r="L2184" s="343"/>
    </row>
    <row r="2185" spans="6:12" s="255" customFormat="1" x14ac:dyDescent="0.2">
      <c r="F2185" s="256"/>
      <c r="G2185" s="257"/>
      <c r="K2185" s="256"/>
      <c r="L2185" s="343"/>
    </row>
    <row r="2186" spans="6:12" s="255" customFormat="1" x14ac:dyDescent="0.2">
      <c r="F2186" s="256"/>
      <c r="G2186" s="257"/>
      <c r="K2186" s="256"/>
      <c r="L2186" s="343"/>
    </row>
    <row r="2187" spans="6:12" s="255" customFormat="1" x14ac:dyDescent="0.2">
      <c r="F2187" s="256"/>
      <c r="G2187" s="257"/>
      <c r="K2187" s="256"/>
      <c r="L2187" s="343"/>
    </row>
    <row r="2188" spans="6:12" s="255" customFormat="1" x14ac:dyDescent="0.2">
      <c r="F2188" s="256"/>
      <c r="G2188" s="257"/>
      <c r="K2188" s="256"/>
      <c r="L2188" s="343"/>
    </row>
    <row r="2189" spans="6:12" s="255" customFormat="1" x14ac:dyDescent="0.2">
      <c r="F2189" s="256"/>
      <c r="G2189" s="257"/>
      <c r="K2189" s="256"/>
      <c r="L2189" s="343"/>
    </row>
    <row r="2190" spans="6:12" s="255" customFormat="1" x14ac:dyDescent="0.2">
      <c r="F2190" s="256"/>
      <c r="G2190" s="257"/>
      <c r="K2190" s="256"/>
      <c r="L2190" s="343"/>
    </row>
    <row r="2191" spans="6:12" s="255" customFormat="1" x14ac:dyDescent="0.2">
      <c r="F2191" s="256"/>
      <c r="G2191" s="257"/>
      <c r="K2191" s="256"/>
      <c r="L2191" s="343"/>
    </row>
    <row r="2192" spans="6:12" s="255" customFormat="1" x14ac:dyDescent="0.2">
      <c r="F2192" s="256"/>
      <c r="G2192" s="257"/>
      <c r="K2192" s="256"/>
      <c r="L2192" s="343"/>
    </row>
    <row r="2193" spans="6:12" s="255" customFormat="1" x14ac:dyDescent="0.2">
      <c r="F2193" s="256"/>
      <c r="G2193" s="257"/>
      <c r="K2193" s="256"/>
      <c r="L2193" s="343"/>
    </row>
    <row r="2194" spans="6:12" s="255" customFormat="1" x14ac:dyDescent="0.2">
      <c r="F2194" s="256"/>
      <c r="G2194" s="257"/>
      <c r="K2194" s="256"/>
      <c r="L2194" s="343"/>
    </row>
    <row r="2195" spans="6:12" s="255" customFormat="1" x14ac:dyDescent="0.2">
      <c r="F2195" s="256"/>
      <c r="G2195" s="257"/>
      <c r="K2195" s="256"/>
      <c r="L2195" s="343"/>
    </row>
    <row r="2196" spans="6:12" s="255" customFormat="1" x14ac:dyDescent="0.2">
      <c r="F2196" s="256"/>
      <c r="G2196" s="257"/>
      <c r="K2196" s="256"/>
      <c r="L2196" s="343"/>
    </row>
    <row r="2197" spans="6:12" s="255" customFormat="1" x14ac:dyDescent="0.2">
      <c r="F2197" s="256"/>
      <c r="G2197" s="257"/>
      <c r="K2197" s="256"/>
      <c r="L2197" s="343"/>
    </row>
    <row r="2198" spans="6:12" s="255" customFormat="1" x14ac:dyDescent="0.2">
      <c r="F2198" s="256"/>
      <c r="G2198" s="257"/>
      <c r="K2198" s="256"/>
      <c r="L2198" s="343"/>
    </row>
    <row r="2199" spans="6:12" s="255" customFormat="1" x14ac:dyDescent="0.2">
      <c r="F2199" s="256"/>
      <c r="G2199" s="257"/>
      <c r="K2199" s="256"/>
      <c r="L2199" s="343"/>
    </row>
    <row r="2200" spans="6:12" s="255" customFormat="1" x14ac:dyDescent="0.2">
      <c r="F2200" s="256"/>
      <c r="G2200" s="257"/>
      <c r="K2200" s="256"/>
      <c r="L2200" s="343"/>
    </row>
    <row r="2201" spans="6:12" s="255" customFormat="1" x14ac:dyDescent="0.2">
      <c r="F2201" s="256"/>
      <c r="G2201" s="257"/>
      <c r="K2201" s="256"/>
      <c r="L2201" s="343"/>
    </row>
    <row r="2202" spans="6:12" s="255" customFormat="1" x14ac:dyDescent="0.2">
      <c r="F2202" s="256"/>
      <c r="G2202" s="257"/>
      <c r="K2202" s="256"/>
      <c r="L2202" s="343"/>
    </row>
    <row r="2203" spans="6:12" s="255" customFormat="1" x14ac:dyDescent="0.2">
      <c r="F2203" s="256"/>
      <c r="G2203" s="257"/>
      <c r="K2203" s="256"/>
      <c r="L2203" s="343"/>
    </row>
    <row r="2204" spans="6:12" s="255" customFormat="1" x14ac:dyDescent="0.2">
      <c r="F2204" s="256"/>
      <c r="G2204" s="257"/>
      <c r="K2204" s="256"/>
      <c r="L2204" s="343"/>
    </row>
    <row r="2205" spans="6:12" s="255" customFormat="1" x14ac:dyDescent="0.2">
      <c r="F2205" s="256"/>
      <c r="G2205" s="257"/>
      <c r="K2205" s="256"/>
      <c r="L2205" s="343"/>
    </row>
    <row r="2206" spans="6:12" s="255" customFormat="1" x14ac:dyDescent="0.2">
      <c r="F2206" s="256"/>
      <c r="G2206" s="257"/>
      <c r="K2206" s="256"/>
      <c r="L2206" s="343"/>
    </row>
    <row r="2207" spans="6:12" s="255" customFormat="1" x14ac:dyDescent="0.2">
      <c r="F2207" s="256"/>
      <c r="G2207" s="257"/>
      <c r="K2207" s="256"/>
      <c r="L2207" s="343"/>
    </row>
    <row r="2208" spans="6:12" s="255" customFormat="1" x14ac:dyDescent="0.2">
      <c r="F2208" s="256"/>
      <c r="G2208" s="257"/>
      <c r="K2208" s="256"/>
      <c r="L2208" s="343"/>
    </row>
    <row r="2209" spans="6:12" s="255" customFormat="1" x14ac:dyDescent="0.2">
      <c r="F2209" s="256"/>
      <c r="G2209" s="257"/>
      <c r="K2209" s="256"/>
      <c r="L2209" s="343"/>
    </row>
    <row r="2210" spans="6:12" s="255" customFormat="1" x14ac:dyDescent="0.2">
      <c r="F2210" s="256"/>
      <c r="G2210" s="257"/>
      <c r="K2210" s="256"/>
      <c r="L2210" s="343"/>
    </row>
    <row r="2211" spans="6:12" s="255" customFormat="1" x14ac:dyDescent="0.2">
      <c r="F2211" s="256"/>
      <c r="G2211" s="257"/>
      <c r="K2211" s="256"/>
      <c r="L2211" s="343"/>
    </row>
    <row r="2212" spans="6:12" s="255" customFormat="1" x14ac:dyDescent="0.2">
      <c r="F2212" s="256"/>
      <c r="G2212" s="257"/>
      <c r="K2212" s="256"/>
      <c r="L2212" s="343"/>
    </row>
    <row r="2213" spans="6:12" s="255" customFormat="1" x14ac:dyDescent="0.2">
      <c r="F2213" s="256"/>
      <c r="G2213" s="257"/>
      <c r="K2213" s="256"/>
      <c r="L2213" s="343"/>
    </row>
    <row r="2214" spans="6:12" s="255" customFormat="1" x14ac:dyDescent="0.2">
      <c r="F2214" s="256"/>
      <c r="G2214" s="257"/>
      <c r="K2214" s="256"/>
      <c r="L2214" s="343"/>
    </row>
    <row r="2215" spans="6:12" s="255" customFormat="1" x14ac:dyDescent="0.2">
      <c r="F2215" s="256"/>
      <c r="G2215" s="257"/>
      <c r="K2215" s="256"/>
      <c r="L2215" s="343"/>
    </row>
    <row r="2216" spans="6:12" s="255" customFormat="1" x14ac:dyDescent="0.2">
      <c r="F2216" s="256"/>
      <c r="G2216" s="257"/>
      <c r="K2216" s="256"/>
      <c r="L2216" s="343"/>
    </row>
    <row r="2217" spans="6:12" s="255" customFormat="1" x14ac:dyDescent="0.2">
      <c r="F2217" s="256"/>
      <c r="G2217" s="257"/>
      <c r="K2217" s="256"/>
      <c r="L2217" s="343"/>
    </row>
    <row r="2218" spans="6:12" s="255" customFormat="1" x14ac:dyDescent="0.2">
      <c r="F2218" s="256"/>
      <c r="G2218" s="257"/>
      <c r="K2218" s="256"/>
      <c r="L2218" s="343"/>
    </row>
    <row r="2219" spans="6:12" s="255" customFormat="1" x14ac:dyDescent="0.2">
      <c r="F2219" s="256"/>
      <c r="G2219" s="257"/>
      <c r="K2219" s="256"/>
      <c r="L2219" s="343"/>
    </row>
    <row r="2220" spans="6:12" s="255" customFormat="1" x14ac:dyDescent="0.2">
      <c r="F2220" s="256"/>
      <c r="G2220" s="257"/>
      <c r="K2220" s="256"/>
      <c r="L2220" s="343"/>
    </row>
    <row r="2221" spans="6:12" s="255" customFormat="1" x14ac:dyDescent="0.2">
      <c r="F2221" s="256"/>
      <c r="G2221" s="257"/>
      <c r="K2221" s="256"/>
      <c r="L2221" s="343"/>
    </row>
    <row r="2222" spans="6:12" s="255" customFormat="1" x14ac:dyDescent="0.2">
      <c r="F2222" s="256"/>
      <c r="G2222" s="257"/>
      <c r="K2222" s="256"/>
      <c r="L2222" s="343"/>
    </row>
    <row r="2223" spans="6:12" s="255" customFormat="1" x14ac:dyDescent="0.2">
      <c r="F2223" s="256"/>
      <c r="G2223" s="257"/>
      <c r="K2223" s="256"/>
      <c r="L2223" s="343"/>
    </row>
    <row r="2224" spans="6:12" s="255" customFormat="1" x14ac:dyDescent="0.2">
      <c r="F2224" s="256"/>
      <c r="G2224" s="257"/>
      <c r="K2224" s="256"/>
      <c r="L2224" s="343"/>
    </row>
    <row r="2225" spans="6:12" s="255" customFormat="1" x14ac:dyDescent="0.2">
      <c r="F2225" s="256"/>
      <c r="G2225" s="257"/>
      <c r="K2225" s="256"/>
      <c r="L2225" s="343"/>
    </row>
    <row r="2226" spans="6:12" s="255" customFormat="1" x14ac:dyDescent="0.2">
      <c r="F2226" s="256"/>
      <c r="G2226" s="257"/>
      <c r="K2226" s="256"/>
      <c r="L2226" s="343"/>
    </row>
    <row r="2227" spans="6:12" s="255" customFormat="1" x14ac:dyDescent="0.2">
      <c r="F2227" s="256"/>
      <c r="G2227" s="257"/>
      <c r="K2227" s="256"/>
      <c r="L2227" s="343"/>
    </row>
    <row r="2228" spans="6:12" s="255" customFormat="1" x14ac:dyDescent="0.2">
      <c r="F2228" s="256"/>
      <c r="G2228" s="257"/>
      <c r="K2228" s="256"/>
      <c r="L2228" s="343"/>
    </row>
    <row r="2229" spans="6:12" s="255" customFormat="1" x14ac:dyDescent="0.2">
      <c r="F2229" s="256"/>
      <c r="G2229" s="257"/>
      <c r="K2229" s="256"/>
      <c r="L2229" s="343"/>
    </row>
    <row r="2230" spans="6:12" s="255" customFormat="1" x14ac:dyDescent="0.2">
      <c r="F2230" s="256"/>
      <c r="G2230" s="257"/>
      <c r="K2230" s="256"/>
      <c r="L2230" s="343"/>
    </row>
    <row r="2231" spans="6:12" s="255" customFormat="1" x14ac:dyDescent="0.2">
      <c r="F2231" s="256"/>
      <c r="G2231" s="257"/>
      <c r="K2231" s="256"/>
      <c r="L2231" s="343"/>
    </row>
    <row r="2232" spans="6:12" s="255" customFormat="1" x14ac:dyDescent="0.2">
      <c r="F2232" s="256"/>
      <c r="G2232" s="257"/>
      <c r="K2232" s="256"/>
      <c r="L2232" s="343"/>
    </row>
    <row r="2233" spans="6:12" s="255" customFormat="1" x14ac:dyDescent="0.2">
      <c r="F2233" s="256"/>
      <c r="G2233" s="257"/>
      <c r="K2233" s="256"/>
      <c r="L2233" s="343"/>
    </row>
    <row r="2234" spans="6:12" s="255" customFormat="1" x14ac:dyDescent="0.2">
      <c r="F2234" s="256"/>
      <c r="G2234" s="257"/>
      <c r="K2234" s="256"/>
      <c r="L2234" s="343"/>
    </row>
    <row r="2235" spans="6:12" s="255" customFormat="1" x14ac:dyDescent="0.2">
      <c r="F2235" s="256"/>
      <c r="G2235" s="257"/>
      <c r="K2235" s="256"/>
      <c r="L2235" s="343"/>
    </row>
    <row r="2236" spans="6:12" s="255" customFormat="1" x14ac:dyDescent="0.2">
      <c r="F2236" s="256"/>
      <c r="G2236" s="257"/>
      <c r="K2236" s="256"/>
      <c r="L2236" s="343"/>
    </row>
    <row r="2237" spans="6:12" s="255" customFormat="1" x14ac:dyDescent="0.2">
      <c r="F2237" s="256"/>
      <c r="G2237" s="257"/>
      <c r="K2237" s="256"/>
      <c r="L2237" s="343"/>
    </row>
    <row r="2238" spans="6:12" s="255" customFormat="1" x14ac:dyDescent="0.2">
      <c r="F2238" s="256"/>
      <c r="G2238" s="257"/>
      <c r="K2238" s="256"/>
      <c r="L2238" s="343"/>
    </row>
    <row r="2239" spans="6:12" s="255" customFormat="1" x14ac:dyDescent="0.2">
      <c r="F2239" s="256"/>
      <c r="G2239" s="257"/>
      <c r="K2239" s="256"/>
      <c r="L2239" s="343"/>
    </row>
    <row r="2240" spans="6:12" s="255" customFormat="1" x14ac:dyDescent="0.2">
      <c r="F2240" s="256"/>
      <c r="G2240" s="257"/>
      <c r="K2240" s="256"/>
      <c r="L2240" s="343"/>
    </row>
    <row r="2241" spans="6:12" s="255" customFormat="1" x14ac:dyDescent="0.2">
      <c r="F2241" s="256"/>
      <c r="G2241" s="257"/>
      <c r="K2241" s="256"/>
      <c r="L2241" s="343"/>
    </row>
    <row r="2242" spans="6:12" s="255" customFormat="1" x14ac:dyDescent="0.2">
      <c r="F2242" s="256"/>
      <c r="G2242" s="257"/>
      <c r="K2242" s="256"/>
      <c r="L2242" s="343"/>
    </row>
    <row r="2243" spans="6:12" s="255" customFormat="1" x14ac:dyDescent="0.2">
      <c r="F2243" s="256"/>
      <c r="G2243" s="257"/>
      <c r="K2243" s="256"/>
      <c r="L2243" s="343"/>
    </row>
    <row r="2244" spans="6:12" s="255" customFormat="1" x14ac:dyDescent="0.2">
      <c r="F2244" s="256"/>
      <c r="G2244" s="257"/>
      <c r="K2244" s="256"/>
      <c r="L2244" s="343"/>
    </row>
    <row r="2245" spans="6:12" s="255" customFormat="1" x14ac:dyDescent="0.2">
      <c r="F2245" s="256"/>
      <c r="G2245" s="257"/>
      <c r="K2245" s="256"/>
      <c r="L2245" s="343"/>
    </row>
    <row r="2246" spans="6:12" s="255" customFormat="1" x14ac:dyDescent="0.2">
      <c r="F2246" s="256"/>
      <c r="G2246" s="257"/>
      <c r="K2246" s="256"/>
      <c r="L2246" s="343"/>
    </row>
    <row r="2247" spans="6:12" s="255" customFormat="1" x14ac:dyDescent="0.2">
      <c r="F2247" s="256"/>
      <c r="G2247" s="257"/>
      <c r="K2247" s="256"/>
      <c r="L2247" s="343"/>
    </row>
    <row r="2248" spans="6:12" s="255" customFormat="1" x14ac:dyDescent="0.2">
      <c r="F2248" s="256"/>
      <c r="G2248" s="257"/>
      <c r="K2248" s="256"/>
      <c r="L2248" s="343"/>
    </row>
    <row r="2249" spans="6:12" s="255" customFormat="1" x14ac:dyDescent="0.2">
      <c r="F2249" s="256"/>
      <c r="G2249" s="257"/>
      <c r="K2249" s="256"/>
      <c r="L2249" s="343"/>
    </row>
    <row r="2250" spans="6:12" s="255" customFormat="1" x14ac:dyDescent="0.2">
      <c r="F2250" s="256"/>
      <c r="G2250" s="257"/>
      <c r="K2250" s="256"/>
      <c r="L2250" s="343"/>
    </row>
    <row r="2251" spans="6:12" s="255" customFormat="1" x14ac:dyDescent="0.2">
      <c r="F2251" s="256"/>
      <c r="G2251" s="257"/>
      <c r="K2251" s="256"/>
      <c r="L2251" s="343"/>
    </row>
    <row r="2252" spans="6:12" s="255" customFormat="1" x14ac:dyDescent="0.2">
      <c r="F2252" s="256"/>
      <c r="G2252" s="257"/>
      <c r="K2252" s="256"/>
      <c r="L2252" s="343"/>
    </row>
    <row r="2253" spans="6:12" s="255" customFormat="1" x14ac:dyDescent="0.2">
      <c r="F2253" s="256"/>
      <c r="G2253" s="257"/>
      <c r="K2253" s="256"/>
      <c r="L2253" s="343"/>
    </row>
    <row r="2254" spans="6:12" s="255" customFormat="1" x14ac:dyDescent="0.2">
      <c r="F2254" s="256"/>
      <c r="G2254" s="257"/>
      <c r="K2254" s="256"/>
      <c r="L2254" s="343"/>
    </row>
    <row r="2255" spans="6:12" s="255" customFormat="1" x14ac:dyDescent="0.2">
      <c r="F2255" s="256"/>
      <c r="G2255" s="257"/>
      <c r="K2255" s="256"/>
      <c r="L2255" s="343"/>
    </row>
    <row r="2256" spans="6:12" s="255" customFormat="1" x14ac:dyDescent="0.2">
      <c r="F2256" s="256"/>
      <c r="G2256" s="257"/>
      <c r="K2256" s="256"/>
      <c r="L2256" s="343"/>
    </row>
    <row r="2257" spans="6:12" s="255" customFormat="1" x14ac:dyDescent="0.2">
      <c r="F2257" s="256"/>
      <c r="G2257" s="257"/>
      <c r="K2257" s="256"/>
      <c r="L2257" s="343"/>
    </row>
    <row r="2258" spans="6:12" s="255" customFormat="1" x14ac:dyDescent="0.2">
      <c r="F2258" s="256"/>
      <c r="G2258" s="257"/>
      <c r="K2258" s="256"/>
      <c r="L2258" s="343"/>
    </row>
    <row r="2259" spans="6:12" s="255" customFormat="1" x14ac:dyDescent="0.2">
      <c r="F2259" s="256"/>
      <c r="G2259" s="257"/>
      <c r="K2259" s="256"/>
      <c r="L2259" s="343"/>
    </row>
    <row r="2260" spans="6:12" s="255" customFormat="1" x14ac:dyDescent="0.2">
      <c r="F2260" s="256"/>
      <c r="G2260" s="257"/>
      <c r="K2260" s="256"/>
      <c r="L2260" s="343"/>
    </row>
    <row r="2261" spans="6:12" s="255" customFormat="1" x14ac:dyDescent="0.2">
      <c r="F2261" s="256"/>
      <c r="G2261" s="257"/>
      <c r="K2261" s="256"/>
      <c r="L2261" s="343"/>
    </row>
    <row r="2262" spans="6:12" s="255" customFormat="1" x14ac:dyDescent="0.2">
      <c r="F2262" s="256"/>
      <c r="G2262" s="257"/>
      <c r="K2262" s="256"/>
      <c r="L2262" s="343"/>
    </row>
    <row r="2263" spans="6:12" s="255" customFormat="1" x14ac:dyDescent="0.2">
      <c r="F2263" s="256"/>
      <c r="G2263" s="257"/>
      <c r="K2263" s="256"/>
      <c r="L2263" s="343"/>
    </row>
    <row r="2264" spans="6:12" s="255" customFormat="1" x14ac:dyDescent="0.2">
      <c r="F2264" s="256"/>
      <c r="G2264" s="257"/>
      <c r="K2264" s="256"/>
      <c r="L2264" s="343"/>
    </row>
    <row r="2265" spans="6:12" s="255" customFormat="1" x14ac:dyDescent="0.2">
      <c r="F2265" s="256"/>
      <c r="G2265" s="257"/>
      <c r="K2265" s="256"/>
      <c r="L2265" s="343"/>
    </row>
    <row r="2266" spans="6:12" s="255" customFormat="1" x14ac:dyDescent="0.2">
      <c r="F2266" s="256"/>
      <c r="G2266" s="257"/>
      <c r="K2266" s="256"/>
      <c r="L2266" s="343"/>
    </row>
    <row r="2267" spans="6:12" s="255" customFormat="1" x14ac:dyDescent="0.2">
      <c r="F2267" s="256"/>
      <c r="G2267" s="257"/>
      <c r="K2267" s="256"/>
      <c r="L2267" s="343"/>
    </row>
    <row r="2268" spans="6:12" s="255" customFormat="1" x14ac:dyDescent="0.2">
      <c r="F2268" s="256"/>
      <c r="G2268" s="257"/>
      <c r="K2268" s="256"/>
      <c r="L2268" s="343"/>
    </row>
    <row r="2269" spans="6:12" s="255" customFormat="1" x14ac:dyDescent="0.2">
      <c r="F2269" s="256"/>
      <c r="G2269" s="257"/>
      <c r="K2269" s="256"/>
      <c r="L2269" s="343"/>
    </row>
    <row r="2270" spans="6:12" s="255" customFormat="1" x14ac:dyDescent="0.2">
      <c r="F2270" s="256"/>
      <c r="G2270" s="257"/>
      <c r="K2270" s="256"/>
      <c r="L2270" s="343"/>
    </row>
    <row r="2271" spans="6:12" s="255" customFormat="1" x14ac:dyDescent="0.2">
      <c r="F2271" s="256"/>
      <c r="G2271" s="257"/>
      <c r="K2271" s="256"/>
      <c r="L2271" s="343"/>
    </row>
    <row r="2272" spans="6:12" s="255" customFormat="1" x14ac:dyDescent="0.2">
      <c r="F2272" s="256"/>
      <c r="G2272" s="257"/>
      <c r="K2272" s="256"/>
      <c r="L2272" s="343"/>
    </row>
    <row r="2273" spans="6:12" s="255" customFormat="1" x14ac:dyDescent="0.2">
      <c r="F2273" s="256"/>
      <c r="G2273" s="257"/>
      <c r="K2273" s="256"/>
      <c r="L2273" s="343"/>
    </row>
    <row r="2274" spans="6:12" s="255" customFormat="1" x14ac:dyDescent="0.2">
      <c r="F2274" s="256"/>
      <c r="G2274" s="257"/>
      <c r="K2274" s="256"/>
      <c r="L2274" s="343"/>
    </row>
    <row r="2275" spans="6:12" s="255" customFormat="1" x14ac:dyDescent="0.2">
      <c r="F2275" s="256"/>
      <c r="G2275" s="257"/>
      <c r="K2275" s="256"/>
      <c r="L2275" s="343"/>
    </row>
    <row r="2276" spans="6:12" s="255" customFormat="1" x14ac:dyDescent="0.2">
      <c r="F2276" s="256"/>
      <c r="G2276" s="257"/>
      <c r="K2276" s="256"/>
      <c r="L2276" s="343"/>
    </row>
    <row r="2277" spans="6:12" s="255" customFormat="1" x14ac:dyDescent="0.2">
      <c r="F2277" s="256"/>
      <c r="G2277" s="257"/>
      <c r="K2277" s="256"/>
      <c r="L2277" s="343"/>
    </row>
    <row r="2278" spans="6:12" s="255" customFormat="1" x14ac:dyDescent="0.2">
      <c r="F2278" s="256"/>
      <c r="G2278" s="257"/>
      <c r="K2278" s="256"/>
      <c r="L2278" s="343"/>
    </row>
    <row r="2279" spans="6:12" s="255" customFormat="1" x14ac:dyDescent="0.2">
      <c r="F2279" s="256"/>
      <c r="G2279" s="257"/>
      <c r="K2279" s="256"/>
      <c r="L2279" s="343"/>
    </row>
    <row r="2280" spans="6:12" s="255" customFormat="1" x14ac:dyDescent="0.2">
      <c r="F2280" s="256"/>
      <c r="G2280" s="257"/>
      <c r="K2280" s="256"/>
      <c r="L2280" s="343"/>
    </row>
    <row r="2281" spans="6:12" s="255" customFormat="1" x14ac:dyDescent="0.2">
      <c r="F2281" s="256"/>
      <c r="G2281" s="257"/>
      <c r="K2281" s="256"/>
      <c r="L2281" s="343"/>
    </row>
    <row r="2282" spans="6:12" s="255" customFormat="1" x14ac:dyDescent="0.2">
      <c r="F2282" s="256"/>
      <c r="G2282" s="257"/>
      <c r="K2282" s="256"/>
      <c r="L2282" s="343"/>
    </row>
    <row r="2283" spans="6:12" s="255" customFormat="1" x14ac:dyDescent="0.2">
      <c r="F2283" s="256"/>
      <c r="G2283" s="257"/>
      <c r="K2283" s="256"/>
      <c r="L2283" s="343"/>
    </row>
    <row r="2284" spans="6:12" s="255" customFormat="1" x14ac:dyDescent="0.2">
      <c r="F2284" s="256"/>
      <c r="G2284" s="257"/>
      <c r="K2284" s="256"/>
      <c r="L2284" s="343"/>
    </row>
    <row r="2285" spans="6:12" s="255" customFormat="1" x14ac:dyDescent="0.2">
      <c r="F2285" s="256"/>
      <c r="G2285" s="257"/>
      <c r="K2285" s="256"/>
      <c r="L2285" s="343"/>
    </row>
    <row r="2286" spans="6:12" s="255" customFormat="1" x14ac:dyDescent="0.2">
      <c r="F2286" s="256"/>
      <c r="G2286" s="257"/>
      <c r="K2286" s="256"/>
      <c r="L2286" s="343"/>
    </row>
    <row r="2287" spans="6:12" s="255" customFormat="1" x14ac:dyDescent="0.2">
      <c r="F2287" s="256"/>
      <c r="G2287" s="257"/>
      <c r="K2287" s="256"/>
      <c r="L2287" s="343"/>
    </row>
    <row r="2288" spans="6:12" s="255" customFormat="1" x14ac:dyDescent="0.2">
      <c r="F2288" s="256"/>
      <c r="G2288" s="257"/>
      <c r="K2288" s="256"/>
      <c r="L2288" s="343"/>
    </row>
    <row r="2289" spans="6:12" s="255" customFormat="1" x14ac:dyDescent="0.2">
      <c r="F2289" s="256"/>
      <c r="G2289" s="257"/>
      <c r="K2289" s="256"/>
      <c r="L2289" s="343"/>
    </row>
    <row r="2290" spans="6:12" s="255" customFormat="1" x14ac:dyDescent="0.2">
      <c r="F2290" s="256"/>
      <c r="G2290" s="257"/>
      <c r="K2290" s="256"/>
      <c r="L2290" s="343"/>
    </row>
    <row r="2291" spans="6:12" s="255" customFormat="1" x14ac:dyDescent="0.2">
      <c r="F2291" s="256"/>
      <c r="G2291" s="257"/>
      <c r="K2291" s="256"/>
      <c r="L2291" s="343"/>
    </row>
    <row r="2292" spans="6:12" s="255" customFormat="1" x14ac:dyDescent="0.2">
      <c r="F2292" s="256"/>
      <c r="G2292" s="257"/>
      <c r="K2292" s="256"/>
      <c r="L2292" s="343"/>
    </row>
    <row r="2293" spans="6:12" s="255" customFormat="1" x14ac:dyDescent="0.2">
      <c r="F2293" s="256"/>
      <c r="G2293" s="257"/>
      <c r="K2293" s="256"/>
      <c r="L2293" s="343"/>
    </row>
    <row r="2294" spans="6:12" s="255" customFormat="1" x14ac:dyDescent="0.2">
      <c r="F2294" s="256"/>
      <c r="G2294" s="257"/>
      <c r="K2294" s="256"/>
      <c r="L2294" s="343"/>
    </row>
    <row r="2295" spans="6:12" s="255" customFormat="1" x14ac:dyDescent="0.2">
      <c r="F2295" s="256"/>
      <c r="G2295" s="257"/>
      <c r="K2295" s="256"/>
      <c r="L2295" s="343"/>
    </row>
    <row r="2296" spans="6:12" s="255" customFormat="1" x14ac:dyDescent="0.2">
      <c r="F2296" s="256"/>
      <c r="G2296" s="257"/>
      <c r="K2296" s="256"/>
      <c r="L2296" s="343"/>
    </row>
    <row r="2297" spans="6:12" s="255" customFormat="1" x14ac:dyDescent="0.2">
      <c r="F2297" s="256"/>
      <c r="G2297" s="257"/>
      <c r="K2297" s="256"/>
      <c r="L2297" s="343"/>
    </row>
    <row r="2298" spans="6:12" s="255" customFormat="1" x14ac:dyDescent="0.2">
      <c r="F2298" s="256"/>
      <c r="G2298" s="257"/>
      <c r="K2298" s="256"/>
      <c r="L2298" s="343"/>
    </row>
    <row r="2299" spans="6:12" s="255" customFormat="1" x14ac:dyDescent="0.2">
      <c r="F2299" s="256"/>
      <c r="G2299" s="257"/>
      <c r="K2299" s="256"/>
      <c r="L2299" s="343"/>
    </row>
    <row r="2300" spans="6:12" s="255" customFormat="1" x14ac:dyDescent="0.2">
      <c r="F2300" s="256"/>
      <c r="G2300" s="257"/>
      <c r="K2300" s="256"/>
      <c r="L2300" s="343"/>
    </row>
    <row r="2301" spans="6:12" s="255" customFormat="1" x14ac:dyDescent="0.2">
      <c r="F2301" s="256"/>
      <c r="G2301" s="257"/>
      <c r="K2301" s="256"/>
      <c r="L2301" s="343"/>
    </row>
    <row r="2302" spans="6:12" s="255" customFormat="1" x14ac:dyDescent="0.2">
      <c r="F2302" s="256"/>
      <c r="G2302" s="257"/>
      <c r="K2302" s="256"/>
      <c r="L2302" s="343"/>
    </row>
    <row r="2303" spans="6:12" s="255" customFormat="1" x14ac:dyDescent="0.2">
      <c r="F2303" s="256"/>
      <c r="G2303" s="257"/>
      <c r="K2303" s="256"/>
      <c r="L2303" s="343"/>
    </row>
    <row r="2304" spans="6:12" s="255" customFormat="1" x14ac:dyDescent="0.2">
      <c r="F2304" s="256"/>
      <c r="G2304" s="257"/>
      <c r="K2304" s="256"/>
      <c r="L2304" s="343"/>
    </row>
    <row r="2305" spans="6:12" s="255" customFormat="1" x14ac:dyDescent="0.2">
      <c r="F2305" s="256"/>
      <c r="G2305" s="257"/>
      <c r="K2305" s="256"/>
      <c r="L2305" s="343"/>
    </row>
    <row r="2306" spans="6:12" s="255" customFormat="1" x14ac:dyDescent="0.2">
      <c r="F2306" s="256"/>
      <c r="G2306" s="257"/>
      <c r="K2306" s="256"/>
      <c r="L2306" s="343"/>
    </row>
    <row r="2307" spans="6:12" s="255" customFormat="1" x14ac:dyDescent="0.2">
      <c r="F2307" s="256"/>
      <c r="G2307" s="257"/>
      <c r="K2307" s="256"/>
      <c r="L2307" s="343"/>
    </row>
    <row r="2308" spans="6:12" s="255" customFormat="1" x14ac:dyDescent="0.2">
      <c r="F2308" s="256"/>
      <c r="G2308" s="257"/>
      <c r="K2308" s="256"/>
      <c r="L2308" s="343"/>
    </row>
    <row r="2309" spans="6:12" s="255" customFormat="1" x14ac:dyDescent="0.2">
      <c r="F2309" s="256"/>
      <c r="G2309" s="257"/>
      <c r="K2309" s="256"/>
      <c r="L2309" s="343"/>
    </row>
    <row r="2310" spans="6:12" s="255" customFormat="1" x14ac:dyDescent="0.2">
      <c r="F2310" s="256"/>
      <c r="G2310" s="257"/>
      <c r="K2310" s="256"/>
      <c r="L2310" s="343"/>
    </row>
    <row r="2311" spans="6:12" s="255" customFormat="1" x14ac:dyDescent="0.2">
      <c r="F2311" s="256"/>
      <c r="G2311" s="257"/>
      <c r="K2311" s="256"/>
      <c r="L2311" s="343"/>
    </row>
    <row r="2312" spans="6:12" s="255" customFormat="1" x14ac:dyDescent="0.2">
      <c r="F2312" s="256"/>
      <c r="G2312" s="257"/>
      <c r="K2312" s="256"/>
      <c r="L2312" s="343"/>
    </row>
    <row r="2313" spans="6:12" s="255" customFormat="1" x14ac:dyDescent="0.2">
      <c r="F2313" s="256"/>
      <c r="G2313" s="257"/>
      <c r="K2313" s="256"/>
      <c r="L2313" s="343"/>
    </row>
    <row r="2314" spans="6:12" s="255" customFormat="1" x14ac:dyDescent="0.2">
      <c r="F2314" s="256"/>
      <c r="G2314" s="257"/>
      <c r="K2314" s="256"/>
      <c r="L2314" s="343"/>
    </row>
    <row r="2315" spans="6:12" s="255" customFormat="1" x14ac:dyDescent="0.2">
      <c r="F2315" s="256"/>
      <c r="G2315" s="257"/>
      <c r="K2315" s="256"/>
      <c r="L2315" s="343"/>
    </row>
    <row r="2316" spans="6:12" s="255" customFormat="1" x14ac:dyDescent="0.2">
      <c r="F2316" s="256"/>
      <c r="G2316" s="257"/>
      <c r="K2316" s="256"/>
      <c r="L2316" s="343"/>
    </row>
    <row r="2317" spans="6:12" s="255" customFormat="1" x14ac:dyDescent="0.2">
      <c r="F2317" s="256"/>
      <c r="G2317" s="257"/>
      <c r="K2317" s="256"/>
      <c r="L2317" s="343"/>
    </row>
    <row r="2318" spans="6:12" s="255" customFormat="1" x14ac:dyDescent="0.2">
      <c r="F2318" s="256"/>
      <c r="G2318" s="257"/>
      <c r="K2318" s="256"/>
      <c r="L2318" s="343"/>
    </row>
    <row r="2319" spans="6:12" s="255" customFormat="1" x14ac:dyDescent="0.2">
      <c r="F2319" s="256"/>
      <c r="G2319" s="257"/>
      <c r="K2319" s="256"/>
      <c r="L2319" s="343"/>
    </row>
    <row r="2320" spans="6:12" s="255" customFormat="1" x14ac:dyDescent="0.2">
      <c r="F2320" s="256"/>
      <c r="G2320" s="257"/>
      <c r="K2320" s="256"/>
      <c r="L2320" s="343"/>
    </row>
    <row r="2321" spans="4:12" s="255" customFormat="1" x14ac:dyDescent="0.2">
      <c r="F2321" s="256"/>
      <c r="G2321" s="257"/>
      <c r="K2321" s="256"/>
      <c r="L2321" s="343"/>
    </row>
    <row r="2322" spans="4:12" s="255" customFormat="1" x14ac:dyDescent="0.2">
      <c r="F2322" s="256"/>
      <c r="G2322" s="257"/>
      <c r="K2322" s="256"/>
      <c r="L2322" s="343"/>
    </row>
    <row r="2323" spans="4:12" s="255" customFormat="1" x14ac:dyDescent="0.2">
      <c r="F2323" s="256"/>
      <c r="G2323" s="257"/>
      <c r="K2323" s="256"/>
      <c r="L2323" s="343"/>
    </row>
    <row r="2324" spans="4:12" s="255" customFormat="1" x14ac:dyDescent="0.2">
      <c r="F2324" s="256"/>
      <c r="G2324" s="257"/>
      <c r="K2324" s="256"/>
      <c r="L2324" s="343"/>
    </row>
    <row r="2325" spans="4:12" s="255" customFormat="1" x14ac:dyDescent="0.2">
      <c r="F2325" s="256"/>
      <c r="G2325" s="257"/>
      <c r="K2325" s="256"/>
      <c r="L2325" s="343"/>
    </row>
    <row r="2326" spans="4:12" s="255" customFormat="1" x14ac:dyDescent="0.2">
      <c r="F2326" s="256"/>
      <c r="G2326" s="257"/>
      <c r="K2326" s="256"/>
      <c r="L2326" s="343"/>
    </row>
    <row r="2327" spans="4:12" s="255" customFormat="1" x14ac:dyDescent="0.2">
      <c r="F2327" s="256"/>
      <c r="G2327" s="257"/>
      <c r="K2327" s="256"/>
      <c r="L2327" s="343"/>
    </row>
    <row r="2328" spans="4:12" s="255" customFormat="1" x14ac:dyDescent="0.2">
      <c r="F2328" s="256"/>
      <c r="G2328" s="265">
        <f>SUM(G224:G2327)</f>
        <v>3494965.5600000052</v>
      </c>
      <c r="K2328" s="256"/>
      <c r="L2328" s="343"/>
    </row>
    <row r="2329" spans="4:12" s="255" customFormat="1" x14ac:dyDescent="0.2">
      <c r="F2329" s="256"/>
      <c r="G2329" s="257"/>
      <c r="K2329" s="256"/>
      <c r="L2329" s="343"/>
    </row>
    <row r="2330" spans="4:12" s="255" customFormat="1" x14ac:dyDescent="0.2">
      <c r="F2330" s="256"/>
      <c r="G2330" s="257"/>
      <c r="K2330" s="256"/>
      <c r="L2330" s="343"/>
    </row>
    <row r="2331" spans="4:12" s="255" customFormat="1" x14ac:dyDescent="0.2">
      <c r="F2331" s="256"/>
      <c r="G2331" s="257"/>
      <c r="K2331" s="256"/>
      <c r="L2331" s="343"/>
    </row>
    <row r="2332" spans="4:12" s="255" customFormat="1" x14ac:dyDescent="0.2">
      <c r="F2332" s="256"/>
      <c r="G2332" s="257"/>
      <c r="K2332" s="256"/>
      <c r="L2332" s="343"/>
    </row>
    <row r="2333" spans="4:12" s="255" customFormat="1" ht="13.5" thickBot="1" x14ac:dyDescent="0.25">
      <c r="F2333" s="256"/>
      <c r="G2333" s="257"/>
      <c r="K2333" s="256"/>
      <c r="L2333" s="343"/>
    </row>
    <row r="2334" spans="4:12" s="255" customFormat="1" x14ac:dyDescent="0.2">
      <c r="D2334" s="316" t="s">
        <v>1055</v>
      </c>
      <c r="E2334" s="317"/>
      <c r="F2334" s="256"/>
      <c r="G2334" s="257"/>
      <c r="K2334" s="256"/>
      <c r="L2334" s="343"/>
    </row>
    <row r="2335" spans="4:12" s="255" customFormat="1" ht="13.5" thickBot="1" x14ac:dyDescent="0.25">
      <c r="D2335" s="318" t="s">
        <v>1056</v>
      </c>
      <c r="E2335" s="319"/>
      <c r="F2335" s="256"/>
      <c r="G2335" s="257"/>
      <c r="K2335" s="256"/>
      <c r="L2335" s="343"/>
    </row>
    <row r="2336" spans="4:12" s="255" customFormat="1" x14ac:dyDescent="0.2">
      <c r="F2336" s="256"/>
      <c r="G2336" s="257"/>
      <c r="K2336" s="256"/>
      <c r="L2336" s="343"/>
    </row>
    <row r="2337" spans="6:12" s="255" customFormat="1" x14ac:dyDescent="0.2">
      <c r="F2337" s="256"/>
      <c r="G2337" s="257"/>
      <c r="K2337" s="256"/>
      <c r="L2337" s="343"/>
    </row>
    <row r="2338" spans="6:12" s="255" customFormat="1" x14ac:dyDescent="0.2">
      <c r="F2338" s="256"/>
      <c r="G2338" s="257"/>
      <c r="K2338" s="256"/>
      <c r="L2338" s="343"/>
    </row>
    <row r="2339" spans="6:12" s="255" customFormat="1" x14ac:dyDescent="0.2">
      <c r="F2339" s="256"/>
      <c r="G2339" s="257"/>
      <c r="K2339" s="256"/>
      <c r="L2339" s="343"/>
    </row>
    <row r="2340" spans="6:12" s="255" customFormat="1" x14ac:dyDescent="0.2">
      <c r="F2340" s="256"/>
      <c r="G2340" s="257"/>
      <c r="K2340" s="256"/>
      <c r="L2340" s="343"/>
    </row>
    <row r="2341" spans="6:12" s="255" customFormat="1" x14ac:dyDescent="0.2">
      <c r="F2341" s="256"/>
      <c r="G2341" s="257"/>
      <c r="K2341" s="256"/>
      <c r="L2341" s="343"/>
    </row>
    <row r="2342" spans="6:12" s="255" customFormat="1" x14ac:dyDescent="0.2">
      <c r="F2342" s="256"/>
      <c r="G2342" s="257"/>
      <c r="K2342" s="256"/>
      <c r="L2342" s="343"/>
    </row>
    <row r="2343" spans="6:12" s="255" customFormat="1" x14ac:dyDescent="0.2">
      <c r="F2343" s="256"/>
      <c r="G2343" s="257"/>
      <c r="K2343" s="256"/>
      <c r="L2343" s="343"/>
    </row>
    <row r="2344" spans="6:12" s="255" customFormat="1" x14ac:dyDescent="0.2">
      <c r="F2344" s="256"/>
      <c r="G2344" s="257"/>
      <c r="K2344" s="256"/>
      <c r="L2344" s="343"/>
    </row>
    <row r="2345" spans="6:12" s="255" customFormat="1" x14ac:dyDescent="0.2">
      <c r="F2345" s="256"/>
      <c r="G2345" s="257"/>
      <c r="K2345" s="256"/>
      <c r="L2345" s="343"/>
    </row>
    <row r="2346" spans="6:12" s="255" customFormat="1" x14ac:dyDescent="0.2">
      <c r="F2346" s="256"/>
      <c r="G2346" s="257"/>
      <c r="K2346" s="256"/>
      <c r="L2346" s="343"/>
    </row>
    <row r="2347" spans="6:12" s="255" customFormat="1" x14ac:dyDescent="0.2">
      <c r="F2347" s="256"/>
      <c r="G2347" s="257"/>
      <c r="K2347" s="256"/>
      <c r="L2347" s="343"/>
    </row>
    <row r="2348" spans="6:12" s="255" customFormat="1" x14ac:dyDescent="0.2">
      <c r="F2348" s="256"/>
      <c r="G2348" s="257"/>
      <c r="K2348" s="256"/>
      <c r="L2348" s="343"/>
    </row>
    <row r="2349" spans="6:12" s="255" customFormat="1" x14ac:dyDescent="0.2">
      <c r="F2349" s="256"/>
      <c r="G2349" s="257"/>
      <c r="K2349" s="256"/>
      <c r="L2349" s="343"/>
    </row>
    <row r="2350" spans="6:12" s="255" customFormat="1" x14ac:dyDescent="0.2">
      <c r="F2350" s="256"/>
      <c r="G2350" s="257"/>
      <c r="K2350" s="256"/>
      <c r="L2350" s="343"/>
    </row>
    <row r="2351" spans="6:12" s="255" customFormat="1" x14ac:dyDescent="0.2">
      <c r="F2351" s="256"/>
      <c r="G2351" s="257"/>
      <c r="K2351" s="256"/>
      <c r="L2351" s="343"/>
    </row>
    <row r="2352" spans="6:12" s="255" customFormat="1" x14ac:dyDescent="0.2">
      <c r="F2352" s="256"/>
      <c r="G2352" s="257"/>
      <c r="K2352" s="256"/>
      <c r="L2352" s="343"/>
    </row>
    <row r="2353" spans="6:12" s="255" customFormat="1" x14ac:dyDescent="0.2">
      <c r="F2353" s="256"/>
      <c r="G2353" s="257"/>
      <c r="K2353" s="256"/>
      <c r="L2353" s="343"/>
    </row>
    <row r="2354" spans="6:12" s="255" customFormat="1" x14ac:dyDescent="0.2">
      <c r="F2354" s="256"/>
      <c r="G2354" s="257"/>
      <c r="K2354" s="256"/>
      <c r="L2354" s="343"/>
    </row>
    <row r="2355" spans="6:12" s="255" customFormat="1" x14ac:dyDescent="0.2">
      <c r="F2355" s="256"/>
      <c r="G2355" s="257"/>
      <c r="K2355" s="256"/>
      <c r="L2355" s="343"/>
    </row>
    <row r="2356" spans="6:12" s="255" customFormat="1" x14ac:dyDescent="0.2">
      <c r="F2356" s="256"/>
      <c r="G2356" s="257"/>
      <c r="K2356" s="256"/>
      <c r="L2356" s="343"/>
    </row>
    <row r="2357" spans="6:12" s="255" customFormat="1" x14ac:dyDescent="0.2">
      <c r="F2357" s="256"/>
      <c r="G2357" s="257"/>
      <c r="K2357" s="256"/>
      <c r="L2357" s="343"/>
    </row>
    <row r="2358" spans="6:12" s="255" customFormat="1" x14ac:dyDescent="0.2">
      <c r="F2358" s="256"/>
      <c r="G2358" s="257"/>
      <c r="K2358" s="256"/>
      <c r="L2358" s="343"/>
    </row>
    <row r="2359" spans="6:12" s="255" customFormat="1" x14ac:dyDescent="0.2">
      <c r="F2359" s="256"/>
      <c r="G2359" s="257"/>
      <c r="K2359" s="256"/>
      <c r="L2359" s="343"/>
    </row>
    <row r="2360" spans="6:12" s="255" customFormat="1" x14ac:dyDescent="0.2">
      <c r="F2360" s="256"/>
      <c r="G2360" s="257"/>
      <c r="K2360" s="256"/>
      <c r="L2360" s="343"/>
    </row>
    <row r="2361" spans="6:12" s="255" customFormat="1" x14ac:dyDescent="0.2">
      <c r="F2361" s="256"/>
      <c r="G2361" s="257"/>
      <c r="K2361" s="256"/>
      <c r="L2361" s="343"/>
    </row>
    <row r="2362" spans="6:12" s="255" customFormat="1" x14ac:dyDescent="0.2">
      <c r="F2362" s="256"/>
      <c r="G2362" s="257"/>
      <c r="K2362" s="256"/>
      <c r="L2362" s="343"/>
    </row>
    <row r="2363" spans="6:12" s="255" customFormat="1" x14ac:dyDescent="0.2">
      <c r="F2363" s="256"/>
      <c r="G2363" s="257"/>
      <c r="K2363" s="256"/>
      <c r="L2363" s="343"/>
    </row>
    <row r="2364" spans="6:12" s="255" customFormat="1" x14ac:dyDescent="0.2">
      <c r="F2364" s="256"/>
      <c r="G2364" s="257"/>
      <c r="K2364" s="256"/>
      <c r="L2364" s="343"/>
    </row>
    <row r="2365" spans="6:12" s="255" customFormat="1" x14ac:dyDescent="0.2">
      <c r="F2365" s="256"/>
      <c r="G2365" s="257"/>
      <c r="K2365" s="256"/>
      <c r="L2365" s="343"/>
    </row>
    <row r="2366" spans="6:12" s="255" customFormat="1" x14ac:dyDescent="0.2">
      <c r="F2366" s="256"/>
      <c r="G2366" s="257"/>
      <c r="K2366" s="256"/>
      <c r="L2366" s="343"/>
    </row>
    <row r="2367" spans="6:12" s="255" customFormat="1" x14ac:dyDescent="0.2">
      <c r="F2367" s="256"/>
      <c r="G2367" s="257"/>
      <c r="K2367" s="256"/>
      <c r="L2367" s="343"/>
    </row>
    <row r="2368" spans="6:12" s="255" customFormat="1" x14ac:dyDescent="0.2">
      <c r="F2368" s="256"/>
      <c r="G2368" s="257"/>
      <c r="K2368" s="256"/>
      <c r="L2368" s="343"/>
    </row>
    <row r="2369" spans="6:12" s="255" customFormat="1" x14ac:dyDescent="0.2">
      <c r="F2369" s="256"/>
      <c r="G2369" s="257"/>
      <c r="K2369" s="256"/>
      <c r="L2369" s="343"/>
    </row>
    <row r="2370" spans="6:12" s="255" customFormat="1" x14ac:dyDescent="0.2">
      <c r="F2370" s="256"/>
      <c r="G2370" s="257"/>
      <c r="K2370" s="256"/>
      <c r="L2370" s="343"/>
    </row>
    <row r="2371" spans="6:12" s="255" customFormat="1" x14ac:dyDescent="0.2">
      <c r="F2371" s="256"/>
      <c r="G2371" s="257"/>
      <c r="K2371" s="256"/>
      <c r="L2371" s="343"/>
    </row>
    <row r="2372" spans="6:12" s="255" customFormat="1" x14ac:dyDescent="0.2">
      <c r="F2372" s="256"/>
      <c r="G2372" s="257"/>
      <c r="K2372" s="256"/>
      <c r="L2372" s="343"/>
    </row>
    <row r="2373" spans="6:12" s="255" customFormat="1" x14ac:dyDescent="0.2">
      <c r="F2373" s="256"/>
      <c r="G2373" s="257"/>
      <c r="K2373" s="256"/>
      <c r="L2373" s="343"/>
    </row>
    <row r="2374" spans="6:12" s="255" customFormat="1" x14ac:dyDescent="0.2">
      <c r="F2374" s="256"/>
      <c r="G2374" s="257"/>
      <c r="K2374" s="256"/>
      <c r="L2374" s="343"/>
    </row>
    <row r="2375" spans="6:12" s="255" customFormat="1" x14ac:dyDescent="0.2">
      <c r="F2375" s="256"/>
      <c r="G2375" s="257"/>
      <c r="K2375" s="256"/>
      <c r="L2375" s="343"/>
    </row>
    <row r="2376" spans="6:12" s="255" customFormat="1" x14ac:dyDescent="0.2">
      <c r="F2376" s="256"/>
      <c r="G2376" s="257"/>
      <c r="K2376" s="256"/>
      <c r="L2376" s="343"/>
    </row>
    <row r="2377" spans="6:12" s="255" customFormat="1" x14ac:dyDescent="0.2">
      <c r="F2377" s="256"/>
      <c r="G2377" s="257"/>
      <c r="K2377" s="256"/>
      <c r="L2377" s="343"/>
    </row>
    <row r="2378" spans="6:12" s="255" customFormat="1" x14ac:dyDescent="0.2">
      <c r="F2378" s="256"/>
      <c r="G2378" s="257"/>
      <c r="K2378" s="256"/>
      <c r="L2378" s="343"/>
    </row>
    <row r="2379" spans="6:12" s="255" customFormat="1" x14ac:dyDescent="0.2">
      <c r="F2379" s="256"/>
      <c r="G2379" s="257"/>
      <c r="K2379" s="256"/>
      <c r="L2379" s="343"/>
    </row>
    <row r="2380" spans="6:12" s="255" customFormat="1" x14ac:dyDescent="0.2">
      <c r="F2380" s="256"/>
      <c r="G2380" s="257"/>
      <c r="K2380" s="256"/>
      <c r="L2380" s="343"/>
    </row>
    <row r="2381" spans="6:12" s="255" customFormat="1" x14ac:dyDescent="0.2">
      <c r="F2381" s="256"/>
      <c r="G2381" s="257"/>
      <c r="K2381" s="256"/>
      <c r="L2381" s="343"/>
    </row>
    <row r="2382" spans="6:12" s="255" customFormat="1" x14ac:dyDescent="0.2">
      <c r="F2382" s="256"/>
      <c r="G2382" s="257"/>
      <c r="K2382" s="256"/>
      <c r="L2382" s="343"/>
    </row>
    <row r="2383" spans="6:12" s="255" customFormat="1" x14ac:dyDescent="0.2">
      <c r="F2383" s="256"/>
      <c r="G2383" s="257"/>
      <c r="K2383" s="256"/>
      <c r="L2383" s="343"/>
    </row>
    <row r="2384" spans="6:12" s="255" customFormat="1" x14ac:dyDescent="0.2">
      <c r="F2384" s="256"/>
      <c r="G2384" s="257"/>
      <c r="K2384" s="256"/>
      <c r="L2384" s="343"/>
    </row>
    <row r="2385" spans="6:12" s="255" customFormat="1" x14ac:dyDescent="0.2">
      <c r="F2385" s="256"/>
      <c r="G2385" s="257"/>
      <c r="K2385" s="256"/>
      <c r="L2385" s="343"/>
    </row>
    <row r="2386" spans="6:12" s="255" customFormat="1" x14ac:dyDescent="0.2">
      <c r="F2386" s="256"/>
      <c r="G2386" s="257"/>
      <c r="K2386" s="256"/>
      <c r="L2386" s="343"/>
    </row>
    <row r="2387" spans="6:12" s="255" customFormat="1" x14ac:dyDescent="0.2">
      <c r="F2387" s="256"/>
      <c r="G2387" s="257"/>
      <c r="K2387" s="256"/>
      <c r="L2387" s="343"/>
    </row>
    <row r="2388" spans="6:12" s="255" customFormat="1" x14ac:dyDescent="0.2">
      <c r="F2388" s="256"/>
      <c r="G2388" s="257"/>
      <c r="K2388" s="256"/>
      <c r="L2388" s="343"/>
    </row>
    <row r="2389" spans="6:12" s="255" customFormat="1" x14ac:dyDescent="0.2">
      <c r="F2389" s="256"/>
      <c r="G2389" s="257"/>
      <c r="K2389" s="256"/>
      <c r="L2389" s="343"/>
    </row>
    <row r="2390" spans="6:12" s="255" customFormat="1" x14ac:dyDescent="0.2">
      <c r="F2390" s="256"/>
      <c r="G2390" s="257"/>
      <c r="K2390" s="256"/>
      <c r="L2390" s="343"/>
    </row>
    <row r="2391" spans="6:12" s="255" customFormat="1" x14ac:dyDescent="0.2">
      <c r="F2391" s="256"/>
      <c r="G2391" s="257"/>
      <c r="K2391" s="256"/>
      <c r="L2391" s="343"/>
    </row>
    <row r="2392" spans="6:12" s="255" customFormat="1" x14ac:dyDescent="0.2">
      <c r="F2392" s="256"/>
      <c r="G2392" s="257"/>
      <c r="K2392" s="256"/>
      <c r="L2392" s="343"/>
    </row>
    <row r="2393" spans="6:12" s="255" customFormat="1" x14ac:dyDescent="0.2">
      <c r="F2393" s="256"/>
      <c r="G2393" s="257"/>
      <c r="K2393" s="256"/>
      <c r="L2393" s="343"/>
    </row>
    <row r="2394" spans="6:12" s="255" customFormat="1" x14ac:dyDescent="0.2">
      <c r="F2394" s="256"/>
      <c r="G2394" s="257"/>
      <c r="K2394" s="256"/>
      <c r="L2394" s="343"/>
    </row>
    <row r="2395" spans="6:12" s="255" customFormat="1" x14ac:dyDescent="0.2">
      <c r="F2395" s="256"/>
      <c r="G2395" s="257"/>
      <c r="K2395" s="256"/>
      <c r="L2395" s="343"/>
    </row>
    <row r="2396" spans="6:12" s="255" customFormat="1" x14ac:dyDescent="0.2">
      <c r="F2396" s="256"/>
      <c r="G2396" s="257"/>
      <c r="K2396" s="256"/>
      <c r="L2396" s="343"/>
    </row>
    <row r="2397" spans="6:12" s="255" customFormat="1" x14ac:dyDescent="0.2">
      <c r="F2397" s="256"/>
      <c r="G2397" s="257"/>
      <c r="K2397" s="256"/>
      <c r="L2397" s="343"/>
    </row>
    <row r="2398" spans="6:12" s="255" customFormat="1" x14ac:dyDescent="0.2">
      <c r="F2398" s="256"/>
      <c r="G2398" s="257"/>
      <c r="K2398" s="256"/>
      <c r="L2398" s="343"/>
    </row>
    <row r="2399" spans="6:12" s="255" customFormat="1" x14ac:dyDescent="0.2">
      <c r="F2399" s="256"/>
      <c r="G2399" s="257"/>
      <c r="K2399" s="256"/>
      <c r="L2399" s="343"/>
    </row>
    <row r="2400" spans="6:12" s="255" customFormat="1" x14ac:dyDescent="0.2">
      <c r="F2400" s="256"/>
      <c r="G2400" s="257"/>
      <c r="K2400" s="256"/>
      <c r="L2400" s="343"/>
    </row>
    <row r="2401" spans="6:12" s="255" customFormat="1" x14ac:dyDescent="0.2">
      <c r="F2401" s="256"/>
      <c r="G2401" s="257"/>
      <c r="K2401" s="256"/>
      <c r="L2401" s="343"/>
    </row>
    <row r="2402" spans="6:12" s="255" customFormat="1" x14ac:dyDescent="0.2">
      <c r="F2402" s="256"/>
      <c r="G2402" s="257"/>
      <c r="K2402" s="256"/>
      <c r="L2402" s="343"/>
    </row>
    <row r="2403" spans="6:12" s="255" customFormat="1" x14ac:dyDescent="0.2">
      <c r="F2403" s="256"/>
      <c r="G2403" s="257"/>
      <c r="K2403" s="256"/>
      <c r="L2403" s="343"/>
    </row>
    <row r="2404" spans="6:12" s="255" customFormat="1" x14ac:dyDescent="0.2">
      <c r="F2404" s="256"/>
      <c r="G2404" s="257"/>
      <c r="K2404" s="256"/>
      <c r="L2404" s="343"/>
    </row>
    <row r="2405" spans="6:12" s="255" customFormat="1" x14ac:dyDescent="0.2">
      <c r="F2405" s="256"/>
      <c r="G2405" s="257"/>
      <c r="K2405" s="256"/>
      <c r="L2405" s="343"/>
    </row>
    <row r="2406" spans="6:12" s="255" customFormat="1" x14ac:dyDescent="0.2">
      <c r="F2406" s="256"/>
      <c r="G2406" s="257"/>
      <c r="K2406" s="256"/>
      <c r="L2406" s="343"/>
    </row>
    <row r="2407" spans="6:12" s="255" customFormat="1" x14ac:dyDescent="0.2">
      <c r="F2407" s="256"/>
      <c r="G2407" s="257"/>
      <c r="K2407" s="256"/>
      <c r="L2407" s="343"/>
    </row>
    <row r="2408" spans="6:12" s="255" customFormat="1" x14ac:dyDescent="0.2">
      <c r="F2408" s="256"/>
      <c r="G2408" s="257"/>
      <c r="K2408" s="256"/>
      <c r="L2408" s="343"/>
    </row>
    <row r="2409" spans="6:12" s="255" customFormat="1" x14ac:dyDescent="0.2">
      <c r="F2409" s="256"/>
      <c r="G2409" s="257"/>
      <c r="K2409" s="256"/>
      <c r="L2409" s="343"/>
    </row>
    <row r="2410" spans="6:12" s="255" customFormat="1" x14ac:dyDescent="0.2">
      <c r="F2410" s="256"/>
      <c r="G2410" s="257"/>
      <c r="K2410" s="256"/>
      <c r="L2410" s="343"/>
    </row>
    <row r="2411" spans="6:12" s="255" customFormat="1" x14ac:dyDescent="0.2">
      <c r="F2411" s="256"/>
      <c r="G2411" s="257"/>
      <c r="K2411" s="256"/>
      <c r="L2411" s="343"/>
    </row>
    <row r="2412" spans="6:12" s="255" customFormat="1" x14ac:dyDescent="0.2">
      <c r="F2412" s="256"/>
      <c r="G2412" s="257"/>
      <c r="K2412" s="256"/>
      <c r="L2412" s="343"/>
    </row>
    <row r="2413" spans="6:12" s="255" customFormat="1" x14ac:dyDescent="0.2">
      <c r="F2413" s="256"/>
      <c r="G2413" s="257"/>
      <c r="K2413" s="256"/>
      <c r="L2413" s="343"/>
    </row>
    <row r="2414" spans="6:12" s="255" customFormat="1" x14ac:dyDescent="0.2">
      <c r="F2414" s="256"/>
      <c r="G2414" s="257"/>
      <c r="K2414" s="256"/>
      <c r="L2414" s="343"/>
    </row>
    <row r="2415" spans="6:12" s="255" customFormat="1" x14ac:dyDescent="0.2">
      <c r="F2415" s="256"/>
      <c r="G2415" s="257"/>
      <c r="K2415" s="256"/>
      <c r="L2415" s="343"/>
    </row>
    <row r="2416" spans="6:12" s="255" customFormat="1" x14ac:dyDescent="0.2">
      <c r="F2416" s="256"/>
      <c r="G2416" s="257"/>
      <c r="K2416" s="256"/>
      <c r="L2416" s="343"/>
    </row>
    <row r="2417" spans="6:12" s="255" customFormat="1" x14ac:dyDescent="0.2">
      <c r="F2417" s="256"/>
      <c r="G2417" s="257"/>
      <c r="K2417" s="256"/>
      <c r="L2417" s="343"/>
    </row>
    <row r="2418" spans="6:12" s="255" customFormat="1" x14ac:dyDescent="0.2">
      <c r="F2418" s="256"/>
      <c r="G2418" s="257"/>
      <c r="K2418" s="256"/>
      <c r="L2418" s="343"/>
    </row>
    <row r="2419" spans="6:12" s="255" customFormat="1" x14ac:dyDescent="0.2">
      <c r="F2419" s="256"/>
      <c r="G2419" s="257"/>
      <c r="K2419" s="256"/>
      <c r="L2419" s="343"/>
    </row>
    <row r="2420" spans="6:12" s="255" customFormat="1" x14ac:dyDescent="0.2">
      <c r="F2420" s="256"/>
      <c r="G2420" s="257"/>
      <c r="K2420" s="256"/>
      <c r="L2420" s="343"/>
    </row>
    <row r="2421" spans="6:12" s="255" customFormat="1" x14ac:dyDescent="0.2">
      <c r="F2421" s="256"/>
      <c r="G2421" s="257"/>
      <c r="K2421" s="256"/>
      <c r="L2421" s="343"/>
    </row>
    <row r="2422" spans="6:12" s="255" customFormat="1" x14ac:dyDescent="0.2">
      <c r="F2422" s="256"/>
      <c r="G2422" s="257"/>
      <c r="K2422" s="256"/>
      <c r="L2422" s="343"/>
    </row>
    <row r="2423" spans="6:12" s="255" customFormat="1" x14ac:dyDescent="0.2">
      <c r="G2423" s="265"/>
      <c r="H2423" s="257"/>
      <c r="L2423" s="345"/>
    </row>
  </sheetData>
  <sortState ref="A2:I1340">
    <sortCondition ref="I2:I1340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workbookViewId="0">
      <selection activeCell="A2" sqref="A2:XFD2"/>
    </sheetView>
  </sheetViews>
  <sheetFormatPr defaultRowHeight="12.75" x14ac:dyDescent="0.2"/>
  <cols>
    <col min="3" max="3" width="26.28515625" customWidth="1"/>
    <col min="6" max="6" width="18.140625" customWidth="1"/>
    <col min="7" max="7" width="15.28515625" customWidth="1"/>
    <col min="8" max="8" width="12.28515625" style="157" customWidth="1"/>
    <col min="9" max="9" width="12.140625" style="157" customWidth="1"/>
    <col min="10" max="10" width="13.7109375" style="157" customWidth="1"/>
    <col min="11" max="11" width="15.42578125" style="158" customWidth="1"/>
    <col min="12" max="12" width="17" customWidth="1"/>
    <col min="14" max="14" width="17.7109375" customWidth="1"/>
    <col min="15" max="15" width="27.42578125" customWidth="1"/>
  </cols>
  <sheetData>
    <row r="1" spans="1:15" x14ac:dyDescent="0.2">
      <c r="A1" s="248" t="s">
        <v>0</v>
      </c>
      <c r="B1" s="248" t="s">
        <v>1</v>
      </c>
      <c r="C1" s="248" t="s">
        <v>31</v>
      </c>
      <c r="D1" s="248" t="s">
        <v>32</v>
      </c>
      <c r="E1" s="248" t="s">
        <v>40</v>
      </c>
      <c r="F1" s="248" t="s">
        <v>33</v>
      </c>
      <c r="G1" s="248" t="s">
        <v>2</v>
      </c>
      <c r="H1" s="251"/>
      <c r="I1" s="251"/>
      <c r="J1" s="248"/>
      <c r="K1" s="236"/>
      <c r="L1" s="248" t="s">
        <v>36</v>
      </c>
      <c r="M1" s="248" t="s">
        <v>3</v>
      </c>
      <c r="N1" s="248" t="s">
        <v>34</v>
      </c>
      <c r="O1" s="248" t="s">
        <v>35</v>
      </c>
    </row>
    <row r="2" spans="1:15" s="255" customFormat="1" x14ac:dyDescent="0.2">
      <c r="A2" s="255" t="s">
        <v>278</v>
      </c>
      <c r="B2" s="255" t="s">
        <v>377</v>
      </c>
      <c r="C2" s="255" t="s">
        <v>378</v>
      </c>
      <c r="D2" s="255" t="s">
        <v>379</v>
      </c>
      <c r="E2" s="255" t="s">
        <v>395</v>
      </c>
      <c r="F2" s="256">
        <v>42615</v>
      </c>
      <c r="G2" s="257">
        <f>137.08*-1</f>
        <v>-137.08000000000001</v>
      </c>
      <c r="H2" s="255" t="s">
        <v>398</v>
      </c>
      <c r="I2" s="255" t="s">
        <v>381</v>
      </c>
      <c r="J2" s="256">
        <v>42621</v>
      </c>
      <c r="K2" s="255" t="s">
        <v>70</v>
      </c>
      <c r="L2" s="255" t="s">
        <v>398</v>
      </c>
    </row>
    <row r="3" spans="1:15" s="255" customFormat="1" x14ac:dyDescent="0.2">
      <c r="F3" s="256"/>
      <c r="G3" s="257">
        <f>SUM(G2:G2)</f>
        <v>-137.08000000000001</v>
      </c>
      <c r="H3" s="257"/>
      <c r="I3" s="257"/>
      <c r="L3" s="256"/>
    </row>
    <row r="4" spans="1:15" s="255" customFormat="1" x14ac:dyDescent="0.2">
      <c r="F4" s="256"/>
      <c r="G4" s="257"/>
      <c r="H4" s="257"/>
      <c r="I4" s="257"/>
      <c r="L4" s="256"/>
    </row>
    <row r="5" spans="1:15" s="255" customFormat="1" x14ac:dyDescent="0.2">
      <c r="F5" s="256"/>
      <c r="G5" s="257"/>
      <c r="H5" s="257"/>
      <c r="I5" s="257"/>
      <c r="L5" s="256"/>
    </row>
    <row r="6" spans="1:15" s="255" customFormat="1" x14ac:dyDescent="0.2">
      <c r="F6" s="256"/>
      <c r="G6" s="257"/>
      <c r="H6" s="257"/>
      <c r="I6" s="257"/>
      <c r="L6" s="256"/>
    </row>
    <row r="7" spans="1:15" s="255" customFormat="1" x14ac:dyDescent="0.2">
      <c r="F7" s="256"/>
      <c r="G7" s="257"/>
      <c r="H7" s="257"/>
      <c r="I7" s="257"/>
      <c r="L7" s="256"/>
    </row>
    <row r="8" spans="1:15" s="255" customFormat="1" x14ac:dyDescent="0.2">
      <c r="F8" s="256"/>
      <c r="G8" s="257"/>
      <c r="H8" s="257"/>
      <c r="I8" s="257"/>
      <c r="L8" s="256"/>
    </row>
    <row r="9" spans="1:15" s="255" customFormat="1" x14ac:dyDescent="0.2">
      <c r="F9" s="256"/>
      <c r="G9" s="257"/>
      <c r="H9" s="257"/>
      <c r="I9" s="257"/>
      <c r="L9" s="256"/>
    </row>
    <row r="10" spans="1:15" s="255" customFormat="1" x14ac:dyDescent="0.2">
      <c r="F10" s="256"/>
      <c r="G10" s="257"/>
      <c r="H10" s="257"/>
      <c r="I10" s="257"/>
      <c r="L10" s="256"/>
    </row>
    <row r="11" spans="1:15" s="255" customFormat="1" x14ac:dyDescent="0.2">
      <c r="F11" s="256"/>
      <c r="G11" s="257"/>
      <c r="H11" s="257"/>
      <c r="I11" s="257"/>
      <c r="L11" s="256"/>
    </row>
    <row r="12" spans="1:15" s="255" customFormat="1" x14ac:dyDescent="0.2">
      <c r="F12" s="256"/>
      <c r="G12" s="257"/>
      <c r="H12" s="257"/>
      <c r="I12" s="257"/>
      <c r="L12" s="256"/>
    </row>
    <row r="13" spans="1:15" s="255" customFormat="1" x14ac:dyDescent="0.2">
      <c r="F13" s="256"/>
      <c r="G13" s="257"/>
      <c r="H13" s="257"/>
      <c r="I13" s="257"/>
      <c r="L13" s="256"/>
    </row>
    <row r="14" spans="1:15" s="255" customFormat="1" x14ac:dyDescent="0.2">
      <c r="F14" s="256"/>
      <c r="G14" s="257"/>
      <c r="H14" s="257"/>
      <c r="I14" s="257"/>
      <c r="L14" s="256"/>
    </row>
    <row r="15" spans="1:15" s="255" customFormat="1" x14ac:dyDescent="0.2">
      <c r="F15" s="256"/>
      <c r="G15" s="257"/>
      <c r="H15" s="257"/>
      <c r="I15" s="257"/>
      <c r="L15" s="256"/>
    </row>
    <row r="16" spans="1:15" s="255" customFormat="1" x14ac:dyDescent="0.2">
      <c r="F16" s="256"/>
      <c r="G16" s="257"/>
      <c r="H16" s="257"/>
      <c r="I16" s="257"/>
      <c r="L16" s="256"/>
    </row>
    <row r="17" spans="6:12" s="255" customFormat="1" x14ac:dyDescent="0.2">
      <c r="F17" s="256"/>
      <c r="G17" s="257"/>
      <c r="H17" s="257"/>
      <c r="I17" s="257"/>
      <c r="L17" s="256"/>
    </row>
    <row r="18" spans="6:12" s="255" customFormat="1" x14ac:dyDescent="0.2">
      <c r="F18" s="256"/>
      <c r="G18" s="257"/>
      <c r="H18" s="257"/>
      <c r="I18" s="257"/>
      <c r="L18" s="256"/>
    </row>
    <row r="19" spans="6:12" s="255" customFormat="1" x14ac:dyDescent="0.2">
      <c r="F19" s="256"/>
      <c r="G19" s="257"/>
      <c r="H19" s="257"/>
      <c r="I19" s="257"/>
      <c r="L19" s="256"/>
    </row>
    <row r="20" spans="6:12" s="255" customFormat="1" x14ac:dyDescent="0.2">
      <c r="F20" s="256"/>
      <c r="G20" s="257"/>
      <c r="H20" s="257"/>
      <c r="I20" s="257"/>
      <c r="L20" s="256"/>
    </row>
    <row r="21" spans="6:12" s="255" customFormat="1" x14ac:dyDescent="0.2">
      <c r="F21" s="256"/>
      <c r="G21" s="257"/>
      <c r="H21" s="257"/>
      <c r="I21" s="257"/>
      <c r="L21" s="256"/>
    </row>
    <row r="22" spans="6:12" s="255" customFormat="1" x14ac:dyDescent="0.2">
      <c r="F22" s="256"/>
      <c r="G22" s="257"/>
      <c r="H22" s="257"/>
      <c r="I22" s="257"/>
      <c r="L22" s="256"/>
    </row>
    <row r="23" spans="6:12" s="255" customFormat="1" x14ac:dyDescent="0.2">
      <c r="F23" s="256"/>
      <c r="G23" s="257"/>
      <c r="H23" s="257"/>
      <c r="I23" s="257"/>
      <c r="L23" s="256"/>
    </row>
    <row r="24" spans="6:12" s="255" customFormat="1" x14ac:dyDescent="0.2">
      <c r="F24" s="256"/>
      <c r="G24" s="257"/>
      <c r="H24" s="257"/>
      <c r="I24" s="257"/>
      <c r="L24" s="256"/>
    </row>
    <row r="25" spans="6:12" s="255" customFormat="1" x14ac:dyDescent="0.2">
      <c r="F25" s="256"/>
      <c r="G25" s="257"/>
      <c r="H25" s="257"/>
      <c r="I25" s="257"/>
      <c r="L25" s="256"/>
    </row>
    <row r="26" spans="6:12" s="255" customFormat="1" x14ac:dyDescent="0.2">
      <c r="F26" s="256"/>
      <c r="G26" s="257"/>
      <c r="H26" s="257"/>
      <c r="I26" s="257"/>
      <c r="L26" s="256"/>
    </row>
    <row r="27" spans="6:12" s="255" customFormat="1" x14ac:dyDescent="0.2">
      <c r="F27" s="256"/>
      <c r="G27" s="257"/>
      <c r="H27" s="257"/>
      <c r="I27" s="257"/>
      <c r="L27" s="256"/>
    </row>
    <row r="28" spans="6:12" s="255" customFormat="1" x14ac:dyDescent="0.2">
      <c r="F28" s="256"/>
      <c r="G28" s="257"/>
      <c r="H28" s="257"/>
      <c r="I28" s="257"/>
      <c r="L28" s="256"/>
    </row>
    <row r="29" spans="6:12" s="255" customFormat="1" x14ac:dyDescent="0.2">
      <c r="F29" s="256"/>
      <c r="G29" s="257"/>
      <c r="H29" s="257"/>
      <c r="I29" s="257"/>
      <c r="L29" s="256"/>
    </row>
    <row r="30" spans="6:12" s="255" customFormat="1" x14ac:dyDescent="0.2">
      <c r="F30" s="256"/>
      <c r="G30" s="257"/>
      <c r="H30" s="257"/>
      <c r="I30" s="257"/>
      <c r="L30" s="256"/>
    </row>
    <row r="31" spans="6:12" s="255" customFormat="1" x14ac:dyDescent="0.2">
      <c r="F31" s="256"/>
      <c r="G31" s="257"/>
      <c r="H31" s="257"/>
      <c r="I31" s="257"/>
      <c r="L31" s="256"/>
    </row>
    <row r="32" spans="6:12" s="255" customFormat="1" x14ac:dyDescent="0.2">
      <c r="F32" s="256"/>
      <c r="G32" s="257"/>
      <c r="H32" s="257"/>
      <c r="I32" s="257"/>
      <c r="L32" s="256"/>
    </row>
    <row r="33" spans="6:12" s="255" customFormat="1" x14ac:dyDescent="0.2">
      <c r="F33" s="256"/>
      <c r="G33" s="257"/>
      <c r="H33" s="257"/>
      <c r="I33" s="257"/>
      <c r="L33" s="256"/>
    </row>
    <row r="34" spans="6:12" s="255" customFormat="1" x14ac:dyDescent="0.2">
      <c r="F34" s="256"/>
      <c r="G34" s="257"/>
      <c r="H34" s="257"/>
      <c r="I34" s="257"/>
      <c r="L34" s="256"/>
    </row>
    <row r="35" spans="6:12" s="255" customFormat="1" x14ac:dyDescent="0.2">
      <c r="F35" s="256"/>
      <c r="G35" s="257"/>
      <c r="H35" s="257"/>
      <c r="I35" s="257"/>
      <c r="L35" s="256"/>
    </row>
    <row r="36" spans="6:12" s="255" customFormat="1" x14ac:dyDescent="0.2">
      <c r="F36" s="256"/>
      <c r="G36" s="257"/>
      <c r="H36" s="257"/>
      <c r="I36" s="257"/>
      <c r="L36" s="256"/>
    </row>
    <row r="37" spans="6:12" s="255" customFormat="1" x14ac:dyDescent="0.2">
      <c r="F37" s="256"/>
      <c r="G37" s="257"/>
      <c r="H37" s="257"/>
      <c r="I37" s="257"/>
      <c r="L37" s="256"/>
    </row>
    <row r="38" spans="6:12" s="255" customFormat="1" x14ac:dyDescent="0.2">
      <c r="F38" s="256"/>
      <c r="G38" s="257"/>
      <c r="H38" s="257"/>
      <c r="I38" s="257"/>
      <c r="L38" s="256"/>
    </row>
    <row r="39" spans="6:12" s="255" customFormat="1" x14ac:dyDescent="0.2">
      <c r="F39" s="256"/>
      <c r="G39" s="257"/>
      <c r="H39" s="257"/>
      <c r="I39" s="257"/>
      <c r="L39" s="256"/>
    </row>
    <row r="40" spans="6:12" s="255" customFormat="1" x14ac:dyDescent="0.2">
      <c r="F40" s="256"/>
      <c r="G40" s="257"/>
      <c r="H40" s="257"/>
      <c r="I40" s="257"/>
      <c r="L40" s="256"/>
    </row>
    <row r="41" spans="6:12" s="255" customFormat="1" x14ac:dyDescent="0.2">
      <c r="F41" s="256"/>
      <c r="G41" s="257"/>
      <c r="H41" s="257"/>
      <c r="I41" s="257"/>
      <c r="L41" s="256"/>
    </row>
    <row r="42" spans="6:12" s="255" customFormat="1" x14ac:dyDescent="0.2">
      <c r="F42" s="256"/>
      <c r="G42" s="257"/>
      <c r="H42" s="257"/>
      <c r="I42" s="257"/>
      <c r="L42" s="256"/>
    </row>
    <row r="43" spans="6:12" s="255" customFormat="1" x14ac:dyDescent="0.2">
      <c r="F43" s="256"/>
      <c r="G43" s="257"/>
      <c r="H43" s="257"/>
      <c r="I43" s="257"/>
      <c r="L43" s="256"/>
    </row>
    <row r="44" spans="6:12" s="255" customFormat="1" x14ac:dyDescent="0.2">
      <c r="F44" s="256"/>
      <c r="G44" s="257"/>
      <c r="H44" s="257"/>
      <c r="I44" s="257"/>
      <c r="L44" s="256"/>
    </row>
    <row r="45" spans="6:12" x14ac:dyDescent="0.2">
      <c r="I45" s="15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topLeftCell="D1" workbookViewId="0">
      <selection activeCell="D2" sqref="A2:XFD2"/>
    </sheetView>
  </sheetViews>
  <sheetFormatPr defaultColWidth="24.42578125" defaultRowHeight="12.75" x14ac:dyDescent="0.2"/>
  <cols>
    <col min="1" max="1" width="10.28515625" customWidth="1"/>
    <col min="2" max="2" width="11" customWidth="1"/>
    <col min="5" max="5" width="17.42578125" customWidth="1"/>
    <col min="7" max="7" width="15.5703125" style="158" customWidth="1"/>
  </cols>
  <sheetData>
    <row r="1" spans="1:11" x14ac:dyDescent="0.2">
      <c r="A1" s="251" t="s">
        <v>0</v>
      </c>
      <c r="B1" s="251" t="s">
        <v>1</v>
      </c>
      <c r="C1" s="251" t="s">
        <v>31</v>
      </c>
      <c r="D1" s="251" t="s">
        <v>32</v>
      </c>
      <c r="E1" s="251" t="s">
        <v>40</v>
      </c>
      <c r="F1" s="251" t="s">
        <v>33</v>
      </c>
      <c r="G1" s="236" t="s">
        <v>2</v>
      </c>
      <c r="H1" s="251" t="s">
        <v>36</v>
      </c>
      <c r="I1" s="251" t="s">
        <v>3</v>
      </c>
      <c r="J1" s="251" t="s">
        <v>34</v>
      </c>
      <c r="K1" s="251" t="s">
        <v>35</v>
      </c>
    </row>
    <row r="2" spans="1:11" x14ac:dyDescent="0.2">
      <c r="A2" s="250"/>
      <c r="B2" s="250"/>
      <c r="C2" s="250"/>
      <c r="D2" s="250"/>
      <c r="E2" s="250"/>
      <c r="F2" s="252"/>
      <c r="G2" s="238"/>
      <c r="H2" s="250"/>
      <c r="I2" s="250"/>
      <c r="J2" s="252"/>
      <c r="K2" s="250"/>
    </row>
    <row r="3" spans="1:11" x14ac:dyDescent="0.2">
      <c r="A3" s="250"/>
      <c r="B3" s="250"/>
      <c r="C3" s="250"/>
      <c r="D3" s="250"/>
      <c r="E3" s="250"/>
      <c r="F3" s="252"/>
      <c r="G3" s="238"/>
      <c r="H3" s="250"/>
      <c r="I3" s="250"/>
      <c r="J3" s="252"/>
      <c r="K3" s="250"/>
    </row>
    <row r="4" spans="1:11" x14ac:dyDescent="0.2">
      <c r="A4" s="250"/>
      <c r="B4" s="250"/>
      <c r="C4" s="250"/>
      <c r="D4" s="250"/>
      <c r="E4" s="250"/>
      <c r="F4" s="252"/>
      <c r="G4" s="238"/>
      <c r="H4" s="250"/>
      <c r="I4" s="250"/>
      <c r="J4" s="252"/>
      <c r="K4" s="250"/>
    </row>
    <row r="5" spans="1:11" x14ac:dyDescent="0.2">
      <c r="A5" s="250"/>
      <c r="B5" s="250"/>
      <c r="C5" s="250"/>
      <c r="D5" s="250"/>
      <c r="E5" s="250"/>
      <c r="F5" s="252"/>
      <c r="G5" s="238"/>
      <c r="H5" s="250"/>
      <c r="I5" s="250"/>
      <c r="J5" s="252"/>
      <c r="K5" s="250"/>
    </row>
    <row r="6" spans="1:11" x14ac:dyDescent="0.2">
      <c r="A6" s="250"/>
      <c r="B6" s="250"/>
      <c r="C6" s="250"/>
      <c r="D6" s="250"/>
      <c r="E6" s="250"/>
      <c r="F6" s="252"/>
      <c r="G6" s="238"/>
      <c r="H6" s="250"/>
      <c r="I6" s="250"/>
      <c r="J6" s="252"/>
      <c r="K6" s="250"/>
    </row>
    <row r="7" spans="1:11" x14ac:dyDescent="0.2">
      <c r="A7" s="250"/>
      <c r="B7" s="250"/>
      <c r="C7" s="250"/>
      <c r="D7" s="250"/>
      <c r="E7" s="250"/>
      <c r="F7" s="252"/>
      <c r="G7" s="238"/>
      <c r="H7" s="250"/>
      <c r="I7" s="250"/>
      <c r="J7" s="252"/>
      <c r="K7" s="250"/>
    </row>
    <row r="8" spans="1:11" x14ac:dyDescent="0.2">
      <c r="A8" s="250"/>
      <c r="B8" s="250"/>
      <c r="C8" s="250"/>
      <c r="D8" s="250"/>
      <c r="E8" s="250"/>
      <c r="F8" s="252"/>
      <c r="G8" s="238"/>
      <c r="H8" s="250"/>
      <c r="I8" s="250"/>
      <c r="J8" s="252"/>
      <c r="K8" s="250"/>
    </row>
    <row r="9" spans="1:11" x14ac:dyDescent="0.2">
      <c r="A9" s="250"/>
      <c r="B9" s="250"/>
      <c r="C9" s="250"/>
      <c r="D9" s="250"/>
      <c r="E9" s="250"/>
      <c r="F9" s="252"/>
      <c r="G9" s="238"/>
      <c r="H9" s="250"/>
      <c r="I9" s="250"/>
      <c r="J9" s="252"/>
      <c r="K9" s="250"/>
    </row>
    <row r="10" spans="1:11" x14ac:dyDescent="0.2">
      <c r="A10" s="250"/>
      <c r="B10" s="250"/>
      <c r="C10" s="250"/>
      <c r="D10" s="250"/>
      <c r="E10" s="250"/>
      <c r="F10" s="252"/>
      <c r="G10" s="238"/>
      <c r="H10" s="250"/>
      <c r="I10" s="250"/>
      <c r="J10" s="252"/>
      <c r="K10" s="250"/>
    </row>
    <row r="11" spans="1:11" x14ac:dyDescent="0.2">
      <c r="A11" s="250"/>
      <c r="B11" s="250"/>
      <c r="C11" s="250"/>
      <c r="D11" s="250"/>
      <c r="E11" s="250"/>
      <c r="F11" s="252"/>
      <c r="G11" s="238"/>
      <c r="H11" s="250"/>
      <c r="I11" s="250"/>
      <c r="J11" s="252"/>
      <c r="K11" s="250"/>
    </row>
    <row r="12" spans="1:11" x14ac:dyDescent="0.2">
      <c r="A12" s="250"/>
      <c r="B12" s="250"/>
      <c r="C12" s="250"/>
      <c r="D12" s="250"/>
      <c r="E12" s="250"/>
      <c r="F12" s="252"/>
      <c r="G12" s="238"/>
      <c r="H12" s="250"/>
      <c r="I12" s="250"/>
      <c r="J12" s="252"/>
      <c r="K12" s="250"/>
    </row>
    <row r="13" spans="1:11" x14ac:dyDescent="0.2">
      <c r="A13" s="250"/>
      <c r="B13" s="250"/>
      <c r="C13" s="250"/>
      <c r="D13" s="250"/>
      <c r="E13" s="250"/>
      <c r="F13" s="252"/>
      <c r="G13" s="238"/>
      <c r="H13" s="250"/>
      <c r="I13" s="250"/>
      <c r="J13" s="252"/>
      <c r="K13" s="250"/>
    </row>
    <row r="14" spans="1:11" x14ac:dyDescent="0.2">
      <c r="A14" s="250"/>
      <c r="B14" s="250"/>
      <c r="C14" s="250"/>
      <c r="D14" s="250"/>
      <c r="E14" s="250"/>
      <c r="F14" s="252"/>
      <c r="G14" s="238"/>
      <c r="H14" s="250"/>
      <c r="I14" s="250"/>
      <c r="J14" s="252"/>
      <c r="K14" s="250"/>
    </row>
    <row r="15" spans="1:11" x14ac:dyDescent="0.2">
      <c r="A15" s="250"/>
      <c r="B15" s="250"/>
      <c r="C15" s="250"/>
      <c r="D15" s="250"/>
      <c r="E15" s="250"/>
      <c r="F15" s="252"/>
      <c r="G15" s="238"/>
      <c r="H15" s="250"/>
      <c r="I15" s="250"/>
      <c r="J15" s="252"/>
      <c r="K15" s="250"/>
    </row>
    <row r="16" spans="1:11" x14ac:dyDescent="0.2">
      <c r="A16" s="250"/>
      <c r="B16" s="250"/>
      <c r="C16" s="250"/>
      <c r="D16" s="250"/>
      <c r="E16" s="250"/>
      <c r="F16" s="252"/>
      <c r="G16" s="238"/>
      <c r="H16" s="250"/>
      <c r="I16" s="250"/>
      <c r="J16" s="252"/>
      <c r="K16" s="250"/>
    </row>
    <row r="17" spans="1:11" x14ac:dyDescent="0.2">
      <c r="A17" s="250"/>
      <c r="B17" s="250"/>
      <c r="C17" s="250"/>
      <c r="D17" s="250"/>
      <c r="E17" s="250"/>
      <c r="F17" s="252"/>
      <c r="G17" s="238"/>
      <c r="H17" s="250"/>
      <c r="I17" s="250"/>
      <c r="J17" s="252"/>
      <c r="K17" s="250"/>
    </row>
    <row r="18" spans="1:11" x14ac:dyDescent="0.2">
      <c r="A18" s="250"/>
      <c r="B18" s="250"/>
      <c r="C18" s="250"/>
      <c r="D18" s="250"/>
      <c r="E18" s="250"/>
      <c r="F18" s="252"/>
      <c r="G18" s="238"/>
      <c r="H18" s="250"/>
      <c r="I18" s="250"/>
      <c r="J18" s="252"/>
      <c r="K18" s="250"/>
    </row>
    <row r="19" spans="1:11" x14ac:dyDescent="0.2">
      <c r="A19" s="250"/>
      <c r="B19" s="250"/>
      <c r="C19" s="250"/>
      <c r="D19" s="250"/>
      <c r="E19" s="250"/>
      <c r="F19" s="252"/>
      <c r="G19" s="238"/>
      <c r="H19" s="250"/>
      <c r="I19" s="250"/>
      <c r="J19" s="252"/>
      <c r="K19" s="250"/>
    </row>
    <row r="20" spans="1:11" x14ac:dyDescent="0.2">
      <c r="A20" s="250"/>
      <c r="B20" s="250"/>
      <c r="C20" s="250"/>
      <c r="D20" s="250"/>
      <c r="E20" s="250"/>
      <c r="F20" s="252"/>
      <c r="G20" s="238"/>
      <c r="H20" s="250"/>
      <c r="I20" s="250"/>
      <c r="J20" s="252"/>
      <c r="K20" s="250"/>
    </row>
    <row r="21" spans="1:11" x14ac:dyDescent="0.2">
      <c r="A21" s="250"/>
      <c r="B21" s="250"/>
      <c r="C21" s="250"/>
      <c r="D21" s="250"/>
      <c r="E21" s="250"/>
      <c r="F21" s="252"/>
      <c r="G21" s="238"/>
      <c r="H21" s="250"/>
      <c r="I21" s="250"/>
      <c r="J21" s="252"/>
      <c r="K21" s="250"/>
    </row>
    <row r="22" spans="1:11" x14ac:dyDescent="0.2">
      <c r="A22" s="250"/>
      <c r="B22" s="250"/>
      <c r="C22" s="250"/>
      <c r="D22" s="250"/>
      <c r="E22" s="250"/>
      <c r="F22" s="252"/>
      <c r="G22" s="238"/>
      <c r="H22" s="250"/>
      <c r="I22" s="250"/>
      <c r="J22" s="252"/>
      <c r="K22" s="250"/>
    </row>
    <row r="23" spans="1:11" x14ac:dyDescent="0.2">
      <c r="A23" s="250"/>
      <c r="B23" s="250"/>
      <c r="C23" s="250"/>
      <c r="D23" s="250"/>
      <c r="E23" s="250"/>
      <c r="F23" s="252"/>
      <c r="G23" s="238"/>
      <c r="H23" s="250"/>
      <c r="I23" s="250"/>
      <c r="J23" s="252"/>
      <c r="K23" s="250"/>
    </row>
    <row r="24" spans="1:11" x14ac:dyDescent="0.2">
      <c r="A24" s="250"/>
      <c r="B24" s="250"/>
      <c r="C24" s="250"/>
      <c r="D24" s="250"/>
      <c r="E24" s="250"/>
      <c r="F24" s="252"/>
      <c r="G24" s="238"/>
      <c r="H24" s="250"/>
      <c r="I24" s="250"/>
      <c r="J24" s="252"/>
      <c r="K24" s="250"/>
    </row>
    <row r="25" spans="1:11" x14ac:dyDescent="0.2">
      <c r="A25" s="250"/>
      <c r="B25" s="250"/>
      <c r="C25" s="250"/>
      <c r="D25" s="250"/>
      <c r="E25" s="250"/>
      <c r="F25" s="252"/>
      <c r="G25" s="238"/>
      <c r="H25" s="250"/>
      <c r="I25" s="250"/>
      <c r="J25" s="252"/>
      <c r="K25" s="250"/>
    </row>
    <row r="26" spans="1:11" x14ac:dyDescent="0.2">
      <c r="A26" s="250"/>
      <c r="B26" s="250"/>
      <c r="C26" s="250"/>
      <c r="D26" s="250"/>
      <c r="E26" s="250"/>
      <c r="F26" s="252"/>
      <c r="G26" s="238"/>
      <c r="H26" s="250"/>
      <c r="I26" s="250"/>
      <c r="J26" s="252"/>
      <c r="K26" s="250"/>
    </row>
    <row r="27" spans="1:11" x14ac:dyDescent="0.2">
      <c r="A27" s="250"/>
      <c r="B27" s="250"/>
      <c r="C27" s="250"/>
      <c r="D27" s="250"/>
      <c r="E27" s="250"/>
      <c r="F27" s="252"/>
      <c r="G27" s="238"/>
      <c r="H27" s="250"/>
      <c r="I27" s="250"/>
      <c r="J27" s="252"/>
      <c r="K27" s="250"/>
    </row>
    <row r="28" spans="1:11" x14ac:dyDescent="0.2">
      <c r="A28" s="250"/>
      <c r="B28" s="250"/>
      <c r="C28" s="250"/>
      <c r="D28" s="250"/>
      <c r="E28" s="250"/>
      <c r="F28" s="252"/>
      <c r="G28" s="238"/>
      <c r="H28" s="250"/>
      <c r="I28" s="250"/>
      <c r="J28" s="252"/>
      <c r="K28" s="250"/>
    </row>
    <row r="29" spans="1:11" x14ac:dyDescent="0.2">
      <c r="A29" s="250"/>
      <c r="B29" s="250"/>
      <c r="C29" s="250"/>
      <c r="D29" s="250"/>
      <c r="E29" s="250"/>
      <c r="F29" s="252"/>
      <c r="G29" s="238"/>
      <c r="H29" s="250"/>
      <c r="I29" s="250"/>
      <c r="J29" s="252"/>
      <c r="K29" s="250"/>
    </row>
    <row r="30" spans="1:11" x14ac:dyDescent="0.2">
      <c r="A30" s="250"/>
      <c r="B30" s="250"/>
      <c r="C30" s="250"/>
      <c r="D30" s="250"/>
      <c r="E30" s="250"/>
      <c r="F30" s="252"/>
      <c r="G30" s="238"/>
      <c r="H30" s="250"/>
      <c r="I30" s="250"/>
      <c r="J30" s="252"/>
      <c r="K30" s="250"/>
    </row>
    <row r="31" spans="1:11" x14ac:dyDescent="0.2">
      <c r="A31" s="250"/>
      <c r="B31" s="250"/>
      <c r="C31" s="250"/>
      <c r="D31" s="250"/>
      <c r="E31" s="250"/>
      <c r="F31" s="252"/>
      <c r="G31" s="238"/>
      <c r="H31" s="250"/>
      <c r="I31" s="250"/>
      <c r="J31" s="252"/>
      <c r="K31" s="250"/>
    </row>
    <row r="32" spans="1:11" x14ac:dyDescent="0.2">
      <c r="A32" s="250"/>
      <c r="B32" s="250"/>
      <c r="C32" s="250"/>
      <c r="D32" s="250"/>
      <c r="E32" s="250"/>
      <c r="F32" s="252"/>
      <c r="G32" s="238"/>
      <c r="H32" s="250"/>
      <c r="I32" s="250"/>
      <c r="J32" s="252"/>
      <c r="K32" s="250"/>
    </row>
    <row r="33" spans="7:7" x14ac:dyDescent="0.2">
      <c r="G33" s="192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77"/>
  <sheetViews>
    <sheetView workbookViewId="0">
      <selection activeCell="A2" sqref="A2:XFD3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5" width="17.140625" style="255" customWidth="1"/>
    <col min="6" max="6" width="15" style="255" bestFit="1" customWidth="1"/>
    <col min="7" max="7" width="11" style="255" bestFit="1" customWidth="1"/>
    <col min="8" max="8" width="11" style="255" customWidth="1"/>
    <col min="9" max="9" width="13.5703125" style="255" customWidth="1"/>
    <col min="10" max="10" width="21" style="255" bestFit="1" customWidth="1"/>
    <col min="11" max="11" width="16" style="255" bestFit="1" customWidth="1"/>
    <col min="12" max="12" width="13" style="255" bestFit="1" customWidth="1"/>
    <col min="13" max="13" width="14" style="255" bestFit="1" customWidth="1"/>
    <col min="14" max="16384" width="9.140625" style="255"/>
  </cols>
  <sheetData>
    <row r="1" spans="1:13" ht="39.75" customHeight="1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/>
      <c r="I1" s="260"/>
      <c r="J1" s="260" t="s">
        <v>36</v>
      </c>
      <c r="K1" s="260" t="s">
        <v>3</v>
      </c>
      <c r="L1" s="261" t="s">
        <v>34</v>
      </c>
      <c r="M1" s="261" t="s">
        <v>35</v>
      </c>
    </row>
    <row r="2" spans="1:13" x14ac:dyDescent="0.2">
      <c r="A2" s="255" t="s">
        <v>268</v>
      </c>
      <c r="B2" s="255" t="s">
        <v>329</v>
      </c>
      <c r="C2" s="255" t="s">
        <v>330</v>
      </c>
      <c r="D2" s="255" t="s">
        <v>331</v>
      </c>
      <c r="E2" s="255" t="s">
        <v>401</v>
      </c>
      <c r="F2" s="256">
        <v>40645</v>
      </c>
      <c r="G2" s="257">
        <v>554.69000000000005</v>
      </c>
      <c r="H2" s="255" t="s">
        <v>398</v>
      </c>
      <c r="I2" s="255" t="s">
        <v>235</v>
      </c>
      <c r="J2" s="256">
        <v>42661</v>
      </c>
      <c r="K2" s="255" t="s">
        <v>70</v>
      </c>
      <c r="L2" s="255" t="s">
        <v>398</v>
      </c>
    </row>
    <row r="3" spans="1:13" x14ac:dyDescent="0.2">
      <c r="A3" s="255" t="s">
        <v>278</v>
      </c>
      <c r="B3" s="255" t="s">
        <v>327</v>
      </c>
      <c r="C3" s="255" t="s">
        <v>683</v>
      </c>
      <c r="D3" s="255" t="s">
        <v>328</v>
      </c>
      <c r="E3" s="255" t="s">
        <v>402</v>
      </c>
      <c r="F3" s="256">
        <v>42643</v>
      </c>
      <c r="G3" s="257">
        <v>31.8</v>
      </c>
      <c r="H3" s="255" t="s">
        <v>398</v>
      </c>
      <c r="I3" s="255" t="s">
        <v>99</v>
      </c>
      <c r="J3" s="256">
        <v>42654</v>
      </c>
      <c r="K3" s="255" t="s">
        <v>70</v>
      </c>
      <c r="L3" s="255" t="s">
        <v>398</v>
      </c>
    </row>
    <row r="4" spans="1:13" x14ac:dyDescent="0.2">
      <c r="G4" s="276">
        <f>SUM(G2:G3)</f>
        <v>586.49</v>
      </c>
    </row>
    <row r="5" spans="1:13" x14ac:dyDescent="0.2">
      <c r="F5" s="256"/>
      <c r="G5" s="257"/>
      <c r="H5" s="257"/>
      <c r="I5" s="257"/>
      <c r="L5" s="256"/>
    </row>
    <row r="6" spans="1:13" x14ac:dyDescent="0.2">
      <c r="F6" s="256"/>
      <c r="G6" s="257"/>
      <c r="H6" s="257"/>
      <c r="I6" s="257"/>
      <c r="L6" s="256"/>
    </row>
    <row r="7" spans="1:13" x14ac:dyDescent="0.2">
      <c r="F7" s="256"/>
      <c r="G7" s="257"/>
      <c r="H7" s="257"/>
      <c r="I7" s="257"/>
      <c r="L7" s="256"/>
    </row>
    <row r="8" spans="1:13" x14ac:dyDescent="0.2">
      <c r="F8" s="256"/>
      <c r="G8" s="257"/>
      <c r="H8" s="257"/>
      <c r="I8" s="257"/>
      <c r="L8" s="256"/>
    </row>
    <row r="9" spans="1:13" x14ac:dyDescent="0.2">
      <c r="F9" s="256"/>
      <c r="G9" s="257"/>
      <c r="H9" s="257"/>
      <c r="I9" s="257"/>
      <c r="L9" s="256"/>
    </row>
    <row r="10" spans="1:13" x14ac:dyDescent="0.2">
      <c r="F10" s="256"/>
      <c r="G10" s="257"/>
      <c r="J10" s="256"/>
    </row>
    <row r="11" spans="1:13" x14ac:dyDescent="0.2">
      <c r="F11" s="256"/>
      <c r="G11" s="257"/>
      <c r="J11" s="256"/>
    </row>
    <row r="12" spans="1:13" x14ac:dyDescent="0.2">
      <c r="F12" s="256"/>
      <c r="G12" s="257"/>
      <c r="J12" s="256"/>
    </row>
    <row r="13" spans="1:13" x14ac:dyDescent="0.2">
      <c r="F13" s="256"/>
      <c r="G13" s="257"/>
      <c r="J13" s="256"/>
    </row>
    <row r="14" spans="1:13" x14ac:dyDescent="0.2">
      <c r="F14" s="256"/>
      <c r="G14" s="257"/>
      <c r="J14" s="256"/>
    </row>
    <row r="15" spans="1:13" x14ac:dyDescent="0.2">
      <c r="F15" s="256"/>
      <c r="G15" s="257"/>
      <c r="H15" s="257"/>
      <c r="I15" s="257"/>
      <c r="L15" s="256"/>
    </row>
    <row r="16" spans="1:13" x14ac:dyDescent="0.2">
      <c r="F16" s="256"/>
      <c r="G16" s="257"/>
      <c r="H16" s="257"/>
      <c r="I16" s="257"/>
      <c r="L16" s="256"/>
    </row>
    <row r="17" spans="6:12" x14ac:dyDescent="0.2">
      <c r="F17" s="256"/>
      <c r="G17" s="257"/>
      <c r="H17" s="257"/>
      <c r="I17" s="257"/>
      <c r="L17" s="256"/>
    </row>
    <row r="18" spans="6:12" x14ac:dyDescent="0.2">
      <c r="F18" s="256"/>
      <c r="G18" s="257"/>
      <c r="H18" s="257"/>
      <c r="I18" s="257"/>
      <c r="L18" s="256"/>
    </row>
    <row r="19" spans="6:12" x14ac:dyDescent="0.2">
      <c r="F19" s="256"/>
      <c r="G19" s="257"/>
      <c r="H19" s="257"/>
      <c r="I19" s="257"/>
      <c r="L19" s="256"/>
    </row>
    <row r="20" spans="6:12" x14ac:dyDescent="0.2">
      <c r="F20" s="256"/>
      <c r="G20" s="257"/>
      <c r="H20" s="257"/>
      <c r="I20" s="257"/>
      <c r="L20" s="256"/>
    </row>
    <row r="21" spans="6:12" x14ac:dyDescent="0.2">
      <c r="F21" s="256"/>
      <c r="G21" s="257"/>
      <c r="H21" s="257"/>
      <c r="I21" s="257"/>
      <c r="L21" s="256"/>
    </row>
    <row r="22" spans="6:12" x14ac:dyDescent="0.2">
      <c r="F22" s="256"/>
      <c r="G22" s="257"/>
      <c r="H22" s="257"/>
      <c r="I22" s="257"/>
      <c r="L22" s="256"/>
    </row>
    <row r="23" spans="6:12" x14ac:dyDescent="0.2">
      <c r="F23" s="256"/>
      <c r="G23" s="257"/>
      <c r="H23" s="257"/>
      <c r="I23" s="257"/>
      <c r="L23" s="256"/>
    </row>
    <row r="24" spans="6:12" x14ac:dyDescent="0.2">
      <c r="F24" s="256"/>
      <c r="G24" s="257"/>
      <c r="H24" s="257"/>
      <c r="I24" s="257"/>
      <c r="L24" s="256"/>
    </row>
    <row r="25" spans="6:12" x14ac:dyDescent="0.2">
      <c r="F25" s="256"/>
      <c r="G25" s="257"/>
      <c r="H25" s="257"/>
      <c r="I25" s="257"/>
      <c r="L25" s="256"/>
    </row>
    <row r="26" spans="6:12" x14ac:dyDescent="0.2">
      <c r="F26" s="256"/>
      <c r="G26" s="257"/>
      <c r="H26" s="257"/>
      <c r="I26" s="257"/>
      <c r="L26" s="256"/>
    </row>
    <row r="27" spans="6:12" x14ac:dyDescent="0.2">
      <c r="F27" s="256"/>
      <c r="G27" s="257"/>
      <c r="H27" s="257"/>
      <c r="I27" s="257"/>
      <c r="L27" s="256"/>
    </row>
    <row r="28" spans="6:12" x14ac:dyDescent="0.2">
      <c r="F28" s="256"/>
      <c r="G28" s="257"/>
      <c r="H28" s="257"/>
      <c r="I28" s="257"/>
      <c r="L28" s="256"/>
    </row>
    <row r="29" spans="6:12" x14ac:dyDescent="0.2">
      <c r="F29" s="256"/>
      <c r="G29" s="257"/>
      <c r="H29" s="257"/>
      <c r="I29" s="257"/>
      <c r="L29" s="256"/>
    </row>
    <row r="30" spans="6:12" x14ac:dyDescent="0.2">
      <c r="F30" s="256"/>
      <c r="G30" s="257"/>
      <c r="H30" s="257"/>
      <c r="I30" s="257"/>
      <c r="L30" s="256"/>
    </row>
    <row r="31" spans="6:12" x14ac:dyDescent="0.2">
      <c r="F31" s="256"/>
      <c r="G31" s="257"/>
      <c r="H31" s="257"/>
      <c r="I31" s="257"/>
      <c r="L31" s="256"/>
    </row>
    <row r="32" spans="6:12" x14ac:dyDescent="0.2">
      <c r="F32" s="256"/>
      <c r="G32" s="257"/>
      <c r="H32" s="257"/>
      <c r="I32" s="257"/>
      <c r="L32" s="256"/>
    </row>
    <row r="33" spans="6:12" x14ac:dyDescent="0.2">
      <c r="F33" s="256"/>
      <c r="G33" s="257"/>
      <c r="H33" s="257"/>
      <c r="I33" s="257"/>
      <c r="L33" s="256"/>
    </row>
    <row r="34" spans="6:12" x14ac:dyDescent="0.2">
      <c r="F34" s="256"/>
      <c r="G34" s="257"/>
      <c r="H34" s="257"/>
      <c r="I34" s="257"/>
      <c r="L34" s="256"/>
    </row>
    <row r="35" spans="6:12" x14ac:dyDescent="0.2">
      <c r="F35" s="256"/>
      <c r="G35" s="257"/>
      <c r="H35" s="257"/>
      <c r="I35" s="257"/>
      <c r="L35" s="256"/>
    </row>
    <row r="36" spans="6:12" x14ac:dyDescent="0.2">
      <c r="F36" s="256"/>
      <c r="G36" s="257"/>
      <c r="H36" s="257"/>
      <c r="I36" s="257"/>
      <c r="L36" s="256"/>
    </row>
    <row r="37" spans="6:12" x14ac:dyDescent="0.2">
      <c r="F37" s="256"/>
      <c r="G37" s="257"/>
      <c r="H37" s="257"/>
      <c r="I37" s="257"/>
      <c r="L37" s="256"/>
    </row>
    <row r="38" spans="6:12" x14ac:dyDescent="0.2">
      <c r="F38" s="256"/>
      <c r="G38" s="257"/>
      <c r="H38" s="257"/>
      <c r="I38" s="257"/>
      <c r="L38" s="256"/>
    </row>
    <row r="39" spans="6:12" x14ac:dyDescent="0.2">
      <c r="F39" s="256"/>
      <c r="G39" s="257"/>
      <c r="H39" s="257"/>
      <c r="I39" s="257"/>
      <c r="L39" s="256"/>
    </row>
    <row r="40" spans="6:12" x14ac:dyDescent="0.2">
      <c r="F40" s="256"/>
      <c r="G40" s="257"/>
      <c r="H40" s="257"/>
      <c r="I40" s="257"/>
      <c r="L40" s="256"/>
    </row>
    <row r="41" spans="6:12" x14ac:dyDescent="0.2">
      <c r="F41" s="256"/>
      <c r="G41" s="257"/>
      <c r="H41" s="257"/>
      <c r="I41" s="257"/>
      <c r="L41" s="256"/>
    </row>
    <row r="42" spans="6:12" x14ac:dyDescent="0.2">
      <c r="F42" s="256"/>
      <c r="G42" s="257"/>
      <c r="H42" s="257"/>
      <c r="I42" s="257"/>
      <c r="L42" s="256"/>
    </row>
    <row r="43" spans="6:12" x14ac:dyDescent="0.2">
      <c r="F43" s="256"/>
      <c r="G43" s="257"/>
      <c r="H43" s="257"/>
      <c r="I43" s="257"/>
      <c r="L43" s="256"/>
    </row>
    <row r="44" spans="6:12" x14ac:dyDescent="0.2">
      <c r="F44" s="256"/>
      <c r="G44" s="257"/>
      <c r="H44" s="257"/>
      <c r="I44" s="257"/>
      <c r="L44" s="256"/>
    </row>
    <row r="45" spans="6:12" x14ac:dyDescent="0.2">
      <c r="F45" s="256"/>
      <c r="G45" s="257"/>
      <c r="H45" s="257"/>
      <c r="I45" s="257"/>
      <c r="L45" s="256"/>
    </row>
    <row r="46" spans="6:12" x14ac:dyDescent="0.2">
      <c r="F46" s="256"/>
      <c r="G46" s="257"/>
      <c r="H46" s="257"/>
      <c r="I46" s="257"/>
      <c r="L46" s="256"/>
    </row>
    <row r="47" spans="6:12" x14ac:dyDescent="0.2">
      <c r="F47" s="256"/>
      <c r="G47" s="257"/>
      <c r="H47" s="257"/>
      <c r="I47" s="257"/>
      <c r="L47" s="256"/>
    </row>
    <row r="48" spans="6:12" x14ac:dyDescent="0.2">
      <c r="F48" s="256"/>
      <c r="G48" s="257"/>
      <c r="H48" s="257"/>
      <c r="I48" s="257"/>
      <c r="L48" s="256"/>
    </row>
    <row r="49" spans="6:12" x14ac:dyDescent="0.2">
      <c r="F49" s="256"/>
      <c r="G49" s="257"/>
      <c r="H49" s="257"/>
      <c r="I49" s="257"/>
      <c r="L49" s="256"/>
    </row>
    <row r="50" spans="6:12" x14ac:dyDescent="0.2">
      <c r="F50" s="256"/>
      <c r="G50" s="257"/>
      <c r="H50" s="257"/>
      <c r="I50" s="257"/>
      <c r="L50" s="256"/>
    </row>
    <row r="51" spans="6:12" x14ac:dyDescent="0.2">
      <c r="F51" s="256"/>
      <c r="G51" s="257"/>
      <c r="H51" s="257"/>
      <c r="I51" s="257"/>
      <c r="L51" s="256"/>
    </row>
    <row r="52" spans="6:12" x14ac:dyDescent="0.2">
      <c r="F52" s="256"/>
      <c r="G52" s="257"/>
      <c r="H52" s="257"/>
      <c r="I52" s="257"/>
      <c r="L52" s="256"/>
    </row>
    <row r="53" spans="6:12" x14ac:dyDescent="0.2">
      <c r="F53" s="256"/>
      <c r="G53" s="257"/>
      <c r="H53" s="257"/>
      <c r="I53" s="257"/>
      <c r="L53" s="256"/>
    </row>
    <row r="54" spans="6:12" x14ac:dyDescent="0.2">
      <c r="F54" s="256"/>
      <c r="G54" s="257"/>
      <c r="H54" s="257"/>
      <c r="I54" s="257"/>
      <c r="L54" s="256"/>
    </row>
    <row r="55" spans="6:12" x14ac:dyDescent="0.2">
      <c r="F55" s="256"/>
      <c r="G55" s="257"/>
      <c r="H55" s="257"/>
      <c r="I55" s="257"/>
      <c r="L55" s="256"/>
    </row>
    <row r="56" spans="6:12" x14ac:dyDescent="0.2">
      <c r="F56" s="256"/>
      <c r="G56" s="257"/>
      <c r="H56" s="257"/>
      <c r="I56" s="257"/>
      <c r="L56" s="256"/>
    </row>
    <row r="57" spans="6:12" x14ac:dyDescent="0.2">
      <c r="F57" s="256"/>
      <c r="G57" s="257"/>
      <c r="H57" s="257"/>
      <c r="I57" s="257"/>
      <c r="L57" s="256"/>
    </row>
    <row r="58" spans="6:12" x14ac:dyDescent="0.2">
      <c r="F58" s="256"/>
      <c r="G58" s="257"/>
      <c r="H58" s="257"/>
      <c r="I58" s="257"/>
      <c r="L58" s="256"/>
    </row>
    <row r="59" spans="6:12" x14ac:dyDescent="0.2">
      <c r="F59" s="256"/>
      <c r="G59" s="257"/>
      <c r="H59" s="257"/>
      <c r="I59" s="257"/>
      <c r="L59" s="256"/>
    </row>
    <row r="60" spans="6:12" x14ac:dyDescent="0.2">
      <c r="F60" s="256"/>
      <c r="G60" s="257"/>
      <c r="H60" s="257"/>
      <c r="I60" s="257"/>
      <c r="L60" s="256"/>
    </row>
    <row r="61" spans="6:12" x14ac:dyDescent="0.2">
      <c r="F61" s="256"/>
      <c r="G61" s="257"/>
      <c r="H61" s="257"/>
      <c r="I61" s="257"/>
      <c r="L61" s="256"/>
    </row>
    <row r="62" spans="6:12" x14ac:dyDescent="0.2">
      <c r="F62" s="256"/>
      <c r="G62" s="257"/>
      <c r="H62" s="257"/>
      <c r="I62" s="257"/>
      <c r="L62" s="256"/>
    </row>
    <row r="63" spans="6:12" x14ac:dyDescent="0.2">
      <c r="F63" s="256"/>
      <c r="G63" s="257"/>
      <c r="H63" s="257"/>
      <c r="I63" s="257"/>
      <c r="L63" s="256"/>
    </row>
    <row r="64" spans="6:12" x14ac:dyDescent="0.2">
      <c r="F64" s="256"/>
      <c r="G64" s="257"/>
      <c r="H64" s="257"/>
      <c r="I64" s="257"/>
      <c r="L64" s="256"/>
    </row>
    <row r="65" spans="6:12" x14ac:dyDescent="0.2">
      <c r="F65" s="256"/>
      <c r="G65" s="257"/>
      <c r="H65" s="257"/>
      <c r="I65" s="257"/>
      <c r="L65" s="256"/>
    </row>
    <row r="66" spans="6:12" x14ac:dyDescent="0.2">
      <c r="F66" s="256"/>
      <c r="G66" s="257"/>
      <c r="H66" s="257"/>
      <c r="I66" s="257"/>
      <c r="L66" s="256"/>
    </row>
    <row r="67" spans="6:12" x14ac:dyDescent="0.2">
      <c r="F67" s="256"/>
      <c r="G67" s="257"/>
      <c r="H67" s="257"/>
      <c r="I67" s="257"/>
      <c r="L67" s="256"/>
    </row>
    <row r="68" spans="6:12" x14ac:dyDescent="0.2">
      <c r="F68" s="256"/>
      <c r="G68" s="257"/>
      <c r="H68" s="257"/>
      <c r="I68" s="257"/>
      <c r="L68" s="256"/>
    </row>
    <row r="69" spans="6:12" x14ac:dyDescent="0.2">
      <c r="F69" s="256"/>
      <c r="G69" s="257"/>
      <c r="H69" s="257"/>
      <c r="I69" s="257"/>
      <c r="L69" s="256"/>
    </row>
    <row r="70" spans="6:12" x14ac:dyDescent="0.2">
      <c r="F70" s="256"/>
      <c r="G70" s="257"/>
      <c r="H70" s="257"/>
      <c r="I70" s="257"/>
      <c r="L70" s="256"/>
    </row>
    <row r="71" spans="6:12" x14ac:dyDescent="0.2">
      <c r="F71" s="256"/>
      <c r="G71" s="257"/>
      <c r="H71" s="257"/>
      <c r="I71" s="257"/>
      <c r="L71" s="256"/>
    </row>
    <row r="72" spans="6:12" x14ac:dyDescent="0.2">
      <c r="F72" s="256"/>
      <c r="G72" s="257"/>
      <c r="H72" s="257"/>
      <c r="I72" s="257"/>
      <c r="L72" s="256"/>
    </row>
    <row r="73" spans="6:12" x14ac:dyDescent="0.2">
      <c r="F73" s="256"/>
      <c r="G73" s="257"/>
      <c r="H73" s="257"/>
      <c r="I73" s="257"/>
      <c r="L73" s="256"/>
    </row>
    <row r="74" spans="6:12" x14ac:dyDescent="0.2">
      <c r="F74" s="256"/>
      <c r="G74" s="257"/>
      <c r="H74" s="257"/>
      <c r="I74" s="257"/>
      <c r="L74" s="256"/>
    </row>
    <row r="75" spans="6:12" x14ac:dyDescent="0.2">
      <c r="F75" s="256"/>
      <c r="G75" s="257"/>
      <c r="H75" s="257"/>
      <c r="I75" s="257"/>
      <c r="L75" s="256"/>
    </row>
    <row r="76" spans="6:12" x14ac:dyDescent="0.2">
      <c r="F76" s="256"/>
      <c r="G76" s="257"/>
      <c r="H76" s="257"/>
      <c r="I76" s="257"/>
      <c r="L76" s="256"/>
    </row>
    <row r="77" spans="6:12" x14ac:dyDescent="0.2">
      <c r="F77" s="256"/>
      <c r="G77" s="257"/>
      <c r="H77" s="257"/>
      <c r="I77" s="257"/>
      <c r="L77" s="256"/>
    </row>
    <row r="78" spans="6:12" x14ac:dyDescent="0.2">
      <c r="F78" s="256"/>
      <c r="G78" s="257"/>
      <c r="H78" s="257"/>
      <c r="I78" s="257"/>
      <c r="L78" s="256"/>
    </row>
    <row r="79" spans="6:12" x14ac:dyDescent="0.2">
      <c r="F79" s="256"/>
      <c r="G79" s="257"/>
      <c r="H79" s="257"/>
      <c r="I79" s="257"/>
      <c r="L79" s="256"/>
    </row>
    <row r="80" spans="6:12" x14ac:dyDescent="0.2">
      <c r="F80" s="256"/>
      <c r="G80" s="257"/>
      <c r="H80" s="257"/>
      <c r="I80" s="257"/>
      <c r="L80" s="256"/>
    </row>
    <row r="81" spans="6:12" x14ac:dyDescent="0.2">
      <c r="F81" s="256"/>
      <c r="G81" s="257"/>
      <c r="H81" s="257"/>
      <c r="I81" s="257"/>
      <c r="L81" s="256"/>
    </row>
    <row r="82" spans="6:12" x14ac:dyDescent="0.2">
      <c r="F82" s="256"/>
      <c r="G82" s="257"/>
      <c r="H82" s="257"/>
      <c r="I82" s="257"/>
      <c r="L82" s="256"/>
    </row>
    <row r="83" spans="6:12" x14ac:dyDescent="0.2">
      <c r="F83" s="256"/>
      <c r="G83" s="257"/>
      <c r="H83" s="257"/>
      <c r="I83" s="257"/>
      <c r="L83" s="256"/>
    </row>
    <row r="84" spans="6:12" x14ac:dyDescent="0.2">
      <c r="F84" s="256"/>
      <c r="G84" s="257"/>
      <c r="H84" s="257"/>
      <c r="I84" s="257"/>
      <c r="L84" s="256"/>
    </row>
    <row r="85" spans="6:12" x14ac:dyDescent="0.2">
      <c r="F85" s="256"/>
      <c r="G85" s="257"/>
      <c r="H85" s="257"/>
      <c r="I85" s="257"/>
      <c r="L85" s="256"/>
    </row>
    <row r="86" spans="6:12" x14ac:dyDescent="0.2">
      <c r="F86" s="256"/>
      <c r="G86" s="257"/>
      <c r="H86" s="257"/>
      <c r="I86" s="257"/>
      <c r="L86" s="256"/>
    </row>
    <row r="87" spans="6:12" x14ac:dyDescent="0.2">
      <c r="F87" s="256"/>
      <c r="G87" s="257"/>
      <c r="H87" s="257"/>
      <c r="I87" s="257"/>
      <c r="L87" s="256"/>
    </row>
    <row r="88" spans="6:12" x14ac:dyDescent="0.2">
      <c r="F88" s="256"/>
      <c r="G88" s="257"/>
      <c r="H88" s="257"/>
      <c r="I88" s="257"/>
      <c r="L88" s="256"/>
    </row>
    <row r="89" spans="6:12" x14ac:dyDescent="0.2">
      <c r="F89" s="256"/>
      <c r="G89" s="257"/>
      <c r="H89" s="257"/>
      <c r="I89" s="257"/>
      <c r="L89" s="256"/>
    </row>
    <row r="90" spans="6:12" x14ac:dyDescent="0.2">
      <c r="F90" s="256"/>
      <c r="G90" s="257"/>
      <c r="H90" s="257"/>
      <c r="I90" s="257"/>
      <c r="L90" s="256"/>
    </row>
    <row r="91" spans="6:12" x14ac:dyDescent="0.2">
      <c r="F91" s="256"/>
      <c r="G91" s="257"/>
      <c r="H91" s="257"/>
      <c r="I91" s="257"/>
      <c r="L91" s="256"/>
    </row>
    <row r="92" spans="6:12" x14ac:dyDescent="0.2">
      <c r="F92" s="256"/>
      <c r="G92" s="257"/>
      <c r="H92" s="257"/>
      <c r="I92" s="257"/>
      <c r="L92" s="256"/>
    </row>
    <row r="93" spans="6:12" x14ac:dyDescent="0.2">
      <c r="F93" s="256"/>
      <c r="G93" s="257"/>
      <c r="H93" s="257"/>
      <c r="I93" s="257"/>
      <c r="L93" s="256"/>
    </row>
    <row r="94" spans="6:12" x14ac:dyDescent="0.2">
      <c r="F94" s="256"/>
      <c r="G94" s="257"/>
      <c r="H94" s="257"/>
      <c r="I94" s="257"/>
      <c r="L94" s="256"/>
    </row>
    <row r="95" spans="6:12" x14ac:dyDescent="0.2">
      <c r="F95" s="256"/>
      <c r="G95" s="257"/>
      <c r="H95" s="257"/>
      <c r="I95" s="257"/>
      <c r="L95" s="256"/>
    </row>
    <row r="96" spans="6:12" x14ac:dyDescent="0.2">
      <c r="F96" s="256"/>
      <c r="G96" s="257"/>
      <c r="H96" s="257"/>
      <c r="I96" s="257"/>
      <c r="L96" s="256"/>
    </row>
    <row r="97" spans="6:12" x14ac:dyDescent="0.2">
      <c r="F97" s="256"/>
      <c r="G97" s="257"/>
      <c r="H97" s="257"/>
      <c r="I97" s="257"/>
      <c r="L97" s="256"/>
    </row>
    <row r="98" spans="6:12" x14ac:dyDescent="0.2">
      <c r="F98" s="256"/>
      <c r="G98" s="257"/>
      <c r="H98" s="257"/>
      <c r="I98" s="257"/>
      <c r="L98" s="256"/>
    </row>
    <row r="99" spans="6:12" x14ac:dyDescent="0.2">
      <c r="F99" s="256"/>
      <c r="G99" s="257"/>
      <c r="H99" s="257"/>
      <c r="I99" s="257"/>
      <c r="L99" s="256"/>
    </row>
    <row r="100" spans="6:12" x14ac:dyDescent="0.2">
      <c r="F100" s="256"/>
      <c r="G100" s="257"/>
      <c r="H100" s="257"/>
      <c r="I100" s="257"/>
      <c r="L100" s="256"/>
    </row>
    <row r="101" spans="6:12" x14ac:dyDescent="0.2">
      <c r="F101" s="256"/>
      <c r="G101" s="257"/>
      <c r="H101" s="257"/>
      <c r="I101" s="257"/>
      <c r="L101" s="256"/>
    </row>
    <row r="102" spans="6:12" x14ac:dyDescent="0.2">
      <c r="F102" s="256"/>
      <c r="G102" s="257"/>
      <c r="H102" s="257"/>
      <c r="I102" s="257"/>
      <c r="L102" s="256"/>
    </row>
    <row r="103" spans="6:12" x14ac:dyDescent="0.2">
      <c r="F103" s="256"/>
      <c r="G103" s="257"/>
      <c r="H103" s="257"/>
      <c r="I103" s="257"/>
      <c r="L103" s="256"/>
    </row>
    <row r="104" spans="6:12" x14ac:dyDescent="0.2">
      <c r="F104" s="256"/>
      <c r="G104" s="257"/>
      <c r="H104" s="257"/>
      <c r="I104" s="257"/>
      <c r="L104" s="256"/>
    </row>
    <row r="105" spans="6:12" x14ac:dyDescent="0.2">
      <c r="F105" s="256"/>
      <c r="G105" s="257"/>
      <c r="H105" s="257"/>
      <c r="I105" s="257"/>
      <c r="L105" s="256"/>
    </row>
    <row r="106" spans="6:12" x14ac:dyDescent="0.2">
      <c r="F106" s="256"/>
      <c r="G106" s="257"/>
      <c r="H106" s="257"/>
      <c r="I106" s="257"/>
      <c r="L106" s="256"/>
    </row>
    <row r="107" spans="6:12" x14ac:dyDescent="0.2">
      <c r="F107" s="256"/>
      <c r="G107" s="257"/>
      <c r="H107" s="257"/>
      <c r="I107" s="257"/>
      <c r="L107" s="256"/>
    </row>
    <row r="108" spans="6:12" x14ac:dyDescent="0.2">
      <c r="F108" s="256"/>
      <c r="G108" s="257"/>
      <c r="H108" s="257"/>
      <c r="I108" s="257"/>
      <c r="L108" s="256"/>
    </row>
    <row r="109" spans="6:12" x14ac:dyDescent="0.2">
      <c r="F109" s="256"/>
      <c r="G109" s="257"/>
      <c r="H109" s="257"/>
      <c r="I109" s="257"/>
      <c r="L109" s="256"/>
    </row>
    <row r="110" spans="6:12" x14ac:dyDescent="0.2">
      <c r="F110" s="256"/>
      <c r="G110" s="257"/>
      <c r="H110" s="257"/>
      <c r="I110" s="257"/>
      <c r="L110" s="256"/>
    </row>
    <row r="111" spans="6:12" x14ac:dyDescent="0.2">
      <c r="F111" s="256"/>
      <c r="G111" s="257"/>
      <c r="H111" s="257"/>
      <c r="I111" s="257"/>
      <c r="L111" s="256"/>
    </row>
    <row r="112" spans="6:12" x14ac:dyDescent="0.2">
      <c r="F112" s="256"/>
      <c r="G112" s="257"/>
      <c r="H112" s="257"/>
      <c r="I112" s="257"/>
      <c r="L112" s="256"/>
    </row>
    <row r="113" spans="6:12" x14ac:dyDescent="0.2">
      <c r="F113" s="256"/>
      <c r="G113" s="257"/>
      <c r="H113" s="257"/>
      <c r="I113" s="257"/>
      <c r="L113" s="256"/>
    </row>
    <row r="114" spans="6:12" x14ac:dyDescent="0.2">
      <c r="F114" s="256"/>
      <c r="G114" s="257"/>
      <c r="H114" s="257"/>
      <c r="I114" s="257"/>
      <c r="L114" s="256"/>
    </row>
    <row r="115" spans="6:12" x14ac:dyDescent="0.2">
      <c r="F115" s="256"/>
      <c r="G115" s="257"/>
      <c r="H115" s="257"/>
      <c r="I115" s="257"/>
      <c r="L115" s="256"/>
    </row>
    <row r="116" spans="6:12" x14ac:dyDescent="0.2">
      <c r="F116" s="256"/>
      <c r="G116" s="257"/>
      <c r="H116" s="257"/>
      <c r="I116" s="257"/>
      <c r="L116" s="256"/>
    </row>
    <row r="117" spans="6:12" x14ac:dyDescent="0.2">
      <c r="F117" s="256"/>
      <c r="G117" s="257"/>
      <c r="H117" s="257"/>
      <c r="I117" s="257"/>
      <c r="L117" s="256"/>
    </row>
    <row r="118" spans="6:12" x14ac:dyDescent="0.2">
      <c r="F118" s="256"/>
      <c r="G118" s="257"/>
      <c r="H118" s="257"/>
      <c r="I118" s="257"/>
      <c r="L118" s="256"/>
    </row>
    <row r="119" spans="6:12" x14ac:dyDescent="0.2">
      <c r="F119" s="256"/>
      <c r="G119" s="257"/>
      <c r="H119" s="257"/>
      <c r="I119" s="257"/>
      <c r="L119" s="256"/>
    </row>
    <row r="120" spans="6:12" x14ac:dyDescent="0.2">
      <c r="F120" s="256"/>
      <c r="G120" s="257"/>
      <c r="H120" s="257"/>
      <c r="I120" s="257"/>
      <c r="L120" s="256"/>
    </row>
    <row r="121" spans="6:12" x14ac:dyDescent="0.2">
      <c r="F121" s="256"/>
      <c r="G121" s="257"/>
      <c r="H121" s="257"/>
      <c r="I121" s="257"/>
      <c r="L121" s="256"/>
    </row>
    <row r="122" spans="6:12" x14ac:dyDescent="0.2">
      <c r="F122" s="256"/>
      <c r="G122" s="257"/>
      <c r="H122" s="257"/>
      <c r="I122" s="257"/>
      <c r="L122" s="256"/>
    </row>
    <row r="123" spans="6:12" x14ac:dyDescent="0.2">
      <c r="F123" s="256"/>
      <c r="G123" s="257"/>
      <c r="H123" s="257"/>
      <c r="I123" s="257"/>
      <c r="L123" s="256"/>
    </row>
    <row r="124" spans="6:12" x14ac:dyDescent="0.2">
      <c r="F124" s="256"/>
      <c r="G124" s="257"/>
      <c r="H124" s="257"/>
      <c r="I124" s="257"/>
      <c r="L124" s="256"/>
    </row>
    <row r="125" spans="6:12" x14ac:dyDescent="0.2">
      <c r="F125" s="256"/>
      <c r="G125" s="257"/>
      <c r="H125" s="257"/>
      <c r="I125" s="257"/>
      <c r="L125" s="256"/>
    </row>
    <row r="126" spans="6:12" x14ac:dyDescent="0.2">
      <c r="F126" s="256"/>
      <c r="G126" s="257"/>
      <c r="H126" s="257"/>
      <c r="I126" s="257"/>
      <c r="L126" s="256"/>
    </row>
    <row r="127" spans="6:12" x14ac:dyDescent="0.2">
      <c r="F127" s="256"/>
      <c r="G127" s="257"/>
      <c r="H127" s="257"/>
      <c r="I127" s="257"/>
      <c r="L127" s="256"/>
    </row>
    <row r="128" spans="6:12" x14ac:dyDescent="0.2">
      <c r="F128" s="256"/>
      <c r="G128" s="257"/>
      <c r="H128" s="257"/>
      <c r="I128" s="257"/>
      <c r="L128" s="256"/>
    </row>
    <row r="129" spans="6:12" x14ac:dyDescent="0.2">
      <c r="F129" s="256"/>
      <c r="G129" s="257"/>
      <c r="H129" s="257"/>
      <c r="I129" s="257"/>
      <c r="L129" s="256"/>
    </row>
    <row r="130" spans="6:12" x14ac:dyDescent="0.2">
      <c r="F130" s="256"/>
      <c r="G130" s="257"/>
      <c r="H130" s="257"/>
      <c r="I130" s="257"/>
      <c r="L130" s="256"/>
    </row>
    <row r="131" spans="6:12" x14ac:dyDescent="0.2">
      <c r="F131" s="256"/>
      <c r="G131" s="257"/>
      <c r="H131" s="257"/>
      <c r="I131" s="257"/>
      <c r="L131" s="256"/>
    </row>
    <row r="132" spans="6:12" x14ac:dyDescent="0.2">
      <c r="F132" s="256"/>
      <c r="G132" s="257"/>
      <c r="H132" s="257"/>
      <c r="I132" s="257"/>
      <c r="L132" s="256"/>
    </row>
    <row r="133" spans="6:12" x14ac:dyDescent="0.2">
      <c r="F133" s="256"/>
      <c r="G133" s="257"/>
      <c r="H133" s="257"/>
      <c r="I133" s="257"/>
      <c r="L133" s="256"/>
    </row>
    <row r="134" spans="6:12" x14ac:dyDescent="0.2">
      <c r="F134" s="256"/>
      <c r="G134" s="257"/>
      <c r="H134" s="257"/>
      <c r="I134" s="257"/>
      <c r="L134" s="256"/>
    </row>
    <row r="135" spans="6:12" x14ac:dyDescent="0.2">
      <c r="F135" s="256"/>
      <c r="G135" s="257"/>
      <c r="H135" s="257"/>
      <c r="I135" s="257"/>
      <c r="L135" s="256"/>
    </row>
    <row r="136" spans="6:12" x14ac:dyDescent="0.2">
      <c r="F136" s="256"/>
      <c r="G136" s="257"/>
      <c r="H136" s="257"/>
      <c r="I136" s="257"/>
      <c r="L136" s="256"/>
    </row>
    <row r="137" spans="6:12" x14ac:dyDescent="0.2">
      <c r="F137" s="256"/>
      <c r="G137" s="257"/>
      <c r="H137" s="257"/>
      <c r="I137" s="257"/>
      <c r="L137" s="256"/>
    </row>
    <row r="138" spans="6:12" x14ac:dyDescent="0.2">
      <c r="F138" s="256"/>
      <c r="G138" s="257"/>
      <c r="H138" s="257"/>
      <c r="I138" s="257"/>
      <c r="L138" s="256"/>
    </row>
    <row r="139" spans="6:12" x14ac:dyDescent="0.2">
      <c r="F139" s="256"/>
      <c r="G139" s="257"/>
      <c r="H139" s="257"/>
      <c r="I139" s="257"/>
      <c r="L139" s="256"/>
    </row>
    <row r="140" spans="6:12" x14ac:dyDescent="0.2">
      <c r="F140" s="256"/>
      <c r="G140" s="257"/>
      <c r="H140" s="257"/>
      <c r="I140" s="257"/>
      <c r="L140" s="256"/>
    </row>
    <row r="141" spans="6:12" x14ac:dyDescent="0.2">
      <c r="F141" s="256"/>
      <c r="G141" s="257"/>
      <c r="H141" s="257"/>
      <c r="I141" s="257"/>
      <c r="L141" s="256"/>
    </row>
    <row r="142" spans="6:12" x14ac:dyDescent="0.2">
      <c r="F142" s="256"/>
      <c r="G142" s="257"/>
      <c r="H142" s="257"/>
      <c r="I142" s="257"/>
      <c r="L142" s="256"/>
    </row>
    <row r="143" spans="6:12" x14ac:dyDescent="0.2">
      <c r="F143" s="256"/>
      <c r="G143" s="257"/>
      <c r="H143" s="257"/>
      <c r="I143" s="257"/>
      <c r="L143" s="256"/>
    </row>
    <row r="144" spans="6:12" x14ac:dyDescent="0.2">
      <c r="F144" s="256"/>
      <c r="G144" s="257"/>
      <c r="H144" s="257"/>
      <c r="I144" s="257"/>
      <c r="L144" s="256"/>
    </row>
    <row r="145" spans="6:12" x14ac:dyDescent="0.2">
      <c r="F145" s="256"/>
      <c r="G145" s="257"/>
      <c r="H145" s="257"/>
      <c r="I145" s="257"/>
      <c r="L145" s="256"/>
    </row>
    <row r="146" spans="6:12" x14ac:dyDescent="0.2">
      <c r="F146" s="256"/>
      <c r="G146" s="257"/>
      <c r="H146" s="257"/>
      <c r="I146" s="257"/>
      <c r="L146" s="256"/>
    </row>
    <row r="147" spans="6:12" x14ac:dyDescent="0.2">
      <c r="F147" s="256"/>
      <c r="G147" s="257"/>
      <c r="H147" s="257"/>
      <c r="I147" s="257"/>
      <c r="L147" s="256"/>
    </row>
    <row r="148" spans="6:12" x14ac:dyDescent="0.2">
      <c r="F148" s="256"/>
      <c r="G148" s="257"/>
      <c r="H148" s="257"/>
      <c r="I148" s="257"/>
      <c r="L148" s="256"/>
    </row>
    <row r="149" spans="6:12" x14ac:dyDescent="0.2">
      <c r="F149" s="256"/>
      <c r="G149" s="257"/>
      <c r="H149" s="257"/>
      <c r="I149" s="257"/>
      <c r="L149" s="256"/>
    </row>
    <row r="150" spans="6:12" x14ac:dyDescent="0.2">
      <c r="F150" s="256"/>
      <c r="G150" s="257"/>
      <c r="H150" s="257"/>
      <c r="I150" s="257"/>
      <c r="L150" s="256"/>
    </row>
    <row r="151" spans="6:12" x14ac:dyDescent="0.2">
      <c r="F151" s="256"/>
      <c r="G151" s="257"/>
      <c r="H151" s="257"/>
      <c r="I151" s="257"/>
      <c r="L151" s="256"/>
    </row>
    <row r="152" spans="6:12" x14ac:dyDescent="0.2">
      <c r="F152" s="256"/>
      <c r="G152" s="257"/>
      <c r="H152" s="257"/>
      <c r="I152" s="257"/>
      <c r="L152" s="256"/>
    </row>
    <row r="153" spans="6:12" x14ac:dyDescent="0.2">
      <c r="F153" s="256"/>
      <c r="G153" s="257"/>
      <c r="H153" s="257"/>
      <c r="I153" s="257"/>
      <c r="L153" s="256"/>
    </row>
    <row r="154" spans="6:12" x14ac:dyDescent="0.2">
      <c r="F154" s="256"/>
      <c r="G154" s="257"/>
      <c r="H154" s="257"/>
      <c r="I154" s="257"/>
      <c r="L154" s="256"/>
    </row>
    <row r="155" spans="6:12" x14ac:dyDescent="0.2">
      <c r="F155" s="256"/>
      <c r="G155" s="257"/>
      <c r="H155" s="257"/>
      <c r="I155" s="257"/>
      <c r="L155" s="256"/>
    </row>
    <row r="156" spans="6:12" x14ac:dyDescent="0.2">
      <c r="F156" s="256"/>
      <c r="G156" s="257"/>
      <c r="H156" s="257"/>
      <c r="I156" s="257"/>
      <c r="L156" s="256"/>
    </row>
    <row r="157" spans="6:12" x14ac:dyDescent="0.2">
      <c r="F157" s="256"/>
      <c r="G157" s="257"/>
      <c r="H157" s="257"/>
      <c r="I157" s="257"/>
      <c r="L157" s="256"/>
    </row>
    <row r="158" spans="6:12" x14ac:dyDescent="0.2">
      <c r="F158" s="256"/>
      <c r="G158" s="257"/>
      <c r="H158" s="257"/>
      <c r="I158" s="257"/>
      <c r="L158" s="256"/>
    </row>
    <row r="159" spans="6:12" x14ac:dyDescent="0.2">
      <c r="F159" s="256"/>
      <c r="G159" s="257"/>
      <c r="H159" s="257"/>
      <c r="I159" s="257"/>
      <c r="L159" s="256"/>
    </row>
    <row r="160" spans="6:12" x14ac:dyDescent="0.2">
      <c r="F160" s="256"/>
      <c r="G160" s="257"/>
      <c r="H160" s="257"/>
      <c r="I160" s="257"/>
      <c r="L160" s="256"/>
    </row>
    <row r="161" spans="6:12" x14ac:dyDescent="0.2">
      <c r="F161" s="256"/>
      <c r="G161" s="257"/>
      <c r="H161" s="257"/>
      <c r="I161" s="257"/>
      <c r="L161" s="256"/>
    </row>
    <row r="162" spans="6:12" x14ac:dyDescent="0.2">
      <c r="F162" s="256"/>
      <c r="G162" s="257"/>
      <c r="H162" s="257"/>
      <c r="I162" s="257"/>
      <c r="L162" s="256"/>
    </row>
    <row r="163" spans="6:12" x14ac:dyDescent="0.2">
      <c r="F163" s="256"/>
      <c r="G163" s="257"/>
      <c r="H163" s="257"/>
      <c r="I163" s="257"/>
      <c r="L163" s="256"/>
    </row>
    <row r="164" spans="6:12" x14ac:dyDescent="0.2">
      <c r="F164" s="256"/>
      <c r="G164" s="257"/>
      <c r="H164" s="257"/>
      <c r="I164" s="257"/>
      <c r="L164" s="256"/>
    </row>
    <row r="165" spans="6:12" x14ac:dyDescent="0.2">
      <c r="F165" s="256"/>
      <c r="G165" s="257"/>
      <c r="H165" s="257"/>
      <c r="I165" s="257"/>
      <c r="L165" s="256"/>
    </row>
    <row r="166" spans="6:12" x14ac:dyDescent="0.2">
      <c r="F166" s="256"/>
      <c r="G166" s="257"/>
      <c r="H166" s="257"/>
      <c r="I166" s="257"/>
      <c r="L166" s="256"/>
    </row>
    <row r="167" spans="6:12" x14ac:dyDescent="0.2">
      <c r="F167" s="256"/>
      <c r="G167" s="257"/>
      <c r="H167" s="257"/>
      <c r="I167" s="257"/>
      <c r="L167" s="256"/>
    </row>
    <row r="168" spans="6:12" x14ac:dyDescent="0.2">
      <c r="F168" s="256"/>
      <c r="G168" s="257"/>
      <c r="H168" s="257"/>
      <c r="I168" s="257"/>
      <c r="L168" s="256"/>
    </row>
    <row r="169" spans="6:12" x14ac:dyDescent="0.2">
      <c r="F169" s="256"/>
      <c r="G169" s="257"/>
      <c r="H169" s="257"/>
      <c r="I169" s="257"/>
      <c r="L169" s="256"/>
    </row>
    <row r="170" spans="6:12" x14ac:dyDescent="0.2">
      <c r="F170" s="256"/>
      <c r="G170" s="257"/>
      <c r="H170" s="257"/>
      <c r="I170" s="257"/>
      <c r="L170" s="256"/>
    </row>
    <row r="171" spans="6:12" x14ac:dyDescent="0.2">
      <c r="F171" s="256"/>
      <c r="G171" s="257"/>
      <c r="H171" s="257"/>
      <c r="I171" s="257"/>
      <c r="L171" s="256"/>
    </row>
    <row r="172" spans="6:12" x14ac:dyDescent="0.2">
      <c r="F172" s="256"/>
      <c r="G172" s="257"/>
      <c r="H172" s="257"/>
      <c r="I172" s="257"/>
      <c r="L172" s="256"/>
    </row>
    <row r="173" spans="6:12" x14ac:dyDescent="0.2">
      <c r="F173" s="256"/>
      <c r="G173" s="257"/>
      <c r="H173" s="257"/>
      <c r="I173" s="257"/>
      <c r="L173" s="256"/>
    </row>
    <row r="174" spans="6:12" x14ac:dyDescent="0.2">
      <c r="F174" s="256"/>
      <c r="G174" s="257"/>
      <c r="H174" s="257"/>
      <c r="I174" s="257"/>
      <c r="L174" s="256"/>
    </row>
    <row r="175" spans="6:12" x14ac:dyDescent="0.2">
      <c r="F175" s="256"/>
      <c r="G175" s="257"/>
      <c r="H175" s="257"/>
      <c r="I175" s="257"/>
      <c r="L175" s="256"/>
    </row>
    <row r="176" spans="6:12" x14ac:dyDescent="0.2">
      <c r="F176" s="256"/>
      <c r="G176" s="257"/>
      <c r="H176" s="257"/>
      <c r="I176" s="257"/>
      <c r="L176" s="256"/>
    </row>
    <row r="177" spans="6:12" x14ac:dyDescent="0.2">
      <c r="F177" s="256"/>
      <c r="G177" s="257"/>
      <c r="H177" s="257"/>
      <c r="I177" s="257"/>
      <c r="L177" s="256"/>
    </row>
    <row r="178" spans="6:12" x14ac:dyDescent="0.2">
      <c r="F178" s="256"/>
      <c r="G178" s="257"/>
      <c r="H178" s="257"/>
      <c r="I178" s="257"/>
      <c r="L178" s="256"/>
    </row>
    <row r="179" spans="6:12" x14ac:dyDescent="0.2">
      <c r="F179" s="256"/>
      <c r="G179" s="257"/>
      <c r="H179" s="257"/>
      <c r="I179" s="257"/>
      <c r="L179" s="256"/>
    </row>
    <row r="180" spans="6:12" x14ac:dyDescent="0.2">
      <c r="F180" s="256"/>
      <c r="G180" s="257"/>
      <c r="H180" s="257"/>
      <c r="I180" s="257"/>
      <c r="L180" s="256"/>
    </row>
    <row r="181" spans="6:12" x14ac:dyDescent="0.2">
      <c r="F181" s="256"/>
      <c r="G181" s="257"/>
      <c r="H181" s="257"/>
      <c r="I181" s="257"/>
      <c r="L181" s="256"/>
    </row>
    <row r="182" spans="6:12" x14ac:dyDescent="0.2">
      <c r="F182" s="256"/>
      <c r="G182" s="257"/>
      <c r="H182" s="257"/>
      <c r="I182" s="257"/>
      <c r="L182" s="256"/>
    </row>
    <row r="183" spans="6:12" x14ac:dyDescent="0.2">
      <c r="F183" s="256"/>
      <c r="G183" s="257"/>
      <c r="H183" s="257"/>
      <c r="I183" s="257"/>
      <c r="L183" s="256"/>
    </row>
    <row r="184" spans="6:12" x14ac:dyDescent="0.2">
      <c r="F184" s="256"/>
      <c r="G184" s="257"/>
      <c r="H184" s="257"/>
      <c r="I184" s="257"/>
      <c r="L184" s="256"/>
    </row>
    <row r="185" spans="6:12" x14ac:dyDescent="0.2">
      <c r="F185" s="256"/>
      <c r="G185" s="257"/>
      <c r="H185" s="257"/>
      <c r="I185" s="257"/>
      <c r="L185" s="256"/>
    </row>
    <row r="186" spans="6:12" x14ac:dyDescent="0.2">
      <c r="F186" s="256"/>
      <c r="G186" s="257"/>
      <c r="H186" s="257"/>
      <c r="I186" s="257"/>
      <c r="L186" s="256"/>
    </row>
    <row r="187" spans="6:12" x14ac:dyDescent="0.2">
      <c r="F187" s="256"/>
      <c r="G187" s="257"/>
      <c r="H187" s="257"/>
      <c r="I187" s="257"/>
      <c r="L187" s="256"/>
    </row>
    <row r="188" spans="6:12" x14ac:dyDescent="0.2">
      <c r="F188" s="256"/>
      <c r="G188" s="257"/>
      <c r="H188" s="257"/>
      <c r="I188" s="257"/>
      <c r="L188" s="256"/>
    </row>
    <row r="189" spans="6:12" x14ac:dyDescent="0.2">
      <c r="F189" s="256"/>
      <c r="G189" s="257"/>
      <c r="H189" s="257"/>
      <c r="I189" s="257"/>
      <c r="L189" s="256"/>
    </row>
    <row r="190" spans="6:12" x14ac:dyDescent="0.2">
      <c r="F190" s="256"/>
      <c r="G190" s="257"/>
      <c r="H190" s="257"/>
      <c r="I190" s="257"/>
      <c r="L190" s="256"/>
    </row>
    <row r="191" spans="6:12" x14ac:dyDescent="0.2">
      <c r="F191" s="256"/>
      <c r="G191" s="257"/>
      <c r="H191" s="257"/>
      <c r="I191" s="257"/>
      <c r="L191" s="256"/>
    </row>
    <row r="192" spans="6:12" x14ac:dyDescent="0.2">
      <c r="F192" s="256"/>
      <c r="G192" s="257"/>
      <c r="H192" s="257"/>
      <c r="I192" s="257"/>
      <c r="L192" s="256"/>
    </row>
    <row r="193" spans="6:12" x14ac:dyDescent="0.2">
      <c r="F193" s="256"/>
      <c r="G193" s="257"/>
      <c r="H193" s="257"/>
      <c r="I193" s="257"/>
      <c r="L193" s="256"/>
    </row>
    <row r="194" spans="6:12" x14ac:dyDescent="0.2">
      <c r="F194" s="256"/>
      <c r="G194" s="257"/>
      <c r="H194" s="257"/>
      <c r="I194" s="257"/>
      <c r="L194" s="256"/>
    </row>
    <row r="195" spans="6:12" x14ac:dyDescent="0.2">
      <c r="F195" s="256"/>
      <c r="G195" s="257"/>
      <c r="H195" s="257"/>
      <c r="I195" s="257"/>
      <c r="L195" s="256"/>
    </row>
    <row r="196" spans="6:12" x14ac:dyDescent="0.2">
      <c r="F196" s="256"/>
      <c r="G196" s="257"/>
      <c r="H196" s="257"/>
      <c r="I196" s="257"/>
      <c r="L196" s="256"/>
    </row>
    <row r="197" spans="6:12" x14ac:dyDescent="0.2">
      <c r="F197" s="256"/>
      <c r="G197" s="257"/>
      <c r="H197" s="257"/>
      <c r="I197" s="257"/>
      <c r="L197" s="256"/>
    </row>
    <row r="198" spans="6:12" x14ac:dyDescent="0.2">
      <c r="F198" s="256"/>
      <c r="G198" s="257"/>
      <c r="H198" s="257"/>
      <c r="I198" s="257"/>
      <c r="L198" s="256"/>
    </row>
    <row r="199" spans="6:12" x14ac:dyDescent="0.2">
      <c r="F199" s="256"/>
      <c r="G199" s="257"/>
      <c r="H199" s="257"/>
      <c r="I199" s="257"/>
      <c r="L199" s="256"/>
    </row>
    <row r="200" spans="6:12" x14ac:dyDescent="0.2">
      <c r="F200" s="256"/>
      <c r="G200" s="257"/>
      <c r="H200" s="257"/>
      <c r="I200" s="257"/>
      <c r="L200" s="256"/>
    </row>
    <row r="201" spans="6:12" x14ac:dyDescent="0.2">
      <c r="F201" s="256"/>
      <c r="G201" s="257"/>
      <c r="H201" s="257"/>
      <c r="I201" s="257"/>
      <c r="L201" s="256"/>
    </row>
    <row r="202" spans="6:12" x14ac:dyDescent="0.2">
      <c r="F202" s="256"/>
      <c r="G202" s="257"/>
      <c r="H202" s="257"/>
      <c r="I202" s="257"/>
      <c r="L202" s="256"/>
    </row>
    <row r="203" spans="6:12" x14ac:dyDescent="0.2">
      <c r="F203" s="256"/>
      <c r="G203" s="257"/>
      <c r="H203" s="257"/>
      <c r="I203" s="257"/>
      <c r="L203" s="256"/>
    </row>
    <row r="204" spans="6:12" x14ac:dyDescent="0.2">
      <c r="F204" s="256"/>
      <c r="G204" s="257"/>
      <c r="H204" s="257"/>
      <c r="I204" s="257"/>
      <c r="L204" s="256"/>
    </row>
    <row r="205" spans="6:12" x14ac:dyDescent="0.2">
      <c r="F205" s="256"/>
      <c r="G205" s="257"/>
      <c r="H205" s="257"/>
      <c r="I205" s="257"/>
      <c r="L205" s="256"/>
    </row>
    <row r="206" spans="6:12" x14ac:dyDescent="0.2">
      <c r="F206" s="256"/>
      <c r="G206" s="257"/>
      <c r="H206" s="257"/>
      <c r="I206" s="257"/>
      <c r="L206" s="256"/>
    </row>
    <row r="207" spans="6:12" x14ac:dyDescent="0.2">
      <c r="F207" s="256"/>
      <c r="G207" s="257"/>
      <c r="H207" s="257"/>
      <c r="I207" s="257"/>
      <c r="L207" s="256"/>
    </row>
    <row r="208" spans="6:12" x14ac:dyDescent="0.2">
      <c r="F208" s="256"/>
      <c r="G208" s="257"/>
      <c r="H208" s="257"/>
      <c r="I208" s="257"/>
      <c r="L208" s="256"/>
    </row>
    <row r="209" spans="6:12" x14ac:dyDescent="0.2">
      <c r="F209" s="256"/>
      <c r="G209" s="257"/>
      <c r="H209" s="257"/>
      <c r="I209" s="257"/>
      <c r="L209" s="256"/>
    </row>
    <row r="210" spans="6:12" x14ac:dyDescent="0.2">
      <c r="F210" s="256"/>
      <c r="G210" s="257"/>
      <c r="H210" s="257"/>
      <c r="I210" s="257"/>
      <c r="L210" s="256"/>
    </row>
    <row r="211" spans="6:12" x14ac:dyDescent="0.2">
      <c r="F211" s="256"/>
      <c r="G211" s="257"/>
      <c r="H211" s="257"/>
      <c r="I211" s="257"/>
      <c r="L211" s="256"/>
    </row>
    <row r="212" spans="6:12" x14ac:dyDescent="0.2">
      <c r="F212" s="256"/>
      <c r="G212" s="257"/>
      <c r="H212" s="257"/>
      <c r="I212" s="257"/>
      <c r="L212" s="256"/>
    </row>
    <row r="213" spans="6:12" x14ac:dyDescent="0.2">
      <c r="F213" s="256"/>
      <c r="G213" s="257"/>
      <c r="H213" s="257"/>
      <c r="I213" s="257"/>
      <c r="L213" s="256"/>
    </row>
    <row r="214" spans="6:12" x14ac:dyDescent="0.2">
      <c r="F214" s="256"/>
      <c r="G214" s="257"/>
      <c r="H214" s="257"/>
      <c r="I214" s="257"/>
      <c r="L214" s="256"/>
    </row>
    <row r="215" spans="6:12" x14ac:dyDescent="0.2">
      <c r="F215" s="256"/>
      <c r="G215" s="257"/>
      <c r="H215" s="257"/>
      <c r="I215" s="257"/>
      <c r="L215" s="256"/>
    </row>
    <row r="216" spans="6:12" x14ac:dyDescent="0.2">
      <c r="F216" s="256"/>
      <c r="G216" s="257"/>
      <c r="H216" s="257"/>
      <c r="I216" s="257"/>
      <c r="L216" s="256"/>
    </row>
    <row r="217" spans="6:12" x14ac:dyDescent="0.2">
      <c r="F217" s="256"/>
      <c r="G217" s="257"/>
      <c r="H217" s="257"/>
      <c r="I217" s="257"/>
      <c r="L217" s="256"/>
    </row>
    <row r="218" spans="6:12" x14ac:dyDescent="0.2">
      <c r="F218" s="256"/>
      <c r="G218" s="257"/>
      <c r="H218" s="257"/>
      <c r="I218" s="257"/>
      <c r="L218" s="256"/>
    </row>
    <row r="219" spans="6:12" x14ac:dyDescent="0.2">
      <c r="F219" s="256"/>
      <c r="G219" s="257"/>
      <c r="H219" s="257"/>
      <c r="I219" s="257"/>
      <c r="L219" s="256"/>
    </row>
    <row r="220" spans="6:12" x14ac:dyDescent="0.2">
      <c r="F220" s="256"/>
      <c r="G220" s="257"/>
      <c r="H220" s="257"/>
      <c r="I220" s="257"/>
      <c r="L220" s="256"/>
    </row>
    <row r="221" spans="6:12" x14ac:dyDescent="0.2">
      <c r="F221" s="256"/>
      <c r="G221" s="257"/>
      <c r="H221" s="257"/>
      <c r="I221" s="257"/>
      <c r="L221" s="256"/>
    </row>
    <row r="222" spans="6:12" x14ac:dyDescent="0.2">
      <c r="F222" s="256"/>
      <c r="G222" s="257"/>
      <c r="H222" s="257"/>
      <c r="I222" s="257"/>
      <c r="L222" s="256"/>
    </row>
    <row r="223" spans="6:12" x14ac:dyDescent="0.2">
      <c r="F223" s="256"/>
      <c r="G223" s="257"/>
      <c r="H223" s="257"/>
      <c r="I223" s="257"/>
      <c r="L223" s="256"/>
    </row>
    <row r="224" spans="6:12" x14ac:dyDescent="0.2">
      <c r="F224" s="256"/>
      <c r="G224" s="257"/>
      <c r="H224" s="257"/>
      <c r="I224" s="257"/>
      <c r="L224" s="256"/>
    </row>
    <row r="225" spans="6:12" x14ac:dyDescent="0.2">
      <c r="F225" s="256"/>
      <c r="G225" s="257"/>
      <c r="H225" s="257"/>
      <c r="I225" s="257"/>
      <c r="L225" s="256"/>
    </row>
    <row r="226" spans="6:12" x14ac:dyDescent="0.2">
      <c r="F226" s="256"/>
      <c r="G226" s="257"/>
      <c r="H226" s="257"/>
      <c r="I226" s="257"/>
      <c r="L226" s="256"/>
    </row>
    <row r="227" spans="6:12" x14ac:dyDescent="0.2">
      <c r="F227" s="256"/>
      <c r="G227" s="257"/>
      <c r="H227" s="257"/>
      <c r="I227" s="257"/>
      <c r="L227" s="256"/>
    </row>
    <row r="228" spans="6:12" x14ac:dyDescent="0.2">
      <c r="F228" s="256"/>
      <c r="G228" s="257"/>
      <c r="H228" s="257"/>
      <c r="I228" s="257"/>
      <c r="L228" s="256"/>
    </row>
    <row r="229" spans="6:12" x14ac:dyDescent="0.2">
      <c r="F229" s="256"/>
      <c r="G229" s="257"/>
      <c r="H229" s="257"/>
      <c r="I229" s="257"/>
      <c r="L229" s="256"/>
    </row>
    <row r="230" spans="6:12" x14ac:dyDescent="0.2">
      <c r="F230" s="256"/>
      <c r="G230" s="257"/>
      <c r="H230" s="257"/>
      <c r="I230" s="257"/>
      <c r="L230" s="256"/>
    </row>
    <row r="231" spans="6:12" x14ac:dyDescent="0.2">
      <c r="F231" s="256"/>
      <c r="G231" s="257"/>
      <c r="H231" s="257"/>
      <c r="I231" s="257"/>
      <c r="L231" s="256"/>
    </row>
    <row r="232" spans="6:12" x14ac:dyDescent="0.2">
      <c r="F232" s="256"/>
      <c r="G232" s="257"/>
      <c r="H232" s="257"/>
      <c r="I232" s="257"/>
      <c r="L232" s="256"/>
    </row>
    <row r="233" spans="6:12" x14ac:dyDescent="0.2">
      <c r="F233" s="256"/>
      <c r="G233" s="257"/>
      <c r="H233" s="257"/>
      <c r="I233" s="257"/>
      <c r="L233" s="256"/>
    </row>
    <row r="234" spans="6:12" x14ac:dyDescent="0.2">
      <c r="F234" s="256"/>
      <c r="G234" s="257"/>
      <c r="H234" s="257"/>
      <c r="I234" s="257"/>
      <c r="L234" s="256"/>
    </row>
    <row r="235" spans="6:12" x14ac:dyDescent="0.2">
      <c r="F235" s="256"/>
      <c r="G235" s="257"/>
      <c r="H235" s="257"/>
      <c r="I235" s="257"/>
      <c r="L235" s="256"/>
    </row>
    <row r="236" spans="6:12" x14ac:dyDescent="0.2">
      <c r="F236" s="256"/>
      <c r="G236" s="257"/>
      <c r="H236" s="257"/>
      <c r="I236" s="257"/>
      <c r="L236" s="256"/>
    </row>
    <row r="237" spans="6:12" x14ac:dyDescent="0.2">
      <c r="F237" s="256"/>
      <c r="G237" s="257"/>
      <c r="H237" s="257"/>
      <c r="I237" s="257"/>
      <c r="L237" s="256"/>
    </row>
    <row r="238" spans="6:12" x14ac:dyDescent="0.2">
      <c r="F238" s="256"/>
      <c r="G238" s="257"/>
      <c r="H238" s="257"/>
      <c r="I238" s="257"/>
      <c r="L238" s="256"/>
    </row>
    <row r="239" spans="6:12" x14ac:dyDescent="0.2">
      <c r="F239" s="256"/>
      <c r="G239" s="257"/>
      <c r="H239" s="257"/>
      <c r="I239" s="257"/>
      <c r="L239" s="256"/>
    </row>
    <row r="240" spans="6:12" x14ac:dyDescent="0.2">
      <c r="F240" s="256"/>
      <c r="G240" s="257"/>
      <c r="H240" s="257"/>
      <c r="I240" s="257"/>
      <c r="L240" s="256"/>
    </row>
    <row r="241" spans="6:12" x14ac:dyDescent="0.2">
      <c r="F241" s="256"/>
      <c r="G241" s="257"/>
      <c r="H241" s="257"/>
      <c r="I241" s="257"/>
      <c r="L241" s="256"/>
    </row>
    <row r="242" spans="6:12" x14ac:dyDescent="0.2">
      <c r="F242" s="256"/>
      <c r="G242" s="257"/>
      <c r="H242" s="257"/>
      <c r="I242" s="257"/>
      <c r="L242" s="256"/>
    </row>
    <row r="243" spans="6:12" x14ac:dyDescent="0.2">
      <c r="F243" s="256"/>
      <c r="G243" s="257"/>
      <c r="H243" s="257"/>
      <c r="I243" s="257"/>
      <c r="L243" s="256"/>
    </row>
    <row r="244" spans="6:12" x14ac:dyDescent="0.2">
      <c r="F244" s="256"/>
      <c r="G244" s="257"/>
      <c r="H244" s="257"/>
      <c r="I244" s="257"/>
      <c r="L244" s="256"/>
    </row>
    <row r="245" spans="6:12" x14ac:dyDescent="0.2">
      <c r="F245" s="256"/>
      <c r="G245" s="257"/>
      <c r="H245" s="257"/>
      <c r="I245" s="257"/>
      <c r="L245" s="256"/>
    </row>
    <row r="246" spans="6:12" x14ac:dyDescent="0.2">
      <c r="F246" s="256"/>
      <c r="G246" s="257"/>
      <c r="H246" s="257"/>
      <c r="I246" s="257"/>
      <c r="L246" s="256"/>
    </row>
    <row r="247" spans="6:12" x14ac:dyDescent="0.2">
      <c r="F247" s="256"/>
      <c r="G247" s="257"/>
      <c r="H247" s="257"/>
      <c r="I247" s="257"/>
      <c r="L247" s="256"/>
    </row>
    <row r="248" spans="6:12" x14ac:dyDescent="0.2">
      <c r="F248" s="256"/>
      <c r="G248" s="257"/>
      <c r="H248" s="257"/>
      <c r="I248" s="257"/>
      <c r="L248" s="256"/>
    </row>
    <row r="249" spans="6:12" x14ac:dyDescent="0.2">
      <c r="F249" s="256"/>
      <c r="G249" s="257"/>
      <c r="H249" s="257"/>
      <c r="I249" s="257"/>
      <c r="L249" s="256"/>
    </row>
    <row r="250" spans="6:12" x14ac:dyDescent="0.2">
      <c r="F250" s="256"/>
      <c r="G250" s="257"/>
      <c r="H250" s="257"/>
      <c r="I250" s="257"/>
      <c r="L250" s="256"/>
    </row>
    <row r="251" spans="6:12" x14ac:dyDescent="0.2">
      <c r="F251" s="256"/>
      <c r="G251" s="257"/>
      <c r="H251" s="257"/>
      <c r="I251" s="257"/>
      <c r="L251" s="256"/>
    </row>
    <row r="252" spans="6:12" x14ac:dyDescent="0.2">
      <c r="F252" s="256"/>
      <c r="G252" s="257"/>
      <c r="H252" s="257"/>
      <c r="I252" s="257"/>
      <c r="L252" s="256"/>
    </row>
    <row r="253" spans="6:12" x14ac:dyDescent="0.2">
      <c r="F253" s="256"/>
      <c r="G253" s="257"/>
      <c r="H253" s="257"/>
      <c r="I253" s="257"/>
      <c r="L253" s="256"/>
    </row>
    <row r="254" spans="6:12" x14ac:dyDescent="0.2">
      <c r="F254" s="256"/>
      <c r="G254" s="257"/>
      <c r="H254" s="257"/>
      <c r="I254" s="257"/>
      <c r="L254" s="256"/>
    </row>
    <row r="255" spans="6:12" x14ac:dyDescent="0.2">
      <c r="F255" s="256"/>
      <c r="G255" s="257"/>
      <c r="H255" s="257"/>
      <c r="I255" s="257"/>
      <c r="L255" s="256"/>
    </row>
    <row r="256" spans="6:12" x14ac:dyDescent="0.2">
      <c r="F256" s="256"/>
      <c r="G256" s="257"/>
      <c r="H256" s="257"/>
      <c r="I256" s="257"/>
      <c r="L256" s="256"/>
    </row>
    <row r="257" spans="6:12" x14ac:dyDescent="0.2">
      <c r="F257" s="256"/>
      <c r="G257" s="257"/>
      <c r="H257" s="257"/>
      <c r="I257" s="257"/>
      <c r="L257" s="256"/>
    </row>
    <row r="258" spans="6:12" x14ac:dyDescent="0.2">
      <c r="F258" s="256"/>
      <c r="G258" s="257"/>
      <c r="H258" s="257"/>
      <c r="I258" s="257"/>
      <c r="L258" s="256"/>
    </row>
    <row r="259" spans="6:12" x14ac:dyDescent="0.2">
      <c r="F259" s="256"/>
      <c r="G259" s="257"/>
      <c r="H259" s="257"/>
      <c r="I259" s="257"/>
      <c r="L259" s="256"/>
    </row>
    <row r="260" spans="6:12" x14ac:dyDescent="0.2">
      <c r="F260" s="256"/>
      <c r="G260" s="257"/>
      <c r="H260" s="257"/>
      <c r="I260" s="257"/>
      <c r="L260" s="256"/>
    </row>
    <row r="261" spans="6:12" x14ac:dyDescent="0.2">
      <c r="F261" s="256"/>
      <c r="G261" s="257"/>
      <c r="H261" s="257"/>
      <c r="I261" s="257"/>
      <c r="L261" s="256"/>
    </row>
    <row r="262" spans="6:12" x14ac:dyDescent="0.2">
      <c r="F262" s="256"/>
      <c r="G262" s="257"/>
      <c r="H262" s="257"/>
      <c r="I262" s="257"/>
      <c r="L262" s="256"/>
    </row>
    <row r="263" spans="6:12" x14ac:dyDescent="0.2">
      <c r="F263" s="256"/>
      <c r="G263" s="257"/>
      <c r="H263" s="257"/>
      <c r="I263" s="257"/>
      <c r="L263" s="256"/>
    </row>
    <row r="264" spans="6:12" x14ac:dyDescent="0.2">
      <c r="F264" s="256"/>
      <c r="G264" s="257"/>
      <c r="H264" s="257"/>
      <c r="I264" s="257"/>
      <c r="L264" s="256"/>
    </row>
    <row r="265" spans="6:12" x14ac:dyDescent="0.2">
      <c r="F265" s="256"/>
      <c r="G265" s="257"/>
      <c r="H265" s="257"/>
      <c r="I265" s="257"/>
      <c r="L265" s="256"/>
    </row>
    <row r="266" spans="6:12" x14ac:dyDescent="0.2">
      <c r="F266" s="256"/>
      <c r="G266" s="257"/>
      <c r="H266" s="257"/>
      <c r="I266" s="257"/>
      <c r="L266" s="256"/>
    </row>
    <row r="267" spans="6:12" x14ac:dyDescent="0.2">
      <c r="F267" s="256"/>
      <c r="G267" s="257"/>
      <c r="H267" s="257"/>
      <c r="I267" s="257"/>
      <c r="L267" s="256"/>
    </row>
    <row r="268" spans="6:12" x14ac:dyDescent="0.2">
      <c r="F268" s="256"/>
      <c r="G268" s="257"/>
      <c r="H268" s="257"/>
      <c r="I268" s="257"/>
      <c r="L268" s="256"/>
    </row>
    <row r="269" spans="6:12" x14ac:dyDescent="0.2">
      <c r="F269" s="256"/>
      <c r="G269" s="257"/>
      <c r="H269" s="257"/>
      <c r="I269" s="257"/>
      <c r="L269" s="256"/>
    </row>
    <row r="270" spans="6:12" x14ac:dyDescent="0.2">
      <c r="F270" s="256"/>
      <c r="G270" s="257"/>
      <c r="H270" s="257"/>
      <c r="I270" s="257"/>
      <c r="L270" s="256"/>
    </row>
    <row r="271" spans="6:12" x14ac:dyDescent="0.2">
      <c r="F271" s="256"/>
      <c r="G271" s="257"/>
      <c r="H271" s="257"/>
      <c r="I271" s="257"/>
      <c r="L271" s="256"/>
    </row>
    <row r="272" spans="6:12" x14ac:dyDescent="0.2">
      <c r="F272" s="256"/>
      <c r="G272" s="257"/>
      <c r="H272" s="257"/>
      <c r="I272" s="257"/>
      <c r="L272" s="256"/>
    </row>
    <row r="273" spans="6:12" x14ac:dyDescent="0.2">
      <c r="F273" s="256"/>
      <c r="G273" s="257"/>
      <c r="H273" s="257"/>
      <c r="I273" s="257"/>
      <c r="L273" s="256"/>
    </row>
    <row r="274" spans="6:12" x14ac:dyDescent="0.2">
      <c r="F274" s="256"/>
      <c r="G274" s="257"/>
      <c r="H274" s="257"/>
      <c r="I274" s="257"/>
      <c r="L274" s="256"/>
    </row>
    <row r="275" spans="6:12" x14ac:dyDescent="0.2">
      <c r="F275" s="256"/>
      <c r="G275" s="257"/>
      <c r="H275" s="257"/>
      <c r="I275" s="257"/>
      <c r="L275" s="256"/>
    </row>
    <row r="276" spans="6:12" x14ac:dyDescent="0.2">
      <c r="F276" s="256"/>
      <c r="G276" s="257"/>
      <c r="H276" s="257"/>
      <c r="I276" s="257"/>
      <c r="L276" s="256"/>
    </row>
    <row r="277" spans="6:12" x14ac:dyDescent="0.2">
      <c r="F277" s="256"/>
      <c r="G277" s="257"/>
      <c r="H277" s="257"/>
      <c r="I277" s="257"/>
      <c r="L277" s="256"/>
    </row>
    <row r="278" spans="6:12" x14ac:dyDescent="0.2">
      <c r="F278" s="256"/>
      <c r="G278" s="257"/>
      <c r="H278" s="257"/>
      <c r="I278" s="257"/>
      <c r="L278" s="256"/>
    </row>
    <row r="279" spans="6:12" x14ac:dyDescent="0.2">
      <c r="F279" s="256"/>
      <c r="G279" s="257"/>
      <c r="H279" s="257"/>
      <c r="I279" s="257"/>
      <c r="L279" s="256"/>
    </row>
    <row r="280" spans="6:12" x14ac:dyDescent="0.2">
      <c r="F280" s="256"/>
      <c r="G280" s="257"/>
      <c r="H280" s="257"/>
      <c r="I280" s="257"/>
      <c r="L280" s="256"/>
    </row>
    <row r="281" spans="6:12" x14ac:dyDescent="0.2">
      <c r="F281" s="256"/>
      <c r="G281" s="257"/>
      <c r="H281" s="257"/>
      <c r="I281" s="257"/>
      <c r="L281" s="256"/>
    </row>
    <row r="282" spans="6:12" x14ac:dyDescent="0.2">
      <c r="F282" s="256"/>
      <c r="G282" s="257"/>
      <c r="H282" s="257"/>
      <c r="I282" s="257"/>
      <c r="L282" s="256"/>
    </row>
    <row r="283" spans="6:12" x14ac:dyDescent="0.2">
      <c r="F283" s="256"/>
      <c r="G283" s="257"/>
      <c r="H283" s="257"/>
      <c r="I283" s="257"/>
      <c r="L283" s="256"/>
    </row>
    <row r="284" spans="6:12" x14ac:dyDescent="0.2">
      <c r="F284" s="256"/>
      <c r="G284" s="257"/>
      <c r="H284" s="257"/>
      <c r="I284" s="257"/>
      <c r="L284" s="256"/>
    </row>
    <row r="285" spans="6:12" x14ac:dyDescent="0.2">
      <c r="F285" s="256"/>
      <c r="G285" s="257"/>
      <c r="H285" s="257"/>
      <c r="I285" s="257"/>
      <c r="L285" s="256"/>
    </row>
    <row r="286" spans="6:12" x14ac:dyDescent="0.2">
      <c r="F286" s="256"/>
      <c r="G286" s="257"/>
      <c r="H286" s="257"/>
      <c r="I286" s="257"/>
      <c r="L286" s="256"/>
    </row>
    <row r="287" spans="6:12" x14ac:dyDescent="0.2">
      <c r="F287" s="256"/>
      <c r="G287" s="257"/>
      <c r="H287" s="257"/>
      <c r="I287" s="257"/>
      <c r="L287" s="256"/>
    </row>
    <row r="288" spans="6:12" x14ac:dyDescent="0.2">
      <c r="F288" s="256"/>
      <c r="G288" s="257"/>
      <c r="H288" s="257"/>
      <c r="I288" s="257"/>
      <c r="L288" s="256"/>
    </row>
    <row r="289" spans="6:12" x14ac:dyDescent="0.2">
      <c r="F289" s="256"/>
      <c r="G289" s="257"/>
      <c r="H289" s="257"/>
      <c r="I289" s="257"/>
      <c r="L289" s="256"/>
    </row>
    <row r="290" spans="6:12" x14ac:dyDescent="0.2">
      <c r="F290" s="256"/>
      <c r="G290" s="257"/>
      <c r="H290" s="257"/>
      <c r="I290" s="257"/>
      <c r="L290" s="256"/>
    </row>
    <row r="291" spans="6:12" x14ac:dyDescent="0.2">
      <c r="F291" s="256"/>
      <c r="G291" s="257"/>
      <c r="H291" s="257"/>
      <c r="I291" s="257"/>
      <c r="L291" s="256"/>
    </row>
    <row r="292" spans="6:12" x14ac:dyDescent="0.2">
      <c r="F292" s="256"/>
      <c r="G292" s="257"/>
      <c r="H292" s="257"/>
      <c r="I292" s="257"/>
      <c r="L292" s="256"/>
    </row>
    <row r="293" spans="6:12" x14ac:dyDescent="0.2">
      <c r="F293" s="256"/>
      <c r="G293" s="257"/>
      <c r="H293" s="257"/>
      <c r="I293" s="257"/>
      <c r="L293" s="256"/>
    </row>
    <row r="294" spans="6:12" x14ac:dyDescent="0.2">
      <c r="F294" s="256"/>
      <c r="G294" s="257"/>
      <c r="H294" s="257"/>
      <c r="I294" s="257"/>
      <c r="L294" s="256"/>
    </row>
    <row r="295" spans="6:12" x14ac:dyDescent="0.2">
      <c r="F295" s="256"/>
      <c r="G295" s="257"/>
      <c r="H295" s="257"/>
      <c r="I295" s="257"/>
      <c r="L295" s="256"/>
    </row>
    <row r="296" spans="6:12" x14ac:dyDescent="0.2">
      <c r="F296" s="256"/>
      <c r="G296" s="257"/>
      <c r="H296" s="257"/>
      <c r="I296" s="257"/>
      <c r="L296" s="256"/>
    </row>
    <row r="297" spans="6:12" x14ac:dyDescent="0.2">
      <c r="F297" s="256"/>
      <c r="G297" s="257"/>
      <c r="H297" s="257"/>
      <c r="I297" s="257"/>
      <c r="L297" s="256"/>
    </row>
    <row r="298" spans="6:12" x14ac:dyDescent="0.2">
      <c r="F298" s="256"/>
      <c r="G298" s="257"/>
      <c r="H298" s="257"/>
      <c r="I298" s="257"/>
      <c r="L298" s="256"/>
    </row>
    <row r="299" spans="6:12" x14ac:dyDescent="0.2">
      <c r="F299" s="256"/>
      <c r="G299" s="257"/>
      <c r="H299" s="257"/>
      <c r="I299" s="257"/>
      <c r="L299" s="256"/>
    </row>
    <row r="300" spans="6:12" x14ac:dyDescent="0.2">
      <c r="F300" s="256"/>
      <c r="G300" s="257"/>
      <c r="H300" s="257"/>
      <c r="I300" s="257"/>
      <c r="L300" s="256"/>
    </row>
    <row r="301" spans="6:12" x14ac:dyDescent="0.2">
      <c r="F301" s="256"/>
      <c r="G301" s="257"/>
      <c r="H301" s="257"/>
      <c r="I301" s="257"/>
      <c r="L301" s="256"/>
    </row>
    <row r="302" spans="6:12" x14ac:dyDescent="0.2">
      <c r="F302" s="256"/>
      <c r="G302" s="257"/>
      <c r="H302" s="257"/>
      <c r="I302" s="257"/>
      <c r="L302" s="256"/>
    </row>
    <row r="303" spans="6:12" x14ac:dyDescent="0.2">
      <c r="F303" s="256"/>
      <c r="G303" s="257"/>
      <c r="H303" s="257"/>
      <c r="I303" s="257"/>
      <c r="L303" s="256"/>
    </row>
    <row r="304" spans="6:12" x14ac:dyDescent="0.2">
      <c r="F304" s="256"/>
      <c r="G304" s="257"/>
      <c r="H304" s="257"/>
      <c r="I304" s="257"/>
      <c r="L304" s="256"/>
    </row>
    <row r="305" spans="6:12" x14ac:dyDescent="0.2">
      <c r="F305" s="256"/>
      <c r="G305" s="257"/>
      <c r="H305" s="257"/>
      <c r="I305" s="257"/>
      <c r="L305" s="256"/>
    </row>
    <row r="306" spans="6:12" x14ac:dyDescent="0.2">
      <c r="F306" s="256"/>
      <c r="G306" s="257"/>
      <c r="H306" s="257"/>
      <c r="I306" s="257"/>
      <c r="L306" s="256"/>
    </row>
    <row r="307" spans="6:12" x14ac:dyDescent="0.2">
      <c r="F307" s="256"/>
      <c r="G307" s="257"/>
      <c r="H307" s="257"/>
      <c r="I307" s="257"/>
      <c r="L307" s="256"/>
    </row>
    <row r="308" spans="6:12" x14ac:dyDescent="0.2">
      <c r="F308" s="256"/>
      <c r="G308" s="257"/>
      <c r="H308" s="257"/>
      <c r="I308" s="257"/>
      <c r="L308" s="256"/>
    </row>
    <row r="309" spans="6:12" x14ac:dyDescent="0.2">
      <c r="F309" s="256"/>
      <c r="G309" s="257"/>
      <c r="H309" s="257"/>
      <c r="I309" s="257"/>
      <c r="L309" s="256"/>
    </row>
    <row r="310" spans="6:12" x14ac:dyDescent="0.2">
      <c r="F310" s="256"/>
      <c r="G310" s="257"/>
      <c r="H310" s="257"/>
      <c r="I310" s="257"/>
      <c r="L310" s="256"/>
    </row>
    <row r="311" spans="6:12" x14ac:dyDescent="0.2">
      <c r="F311" s="256"/>
      <c r="G311" s="257"/>
      <c r="H311" s="257"/>
      <c r="I311" s="257"/>
      <c r="L311" s="256"/>
    </row>
    <row r="312" spans="6:12" x14ac:dyDescent="0.2">
      <c r="F312" s="256"/>
      <c r="G312" s="257"/>
      <c r="H312" s="257"/>
      <c r="I312" s="257"/>
      <c r="L312" s="256"/>
    </row>
    <row r="313" spans="6:12" x14ac:dyDescent="0.2">
      <c r="F313" s="256"/>
      <c r="G313" s="257"/>
      <c r="H313" s="257"/>
      <c r="I313" s="257"/>
      <c r="L313" s="256"/>
    </row>
    <row r="314" spans="6:12" x14ac:dyDescent="0.2">
      <c r="F314" s="256"/>
      <c r="G314" s="257"/>
      <c r="H314" s="257"/>
      <c r="I314" s="257"/>
      <c r="L314" s="256"/>
    </row>
    <row r="315" spans="6:12" x14ac:dyDescent="0.2">
      <c r="F315" s="256"/>
      <c r="G315" s="257"/>
      <c r="H315" s="257"/>
      <c r="I315" s="257"/>
      <c r="L315" s="256"/>
    </row>
    <row r="316" spans="6:12" x14ac:dyDescent="0.2">
      <c r="F316" s="256"/>
      <c r="G316" s="257"/>
      <c r="H316" s="257"/>
      <c r="I316" s="257"/>
      <c r="L316" s="256"/>
    </row>
    <row r="317" spans="6:12" x14ac:dyDescent="0.2">
      <c r="F317" s="256"/>
      <c r="G317" s="257"/>
      <c r="H317" s="257"/>
      <c r="I317" s="257"/>
      <c r="L317" s="256"/>
    </row>
    <row r="318" spans="6:12" x14ac:dyDescent="0.2">
      <c r="F318" s="256"/>
      <c r="G318" s="257"/>
      <c r="H318" s="257"/>
      <c r="I318" s="257"/>
      <c r="L318" s="256"/>
    </row>
    <row r="319" spans="6:12" x14ac:dyDescent="0.2">
      <c r="F319" s="256"/>
      <c r="G319" s="257"/>
      <c r="H319" s="257"/>
      <c r="I319" s="257"/>
      <c r="L319" s="256"/>
    </row>
    <row r="320" spans="6:12" x14ac:dyDescent="0.2">
      <c r="F320" s="256"/>
      <c r="G320" s="257"/>
      <c r="H320" s="257"/>
      <c r="I320" s="257"/>
      <c r="L320" s="256"/>
    </row>
    <row r="321" spans="6:12" x14ac:dyDescent="0.2">
      <c r="F321" s="256"/>
      <c r="G321" s="257"/>
      <c r="H321" s="257"/>
      <c r="I321" s="257"/>
      <c r="L321" s="256"/>
    </row>
    <row r="322" spans="6:12" x14ac:dyDescent="0.2">
      <c r="F322" s="256"/>
      <c r="G322" s="257"/>
      <c r="H322" s="257"/>
      <c r="I322" s="257"/>
      <c r="L322" s="256"/>
    </row>
    <row r="323" spans="6:12" x14ac:dyDescent="0.2">
      <c r="F323" s="256"/>
      <c r="G323" s="257"/>
      <c r="H323" s="257"/>
      <c r="I323" s="257"/>
      <c r="L323" s="256"/>
    </row>
    <row r="324" spans="6:12" x14ac:dyDescent="0.2">
      <c r="F324" s="256"/>
      <c r="G324" s="257"/>
      <c r="H324" s="257"/>
      <c r="I324" s="257"/>
      <c r="L324" s="256"/>
    </row>
    <row r="325" spans="6:12" x14ac:dyDescent="0.2">
      <c r="F325" s="256"/>
      <c r="G325" s="257"/>
      <c r="H325" s="257"/>
      <c r="I325" s="257"/>
      <c r="L325" s="256"/>
    </row>
    <row r="326" spans="6:12" x14ac:dyDescent="0.2">
      <c r="F326" s="256"/>
      <c r="G326" s="257"/>
      <c r="H326" s="257"/>
      <c r="I326" s="257"/>
      <c r="L326" s="256"/>
    </row>
    <row r="327" spans="6:12" x14ac:dyDescent="0.2">
      <c r="F327" s="256"/>
      <c r="G327" s="257"/>
      <c r="H327" s="257"/>
      <c r="I327" s="257"/>
      <c r="L327" s="256"/>
    </row>
    <row r="328" spans="6:12" x14ac:dyDescent="0.2">
      <c r="F328" s="256"/>
      <c r="G328" s="257"/>
      <c r="H328" s="257"/>
      <c r="I328" s="257"/>
      <c r="L328" s="256"/>
    </row>
    <row r="329" spans="6:12" x14ac:dyDescent="0.2">
      <c r="F329" s="256"/>
      <c r="G329" s="257"/>
      <c r="H329" s="257"/>
      <c r="I329" s="257"/>
      <c r="L329" s="256"/>
    </row>
    <row r="330" spans="6:12" x14ac:dyDescent="0.2">
      <c r="F330" s="256"/>
      <c r="G330" s="257"/>
      <c r="H330" s="257"/>
      <c r="I330" s="257"/>
      <c r="L330" s="256"/>
    </row>
    <row r="331" spans="6:12" x14ac:dyDescent="0.2">
      <c r="F331" s="256"/>
      <c r="G331" s="257"/>
      <c r="H331" s="257"/>
      <c r="I331" s="257"/>
      <c r="L331" s="256"/>
    </row>
    <row r="332" spans="6:12" x14ac:dyDescent="0.2">
      <c r="F332" s="256"/>
      <c r="G332" s="257"/>
      <c r="H332" s="257"/>
      <c r="I332" s="257"/>
      <c r="L332" s="256"/>
    </row>
    <row r="333" spans="6:12" x14ac:dyDescent="0.2">
      <c r="F333" s="256"/>
      <c r="G333" s="257"/>
      <c r="H333" s="257"/>
      <c r="I333" s="257"/>
      <c r="L333" s="256"/>
    </row>
    <row r="334" spans="6:12" x14ac:dyDescent="0.2">
      <c r="F334" s="256"/>
      <c r="G334" s="257"/>
      <c r="H334" s="257"/>
      <c r="I334" s="257"/>
      <c r="L334" s="256"/>
    </row>
    <row r="335" spans="6:12" x14ac:dyDescent="0.2">
      <c r="F335" s="256"/>
      <c r="G335" s="257"/>
      <c r="H335" s="257"/>
      <c r="I335" s="257"/>
      <c r="L335" s="256"/>
    </row>
    <row r="336" spans="6:12" x14ac:dyDescent="0.2">
      <c r="F336" s="256"/>
      <c r="G336" s="257"/>
      <c r="H336" s="257"/>
      <c r="I336" s="257"/>
      <c r="L336" s="256"/>
    </row>
    <row r="337" spans="6:12" x14ac:dyDescent="0.2">
      <c r="F337" s="256"/>
      <c r="G337" s="257"/>
      <c r="H337" s="257"/>
      <c r="I337" s="257"/>
      <c r="L337" s="256"/>
    </row>
    <row r="338" spans="6:12" x14ac:dyDescent="0.2">
      <c r="F338" s="256"/>
      <c r="G338" s="257"/>
      <c r="H338" s="257"/>
      <c r="I338" s="257"/>
      <c r="L338" s="256"/>
    </row>
    <row r="339" spans="6:12" x14ac:dyDescent="0.2">
      <c r="F339" s="256"/>
      <c r="G339" s="257"/>
      <c r="H339" s="257"/>
      <c r="I339" s="257"/>
      <c r="L339" s="256"/>
    </row>
    <row r="340" spans="6:12" x14ac:dyDescent="0.2">
      <c r="F340" s="256"/>
      <c r="G340" s="257"/>
      <c r="H340" s="257"/>
      <c r="I340" s="257"/>
      <c r="L340" s="256"/>
    </row>
    <row r="341" spans="6:12" x14ac:dyDescent="0.2">
      <c r="F341" s="256"/>
      <c r="G341" s="257"/>
      <c r="H341" s="257"/>
      <c r="I341" s="257"/>
      <c r="L341" s="256"/>
    </row>
    <row r="342" spans="6:12" x14ac:dyDescent="0.2">
      <c r="F342" s="256"/>
      <c r="G342" s="257"/>
      <c r="H342" s="257"/>
      <c r="I342" s="257"/>
      <c r="L342" s="256"/>
    </row>
    <row r="343" spans="6:12" x14ac:dyDescent="0.2">
      <c r="F343" s="256"/>
      <c r="G343" s="257"/>
      <c r="H343" s="257"/>
      <c r="I343" s="257"/>
      <c r="L343" s="256"/>
    </row>
    <row r="344" spans="6:12" x14ac:dyDescent="0.2">
      <c r="F344" s="256"/>
      <c r="G344" s="257"/>
      <c r="H344" s="257"/>
      <c r="I344" s="257"/>
      <c r="L344" s="256"/>
    </row>
    <row r="345" spans="6:12" x14ac:dyDescent="0.2">
      <c r="F345" s="256"/>
      <c r="G345" s="257"/>
      <c r="H345" s="257"/>
      <c r="I345" s="257"/>
      <c r="L345" s="256"/>
    </row>
    <row r="346" spans="6:12" x14ac:dyDescent="0.2">
      <c r="F346" s="256"/>
      <c r="G346" s="257"/>
      <c r="H346" s="257"/>
      <c r="I346" s="257"/>
      <c r="L346" s="256"/>
    </row>
    <row r="347" spans="6:12" x14ac:dyDescent="0.2">
      <c r="F347" s="256"/>
      <c r="G347" s="257"/>
      <c r="H347" s="257"/>
      <c r="I347" s="257"/>
      <c r="L347" s="256"/>
    </row>
    <row r="348" spans="6:12" x14ac:dyDescent="0.2">
      <c r="F348" s="256"/>
      <c r="G348" s="257"/>
      <c r="H348" s="257"/>
      <c r="I348" s="257"/>
      <c r="L348" s="256"/>
    </row>
    <row r="349" spans="6:12" x14ac:dyDescent="0.2">
      <c r="F349" s="256"/>
      <c r="G349" s="257"/>
      <c r="H349" s="257"/>
      <c r="I349" s="257"/>
      <c r="L349" s="256"/>
    </row>
    <row r="350" spans="6:12" x14ac:dyDescent="0.2">
      <c r="F350" s="256"/>
      <c r="G350" s="257"/>
      <c r="H350" s="257"/>
      <c r="I350" s="257"/>
      <c r="L350" s="256"/>
    </row>
    <row r="351" spans="6:12" x14ac:dyDescent="0.2">
      <c r="F351" s="256"/>
      <c r="G351" s="257"/>
      <c r="H351" s="257"/>
      <c r="I351" s="257"/>
      <c r="L351" s="256"/>
    </row>
    <row r="352" spans="6:12" x14ac:dyDescent="0.2">
      <c r="F352" s="256"/>
      <c r="G352" s="257"/>
      <c r="H352" s="257"/>
      <c r="I352" s="257"/>
      <c r="L352" s="256"/>
    </row>
    <row r="353" spans="6:12" x14ac:dyDescent="0.2">
      <c r="F353" s="256"/>
      <c r="G353" s="257"/>
      <c r="H353" s="257"/>
      <c r="I353" s="257"/>
      <c r="L353" s="256"/>
    </row>
    <row r="354" spans="6:12" x14ac:dyDescent="0.2">
      <c r="F354" s="256"/>
      <c r="G354" s="257"/>
      <c r="H354" s="257"/>
      <c r="I354" s="257"/>
      <c r="L354" s="256"/>
    </row>
    <row r="355" spans="6:12" x14ac:dyDescent="0.2">
      <c r="F355" s="256"/>
      <c r="G355" s="257"/>
      <c r="H355" s="257"/>
      <c r="I355" s="257"/>
      <c r="L355" s="256"/>
    </row>
    <row r="356" spans="6:12" x14ac:dyDescent="0.2">
      <c r="F356" s="256"/>
      <c r="G356" s="257"/>
      <c r="H356" s="257"/>
      <c r="I356" s="257"/>
      <c r="L356" s="256"/>
    </row>
    <row r="357" spans="6:12" x14ac:dyDescent="0.2">
      <c r="F357" s="256"/>
      <c r="G357" s="257"/>
      <c r="H357" s="257"/>
      <c r="I357" s="257"/>
      <c r="L357" s="256"/>
    </row>
    <row r="358" spans="6:12" x14ac:dyDescent="0.2">
      <c r="F358" s="256"/>
      <c r="G358" s="257"/>
      <c r="H358" s="257"/>
      <c r="I358" s="257"/>
      <c r="L358" s="256"/>
    </row>
    <row r="359" spans="6:12" x14ac:dyDescent="0.2">
      <c r="F359" s="256"/>
      <c r="G359" s="257"/>
      <c r="H359" s="257"/>
      <c r="I359" s="257"/>
      <c r="L359" s="256"/>
    </row>
    <row r="360" spans="6:12" x14ac:dyDescent="0.2">
      <c r="F360" s="256"/>
      <c r="G360" s="257"/>
      <c r="H360" s="257"/>
      <c r="I360" s="257"/>
      <c r="L360" s="256"/>
    </row>
    <row r="361" spans="6:12" x14ac:dyDescent="0.2">
      <c r="F361" s="256"/>
      <c r="G361" s="257"/>
      <c r="H361" s="257"/>
      <c r="I361" s="257"/>
      <c r="L361" s="256"/>
    </row>
    <row r="362" spans="6:12" x14ac:dyDescent="0.2">
      <c r="F362" s="256"/>
      <c r="G362" s="257"/>
      <c r="H362" s="257"/>
      <c r="I362" s="257"/>
      <c r="L362" s="256"/>
    </row>
    <row r="363" spans="6:12" x14ac:dyDescent="0.2">
      <c r="F363" s="256"/>
      <c r="G363" s="257"/>
      <c r="H363" s="257"/>
      <c r="I363" s="257"/>
      <c r="L363" s="256"/>
    </row>
    <row r="364" spans="6:12" x14ac:dyDescent="0.2">
      <c r="F364" s="256"/>
      <c r="G364" s="257"/>
      <c r="H364" s="257"/>
      <c r="I364" s="257"/>
      <c r="L364" s="256"/>
    </row>
    <row r="365" spans="6:12" x14ac:dyDescent="0.2">
      <c r="F365" s="256"/>
      <c r="G365" s="257"/>
      <c r="H365" s="257"/>
      <c r="I365" s="257"/>
      <c r="L365" s="256"/>
    </row>
    <row r="366" spans="6:12" x14ac:dyDescent="0.2">
      <c r="F366" s="256"/>
      <c r="G366" s="257"/>
      <c r="H366" s="257"/>
      <c r="I366" s="257"/>
      <c r="L366" s="256"/>
    </row>
    <row r="367" spans="6:12" x14ac:dyDescent="0.2">
      <c r="F367" s="256"/>
      <c r="G367" s="257"/>
      <c r="H367" s="257"/>
      <c r="I367" s="257"/>
      <c r="L367" s="256"/>
    </row>
    <row r="368" spans="6:12" x14ac:dyDescent="0.2">
      <c r="F368" s="256"/>
      <c r="G368" s="257"/>
      <c r="H368" s="257"/>
      <c r="I368" s="257"/>
      <c r="L368" s="256"/>
    </row>
    <row r="369" spans="6:12" x14ac:dyDescent="0.2">
      <c r="F369" s="256"/>
      <c r="G369" s="257"/>
      <c r="H369" s="257"/>
      <c r="I369" s="257"/>
      <c r="L369" s="256"/>
    </row>
    <row r="370" spans="6:12" x14ac:dyDescent="0.2">
      <c r="F370" s="256"/>
      <c r="G370" s="257"/>
      <c r="H370" s="257"/>
      <c r="I370" s="257"/>
      <c r="L370" s="256"/>
    </row>
    <row r="371" spans="6:12" x14ac:dyDescent="0.2">
      <c r="F371" s="256"/>
      <c r="G371" s="257"/>
      <c r="H371" s="257"/>
      <c r="I371" s="257"/>
      <c r="L371" s="256"/>
    </row>
    <row r="372" spans="6:12" x14ac:dyDescent="0.2">
      <c r="F372" s="256"/>
      <c r="G372" s="257"/>
      <c r="H372" s="257"/>
      <c r="I372" s="257"/>
      <c r="L372" s="256"/>
    </row>
    <row r="373" spans="6:12" x14ac:dyDescent="0.2">
      <c r="F373" s="256"/>
      <c r="G373" s="257"/>
      <c r="H373" s="257"/>
      <c r="I373" s="257"/>
      <c r="L373" s="256"/>
    </row>
    <row r="374" spans="6:12" x14ac:dyDescent="0.2">
      <c r="F374" s="256"/>
      <c r="G374" s="257"/>
      <c r="H374" s="257"/>
      <c r="I374" s="257"/>
      <c r="L374" s="256"/>
    </row>
    <row r="375" spans="6:12" x14ac:dyDescent="0.2">
      <c r="F375" s="256"/>
      <c r="G375" s="257"/>
      <c r="H375" s="257"/>
      <c r="I375" s="257"/>
      <c r="L375" s="256"/>
    </row>
    <row r="376" spans="6:12" x14ac:dyDescent="0.2">
      <c r="F376" s="256"/>
      <c r="G376" s="257"/>
      <c r="H376" s="257"/>
      <c r="I376" s="257"/>
      <c r="L376" s="256"/>
    </row>
    <row r="377" spans="6:12" x14ac:dyDescent="0.2">
      <c r="F377" s="256"/>
      <c r="G377" s="257"/>
      <c r="H377" s="257"/>
      <c r="I377" s="257"/>
      <c r="L377" s="256"/>
    </row>
    <row r="378" spans="6:12" x14ac:dyDescent="0.2">
      <c r="F378" s="256"/>
      <c r="G378" s="257"/>
      <c r="H378" s="257"/>
      <c r="I378" s="257"/>
      <c r="L378" s="256"/>
    </row>
    <row r="379" spans="6:12" x14ac:dyDescent="0.2">
      <c r="F379" s="256"/>
      <c r="G379" s="257"/>
      <c r="H379" s="257"/>
      <c r="I379" s="257"/>
      <c r="L379" s="256"/>
    </row>
    <row r="380" spans="6:12" x14ac:dyDescent="0.2">
      <c r="F380" s="256"/>
      <c r="G380" s="257"/>
      <c r="H380" s="257"/>
      <c r="I380" s="257"/>
      <c r="L380" s="256"/>
    </row>
    <row r="381" spans="6:12" x14ac:dyDescent="0.2">
      <c r="F381" s="256"/>
      <c r="G381" s="257"/>
      <c r="H381" s="257"/>
      <c r="I381" s="257"/>
      <c r="L381" s="256"/>
    </row>
    <row r="382" spans="6:12" x14ac:dyDescent="0.2">
      <c r="F382" s="256"/>
      <c r="G382" s="257"/>
      <c r="H382" s="257"/>
      <c r="I382" s="257"/>
      <c r="L382" s="256"/>
    </row>
    <row r="383" spans="6:12" x14ac:dyDescent="0.2">
      <c r="F383" s="256"/>
      <c r="G383" s="257"/>
      <c r="H383" s="257"/>
      <c r="I383" s="257"/>
      <c r="L383" s="256"/>
    </row>
    <row r="384" spans="6:12" x14ac:dyDescent="0.2">
      <c r="F384" s="256"/>
      <c r="G384" s="257"/>
      <c r="H384" s="257"/>
      <c r="I384" s="257"/>
      <c r="L384" s="256"/>
    </row>
    <row r="385" spans="6:12" x14ac:dyDescent="0.2">
      <c r="F385" s="256"/>
      <c r="G385" s="257"/>
      <c r="H385" s="257"/>
      <c r="I385" s="257"/>
      <c r="L385" s="256"/>
    </row>
    <row r="386" spans="6:12" x14ac:dyDescent="0.2">
      <c r="F386" s="256"/>
      <c r="G386" s="257"/>
      <c r="H386" s="257"/>
      <c r="I386" s="257"/>
      <c r="L386" s="256"/>
    </row>
    <row r="387" spans="6:12" x14ac:dyDescent="0.2">
      <c r="F387" s="256"/>
      <c r="G387" s="257"/>
      <c r="H387" s="257"/>
      <c r="I387" s="257"/>
      <c r="L387" s="256"/>
    </row>
    <row r="388" spans="6:12" x14ac:dyDescent="0.2">
      <c r="F388" s="256"/>
      <c r="G388" s="257"/>
      <c r="H388" s="257"/>
      <c r="I388" s="257"/>
      <c r="L388" s="256"/>
    </row>
    <row r="389" spans="6:12" x14ac:dyDescent="0.2">
      <c r="F389" s="256"/>
      <c r="G389" s="257"/>
      <c r="H389" s="257"/>
      <c r="I389" s="257"/>
      <c r="L389" s="256"/>
    </row>
    <row r="390" spans="6:12" x14ac:dyDescent="0.2">
      <c r="F390" s="256"/>
      <c r="G390" s="257"/>
      <c r="H390" s="257"/>
      <c r="I390" s="257"/>
      <c r="L390" s="256"/>
    </row>
    <row r="391" spans="6:12" x14ac:dyDescent="0.2">
      <c r="F391" s="256"/>
      <c r="G391" s="257"/>
      <c r="H391" s="257"/>
      <c r="I391" s="257"/>
      <c r="L391" s="256"/>
    </row>
    <row r="392" spans="6:12" x14ac:dyDescent="0.2">
      <c r="F392" s="256"/>
      <c r="G392" s="257"/>
      <c r="H392" s="257"/>
      <c r="I392" s="257"/>
      <c r="L392" s="256"/>
    </row>
    <row r="393" spans="6:12" x14ac:dyDescent="0.2">
      <c r="F393" s="256"/>
      <c r="G393" s="257"/>
      <c r="H393" s="257"/>
      <c r="I393" s="257"/>
      <c r="L393" s="256"/>
    </row>
    <row r="394" spans="6:12" x14ac:dyDescent="0.2">
      <c r="F394" s="256"/>
      <c r="G394" s="257"/>
      <c r="H394" s="257"/>
      <c r="I394" s="257"/>
      <c r="L394" s="256"/>
    </row>
    <row r="395" spans="6:12" x14ac:dyDescent="0.2">
      <c r="F395" s="256"/>
      <c r="G395" s="257"/>
      <c r="H395" s="257"/>
      <c r="I395" s="257"/>
      <c r="L395" s="256"/>
    </row>
    <row r="396" spans="6:12" x14ac:dyDescent="0.2">
      <c r="F396" s="256"/>
      <c r="G396" s="257"/>
      <c r="H396" s="257"/>
      <c r="I396" s="257"/>
      <c r="L396" s="256"/>
    </row>
    <row r="397" spans="6:12" x14ac:dyDescent="0.2">
      <c r="F397" s="256"/>
      <c r="G397" s="257"/>
      <c r="H397" s="257"/>
      <c r="I397" s="257"/>
      <c r="L397" s="256"/>
    </row>
    <row r="398" spans="6:12" x14ac:dyDescent="0.2">
      <c r="F398" s="256"/>
      <c r="G398" s="257"/>
      <c r="H398" s="257"/>
      <c r="I398" s="257"/>
      <c r="L398" s="256"/>
    </row>
    <row r="399" spans="6:12" x14ac:dyDescent="0.2">
      <c r="F399" s="256"/>
      <c r="G399" s="257"/>
      <c r="H399" s="257"/>
      <c r="I399" s="257"/>
      <c r="L399" s="256"/>
    </row>
    <row r="400" spans="6:12" x14ac:dyDescent="0.2">
      <c r="F400" s="256"/>
      <c r="G400" s="257"/>
      <c r="H400" s="257"/>
      <c r="I400" s="257"/>
      <c r="L400" s="256"/>
    </row>
    <row r="401" spans="6:12" x14ac:dyDescent="0.2">
      <c r="F401" s="256"/>
      <c r="G401" s="257"/>
      <c r="H401" s="257"/>
      <c r="I401" s="257"/>
      <c r="L401" s="256"/>
    </row>
    <row r="402" spans="6:12" x14ac:dyDescent="0.2">
      <c r="F402" s="256"/>
      <c r="G402" s="257"/>
      <c r="H402" s="257"/>
      <c r="I402" s="257"/>
      <c r="L402" s="256"/>
    </row>
    <row r="403" spans="6:12" x14ac:dyDescent="0.2">
      <c r="F403" s="256"/>
      <c r="G403" s="257"/>
      <c r="H403" s="257"/>
      <c r="I403" s="257"/>
      <c r="L403" s="256"/>
    </row>
    <row r="404" spans="6:12" x14ac:dyDescent="0.2">
      <c r="F404" s="256"/>
      <c r="G404" s="257"/>
      <c r="H404" s="257"/>
      <c r="I404" s="257"/>
      <c r="L404" s="256"/>
    </row>
    <row r="405" spans="6:12" x14ac:dyDescent="0.2">
      <c r="F405" s="256"/>
      <c r="G405" s="257"/>
      <c r="H405" s="257"/>
      <c r="I405" s="257"/>
      <c r="L405" s="256"/>
    </row>
    <row r="406" spans="6:12" x14ac:dyDescent="0.2">
      <c r="F406" s="256"/>
      <c r="G406" s="257"/>
      <c r="H406" s="257"/>
      <c r="I406" s="257"/>
      <c r="L406" s="256"/>
    </row>
    <row r="407" spans="6:12" x14ac:dyDescent="0.2">
      <c r="F407" s="256"/>
      <c r="G407" s="257"/>
      <c r="H407" s="257"/>
      <c r="I407" s="257"/>
      <c r="L407" s="256"/>
    </row>
    <row r="408" spans="6:12" x14ac:dyDescent="0.2">
      <c r="F408" s="256"/>
      <c r="G408" s="257"/>
      <c r="H408" s="257"/>
      <c r="I408" s="257"/>
      <c r="L408" s="256"/>
    </row>
    <row r="409" spans="6:12" x14ac:dyDescent="0.2">
      <c r="F409" s="256"/>
      <c r="G409" s="257"/>
      <c r="H409" s="257"/>
      <c r="I409" s="257"/>
      <c r="L409" s="256"/>
    </row>
    <row r="410" spans="6:12" x14ac:dyDescent="0.2">
      <c r="F410" s="256"/>
      <c r="G410" s="257"/>
      <c r="H410" s="257"/>
      <c r="I410" s="257"/>
      <c r="L410" s="256"/>
    </row>
    <row r="411" spans="6:12" x14ac:dyDescent="0.2">
      <c r="F411" s="256"/>
      <c r="G411" s="257"/>
      <c r="H411" s="257"/>
      <c r="I411" s="257"/>
      <c r="L411" s="256"/>
    </row>
    <row r="412" spans="6:12" x14ac:dyDescent="0.2">
      <c r="F412" s="256"/>
      <c r="G412" s="257"/>
      <c r="H412" s="257"/>
      <c r="I412" s="257"/>
      <c r="L412" s="256"/>
    </row>
    <row r="413" spans="6:12" x14ac:dyDescent="0.2">
      <c r="F413" s="256"/>
      <c r="G413" s="257"/>
      <c r="H413" s="257"/>
      <c r="I413" s="257"/>
      <c r="L413" s="256"/>
    </row>
    <row r="414" spans="6:12" x14ac:dyDescent="0.2">
      <c r="F414" s="256"/>
      <c r="G414" s="257"/>
      <c r="H414" s="257"/>
      <c r="I414" s="257"/>
      <c r="L414" s="256"/>
    </row>
    <row r="415" spans="6:12" x14ac:dyDescent="0.2">
      <c r="F415" s="256"/>
      <c r="G415" s="257"/>
      <c r="H415" s="257"/>
      <c r="I415" s="257"/>
      <c r="L415" s="256"/>
    </row>
    <row r="416" spans="6:12" x14ac:dyDescent="0.2">
      <c r="F416" s="256"/>
      <c r="G416" s="257"/>
      <c r="H416" s="257"/>
      <c r="I416" s="257"/>
      <c r="L416" s="256"/>
    </row>
    <row r="417" spans="6:12" x14ac:dyDescent="0.2">
      <c r="F417" s="256"/>
      <c r="G417" s="257"/>
      <c r="H417" s="257"/>
      <c r="I417" s="257"/>
      <c r="L417" s="256"/>
    </row>
    <row r="418" spans="6:12" x14ac:dyDescent="0.2">
      <c r="F418" s="256"/>
      <c r="G418" s="257"/>
      <c r="H418" s="257"/>
      <c r="I418" s="257"/>
      <c r="L418" s="256"/>
    </row>
    <row r="419" spans="6:12" x14ac:dyDescent="0.2">
      <c r="F419" s="256"/>
      <c r="G419" s="257"/>
      <c r="H419" s="257"/>
      <c r="I419" s="257"/>
      <c r="L419" s="256"/>
    </row>
    <row r="420" spans="6:12" x14ac:dyDescent="0.2">
      <c r="F420" s="256"/>
      <c r="G420" s="257"/>
      <c r="H420" s="257"/>
      <c r="I420" s="257"/>
      <c r="L420" s="256"/>
    </row>
    <row r="421" spans="6:12" x14ac:dyDescent="0.2">
      <c r="F421" s="256"/>
      <c r="G421" s="257"/>
      <c r="H421" s="257"/>
      <c r="I421" s="257"/>
      <c r="L421" s="256"/>
    </row>
    <row r="422" spans="6:12" x14ac:dyDescent="0.2">
      <c r="F422" s="256"/>
      <c r="G422" s="257"/>
      <c r="H422" s="257"/>
      <c r="I422" s="257"/>
      <c r="L422" s="256"/>
    </row>
    <row r="423" spans="6:12" x14ac:dyDescent="0.2">
      <c r="F423" s="256"/>
      <c r="G423" s="257"/>
      <c r="H423" s="257"/>
      <c r="I423" s="257"/>
      <c r="L423" s="256"/>
    </row>
    <row r="424" spans="6:12" x14ac:dyDescent="0.2">
      <c r="F424" s="256"/>
      <c r="G424" s="257"/>
      <c r="H424" s="257"/>
      <c r="I424" s="257"/>
      <c r="L424" s="256"/>
    </row>
    <row r="425" spans="6:12" x14ac:dyDescent="0.2">
      <c r="F425" s="256"/>
      <c r="G425" s="257"/>
      <c r="H425" s="257"/>
      <c r="I425" s="257"/>
      <c r="L425" s="256"/>
    </row>
    <row r="426" spans="6:12" x14ac:dyDescent="0.2">
      <c r="F426" s="256"/>
      <c r="G426" s="257"/>
      <c r="H426" s="257"/>
      <c r="I426" s="257"/>
      <c r="L426" s="256"/>
    </row>
    <row r="427" spans="6:12" x14ac:dyDescent="0.2">
      <c r="F427" s="256"/>
      <c r="G427" s="257"/>
      <c r="H427" s="257"/>
      <c r="I427" s="257"/>
      <c r="L427" s="256"/>
    </row>
    <row r="428" spans="6:12" x14ac:dyDescent="0.2">
      <c r="F428" s="256"/>
      <c r="G428" s="257"/>
      <c r="H428" s="257"/>
      <c r="I428" s="257"/>
      <c r="L428" s="256"/>
    </row>
    <row r="429" spans="6:12" x14ac:dyDescent="0.2">
      <c r="F429" s="256"/>
      <c r="G429" s="257"/>
      <c r="H429" s="257"/>
      <c r="I429" s="257"/>
      <c r="L429" s="256"/>
    </row>
    <row r="430" spans="6:12" x14ac:dyDescent="0.2">
      <c r="F430" s="256"/>
      <c r="G430" s="257"/>
      <c r="H430" s="257"/>
      <c r="I430" s="257"/>
      <c r="L430" s="256"/>
    </row>
    <row r="431" spans="6:12" x14ac:dyDescent="0.2">
      <c r="F431" s="256"/>
      <c r="G431" s="257"/>
      <c r="H431" s="257"/>
      <c r="I431" s="257"/>
      <c r="L431" s="256"/>
    </row>
    <row r="432" spans="6:12" x14ac:dyDescent="0.2">
      <c r="F432" s="256"/>
      <c r="G432" s="257"/>
      <c r="H432" s="257"/>
      <c r="I432" s="257"/>
      <c r="L432" s="256"/>
    </row>
    <row r="433" spans="6:12" x14ac:dyDescent="0.2">
      <c r="F433" s="256"/>
      <c r="G433" s="257"/>
      <c r="H433" s="257"/>
      <c r="I433" s="257"/>
      <c r="L433" s="256"/>
    </row>
    <row r="434" spans="6:12" x14ac:dyDescent="0.2">
      <c r="F434" s="256"/>
      <c r="G434" s="257"/>
      <c r="H434" s="257"/>
      <c r="I434" s="257"/>
      <c r="L434" s="256"/>
    </row>
    <row r="435" spans="6:12" x14ac:dyDescent="0.2">
      <c r="F435" s="256"/>
      <c r="G435" s="257"/>
      <c r="H435" s="257"/>
      <c r="I435" s="257"/>
      <c r="L435" s="256"/>
    </row>
    <row r="436" spans="6:12" x14ac:dyDescent="0.2">
      <c r="F436" s="256"/>
      <c r="G436" s="257"/>
      <c r="H436" s="257"/>
      <c r="I436" s="257"/>
      <c r="L436" s="256"/>
    </row>
    <row r="437" spans="6:12" x14ac:dyDescent="0.2">
      <c r="F437" s="256"/>
      <c r="G437" s="257"/>
      <c r="H437" s="257"/>
      <c r="I437" s="257"/>
      <c r="L437" s="256"/>
    </row>
    <row r="438" spans="6:12" x14ac:dyDescent="0.2">
      <c r="F438" s="256"/>
      <c r="G438" s="257"/>
      <c r="H438" s="257"/>
      <c r="I438" s="257"/>
      <c r="L438" s="256"/>
    </row>
    <row r="439" spans="6:12" x14ac:dyDescent="0.2">
      <c r="F439" s="256"/>
      <c r="G439" s="257"/>
      <c r="H439" s="257"/>
      <c r="I439" s="257"/>
      <c r="L439" s="256"/>
    </row>
    <row r="440" spans="6:12" x14ac:dyDescent="0.2">
      <c r="F440" s="256"/>
      <c r="G440" s="257"/>
      <c r="H440" s="257"/>
      <c r="I440" s="257"/>
      <c r="L440" s="256"/>
    </row>
    <row r="441" spans="6:12" x14ac:dyDescent="0.2">
      <c r="F441" s="256"/>
      <c r="G441" s="257"/>
      <c r="H441" s="257"/>
      <c r="I441" s="257"/>
      <c r="L441" s="256"/>
    </row>
    <row r="442" spans="6:12" x14ac:dyDescent="0.2">
      <c r="F442" s="256"/>
      <c r="G442" s="257"/>
      <c r="H442" s="257"/>
      <c r="I442" s="257"/>
      <c r="L442" s="256"/>
    </row>
    <row r="443" spans="6:12" x14ac:dyDescent="0.2">
      <c r="F443" s="256"/>
      <c r="G443" s="257"/>
      <c r="H443" s="257"/>
      <c r="I443" s="257"/>
      <c r="L443" s="256"/>
    </row>
    <row r="444" spans="6:12" x14ac:dyDescent="0.2">
      <c r="F444" s="256"/>
      <c r="G444" s="257"/>
      <c r="H444" s="257"/>
      <c r="I444" s="257"/>
      <c r="L444" s="256"/>
    </row>
    <row r="445" spans="6:12" x14ac:dyDescent="0.2">
      <c r="F445" s="256"/>
      <c r="G445" s="257"/>
      <c r="H445" s="257"/>
      <c r="I445" s="257"/>
      <c r="L445" s="256"/>
    </row>
    <row r="446" spans="6:12" x14ac:dyDescent="0.2">
      <c r="F446" s="256"/>
      <c r="G446" s="257"/>
      <c r="H446" s="257"/>
      <c r="I446" s="257"/>
      <c r="L446" s="256"/>
    </row>
    <row r="447" spans="6:12" x14ac:dyDescent="0.2">
      <c r="F447" s="256"/>
      <c r="G447" s="257"/>
      <c r="H447" s="257"/>
      <c r="I447" s="257"/>
      <c r="L447" s="256"/>
    </row>
    <row r="448" spans="6:12" x14ac:dyDescent="0.2">
      <c r="F448" s="256"/>
      <c r="G448" s="257"/>
      <c r="H448" s="257"/>
      <c r="I448" s="257"/>
      <c r="L448" s="256"/>
    </row>
    <row r="449" spans="6:12" x14ac:dyDescent="0.2">
      <c r="F449" s="256"/>
      <c r="G449" s="257"/>
      <c r="H449" s="257"/>
      <c r="I449" s="257"/>
      <c r="L449" s="256"/>
    </row>
    <row r="450" spans="6:12" x14ac:dyDescent="0.2">
      <c r="F450" s="256"/>
      <c r="G450" s="257"/>
      <c r="H450" s="257"/>
      <c r="I450" s="257"/>
      <c r="L450" s="256"/>
    </row>
    <row r="451" spans="6:12" x14ac:dyDescent="0.2">
      <c r="F451" s="256"/>
      <c r="G451" s="257"/>
      <c r="H451" s="257"/>
      <c r="I451" s="257"/>
      <c r="L451" s="256"/>
    </row>
    <row r="452" spans="6:12" x14ac:dyDescent="0.2">
      <c r="F452" s="256"/>
      <c r="G452" s="257"/>
      <c r="H452" s="257"/>
      <c r="I452" s="257"/>
      <c r="L452" s="256"/>
    </row>
    <row r="453" spans="6:12" x14ac:dyDescent="0.2">
      <c r="F453" s="256"/>
      <c r="G453" s="257"/>
      <c r="H453" s="257"/>
      <c r="I453" s="257"/>
      <c r="L453" s="256"/>
    </row>
    <row r="454" spans="6:12" x14ac:dyDescent="0.2">
      <c r="F454" s="256"/>
      <c r="G454" s="257"/>
      <c r="H454" s="257"/>
      <c r="I454" s="257"/>
      <c r="L454" s="256"/>
    </row>
    <row r="455" spans="6:12" x14ac:dyDescent="0.2">
      <c r="F455" s="256"/>
      <c r="G455" s="257"/>
      <c r="H455" s="257"/>
      <c r="I455" s="257"/>
      <c r="L455" s="256"/>
    </row>
    <row r="456" spans="6:12" x14ac:dyDescent="0.2">
      <c r="F456" s="256"/>
      <c r="G456" s="257"/>
      <c r="H456" s="257"/>
      <c r="I456" s="257"/>
      <c r="L456" s="256"/>
    </row>
    <row r="457" spans="6:12" x14ac:dyDescent="0.2">
      <c r="F457" s="256"/>
      <c r="G457" s="257"/>
      <c r="H457" s="257"/>
      <c r="I457" s="257"/>
      <c r="L457" s="256"/>
    </row>
    <row r="458" spans="6:12" x14ac:dyDescent="0.2">
      <c r="F458" s="256"/>
      <c r="G458" s="257"/>
      <c r="H458" s="257"/>
      <c r="I458" s="257"/>
      <c r="L458" s="256"/>
    </row>
    <row r="459" spans="6:12" x14ac:dyDescent="0.2">
      <c r="F459" s="256"/>
      <c r="G459" s="257"/>
      <c r="H459" s="257"/>
      <c r="I459" s="257"/>
      <c r="L459" s="256"/>
    </row>
    <row r="460" spans="6:12" x14ac:dyDescent="0.2">
      <c r="F460" s="256"/>
      <c r="G460" s="257"/>
      <c r="H460" s="257"/>
      <c r="I460" s="257"/>
      <c r="L460" s="256"/>
    </row>
    <row r="461" spans="6:12" x14ac:dyDescent="0.2">
      <c r="F461" s="256"/>
      <c r="G461" s="257"/>
      <c r="H461" s="257"/>
      <c r="I461" s="257"/>
      <c r="L461" s="256"/>
    </row>
    <row r="462" spans="6:12" x14ac:dyDescent="0.2">
      <c r="F462" s="256"/>
      <c r="G462" s="257"/>
      <c r="H462" s="257"/>
      <c r="I462" s="257"/>
      <c r="L462" s="256"/>
    </row>
    <row r="463" spans="6:12" x14ac:dyDescent="0.2">
      <c r="F463" s="256"/>
      <c r="G463" s="257"/>
      <c r="H463" s="257"/>
      <c r="I463" s="257"/>
      <c r="L463" s="256"/>
    </row>
    <row r="464" spans="6:12" x14ac:dyDescent="0.2">
      <c r="F464" s="256"/>
      <c r="G464" s="257"/>
      <c r="H464" s="257"/>
      <c r="I464" s="257"/>
      <c r="L464" s="256"/>
    </row>
    <row r="465" spans="6:12" x14ac:dyDescent="0.2">
      <c r="F465" s="256"/>
      <c r="G465" s="257"/>
      <c r="H465" s="257"/>
      <c r="I465" s="257"/>
      <c r="L465" s="256"/>
    </row>
    <row r="466" spans="6:12" x14ac:dyDescent="0.2">
      <c r="F466" s="256"/>
      <c r="G466" s="257"/>
      <c r="H466" s="257"/>
      <c r="I466" s="257"/>
      <c r="L466" s="256"/>
    </row>
    <row r="467" spans="6:12" x14ac:dyDescent="0.2">
      <c r="F467" s="256"/>
      <c r="G467" s="257"/>
      <c r="H467" s="257"/>
      <c r="I467" s="257"/>
      <c r="L467" s="256"/>
    </row>
    <row r="468" spans="6:12" x14ac:dyDescent="0.2">
      <c r="F468" s="256"/>
      <c r="G468" s="257"/>
      <c r="H468" s="257"/>
      <c r="I468" s="257"/>
      <c r="L468" s="256"/>
    </row>
    <row r="469" spans="6:12" x14ac:dyDescent="0.2">
      <c r="F469" s="256"/>
      <c r="G469" s="257"/>
      <c r="H469" s="257"/>
      <c r="I469" s="257"/>
      <c r="L469" s="256"/>
    </row>
    <row r="470" spans="6:12" x14ac:dyDescent="0.2">
      <c r="F470" s="256"/>
      <c r="G470" s="257"/>
      <c r="H470" s="257"/>
      <c r="I470" s="257"/>
      <c r="L470" s="256"/>
    </row>
    <row r="471" spans="6:12" x14ac:dyDescent="0.2">
      <c r="F471" s="256"/>
      <c r="G471" s="257"/>
      <c r="H471" s="257"/>
      <c r="I471" s="257"/>
      <c r="L471" s="256"/>
    </row>
    <row r="472" spans="6:12" x14ac:dyDescent="0.2">
      <c r="F472" s="256"/>
      <c r="G472" s="257"/>
      <c r="H472" s="257"/>
      <c r="I472" s="257"/>
      <c r="L472" s="256"/>
    </row>
    <row r="473" spans="6:12" x14ac:dyDescent="0.2">
      <c r="F473" s="256"/>
      <c r="G473" s="257"/>
      <c r="H473" s="257"/>
      <c r="I473" s="257"/>
      <c r="L473" s="256"/>
    </row>
    <row r="474" spans="6:12" x14ac:dyDescent="0.2">
      <c r="F474" s="256"/>
      <c r="G474" s="257"/>
      <c r="H474" s="257"/>
      <c r="I474" s="257"/>
      <c r="L474" s="256"/>
    </row>
    <row r="475" spans="6:12" x14ac:dyDescent="0.2">
      <c r="F475" s="256"/>
      <c r="G475" s="257"/>
      <c r="H475" s="257"/>
      <c r="I475" s="257"/>
      <c r="L475" s="256"/>
    </row>
    <row r="476" spans="6:12" x14ac:dyDescent="0.2">
      <c r="F476" s="256"/>
      <c r="G476" s="257"/>
      <c r="H476" s="257"/>
      <c r="I476" s="257"/>
      <c r="L476" s="256"/>
    </row>
    <row r="477" spans="6:12" x14ac:dyDescent="0.2">
      <c r="F477" s="256"/>
      <c r="G477" s="257"/>
      <c r="H477" s="257"/>
      <c r="I477" s="257"/>
      <c r="L477" s="256"/>
    </row>
    <row r="478" spans="6:12" x14ac:dyDescent="0.2">
      <c r="F478" s="256"/>
      <c r="G478" s="257"/>
      <c r="H478" s="257"/>
      <c r="I478" s="257"/>
      <c r="L478" s="256"/>
    </row>
    <row r="479" spans="6:12" x14ac:dyDescent="0.2">
      <c r="F479" s="256"/>
      <c r="G479" s="257"/>
      <c r="H479" s="257"/>
      <c r="I479" s="257"/>
      <c r="L479" s="256"/>
    </row>
    <row r="480" spans="6:12" x14ac:dyDescent="0.2">
      <c r="F480" s="256"/>
      <c r="G480" s="257"/>
      <c r="H480" s="257"/>
      <c r="I480" s="257"/>
      <c r="L480" s="256"/>
    </row>
    <row r="481" spans="6:12" x14ac:dyDescent="0.2">
      <c r="F481" s="256"/>
      <c r="G481" s="257"/>
      <c r="H481" s="257"/>
      <c r="I481" s="257"/>
      <c r="L481" s="256"/>
    </row>
    <row r="482" spans="6:12" x14ac:dyDescent="0.2">
      <c r="F482" s="256"/>
      <c r="G482" s="257"/>
      <c r="H482" s="257"/>
      <c r="I482" s="257"/>
      <c r="L482" s="256"/>
    </row>
    <row r="483" spans="6:12" x14ac:dyDescent="0.2">
      <c r="F483" s="256"/>
      <c r="G483" s="257"/>
      <c r="H483" s="257"/>
      <c r="I483" s="257"/>
      <c r="L483" s="256"/>
    </row>
    <row r="484" spans="6:12" x14ac:dyDescent="0.2">
      <c r="F484" s="256"/>
      <c r="G484" s="257"/>
      <c r="H484" s="257"/>
      <c r="I484" s="257"/>
      <c r="L484" s="256"/>
    </row>
    <row r="485" spans="6:12" x14ac:dyDescent="0.2">
      <c r="F485" s="256"/>
      <c r="G485" s="257"/>
      <c r="H485" s="257"/>
      <c r="I485" s="257"/>
      <c r="L485" s="256"/>
    </row>
    <row r="486" spans="6:12" x14ac:dyDescent="0.2">
      <c r="F486" s="256"/>
      <c r="G486" s="257"/>
      <c r="H486" s="257"/>
      <c r="I486" s="257"/>
      <c r="L486" s="256"/>
    </row>
    <row r="487" spans="6:12" x14ac:dyDescent="0.2">
      <c r="F487" s="256"/>
      <c r="G487" s="257"/>
      <c r="H487" s="257"/>
      <c r="I487" s="257"/>
      <c r="L487" s="256"/>
    </row>
    <row r="488" spans="6:12" x14ac:dyDescent="0.2">
      <c r="F488" s="256"/>
      <c r="G488" s="257"/>
      <c r="H488" s="257"/>
      <c r="I488" s="257"/>
      <c r="L488" s="256"/>
    </row>
    <row r="489" spans="6:12" x14ac:dyDescent="0.2">
      <c r="F489" s="256"/>
      <c r="G489" s="257"/>
      <c r="H489" s="257"/>
      <c r="I489" s="257"/>
      <c r="L489" s="256"/>
    </row>
    <row r="490" spans="6:12" x14ac:dyDescent="0.2">
      <c r="F490" s="256"/>
      <c r="G490" s="257"/>
      <c r="H490" s="257"/>
      <c r="I490" s="257"/>
      <c r="L490" s="256"/>
    </row>
    <row r="491" spans="6:12" x14ac:dyDescent="0.2">
      <c r="F491" s="256"/>
      <c r="G491" s="257"/>
      <c r="H491" s="257"/>
      <c r="I491" s="257"/>
      <c r="L491" s="256"/>
    </row>
    <row r="492" spans="6:12" x14ac:dyDescent="0.2">
      <c r="F492" s="256"/>
      <c r="G492" s="257"/>
      <c r="H492" s="257"/>
      <c r="I492" s="257"/>
      <c r="L492" s="256"/>
    </row>
    <row r="493" spans="6:12" x14ac:dyDescent="0.2">
      <c r="F493" s="256"/>
      <c r="G493" s="257"/>
      <c r="H493" s="257"/>
      <c r="I493" s="257"/>
      <c r="L493" s="256"/>
    </row>
    <row r="494" spans="6:12" x14ac:dyDescent="0.2">
      <c r="F494" s="256"/>
      <c r="G494" s="257"/>
      <c r="H494" s="257"/>
      <c r="I494" s="257"/>
      <c r="L494" s="256"/>
    </row>
    <row r="495" spans="6:12" x14ac:dyDescent="0.2">
      <c r="F495" s="256"/>
      <c r="G495" s="257"/>
      <c r="H495" s="257"/>
      <c r="I495" s="257"/>
      <c r="L495" s="256"/>
    </row>
    <row r="496" spans="6:12" x14ac:dyDescent="0.2">
      <c r="F496" s="256"/>
      <c r="G496" s="257"/>
      <c r="H496" s="257"/>
      <c r="I496" s="257"/>
      <c r="L496" s="256"/>
    </row>
    <row r="497" spans="6:12" x14ac:dyDescent="0.2">
      <c r="F497" s="256"/>
      <c r="G497" s="257"/>
      <c r="H497" s="257"/>
      <c r="I497" s="257"/>
      <c r="L497" s="256"/>
    </row>
    <row r="498" spans="6:12" x14ac:dyDescent="0.2">
      <c r="F498" s="256"/>
      <c r="G498" s="257"/>
      <c r="H498" s="257"/>
      <c r="I498" s="257"/>
      <c r="L498" s="256"/>
    </row>
    <row r="499" spans="6:12" x14ac:dyDescent="0.2">
      <c r="F499" s="256"/>
      <c r="G499" s="257"/>
      <c r="H499" s="257"/>
      <c r="I499" s="257"/>
      <c r="L499" s="256"/>
    </row>
    <row r="500" spans="6:12" x14ac:dyDescent="0.2">
      <c r="F500" s="256"/>
      <c r="G500" s="257"/>
      <c r="H500" s="257"/>
      <c r="I500" s="257"/>
      <c r="L500" s="256"/>
    </row>
    <row r="501" spans="6:12" x14ac:dyDescent="0.2">
      <c r="F501" s="256"/>
      <c r="G501" s="257"/>
      <c r="H501" s="257"/>
      <c r="I501" s="257"/>
      <c r="L501" s="256"/>
    </row>
    <row r="502" spans="6:12" x14ac:dyDescent="0.2">
      <c r="F502" s="256"/>
      <c r="G502" s="257"/>
      <c r="H502" s="257"/>
      <c r="I502" s="257"/>
      <c r="L502" s="256"/>
    </row>
    <row r="503" spans="6:12" x14ac:dyDescent="0.2">
      <c r="F503" s="256"/>
      <c r="G503" s="257"/>
      <c r="H503" s="257"/>
      <c r="I503" s="257"/>
      <c r="L503" s="256"/>
    </row>
    <row r="504" spans="6:12" x14ac:dyDescent="0.2">
      <c r="F504" s="256"/>
      <c r="G504" s="257"/>
      <c r="H504" s="257"/>
      <c r="I504" s="257"/>
      <c r="L504" s="256"/>
    </row>
    <row r="505" spans="6:12" x14ac:dyDescent="0.2">
      <c r="F505" s="256"/>
      <c r="G505" s="257"/>
      <c r="H505" s="257"/>
      <c r="I505" s="257"/>
      <c r="L505" s="256"/>
    </row>
    <row r="506" spans="6:12" x14ac:dyDescent="0.2">
      <c r="F506" s="256"/>
      <c r="G506" s="257"/>
      <c r="H506" s="257"/>
      <c r="I506" s="257"/>
      <c r="L506" s="256"/>
    </row>
    <row r="507" spans="6:12" x14ac:dyDescent="0.2">
      <c r="F507" s="256"/>
      <c r="G507" s="257"/>
      <c r="H507" s="257"/>
      <c r="I507" s="257"/>
      <c r="L507" s="256"/>
    </row>
    <row r="508" spans="6:12" x14ac:dyDescent="0.2">
      <c r="F508" s="256"/>
      <c r="G508" s="257"/>
      <c r="H508" s="257"/>
      <c r="I508" s="257"/>
      <c r="L508" s="256"/>
    </row>
    <row r="509" spans="6:12" x14ac:dyDescent="0.2">
      <c r="F509" s="256"/>
      <c r="G509" s="257"/>
      <c r="H509" s="257"/>
      <c r="I509" s="257"/>
      <c r="L509" s="256"/>
    </row>
    <row r="510" spans="6:12" x14ac:dyDescent="0.2">
      <c r="F510" s="256"/>
      <c r="G510" s="257"/>
      <c r="H510" s="257"/>
      <c r="I510" s="257"/>
      <c r="L510" s="256"/>
    </row>
    <row r="511" spans="6:12" x14ac:dyDescent="0.2">
      <c r="F511" s="256"/>
      <c r="G511" s="257"/>
      <c r="H511" s="257"/>
      <c r="I511" s="257"/>
      <c r="L511" s="256"/>
    </row>
    <row r="512" spans="6:12" x14ac:dyDescent="0.2">
      <c r="F512" s="256"/>
      <c r="G512" s="257"/>
      <c r="H512" s="257"/>
      <c r="I512" s="257"/>
      <c r="L512" s="256"/>
    </row>
    <row r="513" spans="6:12" x14ac:dyDescent="0.2">
      <c r="F513" s="256"/>
      <c r="G513" s="257"/>
      <c r="H513" s="257"/>
      <c r="I513" s="257"/>
      <c r="L513" s="256"/>
    </row>
    <row r="514" spans="6:12" x14ac:dyDescent="0.2">
      <c r="F514" s="256"/>
      <c r="G514" s="257"/>
      <c r="H514" s="257"/>
      <c r="I514" s="257"/>
      <c r="L514" s="256"/>
    </row>
    <row r="515" spans="6:12" x14ac:dyDescent="0.2">
      <c r="F515" s="256"/>
      <c r="G515" s="257"/>
      <c r="H515" s="257"/>
      <c r="I515" s="257"/>
      <c r="L515" s="256"/>
    </row>
    <row r="516" spans="6:12" x14ac:dyDescent="0.2">
      <c r="F516" s="256"/>
      <c r="G516" s="257"/>
      <c r="H516" s="257"/>
      <c r="I516" s="257"/>
      <c r="L516" s="256"/>
    </row>
    <row r="517" spans="6:12" x14ac:dyDescent="0.2">
      <c r="F517" s="256"/>
      <c r="G517" s="257"/>
      <c r="H517" s="257"/>
      <c r="I517" s="257"/>
      <c r="L517" s="256"/>
    </row>
    <row r="518" spans="6:12" x14ac:dyDescent="0.2">
      <c r="F518" s="256"/>
      <c r="G518" s="257"/>
      <c r="H518" s="257"/>
      <c r="I518" s="257"/>
      <c r="L518" s="256"/>
    </row>
    <row r="519" spans="6:12" x14ac:dyDescent="0.2">
      <c r="F519" s="256"/>
      <c r="G519" s="257"/>
      <c r="H519" s="257"/>
      <c r="I519" s="257"/>
      <c r="L519" s="256"/>
    </row>
    <row r="520" spans="6:12" x14ac:dyDescent="0.2">
      <c r="F520" s="256"/>
      <c r="G520" s="257"/>
      <c r="H520" s="257"/>
      <c r="I520" s="257"/>
      <c r="L520" s="256"/>
    </row>
    <row r="521" spans="6:12" x14ac:dyDescent="0.2">
      <c r="F521" s="256"/>
      <c r="G521" s="257"/>
      <c r="H521" s="257"/>
      <c r="I521" s="257"/>
      <c r="L521" s="256"/>
    </row>
    <row r="522" spans="6:12" x14ac:dyDescent="0.2">
      <c r="F522" s="256"/>
      <c r="G522" s="257"/>
      <c r="H522" s="257"/>
      <c r="I522" s="257"/>
      <c r="L522" s="256"/>
    </row>
    <row r="523" spans="6:12" x14ac:dyDescent="0.2">
      <c r="F523" s="256"/>
      <c r="G523" s="257"/>
      <c r="H523" s="257"/>
      <c r="I523" s="257"/>
      <c r="L523" s="256"/>
    </row>
    <row r="524" spans="6:12" x14ac:dyDescent="0.2">
      <c r="F524" s="256"/>
      <c r="G524" s="257"/>
      <c r="H524" s="257"/>
      <c r="I524" s="257"/>
      <c r="L524" s="256"/>
    </row>
    <row r="525" spans="6:12" x14ac:dyDescent="0.2">
      <c r="F525" s="256"/>
      <c r="G525" s="257"/>
      <c r="H525" s="257"/>
      <c r="I525" s="257"/>
      <c r="L525" s="256"/>
    </row>
    <row r="526" spans="6:12" x14ac:dyDescent="0.2">
      <c r="F526" s="256"/>
      <c r="G526" s="257"/>
      <c r="H526" s="257"/>
      <c r="I526" s="257"/>
      <c r="L526" s="256"/>
    </row>
    <row r="527" spans="6:12" x14ac:dyDescent="0.2">
      <c r="F527" s="256"/>
      <c r="G527" s="257"/>
      <c r="H527" s="257"/>
      <c r="I527" s="257"/>
      <c r="L527" s="256"/>
    </row>
    <row r="528" spans="6:12" x14ac:dyDescent="0.2">
      <c r="F528" s="256"/>
      <c r="G528" s="257"/>
      <c r="H528" s="257"/>
      <c r="I528" s="257"/>
      <c r="L528" s="256"/>
    </row>
    <row r="529" spans="6:12" x14ac:dyDescent="0.2">
      <c r="F529" s="256"/>
      <c r="G529" s="257"/>
      <c r="H529" s="257"/>
      <c r="I529" s="257"/>
      <c r="L529" s="256"/>
    </row>
    <row r="530" spans="6:12" x14ac:dyDescent="0.2">
      <c r="F530" s="256"/>
      <c r="G530" s="257"/>
      <c r="H530" s="257"/>
      <c r="I530" s="257"/>
      <c r="L530" s="256"/>
    </row>
    <row r="531" spans="6:12" x14ac:dyDescent="0.2">
      <c r="F531" s="256"/>
      <c r="G531" s="257"/>
      <c r="H531" s="257"/>
      <c r="I531" s="257"/>
      <c r="L531" s="256"/>
    </row>
    <row r="532" spans="6:12" x14ac:dyDescent="0.2">
      <c r="F532" s="256"/>
      <c r="G532" s="257"/>
      <c r="H532" s="257"/>
      <c r="I532" s="257"/>
      <c r="L532" s="256"/>
    </row>
    <row r="533" spans="6:12" x14ac:dyDescent="0.2">
      <c r="F533" s="256"/>
      <c r="G533" s="257"/>
      <c r="H533" s="257"/>
      <c r="I533" s="257"/>
      <c r="L533" s="256"/>
    </row>
    <row r="534" spans="6:12" x14ac:dyDescent="0.2">
      <c r="F534" s="256"/>
      <c r="G534" s="257"/>
      <c r="H534" s="257"/>
      <c r="I534" s="257"/>
      <c r="L534" s="256"/>
    </row>
    <row r="535" spans="6:12" x14ac:dyDescent="0.2">
      <c r="F535" s="256"/>
      <c r="G535" s="257"/>
      <c r="H535" s="257"/>
      <c r="I535" s="257"/>
      <c r="L535" s="256"/>
    </row>
    <row r="536" spans="6:12" x14ac:dyDescent="0.2">
      <c r="F536" s="256"/>
      <c r="G536" s="257"/>
      <c r="H536" s="257"/>
      <c r="I536" s="257"/>
      <c r="L536" s="256"/>
    </row>
    <row r="537" spans="6:12" x14ac:dyDescent="0.2">
      <c r="F537" s="256"/>
      <c r="G537" s="257"/>
      <c r="H537" s="257"/>
      <c r="I537" s="257"/>
      <c r="L537" s="256"/>
    </row>
    <row r="538" spans="6:12" x14ac:dyDescent="0.2">
      <c r="F538" s="256"/>
      <c r="G538" s="257"/>
      <c r="H538" s="257"/>
      <c r="I538" s="257"/>
      <c r="L538" s="256"/>
    </row>
    <row r="539" spans="6:12" x14ac:dyDescent="0.2">
      <c r="F539" s="256"/>
      <c r="G539" s="257"/>
      <c r="H539" s="257"/>
      <c r="I539" s="257"/>
      <c r="L539" s="256"/>
    </row>
    <row r="540" spans="6:12" x14ac:dyDescent="0.2">
      <c r="F540" s="256"/>
      <c r="G540" s="257"/>
      <c r="H540" s="257"/>
      <c r="I540" s="257"/>
      <c r="L540" s="256"/>
    </row>
    <row r="541" spans="6:12" x14ac:dyDescent="0.2">
      <c r="F541" s="256"/>
      <c r="G541" s="257"/>
      <c r="H541" s="257"/>
      <c r="I541" s="257"/>
      <c r="L541" s="256"/>
    </row>
    <row r="542" spans="6:12" x14ac:dyDescent="0.2">
      <c r="F542" s="256"/>
      <c r="G542" s="257"/>
      <c r="H542" s="257"/>
      <c r="I542" s="257"/>
      <c r="L542" s="256"/>
    </row>
    <row r="543" spans="6:12" x14ac:dyDescent="0.2">
      <c r="F543" s="256"/>
      <c r="G543" s="257"/>
      <c r="H543" s="257"/>
      <c r="I543" s="257"/>
      <c r="L543" s="256"/>
    </row>
    <row r="544" spans="6:12" x14ac:dyDescent="0.2">
      <c r="F544" s="256"/>
      <c r="G544" s="257"/>
      <c r="H544" s="257"/>
      <c r="I544" s="257"/>
      <c r="L544" s="256"/>
    </row>
    <row r="545" spans="6:12" x14ac:dyDescent="0.2">
      <c r="F545" s="256"/>
      <c r="G545" s="257"/>
      <c r="H545" s="257"/>
      <c r="I545" s="257"/>
      <c r="L545" s="256"/>
    </row>
    <row r="546" spans="6:12" x14ac:dyDescent="0.2">
      <c r="F546" s="256"/>
      <c r="G546" s="257"/>
      <c r="H546" s="257"/>
      <c r="I546" s="257"/>
      <c r="L546" s="256"/>
    </row>
    <row r="547" spans="6:12" x14ac:dyDescent="0.2">
      <c r="F547" s="256"/>
      <c r="G547" s="257"/>
      <c r="H547" s="257"/>
      <c r="I547" s="257"/>
      <c r="L547" s="256"/>
    </row>
    <row r="548" spans="6:12" x14ac:dyDescent="0.2">
      <c r="F548" s="256"/>
      <c r="G548" s="257"/>
      <c r="H548" s="257"/>
      <c r="I548" s="257"/>
      <c r="L548" s="256"/>
    </row>
    <row r="549" spans="6:12" x14ac:dyDescent="0.2">
      <c r="F549" s="256"/>
      <c r="G549" s="257"/>
      <c r="H549" s="257"/>
      <c r="I549" s="257"/>
      <c r="L549" s="256"/>
    </row>
    <row r="550" spans="6:12" x14ac:dyDescent="0.2">
      <c r="F550" s="256"/>
      <c r="G550" s="257"/>
      <c r="H550" s="257"/>
      <c r="I550" s="257"/>
      <c r="L550" s="256"/>
    </row>
    <row r="551" spans="6:12" x14ac:dyDescent="0.2">
      <c r="F551" s="256"/>
      <c r="G551" s="257"/>
      <c r="H551" s="257"/>
      <c r="I551" s="257"/>
      <c r="L551" s="256"/>
    </row>
    <row r="552" spans="6:12" x14ac:dyDescent="0.2">
      <c r="F552" s="256"/>
      <c r="G552" s="257"/>
      <c r="H552" s="257"/>
      <c r="I552" s="257"/>
      <c r="L552" s="256"/>
    </row>
    <row r="553" spans="6:12" x14ac:dyDescent="0.2">
      <c r="F553" s="256"/>
      <c r="G553" s="257"/>
      <c r="H553" s="257"/>
      <c r="I553" s="257"/>
      <c r="L553" s="256"/>
    </row>
    <row r="554" spans="6:12" x14ac:dyDescent="0.2">
      <c r="F554" s="256"/>
      <c r="G554" s="257"/>
      <c r="H554" s="257"/>
      <c r="I554" s="257"/>
      <c r="L554" s="256"/>
    </row>
    <row r="555" spans="6:12" x14ac:dyDescent="0.2">
      <c r="F555" s="256"/>
      <c r="G555" s="257"/>
      <c r="H555" s="257"/>
      <c r="I555" s="257"/>
      <c r="L555" s="256"/>
    </row>
    <row r="556" spans="6:12" x14ac:dyDescent="0.2">
      <c r="F556" s="256"/>
      <c r="G556" s="257"/>
      <c r="H556" s="257"/>
      <c r="I556" s="257"/>
      <c r="L556" s="256"/>
    </row>
    <row r="557" spans="6:12" x14ac:dyDescent="0.2">
      <c r="F557" s="256"/>
      <c r="G557" s="257"/>
      <c r="H557" s="257"/>
      <c r="I557" s="257"/>
      <c r="L557" s="256"/>
    </row>
    <row r="558" spans="6:12" x14ac:dyDescent="0.2">
      <c r="F558" s="256"/>
      <c r="G558" s="257"/>
      <c r="H558" s="257"/>
      <c r="I558" s="257"/>
      <c r="L558" s="256"/>
    </row>
    <row r="559" spans="6:12" x14ac:dyDescent="0.2">
      <c r="F559" s="256"/>
      <c r="G559" s="257"/>
      <c r="H559" s="257"/>
      <c r="I559" s="257"/>
      <c r="L559" s="256"/>
    </row>
    <row r="560" spans="6:12" x14ac:dyDescent="0.2">
      <c r="F560" s="256"/>
      <c r="G560" s="257"/>
      <c r="H560" s="257"/>
      <c r="I560" s="257"/>
      <c r="L560" s="256"/>
    </row>
    <row r="561" spans="6:12" x14ac:dyDescent="0.2">
      <c r="F561" s="256"/>
      <c r="G561" s="257"/>
      <c r="H561" s="257"/>
      <c r="I561" s="257"/>
      <c r="L561" s="256"/>
    </row>
    <row r="562" spans="6:12" x14ac:dyDescent="0.2">
      <c r="F562" s="256"/>
      <c r="G562" s="257"/>
      <c r="H562" s="257"/>
      <c r="I562" s="257"/>
      <c r="L562" s="256"/>
    </row>
    <row r="563" spans="6:12" x14ac:dyDescent="0.2">
      <c r="F563" s="256"/>
      <c r="G563" s="257"/>
      <c r="H563" s="257"/>
      <c r="I563" s="257"/>
      <c r="L563" s="256"/>
    </row>
    <row r="564" spans="6:12" x14ac:dyDescent="0.2">
      <c r="F564" s="256"/>
      <c r="G564" s="257"/>
      <c r="H564" s="257"/>
      <c r="I564" s="257"/>
      <c r="L564" s="256"/>
    </row>
    <row r="565" spans="6:12" x14ac:dyDescent="0.2">
      <c r="F565" s="256"/>
      <c r="G565" s="257"/>
      <c r="H565" s="257"/>
      <c r="I565" s="257"/>
      <c r="L565" s="256"/>
    </row>
    <row r="566" spans="6:12" x14ac:dyDescent="0.2">
      <c r="F566" s="256"/>
      <c r="G566" s="257"/>
      <c r="H566" s="257"/>
      <c r="I566" s="257"/>
      <c r="L566" s="256"/>
    </row>
    <row r="567" spans="6:12" x14ac:dyDescent="0.2">
      <c r="F567" s="256"/>
      <c r="G567" s="257"/>
      <c r="H567" s="257"/>
      <c r="I567" s="257"/>
      <c r="L567" s="256"/>
    </row>
    <row r="568" spans="6:12" x14ac:dyDescent="0.2">
      <c r="F568" s="256"/>
      <c r="G568" s="257"/>
      <c r="H568" s="257"/>
      <c r="I568" s="257"/>
      <c r="L568" s="256"/>
    </row>
    <row r="569" spans="6:12" x14ac:dyDescent="0.2">
      <c r="F569" s="256"/>
      <c r="G569" s="257"/>
      <c r="H569" s="257"/>
      <c r="I569" s="257"/>
      <c r="L569" s="256"/>
    </row>
    <row r="570" spans="6:12" x14ac:dyDescent="0.2">
      <c r="F570" s="256"/>
      <c r="G570" s="257"/>
      <c r="H570" s="257"/>
      <c r="I570" s="257"/>
      <c r="L570" s="256"/>
    </row>
    <row r="571" spans="6:12" x14ac:dyDescent="0.2">
      <c r="F571" s="256"/>
      <c r="G571" s="257"/>
      <c r="H571" s="257"/>
      <c r="I571" s="257"/>
      <c r="L571" s="256"/>
    </row>
    <row r="572" spans="6:12" x14ac:dyDescent="0.2">
      <c r="F572" s="256"/>
      <c r="G572" s="257"/>
      <c r="H572" s="257"/>
      <c r="I572" s="257"/>
      <c r="L572" s="256"/>
    </row>
    <row r="573" spans="6:12" x14ac:dyDescent="0.2">
      <c r="F573" s="256"/>
      <c r="G573" s="257"/>
      <c r="H573" s="257"/>
      <c r="I573" s="257"/>
      <c r="L573" s="256"/>
    </row>
    <row r="574" spans="6:12" x14ac:dyDescent="0.2">
      <c r="F574" s="256"/>
      <c r="G574" s="257"/>
      <c r="H574" s="257"/>
      <c r="I574" s="257"/>
      <c r="L574" s="256"/>
    </row>
    <row r="575" spans="6:12" x14ac:dyDescent="0.2">
      <c r="F575" s="256"/>
      <c r="G575" s="257"/>
      <c r="H575" s="257"/>
      <c r="I575" s="257"/>
      <c r="L575" s="256"/>
    </row>
    <row r="576" spans="6:12" x14ac:dyDescent="0.2">
      <c r="F576" s="256"/>
      <c r="G576" s="257"/>
      <c r="H576" s="257"/>
      <c r="I576" s="257"/>
      <c r="L576" s="256"/>
    </row>
    <row r="577" spans="6:12" x14ac:dyDescent="0.2">
      <c r="F577" s="256"/>
      <c r="G577" s="257"/>
      <c r="H577" s="257"/>
      <c r="I577" s="257"/>
      <c r="L577" s="256"/>
    </row>
    <row r="578" spans="6:12" x14ac:dyDescent="0.2">
      <c r="F578" s="256"/>
      <c r="G578" s="257"/>
      <c r="H578" s="257"/>
      <c r="I578" s="257"/>
      <c r="L578" s="256"/>
    </row>
    <row r="579" spans="6:12" x14ac:dyDescent="0.2">
      <c r="F579" s="256"/>
      <c r="G579" s="257"/>
      <c r="H579" s="257"/>
      <c r="I579" s="257"/>
      <c r="L579" s="256"/>
    </row>
    <row r="580" spans="6:12" x14ac:dyDescent="0.2">
      <c r="F580" s="256"/>
      <c r="G580" s="257"/>
      <c r="H580" s="257"/>
      <c r="I580" s="257"/>
      <c r="L580" s="256"/>
    </row>
    <row r="581" spans="6:12" x14ac:dyDescent="0.2">
      <c r="F581" s="256"/>
      <c r="G581" s="257"/>
      <c r="H581" s="257"/>
      <c r="I581" s="257"/>
      <c r="L581" s="256"/>
    </row>
    <row r="582" spans="6:12" x14ac:dyDescent="0.2">
      <c r="F582" s="256"/>
      <c r="G582" s="257"/>
      <c r="H582" s="257"/>
      <c r="I582" s="257"/>
      <c r="L582" s="256"/>
    </row>
    <row r="583" spans="6:12" x14ac:dyDescent="0.2">
      <c r="F583" s="256"/>
      <c r="G583" s="257"/>
      <c r="H583" s="257"/>
      <c r="I583" s="257"/>
      <c r="L583" s="256"/>
    </row>
    <row r="584" spans="6:12" x14ac:dyDescent="0.2">
      <c r="F584" s="256"/>
      <c r="G584" s="257"/>
      <c r="H584" s="257"/>
      <c r="I584" s="257"/>
      <c r="L584" s="256"/>
    </row>
    <row r="585" spans="6:12" x14ac:dyDescent="0.2">
      <c r="F585" s="256"/>
      <c r="G585" s="257"/>
      <c r="H585" s="257"/>
      <c r="I585" s="257"/>
      <c r="L585" s="256"/>
    </row>
    <row r="586" spans="6:12" x14ac:dyDescent="0.2">
      <c r="F586" s="256"/>
      <c r="G586" s="257"/>
      <c r="H586" s="257"/>
      <c r="I586" s="257"/>
      <c r="L586" s="256"/>
    </row>
    <row r="587" spans="6:12" x14ac:dyDescent="0.2">
      <c r="F587" s="256"/>
      <c r="G587" s="257"/>
      <c r="H587" s="257"/>
      <c r="I587" s="257"/>
      <c r="L587" s="256"/>
    </row>
    <row r="588" spans="6:12" x14ac:dyDescent="0.2">
      <c r="F588" s="256"/>
      <c r="G588" s="257"/>
      <c r="H588" s="257"/>
      <c r="I588" s="257"/>
      <c r="L588" s="256"/>
    </row>
    <row r="589" spans="6:12" x14ac:dyDescent="0.2">
      <c r="F589" s="256"/>
      <c r="G589" s="257"/>
      <c r="H589" s="257"/>
      <c r="I589" s="257"/>
      <c r="L589" s="256"/>
    </row>
    <row r="590" spans="6:12" x14ac:dyDescent="0.2">
      <c r="F590" s="256"/>
      <c r="G590" s="257"/>
      <c r="H590" s="257"/>
      <c r="I590" s="257"/>
      <c r="L590" s="256"/>
    </row>
    <row r="591" spans="6:12" x14ac:dyDescent="0.2">
      <c r="F591" s="256"/>
      <c r="G591" s="257"/>
      <c r="H591" s="257"/>
      <c r="I591" s="257"/>
      <c r="L591" s="256"/>
    </row>
    <row r="592" spans="6:12" x14ac:dyDescent="0.2">
      <c r="F592" s="256"/>
      <c r="G592" s="257"/>
      <c r="H592" s="257"/>
      <c r="I592" s="257"/>
      <c r="L592" s="256"/>
    </row>
    <row r="593" spans="6:12" x14ac:dyDescent="0.2">
      <c r="F593" s="256"/>
      <c r="G593" s="257"/>
      <c r="H593" s="257"/>
      <c r="I593" s="257"/>
      <c r="L593" s="256"/>
    </row>
    <row r="594" spans="6:12" x14ac:dyDescent="0.2">
      <c r="F594" s="256"/>
      <c r="G594" s="257"/>
      <c r="H594" s="257"/>
      <c r="I594" s="257"/>
      <c r="L594" s="256"/>
    </row>
    <row r="595" spans="6:12" x14ac:dyDescent="0.2">
      <c r="F595" s="256"/>
      <c r="G595" s="257"/>
      <c r="H595" s="257"/>
      <c r="I595" s="257"/>
      <c r="L595" s="256"/>
    </row>
    <row r="596" spans="6:12" x14ac:dyDescent="0.2">
      <c r="F596" s="256"/>
      <c r="G596" s="257"/>
      <c r="H596" s="257"/>
      <c r="I596" s="257"/>
      <c r="L596" s="256"/>
    </row>
    <row r="597" spans="6:12" x14ac:dyDescent="0.2">
      <c r="F597" s="256"/>
      <c r="G597" s="257"/>
      <c r="H597" s="257"/>
      <c r="I597" s="257"/>
      <c r="L597" s="256"/>
    </row>
    <row r="598" spans="6:12" x14ac:dyDescent="0.2">
      <c r="F598" s="256"/>
      <c r="G598" s="257"/>
      <c r="H598" s="257"/>
      <c r="I598" s="257"/>
      <c r="L598" s="256"/>
    </row>
    <row r="599" spans="6:12" x14ac:dyDescent="0.2">
      <c r="F599" s="256"/>
      <c r="G599" s="257"/>
      <c r="H599" s="257"/>
      <c r="I599" s="257"/>
      <c r="L599" s="256"/>
    </row>
    <row r="600" spans="6:12" x14ac:dyDescent="0.2">
      <c r="F600" s="256"/>
      <c r="G600" s="257"/>
      <c r="H600" s="257"/>
      <c r="I600" s="257"/>
      <c r="L600" s="256"/>
    </row>
    <row r="601" spans="6:12" x14ac:dyDescent="0.2">
      <c r="F601" s="256"/>
      <c r="G601" s="257"/>
      <c r="H601" s="257"/>
      <c r="I601" s="257"/>
      <c r="L601" s="256"/>
    </row>
    <row r="602" spans="6:12" x14ac:dyDescent="0.2">
      <c r="F602" s="256"/>
      <c r="G602" s="257"/>
      <c r="H602" s="257"/>
      <c r="I602" s="257"/>
      <c r="L602" s="256"/>
    </row>
    <row r="603" spans="6:12" x14ac:dyDescent="0.2">
      <c r="F603" s="256"/>
      <c r="G603" s="257"/>
      <c r="H603" s="257"/>
      <c r="I603" s="257"/>
      <c r="L603" s="256"/>
    </row>
    <row r="604" spans="6:12" x14ac:dyDescent="0.2">
      <c r="F604" s="256"/>
      <c r="G604" s="257"/>
      <c r="H604" s="257"/>
      <c r="I604" s="257"/>
      <c r="L604" s="256"/>
    </row>
    <row r="605" spans="6:12" x14ac:dyDescent="0.2">
      <c r="F605" s="256"/>
      <c r="G605" s="257"/>
      <c r="H605" s="257"/>
      <c r="I605" s="257"/>
      <c r="L605" s="256"/>
    </row>
    <row r="606" spans="6:12" x14ac:dyDescent="0.2">
      <c r="F606" s="256"/>
      <c r="G606" s="257"/>
      <c r="H606" s="257"/>
      <c r="I606" s="257"/>
      <c r="L606" s="256"/>
    </row>
    <row r="607" spans="6:12" x14ac:dyDescent="0.2">
      <c r="F607" s="256"/>
      <c r="G607" s="257"/>
      <c r="H607" s="257"/>
      <c r="I607" s="257"/>
      <c r="L607" s="256"/>
    </row>
    <row r="608" spans="6:12" x14ac:dyDescent="0.2">
      <c r="F608" s="256"/>
      <c r="G608" s="257"/>
      <c r="H608" s="257"/>
      <c r="I608" s="257"/>
      <c r="L608" s="256"/>
    </row>
    <row r="609" spans="6:12" x14ac:dyDescent="0.2">
      <c r="F609" s="256"/>
      <c r="G609" s="257"/>
      <c r="H609" s="257"/>
      <c r="I609" s="257"/>
      <c r="L609" s="256"/>
    </row>
    <row r="610" spans="6:12" x14ac:dyDescent="0.2">
      <c r="F610" s="256"/>
      <c r="G610" s="257"/>
      <c r="H610" s="257"/>
      <c r="I610" s="257"/>
      <c r="L610" s="256"/>
    </row>
    <row r="611" spans="6:12" x14ac:dyDescent="0.2">
      <c r="F611" s="256"/>
      <c r="G611" s="257"/>
      <c r="H611" s="257"/>
      <c r="I611" s="257"/>
      <c r="L611" s="256"/>
    </row>
    <row r="612" spans="6:12" x14ac:dyDescent="0.2">
      <c r="F612" s="256"/>
      <c r="G612" s="257"/>
      <c r="H612" s="257"/>
      <c r="I612" s="257"/>
      <c r="L612" s="256"/>
    </row>
    <row r="613" spans="6:12" x14ac:dyDescent="0.2">
      <c r="F613" s="256"/>
      <c r="G613" s="257"/>
      <c r="H613" s="257"/>
      <c r="I613" s="257"/>
      <c r="L613" s="256"/>
    </row>
    <row r="614" spans="6:12" x14ac:dyDescent="0.2">
      <c r="F614" s="256"/>
      <c r="G614" s="257"/>
      <c r="H614" s="257"/>
      <c r="I614" s="257"/>
      <c r="L614" s="256"/>
    </row>
    <row r="615" spans="6:12" x14ac:dyDescent="0.2">
      <c r="F615" s="256"/>
      <c r="G615" s="257"/>
      <c r="H615" s="257"/>
      <c r="I615" s="257"/>
      <c r="L615" s="256"/>
    </row>
    <row r="616" spans="6:12" x14ac:dyDescent="0.2">
      <c r="F616" s="256"/>
      <c r="G616" s="257"/>
      <c r="H616" s="257"/>
      <c r="I616" s="257"/>
      <c r="L616" s="256"/>
    </row>
    <row r="617" spans="6:12" x14ac:dyDescent="0.2">
      <c r="F617" s="256"/>
      <c r="G617" s="257"/>
      <c r="H617" s="257"/>
      <c r="I617" s="257"/>
      <c r="L617" s="256"/>
    </row>
    <row r="618" spans="6:12" x14ac:dyDescent="0.2">
      <c r="F618" s="256"/>
      <c r="G618" s="257"/>
      <c r="H618" s="257"/>
      <c r="I618" s="257"/>
      <c r="L618" s="256"/>
    </row>
    <row r="619" spans="6:12" x14ac:dyDescent="0.2">
      <c r="F619" s="256"/>
      <c r="G619" s="257"/>
      <c r="H619" s="257"/>
      <c r="I619" s="257"/>
      <c r="L619" s="256"/>
    </row>
    <row r="620" spans="6:12" x14ac:dyDescent="0.2">
      <c r="F620" s="256"/>
      <c r="G620" s="257"/>
      <c r="H620" s="257"/>
      <c r="I620" s="257"/>
      <c r="L620" s="256"/>
    </row>
    <row r="621" spans="6:12" x14ac:dyDescent="0.2">
      <c r="F621" s="256"/>
      <c r="G621" s="257"/>
      <c r="H621" s="257"/>
      <c r="I621" s="257"/>
      <c r="L621" s="256"/>
    </row>
    <row r="622" spans="6:12" x14ac:dyDescent="0.2">
      <c r="F622" s="256"/>
      <c r="G622" s="257"/>
      <c r="H622" s="257"/>
      <c r="I622" s="257"/>
      <c r="L622" s="256"/>
    </row>
    <row r="623" spans="6:12" x14ac:dyDescent="0.2">
      <c r="F623" s="256"/>
      <c r="G623" s="257"/>
      <c r="H623" s="257"/>
      <c r="I623" s="257"/>
      <c r="L623" s="256"/>
    </row>
    <row r="624" spans="6:12" x14ac:dyDescent="0.2">
      <c r="F624" s="256"/>
      <c r="G624" s="257"/>
      <c r="H624" s="257"/>
      <c r="I624" s="257"/>
      <c r="L624" s="256"/>
    </row>
    <row r="625" spans="6:12" x14ac:dyDescent="0.2">
      <c r="F625" s="256"/>
      <c r="G625" s="257"/>
      <c r="H625" s="257"/>
      <c r="I625" s="257"/>
      <c r="L625" s="256"/>
    </row>
    <row r="626" spans="6:12" x14ac:dyDescent="0.2">
      <c r="F626" s="256"/>
      <c r="G626" s="257"/>
      <c r="H626" s="257"/>
      <c r="I626" s="257"/>
      <c r="L626" s="256"/>
    </row>
    <row r="627" spans="6:12" x14ac:dyDescent="0.2">
      <c r="F627" s="256"/>
      <c r="G627" s="257"/>
      <c r="H627" s="257"/>
      <c r="I627" s="257"/>
      <c r="L627" s="256"/>
    </row>
    <row r="628" spans="6:12" x14ac:dyDescent="0.2">
      <c r="F628" s="256"/>
      <c r="G628" s="257"/>
      <c r="H628" s="257"/>
      <c r="I628" s="257"/>
      <c r="L628" s="256"/>
    </row>
    <row r="629" spans="6:12" x14ac:dyDescent="0.2">
      <c r="F629" s="256"/>
      <c r="G629" s="257"/>
      <c r="H629" s="257"/>
      <c r="I629" s="257"/>
      <c r="L629" s="256"/>
    </row>
    <row r="630" spans="6:12" x14ac:dyDescent="0.2">
      <c r="F630" s="256"/>
      <c r="G630" s="257"/>
      <c r="H630" s="257"/>
      <c r="I630" s="257"/>
      <c r="L630" s="256"/>
    </row>
    <row r="631" spans="6:12" x14ac:dyDescent="0.2">
      <c r="F631" s="256"/>
      <c r="G631" s="257"/>
      <c r="H631" s="257"/>
      <c r="I631" s="257"/>
      <c r="L631" s="256"/>
    </row>
    <row r="632" spans="6:12" x14ac:dyDescent="0.2">
      <c r="F632" s="256"/>
      <c r="G632" s="257"/>
      <c r="H632" s="257"/>
      <c r="I632" s="257"/>
      <c r="L632" s="256"/>
    </row>
    <row r="633" spans="6:12" x14ac:dyDescent="0.2">
      <c r="F633" s="256"/>
      <c r="G633" s="257"/>
      <c r="H633" s="257"/>
      <c r="I633" s="257"/>
      <c r="L633" s="256"/>
    </row>
    <row r="634" spans="6:12" x14ac:dyDescent="0.2">
      <c r="F634" s="256"/>
      <c r="G634" s="257"/>
      <c r="H634" s="257"/>
      <c r="I634" s="257"/>
      <c r="L634" s="256"/>
    </row>
    <row r="635" spans="6:12" x14ac:dyDescent="0.2">
      <c r="F635" s="256"/>
      <c r="G635" s="257"/>
      <c r="H635" s="257"/>
      <c r="I635" s="257"/>
      <c r="L635" s="256"/>
    </row>
    <row r="636" spans="6:12" x14ac:dyDescent="0.2">
      <c r="F636" s="256"/>
      <c r="G636" s="257"/>
      <c r="H636" s="257"/>
      <c r="I636" s="257"/>
      <c r="L636" s="256"/>
    </row>
    <row r="637" spans="6:12" x14ac:dyDescent="0.2">
      <c r="F637" s="256"/>
      <c r="G637" s="257"/>
      <c r="H637" s="257"/>
      <c r="I637" s="257"/>
      <c r="L637" s="256"/>
    </row>
    <row r="638" spans="6:12" x14ac:dyDescent="0.2">
      <c r="F638" s="256"/>
      <c r="G638" s="257"/>
      <c r="H638" s="257"/>
      <c r="I638" s="257"/>
      <c r="L638" s="256"/>
    </row>
    <row r="639" spans="6:12" x14ac:dyDescent="0.2">
      <c r="F639" s="256"/>
      <c r="G639" s="257"/>
      <c r="H639" s="257"/>
      <c r="I639" s="257"/>
      <c r="L639" s="256"/>
    </row>
    <row r="640" spans="6:12" x14ac:dyDescent="0.2">
      <c r="F640" s="256"/>
      <c r="G640" s="257"/>
      <c r="H640" s="257"/>
      <c r="I640" s="257"/>
      <c r="L640" s="256"/>
    </row>
    <row r="641" spans="6:12" x14ac:dyDescent="0.2">
      <c r="F641" s="256"/>
      <c r="G641" s="257"/>
      <c r="H641" s="257"/>
      <c r="I641" s="257"/>
      <c r="L641" s="256"/>
    </row>
    <row r="642" spans="6:12" x14ac:dyDescent="0.2">
      <c r="F642" s="256"/>
      <c r="G642" s="257"/>
      <c r="H642" s="257"/>
      <c r="I642" s="257"/>
      <c r="L642" s="256"/>
    </row>
    <row r="643" spans="6:12" x14ac:dyDescent="0.2">
      <c r="F643" s="256"/>
      <c r="G643" s="257"/>
      <c r="H643" s="257"/>
      <c r="I643" s="257"/>
      <c r="L643" s="256"/>
    </row>
    <row r="644" spans="6:12" x14ac:dyDescent="0.2">
      <c r="F644" s="256"/>
      <c r="G644" s="257"/>
      <c r="H644" s="257"/>
      <c r="I644" s="257"/>
      <c r="L644" s="256"/>
    </row>
    <row r="645" spans="6:12" x14ac:dyDescent="0.2">
      <c r="F645" s="256"/>
      <c r="G645" s="257"/>
      <c r="H645" s="257"/>
      <c r="I645" s="257"/>
      <c r="L645" s="256"/>
    </row>
    <row r="646" spans="6:12" x14ac:dyDescent="0.2">
      <c r="F646" s="256"/>
      <c r="G646" s="257"/>
      <c r="H646" s="257"/>
      <c r="I646" s="257"/>
      <c r="L646" s="256"/>
    </row>
    <row r="647" spans="6:12" x14ac:dyDescent="0.2">
      <c r="F647" s="256"/>
      <c r="G647" s="257"/>
      <c r="H647" s="257"/>
      <c r="I647" s="257"/>
      <c r="L647" s="256"/>
    </row>
    <row r="648" spans="6:12" x14ac:dyDescent="0.2">
      <c r="F648" s="256"/>
      <c r="G648" s="257"/>
      <c r="H648" s="257"/>
      <c r="I648" s="257"/>
      <c r="L648" s="256"/>
    </row>
    <row r="649" spans="6:12" x14ac:dyDescent="0.2">
      <c r="F649" s="256"/>
      <c r="G649" s="257"/>
      <c r="H649" s="257"/>
      <c r="I649" s="257"/>
      <c r="L649" s="256"/>
    </row>
    <row r="650" spans="6:12" x14ac:dyDescent="0.2">
      <c r="F650" s="256"/>
      <c r="G650" s="257"/>
      <c r="H650" s="257"/>
      <c r="I650" s="257"/>
      <c r="L650" s="256"/>
    </row>
    <row r="651" spans="6:12" x14ac:dyDescent="0.2">
      <c r="F651" s="256"/>
      <c r="G651" s="257"/>
      <c r="H651" s="257"/>
      <c r="I651" s="257"/>
      <c r="L651" s="256"/>
    </row>
    <row r="652" spans="6:12" x14ac:dyDescent="0.2">
      <c r="F652" s="256"/>
      <c r="G652" s="257"/>
      <c r="H652" s="257"/>
      <c r="I652" s="257"/>
      <c r="L652" s="256"/>
    </row>
    <row r="653" spans="6:12" x14ac:dyDescent="0.2">
      <c r="F653" s="256"/>
      <c r="G653" s="257"/>
      <c r="H653" s="257"/>
      <c r="I653" s="257"/>
      <c r="L653" s="256"/>
    </row>
    <row r="654" spans="6:12" x14ac:dyDescent="0.2">
      <c r="F654" s="256"/>
      <c r="G654" s="257"/>
      <c r="H654" s="257"/>
      <c r="I654" s="257"/>
      <c r="L654" s="256"/>
    </row>
    <row r="655" spans="6:12" x14ac:dyDescent="0.2">
      <c r="F655" s="256"/>
      <c r="G655" s="257"/>
      <c r="H655" s="257"/>
      <c r="I655" s="257"/>
      <c r="L655" s="256"/>
    </row>
    <row r="656" spans="6:12" x14ac:dyDescent="0.2">
      <c r="F656" s="256"/>
      <c r="G656" s="257"/>
      <c r="H656" s="257"/>
      <c r="I656" s="257"/>
      <c r="L656" s="256"/>
    </row>
    <row r="657" spans="6:12" x14ac:dyDescent="0.2">
      <c r="F657" s="256"/>
      <c r="G657" s="257"/>
      <c r="H657" s="257"/>
      <c r="I657" s="257"/>
      <c r="L657" s="256"/>
    </row>
    <row r="658" spans="6:12" x14ac:dyDescent="0.2">
      <c r="F658" s="256"/>
      <c r="G658" s="257"/>
      <c r="H658" s="257"/>
      <c r="I658" s="257"/>
      <c r="L658" s="256"/>
    </row>
    <row r="659" spans="6:12" x14ac:dyDescent="0.2">
      <c r="F659" s="256"/>
      <c r="G659" s="257"/>
      <c r="H659" s="257"/>
      <c r="I659" s="257"/>
      <c r="L659" s="256"/>
    </row>
    <row r="660" spans="6:12" x14ac:dyDescent="0.2">
      <c r="F660" s="256"/>
      <c r="G660" s="257"/>
      <c r="H660" s="257"/>
      <c r="I660" s="257"/>
      <c r="L660" s="256"/>
    </row>
    <row r="661" spans="6:12" x14ac:dyDescent="0.2">
      <c r="F661" s="256"/>
      <c r="G661" s="257"/>
      <c r="H661" s="257"/>
      <c r="I661" s="257"/>
      <c r="L661" s="256"/>
    </row>
    <row r="662" spans="6:12" x14ac:dyDescent="0.2">
      <c r="F662" s="256"/>
      <c r="G662" s="257"/>
      <c r="H662" s="257"/>
      <c r="I662" s="257"/>
      <c r="L662" s="256"/>
    </row>
    <row r="663" spans="6:12" x14ac:dyDescent="0.2">
      <c r="F663" s="256"/>
      <c r="G663" s="257"/>
      <c r="H663" s="257"/>
      <c r="I663" s="257"/>
      <c r="L663" s="256"/>
    </row>
    <row r="664" spans="6:12" x14ac:dyDescent="0.2">
      <c r="F664" s="256"/>
      <c r="G664" s="257"/>
      <c r="H664" s="257"/>
      <c r="I664" s="257"/>
      <c r="L664" s="256"/>
    </row>
    <row r="665" spans="6:12" x14ac:dyDescent="0.2">
      <c r="F665" s="256"/>
      <c r="G665" s="257"/>
      <c r="H665" s="257"/>
      <c r="I665" s="257"/>
      <c r="L665" s="256"/>
    </row>
    <row r="666" spans="6:12" x14ac:dyDescent="0.2">
      <c r="F666" s="256"/>
      <c r="G666" s="257"/>
      <c r="H666" s="257"/>
      <c r="I666" s="257"/>
      <c r="L666" s="256"/>
    </row>
    <row r="667" spans="6:12" x14ac:dyDescent="0.2">
      <c r="F667" s="256"/>
      <c r="G667" s="257"/>
      <c r="H667" s="257"/>
      <c r="I667" s="257"/>
      <c r="L667" s="256"/>
    </row>
    <row r="668" spans="6:12" x14ac:dyDescent="0.2">
      <c r="F668" s="256"/>
      <c r="G668" s="257"/>
      <c r="H668" s="257"/>
      <c r="I668" s="257"/>
      <c r="L668" s="256"/>
    </row>
    <row r="669" spans="6:12" x14ac:dyDescent="0.2">
      <c r="F669" s="256"/>
      <c r="G669" s="257"/>
      <c r="H669" s="257"/>
      <c r="I669" s="257"/>
      <c r="L669" s="256"/>
    </row>
    <row r="670" spans="6:12" x14ac:dyDescent="0.2">
      <c r="F670" s="256"/>
      <c r="G670" s="257"/>
      <c r="H670" s="257"/>
      <c r="I670" s="257"/>
      <c r="L670" s="256"/>
    </row>
    <row r="671" spans="6:12" x14ac:dyDescent="0.2">
      <c r="F671" s="256"/>
      <c r="G671" s="257"/>
      <c r="H671" s="257"/>
      <c r="I671" s="257"/>
      <c r="L671" s="256"/>
    </row>
    <row r="672" spans="6:12" x14ac:dyDescent="0.2">
      <c r="F672" s="256"/>
      <c r="G672" s="257"/>
      <c r="H672" s="257"/>
      <c r="I672" s="257"/>
      <c r="L672" s="256"/>
    </row>
    <row r="673" spans="6:12" x14ac:dyDescent="0.2">
      <c r="F673" s="256"/>
      <c r="G673" s="257"/>
      <c r="H673" s="257"/>
      <c r="I673" s="257"/>
      <c r="L673" s="256"/>
    </row>
    <row r="674" spans="6:12" x14ac:dyDescent="0.2">
      <c r="F674" s="256"/>
      <c r="G674" s="257"/>
      <c r="H674" s="257"/>
      <c r="I674" s="257"/>
      <c r="L674" s="256"/>
    </row>
    <row r="675" spans="6:12" x14ac:dyDescent="0.2">
      <c r="F675" s="256"/>
      <c r="G675" s="257"/>
      <c r="H675" s="257"/>
      <c r="I675" s="257"/>
      <c r="L675" s="256"/>
    </row>
    <row r="676" spans="6:12" x14ac:dyDescent="0.2">
      <c r="F676" s="256"/>
      <c r="G676" s="257"/>
      <c r="H676" s="257"/>
      <c r="I676" s="257"/>
      <c r="L676" s="256"/>
    </row>
    <row r="677" spans="6:12" x14ac:dyDescent="0.2">
      <c r="F677" s="256"/>
      <c r="G677" s="257"/>
      <c r="H677" s="257"/>
      <c r="I677" s="257"/>
      <c r="L677" s="256"/>
    </row>
    <row r="678" spans="6:12" x14ac:dyDescent="0.2">
      <c r="F678" s="256"/>
      <c r="G678" s="257"/>
      <c r="H678" s="257"/>
      <c r="I678" s="257"/>
      <c r="L678" s="256"/>
    </row>
    <row r="679" spans="6:12" x14ac:dyDescent="0.2">
      <c r="F679" s="256"/>
      <c r="G679" s="257"/>
      <c r="H679" s="257"/>
      <c r="I679" s="257"/>
      <c r="L679" s="256"/>
    </row>
    <row r="680" spans="6:12" x14ac:dyDescent="0.2">
      <c r="F680" s="256"/>
      <c r="G680" s="257"/>
      <c r="H680" s="257"/>
      <c r="I680" s="257"/>
      <c r="L680" s="256"/>
    </row>
    <row r="681" spans="6:12" x14ac:dyDescent="0.2">
      <c r="F681" s="256"/>
      <c r="G681" s="257"/>
      <c r="H681" s="257"/>
      <c r="I681" s="257"/>
      <c r="L681" s="256"/>
    </row>
    <row r="682" spans="6:12" x14ac:dyDescent="0.2">
      <c r="F682" s="256"/>
      <c r="G682" s="257"/>
      <c r="H682" s="257"/>
      <c r="I682" s="257"/>
      <c r="L682" s="256"/>
    </row>
    <row r="683" spans="6:12" x14ac:dyDescent="0.2">
      <c r="F683" s="256"/>
      <c r="G683" s="257"/>
      <c r="H683" s="257"/>
      <c r="I683" s="257"/>
      <c r="L683" s="256"/>
    </row>
    <row r="684" spans="6:12" x14ac:dyDescent="0.2">
      <c r="F684" s="256"/>
      <c r="G684" s="257"/>
      <c r="H684" s="257"/>
      <c r="I684" s="257"/>
      <c r="L684" s="256"/>
    </row>
    <row r="685" spans="6:12" x14ac:dyDescent="0.2">
      <c r="F685" s="256"/>
      <c r="G685" s="257"/>
      <c r="H685" s="257"/>
      <c r="I685" s="257"/>
      <c r="L685" s="256"/>
    </row>
    <row r="686" spans="6:12" x14ac:dyDescent="0.2">
      <c r="F686" s="256"/>
      <c r="G686" s="257"/>
      <c r="H686" s="257"/>
      <c r="I686" s="257"/>
      <c r="L686" s="256"/>
    </row>
    <row r="687" spans="6:12" x14ac:dyDescent="0.2">
      <c r="F687" s="256"/>
      <c r="G687" s="257"/>
      <c r="H687" s="257"/>
      <c r="I687" s="257"/>
      <c r="L687" s="256"/>
    </row>
    <row r="688" spans="6:12" x14ac:dyDescent="0.2">
      <c r="F688" s="256"/>
      <c r="G688" s="257"/>
      <c r="H688" s="257"/>
      <c r="I688" s="257"/>
      <c r="L688" s="256"/>
    </row>
    <row r="689" spans="6:12" x14ac:dyDescent="0.2">
      <c r="F689" s="256"/>
      <c r="G689" s="257"/>
      <c r="H689" s="257"/>
      <c r="I689" s="257"/>
      <c r="L689" s="256"/>
    </row>
    <row r="690" spans="6:12" x14ac:dyDescent="0.2">
      <c r="F690" s="256"/>
      <c r="G690" s="257"/>
      <c r="H690" s="257"/>
      <c r="I690" s="257"/>
      <c r="L690" s="256"/>
    </row>
    <row r="691" spans="6:12" x14ac:dyDescent="0.2">
      <c r="F691" s="256"/>
      <c r="G691" s="257"/>
      <c r="H691" s="257"/>
      <c r="I691" s="257"/>
      <c r="L691" s="256"/>
    </row>
    <row r="692" spans="6:12" x14ac:dyDescent="0.2">
      <c r="F692" s="256"/>
      <c r="G692" s="257"/>
      <c r="H692" s="257"/>
      <c r="I692" s="257"/>
      <c r="L692" s="256"/>
    </row>
    <row r="693" spans="6:12" x14ac:dyDescent="0.2">
      <c r="F693" s="256"/>
      <c r="G693" s="257"/>
      <c r="H693" s="257"/>
      <c r="I693" s="257"/>
      <c r="L693" s="256"/>
    </row>
    <row r="694" spans="6:12" x14ac:dyDescent="0.2">
      <c r="F694" s="256"/>
      <c r="G694" s="257"/>
      <c r="H694" s="257"/>
      <c r="I694" s="257"/>
      <c r="L694" s="256"/>
    </row>
    <row r="695" spans="6:12" x14ac:dyDescent="0.2">
      <c r="F695" s="256"/>
      <c r="G695" s="257"/>
      <c r="H695" s="257"/>
      <c r="I695" s="257"/>
      <c r="L695" s="256"/>
    </row>
    <row r="696" spans="6:12" x14ac:dyDescent="0.2">
      <c r="F696" s="256"/>
      <c r="G696" s="257"/>
      <c r="H696" s="257"/>
      <c r="I696" s="257"/>
      <c r="L696" s="256"/>
    </row>
    <row r="697" spans="6:12" x14ac:dyDescent="0.2">
      <c r="F697" s="256"/>
      <c r="G697" s="257"/>
      <c r="H697" s="257"/>
      <c r="I697" s="257"/>
      <c r="L697" s="256"/>
    </row>
    <row r="698" spans="6:12" x14ac:dyDescent="0.2">
      <c r="F698" s="256"/>
      <c r="G698" s="257"/>
      <c r="H698" s="257"/>
      <c r="I698" s="257"/>
      <c r="L698" s="256"/>
    </row>
    <row r="699" spans="6:12" x14ac:dyDescent="0.2">
      <c r="F699" s="256"/>
      <c r="G699" s="257"/>
      <c r="H699" s="257"/>
      <c r="I699" s="257"/>
      <c r="L699" s="256"/>
    </row>
    <row r="700" spans="6:12" x14ac:dyDescent="0.2">
      <c r="F700" s="256"/>
      <c r="G700" s="257"/>
      <c r="H700" s="257"/>
      <c r="I700" s="257"/>
      <c r="L700" s="256"/>
    </row>
    <row r="701" spans="6:12" x14ac:dyDescent="0.2">
      <c r="F701" s="256"/>
      <c r="G701" s="257"/>
      <c r="H701" s="257"/>
      <c r="I701" s="257"/>
      <c r="L701" s="256"/>
    </row>
    <row r="702" spans="6:12" x14ac:dyDescent="0.2">
      <c r="F702" s="256"/>
      <c r="G702" s="257"/>
      <c r="H702" s="257"/>
      <c r="I702" s="257"/>
      <c r="L702" s="256"/>
    </row>
    <row r="703" spans="6:12" x14ac:dyDescent="0.2">
      <c r="F703" s="256"/>
      <c r="G703" s="257"/>
      <c r="H703" s="257"/>
      <c r="I703" s="257"/>
      <c r="L703" s="256"/>
    </row>
    <row r="704" spans="6:12" x14ac:dyDescent="0.2">
      <c r="F704" s="256"/>
      <c r="G704" s="257"/>
      <c r="H704" s="257"/>
      <c r="I704" s="257"/>
      <c r="L704" s="256"/>
    </row>
    <row r="705" spans="6:12" x14ac:dyDescent="0.2">
      <c r="F705" s="256"/>
      <c r="G705" s="257"/>
      <c r="H705" s="257"/>
      <c r="I705" s="257"/>
      <c r="L705" s="256"/>
    </row>
    <row r="706" spans="6:12" x14ac:dyDescent="0.2">
      <c r="F706" s="256"/>
      <c r="G706" s="257"/>
      <c r="H706" s="257"/>
      <c r="I706" s="257"/>
      <c r="L706" s="256"/>
    </row>
    <row r="707" spans="6:12" x14ac:dyDescent="0.2">
      <c r="F707" s="256"/>
      <c r="G707" s="257"/>
      <c r="H707" s="257"/>
      <c r="I707" s="257"/>
      <c r="L707" s="256"/>
    </row>
    <row r="708" spans="6:12" x14ac:dyDescent="0.2">
      <c r="F708" s="256"/>
      <c r="G708" s="257"/>
      <c r="H708" s="257"/>
      <c r="I708" s="257"/>
      <c r="L708" s="256"/>
    </row>
    <row r="709" spans="6:12" x14ac:dyDescent="0.2">
      <c r="F709" s="256"/>
      <c r="G709" s="257"/>
      <c r="H709" s="257"/>
      <c r="I709" s="257"/>
      <c r="L709" s="256"/>
    </row>
    <row r="710" spans="6:12" x14ac:dyDescent="0.2">
      <c r="F710" s="256"/>
      <c r="G710" s="257"/>
      <c r="H710" s="257"/>
      <c r="I710" s="257"/>
      <c r="L710" s="256"/>
    </row>
    <row r="711" spans="6:12" x14ac:dyDescent="0.2">
      <c r="F711" s="256"/>
      <c r="G711" s="257"/>
      <c r="H711" s="257"/>
      <c r="I711" s="257"/>
      <c r="L711" s="256"/>
    </row>
    <row r="712" spans="6:12" x14ac:dyDescent="0.2">
      <c r="F712" s="256"/>
      <c r="G712" s="257"/>
      <c r="H712" s="257"/>
      <c r="I712" s="257"/>
      <c r="L712" s="256"/>
    </row>
    <row r="713" spans="6:12" x14ac:dyDescent="0.2">
      <c r="F713" s="256"/>
      <c r="G713" s="257"/>
      <c r="H713" s="257"/>
      <c r="I713" s="257"/>
      <c r="L713" s="256"/>
    </row>
    <row r="714" spans="6:12" x14ac:dyDescent="0.2">
      <c r="F714" s="256"/>
      <c r="G714" s="257"/>
      <c r="H714" s="257"/>
      <c r="I714" s="257"/>
      <c r="L714" s="256"/>
    </row>
    <row r="715" spans="6:12" x14ac:dyDescent="0.2">
      <c r="F715" s="256"/>
      <c r="G715" s="257"/>
      <c r="H715" s="257"/>
      <c r="I715" s="257"/>
      <c r="L715" s="256"/>
    </row>
    <row r="716" spans="6:12" x14ac:dyDescent="0.2">
      <c r="F716" s="256"/>
      <c r="G716" s="257"/>
      <c r="H716" s="257"/>
      <c r="I716" s="257"/>
      <c r="L716" s="256"/>
    </row>
    <row r="717" spans="6:12" x14ac:dyDescent="0.2">
      <c r="F717" s="256"/>
      <c r="G717" s="257"/>
      <c r="H717" s="257"/>
      <c r="I717" s="257"/>
      <c r="L717" s="256"/>
    </row>
    <row r="718" spans="6:12" x14ac:dyDescent="0.2">
      <c r="F718" s="256"/>
      <c r="G718" s="257"/>
      <c r="H718" s="257"/>
      <c r="I718" s="257"/>
      <c r="L718" s="256"/>
    </row>
    <row r="719" spans="6:12" x14ac:dyDescent="0.2">
      <c r="F719" s="256"/>
      <c r="G719" s="257"/>
      <c r="H719" s="257"/>
      <c r="I719" s="257"/>
      <c r="L719" s="256"/>
    </row>
    <row r="720" spans="6:12" x14ac:dyDescent="0.2">
      <c r="F720" s="256"/>
      <c r="G720" s="257"/>
      <c r="H720" s="257"/>
      <c r="I720" s="257"/>
      <c r="L720" s="256"/>
    </row>
    <row r="721" spans="6:12" x14ac:dyDescent="0.2">
      <c r="F721" s="256"/>
      <c r="G721" s="257"/>
      <c r="H721" s="257"/>
      <c r="I721" s="257"/>
      <c r="L721" s="256"/>
    </row>
    <row r="722" spans="6:12" x14ac:dyDescent="0.2">
      <c r="F722" s="256"/>
      <c r="G722" s="257"/>
      <c r="H722" s="257"/>
      <c r="I722" s="257"/>
      <c r="L722" s="256"/>
    </row>
    <row r="723" spans="6:12" x14ac:dyDescent="0.2">
      <c r="F723" s="256"/>
      <c r="G723" s="257"/>
      <c r="H723" s="257"/>
      <c r="I723" s="257"/>
      <c r="L723" s="256"/>
    </row>
    <row r="724" spans="6:12" x14ac:dyDescent="0.2">
      <c r="F724" s="256"/>
      <c r="G724" s="257"/>
      <c r="H724" s="257"/>
      <c r="I724" s="257"/>
      <c r="L724" s="256"/>
    </row>
    <row r="725" spans="6:12" x14ac:dyDescent="0.2">
      <c r="F725" s="256"/>
      <c r="G725" s="257"/>
      <c r="H725" s="257"/>
      <c r="I725" s="257"/>
      <c r="L725" s="256"/>
    </row>
    <row r="726" spans="6:12" x14ac:dyDescent="0.2">
      <c r="F726" s="256"/>
      <c r="G726" s="257"/>
      <c r="H726" s="257"/>
      <c r="I726" s="257"/>
      <c r="L726" s="256"/>
    </row>
    <row r="727" spans="6:12" x14ac:dyDescent="0.2">
      <c r="F727" s="256"/>
      <c r="G727" s="257"/>
      <c r="H727" s="257"/>
      <c r="I727" s="257"/>
      <c r="L727" s="256"/>
    </row>
    <row r="728" spans="6:12" x14ac:dyDescent="0.2">
      <c r="F728" s="256"/>
      <c r="G728" s="257"/>
      <c r="H728" s="257"/>
      <c r="I728" s="257"/>
      <c r="L728" s="256"/>
    </row>
    <row r="729" spans="6:12" x14ac:dyDescent="0.2">
      <c r="F729" s="256"/>
      <c r="G729" s="257"/>
      <c r="H729" s="257"/>
      <c r="I729" s="257"/>
      <c r="L729" s="256"/>
    </row>
    <row r="730" spans="6:12" x14ac:dyDescent="0.2">
      <c r="F730" s="256"/>
      <c r="G730" s="257"/>
      <c r="H730" s="257"/>
      <c r="I730" s="257"/>
      <c r="L730" s="256"/>
    </row>
    <row r="731" spans="6:12" x14ac:dyDescent="0.2">
      <c r="F731" s="256"/>
      <c r="G731" s="257"/>
      <c r="H731" s="257"/>
      <c r="I731" s="257"/>
      <c r="L731" s="256"/>
    </row>
    <row r="732" spans="6:12" x14ac:dyDescent="0.2">
      <c r="F732" s="256"/>
      <c r="G732" s="257"/>
      <c r="H732" s="257"/>
      <c r="I732" s="257"/>
      <c r="L732" s="256"/>
    </row>
    <row r="733" spans="6:12" x14ac:dyDescent="0.2">
      <c r="F733" s="256"/>
      <c r="G733" s="257"/>
      <c r="H733" s="257"/>
      <c r="I733" s="257"/>
      <c r="L733" s="256"/>
    </row>
    <row r="734" spans="6:12" x14ac:dyDescent="0.2">
      <c r="F734" s="256"/>
      <c r="G734" s="257"/>
      <c r="H734" s="257"/>
      <c r="I734" s="257"/>
      <c r="L734" s="256"/>
    </row>
    <row r="735" spans="6:12" x14ac:dyDescent="0.2">
      <c r="F735" s="256"/>
      <c r="G735" s="257"/>
      <c r="H735" s="257"/>
      <c r="I735" s="257"/>
      <c r="L735" s="256"/>
    </row>
    <row r="736" spans="6:12" x14ac:dyDescent="0.2">
      <c r="F736" s="256"/>
      <c r="G736" s="257"/>
      <c r="H736" s="257"/>
      <c r="I736" s="257"/>
      <c r="L736" s="256"/>
    </row>
    <row r="737" spans="6:12" x14ac:dyDescent="0.2">
      <c r="F737" s="256"/>
      <c r="G737" s="257"/>
      <c r="H737" s="257"/>
      <c r="I737" s="257"/>
      <c r="L737" s="256"/>
    </row>
    <row r="738" spans="6:12" x14ac:dyDescent="0.2">
      <c r="F738" s="256"/>
      <c r="G738" s="257"/>
      <c r="H738" s="257"/>
      <c r="I738" s="257"/>
      <c r="L738" s="256"/>
    </row>
    <row r="739" spans="6:12" x14ac:dyDescent="0.2">
      <c r="F739" s="256"/>
      <c r="G739" s="257"/>
      <c r="H739" s="257"/>
      <c r="I739" s="257"/>
      <c r="L739" s="256"/>
    </row>
    <row r="740" spans="6:12" x14ac:dyDescent="0.2">
      <c r="F740" s="256"/>
      <c r="G740" s="257"/>
      <c r="H740" s="257"/>
      <c r="I740" s="257"/>
      <c r="L740" s="256"/>
    </row>
    <row r="741" spans="6:12" x14ac:dyDescent="0.2">
      <c r="F741" s="256"/>
      <c r="G741" s="257"/>
      <c r="H741" s="257"/>
      <c r="I741" s="257"/>
      <c r="L741" s="256"/>
    </row>
    <row r="742" spans="6:12" x14ac:dyDescent="0.2">
      <c r="F742" s="256"/>
      <c r="G742" s="257"/>
      <c r="H742" s="257"/>
      <c r="I742" s="257"/>
      <c r="L742" s="256"/>
    </row>
    <row r="743" spans="6:12" x14ac:dyDescent="0.2">
      <c r="F743" s="256"/>
      <c r="G743" s="257"/>
      <c r="H743" s="257"/>
      <c r="I743" s="257"/>
      <c r="L743" s="256"/>
    </row>
    <row r="744" spans="6:12" x14ac:dyDescent="0.2">
      <c r="F744" s="256"/>
      <c r="G744" s="257"/>
      <c r="H744" s="257"/>
      <c r="I744" s="257"/>
      <c r="L744" s="256"/>
    </row>
    <row r="745" spans="6:12" x14ac:dyDescent="0.2">
      <c r="F745" s="256"/>
      <c r="G745" s="257"/>
      <c r="H745" s="257"/>
      <c r="I745" s="257"/>
      <c r="L745" s="256"/>
    </row>
    <row r="746" spans="6:12" x14ac:dyDescent="0.2">
      <c r="F746" s="256"/>
      <c r="G746" s="257"/>
      <c r="H746" s="257"/>
      <c r="I746" s="257"/>
      <c r="L746" s="256"/>
    </row>
    <row r="747" spans="6:12" x14ac:dyDescent="0.2">
      <c r="F747" s="256"/>
      <c r="G747" s="257"/>
      <c r="H747" s="257"/>
      <c r="I747" s="257"/>
      <c r="L747" s="256"/>
    </row>
    <row r="748" spans="6:12" x14ac:dyDescent="0.2">
      <c r="F748" s="256"/>
      <c r="G748" s="257"/>
      <c r="H748" s="257"/>
      <c r="I748" s="257"/>
      <c r="L748" s="256"/>
    </row>
    <row r="749" spans="6:12" x14ac:dyDescent="0.2">
      <c r="F749" s="256"/>
      <c r="G749" s="257"/>
      <c r="H749" s="257"/>
      <c r="I749" s="257"/>
      <c r="L749" s="256"/>
    </row>
    <row r="750" spans="6:12" x14ac:dyDescent="0.2">
      <c r="F750" s="256"/>
      <c r="G750" s="257"/>
      <c r="H750" s="257"/>
      <c r="I750" s="257"/>
      <c r="L750" s="256"/>
    </row>
    <row r="751" spans="6:12" x14ac:dyDescent="0.2">
      <c r="F751" s="256"/>
      <c r="G751" s="257"/>
      <c r="H751" s="257"/>
      <c r="I751" s="257"/>
      <c r="L751" s="256"/>
    </row>
    <row r="752" spans="6:12" x14ac:dyDescent="0.2">
      <c r="F752" s="256"/>
      <c r="G752" s="257"/>
      <c r="H752" s="257"/>
      <c r="I752" s="257"/>
      <c r="L752" s="256"/>
    </row>
    <row r="753" spans="6:12" x14ac:dyDescent="0.2">
      <c r="F753" s="256"/>
      <c r="G753" s="257"/>
      <c r="H753" s="257"/>
      <c r="I753" s="257"/>
      <c r="L753" s="256"/>
    </row>
    <row r="754" spans="6:12" x14ac:dyDescent="0.2">
      <c r="F754" s="256"/>
      <c r="G754" s="257"/>
      <c r="H754" s="257"/>
      <c r="I754" s="257"/>
      <c r="L754" s="256"/>
    </row>
    <row r="755" spans="6:12" x14ac:dyDescent="0.2">
      <c r="F755" s="256"/>
      <c r="G755" s="257"/>
      <c r="H755" s="257"/>
      <c r="I755" s="257"/>
      <c r="L755" s="256"/>
    </row>
    <row r="756" spans="6:12" x14ac:dyDescent="0.2">
      <c r="F756" s="256"/>
      <c r="G756" s="257"/>
      <c r="H756" s="257"/>
      <c r="I756" s="257"/>
      <c r="L756" s="256"/>
    </row>
    <row r="757" spans="6:12" x14ac:dyDescent="0.2">
      <c r="F757" s="256"/>
      <c r="G757" s="257"/>
      <c r="H757" s="257"/>
      <c r="I757" s="257"/>
      <c r="L757" s="256"/>
    </row>
    <row r="758" spans="6:12" x14ac:dyDescent="0.2">
      <c r="F758" s="256"/>
      <c r="G758" s="257"/>
      <c r="H758" s="257"/>
      <c r="I758" s="257"/>
      <c r="L758" s="256"/>
    </row>
    <row r="759" spans="6:12" x14ac:dyDescent="0.2">
      <c r="F759" s="256"/>
      <c r="G759" s="257"/>
      <c r="H759" s="257"/>
      <c r="I759" s="257"/>
      <c r="L759" s="256"/>
    </row>
    <row r="760" spans="6:12" x14ac:dyDescent="0.2">
      <c r="F760" s="256"/>
      <c r="G760" s="257"/>
      <c r="H760" s="257"/>
      <c r="I760" s="257"/>
      <c r="L760" s="256"/>
    </row>
    <row r="761" spans="6:12" x14ac:dyDescent="0.2">
      <c r="F761" s="256"/>
      <c r="G761" s="257"/>
      <c r="H761" s="257"/>
      <c r="I761" s="257"/>
      <c r="L761" s="256"/>
    </row>
    <row r="762" spans="6:12" x14ac:dyDescent="0.2">
      <c r="F762" s="256"/>
      <c r="G762" s="257"/>
      <c r="H762" s="257"/>
      <c r="I762" s="257"/>
      <c r="L762" s="256"/>
    </row>
    <row r="763" spans="6:12" x14ac:dyDescent="0.2">
      <c r="F763" s="256"/>
      <c r="G763" s="257"/>
      <c r="H763" s="257"/>
      <c r="I763" s="257"/>
      <c r="L763" s="256"/>
    </row>
    <row r="764" spans="6:12" x14ac:dyDescent="0.2">
      <c r="F764" s="256"/>
      <c r="G764" s="257"/>
      <c r="H764" s="257"/>
      <c r="I764" s="257"/>
      <c r="L764" s="256"/>
    </row>
    <row r="765" spans="6:12" x14ac:dyDescent="0.2">
      <c r="F765" s="256"/>
      <c r="G765" s="257"/>
      <c r="H765" s="257"/>
      <c r="I765" s="257"/>
      <c r="L765" s="256"/>
    </row>
    <row r="766" spans="6:12" x14ac:dyDescent="0.2">
      <c r="F766" s="256"/>
      <c r="G766" s="257"/>
      <c r="H766" s="257"/>
      <c r="I766" s="257"/>
      <c r="L766" s="256"/>
    </row>
    <row r="767" spans="6:12" x14ac:dyDescent="0.2">
      <c r="F767" s="256"/>
      <c r="G767" s="257"/>
      <c r="H767" s="257"/>
      <c r="I767" s="257"/>
      <c r="L767" s="256"/>
    </row>
    <row r="768" spans="6:12" x14ac:dyDescent="0.2">
      <c r="F768" s="256"/>
      <c r="G768" s="257"/>
      <c r="H768" s="257"/>
      <c r="I768" s="257"/>
      <c r="L768" s="256"/>
    </row>
    <row r="769" spans="6:12" x14ac:dyDescent="0.2">
      <c r="F769" s="256"/>
      <c r="G769" s="257"/>
      <c r="H769" s="257"/>
      <c r="I769" s="257"/>
      <c r="L769" s="256"/>
    </row>
    <row r="770" spans="6:12" x14ac:dyDescent="0.2">
      <c r="F770" s="256"/>
      <c r="G770" s="257"/>
      <c r="H770" s="257"/>
      <c r="I770" s="257"/>
      <c r="L770" s="256"/>
    </row>
    <row r="771" spans="6:12" x14ac:dyDescent="0.2">
      <c r="F771" s="256"/>
      <c r="G771" s="257"/>
      <c r="H771" s="257"/>
      <c r="I771" s="257"/>
      <c r="L771" s="256"/>
    </row>
    <row r="772" spans="6:12" x14ac:dyDescent="0.2">
      <c r="F772" s="256"/>
      <c r="G772" s="257"/>
      <c r="H772" s="257"/>
      <c r="I772" s="257"/>
      <c r="L772" s="256"/>
    </row>
    <row r="773" spans="6:12" x14ac:dyDescent="0.2">
      <c r="F773" s="256"/>
      <c r="G773" s="257"/>
      <c r="H773" s="257"/>
      <c r="I773" s="257"/>
      <c r="L773" s="256"/>
    </row>
    <row r="774" spans="6:12" x14ac:dyDescent="0.2">
      <c r="F774" s="256"/>
      <c r="G774" s="257"/>
      <c r="H774" s="257"/>
      <c r="I774" s="257"/>
      <c r="L774" s="256"/>
    </row>
    <row r="775" spans="6:12" x14ac:dyDescent="0.2">
      <c r="F775" s="256"/>
      <c r="G775" s="257"/>
      <c r="H775" s="257"/>
      <c r="I775" s="257"/>
      <c r="L775" s="256"/>
    </row>
    <row r="776" spans="6:12" x14ac:dyDescent="0.2">
      <c r="F776" s="256"/>
      <c r="G776" s="257"/>
      <c r="H776" s="257"/>
      <c r="I776" s="257"/>
      <c r="L776" s="256"/>
    </row>
    <row r="777" spans="6:12" x14ac:dyDescent="0.2">
      <c r="F777" s="256"/>
      <c r="G777" s="257"/>
      <c r="H777" s="257"/>
      <c r="I777" s="257"/>
      <c r="L777" s="256"/>
    </row>
    <row r="778" spans="6:12" x14ac:dyDescent="0.2">
      <c r="F778" s="256"/>
      <c r="G778" s="257"/>
      <c r="H778" s="257"/>
      <c r="I778" s="257"/>
      <c r="L778" s="256"/>
    </row>
    <row r="779" spans="6:12" x14ac:dyDescent="0.2">
      <c r="F779" s="256"/>
      <c r="G779" s="257"/>
      <c r="H779" s="257"/>
      <c r="I779" s="257"/>
      <c r="L779" s="256"/>
    </row>
    <row r="780" spans="6:12" x14ac:dyDescent="0.2">
      <c r="F780" s="256"/>
      <c r="G780" s="257"/>
      <c r="H780" s="257"/>
      <c r="I780" s="257"/>
      <c r="L780" s="256"/>
    </row>
    <row r="781" spans="6:12" x14ac:dyDescent="0.2">
      <c r="F781" s="256"/>
      <c r="G781" s="257"/>
      <c r="H781" s="257"/>
      <c r="I781" s="257"/>
      <c r="L781" s="256"/>
    </row>
    <row r="782" spans="6:12" x14ac:dyDescent="0.2">
      <c r="F782" s="256"/>
      <c r="G782" s="257"/>
      <c r="H782" s="257"/>
      <c r="I782" s="257"/>
      <c r="L782" s="256"/>
    </row>
    <row r="783" spans="6:12" x14ac:dyDescent="0.2">
      <c r="F783" s="256"/>
      <c r="G783" s="257"/>
      <c r="H783" s="257"/>
      <c r="I783" s="257"/>
      <c r="L783" s="256"/>
    </row>
    <row r="784" spans="6:12" x14ac:dyDescent="0.2">
      <c r="F784" s="256"/>
      <c r="G784" s="257"/>
      <c r="H784" s="257"/>
      <c r="I784" s="257"/>
      <c r="L784" s="256"/>
    </row>
    <row r="785" spans="6:12" x14ac:dyDescent="0.2">
      <c r="F785" s="256"/>
      <c r="G785" s="257"/>
      <c r="H785" s="257"/>
      <c r="I785" s="257"/>
      <c r="L785" s="256"/>
    </row>
    <row r="786" spans="6:12" x14ac:dyDescent="0.2">
      <c r="F786" s="256"/>
      <c r="G786" s="257"/>
      <c r="H786" s="257"/>
      <c r="I786" s="257"/>
      <c r="L786" s="256"/>
    </row>
    <row r="787" spans="6:12" x14ac:dyDescent="0.2">
      <c r="F787" s="256"/>
      <c r="G787" s="257"/>
      <c r="H787" s="257"/>
      <c r="I787" s="257"/>
      <c r="L787" s="256"/>
    </row>
    <row r="788" spans="6:12" x14ac:dyDescent="0.2">
      <c r="F788" s="256"/>
      <c r="G788" s="257"/>
      <c r="H788" s="257"/>
      <c r="I788" s="257"/>
      <c r="L788" s="256"/>
    </row>
    <row r="789" spans="6:12" x14ac:dyDescent="0.2">
      <c r="F789" s="256"/>
      <c r="G789" s="257"/>
      <c r="H789" s="257"/>
      <c r="I789" s="257"/>
      <c r="L789" s="256"/>
    </row>
    <row r="790" spans="6:12" x14ac:dyDescent="0.2">
      <c r="F790" s="256"/>
      <c r="G790" s="257"/>
      <c r="H790" s="257"/>
      <c r="I790" s="257"/>
      <c r="L790" s="256"/>
    </row>
    <row r="791" spans="6:12" x14ac:dyDescent="0.2">
      <c r="F791" s="256"/>
      <c r="G791" s="257"/>
      <c r="H791" s="257"/>
      <c r="I791" s="257"/>
      <c r="L791" s="256"/>
    </row>
    <row r="792" spans="6:12" x14ac:dyDescent="0.2">
      <c r="F792" s="256"/>
      <c r="G792" s="257"/>
      <c r="H792" s="257"/>
      <c r="I792" s="257"/>
      <c r="L792" s="256"/>
    </row>
    <row r="793" spans="6:12" x14ac:dyDescent="0.2">
      <c r="F793" s="256"/>
      <c r="G793" s="257"/>
      <c r="H793" s="257"/>
      <c r="I793" s="257"/>
      <c r="L793" s="256"/>
    </row>
    <row r="794" spans="6:12" x14ac:dyDescent="0.2">
      <c r="F794" s="256"/>
      <c r="G794" s="257"/>
      <c r="H794" s="257"/>
      <c r="I794" s="257"/>
      <c r="L794" s="256"/>
    </row>
    <row r="795" spans="6:12" x14ac:dyDescent="0.2">
      <c r="F795" s="256"/>
      <c r="G795" s="257"/>
      <c r="H795" s="257"/>
      <c r="I795" s="257"/>
      <c r="L795" s="256"/>
    </row>
    <row r="796" spans="6:12" x14ac:dyDescent="0.2">
      <c r="F796" s="256"/>
      <c r="G796" s="257"/>
      <c r="H796" s="257"/>
      <c r="I796" s="257"/>
      <c r="L796" s="256"/>
    </row>
    <row r="797" spans="6:12" x14ac:dyDescent="0.2">
      <c r="F797" s="256"/>
      <c r="G797" s="257"/>
      <c r="H797" s="257"/>
      <c r="I797" s="257"/>
      <c r="L797" s="256"/>
    </row>
    <row r="798" spans="6:12" x14ac:dyDescent="0.2">
      <c r="F798" s="256"/>
      <c r="G798" s="257"/>
      <c r="H798" s="257"/>
      <c r="I798" s="257"/>
      <c r="L798" s="256"/>
    </row>
    <row r="799" spans="6:12" x14ac:dyDescent="0.2">
      <c r="F799" s="256"/>
      <c r="G799" s="257"/>
      <c r="H799" s="257"/>
      <c r="I799" s="257"/>
      <c r="L799" s="256"/>
    </row>
    <row r="800" spans="6:12" x14ac:dyDescent="0.2">
      <c r="F800" s="256"/>
      <c r="G800" s="257"/>
      <c r="H800" s="257"/>
      <c r="I800" s="257"/>
      <c r="L800" s="256"/>
    </row>
    <row r="801" spans="6:12" x14ac:dyDescent="0.2">
      <c r="F801" s="256"/>
      <c r="G801" s="257"/>
      <c r="H801" s="257"/>
      <c r="I801" s="257"/>
      <c r="L801" s="256"/>
    </row>
    <row r="802" spans="6:12" x14ac:dyDescent="0.2">
      <c r="F802" s="256"/>
      <c r="G802" s="257"/>
      <c r="H802" s="257"/>
      <c r="I802" s="257"/>
      <c r="L802" s="256"/>
    </row>
    <row r="803" spans="6:12" x14ac:dyDescent="0.2">
      <c r="F803" s="256"/>
      <c r="G803" s="257"/>
      <c r="H803" s="257"/>
      <c r="I803" s="257"/>
      <c r="L803" s="256"/>
    </row>
    <row r="804" spans="6:12" x14ac:dyDescent="0.2">
      <c r="F804" s="256"/>
      <c r="G804" s="257"/>
      <c r="H804" s="257"/>
      <c r="I804" s="257"/>
      <c r="L804" s="256"/>
    </row>
    <row r="805" spans="6:12" x14ac:dyDescent="0.2">
      <c r="F805" s="256"/>
      <c r="G805" s="257"/>
      <c r="H805" s="257"/>
      <c r="I805" s="257"/>
      <c r="L805" s="256"/>
    </row>
    <row r="806" spans="6:12" x14ac:dyDescent="0.2">
      <c r="F806" s="256"/>
      <c r="G806" s="257"/>
      <c r="H806" s="257"/>
      <c r="I806" s="257"/>
      <c r="L806" s="256"/>
    </row>
    <row r="807" spans="6:12" x14ac:dyDescent="0.2">
      <c r="F807" s="256"/>
      <c r="G807" s="257"/>
      <c r="H807" s="257"/>
      <c r="I807" s="257"/>
      <c r="L807" s="256"/>
    </row>
    <row r="808" spans="6:12" x14ac:dyDescent="0.2">
      <c r="F808" s="256"/>
      <c r="G808" s="257"/>
      <c r="H808" s="257"/>
      <c r="I808" s="257"/>
      <c r="L808" s="256"/>
    </row>
    <row r="809" spans="6:12" x14ac:dyDescent="0.2">
      <c r="F809" s="256"/>
      <c r="G809" s="257"/>
      <c r="H809" s="257"/>
      <c r="I809" s="257"/>
      <c r="L809" s="256"/>
    </row>
    <row r="810" spans="6:12" x14ac:dyDescent="0.2">
      <c r="F810" s="256"/>
      <c r="G810" s="257"/>
      <c r="H810" s="257"/>
      <c r="I810" s="257"/>
      <c r="L810" s="256"/>
    </row>
    <row r="811" spans="6:12" x14ac:dyDescent="0.2">
      <c r="F811" s="256"/>
      <c r="G811" s="257"/>
      <c r="H811" s="257"/>
      <c r="I811" s="257"/>
      <c r="L811" s="256"/>
    </row>
    <row r="812" spans="6:12" x14ac:dyDescent="0.2">
      <c r="F812" s="256"/>
      <c r="G812" s="257"/>
      <c r="H812" s="257"/>
      <c r="I812" s="257"/>
      <c r="L812" s="256"/>
    </row>
    <row r="813" spans="6:12" x14ac:dyDescent="0.2">
      <c r="F813" s="256"/>
      <c r="G813" s="257"/>
      <c r="H813" s="257"/>
      <c r="I813" s="257"/>
      <c r="L813" s="256"/>
    </row>
    <row r="814" spans="6:12" x14ac:dyDescent="0.2">
      <c r="F814" s="256"/>
      <c r="G814" s="257"/>
      <c r="H814" s="257"/>
      <c r="I814" s="257"/>
      <c r="L814" s="256"/>
    </row>
    <row r="815" spans="6:12" x14ac:dyDescent="0.2">
      <c r="F815" s="256"/>
      <c r="G815" s="257"/>
      <c r="H815" s="257"/>
      <c r="I815" s="257"/>
      <c r="L815" s="256"/>
    </row>
    <row r="816" spans="6:12" x14ac:dyDescent="0.2">
      <c r="F816" s="256"/>
      <c r="G816" s="257"/>
      <c r="H816" s="257"/>
      <c r="I816" s="257"/>
      <c r="L816" s="256"/>
    </row>
    <row r="817" spans="6:12" x14ac:dyDescent="0.2">
      <c r="F817" s="256"/>
      <c r="G817" s="257"/>
      <c r="H817" s="257"/>
      <c r="I817" s="257"/>
      <c r="L817" s="256"/>
    </row>
    <row r="818" spans="6:12" x14ac:dyDescent="0.2">
      <c r="F818" s="256"/>
      <c r="G818" s="257"/>
      <c r="H818" s="257"/>
      <c r="I818" s="257"/>
      <c r="L818" s="256"/>
    </row>
    <row r="819" spans="6:12" x14ac:dyDescent="0.2">
      <c r="F819" s="256"/>
      <c r="G819" s="257"/>
      <c r="H819" s="257"/>
      <c r="I819" s="257"/>
      <c r="L819" s="256"/>
    </row>
    <row r="820" spans="6:12" x14ac:dyDescent="0.2">
      <c r="F820" s="256"/>
      <c r="G820" s="257"/>
      <c r="H820" s="257"/>
      <c r="I820" s="257"/>
      <c r="L820" s="256"/>
    </row>
    <row r="821" spans="6:12" x14ac:dyDescent="0.2">
      <c r="F821" s="256"/>
      <c r="G821" s="257"/>
      <c r="H821" s="257"/>
      <c r="I821" s="257"/>
      <c r="L821" s="256"/>
    </row>
    <row r="822" spans="6:12" x14ac:dyDescent="0.2">
      <c r="F822" s="256"/>
      <c r="G822" s="257"/>
      <c r="H822" s="257"/>
      <c r="I822" s="257"/>
      <c r="L822" s="256"/>
    </row>
    <row r="823" spans="6:12" x14ac:dyDescent="0.2">
      <c r="F823" s="256"/>
      <c r="G823" s="257"/>
      <c r="H823" s="257"/>
      <c r="I823" s="257"/>
      <c r="L823" s="256"/>
    </row>
    <row r="824" spans="6:12" x14ac:dyDescent="0.2">
      <c r="F824" s="256"/>
      <c r="G824" s="257"/>
      <c r="H824" s="257"/>
      <c r="I824" s="257"/>
      <c r="L824" s="256"/>
    </row>
    <row r="825" spans="6:12" x14ac:dyDescent="0.2">
      <c r="F825" s="256"/>
      <c r="G825" s="257"/>
      <c r="H825" s="257"/>
      <c r="I825" s="257"/>
      <c r="L825" s="256"/>
    </row>
    <row r="826" spans="6:12" x14ac:dyDescent="0.2">
      <c r="F826" s="256"/>
      <c r="G826" s="257"/>
      <c r="H826" s="257"/>
      <c r="I826" s="257"/>
      <c r="L826" s="256"/>
    </row>
    <row r="827" spans="6:12" x14ac:dyDescent="0.2">
      <c r="F827" s="256"/>
      <c r="G827" s="257"/>
      <c r="H827" s="257"/>
      <c r="I827" s="257"/>
      <c r="L827" s="256"/>
    </row>
    <row r="828" spans="6:12" x14ac:dyDescent="0.2">
      <c r="F828" s="256"/>
      <c r="G828" s="257"/>
      <c r="H828" s="257"/>
      <c r="I828" s="257"/>
      <c r="L828" s="256"/>
    </row>
    <row r="829" spans="6:12" x14ac:dyDescent="0.2">
      <c r="F829" s="256"/>
      <c r="G829" s="257"/>
      <c r="H829" s="257"/>
      <c r="I829" s="257"/>
      <c r="L829" s="256"/>
    </row>
    <row r="830" spans="6:12" x14ac:dyDescent="0.2">
      <c r="F830" s="256"/>
      <c r="G830" s="257"/>
      <c r="H830" s="257"/>
      <c r="I830" s="257"/>
      <c r="L830" s="256"/>
    </row>
    <row r="831" spans="6:12" x14ac:dyDescent="0.2">
      <c r="F831" s="256"/>
      <c r="G831" s="257"/>
      <c r="H831" s="257"/>
      <c r="I831" s="257"/>
      <c r="L831" s="256"/>
    </row>
    <row r="832" spans="6:12" x14ac:dyDescent="0.2">
      <c r="F832" s="256"/>
      <c r="G832" s="257"/>
      <c r="H832" s="257"/>
      <c r="I832" s="257"/>
      <c r="L832" s="256"/>
    </row>
    <row r="833" spans="6:12" x14ac:dyDescent="0.2">
      <c r="F833" s="256"/>
      <c r="G833" s="257"/>
      <c r="H833" s="257"/>
      <c r="I833" s="257"/>
      <c r="L833" s="256"/>
    </row>
    <row r="834" spans="6:12" x14ac:dyDescent="0.2">
      <c r="F834" s="256"/>
      <c r="G834" s="257"/>
      <c r="H834" s="257"/>
      <c r="I834" s="257"/>
      <c r="L834" s="256"/>
    </row>
    <row r="835" spans="6:12" x14ac:dyDescent="0.2">
      <c r="F835" s="256"/>
      <c r="G835" s="257"/>
      <c r="H835" s="257"/>
      <c r="I835" s="257"/>
      <c r="L835" s="256"/>
    </row>
    <row r="836" spans="6:12" x14ac:dyDescent="0.2">
      <c r="F836" s="256"/>
      <c r="G836" s="257"/>
      <c r="H836" s="257"/>
      <c r="I836" s="257"/>
      <c r="L836" s="256"/>
    </row>
    <row r="837" spans="6:12" x14ac:dyDescent="0.2">
      <c r="F837" s="256"/>
      <c r="G837" s="257"/>
      <c r="H837" s="257"/>
      <c r="I837" s="257"/>
      <c r="L837" s="256"/>
    </row>
    <row r="838" spans="6:12" x14ac:dyDescent="0.2">
      <c r="F838" s="256"/>
      <c r="G838" s="257"/>
      <c r="H838" s="257"/>
      <c r="I838" s="257"/>
      <c r="L838" s="256"/>
    </row>
    <row r="839" spans="6:12" x14ac:dyDescent="0.2">
      <c r="F839" s="256"/>
      <c r="G839" s="257"/>
      <c r="H839" s="257"/>
      <c r="I839" s="257"/>
      <c r="L839" s="256"/>
    </row>
    <row r="840" spans="6:12" x14ac:dyDescent="0.2">
      <c r="F840" s="256"/>
      <c r="G840" s="257"/>
      <c r="H840" s="257"/>
      <c r="I840" s="257"/>
      <c r="L840" s="256"/>
    </row>
    <row r="841" spans="6:12" x14ac:dyDescent="0.2">
      <c r="F841" s="256"/>
      <c r="G841" s="257"/>
      <c r="H841" s="257"/>
      <c r="I841" s="257"/>
      <c r="L841" s="256"/>
    </row>
    <row r="842" spans="6:12" x14ac:dyDescent="0.2">
      <c r="F842" s="256"/>
      <c r="G842" s="257"/>
      <c r="H842" s="257"/>
      <c r="I842" s="257"/>
      <c r="L842" s="256"/>
    </row>
    <row r="843" spans="6:12" x14ac:dyDescent="0.2">
      <c r="F843" s="256"/>
      <c r="G843" s="257"/>
      <c r="H843" s="257"/>
      <c r="I843" s="257"/>
      <c r="L843" s="256"/>
    </row>
    <row r="844" spans="6:12" x14ac:dyDescent="0.2">
      <c r="F844" s="256"/>
      <c r="G844" s="257"/>
      <c r="H844" s="257"/>
      <c r="I844" s="257"/>
      <c r="L844" s="256"/>
    </row>
    <row r="845" spans="6:12" x14ac:dyDescent="0.2">
      <c r="F845" s="256"/>
      <c r="G845" s="257"/>
      <c r="H845" s="257"/>
      <c r="I845" s="257"/>
      <c r="L845" s="256"/>
    </row>
    <row r="846" spans="6:12" x14ac:dyDescent="0.2">
      <c r="F846" s="256"/>
      <c r="G846" s="257"/>
      <c r="H846" s="257"/>
      <c r="I846" s="257"/>
      <c r="L846" s="256"/>
    </row>
    <row r="847" spans="6:12" x14ac:dyDescent="0.2">
      <c r="F847" s="256"/>
      <c r="G847" s="257"/>
      <c r="H847" s="257"/>
      <c r="I847" s="257"/>
      <c r="L847" s="256"/>
    </row>
    <row r="848" spans="6:12" x14ac:dyDescent="0.2">
      <c r="F848" s="256"/>
      <c r="G848" s="257"/>
      <c r="H848" s="257"/>
      <c r="I848" s="257"/>
      <c r="L848" s="256"/>
    </row>
    <row r="849" spans="6:12" x14ac:dyDescent="0.2">
      <c r="F849" s="256"/>
      <c r="G849" s="257"/>
      <c r="H849" s="257"/>
      <c r="I849" s="257"/>
      <c r="L849" s="256"/>
    </row>
    <row r="850" spans="6:12" x14ac:dyDescent="0.2">
      <c r="F850" s="256"/>
      <c r="G850" s="257"/>
      <c r="H850" s="257"/>
      <c r="I850" s="257"/>
      <c r="L850" s="256"/>
    </row>
    <row r="851" spans="6:12" x14ac:dyDescent="0.2">
      <c r="F851" s="256"/>
      <c r="G851" s="257"/>
      <c r="H851" s="257"/>
      <c r="I851" s="257"/>
      <c r="L851" s="256"/>
    </row>
    <row r="852" spans="6:12" x14ac:dyDescent="0.2">
      <c r="F852" s="256"/>
      <c r="G852" s="257"/>
      <c r="H852" s="257"/>
      <c r="I852" s="257"/>
      <c r="L852" s="256"/>
    </row>
    <row r="853" spans="6:12" x14ac:dyDescent="0.2">
      <c r="F853" s="256"/>
      <c r="G853" s="257"/>
      <c r="H853" s="257"/>
      <c r="I853" s="257"/>
      <c r="L853" s="256"/>
    </row>
    <row r="854" spans="6:12" x14ac:dyDescent="0.2">
      <c r="F854" s="256"/>
      <c r="G854" s="257"/>
      <c r="H854" s="257"/>
      <c r="I854" s="257"/>
      <c r="L854" s="256"/>
    </row>
    <row r="855" spans="6:12" x14ac:dyDescent="0.2">
      <c r="F855" s="256"/>
      <c r="G855" s="257"/>
      <c r="H855" s="257"/>
      <c r="I855" s="257"/>
      <c r="L855" s="256"/>
    </row>
    <row r="856" spans="6:12" x14ac:dyDescent="0.2">
      <c r="F856" s="256"/>
      <c r="G856" s="257"/>
      <c r="H856" s="257"/>
      <c r="I856" s="257"/>
      <c r="L856" s="256"/>
    </row>
    <row r="857" spans="6:12" x14ac:dyDescent="0.2">
      <c r="F857" s="256"/>
      <c r="G857" s="257"/>
      <c r="H857" s="257"/>
      <c r="I857" s="257"/>
      <c r="L857" s="256"/>
    </row>
    <row r="858" spans="6:12" x14ac:dyDescent="0.2">
      <c r="F858" s="256"/>
      <c r="G858" s="257"/>
      <c r="H858" s="257"/>
      <c r="I858" s="257"/>
      <c r="L858" s="256"/>
    </row>
    <row r="859" spans="6:12" x14ac:dyDescent="0.2">
      <c r="F859" s="256"/>
      <c r="G859" s="257"/>
      <c r="H859" s="257"/>
      <c r="I859" s="257"/>
      <c r="L859" s="256"/>
    </row>
    <row r="860" spans="6:12" x14ac:dyDescent="0.2">
      <c r="F860" s="256"/>
      <c r="G860" s="257"/>
      <c r="H860" s="257"/>
      <c r="I860" s="257"/>
      <c r="L860" s="256"/>
    </row>
    <row r="861" spans="6:12" x14ac:dyDescent="0.2">
      <c r="F861" s="256"/>
      <c r="G861" s="257"/>
      <c r="H861" s="257"/>
      <c r="I861" s="257"/>
      <c r="L861" s="256"/>
    </row>
    <row r="862" spans="6:12" x14ac:dyDescent="0.2">
      <c r="F862" s="256"/>
      <c r="G862" s="257"/>
      <c r="H862" s="257"/>
      <c r="I862" s="257"/>
      <c r="L862" s="256"/>
    </row>
    <row r="863" spans="6:12" x14ac:dyDescent="0.2">
      <c r="F863" s="256"/>
      <c r="G863" s="257"/>
      <c r="H863" s="257"/>
      <c r="I863" s="257"/>
      <c r="L863" s="256"/>
    </row>
    <row r="864" spans="6:12" x14ac:dyDescent="0.2">
      <c r="F864" s="256"/>
      <c r="G864" s="257"/>
      <c r="H864" s="257"/>
      <c r="I864" s="257"/>
      <c r="L864" s="256"/>
    </row>
    <row r="865" spans="6:12" x14ac:dyDescent="0.2">
      <c r="F865" s="256"/>
      <c r="G865" s="257"/>
      <c r="H865" s="257"/>
      <c r="I865" s="257"/>
      <c r="L865" s="256"/>
    </row>
    <row r="866" spans="6:12" x14ac:dyDescent="0.2">
      <c r="F866" s="256"/>
      <c r="G866" s="257"/>
      <c r="H866" s="257"/>
      <c r="I866" s="257"/>
      <c r="L866" s="256"/>
    </row>
    <row r="867" spans="6:12" x14ac:dyDescent="0.2">
      <c r="F867" s="256"/>
      <c r="G867" s="257"/>
      <c r="H867" s="257"/>
      <c r="I867" s="257"/>
      <c r="L867" s="256"/>
    </row>
    <row r="868" spans="6:12" x14ac:dyDescent="0.2">
      <c r="F868" s="256"/>
      <c r="G868" s="257"/>
      <c r="H868" s="257"/>
      <c r="I868" s="257"/>
      <c r="L868" s="256"/>
    </row>
    <row r="869" spans="6:12" x14ac:dyDescent="0.2">
      <c r="F869" s="256"/>
      <c r="G869" s="257"/>
      <c r="H869" s="257"/>
      <c r="I869" s="257"/>
      <c r="L869" s="256"/>
    </row>
    <row r="870" spans="6:12" x14ac:dyDescent="0.2">
      <c r="F870" s="256"/>
      <c r="G870" s="257"/>
      <c r="H870" s="257"/>
      <c r="I870" s="257"/>
      <c r="L870" s="256"/>
    </row>
    <row r="871" spans="6:12" x14ac:dyDescent="0.2">
      <c r="F871" s="256"/>
      <c r="G871" s="257"/>
      <c r="H871" s="257"/>
      <c r="I871" s="257"/>
      <c r="L871" s="256"/>
    </row>
    <row r="872" spans="6:12" x14ac:dyDescent="0.2">
      <c r="F872" s="256"/>
      <c r="G872" s="257"/>
      <c r="H872" s="257"/>
      <c r="I872" s="257"/>
      <c r="L872" s="256"/>
    </row>
    <row r="873" spans="6:12" x14ac:dyDescent="0.2">
      <c r="F873" s="256"/>
      <c r="G873" s="257"/>
      <c r="H873" s="257"/>
      <c r="I873" s="257"/>
      <c r="L873" s="256"/>
    </row>
    <row r="874" spans="6:12" x14ac:dyDescent="0.2">
      <c r="F874" s="256"/>
      <c r="G874" s="257"/>
      <c r="H874" s="257"/>
      <c r="I874" s="257"/>
      <c r="L874" s="256"/>
    </row>
    <row r="875" spans="6:12" x14ac:dyDescent="0.2">
      <c r="F875" s="256"/>
      <c r="G875" s="257"/>
      <c r="H875" s="257"/>
      <c r="I875" s="257"/>
      <c r="L875" s="256"/>
    </row>
    <row r="876" spans="6:12" x14ac:dyDescent="0.2">
      <c r="F876" s="256"/>
      <c r="G876" s="257"/>
      <c r="H876" s="257"/>
      <c r="I876" s="257"/>
      <c r="L876" s="256"/>
    </row>
    <row r="877" spans="6:12" x14ac:dyDescent="0.2">
      <c r="F877" s="256"/>
      <c r="G877" s="257"/>
      <c r="H877" s="257"/>
      <c r="I877" s="257"/>
      <c r="L877" s="256"/>
    </row>
    <row r="878" spans="6:12" x14ac:dyDescent="0.2">
      <c r="F878" s="256"/>
      <c r="G878" s="257"/>
      <c r="H878" s="257"/>
      <c r="I878" s="257"/>
      <c r="L878" s="256"/>
    </row>
    <row r="879" spans="6:12" x14ac:dyDescent="0.2">
      <c r="F879" s="256"/>
      <c r="G879" s="257"/>
      <c r="H879" s="257"/>
      <c r="I879" s="257"/>
      <c r="L879" s="256"/>
    </row>
    <row r="880" spans="6:12" x14ac:dyDescent="0.2">
      <c r="F880" s="256"/>
      <c r="G880" s="257"/>
      <c r="H880" s="257"/>
      <c r="I880" s="257"/>
      <c r="L880" s="256"/>
    </row>
    <row r="881" spans="6:12" x14ac:dyDescent="0.2">
      <c r="F881" s="256"/>
      <c r="G881" s="257"/>
      <c r="H881" s="257"/>
      <c r="I881" s="257"/>
      <c r="L881" s="256"/>
    </row>
    <row r="882" spans="6:12" x14ac:dyDescent="0.2">
      <c r="F882" s="256"/>
      <c r="G882" s="257"/>
      <c r="H882" s="257"/>
      <c r="I882" s="257"/>
      <c r="L882" s="256"/>
    </row>
    <row r="883" spans="6:12" x14ac:dyDescent="0.2">
      <c r="F883" s="256"/>
      <c r="G883" s="257"/>
      <c r="H883" s="257"/>
      <c r="I883" s="257"/>
      <c r="L883" s="256"/>
    </row>
    <row r="884" spans="6:12" x14ac:dyDescent="0.2">
      <c r="F884" s="256"/>
      <c r="G884" s="257"/>
      <c r="H884" s="257"/>
      <c r="I884" s="257"/>
      <c r="L884" s="256"/>
    </row>
    <row r="885" spans="6:12" x14ac:dyDescent="0.2">
      <c r="F885" s="256"/>
      <c r="G885" s="257"/>
      <c r="H885" s="257"/>
      <c r="I885" s="257"/>
      <c r="L885" s="256"/>
    </row>
    <row r="886" spans="6:12" x14ac:dyDescent="0.2">
      <c r="F886" s="256"/>
      <c r="G886" s="257"/>
      <c r="H886" s="257"/>
      <c r="I886" s="257"/>
      <c r="L886" s="256"/>
    </row>
    <row r="887" spans="6:12" x14ac:dyDescent="0.2">
      <c r="F887" s="256"/>
      <c r="G887" s="257"/>
      <c r="H887" s="257"/>
      <c r="I887" s="257"/>
      <c r="L887" s="256"/>
    </row>
    <row r="888" spans="6:12" x14ac:dyDescent="0.2">
      <c r="F888" s="256"/>
      <c r="G888" s="257"/>
      <c r="H888" s="257"/>
      <c r="I888" s="257"/>
      <c r="L888" s="256"/>
    </row>
    <row r="889" spans="6:12" x14ac:dyDescent="0.2">
      <c r="F889" s="256"/>
      <c r="G889" s="257"/>
      <c r="H889" s="257"/>
      <c r="I889" s="257"/>
      <c r="L889" s="256"/>
    </row>
    <row r="890" spans="6:12" x14ac:dyDescent="0.2">
      <c r="F890" s="256"/>
      <c r="G890" s="257"/>
      <c r="H890" s="257"/>
      <c r="I890" s="257"/>
      <c r="L890" s="256"/>
    </row>
    <row r="891" spans="6:12" x14ac:dyDescent="0.2">
      <c r="F891" s="256"/>
      <c r="G891" s="257"/>
      <c r="H891" s="257"/>
      <c r="I891" s="257"/>
      <c r="L891" s="256"/>
    </row>
    <row r="892" spans="6:12" x14ac:dyDescent="0.2">
      <c r="F892" s="256"/>
      <c r="G892" s="257"/>
      <c r="H892" s="257"/>
      <c r="I892" s="257"/>
      <c r="L892" s="256"/>
    </row>
    <row r="893" spans="6:12" x14ac:dyDescent="0.2">
      <c r="F893" s="256"/>
      <c r="G893" s="257"/>
      <c r="H893" s="257"/>
      <c r="I893" s="257"/>
      <c r="L893" s="256"/>
    </row>
    <row r="894" spans="6:12" x14ac:dyDescent="0.2">
      <c r="F894" s="256"/>
      <c r="G894" s="257"/>
      <c r="H894" s="257"/>
      <c r="I894" s="257"/>
      <c r="L894" s="256"/>
    </row>
    <row r="895" spans="6:12" x14ac:dyDescent="0.2">
      <c r="F895" s="256"/>
      <c r="G895" s="257"/>
      <c r="H895" s="257"/>
      <c r="I895" s="257"/>
      <c r="L895" s="256"/>
    </row>
    <row r="896" spans="6:12" x14ac:dyDescent="0.2">
      <c r="F896" s="256"/>
      <c r="G896" s="257"/>
      <c r="H896" s="257"/>
      <c r="I896" s="257"/>
      <c r="L896" s="256"/>
    </row>
    <row r="897" spans="6:12" x14ac:dyDescent="0.2">
      <c r="F897" s="256"/>
      <c r="G897" s="257"/>
      <c r="H897" s="257"/>
      <c r="I897" s="257"/>
      <c r="L897" s="256"/>
    </row>
    <row r="898" spans="6:12" x14ac:dyDescent="0.2">
      <c r="F898" s="256"/>
      <c r="G898" s="257"/>
      <c r="H898" s="257"/>
      <c r="I898" s="257"/>
      <c r="L898" s="256"/>
    </row>
    <row r="899" spans="6:12" x14ac:dyDescent="0.2">
      <c r="F899" s="256"/>
      <c r="G899" s="257"/>
      <c r="H899" s="257"/>
      <c r="I899" s="257"/>
      <c r="L899" s="256"/>
    </row>
    <row r="900" spans="6:12" x14ac:dyDescent="0.2">
      <c r="F900" s="256"/>
      <c r="G900" s="257"/>
      <c r="H900" s="257"/>
      <c r="I900" s="257"/>
      <c r="L900" s="256"/>
    </row>
    <row r="901" spans="6:12" x14ac:dyDescent="0.2">
      <c r="F901" s="256"/>
      <c r="G901" s="257"/>
      <c r="H901" s="257"/>
      <c r="I901" s="257"/>
      <c r="L901" s="256"/>
    </row>
    <row r="902" spans="6:12" x14ac:dyDescent="0.2">
      <c r="F902" s="256"/>
      <c r="G902" s="257"/>
      <c r="H902" s="257"/>
      <c r="I902" s="257"/>
      <c r="L902" s="256"/>
    </row>
    <row r="903" spans="6:12" x14ac:dyDescent="0.2">
      <c r="F903" s="256"/>
      <c r="G903" s="257"/>
      <c r="H903" s="257"/>
      <c r="I903" s="257"/>
      <c r="L903" s="256"/>
    </row>
    <row r="904" spans="6:12" x14ac:dyDescent="0.2">
      <c r="F904" s="256"/>
      <c r="G904" s="257"/>
      <c r="H904" s="257"/>
      <c r="I904" s="257"/>
      <c r="L904" s="256"/>
    </row>
    <row r="905" spans="6:12" x14ac:dyDescent="0.2">
      <c r="F905" s="256"/>
      <c r="G905" s="257"/>
      <c r="H905" s="257"/>
      <c r="I905" s="257"/>
      <c r="L905" s="256"/>
    </row>
    <row r="906" spans="6:12" x14ac:dyDescent="0.2">
      <c r="F906" s="256"/>
      <c r="G906" s="257"/>
      <c r="H906" s="257"/>
      <c r="I906" s="257"/>
      <c r="L906" s="256"/>
    </row>
    <row r="907" spans="6:12" x14ac:dyDescent="0.2">
      <c r="F907" s="256"/>
      <c r="G907" s="257"/>
      <c r="H907" s="257"/>
      <c r="I907" s="257"/>
      <c r="L907" s="256"/>
    </row>
    <row r="908" spans="6:12" x14ac:dyDescent="0.2">
      <c r="F908" s="256"/>
      <c r="G908" s="257"/>
      <c r="H908" s="257"/>
      <c r="I908" s="257"/>
      <c r="L908" s="256"/>
    </row>
    <row r="909" spans="6:12" x14ac:dyDescent="0.2">
      <c r="F909" s="256"/>
      <c r="G909" s="257"/>
      <c r="H909" s="257"/>
      <c r="I909" s="257"/>
      <c r="L909" s="256"/>
    </row>
    <row r="910" spans="6:12" x14ac:dyDescent="0.2">
      <c r="F910" s="256"/>
      <c r="G910" s="257"/>
      <c r="H910" s="257"/>
      <c r="I910" s="257"/>
      <c r="L910" s="256"/>
    </row>
    <row r="911" spans="6:12" x14ac:dyDescent="0.2">
      <c r="F911" s="256"/>
      <c r="G911" s="257"/>
      <c r="H911" s="257"/>
      <c r="I911" s="257"/>
      <c r="L911" s="256"/>
    </row>
    <row r="912" spans="6:12" x14ac:dyDescent="0.2">
      <c r="F912" s="256"/>
      <c r="G912" s="257"/>
      <c r="H912" s="257"/>
      <c r="I912" s="257"/>
      <c r="L912" s="256"/>
    </row>
    <row r="913" spans="6:12" x14ac:dyDescent="0.2">
      <c r="F913" s="256"/>
      <c r="G913" s="257"/>
      <c r="H913" s="257"/>
      <c r="I913" s="257"/>
      <c r="L913" s="256"/>
    </row>
    <row r="914" spans="6:12" x14ac:dyDescent="0.2">
      <c r="F914" s="256"/>
      <c r="G914" s="257"/>
      <c r="H914" s="257"/>
      <c r="I914" s="257"/>
      <c r="L914" s="256"/>
    </row>
    <row r="915" spans="6:12" x14ac:dyDescent="0.2">
      <c r="F915" s="256"/>
      <c r="G915" s="257"/>
      <c r="H915" s="257"/>
      <c r="I915" s="257"/>
      <c r="L915" s="256"/>
    </row>
    <row r="916" spans="6:12" x14ac:dyDescent="0.2">
      <c r="F916" s="256"/>
      <c r="G916" s="257"/>
      <c r="H916" s="257"/>
      <c r="I916" s="257"/>
      <c r="L916" s="256"/>
    </row>
    <row r="917" spans="6:12" x14ac:dyDescent="0.2">
      <c r="F917" s="256"/>
      <c r="G917" s="257"/>
      <c r="H917" s="257"/>
      <c r="I917" s="257"/>
      <c r="L917" s="256"/>
    </row>
    <row r="918" spans="6:12" x14ac:dyDescent="0.2">
      <c r="F918" s="256"/>
      <c r="G918" s="257"/>
      <c r="H918" s="257"/>
      <c r="I918" s="257"/>
      <c r="L918" s="256"/>
    </row>
    <row r="919" spans="6:12" x14ac:dyDescent="0.2">
      <c r="F919" s="256"/>
      <c r="G919" s="257"/>
      <c r="H919" s="257"/>
      <c r="I919" s="257"/>
      <c r="L919" s="256"/>
    </row>
    <row r="920" spans="6:12" x14ac:dyDescent="0.2">
      <c r="F920" s="256"/>
      <c r="G920" s="257"/>
      <c r="H920" s="257"/>
      <c r="I920" s="257"/>
      <c r="L920" s="256"/>
    </row>
    <row r="921" spans="6:12" x14ac:dyDescent="0.2">
      <c r="F921" s="256"/>
      <c r="G921" s="257"/>
      <c r="H921" s="257"/>
      <c r="I921" s="257"/>
      <c r="L921" s="256"/>
    </row>
    <row r="922" spans="6:12" x14ac:dyDescent="0.2">
      <c r="F922" s="256"/>
      <c r="G922" s="257"/>
      <c r="H922" s="257"/>
      <c r="I922" s="257"/>
      <c r="L922" s="256"/>
    </row>
    <row r="923" spans="6:12" x14ac:dyDescent="0.2">
      <c r="F923" s="256"/>
      <c r="G923" s="257"/>
      <c r="H923" s="257"/>
      <c r="I923" s="257"/>
      <c r="L923" s="256"/>
    </row>
    <row r="924" spans="6:12" x14ac:dyDescent="0.2">
      <c r="F924" s="256"/>
      <c r="G924" s="257"/>
      <c r="H924" s="257"/>
      <c r="I924" s="257"/>
      <c r="L924" s="256"/>
    </row>
    <row r="925" spans="6:12" x14ac:dyDescent="0.2">
      <c r="F925" s="256"/>
      <c r="G925" s="257"/>
      <c r="H925" s="257"/>
      <c r="I925" s="257"/>
      <c r="L925" s="256"/>
    </row>
    <row r="926" spans="6:12" x14ac:dyDescent="0.2">
      <c r="F926" s="256"/>
      <c r="G926" s="257"/>
      <c r="H926" s="257"/>
      <c r="I926" s="257"/>
      <c r="L926" s="256"/>
    </row>
    <row r="927" spans="6:12" x14ac:dyDescent="0.2">
      <c r="F927" s="256"/>
      <c r="G927" s="257"/>
      <c r="H927" s="257"/>
      <c r="I927" s="257"/>
      <c r="L927" s="256"/>
    </row>
    <row r="928" spans="6:12" x14ac:dyDescent="0.2">
      <c r="F928" s="256"/>
      <c r="G928" s="257"/>
      <c r="H928" s="257"/>
      <c r="I928" s="257"/>
      <c r="L928" s="256"/>
    </row>
    <row r="929" spans="6:12" x14ac:dyDescent="0.2">
      <c r="F929" s="256"/>
      <c r="G929" s="257"/>
      <c r="H929" s="257"/>
      <c r="I929" s="257"/>
      <c r="L929" s="256"/>
    </row>
    <row r="930" spans="6:12" x14ac:dyDescent="0.2">
      <c r="F930" s="256"/>
      <c r="G930" s="257"/>
      <c r="H930" s="257"/>
      <c r="I930" s="257"/>
      <c r="L930" s="256"/>
    </row>
    <row r="931" spans="6:12" x14ac:dyDescent="0.2">
      <c r="F931" s="256"/>
      <c r="G931" s="257"/>
      <c r="H931" s="257"/>
      <c r="I931" s="257"/>
      <c r="L931" s="256"/>
    </row>
    <row r="932" spans="6:12" x14ac:dyDescent="0.2">
      <c r="F932" s="256"/>
      <c r="G932" s="257"/>
      <c r="H932" s="257"/>
      <c r="I932" s="257"/>
      <c r="L932" s="256"/>
    </row>
    <row r="933" spans="6:12" x14ac:dyDescent="0.2">
      <c r="F933" s="256"/>
      <c r="G933" s="257"/>
      <c r="H933" s="257"/>
      <c r="I933" s="257"/>
      <c r="L933" s="256"/>
    </row>
    <row r="934" spans="6:12" x14ac:dyDescent="0.2">
      <c r="F934" s="256"/>
      <c r="G934" s="257"/>
      <c r="H934" s="257"/>
      <c r="I934" s="257"/>
      <c r="L934" s="256"/>
    </row>
    <row r="935" spans="6:12" x14ac:dyDescent="0.2">
      <c r="F935" s="256"/>
      <c r="G935" s="257"/>
      <c r="H935" s="257"/>
      <c r="I935" s="257"/>
      <c r="L935" s="256"/>
    </row>
    <row r="936" spans="6:12" x14ac:dyDescent="0.2">
      <c r="F936" s="256"/>
      <c r="G936" s="257"/>
      <c r="H936" s="257"/>
      <c r="I936" s="257"/>
      <c r="L936" s="256"/>
    </row>
    <row r="937" spans="6:12" x14ac:dyDescent="0.2">
      <c r="F937" s="256"/>
      <c r="G937" s="257"/>
      <c r="H937" s="257"/>
      <c r="I937" s="257"/>
      <c r="L937" s="256"/>
    </row>
    <row r="938" spans="6:12" x14ac:dyDescent="0.2">
      <c r="F938" s="256"/>
      <c r="G938" s="257"/>
      <c r="H938" s="257"/>
      <c r="I938" s="257"/>
      <c r="L938" s="256"/>
    </row>
    <row r="939" spans="6:12" x14ac:dyDescent="0.2">
      <c r="F939" s="256"/>
      <c r="G939" s="257"/>
      <c r="H939" s="257"/>
      <c r="I939" s="257"/>
      <c r="L939" s="256"/>
    </row>
    <row r="940" spans="6:12" x14ac:dyDescent="0.2">
      <c r="F940" s="256"/>
      <c r="G940" s="257"/>
      <c r="H940" s="257"/>
      <c r="I940" s="257"/>
      <c r="L940" s="256"/>
    </row>
    <row r="941" spans="6:12" x14ac:dyDescent="0.2">
      <c r="F941" s="256"/>
      <c r="G941" s="257"/>
      <c r="H941" s="257"/>
      <c r="I941" s="257"/>
      <c r="L941" s="256"/>
    </row>
    <row r="942" spans="6:12" x14ac:dyDescent="0.2">
      <c r="F942" s="256"/>
      <c r="G942" s="257"/>
      <c r="H942" s="257"/>
      <c r="I942" s="257"/>
      <c r="L942" s="256"/>
    </row>
    <row r="943" spans="6:12" x14ac:dyDescent="0.2">
      <c r="F943" s="256"/>
      <c r="G943" s="257"/>
      <c r="H943" s="257"/>
      <c r="I943" s="257"/>
      <c r="L943" s="256"/>
    </row>
    <row r="944" spans="6:12" x14ac:dyDescent="0.2">
      <c r="F944" s="256"/>
      <c r="G944" s="257"/>
      <c r="H944" s="257"/>
      <c r="I944" s="257"/>
      <c r="L944" s="256"/>
    </row>
    <row r="945" spans="6:12" x14ac:dyDescent="0.2">
      <c r="F945" s="256"/>
      <c r="G945" s="257"/>
      <c r="H945" s="257"/>
      <c r="I945" s="257"/>
      <c r="L945" s="256"/>
    </row>
    <row r="946" spans="6:12" x14ac:dyDescent="0.2">
      <c r="F946" s="256"/>
      <c r="G946" s="257"/>
      <c r="H946" s="257"/>
      <c r="I946" s="257"/>
      <c r="L946" s="256"/>
    </row>
    <row r="947" spans="6:12" x14ac:dyDescent="0.2">
      <c r="F947" s="256"/>
      <c r="G947" s="257"/>
      <c r="H947" s="257"/>
      <c r="I947" s="257"/>
      <c r="L947" s="256"/>
    </row>
    <row r="948" spans="6:12" x14ac:dyDescent="0.2">
      <c r="F948" s="256"/>
      <c r="G948" s="257"/>
      <c r="H948" s="257"/>
      <c r="I948" s="257"/>
      <c r="L948" s="256"/>
    </row>
    <row r="949" spans="6:12" x14ac:dyDescent="0.2">
      <c r="F949" s="256"/>
      <c r="G949" s="257"/>
      <c r="H949" s="257"/>
      <c r="I949" s="257"/>
      <c r="L949" s="256"/>
    </row>
    <row r="950" spans="6:12" x14ac:dyDescent="0.2">
      <c r="F950" s="256"/>
      <c r="G950" s="257"/>
      <c r="H950" s="257"/>
      <c r="I950" s="257"/>
      <c r="L950" s="256"/>
    </row>
    <row r="951" spans="6:12" x14ac:dyDescent="0.2">
      <c r="F951" s="256"/>
      <c r="G951" s="257"/>
      <c r="H951" s="257"/>
      <c r="I951" s="257"/>
      <c r="L951" s="256"/>
    </row>
    <row r="952" spans="6:12" x14ac:dyDescent="0.2">
      <c r="F952" s="256"/>
      <c r="G952" s="257"/>
      <c r="H952" s="257"/>
      <c r="I952" s="257"/>
      <c r="L952" s="256"/>
    </row>
    <row r="953" spans="6:12" x14ac:dyDescent="0.2">
      <c r="F953" s="256"/>
      <c r="G953" s="257"/>
      <c r="H953" s="257"/>
      <c r="I953" s="257"/>
      <c r="L953" s="256"/>
    </row>
    <row r="954" spans="6:12" x14ac:dyDescent="0.2">
      <c r="F954" s="256"/>
      <c r="G954" s="257"/>
      <c r="H954" s="257"/>
      <c r="I954" s="257"/>
      <c r="L954" s="256"/>
    </row>
    <row r="955" spans="6:12" x14ac:dyDescent="0.2">
      <c r="F955" s="256"/>
      <c r="G955" s="257"/>
      <c r="H955" s="257"/>
      <c r="I955" s="257"/>
      <c r="L955" s="256"/>
    </row>
    <row r="956" spans="6:12" x14ac:dyDescent="0.2">
      <c r="F956" s="256"/>
      <c r="G956" s="257"/>
      <c r="H956" s="257"/>
      <c r="I956" s="257"/>
      <c r="L956" s="256"/>
    </row>
    <row r="957" spans="6:12" x14ac:dyDescent="0.2">
      <c r="F957" s="256"/>
      <c r="G957" s="257"/>
      <c r="H957" s="257"/>
      <c r="I957" s="257"/>
      <c r="L957" s="256"/>
    </row>
    <row r="958" spans="6:12" x14ac:dyDescent="0.2">
      <c r="F958" s="256"/>
      <c r="G958" s="257"/>
      <c r="H958" s="257"/>
      <c r="I958" s="257"/>
      <c r="L958" s="256"/>
    </row>
    <row r="959" spans="6:12" x14ac:dyDescent="0.2">
      <c r="F959" s="256"/>
      <c r="G959" s="257"/>
      <c r="H959" s="257"/>
      <c r="I959" s="257"/>
      <c r="L959" s="256"/>
    </row>
    <row r="960" spans="6:12" x14ac:dyDescent="0.2">
      <c r="F960" s="256"/>
      <c r="G960" s="257"/>
      <c r="H960" s="257"/>
      <c r="I960" s="257"/>
      <c r="L960" s="256"/>
    </row>
    <row r="961" spans="6:12" x14ac:dyDescent="0.2">
      <c r="F961" s="256"/>
      <c r="G961" s="257"/>
      <c r="H961" s="257"/>
      <c r="I961" s="257"/>
      <c r="L961" s="256"/>
    </row>
    <row r="962" spans="6:12" x14ac:dyDescent="0.2">
      <c r="F962" s="256"/>
      <c r="G962" s="257"/>
      <c r="H962" s="257"/>
      <c r="I962" s="257"/>
      <c r="L962" s="256"/>
    </row>
    <row r="963" spans="6:12" x14ac:dyDescent="0.2">
      <c r="F963" s="256"/>
      <c r="G963" s="257"/>
      <c r="H963" s="257"/>
      <c r="I963" s="257"/>
      <c r="L963" s="256"/>
    </row>
    <row r="964" spans="6:12" x14ac:dyDescent="0.2">
      <c r="F964" s="256"/>
      <c r="G964" s="257"/>
      <c r="H964" s="257"/>
      <c r="I964" s="257"/>
      <c r="L964" s="256"/>
    </row>
    <row r="965" spans="6:12" x14ac:dyDescent="0.2">
      <c r="F965" s="256"/>
      <c r="G965" s="257"/>
      <c r="H965" s="257"/>
      <c r="I965" s="257"/>
      <c r="L965" s="256"/>
    </row>
    <row r="966" spans="6:12" x14ac:dyDescent="0.2">
      <c r="F966" s="256"/>
      <c r="G966" s="257"/>
      <c r="H966" s="257"/>
      <c r="I966" s="257"/>
      <c r="L966" s="256"/>
    </row>
    <row r="967" spans="6:12" x14ac:dyDescent="0.2">
      <c r="F967" s="256"/>
      <c r="G967" s="257"/>
      <c r="H967" s="257"/>
      <c r="I967" s="257"/>
      <c r="L967" s="256"/>
    </row>
    <row r="968" spans="6:12" x14ac:dyDescent="0.2">
      <c r="F968" s="256"/>
      <c r="G968" s="257"/>
      <c r="H968" s="257"/>
      <c r="I968" s="257"/>
      <c r="L968" s="256"/>
    </row>
    <row r="969" spans="6:12" x14ac:dyDescent="0.2">
      <c r="F969" s="256"/>
      <c r="G969" s="257"/>
      <c r="H969" s="257"/>
      <c r="I969" s="257"/>
      <c r="L969" s="256"/>
    </row>
    <row r="970" spans="6:12" x14ac:dyDescent="0.2">
      <c r="F970" s="256"/>
      <c r="G970" s="257"/>
      <c r="H970" s="257"/>
      <c r="I970" s="257"/>
      <c r="L970" s="256"/>
    </row>
    <row r="971" spans="6:12" x14ac:dyDescent="0.2">
      <c r="F971" s="256"/>
      <c r="G971" s="257"/>
      <c r="H971" s="257"/>
      <c r="I971" s="257"/>
      <c r="L971" s="256"/>
    </row>
    <row r="972" spans="6:12" x14ac:dyDescent="0.2">
      <c r="F972" s="256"/>
      <c r="G972" s="257"/>
      <c r="H972" s="257"/>
      <c r="I972" s="257"/>
      <c r="L972" s="256"/>
    </row>
    <row r="973" spans="6:12" x14ac:dyDescent="0.2">
      <c r="F973" s="256"/>
      <c r="G973" s="257"/>
      <c r="H973" s="257"/>
      <c r="I973" s="257"/>
      <c r="L973" s="256"/>
    </row>
    <row r="974" spans="6:12" x14ac:dyDescent="0.2">
      <c r="F974" s="256"/>
      <c r="G974" s="257"/>
      <c r="H974" s="257"/>
      <c r="I974" s="257"/>
      <c r="L974" s="256"/>
    </row>
    <row r="975" spans="6:12" x14ac:dyDescent="0.2">
      <c r="F975" s="256"/>
      <c r="G975" s="257"/>
      <c r="H975" s="257"/>
      <c r="I975" s="257"/>
      <c r="L975" s="256"/>
    </row>
    <row r="976" spans="6:12" x14ac:dyDescent="0.2">
      <c r="F976" s="256"/>
      <c r="G976" s="257"/>
      <c r="H976" s="257"/>
      <c r="I976" s="257"/>
      <c r="L976" s="256"/>
    </row>
    <row r="977" spans="6:12" x14ac:dyDescent="0.2">
      <c r="F977" s="256"/>
      <c r="G977" s="257"/>
      <c r="H977" s="257"/>
      <c r="I977" s="257"/>
      <c r="L977" s="256"/>
    </row>
    <row r="978" spans="6:12" x14ac:dyDescent="0.2">
      <c r="F978" s="256"/>
      <c r="G978" s="257"/>
      <c r="H978" s="257"/>
      <c r="I978" s="257"/>
      <c r="L978" s="256"/>
    </row>
    <row r="979" spans="6:12" x14ac:dyDescent="0.2">
      <c r="F979" s="256"/>
      <c r="G979" s="257"/>
      <c r="H979" s="257"/>
      <c r="I979" s="257"/>
      <c r="L979" s="256"/>
    </row>
    <row r="980" spans="6:12" x14ac:dyDescent="0.2">
      <c r="F980" s="256"/>
      <c r="G980" s="257"/>
      <c r="H980" s="257"/>
      <c r="I980" s="257"/>
      <c r="L980" s="256"/>
    </row>
    <row r="981" spans="6:12" x14ac:dyDescent="0.2">
      <c r="F981" s="256"/>
      <c r="G981" s="257"/>
      <c r="H981" s="257"/>
      <c r="I981" s="257"/>
      <c r="L981" s="256"/>
    </row>
    <row r="982" spans="6:12" x14ac:dyDescent="0.2">
      <c r="F982" s="256"/>
      <c r="G982" s="257"/>
      <c r="H982" s="257"/>
      <c r="I982" s="257"/>
      <c r="L982" s="256"/>
    </row>
    <row r="983" spans="6:12" x14ac:dyDescent="0.2">
      <c r="F983" s="256"/>
      <c r="G983" s="257"/>
      <c r="H983" s="257"/>
      <c r="I983" s="257"/>
      <c r="L983" s="256"/>
    </row>
    <row r="984" spans="6:12" x14ac:dyDescent="0.2">
      <c r="F984" s="256"/>
      <c r="G984" s="257"/>
      <c r="H984" s="257"/>
      <c r="I984" s="257"/>
      <c r="L984" s="256"/>
    </row>
    <row r="985" spans="6:12" x14ac:dyDescent="0.2">
      <c r="F985" s="256"/>
      <c r="G985" s="257"/>
      <c r="H985" s="257"/>
      <c r="I985" s="257"/>
      <c r="L985" s="256"/>
    </row>
    <row r="986" spans="6:12" x14ac:dyDescent="0.2">
      <c r="F986" s="256"/>
      <c r="G986" s="257"/>
      <c r="H986" s="257"/>
      <c r="I986" s="257"/>
      <c r="L986" s="256"/>
    </row>
    <row r="987" spans="6:12" x14ac:dyDescent="0.2">
      <c r="F987" s="256"/>
      <c r="G987" s="257"/>
      <c r="H987" s="257"/>
      <c r="I987" s="257"/>
      <c r="L987" s="256"/>
    </row>
    <row r="988" spans="6:12" x14ac:dyDescent="0.2">
      <c r="F988" s="256"/>
      <c r="G988" s="257"/>
      <c r="H988" s="257"/>
      <c r="I988" s="257"/>
      <c r="L988" s="256"/>
    </row>
    <row r="989" spans="6:12" x14ac:dyDescent="0.2">
      <c r="F989" s="256"/>
      <c r="G989" s="257"/>
      <c r="H989" s="257"/>
      <c r="I989" s="257"/>
      <c r="L989" s="256"/>
    </row>
    <row r="990" spans="6:12" x14ac:dyDescent="0.2">
      <c r="F990" s="256"/>
      <c r="G990" s="257"/>
      <c r="H990" s="257"/>
      <c r="I990" s="257"/>
      <c r="L990" s="256"/>
    </row>
    <row r="991" spans="6:12" x14ac:dyDescent="0.2">
      <c r="F991" s="256"/>
      <c r="G991" s="257"/>
      <c r="H991" s="257"/>
      <c r="I991" s="257"/>
      <c r="L991" s="256"/>
    </row>
    <row r="992" spans="6:12" x14ac:dyDescent="0.2">
      <c r="F992" s="256"/>
      <c r="G992" s="257"/>
      <c r="H992" s="257"/>
      <c r="I992" s="257"/>
      <c r="L992" s="256"/>
    </row>
    <row r="993" spans="6:12" x14ac:dyDescent="0.2">
      <c r="F993" s="256"/>
      <c r="G993" s="257"/>
      <c r="H993" s="257"/>
      <c r="I993" s="257"/>
      <c r="L993" s="256"/>
    </row>
    <row r="994" spans="6:12" x14ac:dyDescent="0.2">
      <c r="F994" s="256"/>
      <c r="G994" s="257"/>
      <c r="H994" s="257"/>
      <c r="I994" s="257"/>
      <c r="L994" s="256"/>
    </row>
    <row r="995" spans="6:12" x14ac:dyDescent="0.2">
      <c r="F995" s="256"/>
      <c r="G995" s="257"/>
      <c r="H995" s="257"/>
      <c r="I995" s="257"/>
      <c r="L995" s="256"/>
    </row>
    <row r="996" spans="6:12" x14ac:dyDescent="0.2">
      <c r="F996" s="256"/>
      <c r="G996" s="257"/>
      <c r="H996" s="257"/>
      <c r="I996" s="257"/>
      <c r="L996" s="256"/>
    </row>
    <row r="997" spans="6:12" x14ac:dyDescent="0.2">
      <c r="F997" s="256"/>
      <c r="G997" s="257"/>
      <c r="H997" s="257"/>
      <c r="I997" s="257"/>
      <c r="L997" s="256"/>
    </row>
    <row r="998" spans="6:12" x14ac:dyDescent="0.2">
      <c r="F998" s="256"/>
      <c r="G998" s="257"/>
      <c r="H998" s="257"/>
      <c r="I998" s="257"/>
      <c r="L998" s="256"/>
    </row>
    <row r="999" spans="6:12" x14ac:dyDescent="0.2">
      <c r="F999" s="256"/>
      <c r="G999" s="257"/>
      <c r="H999" s="257"/>
      <c r="I999" s="257"/>
      <c r="L999" s="256"/>
    </row>
    <row r="1000" spans="6:12" x14ac:dyDescent="0.2">
      <c r="F1000" s="256"/>
      <c r="G1000" s="257"/>
      <c r="H1000" s="257"/>
      <c r="I1000" s="257"/>
      <c r="L1000" s="256"/>
    </row>
    <row r="1001" spans="6:12" x14ac:dyDescent="0.2">
      <c r="F1001" s="256"/>
      <c r="G1001" s="257"/>
      <c r="H1001" s="257"/>
      <c r="I1001" s="257"/>
      <c r="L1001" s="256"/>
    </row>
    <row r="1002" spans="6:12" x14ac:dyDescent="0.2">
      <c r="F1002" s="256"/>
      <c r="G1002" s="257"/>
      <c r="H1002" s="257"/>
      <c r="I1002" s="257"/>
      <c r="L1002" s="256"/>
    </row>
    <row r="1003" spans="6:12" x14ac:dyDescent="0.2">
      <c r="F1003" s="256"/>
      <c r="G1003" s="257"/>
      <c r="H1003" s="257"/>
      <c r="I1003" s="257"/>
      <c r="L1003" s="256"/>
    </row>
    <row r="1004" spans="6:12" x14ac:dyDescent="0.2">
      <c r="F1004" s="256"/>
      <c r="G1004" s="257"/>
      <c r="H1004" s="257"/>
      <c r="I1004" s="257"/>
      <c r="L1004" s="256"/>
    </row>
    <row r="1005" spans="6:12" x14ac:dyDescent="0.2">
      <c r="F1005" s="256"/>
      <c r="G1005" s="257"/>
      <c r="H1005" s="257"/>
      <c r="I1005" s="257"/>
      <c r="L1005" s="256"/>
    </row>
    <row r="1006" spans="6:12" x14ac:dyDescent="0.2">
      <c r="F1006" s="256"/>
      <c r="G1006" s="257"/>
      <c r="H1006" s="257"/>
      <c r="I1006" s="257"/>
      <c r="L1006" s="256"/>
    </row>
    <row r="1007" spans="6:12" x14ac:dyDescent="0.2">
      <c r="F1007" s="256"/>
      <c r="G1007" s="257"/>
      <c r="H1007" s="257"/>
      <c r="I1007" s="257"/>
      <c r="L1007" s="256"/>
    </row>
    <row r="1008" spans="6:12" x14ac:dyDescent="0.2">
      <c r="F1008" s="256"/>
      <c r="G1008" s="257"/>
      <c r="H1008" s="257"/>
      <c r="I1008" s="257"/>
      <c r="L1008" s="256"/>
    </row>
    <row r="1009" spans="6:12" x14ac:dyDescent="0.2">
      <c r="F1009" s="256"/>
      <c r="G1009" s="257"/>
      <c r="H1009" s="257"/>
      <c r="I1009" s="257"/>
      <c r="L1009" s="256"/>
    </row>
    <row r="1010" spans="6:12" x14ac:dyDescent="0.2">
      <c r="F1010" s="256"/>
      <c r="G1010" s="257"/>
      <c r="H1010" s="257"/>
      <c r="I1010" s="257"/>
      <c r="L1010" s="256"/>
    </row>
    <row r="1011" spans="6:12" x14ac:dyDescent="0.2">
      <c r="F1011" s="256"/>
      <c r="G1011" s="257"/>
      <c r="H1011" s="257"/>
      <c r="I1011" s="257"/>
      <c r="L1011" s="256"/>
    </row>
    <row r="1012" spans="6:12" x14ac:dyDescent="0.2">
      <c r="F1012" s="256"/>
      <c r="G1012" s="257"/>
      <c r="H1012" s="257"/>
      <c r="I1012" s="257"/>
      <c r="L1012" s="256"/>
    </row>
    <row r="1013" spans="6:12" x14ac:dyDescent="0.2">
      <c r="F1013" s="256"/>
      <c r="G1013" s="257"/>
      <c r="H1013" s="257"/>
      <c r="I1013" s="257"/>
      <c r="L1013" s="256"/>
    </row>
    <row r="1014" spans="6:12" x14ac:dyDescent="0.2">
      <c r="F1014" s="256"/>
      <c r="G1014" s="257"/>
      <c r="H1014" s="257"/>
      <c r="I1014" s="257"/>
      <c r="L1014" s="256"/>
    </row>
    <row r="1015" spans="6:12" x14ac:dyDescent="0.2">
      <c r="F1015" s="256"/>
      <c r="G1015" s="257"/>
      <c r="H1015" s="257"/>
      <c r="I1015" s="257"/>
      <c r="L1015" s="256"/>
    </row>
    <row r="1016" spans="6:12" x14ac:dyDescent="0.2">
      <c r="F1016" s="256"/>
      <c r="G1016" s="257"/>
      <c r="H1016" s="257"/>
      <c r="I1016" s="257"/>
      <c r="L1016" s="256"/>
    </row>
    <row r="1017" spans="6:12" x14ac:dyDescent="0.2">
      <c r="F1017" s="256"/>
      <c r="G1017" s="257"/>
      <c r="H1017" s="257"/>
      <c r="I1017" s="257"/>
      <c r="L1017" s="256"/>
    </row>
    <row r="1018" spans="6:12" x14ac:dyDescent="0.2">
      <c r="F1018" s="256"/>
      <c r="G1018" s="257"/>
      <c r="H1018" s="257"/>
      <c r="I1018" s="257"/>
      <c r="L1018" s="256"/>
    </row>
    <row r="1019" spans="6:12" x14ac:dyDescent="0.2">
      <c r="F1019" s="256"/>
      <c r="G1019" s="257"/>
      <c r="H1019" s="257"/>
      <c r="I1019" s="257"/>
      <c r="L1019" s="256"/>
    </row>
    <row r="1020" spans="6:12" x14ac:dyDescent="0.2">
      <c r="F1020" s="256"/>
      <c r="G1020" s="257"/>
      <c r="H1020" s="257"/>
      <c r="I1020" s="257"/>
      <c r="L1020" s="256"/>
    </row>
    <row r="1021" spans="6:12" x14ac:dyDescent="0.2">
      <c r="F1021" s="256"/>
      <c r="G1021" s="257"/>
      <c r="H1021" s="257"/>
      <c r="I1021" s="257"/>
      <c r="L1021" s="256"/>
    </row>
    <row r="1022" spans="6:12" x14ac:dyDescent="0.2">
      <c r="F1022" s="256"/>
      <c r="G1022" s="257"/>
      <c r="H1022" s="257"/>
      <c r="I1022" s="257"/>
      <c r="L1022" s="256"/>
    </row>
    <row r="1023" spans="6:12" x14ac:dyDescent="0.2">
      <c r="F1023" s="256"/>
      <c r="G1023" s="257"/>
      <c r="H1023" s="257"/>
      <c r="I1023" s="257"/>
      <c r="L1023" s="256"/>
    </row>
    <row r="1024" spans="6:12" x14ac:dyDescent="0.2">
      <c r="F1024" s="256"/>
      <c r="G1024" s="257"/>
      <c r="H1024" s="257"/>
      <c r="I1024" s="257"/>
      <c r="L1024" s="256"/>
    </row>
    <row r="1025" spans="6:12" x14ac:dyDescent="0.2">
      <c r="F1025" s="256"/>
      <c r="G1025" s="257"/>
      <c r="H1025" s="257"/>
      <c r="I1025" s="257"/>
      <c r="L1025" s="256"/>
    </row>
    <row r="1026" spans="6:12" x14ac:dyDescent="0.2">
      <c r="F1026" s="256"/>
      <c r="G1026" s="257"/>
      <c r="H1026" s="257"/>
      <c r="I1026" s="257"/>
      <c r="L1026" s="256"/>
    </row>
    <row r="1027" spans="6:12" x14ac:dyDescent="0.2">
      <c r="F1027" s="256"/>
      <c r="G1027" s="257"/>
      <c r="H1027" s="257"/>
      <c r="I1027" s="257"/>
      <c r="L1027" s="256"/>
    </row>
    <row r="1028" spans="6:12" x14ac:dyDescent="0.2">
      <c r="F1028" s="256"/>
      <c r="G1028" s="257"/>
      <c r="H1028" s="257"/>
      <c r="I1028" s="257"/>
      <c r="L1028" s="256"/>
    </row>
    <row r="1029" spans="6:12" x14ac:dyDescent="0.2">
      <c r="F1029" s="256"/>
      <c r="G1029" s="257"/>
      <c r="H1029" s="257"/>
      <c r="I1029" s="257"/>
      <c r="L1029" s="256"/>
    </row>
    <row r="1030" spans="6:12" x14ac:dyDescent="0.2">
      <c r="F1030" s="256"/>
      <c r="G1030" s="257"/>
      <c r="H1030" s="257"/>
      <c r="I1030" s="257"/>
      <c r="L1030" s="256"/>
    </row>
    <row r="1031" spans="6:12" x14ac:dyDescent="0.2">
      <c r="F1031" s="256"/>
      <c r="G1031" s="257"/>
      <c r="H1031" s="257"/>
      <c r="I1031" s="257"/>
      <c r="L1031" s="256"/>
    </row>
    <row r="1032" spans="6:12" x14ac:dyDescent="0.2">
      <c r="F1032" s="256"/>
      <c r="G1032" s="257"/>
      <c r="H1032" s="257"/>
      <c r="I1032" s="257"/>
      <c r="L1032" s="256"/>
    </row>
    <row r="1033" spans="6:12" x14ac:dyDescent="0.2">
      <c r="F1033" s="256"/>
      <c r="G1033" s="257"/>
      <c r="H1033" s="257"/>
      <c r="I1033" s="257"/>
      <c r="L1033" s="256"/>
    </row>
    <row r="1034" spans="6:12" x14ac:dyDescent="0.2">
      <c r="F1034" s="256"/>
      <c r="G1034" s="257"/>
      <c r="H1034" s="257"/>
      <c r="I1034" s="257"/>
      <c r="L1034" s="256"/>
    </row>
    <row r="1035" spans="6:12" x14ac:dyDescent="0.2">
      <c r="F1035" s="256"/>
      <c r="G1035" s="257"/>
      <c r="H1035" s="257"/>
      <c r="I1035" s="257"/>
      <c r="L1035" s="256"/>
    </row>
    <row r="1036" spans="6:12" x14ac:dyDescent="0.2">
      <c r="F1036" s="256"/>
      <c r="G1036" s="257"/>
      <c r="H1036" s="257"/>
      <c r="I1036" s="257"/>
      <c r="L1036" s="256"/>
    </row>
    <row r="1037" spans="6:12" x14ac:dyDescent="0.2">
      <c r="F1037" s="256"/>
      <c r="G1037" s="257"/>
      <c r="H1037" s="257"/>
      <c r="I1037" s="257"/>
      <c r="L1037" s="256"/>
    </row>
    <row r="1038" spans="6:12" x14ac:dyDescent="0.2">
      <c r="F1038" s="256"/>
      <c r="G1038" s="257"/>
      <c r="H1038" s="257"/>
      <c r="I1038" s="257"/>
      <c r="L1038" s="256"/>
    </row>
    <row r="1039" spans="6:12" x14ac:dyDescent="0.2">
      <c r="F1039" s="256"/>
      <c r="G1039" s="257"/>
      <c r="H1039" s="257"/>
      <c r="I1039" s="257"/>
      <c r="L1039" s="256"/>
    </row>
    <row r="1040" spans="6:12" x14ac:dyDescent="0.2">
      <c r="F1040" s="256"/>
      <c r="G1040" s="257"/>
      <c r="H1040" s="257"/>
      <c r="I1040" s="257"/>
      <c r="L1040" s="256"/>
    </row>
    <row r="1041" spans="6:12" x14ac:dyDescent="0.2">
      <c r="F1041" s="256"/>
      <c r="G1041" s="257"/>
      <c r="H1041" s="257"/>
      <c r="I1041" s="257"/>
      <c r="L1041" s="256"/>
    </row>
    <row r="1042" spans="6:12" x14ac:dyDescent="0.2">
      <c r="F1042" s="256"/>
      <c r="G1042" s="257"/>
      <c r="H1042" s="257"/>
      <c r="I1042" s="257"/>
      <c r="L1042" s="256"/>
    </row>
    <row r="1043" spans="6:12" x14ac:dyDescent="0.2">
      <c r="F1043" s="256"/>
      <c r="G1043" s="257"/>
      <c r="H1043" s="257"/>
      <c r="I1043" s="257"/>
      <c r="L1043" s="256"/>
    </row>
    <row r="1044" spans="6:12" x14ac:dyDescent="0.2">
      <c r="F1044" s="256"/>
      <c r="G1044" s="257"/>
      <c r="H1044" s="257"/>
      <c r="I1044" s="257"/>
      <c r="L1044" s="256"/>
    </row>
    <row r="1045" spans="6:12" x14ac:dyDescent="0.2">
      <c r="F1045" s="256"/>
      <c r="G1045" s="257"/>
      <c r="H1045" s="257"/>
      <c r="I1045" s="257"/>
      <c r="L1045" s="256"/>
    </row>
    <row r="1046" spans="6:12" x14ac:dyDescent="0.2">
      <c r="F1046" s="256"/>
      <c r="G1046" s="257"/>
      <c r="H1046" s="257"/>
      <c r="I1046" s="257"/>
      <c r="L1046" s="256"/>
    </row>
    <row r="1047" spans="6:12" x14ac:dyDescent="0.2">
      <c r="F1047" s="256"/>
      <c r="G1047" s="257"/>
      <c r="H1047" s="257"/>
      <c r="I1047" s="257"/>
      <c r="L1047" s="256"/>
    </row>
    <row r="1048" spans="6:12" x14ac:dyDescent="0.2">
      <c r="F1048" s="256"/>
      <c r="G1048" s="257"/>
      <c r="H1048" s="257"/>
      <c r="I1048" s="257"/>
      <c r="L1048" s="256"/>
    </row>
    <row r="1049" spans="6:12" x14ac:dyDescent="0.2">
      <c r="F1049" s="256"/>
      <c r="G1049" s="257"/>
      <c r="H1049" s="257"/>
      <c r="I1049" s="257"/>
      <c r="L1049" s="256"/>
    </row>
    <row r="1050" spans="6:12" x14ac:dyDescent="0.2">
      <c r="F1050" s="256"/>
      <c r="G1050" s="257"/>
      <c r="H1050" s="257"/>
      <c r="I1050" s="257"/>
      <c r="L1050" s="256"/>
    </row>
    <row r="1051" spans="6:12" x14ac:dyDescent="0.2">
      <c r="F1051" s="256"/>
      <c r="G1051" s="257"/>
      <c r="H1051" s="257"/>
      <c r="I1051" s="257"/>
      <c r="L1051" s="256"/>
    </row>
    <row r="1052" spans="6:12" x14ac:dyDescent="0.2">
      <c r="F1052" s="256"/>
      <c r="G1052" s="257"/>
      <c r="H1052" s="257"/>
      <c r="I1052" s="257"/>
      <c r="L1052" s="256"/>
    </row>
    <row r="1053" spans="6:12" x14ac:dyDescent="0.2">
      <c r="F1053" s="256"/>
      <c r="G1053" s="257"/>
      <c r="H1053" s="257"/>
      <c r="I1053" s="257"/>
      <c r="L1053" s="256"/>
    </row>
    <row r="1054" spans="6:12" x14ac:dyDescent="0.2">
      <c r="F1054" s="256"/>
      <c r="G1054" s="257"/>
      <c r="H1054" s="257"/>
      <c r="I1054" s="257"/>
      <c r="L1054" s="256"/>
    </row>
    <row r="1055" spans="6:12" x14ac:dyDescent="0.2">
      <c r="F1055" s="256"/>
      <c r="G1055" s="257"/>
      <c r="H1055" s="257"/>
      <c r="I1055" s="257"/>
      <c r="L1055" s="256"/>
    </row>
    <row r="1056" spans="6:12" x14ac:dyDescent="0.2">
      <c r="F1056" s="256"/>
      <c r="G1056" s="257"/>
      <c r="H1056" s="257"/>
      <c r="I1056" s="257"/>
      <c r="L1056" s="256"/>
    </row>
    <row r="1057" spans="6:12" x14ac:dyDescent="0.2">
      <c r="F1057" s="256"/>
      <c r="G1057" s="257"/>
      <c r="H1057" s="257"/>
      <c r="I1057" s="257"/>
      <c r="L1057" s="256"/>
    </row>
    <row r="1058" spans="6:12" x14ac:dyDescent="0.2">
      <c r="F1058" s="256"/>
      <c r="G1058" s="257"/>
      <c r="H1058" s="257"/>
      <c r="I1058" s="257"/>
      <c r="L1058" s="256"/>
    </row>
    <row r="1059" spans="6:12" x14ac:dyDescent="0.2">
      <c r="F1059" s="256"/>
      <c r="G1059" s="257"/>
      <c r="H1059" s="257"/>
      <c r="I1059" s="257"/>
      <c r="L1059" s="256"/>
    </row>
    <row r="1060" spans="6:12" x14ac:dyDescent="0.2">
      <c r="F1060" s="256"/>
      <c r="G1060" s="257"/>
      <c r="H1060" s="257"/>
      <c r="I1060" s="257"/>
      <c r="L1060" s="256"/>
    </row>
    <row r="1061" spans="6:12" x14ac:dyDescent="0.2">
      <c r="F1061" s="256"/>
      <c r="G1061" s="257"/>
      <c r="H1061" s="257"/>
      <c r="I1061" s="257"/>
      <c r="L1061" s="256"/>
    </row>
    <row r="1062" spans="6:12" x14ac:dyDescent="0.2">
      <c r="F1062" s="256"/>
      <c r="G1062" s="257"/>
      <c r="H1062" s="257"/>
      <c r="I1062" s="257"/>
      <c r="L1062" s="256"/>
    </row>
    <row r="1063" spans="6:12" x14ac:dyDescent="0.2">
      <c r="F1063" s="256"/>
      <c r="G1063" s="257"/>
      <c r="H1063" s="257"/>
      <c r="I1063" s="257"/>
      <c r="L1063" s="256"/>
    </row>
    <row r="1064" spans="6:12" x14ac:dyDescent="0.2">
      <c r="F1064" s="256"/>
      <c r="G1064" s="257"/>
      <c r="H1064" s="257"/>
      <c r="I1064" s="257"/>
      <c r="L1064" s="256"/>
    </row>
    <row r="1065" spans="6:12" x14ac:dyDescent="0.2">
      <c r="F1065" s="256"/>
      <c r="G1065" s="257"/>
      <c r="H1065" s="257"/>
      <c r="I1065" s="257"/>
      <c r="L1065" s="256"/>
    </row>
    <row r="1066" spans="6:12" x14ac:dyDescent="0.2">
      <c r="F1066" s="256"/>
      <c r="G1066" s="257"/>
      <c r="H1066" s="257"/>
      <c r="I1066" s="257"/>
      <c r="L1066" s="256"/>
    </row>
    <row r="1067" spans="6:12" x14ac:dyDescent="0.2">
      <c r="F1067" s="256"/>
      <c r="G1067" s="257"/>
      <c r="H1067" s="257"/>
      <c r="I1067" s="257"/>
      <c r="L1067" s="256"/>
    </row>
    <row r="1068" spans="6:12" x14ac:dyDescent="0.2">
      <c r="F1068" s="256"/>
      <c r="G1068" s="257"/>
      <c r="H1068" s="257"/>
      <c r="I1068" s="257"/>
      <c r="L1068" s="256"/>
    </row>
    <row r="1069" spans="6:12" x14ac:dyDescent="0.2">
      <c r="F1069" s="256"/>
      <c r="G1069" s="257"/>
      <c r="H1069" s="257"/>
      <c r="I1069" s="257"/>
      <c r="L1069" s="256"/>
    </row>
    <row r="1070" spans="6:12" x14ac:dyDescent="0.2">
      <c r="F1070" s="256"/>
      <c r="G1070" s="257"/>
      <c r="H1070" s="257"/>
      <c r="I1070" s="257"/>
      <c r="L1070" s="256"/>
    </row>
    <row r="1071" spans="6:12" x14ac:dyDescent="0.2">
      <c r="F1071" s="256"/>
      <c r="G1071" s="257"/>
      <c r="H1071" s="257"/>
      <c r="I1071" s="257"/>
      <c r="L1071" s="256"/>
    </row>
    <row r="1072" spans="6:12" x14ac:dyDescent="0.2">
      <c r="F1072" s="256"/>
      <c r="G1072" s="257"/>
      <c r="H1072" s="257"/>
      <c r="I1072" s="257"/>
      <c r="L1072" s="256"/>
    </row>
    <row r="1073" spans="6:12" x14ac:dyDescent="0.2">
      <c r="F1073" s="256"/>
      <c r="G1073" s="257"/>
      <c r="H1073" s="257"/>
      <c r="I1073" s="257"/>
      <c r="L1073" s="256"/>
    </row>
    <row r="1074" spans="6:12" x14ac:dyDescent="0.2">
      <c r="F1074" s="256"/>
      <c r="G1074" s="257"/>
      <c r="H1074" s="257"/>
      <c r="I1074" s="257"/>
      <c r="L1074" s="256"/>
    </row>
    <row r="1075" spans="6:12" x14ac:dyDescent="0.2">
      <c r="F1075" s="256"/>
      <c r="G1075" s="257"/>
      <c r="H1075" s="257"/>
      <c r="I1075" s="257"/>
      <c r="L1075" s="256"/>
    </row>
    <row r="1076" spans="6:12" x14ac:dyDescent="0.2">
      <c r="F1076" s="256"/>
      <c r="G1076" s="257"/>
      <c r="H1076" s="257"/>
      <c r="I1076" s="257"/>
      <c r="L1076" s="256"/>
    </row>
    <row r="1077" spans="6:12" x14ac:dyDescent="0.2">
      <c r="F1077" s="256"/>
      <c r="G1077" s="257"/>
      <c r="H1077" s="257"/>
      <c r="I1077" s="257"/>
      <c r="L1077" s="256"/>
    </row>
    <row r="1078" spans="6:12" x14ac:dyDescent="0.2">
      <c r="F1078" s="256"/>
      <c r="G1078" s="257"/>
      <c r="H1078" s="257"/>
      <c r="I1078" s="257"/>
      <c r="L1078" s="256"/>
    </row>
    <row r="1079" spans="6:12" x14ac:dyDescent="0.2">
      <c r="F1079" s="256"/>
      <c r="G1079" s="257"/>
      <c r="H1079" s="257"/>
      <c r="I1079" s="257"/>
      <c r="L1079" s="256"/>
    </row>
    <row r="1080" spans="6:12" x14ac:dyDescent="0.2">
      <c r="F1080" s="256"/>
      <c r="G1080" s="257"/>
      <c r="H1080" s="257"/>
      <c r="I1080" s="257"/>
      <c r="L1080" s="256"/>
    </row>
    <row r="1081" spans="6:12" x14ac:dyDescent="0.2">
      <c r="F1081" s="256"/>
      <c r="G1081" s="257"/>
      <c r="H1081" s="257"/>
      <c r="I1081" s="257"/>
      <c r="L1081" s="256"/>
    </row>
    <row r="1082" spans="6:12" x14ac:dyDescent="0.2">
      <c r="F1082" s="256"/>
      <c r="G1082" s="257"/>
      <c r="H1082" s="257"/>
      <c r="I1082" s="257"/>
      <c r="L1082" s="256"/>
    </row>
    <row r="1083" spans="6:12" x14ac:dyDescent="0.2">
      <c r="F1083" s="256"/>
      <c r="G1083" s="257"/>
      <c r="H1083" s="257"/>
      <c r="I1083" s="257"/>
      <c r="L1083" s="256"/>
    </row>
    <row r="1084" spans="6:12" x14ac:dyDescent="0.2">
      <c r="F1084" s="256"/>
      <c r="G1084" s="257"/>
      <c r="H1084" s="257"/>
      <c r="I1084" s="257"/>
      <c r="L1084" s="256"/>
    </row>
    <row r="1085" spans="6:12" x14ac:dyDescent="0.2">
      <c r="F1085" s="256"/>
      <c r="G1085" s="257"/>
      <c r="H1085" s="257"/>
      <c r="I1085" s="257"/>
      <c r="L1085" s="256"/>
    </row>
    <row r="1086" spans="6:12" x14ac:dyDescent="0.2">
      <c r="F1086" s="256"/>
      <c r="G1086" s="257"/>
      <c r="H1086" s="257"/>
      <c r="I1086" s="257"/>
      <c r="L1086" s="256"/>
    </row>
    <row r="1087" spans="6:12" x14ac:dyDescent="0.2">
      <c r="F1087" s="256"/>
      <c r="G1087" s="257"/>
      <c r="H1087" s="257"/>
      <c r="I1087" s="257"/>
      <c r="L1087" s="256"/>
    </row>
    <row r="1088" spans="6:12" x14ac:dyDescent="0.2">
      <c r="F1088" s="256"/>
      <c r="G1088" s="257"/>
      <c r="H1088" s="257"/>
      <c r="I1088" s="257"/>
      <c r="L1088" s="256"/>
    </row>
    <row r="1089" spans="6:12" x14ac:dyDescent="0.2">
      <c r="F1089" s="256"/>
      <c r="G1089" s="257"/>
      <c r="H1089" s="257"/>
      <c r="I1089" s="257"/>
      <c r="L1089" s="256"/>
    </row>
    <row r="1090" spans="6:12" x14ac:dyDescent="0.2">
      <c r="F1090" s="256"/>
      <c r="G1090" s="257"/>
      <c r="H1090" s="257"/>
      <c r="I1090" s="257"/>
      <c r="L1090" s="256"/>
    </row>
    <row r="1091" spans="6:12" x14ac:dyDescent="0.2">
      <c r="F1091" s="256"/>
      <c r="G1091" s="257"/>
      <c r="H1091" s="257"/>
      <c r="I1091" s="257"/>
      <c r="L1091" s="256"/>
    </row>
    <row r="1092" spans="6:12" x14ac:dyDescent="0.2">
      <c r="F1092" s="256"/>
      <c r="G1092" s="257"/>
      <c r="H1092" s="257"/>
      <c r="I1092" s="257"/>
      <c r="L1092" s="256"/>
    </row>
    <row r="1093" spans="6:12" x14ac:dyDescent="0.2">
      <c r="F1093" s="256"/>
      <c r="G1093" s="257"/>
      <c r="H1093" s="257"/>
      <c r="I1093" s="257"/>
      <c r="L1093" s="256"/>
    </row>
    <row r="1094" spans="6:12" x14ac:dyDescent="0.2">
      <c r="F1094" s="256"/>
      <c r="G1094" s="257"/>
      <c r="H1094" s="257"/>
      <c r="I1094" s="257"/>
      <c r="L1094" s="256"/>
    </row>
    <row r="1095" spans="6:12" x14ac:dyDescent="0.2">
      <c r="F1095" s="256"/>
      <c r="G1095" s="257"/>
      <c r="H1095" s="257"/>
      <c r="I1095" s="257"/>
      <c r="L1095" s="256"/>
    </row>
    <row r="1096" spans="6:12" x14ac:dyDescent="0.2">
      <c r="F1096" s="256"/>
      <c r="G1096" s="257"/>
      <c r="H1096" s="257"/>
      <c r="I1096" s="257"/>
      <c r="L1096" s="256"/>
    </row>
    <row r="1097" spans="6:12" x14ac:dyDescent="0.2">
      <c r="F1097" s="256"/>
      <c r="G1097" s="257"/>
      <c r="H1097" s="257"/>
      <c r="I1097" s="257"/>
      <c r="L1097" s="256"/>
    </row>
    <row r="1098" spans="6:12" x14ac:dyDescent="0.2">
      <c r="F1098" s="256"/>
      <c r="G1098" s="257"/>
      <c r="H1098" s="257"/>
      <c r="I1098" s="257"/>
      <c r="L1098" s="256"/>
    </row>
    <row r="1099" spans="6:12" x14ac:dyDescent="0.2">
      <c r="F1099" s="256"/>
      <c r="G1099" s="257"/>
      <c r="H1099" s="257"/>
      <c r="I1099" s="257"/>
      <c r="L1099" s="256"/>
    </row>
    <row r="1100" spans="6:12" x14ac:dyDescent="0.2">
      <c r="F1100" s="256"/>
      <c r="G1100" s="257"/>
      <c r="H1100" s="257"/>
      <c r="I1100" s="257"/>
      <c r="L1100" s="256"/>
    </row>
    <row r="1101" spans="6:12" x14ac:dyDescent="0.2">
      <c r="F1101" s="256"/>
      <c r="G1101" s="257"/>
      <c r="H1101" s="257"/>
      <c r="I1101" s="257"/>
      <c r="L1101" s="256"/>
    </row>
    <row r="1102" spans="6:12" x14ac:dyDescent="0.2">
      <c r="F1102" s="256"/>
      <c r="G1102" s="257"/>
      <c r="H1102" s="257"/>
      <c r="I1102" s="257"/>
      <c r="L1102" s="256"/>
    </row>
    <row r="1103" spans="6:12" x14ac:dyDescent="0.2">
      <c r="F1103" s="256"/>
      <c r="G1103" s="257"/>
      <c r="H1103" s="257"/>
      <c r="I1103" s="257"/>
      <c r="L1103" s="256"/>
    </row>
    <row r="1104" spans="6:12" x14ac:dyDescent="0.2">
      <c r="F1104" s="256"/>
      <c r="G1104" s="257"/>
      <c r="H1104" s="257"/>
      <c r="I1104" s="257"/>
      <c r="L1104" s="256"/>
    </row>
    <row r="1105" spans="6:12" x14ac:dyDescent="0.2">
      <c r="F1105" s="256"/>
      <c r="G1105" s="257"/>
      <c r="H1105" s="257"/>
      <c r="I1105" s="257"/>
      <c r="L1105" s="256"/>
    </row>
    <row r="1106" spans="6:12" x14ac:dyDescent="0.2">
      <c r="F1106" s="256"/>
      <c r="G1106" s="257"/>
      <c r="H1106" s="257"/>
      <c r="I1106" s="257"/>
      <c r="L1106" s="256"/>
    </row>
    <row r="1107" spans="6:12" x14ac:dyDescent="0.2">
      <c r="F1107" s="256"/>
      <c r="G1107" s="257"/>
      <c r="H1107" s="257"/>
      <c r="I1107" s="257"/>
      <c r="L1107" s="256"/>
    </row>
    <row r="1108" spans="6:12" x14ac:dyDescent="0.2">
      <c r="F1108" s="256"/>
      <c r="G1108" s="257"/>
      <c r="H1108" s="257"/>
      <c r="I1108" s="257"/>
      <c r="L1108" s="256"/>
    </row>
    <row r="1109" spans="6:12" x14ac:dyDescent="0.2">
      <c r="F1109" s="256"/>
      <c r="G1109" s="257"/>
      <c r="H1109" s="257"/>
      <c r="I1109" s="257"/>
      <c r="L1109" s="256"/>
    </row>
    <row r="1110" spans="6:12" x14ac:dyDescent="0.2">
      <c r="F1110" s="256"/>
      <c r="G1110" s="257"/>
      <c r="H1110" s="257"/>
      <c r="I1110" s="257"/>
      <c r="L1110" s="256"/>
    </row>
    <row r="1111" spans="6:12" x14ac:dyDescent="0.2">
      <c r="F1111" s="256"/>
      <c r="G1111" s="257"/>
      <c r="H1111" s="257"/>
      <c r="I1111" s="257"/>
      <c r="L1111" s="256"/>
    </row>
    <row r="1112" spans="6:12" x14ac:dyDescent="0.2">
      <c r="F1112" s="256"/>
      <c r="G1112" s="257"/>
      <c r="H1112" s="257"/>
      <c r="I1112" s="257"/>
      <c r="L1112" s="256"/>
    </row>
    <row r="1113" spans="6:12" x14ac:dyDescent="0.2">
      <c r="F1113" s="256"/>
      <c r="G1113" s="257"/>
      <c r="H1113" s="257"/>
      <c r="I1113" s="257"/>
      <c r="L1113" s="256"/>
    </row>
    <row r="1114" spans="6:12" x14ac:dyDescent="0.2">
      <c r="F1114" s="256"/>
      <c r="G1114" s="257"/>
      <c r="H1114" s="257"/>
      <c r="I1114" s="257"/>
      <c r="L1114" s="256"/>
    </row>
    <row r="1115" spans="6:12" x14ac:dyDescent="0.2">
      <c r="F1115" s="256"/>
      <c r="G1115" s="257"/>
      <c r="H1115" s="257"/>
      <c r="I1115" s="257"/>
      <c r="L1115" s="256"/>
    </row>
    <row r="1116" spans="6:12" x14ac:dyDescent="0.2">
      <c r="F1116" s="256"/>
      <c r="G1116" s="257"/>
      <c r="H1116" s="257"/>
      <c r="I1116" s="257"/>
      <c r="L1116" s="256"/>
    </row>
    <row r="1117" spans="6:12" x14ac:dyDescent="0.2">
      <c r="F1117" s="256"/>
      <c r="G1117" s="257"/>
      <c r="H1117" s="257"/>
      <c r="I1117" s="257"/>
      <c r="L1117" s="256"/>
    </row>
    <row r="1118" spans="6:12" x14ac:dyDescent="0.2">
      <c r="F1118" s="256"/>
      <c r="G1118" s="257"/>
      <c r="H1118" s="257"/>
      <c r="I1118" s="257"/>
      <c r="L1118" s="256"/>
    </row>
    <row r="1119" spans="6:12" x14ac:dyDescent="0.2">
      <c r="F1119" s="256"/>
      <c r="G1119" s="257"/>
      <c r="H1119" s="257"/>
      <c r="I1119" s="257"/>
      <c r="L1119" s="256"/>
    </row>
    <row r="1120" spans="6:12" x14ac:dyDescent="0.2">
      <c r="F1120" s="256"/>
      <c r="G1120" s="257"/>
      <c r="H1120" s="257"/>
      <c r="I1120" s="257"/>
      <c r="L1120" s="256"/>
    </row>
    <row r="1121" spans="6:12" x14ac:dyDescent="0.2">
      <c r="F1121" s="256"/>
      <c r="G1121" s="257"/>
      <c r="H1121" s="257"/>
      <c r="I1121" s="257"/>
      <c r="L1121" s="256"/>
    </row>
    <row r="1122" spans="6:12" x14ac:dyDescent="0.2">
      <c r="F1122" s="256"/>
      <c r="G1122" s="257"/>
      <c r="H1122" s="257"/>
      <c r="I1122" s="257"/>
      <c r="L1122" s="256"/>
    </row>
    <row r="1123" spans="6:12" x14ac:dyDescent="0.2">
      <c r="F1123" s="256"/>
      <c r="G1123" s="257"/>
      <c r="H1123" s="257"/>
      <c r="I1123" s="257"/>
      <c r="L1123" s="256"/>
    </row>
    <row r="1124" spans="6:12" x14ac:dyDescent="0.2">
      <c r="F1124" s="256"/>
      <c r="G1124" s="257"/>
      <c r="H1124" s="257"/>
      <c r="I1124" s="257"/>
      <c r="L1124" s="256"/>
    </row>
    <row r="1125" spans="6:12" x14ac:dyDescent="0.2">
      <c r="F1125" s="256"/>
      <c r="G1125" s="257"/>
      <c r="H1125" s="257"/>
      <c r="I1125" s="257"/>
      <c r="L1125" s="256"/>
    </row>
    <row r="1126" spans="6:12" x14ac:dyDescent="0.2">
      <c r="F1126" s="256"/>
      <c r="G1126" s="257"/>
      <c r="H1126" s="257"/>
      <c r="I1126" s="257"/>
      <c r="L1126" s="256"/>
    </row>
    <row r="1127" spans="6:12" x14ac:dyDescent="0.2">
      <c r="F1127" s="256"/>
      <c r="G1127" s="257"/>
      <c r="H1127" s="257"/>
      <c r="I1127" s="257"/>
      <c r="L1127" s="256"/>
    </row>
    <row r="1128" spans="6:12" x14ac:dyDescent="0.2">
      <c r="F1128" s="256"/>
      <c r="G1128" s="257"/>
      <c r="H1128" s="257"/>
      <c r="I1128" s="257"/>
      <c r="L1128" s="256"/>
    </row>
    <row r="1129" spans="6:12" x14ac:dyDescent="0.2">
      <c r="F1129" s="256"/>
      <c r="G1129" s="257"/>
      <c r="H1129" s="257"/>
      <c r="I1129" s="257"/>
      <c r="L1129" s="256"/>
    </row>
    <row r="1130" spans="6:12" x14ac:dyDescent="0.2">
      <c r="F1130" s="256"/>
      <c r="G1130" s="257"/>
      <c r="H1130" s="257"/>
      <c r="I1130" s="257"/>
      <c r="L1130" s="256"/>
    </row>
    <row r="1131" spans="6:12" x14ac:dyDescent="0.2">
      <c r="F1131" s="256"/>
      <c r="G1131" s="257"/>
      <c r="H1131" s="257"/>
      <c r="I1131" s="257"/>
      <c r="L1131" s="256"/>
    </row>
    <row r="1132" spans="6:12" x14ac:dyDescent="0.2">
      <c r="F1132" s="256"/>
      <c r="G1132" s="257"/>
      <c r="H1132" s="257"/>
      <c r="I1132" s="257"/>
      <c r="L1132" s="256"/>
    </row>
    <row r="1133" spans="6:12" x14ac:dyDescent="0.2">
      <c r="F1133" s="256"/>
      <c r="G1133" s="257"/>
      <c r="H1133" s="257"/>
      <c r="I1133" s="257"/>
      <c r="L1133" s="256"/>
    </row>
    <row r="1134" spans="6:12" x14ac:dyDescent="0.2">
      <c r="F1134" s="256"/>
      <c r="G1134" s="257"/>
      <c r="H1134" s="257"/>
      <c r="I1134" s="257"/>
      <c r="L1134" s="256"/>
    </row>
    <row r="1135" spans="6:12" x14ac:dyDescent="0.2">
      <c r="F1135" s="256"/>
      <c r="G1135" s="257"/>
      <c r="H1135" s="257"/>
      <c r="I1135" s="257"/>
      <c r="L1135" s="256"/>
    </row>
    <row r="1136" spans="6:12" x14ac:dyDescent="0.2">
      <c r="F1136" s="256"/>
      <c r="G1136" s="257"/>
      <c r="H1136" s="257"/>
      <c r="I1136" s="257"/>
      <c r="L1136" s="256"/>
    </row>
    <row r="1137" spans="6:12" x14ac:dyDescent="0.2">
      <c r="F1137" s="256"/>
      <c r="G1137" s="257"/>
      <c r="H1137" s="257"/>
      <c r="I1137" s="257"/>
      <c r="L1137" s="256"/>
    </row>
    <row r="1138" spans="6:12" x14ac:dyDescent="0.2">
      <c r="F1138" s="256"/>
      <c r="G1138" s="257"/>
      <c r="H1138" s="257"/>
      <c r="I1138" s="257"/>
      <c r="L1138" s="256"/>
    </row>
    <row r="1139" spans="6:12" x14ac:dyDescent="0.2">
      <c r="F1139" s="256"/>
      <c r="G1139" s="257"/>
      <c r="H1139" s="257"/>
      <c r="I1139" s="257"/>
      <c r="L1139" s="256"/>
    </row>
    <row r="1140" spans="6:12" x14ac:dyDescent="0.2">
      <c r="F1140" s="256"/>
      <c r="G1140" s="257"/>
      <c r="H1140" s="257"/>
      <c r="I1140" s="257"/>
      <c r="L1140" s="256"/>
    </row>
    <row r="1141" spans="6:12" x14ac:dyDescent="0.2">
      <c r="F1141" s="256"/>
      <c r="G1141" s="257"/>
      <c r="H1141" s="257"/>
      <c r="I1141" s="257"/>
      <c r="L1141" s="256"/>
    </row>
    <row r="1142" spans="6:12" x14ac:dyDescent="0.2">
      <c r="F1142" s="256"/>
      <c r="G1142" s="257"/>
      <c r="H1142" s="257"/>
      <c r="I1142" s="257"/>
      <c r="L1142" s="256"/>
    </row>
    <row r="1143" spans="6:12" x14ac:dyDescent="0.2">
      <c r="F1143" s="256"/>
      <c r="G1143" s="257"/>
      <c r="H1143" s="257"/>
      <c r="I1143" s="257"/>
      <c r="L1143" s="256"/>
    </row>
    <row r="1144" spans="6:12" x14ac:dyDescent="0.2">
      <c r="F1144" s="256"/>
      <c r="G1144" s="257"/>
      <c r="H1144" s="257"/>
      <c r="I1144" s="257"/>
      <c r="L1144" s="256"/>
    </row>
    <row r="1145" spans="6:12" x14ac:dyDescent="0.2">
      <c r="F1145" s="256"/>
      <c r="G1145" s="257"/>
      <c r="H1145" s="257"/>
      <c r="I1145" s="257"/>
      <c r="L1145" s="256"/>
    </row>
    <row r="1146" spans="6:12" x14ac:dyDescent="0.2">
      <c r="F1146" s="256"/>
      <c r="G1146" s="257"/>
      <c r="H1146" s="257"/>
      <c r="I1146" s="257"/>
      <c r="L1146" s="256"/>
    </row>
    <row r="1147" spans="6:12" x14ac:dyDescent="0.2">
      <c r="F1147" s="256"/>
      <c r="G1147" s="257"/>
      <c r="H1147" s="257"/>
      <c r="I1147" s="257"/>
      <c r="L1147" s="256"/>
    </row>
    <row r="1148" spans="6:12" x14ac:dyDescent="0.2">
      <c r="F1148" s="256"/>
      <c r="G1148" s="257"/>
      <c r="H1148" s="257"/>
      <c r="I1148" s="257"/>
      <c r="L1148" s="256"/>
    </row>
    <row r="1149" spans="6:12" x14ac:dyDescent="0.2">
      <c r="F1149" s="256"/>
      <c r="G1149" s="257"/>
      <c r="H1149" s="257"/>
      <c r="I1149" s="257"/>
      <c r="L1149" s="256"/>
    </row>
    <row r="1150" spans="6:12" x14ac:dyDescent="0.2">
      <c r="F1150" s="256"/>
      <c r="G1150" s="257"/>
      <c r="H1150" s="257"/>
      <c r="I1150" s="257"/>
      <c r="L1150" s="256"/>
    </row>
    <row r="1151" spans="6:12" x14ac:dyDescent="0.2">
      <c r="F1151" s="256"/>
      <c r="G1151" s="257"/>
      <c r="H1151" s="257"/>
      <c r="I1151" s="257"/>
      <c r="L1151" s="256"/>
    </row>
    <row r="1152" spans="6:12" x14ac:dyDescent="0.2">
      <c r="F1152" s="256"/>
      <c r="G1152" s="257"/>
      <c r="H1152" s="257"/>
      <c r="I1152" s="257"/>
      <c r="L1152" s="256"/>
    </row>
    <row r="1153" spans="6:12" x14ac:dyDescent="0.2">
      <c r="F1153" s="256"/>
      <c r="G1153" s="257"/>
      <c r="H1153" s="257"/>
      <c r="I1153" s="257"/>
      <c r="L1153" s="256"/>
    </row>
    <row r="1154" spans="6:12" x14ac:dyDescent="0.2">
      <c r="F1154" s="256"/>
      <c r="G1154" s="257"/>
      <c r="H1154" s="257"/>
      <c r="I1154" s="257"/>
      <c r="L1154" s="256"/>
    </row>
    <row r="1155" spans="6:12" x14ac:dyDescent="0.2">
      <c r="F1155" s="256"/>
      <c r="G1155" s="257"/>
      <c r="H1155" s="257"/>
      <c r="I1155" s="257"/>
      <c r="L1155" s="256"/>
    </row>
    <row r="1156" spans="6:12" x14ac:dyDescent="0.2">
      <c r="F1156" s="256"/>
      <c r="G1156" s="257"/>
      <c r="H1156" s="257"/>
      <c r="I1156" s="257"/>
      <c r="L1156" s="256"/>
    </row>
    <row r="1157" spans="6:12" x14ac:dyDescent="0.2">
      <c r="F1157" s="256"/>
      <c r="G1157" s="257"/>
      <c r="H1157" s="257"/>
      <c r="I1157" s="257"/>
      <c r="L1157" s="256"/>
    </row>
    <row r="1158" spans="6:12" x14ac:dyDescent="0.2">
      <c r="F1158" s="256"/>
      <c r="G1158" s="257"/>
      <c r="H1158" s="257"/>
      <c r="I1158" s="257"/>
      <c r="L1158" s="256"/>
    </row>
    <row r="1159" spans="6:12" x14ac:dyDescent="0.2">
      <c r="F1159" s="256"/>
      <c r="G1159" s="257"/>
      <c r="H1159" s="257"/>
      <c r="I1159" s="257"/>
      <c r="L1159" s="256"/>
    </row>
    <row r="1160" spans="6:12" x14ac:dyDescent="0.2">
      <c r="F1160" s="256"/>
      <c r="G1160" s="257"/>
      <c r="H1160" s="257"/>
      <c r="I1160" s="257"/>
      <c r="L1160" s="256"/>
    </row>
    <row r="1161" spans="6:12" x14ac:dyDescent="0.2">
      <c r="F1161" s="256"/>
      <c r="G1161" s="257"/>
      <c r="H1161" s="257"/>
      <c r="I1161" s="257"/>
      <c r="L1161" s="256"/>
    </row>
    <row r="1162" spans="6:12" x14ac:dyDescent="0.2">
      <c r="F1162" s="256"/>
      <c r="G1162" s="257"/>
      <c r="H1162" s="257"/>
      <c r="I1162" s="257"/>
      <c r="L1162" s="256"/>
    </row>
    <row r="1163" spans="6:12" x14ac:dyDescent="0.2">
      <c r="F1163" s="256"/>
      <c r="G1163" s="257"/>
      <c r="H1163" s="257"/>
      <c r="I1163" s="257"/>
      <c r="L1163" s="256"/>
    </row>
    <row r="1164" spans="6:12" x14ac:dyDescent="0.2">
      <c r="F1164" s="256"/>
      <c r="G1164" s="257"/>
      <c r="H1164" s="257"/>
      <c r="I1164" s="257"/>
      <c r="L1164" s="256"/>
    </row>
    <row r="1165" spans="6:12" x14ac:dyDescent="0.2">
      <c r="F1165" s="256"/>
      <c r="G1165" s="257"/>
      <c r="H1165" s="257"/>
      <c r="I1165" s="257"/>
      <c r="L1165" s="256"/>
    </row>
    <row r="1166" spans="6:12" x14ac:dyDescent="0.2">
      <c r="F1166" s="256"/>
      <c r="G1166" s="257"/>
      <c r="H1166" s="257"/>
      <c r="I1166" s="257"/>
      <c r="L1166" s="256"/>
    </row>
    <row r="1167" spans="6:12" x14ac:dyDescent="0.2">
      <c r="F1167" s="256"/>
      <c r="G1167" s="257"/>
      <c r="H1167" s="257"/>
      <c r="I1167" s="257"/>
      <c r="L1167" s="256"/>
    </row>
    <row r="1168" spans="6:12" x14ac:dyDescent="0.2">
      <c r="F1168" s="256"/>
      <c r="G1168" s="257"/>
      <c r="H1168" s="257"/>
      <c r="I1168" s="257"/>
      <c r="L1168" s="256"/>
    </row>
    <row r="1169" spans="6:12" x14ac:dyDescent="0.2">
      <c r="F1169" s="256"/>
      <c r="G1169" s="257"/>
      <c r="H1169" s="257"/>
      <c r="I1169" s="257"/>
      <c r="L1169" s="256"/>
    </row>
    <row r="1170" spans="6:12" x14ac:dyDescent="0.2">
      <c r="F1170" s="256"/>
      <c r="G1170" s="257"/>
      <c r="H1170" s="257"/>
      <c r="I1170" s="257"/>
      <c r="L1170" s="256"/>
    </row>
    <row r="1171" spans="6:12" x14ac:dyDescent="0.2">
      <c r="F1171" s="256"/>
      <c r="G1171" s="257"/>
      <c r="H1171" s="257"/>
      <c r="I1171" s="257"/>
      <c r="L1171" s="256"/>
    </row>
    <row r="1172" spans="6:12" x14ac:dyDescent="0.2">
      <c r="F1172" s="256"/>
      <c r="G1172" s="257"/>
      <c r="H1172" s="257"/>
      <c r="I1172" s="257"/>
      <c r="L1172" s="256"/>
    </row>
    <row r="1173" spans="6:12" x14ac:dyDescent="0.2">
      <c r="F1173" s="256"/>
      <c r="G1173" s="257"/>
      <c r="H1173" s="257"/>
      <c r="I1173" s="257"/>
      <c r="L1173" s="256"/>
    </row>
    <row r="1174" spans="6:12" x14ac:dyDescent="0.2">
      <c r="F1174" s="256"/>
      <c r="G1174" s="257"/>
      <c r="H1174" s="257"/>
      <c r="I1174" s="257"/>
      <c r="L1174" s="256"/>
    </row>
    <row r="1175" spans="6:12" x14ac:dyDescent="0.2">
      <c r="F1175" s="256"/>
      <c r="G1175" s="257"/>
      <c r="H1175" s="257"/>
      <c r="I1175" s="257"/>
      <c r="L1175" s="256"/>
    </row>
    <row r="1176" spans="6:12" x14ac:dyDescent="0.2">
      <c r="F1176" s="256"/>
      <c r="G1176" s="257"/>
      <c r="H1176" s="257"/>
      <c r="I1176" s="257"/>
      <c r="L1176" s="256"/>
    </row>
    <row r="1177" spans="6:12" x14ac:dyDescent="0.2">
      <c r="F1177" s="256"/>
      <c r="G1177" s="257"/>
      <c r="H1177" s="257"/>
      <c r="I1177" s="257"/>
      <c r="L1177" s="256"/>
    </row>
    <row r="1178" spans="6:12" x14ac:dyDescent="0.2">
      <c r="F1178" s="256"/>
      <c r="G1178" s="257"/>
      <c r="H1178" s="257"/>
      <c r="I1178" s="257"/>
      <c r="L1178" s="256"/>
    </row>
    <row r="1179" spans="6:12" x14ac:dyDescent="0.2">
      <c r="F1179" s="256"/>
      <c r="G1179" s="257"/>
      <c r="H1179" s="257"/>
      <c r="I1179" s="257"/>
      <c r="L1179" s="256"/>
    </row>
    <row r="1180" spans="6:12" x14ac:dyDescent="0.2">
      <c r="F1180" s="256"/>
      <c r="G1180" s="257"/>
      <c r="H1180" s="257"/>
      <c r="I1180" s="257"/>
      <c r="L1180" s="256"/>
    </row>
    <row r="1181" spans="6:12" x14ac:dyDescent="0.2">
      <c r="F1181" s="256"/>
      <c r="G1181" s="257"/>
      <c r="H1181" s="257"/>
      <c r="I1181" s="257"/>
      <c r="L1181" s="256"/>
    </row>
    <row r="1182" spans="6:12" x14ac:dyDescent="0.2">
      <c r="F1182" s="256"/>
      <c r="G1182" s="257"/>
      <c r="H1182" s="257"/>
      <c r="I1182" s="257"/>
      <c r="L1182" s="256"/>
    </row>
    <row r="1183" spans="6:12" x14ac:dyDescent="0.2">
      <c r="F1183" s="256"/>
      <c r="G1183" s="257"/>
      <c r="H1183" s="257"/>
      <c r="I1183" s="257"/>
      <c r="L1183" s="256"/>
    </row>
    <row r="1184" spans="6:12" x14ac:dyDescent="0.2">
      <c r="F1184" s="256"/>
      <c r="G1184" s="257"/>
      <c r="H1184" s="257"/>
      <c r="I1184" s="257"/>
      <c r="L1184" s="256"/>
    </row>
    <row r="1185" spans="6:12" x14ac:dyDescent="0.2">
      <c r="F1185" s="256"/>
      <c r="G1185" s="257"/>
      <c r="H1185" s="257"/>
      <c r="I1185" s="257"/>
      <c r="L1185" s="256"/>
    </row>
    <row r="1186" spans="6:12" x14ac:dyDescent="0.2">
      <c r="F1186" s="256"/>
      <c r="G1186" s="257"/>
      <c r="H1186" s="257"/>
      <c r="I1186" s="257"/>
      <c r="L1186" s="256"/>
    </row>
    <row r="1187" spans="6:12" x14ac:dyDescent="0.2">
      <c r="F1187" s="256"/>
      <c r="G1187" s="257"/>
      <c r="H1187" s="257"/>
      <c r="I1187" s="257"/>
      <c r="L1187" s="256"/>
    </row>
    <row r="1188" spans="6:12" x14ac:dyDescent="0.2">
      <c r="F1188" s="256"/>
      <c r="G1188" s="257"/>
      <c r="H1188" s="257"/>
      <c r="I1188" s="257"/>
      <c r="L1188" s="256"/>
    </row>
    <row r="1189" spans="6:12" x14ac:dyDescent="0.2">
      <c r="F1189" s="256"/>
      <c r="G1189" s="257"/>
      <c r="H1189" s="257"/>
      <c r="I1189" s="257"/>
      <c r="L1189" s="256"/>
    </row>
    <row r="1190" spans="6:12" x14ac:dyDescent="0.2">
      <c r="F1190" s="256"/>
      <c r="G1190" s="257"/>
      <c r="H1190" s="257"/>
      <c r="I1190" s="257"/>
      <c r="L1190" s="256"/>
    </row>
    <row r="1191" spans="6:12" x14ac:dyDescent="0.2">
      <c r="F1191" s="256"/>
      <c r="G1191" s="257"/>
      <c r="H1191" s="257"/>
      <c r="I1191" s="257"/>
      <c r="L1191" s="256"/>
    </row>
    <row r="1192" spans="6:12" x14ac:dyDescent="0.2">
      <c r="F1192" s="256"/>
      <c r="G1192" s="257"/>
      <c r="H1192" s="257"/>
      <c r="I1192" s="257"/>
      <c r="L1192" s="256"/>
    </row>
    <row r="1193" spans="6:12" x14ac:dyDescent="0.2">
      <c r="F1193" s="256"/>
      <c r="G1193" s="257"/>
      <c r="H1193" s="257"/>
      <c r="I1193" s="257"/>
      <c r="L1193" s="256"/>
    </row>
    <row r="1194" spans="6:12" x14ac:dyDescent="0.2">
      <c r="F1194" s="256"/>
      <c r="G1194" s="257"/>
      <c r="H1194" s="257"/>
      <c r="I1194" s="257"/>
      <c r="L1194" s="256"/>
    </row>
    <row r="1195" spans="6:12" x14ac:dyDescent="0.2">
      <c r="F1195" s="256"/>
      <c r="G1195" s="257"/>
      <c r="H1195" s="257"/>
      <c r="I1195" s="257"/>
      <c r="L1195" s="256"/>
    </row>
    <row r="1196" spans="6:12" x14ac:dyDescent="0.2">
      <c r="F1196" s="256"/>
      <c r="G1196" s="257"/>
      <c r="H1196" s="257"/>
      <c r="I1196" s="257"/>
      <c r="L1196" s="256"/>
    </row>
    <row r="1197" spans="6:12" x14ac:dyDescent="0.2">
      <c r="F1197" s="256"/>
      <c r="G1197" s="257"/>
      <c r="H1197" s="257"/>
      <c r="I1197" s="257"/>
      <c r="L1197" s="256"/>
    </row>
    <row r="1198" spans="6:12" x14ac:dyDescent="0.2">
      <c r="F1198" s="256"/>
      <c r="G1198" s="257"/>
      <c r="H1198" s="257"/>
      <c r="I1198" s="257"/>
      <c r="L1198" s="256"/>
    </row>
    <row r="1199" spans="6:12" x14ac:dyDescent="0.2">
      <c r="F1199" s="256"/>
      <c r="G1199" s="257"/>
      <c r="H1199" s="257"/>
      <c r="I1199" s="257"/>
      <c r="L1199" s="256"/>
    </row>
    <row r="1200" spans="6:12" x14ac:dyDescent="0.2">
      <c r="F1200" s="256"/>
      <c r="G1200" s="257"/>
      <c r="H1200" s="257"/>
      <c r="I1200" s="257"/>
      <c r="L1200" s="256"/>
    </row>
    <row r="1201" spans="6:12" x14ac:dyDescent="0.2">
      <c r="F1201" s="256"/>
      <c r="G1201" s="257"/>
      <c r="H1201" s="257"/>
      <c r="I1201" s="257"/>
      <c r="L1201" s="256"/>
    </row>
    <row r="1202" spans="6:12" x14ac:dyDescent="0.2">
      <c r="F1202" s="256"/>
      <c r="G1202" s="257"/>
      <c r="H1202" s="257"/>
      <c r="I1202" s="257"/>
      <c r="L1202" s="256"/>
    </row>
    <row r="1203" spans="6:12" x14ac:dyDescent="0.2">
      <c r="F1203" s="256"/>
      <c r="G1203" s="257"/>
      <c r="H1203" s="257"/>
      <c r="I1203" s="257"/>
      <c r="L1203" s="256"/>
    </row>
    <row r="1204" spans="6:12" x14ac:dyDescent="0.2">
      <c r="F1204" s="256"/>
      <c r="G1204" s="257"/>
      <c r="H1204" s="257"/>
      <c r="I1204" s="257"/>
      <c r="L1204" s="256"/>
    </row>
    <row r="1205" spans="6:12" x14ac:dyDescent="0.2">
      <c r="F1205" s="256"/>
      <c r="G1205" s="257"/>
      <c r="H1205" s="257"/>
      <c r="I1205" s="257"/>
      <c r="L1205" s="256"/>
    </row>
    <row r="1206" spans="6:12" x14ac:dyDescent="0.2">
      <c r="F1206" s="256"/>
      <c r="G1206" s="257"/>
      <c r="H1206" s="257"/>
      <c r="I1206" s="257"/>
      <c r="L1206" s="256"/>
    </row>
    <row r="1207" spans="6:12" x14ac:dyDescent="0.2">
      <c r="F1207" s="256"/>
      <c r="G1207" s="257"/>
      <c r="H1207" s="257"/>
      <c r="I1207" s="257"/>
      <c r="L1207" s="256"/>
    </row>
    <row r="1208" spans="6:12" x14ac:dyDescent="0.2">
      <c r="F1208" s="256"/>
      <c r="G1208" s="257"/>
      <c r="H1208" s="257"/>
      <c r="I1208" s="257"/>
      <c r="L1208" s="256"/>
    </row>
    <row r="1209" spans="6:12" x14ac:dyDescent="0.2">
      <c r="F1209" s="256"/>
      <c r="G1209" s="257"/>
      <c r="H1209" s="257"/>
      <c r="I1209" s="257"/>
      <c r="L1209" s="256"/>
    </row>
    <row r="1210" spans="6:12" x14ac:dyDescent="0.2">
      <c r="F1210" s="256"/>
      <c r="G1210" s="257"/>
      <c r="H1210" s="257"/>
      <c r="I1210" s="257"/>
      <c r="L1210" s="256"/>
    </row>
    <row r="1211" spans="6:12" x14ac:dyDescent="0.2">
      <c r="F1211" s="256"/>
      <c r="G1211" s="257"/>
      <c r="H1211" s="257"/>
      <c r="I1211" s="257"/>
      <c r="L1211" s="256"/>
    </row>
    <row r="1212" spans="6:12" x14ac:dyDescent="0.2">
      <c r="F1212" s="256"/>
      <c r="G1212" s="257"/>
      <c r="H1212" s="257"/>
      <c r="I1212" s="257"/>
      <c r="L1212" s="256"/>
    </row>
    <row r="1213" spans="6:12" x14ac:dyDescent="0.2">
      <c r="F1213" s="256"/>
      <c r="G1213" s="257"/>
      <c r="H1213" s="257"/>
      <c r="I1213" s="257"/>
      <c r="L1213" s="256"/>
    </row>
    <row r="1214" spans="6:12" x14ac:dyDescent="0.2">
      <c r="F1214" s="256"/>
      <c r="G1214" s="257"/>
      <c r="H1214" s="257"/>
      <c r="I1214" s="257"/>
      <c r="L1214" s="256"/>
    </row>
    <row r="1215" spans="6:12" x14ac:dyDescent="0.2">
      <c r="F1215" s="256"/>
      <c r="G1215" s="257"/>
      <c r="H1215" s="257"/>
      <c r="I1215" s="257"/>
      <c r="L1215" s="256"/>
    </row>
    <row r="1216" spans="6:12" x14ac:dyDescent="0.2">
      <c r="F1216" s="256"/>
      <c r="G1216" s="257"/>
      <c r="H1216" s="257"/>
      <c r="I1216" s="257"/>
      <c r="L1216" s="256"/>
    </row>
    <row r="1217" spans="6:12" x14ac:dyDescent="0.2">
      <c r="F1217" s="256"/>
      <c r="G1217" s="257"/>
      <c r="H1217" s="257"/>
      <c r="I1217" s="257"/>
      <c r="L1217" s="256"/>
    </row>
    <row r="1218" spans="6:12" x14ac:dyDescent="0.2">
      <c r="F1218" s="256"/>
      <c r="G1218" s="257"/>
      <c r="H1218" s="257"/>
      <c r="I1218" s="257"/>
      <c r="L1218" s="256"/>
    </row>
    <row r="1219" spans="6:12" x14ac:dyDescent="0.2">
      <c r="F1219" s="256"/>
      <c r="G1219" s="257"/>
      <c r="H1219" s="257"/>
      <c r="I1219" s="257"/>
      <c r="L1219" s="256"/>
    </row>
    <row r="1220" spans="6:12" x14ac:dyDescent="0.2">
      <c r="F1220" s="256"/>
      <c r="G1220" s="257"/>
      <c r="H1220" s="257"/>
      <c r="I1220" s="257"/>
      <c r="L1220" s="256"/>
    </row>
    <row r="1221" spans="6:12" x14ac:dyDescent="0.2">
      <c r="F1221" s="256"/>
      <c r="G1221" s="257"/>
      <c r="H1221" s="257"/>
      <c r="I1221" s="257"/>
      <c r="L1221" s="256"/>
    </row>
    <row r="1222" spans="6:12" x14ac:dyDescent="0.2">
      <c r="F1222" s="256"/>
      <c r="G1222" s="257"/>
      <c r="H1222" s="257"/>
      <c r="I1222" s="257"/>
      <c r="L1222" s="256"/>
    </row>
    <row r="1223" spans="6:12" x14ac:dyDescent="0.2">
      <c r="F1223" s="256"/>
      <c r="G1223" s="257"/>
      <c r="H1223" s="257"/>
      <c r="I1223" s="257"/>
      <c r="L1223" s="256"/>
    </row>
    <row r="1224" spans="6:12" x14ac:dyDescent="0.2">
      <c r="F1224" s="256"/>
      <c r="G1224" s="257"/>
      <c r="H1224" s="257"/>
      <c r="I1224" s="257"/>
      <c r="L1224" s="256"/>
    </row>
    <row r="1225" spans="6:12" x14ac:dyDescent="0.2">
      <c r="F1225" s="256"/>
      <c r="G1225" s="257"/>
      <c r="H1225" s="257"/>
      <c r="I1225" s="257"/>
      <c r="L1225" s="256"/>
    </row>
    <row r="1226" spans="6:12" x14ac:dyDescent="0.2">
      <c r="F1226" s="256"/>
      <c r="G1226" s="257"/>
      <c r="H1226" s="257"/>
      <c r="I1226" s="257"/>
      <c r="L1226" s="256"/>
    </row>
    <row r="1227" spans="6:12" x14ac:dyDescent="0.2">
      <c r="F1227" s="256"/>
      <c r="G1227" s="257"/>
      <c r="H1227" s="257"/>
      <c r="I1227" s="257"/>
      <c r="L1227" s="256"/>
    </row>
    <row r="1228" spans="6:12" x14ac:dyDescent="0.2">
      <c r="F1228" s="256"/>
      <c r="G1228" s="257"/>
      <c r="H1228" s="257"/>
      <c r="I1228" s="257"/>
      <c r="L1228" s="256"/>
    </row>
    <row r="1229" spans="6:12" x14ac:dyDescent="0.2">
      <c r="F1229" s="256"/>
      <c r="G1229" s="257"/>
      <c r="H1229" s="257"/>
      <c r="I1229" s="257"/>
      <c r="L1229" s="256"/>
    </row>
    <row r="1230" spans="6:12" x14ac:dyDescent="0.2">
      <c r="F1230" s="256"/>
      <c r="G1230" s="257"/>
      <c r="H1230" s="257"/>
      <c r="I1230" s="257"/>
      <c r="L1230" s="256"/>
    </row>
    <row r="1231" spans="6:12" x14ac:dyDescent="0.2">
      <c r="F1231" s="256"/>
      <c r="G1231" s="257"/>
      <c r="H1231" s="257"/>
      <c r="I1231" s="257"/>
      <c r="L1231" s="256"/>
    </row>
    <row r="1232" spans="6:12" x14ac:dyDescent="0.2">
      <c r="F1232" s="256"/>
      <c r="G1232" s="257"/>
      <c r="H1232" s="257"/>
      <c r="I1232" s="257"/>
      <c r="L1232" s="256"/>
    </row>
    <row r="1233" spans="6:12" x14ac:dyDescent="0.2">
      <c r="F1233" s="256"/>
      <c r="G1233" s="257"/>
      <c r="H1233" s="257"/>
      <c r="I1233" s="257"/>
      <c r="L1233" s="256"/>
    </row>
    <row r="1234" spans="6:12" x14ac:dyDescent="0.2">
      <c r="F1234" s="256"/>
      <c r="G1234" s="257"/>
      <c r="H1234" s="257"/>
      <c r="I1234" s="257"/>
      <c r="L1234" s="256"/>
    </row>
    <row r="1235" spans="6:12" x14ac:dyDescent="0.2">
      <c r="F1235" s="256"/>
      <c r="G1235" s="257"/>
      <c r="H1235" s="257"/>
      <c r="I1235" s="257"/>
      <c r="L1235" s="256"/>
    </row>
    <row r="1236" spans="6:12" x14ac:dyDescent="0.2">
      <c r="F1236" s="256"/>
      <c r="G1236" s="257"/>
      <c r="H1236" s="257"/>
      <c r="I1236" s="257"/>
      <c r="L1236" s="256"/>
    </row>
    <row r="1237" spans="6:12" x14ac:dyDescent="0.2">
      <c r="F1237" s="256"/>
      <c r="G1237" s="257"/>
      <c r="H1237" s="257"/>
      <c r="I1237" s="257"/>
      <c r="L1237" s="256"/>
    </row>
    <row r="1238" spans="6:12" x14ac:dyDescent="0.2">
      <c r="F1238" s="256"/>
      <c r="G1238" s="257"/>
      <c r="H1238" s="257"/>
      <c r="I1238" s="257"/>
      <c r="L1238" s="256"/>
    </row>
    <row r="1239" spans="6:12" x14ac:dyDescent="0.2">
      <c r="F1239" s="256"/>
      <c r="G1239" s="257"/>
      <c r="H1239" s="257"/>
      <c r="I1239" s="257"/>
      <c r="L1239" s="256"/>
    </row>
    <row r="1240" spans="6:12" x14ac:dyDescent="0.2">
      <c r="F1240" s="256"/>
      <c r="G1240" s="257"/>
      <c r="H1240" s="257"/>
      <c r="I1240" s="257"/>
      <c r="L1240" s="256"/>
    </row>
    <row r="1241" spans="6:12" x14ac:dyDescent="0.2">
      <c r="F1241" s="256"/>
      <c r="G1241" s="257"/>
      <c r="H1241" s="257"/>
      <c r="I1241" s="257"/>
      <c r="L1241" s="256"/>
    </row>
    <row r="1242" spans="6:12" x14ac:dyDescent="0.2">
      <c r="F1242" s="256"/>
      <c r="G1242" s="257"/>
      <c r="H1242" s="257"/>
      <c r="I1242" s="257"/>
      <c r="L1242" s="256"/>
    </row>
    <row r="1243" spans="6:12" x14ac:dyDescent="0.2">
      <c r="F1243" s="256"/>
      <c r="G1243" s="257"/>
      <c r="H1243" s="257"/>
      <c r="I1243" s="257"/>
      <c r="L1243" s="256"/>
    </row>
    <row r="1244" spans="6:12" x14ac:dyDescent="0.2">
      <c r="F1244" s="256"/>
      <c r="G1244" s="257"/>
      <c r="H1244" s="257"/>
      <c r="I1244" s="257"/>
      <c r="L1244" s="256"/>
    </row>
    <row r="1245" spans="6:12" x14ac:dyDescent="0.2">
      <c r="F1245" s="256"/>
      <c r="G1245" s="257"/>
      <c r="H1245" s="257"/>
      <c r="I1245" s="257"/>
      <c r="L1245" s="256"/>
    </row>
    <row r="1246" spans="6:12" x14ac:dyDescent="0.2">
      <c r="F1246" s="256"/>
      <c r="G1246" s="257"/>
      <c r="H1246" s="257"/>
      <c r="I1246" s="257"/>
      <c r="L1246" s="256"/>
    </row>
    <row r="1247" spans="6:12" x14ac:dyDescent="0.2">
      <c r="F1247" s="256"/>
      <c r="G1247" s="257"/>
      <c r="H1247" s="257"/>
      <c r="I1247" s="257"/>
      <c r="L1247" s="256"/>
    </row>
    <row r="1248" spans="6:12" x14ac:dyDescent="0.2">
      <c r="F1248" s="256"/>
      <c r="G1248" s="257"/>
      <c r="H1248" s="257"/>
      <c r="I1248" s="257"/>
      <c r="L1248" s="256"/>
    </row>
    <row r="1249" spans="6:12" x14ac:dyDescent="0.2">
      <c r="F1249" s="256"/>
      <c r="G1249" s="257"/>
      <c r="H1249" s="257"/>
      <c r="I1249" s="257"/>
      <c r="L1249" s="256"/>
    </row>
    <row r="1250" spans="6:12" x14ac:dyDescent="0.2">
      <c r="F1250" s="256"/>
      <c r="G1250" s="257"/>
      <c r="H1250" s="257"/>
      <c r="I1250" s="257"/>
      <c r="L1250" s="256"/>
    </row>
    <row r="1251" spans="6:12" x14ac:dyDescent="0.2">
      <c r="F1251" s="256"/>
      <c r="G1251" s="257"/>
      <c r="H1251" s="257"/>
      <c r="I1251" s="257"/>
      <c r="L1251" s="256"/>
    </row>
    <row r="1252" spans="6:12" x14ac:dyDescent="0.2">
      <c r="F1252" s="256"/>
      <c r="G1252" s="257"/>
      <c r="H1252" s="257"/>
      <c r="I1252" s="257"/>
      <c r="L1252" s="256"/>
    </row>
    <row r="1253" spans="6:12" x14ac:dyDescent="0.2">
      <c r="F1253" s="256"/>
      <c r="G1253" s="257"/>
      <c r="H1253" s="257"/>
      <c r="I1253" s="257"/>
      <c r="L1253" s="256"/>
    </row>
    <row r="1254" spans="6:12" x14ac:dyDescent="0.2">
      <c r="F1254" s="256"/>
      <c r="G1254" s="257"/>
      <c r="H1254" s="257"/>
      <c r="I1254" s="257"/>
      <c r="L1254" s="256"/>
    </row>
    <row r="1255" spans="6:12" x14ac:dyDescent="0.2">
      <c r="F1255" s="256"/>
      <c r="G1255" s="257"/>
      <c r="H1255" s="257"/>
      <c r="I1255" s="257"/>
      <c r="L1255" s="256"/>
    </row>
    <row r="1256" spans="6:12" x14ac:dyDescent="0.2">
      <c r="F1256" s="256"/>
      <c r="G1256" s="257"/>
      <c r="H1256" s="257"/>
      <c r="I1256" s="257"/>
      <c r="L1256" s="256"/>
    </row>
    <row r="1257" spans="6:12" x14ac:dyDescent="0.2">
      <c r="F1257" s="256"/>
      <c r="G1257" s="257"/>
      <c r="H1257" s="257"/>
      <c r="I1257" s="257"/>
      <c r="L1257" s="256"/>
    </row>
    <row r="1258" spans="6:12" x14ac:dyDescent="0.2">
      <c r="F1258" s="256"/>
      <c r="G1258" s="257"/>
      <c r="H1258" s="257"/>
      <c r="I1258" s="257"/>
      <c r="L1258" s="256"/>
    </row>
    <row r="1259" spans="6:12" x14ac:dyDescent="0.2">
      <c r="F1259" s="256"/>
      <c r="G1259" s="257"/>
      <c r="H1259" s="257"/>
      <c r="I1259" s="257"/>
      <c r="L1259" s="256"/>
    </row>
    <row r="1260" spans="6:12" x14ac:dyDescent="0.2">
      <c r="F1260" s="256"/>
      <c r="G1260" s="257"/>
      <c r="H1260" s="257"/>
      <c r="I1260" s="257"/>
      <c r="L1260" s="256"/>
    </row>
    <row r="1261" spans="6:12" x14ac:dyDescent="0.2">
      <c r="F1261" s="256"/>
      <c r="G1261" s="257"/>
      <c r="H1261" s="257"/>
      <c r="I1261" s="257"/>
      <c r="L1261" s="256"/>
    </row>
    <row r="1262" spans="6:12" x14ac:dyDescent="0.2">
      <c r="F1262" s="256"/>
      <c r="G1262" s="257"/>
      <c r="H1262" s="257"/>
      <c r="I1262" s="257"/>
      <c r="L1262" s="256"/>
    </row>
    <row r="1263" spans="6:12" x14ac:dyDescent="0.2">
      <c r="F1263" s="256"/>
      <c r="G1263" s="257"/>
      <c r="H1263" s="257"/>
      <c r="I1263" s="257"/>
      <c r="L1263" s="256"/>
    </row>
    <row r="1264" spans="6:12" x14ac:dyDescent="0.2">
      <c r="F1264" s="256"/>
      <c r="G1264" s="257"/>
      <c r="H1264" s="257"/>
      <c r="I1264" s="257"/>
      <c r="L1264" s="256"/>
    </row>
    <row r="1265" spans="6:12" x14ac:dyDescent="0.2">
      <c r="F1265" s="256"/>
      <c r="G1265" s="257"/>
      <c r="H1265" s="257"/>
      <c r="I1265" s="257"/>
      <c r="L1265" s="256"/>
    </row>
    <row r="1266" spans="6:12" x14ac:dyDescent="0.2">
      <c r="F1266" s="256"/>
      <c r="G1266" s="257"/>
      <c r="H1266" s="257"/>
      <c r="I1266" s="257"/>
      <c r="L1266" s="256"/>
    </row>
    <row r="1267" spans="6:12" x14ac:dyDescent="0.2">
      <c r="F1267" s="256"/>
      <c r="G1267" s="257"/>
      <c r="H1267" s="257"/>
      <c r="I1267" s="257"/>
      <c r="L1267" s="256"/>
    </row>
    <row r="1268" spans="6:12" x14ac:dyDescent="0.2">
      <c r="F1268" s="256"/>
      <c r="G1268" s="257"/>
      <c r="H1268" s="257"/>
      <c r="I1268" s="257"/>
      <c r="L1268" s="256"/>
    </row>
    <row r="1269" spans="6:12" x14ac:dyDescent="0.2">
      <c r="F1269" s="256"/>
      <c r="G1269" s="257"/>
      <c r="H1269" s="257"/>
      <c r="I1269" s="257"/>
      <c r="L1269" s="256"/>
    </row>
    <row r="1270" spans="6:12" x14ac:dyDescent="0.2">
      <c r="F1270" s="256"/>
      <c r="G1270" s="257"/>
      <c r="H1270" s="257"/>
      <c r="I1270" s="257"/>
      <c r="L1270" s="256"/>
    </row>
    <row r="1271" spans="6:12" x14ac:dyDescent="0.2">
      <c r="F1271" s="256"/>
      <c r="G1271" s="257"/>
      <c r="H1271" s="257"/>
      <c r="I1271" s="257"/>
      <c r="L1271" s="256"/>
    </row>
    <row r="1272" spans="6:12" x14ac:dyDescent="0.2">
      <c r="F1272" s="256"/>
      <c r="G1272" s="257"/>
      <c r="H1272" s="257"/>
      <c r="I1272" s="257"/>
      <c r="L1272" s="256"/>
    </row>
    <row r="1273" spans="6:12" x14ac:dyDescent="0.2">
      <c r="F1273" s="256"/>
      <c r="G1273" s="257"/>
      <c r="H1273" s="257"/>
      <c r="I1273" s="257"/>
      <c r="L1273" s="256"/>
    </row>
    <row r="1274" spans="6:12" x14ac:dyDescent="0.2">
      <c r="F1274" s="256"/>
      <c r="G1274" s="257"/>
      <c r="H1274" s="257"/>
      <c r="I1274" s="257"/>
      <c r="L1274" s="256"/>
    </row>
    <row r="1275" spans="6:12" x14ac:dyDescent="0.2">
      <c r="F1275" s="256"/>
      <c r="G1275" s="257"/>
      <c r="H1275" s="257"/>
      <c r="I1275" s="257"/>
      <c r="L1275" s="256"/>
    </row>
    <row r="1276" spans="6:12" x14ac:dyDescent="0.2">
      <c r="F1276" s="256"/>
      <c r="G1276" s="257"/>
      <c r="H1276" s="257"/>
      <c r="I1276" s="257"/>
      <c r="L1276" s="256"/>
    </row>
    <row r="1277" spans="6:12" x14ac:dyDescent="0.2">
      <c r="I1277" s="258">
        <f>SUM(I2:I1276)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"/>
  <sheetViews>
    <sheetView workbookViewId="0">
      <selection activeCell="A2" sqref="A2:XFD3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5" width="18" style="255" bestFit="1" customWidth="1"/>
    <col min="6" max="6" width="15" style="255" bestFit="1" customWidth="1"/>
    <col min="7" max="7" width="12.28515625" style="255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</row>
    <row r="2" spans="1:12" x14ac:dyDescent="0.2">
      <c r="A2" s="255" t="s">
        <v>278</v>
      </c>
      <c r="B2" s="255" t="s">
        <v>776</v>
      </c>
      <c r="C2" s="255" t="s">
        <v>777</v>
      </c>
      <c r="D2" s="255" t="s">
        <v>398</v>
      </c>
      <c r="E2" s="255" t="s">
        <v>778</v>
      </c>
      <c r="F2" s="256">
        <v>42503</v>
      </c>
      <c r="G2" s="257">
        <v>66.349999999999994</v>
      </c>
      <c r="H2" s="255" t="s">
        <v>398</v>
      </c>
      <c r="I2" s="255" t="s">
        <v>297</v>
      </c>
      <c r="J2" s="256">
        <v>42671</v>
      </c>
      <c r="K2" s="255" t="s">
        <v>4</v>
      </c>
      <c r="L2" s="255" t="s">
        <v>398</v>
      </c>
    </row>
    <row r="3" spans="1:12" x14ac:dyDescent="0.2">
      <c r="A3" s="255" t="s">
        <v>169</v>
      </c>
      <c r="B3" s="255" t="s">
        <v>403</v>
      </c>
      <c r="C3" s="255" t="s">
        <v>404</v>
      </c>
      <c r="D3" s="255" t="s">
        <v>405</v>
      </c>
      <c r="E3" s="255" t="s">
        <v>406</v>
      </c>
      <c r="F3" s="256">
        <v>42205</v>
      </c>
      <c r="G3" s="257">
        <v>2720</v>
      </c>
      <c r="H3" s="255" t="s">
        <v>398</v>
      </c>
      <c r="I3" s="255" t="s">
        <v>176</v>
      </c>
      <c r="J3" s="256">
        <v>42657</v>
      </c>
      <c r="K3" s="255" t="s">
        <v>4</v>
      </c>
      <c r="L3" s="255" t="s">
        <v>398</v>
      </c>
    </row>
    <row r="4" spans="1:12" x14ac:dyDescent="0.2">
      <c r="F4" s="256"/>
      <c r="G4" s="257">
        <f>SUM(G2:G3)</f>
        <v>2786.35</v>
      </c>
      <c r="J4" s="256"/>
    </row>
    <row r="5" spans="1:12" x14ac:dyDescent="0.2">
      <c r="F5" s="256"/>
      <c r="G5" s="257"/>
      <c r="J5" s="256"/>
    </row>
    <row r="6" spans="1:12" x14ac:dyDescent="0.2">
      <c r="F6" s="256"/>
      <c r="G6" s="257"/>
      <c r="J6" s="256"/>
    </row>
    <row r="7" spans="1:12" x14ac:dyDescent="0.2">
      <c r="F7" s="256"/>
      <c r="G7" s="257"/>
      <c r="J7" s="256"/>
    </row>
    <row r="8" spans="1:12" x14ac:dyDescent="0.2">
      <c r="F8" s="256"/>
      <c r="G8" s="257"/>
      <c r="J8" s="256"/>
    </row>
    <row r="9" spans="1:12" x14ac:dyDescent="0.2">
      <c r="F9" s="256"/>
      <c r="G9" s="257"/>
      <c r="J9" s="256"/>
    </row>
    <row r="10" spans="1:12" ht="12" customHeight="1" x14ac:dyDescent="0.2">
      <c r="F10" s="256"/>
      <c r="G10" s="257"/>
      <c r="J10" s="256"/>
    </row>
    <row r="11" spans="1:12" x14ac:dyDescent="0.2">
      <c r="F11" s="256"/>
      <c r="G11" s="257"/>
      <c r="J11" s="256"/>
    </row>
    <row r="12" spans="1:12" x14ac:dyDescent="0.2">
      <c r="F12" s="256"/>
      <c r="G12" s="257"/>
      <c r="J12" s="256"/>
    </row>
    <row r="13" spans="1:12" x14ac:dyDescent="0.2">
      <c r="F13" s="256"/>
      <c r="G13" s="257"/>
      <c r="J13" s="256"/>
    </row>
    <row r="14" spans="1:12" x14ac:dyDescent="0.2">
      <c r="F14" s="256"/>
      <c r="G14" s="257"/>
      <c r="J14" s="256"/>
    </row>
    <row r="15" spans="1:12" x14ac:dyDescent="0.2">
      <c r="F15" s="256"/>
      <c r="G15" s="257"/>
      <c r="J15" s="256"/>
    </row>
    <row r="16" spans="1:12" x14ac:dyDescent="0.2">
      <c r="F16" s="256"/>
      <c r="G16" s="257"/>
      <c r="J16" s="256"/>
    </row>
    <row r="17" spans="6:10" x14ac:dyDescent="0.2">
      <c r="F17" s="256"/>
      <c r="G17" s="257"/>
      <c r="J17" s="256"/>
    </row>
    <row r="18" spans="6:10" x14ac:dyDescent="0.2">
      <c r="F18" s="256"/>
      <c r="G18" s="257"/>
      <c r="J18" s="256"/>
    </row>
    <row r="19" spans="6:10" x14ac:dyDescent="0.2">
      <c r="F19" s="256"/>
      <c r="G19" s="257"/>
      <c r="J19" s="256"/>
    </row>
    <row r="20" spans="6:10" x14ac:dyDescent="0.2">
      <c r="F20" s="256"/>
      <c r="G20" s="257"/>
      <c r="J20" s="256"/>
    </row>
    <row r="21" spans="6:10" x14ac:dyDescent="0.2">
      <c r="F21" s="256"/>
      <c r="G21" s="257"/>
      <c r="J21" s="256"/>
    </row>
    <row r="22" spans="6:10" x14ac:dyDescent="0.2">
      <c r="F22" s="256"/>
      <c r="G22" s="257"/>
      <c r="J22" s="256"/>
    </row>
    <row r="23" spans="6:10" x14ac:dyDescent="0.2">
      <c r="F23" s="256"/>
      <c r="G23" s="257"/>
      <c r="J23" s="256"/>
    </row>
    <row r="24" spans="6:10" x14ac:dyDescent="0.2">
      <c r="F24" s="256"/>
      <c r="G24" s="257"/>
      <c r="J24" s="256"/>
    </row>
    <row r="25" spans="6:10" x14ac:dyDescent="0.2">
      <c r="F25" s="256"/>
      <c r="G25" s="257"/>
      <c r="J25" s="256"/>
    </row>
    <row r="26" spans="6:10" x14ac:dyDescent="0.2">
      <c r="F26" s="256"/>
      <c r="G26" s="257"/>
      <c r="J26" s="256"/>
    </row>
    <row r="27" spans="6:10" x14ac:dyDescent="0.2">
      <c r="F27" s="256"/>
      <c r="G27" s="257"/>
      <c r="J27" s="256"/>
    </row>
    <row r="28" spans="6:10" x14ac:dyDescent="0.2">
      <c r="F28" s="256"/>
      <c r="G28" s="257"/>
      <c r="J28" s="256"/>
    </row>
    <row r="29" spans="6:10" x14ac:dyDescent="0.2">
      <c r="F29" s="256"/>
      <c r="G29" s="257"/>
      <c r="J29" s="256"/>
    </row>
    <row r="30" spans="6:10" x14ac:dyDescent="0.2">
      <c r="F30" s="256"/>
      <c r="G30" s="257"/>
      <c r="J30" s="256"/>
    </row>
    <row r="31" spans="6:10" x14ac:dyDescent="0.2">
      <c r="F31" s="256"/>
      <c r="G31" s="257"/>
      <c r="J31" s="256"/>
    </row>
    <row r="32" spans="6:10" x14ac:dyDescent="0.2">
      <c r="F32" s="256"/>
      <c r="G32" s="257"/>
      <c r="J32" s="256"/>
    </row>
    <row r="33" spans="6:10" x14ac:dyDescent="0.2">
      <c r="F33" s="256"/>
      <c r="G33" s="257"/>
      <c r="J33" s="256"/>
    </row>
    <row r="34" spans="6:10" x14ac:dyDescent="0.2">
      <c r="F34" s="256"/>
      <c r="G34" s="257"/>
      <c r="J34" s="256"/>
    </row>
    <row r="35" spans="6:10" x14ac:dyDescent="0.2">
      <c r="F35" s="256"/>
      <c r="G35" s="257"/>
      <c r="J35" s="256"/>
    </row>
    <row r="36" spans="6:10" x14ac:dyDescent="0.2">
      <c r="F36" s="256"/>
      <c r="G36" s="257"/>
      <c r="J36" s="256"/>
    </row>
    <row r="37" spans="6:10" x14ac:dyDescent="0.2">
      <c r="F37" s="256"/>
      <c r="G37" s="257"/>
      <c r="J37" s="256"/>
    </row>
    <row r="38" spans="6:10" x14ac:dyDescent="0.2">
      <c r="F38" s="256"/>
      <c r="G38" s="257"/>
      <c r="J38" s="256"/>
    </row>
    <row r="39" spans="6:10" x14ac:dyDescent="0.2">
      <c r="F39" s="256"/>
      <c r="G39" s="257"/>
      <c r="J39" s="256"/>
    </row>
    <row r="40" spans="6:10" x14ac:dyDescent="0.2">
      <c r="F40" s="256"/>
      <c r="G40" s="257"/>
      <c r="J40" s="256"/>
    </row>
    <row r="41" spans="6:10" x14ac:dyDescent="0.2">
      <c r="F41" s="256"/>
      <c r="G41" s="257"/>
      <c r="J41" s="256"/>
    </row>
    <row r="42" spans="6:10" x14ac:dyDescent="0.2">
      <c r="F42" s="256"/>
      <c r="G42" s="257"/>
      <c r="J42" s="256"/>
    </row>
    <row r="43" spans="6:10" x14ac:dyDescent="0.2">
      <c r="F43" s="256"/>
      <c r="G43" s="257"/>
      <c r="J43" s="256"/>
    </row>
    <row r="44" spans="6:10" x14ac:dyDescent="0.2">
      <c r="F44" s="256"/>
      <c r="G44" s="257"/>
      <c r="J44" s="256"/>
    </row>
    <row r="45" spans="6:10" x14ac:dyDescent="0.2">
      <c r="F45" s="256"/>
      <c r="G45" s="257"/>
      <c r="J45" s="256"/>
    </row>
    <row r="46" spans="6:10" x14ac:dyDescent="0.2">
      <c r="F46" s="256"/>
      <c r="G46" s="257"/>
      <c r="J46" s="256"/>
    </row>
    <row r="47" spans="6:10" x14ac:dyDescent="0.2">
      <c r="F47" s="256"/>
      <c r="G47" s="257"/>
      <c r="J47" s="256"/>
    </row>
    <row r="48" spans="6:10" x14ac:dyDescent="0.2">
      <c r="F48" s="256"/>
      <c r="G48" s="257"/>
      <c r="J48" s="256"/>
    </row>
    <row r="49" spans="6:10" x14ac:dyDescent="0.2">
      <c r="F49" s="256"/>
      <c r="G49" s="257"/>
      <c r="J49" s="256"/>
    </row>
    <row r="50" spans="6:10" x14ac:dyDescent="0.2">
      <c r="F50" s="256"/>
      <c r="G50" s="257"/>
      <c r="J50" s="256"/>
    </row>
    <row r="51" spans="6:10" x14ac:dyDescent="0.2">
      <c r="F51" s="256"/>
      <c r="G51" s="257"/>
      <c r="J51" s="256"/>
    </row>
    <row r="52" spans="6:10" x14ac:dyDescent="0.2">
      <c r="F52" s="256"/>
      <c r="G52" s="257"/>
      <c r="J52" s="256"/>
    </row>
    <row r="53" spans="6:10" x14ac:dyDescent="0.2">
      <c r="F53" s="256"/>
      <c r="G53" s="257"/>
      <c r="J53" s="256"/>
    </row>
    <row r="54" spans="6:10" x14ac:dyDescent="0.2">
      <c r="F54" s="256"/>
      <c r="G54" s="257"/>
      <c r="J54" s="256"/>
    </row>
    <row r="55" spans="6:10" x14ac:dyDescent="0.2">
      <c r="F55" s="256"/>
      <c r="G55" s="257"/>
      <c r="J55" s="256"/>
    </row>
    <row r="56" spans="6:10" x14ac:dyDescent="0.2">
      <c r="F56" s="256"/>
      <c r="G56" s="257"/>
      <c r="J56" s="256"/>
    </row>
    <row r="57" spans="6:10" x14ac:dyDescent="0.2">
      <c r="F57" s="256"/>
      <c r="G57" s="257"/>
      <c r="J57" s="256"/>
    </row>
    <row r="58" spans="6:10" x14ac:dyDescent="0.2">
      <c r="F58" s="256"/>
      <c r="G58" s="257"/>
      <c r="J58" s="256"/>
    </row>
    <row r="59" spans="6:10" x14ac:dyDescent="0.2">
      <c r="F59" s="256"/>
      <c r="G59" s="257"/>
      <c r="J59" s="256"/>
    </row>
    <row r="60" spans="6:10" x14ac:dyDescent="0.2">
      <c r="F60" s="256"/>
      <c r="G60" s="257"/>
      <c r="J60" s="256"/>
    </row>
    <row r="61" spans="6:10" x14ac:dyDescent="0.2">
      <c r="F61" s="256"/>
      <c r="G61" s="257"/>
      <c r="J61" s="256"/>
    </row>
    <row r="62" spans="6:10" x14ac:dyDescent="0.2">
      <c r="F62" s="256"/>
      <c r="G62" s="257"/>
      <c r="J62" s="256"/>
    </row>
    <row r="63" spans="6:10" x14ac:dyDescent="0.2">
      <c r="F63" s="256"/>
      <c r="G63" s="257"/>
      <c r="J63" s="256"/>
    </row>
    <row r="64" spans="6:10" x14ac:dyDescent="0.2">
      <c r="F64" s="256"/>
      <c r="G64" s="257"/>
      <c r="J64" s="256"/>
    </row>
    <row r="65" spans="6:10" x14ac:dyDescent="0.2">
      <c r="F65" s="256"/>
      <c r="G65" s="257"/>
      <c r="J65" s="256"/>
    </row>
    <row r="66" spans="6:10" x14ac:dyDescent="0.2">
      <c r="F66" s="256"/>
      <c r="G66" s="257"/>
      <c r="J66" s="256"/>
    </row>
    <row r="67" spans="6:10" x14ac:dyDescent="0.2">
      <c r="F67" s="256"/>
      <c r="G67" s="257"/>
      <c r="J67" s="256"/>
    </row>
    <row r="68" spans="6:10" x14ac:dyDescent="0.2">
      <c r="F68" s="256"/>
      <c r="G68" s="257"/>
      <c r="J68" s="256"/>
    </row>
    <row r="69" spans="6:10" x14ac:dyDescent="0.2">
      <c r="F69" s="256"/>
      <c r="G69" s="257"/>
      <c r="J69" s="256"/>
    </row>
    <row r="70" spans="6:10" x14ac:dyDescent="0.2">
      <c r="F70" s="256"/>
      <c r="G70" s="257"/>
      <c r="J70" s="256"/>
    </row>
    <row r="71" spans="6:10" x14ac:dyDescent="0.2">
      <c r="F71" s="256"/>
      <c r="G71" s="257"/>
      <c r="J71" s="256"/>
    </row>
    <row r="72" spans="6:10" x14ac:dyDescent="0.2">
      <c r="F72" s="256"/>
      <c r="G72" s="257"/>
      <c r="J72" s="256"/>
    </row>
    <row r="73" spans="6:10" x14ac:dyDescent="0.2">
      <c r="F73" s="256"/>
      <c r="G73" s="257"/>
      <c r="J73" s="256"/>
    </row>
    <row r="74" spans="6:10" x14ac:dyDescent="0.2">
      <c r="F74" s="256"/>
      <c r="G74" s="257"/>
      <c r="J74" s="256"/>
    </row>
    <row r="75" spans="6:10" x14ac:dyDescent="0.2">
      <c r="F75" s="256"/>
      <c r="G75" s="257"/>
      <c r="J75" s="256"/>
    </row>
    <row r="76" spans="6:10" x14ac:dyDescent="0.2">
      <c r="F76" s="256"/>
      <c r="G76" s="257"/>
      <c r="J76" s="256"/>
    </row>
    <row r="77" spans="6:10" x14ac:dyDescent="0.2">
      <c r="F77" s="256"/>
      <c r="G77" s="257"/>
      <c r="J77" s="256"/>
    </row>
    <row r="78" spans="6:10" x14ac:dyDescent="0.2">
      <c r="F78" s="256"/>
      <c r="G78" s="257"/>
      <c r="J78" s="256"/>
    </row>
    <row r="79" spans="6:10" x14ac:dyDescent="0.2">
      <c r="F79" s="256"/>
      <c r="G79" s="257"/>
      <c r="J79" s="256"/>
    </row>
    <row r="80" spans="6:10" x14ac:dyDescent="0.2">
      <c r="F80" s="256"/>
      <c r="G80" s="257"/>
      <c r="J80" s="256"/>
    </row>
    <row r="81" spans="6:10" x14ac:dyDescent="0.2">
      <c r="F81" s="256"/>
      <c r="G81" s="257"/>
      <c r="J81" s="256"/>
    </row>
    <row r="82" spans="6:10" x14ac:dyDescent="0.2">
      <c r="F82" s="256"/>
      <c r="G82" s="257"/>
      <c r="J82" s="256"/>
    </row>
    <row r="83" spans="6:10" x14ac:dyDescent="0.2">
      <c r="F83" s="256"/>
      <c r="G83" s="257"/>
      <c r="J83" s="256"/>
    </row>
    <row r="84" spans="6:10" x14ac:dyDescent="0.2">
      <c r="F84" s="256"/>
      <c r="G84" s="257"/>
      <c r="J84" s="256"/>
    </row>
    <row r="85" spans="6:10" x14ac:dyDescent="0.2">
      <c r="F85" s="256"/>
      <c r="G85" s="257"/>
      <c r="J85" s="256"/>
    </row>
    <row r="86" spans="6:10" x14ac:dyDescent="0.2">
      <c r="F86" s="256"/>
      <c r="G86" s="257"/>
      <c r="J86" s="256"/>
    </row>
    <row r="87" spans="6:10" x14ac:dyDescent="0.2">
      <c r="F87" s="256"/>
      <c r="G87" s="257"/>
      <c r="J87" s="256"/>
    </row>
    <row r="88" spans="6:10" x14ac:dyDescent="0.2">
      <c r="F88" s="256"/>
      <c r="G88" s="257"/>
      <c r="J88" s="256"/>
    </row>
    <row r="89" spans="6:10" x14ac:dyDescent="0.2">
      <c r="F89" s="256"/>
      <c r="G89" s="257"/>
      <c r="J89" s="256"/>
    </row>
    <row r="90" spans="6:10" x14ac:dyDescent="0.2">
      <c r="F90" s="256"/>
      <c r="G90" s="257"/>
      <c r="J90" s="256"/>
    </row>
    <row r="91" spans="6:10" x14ac:dyDescent="0.2">
      <c r="F91" s="256"/>
      <c r="G91" s="257"/>
      <c r="J91" s="256"/>
    </row>
    <row r="92" spans="6:10" x14ac:dyDescent="0.2">
      <c r="F92" s="256"/>
      <c r="G92" s="257"/>
      <c r="J92" s="256"/>
    </row>
    <row r="93" spans="6:10" x14ac:dyDescent="0.2">
      <c r="F93" s="256"/>
      <c r="G93" s="257"/>
      <c r="J93" s="256"/>
    </row>
    <row r="94" spans="6:10" x14ac:dyDescent="0.2">
      <c r="F94" s="256"/>
      <c r="G94" s="257"/>
      <c r="J94" s="256"/>
    </row>
    <row r="95" spans="6:10" x14ac:dyDescent="0.2">
      <c r="F95" s="256"/>
      <c r="G95" s="257"/>
      <c r="J95" s="256"/>
    </row>
    <row r="96" spans="6:10" x14ac:dyDescent="0.2">
      <c r="F96" s="256"/>
      <c r="G96" s="257"/>
      <c r="J96" s="256"/>
    </row>
    <row r="97" spans="6:10" x14ac:dyDescent="0.2">
      <c r="F97" s="256"/>
      <c r="G97" s="257"/>
      <c r="J97" s="256"/>
    </row>
    <row r="98" spans="6:10" x14ac:dyDescent="0.2">
      <c r="F98" s="256"/>
      <c r="G98" s="257"/>
      <c r="J98" s="256"/>
    </row>
    <row r="99" spans="6:10" x14ac:dyDescent="0.2">
      <c r="F99" s="256"/>
      <c r="G99" s="257"/>
      <c r="J99" s="256"/>
    </row>
    <row r="100" spans="6:10" x14ac:dyDescent="0.2">
      <c r="F100" s="256"/>
      <c r="G100" s="257"/>
      <c r="J100" s="256"/>
    </row>
    <row r="101" spans="6:10" x14ac:dyDescent="0.2">
      <c r="G101" s="258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92"/>
  <sheetViews>
    <sheetView workbookViewId="0">
      <selection activeCell="A2" sqref="A2:XFD3"/>
    </sheetView>
  </sheetViews>
  <sheetFormatPr defaultColWidth="10.85546875" defaultRowHeight="12.75" x14ac:dyDescent="0.2"/>
  <cols>
    <col min="1" max="6" width="10.85546875" style="255"/>
    <col min="7" max="7" width="13.42578125" style="255" customWidth="1"/>
    <col min="8" max="10" width="10.85546875" style="255"/>
    <col min="11" max="11" width="23.140625" style="255" customWidth="1"/>
    <col min="12" max="16384" width="10.85546875" style="255"/>
  </cols>
  <sheetData>
    <row r="1" spans="1:12" ht="35.25" customHeight="1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</row>
    <row r="2" spans="1:12" x14ac:dyDescent="0.2">
      <c r="A2" s="255" t="s">
        <v>278</v>
      </c>
      <c r="B2" s="255" t="s">
        <v>384</v>
      </c>
      <c r="C2" s="255" t="s">
        <v>385</v>
      </c>
      <c r="D2" s="255" t="s">
        <v>386</v>
      </c>
      <c r="E2" s="255" t="s">
        <v>408</v>
      </c>
      <c r="F2" s="256">
        <v>42667</v>
      </c>
      <c r="G2" s="270">
        <v>-94.69</v>
      </c>
      <c r="H2" s="255" t="s">
        <v>398</v>
      </c>
      <c r="I2" s="255" t="s">
        <v>422</v>
      </c>
      <c r="J2" s="256">
        <v>42677</v>
      </c>
      <c r="K2" s="255" t="s">
        <v>70</v>
      </c>
      <c r="L2" s="255" t="s">
        <v>398</v>
      </c>
    </row>
    <row r="3" spans="1:12" x14ac:dyDescent="0.2">
      <c r="A3" s="255" t="s">
        <v>278</v>
      </c>
      <c r="B3" s="255" t="s">
        <v>355</v>
      </c>
      <c r="C3" s="255" t="s">
        <v>356</v>
      </c>
      <c r="D3" s="255" t="s">
        <v>357</v>
      </c>
      <c r="E3" s="255" t="s">
        <v>409</v>
      </c>
      <c r="F3" s="256">
        <v>42684</v>
      </c>
      <c r="G3" s="270">
        <v>114.88</v>
      </c>
      <c r="H3" s="255" t="s">
        <v>398</v>
      </c>
      <c r="I3" s="255" t="s">
        <v>117</v>
      </c>
      <c r="J3" s="256">
        <v>42689</v>
      </c>
      <c r="K3" s="255" t="s">
        <v>70</v>
      </c>
      <c r="L3" s="255" t="s">
        <v>398</v>
      </c>
    </row>
    <row r="4" spans="1:12" x14ac:dyDescent="0.2">
      <c r="F4" s="256"/>
      <c r="G4" s="265">
        <f>SUM(G2:G3)</f>
        <v>20.189999999999998</v>
      </c>
      <c r="J4" s="256"/>
    </row>
    <row r="5" spans="1:12" x14ac:dyDescent="0.2">
      <c r="F5" s="256"/>
      <c r="G5" s="257"/>
      <c r="J5" s="256"/>
    </row>
    <row r="6" spans="1:12" x14ac:dyDescent="0.2">
      <c r="F6" s="256"/>
      <c r="G6" s="257"/>
      <c r="J6" s="256"/>
    </row>
    <row r="7" spans="1:12" x14ac:dyDescent="0.2">
      <c r="F7" s="256"/>
      <c r="G7" s="257"/>
      <c r="J7" s="256"/>
    </row>
    <row r="8" spans="1:12" ht="14.25" customHeight="1" x14ac:dyDescent="0.2">
      <c r="F8" s="256"/>
      <c r="G8" s="257"/>
      <c r="J8" s="256"/>
    </row>
    <row r="9" spans="1:12" x14ac:dyDescent="0.2">
      <c r="F9" s="256"/>
      <c r="G9" s="257"/>
      <c r="J9" s="256"/>
    </row>
    <row r="10" spans="1:12" x14ac:dyDescent="0.2">
      <c r="F10" s="256"/>
      <c r="G10" s="257"/>
      <c r="J10" s="256"/>
    </row>
    <row r="11" spans="1:12" x14ac:dyDescent="0.2">
      <c r="F11" s="256"/>
      <c r="G11" s="257"/>
      <c r="J11" s="256"/>
    </row>
    <row r="12" spans="1:12" x14ac:dyDescent="0.2">
      <c r="F12" s="256"/>
      <c r="G12" s="257"/>
      <c r="J12" s="256"/>
    </row>
    <row r="13" spans="1:12" x14ac:dyDescent="0.2">
      <c r="F13" s="256"/>
      <c r="G13" s="257"/>
      <c r="J13" s="256"/>
    </row>
    <row r="14" spans="1:12" x14ac:dyDescent="0.2">
      <c r="F14" s="256"/>
      <c r="G14" s="257"/>
      <c r="J14" s="256"/>
    </row>
    <row r="15" spans="1:12" x14ac:dyDescent="0.2">
      <c r="F15" s="256"/>
      <c r="G15" s="257"/>
      <c r="J15" s="256"/>
    </row>
    <row r="16" spans="1:12" x14ac:dyDescent="0.2">
      <c r="F16" s="256"/>
      <c r="G16" s="257"/>
      <c r="J16" s="256"/>
    </row>
    <row r="17" spans="6:10" x14ac:dyDescent="0.2">
      <c r="F17" s="256"/>
      <c r="G17" s="257"/>
      <c r="J17" s="256"/>
    </row>
    <row r="18" spans="6:10" x14ac:dyDescent="0.2">
      <c r="F18" s="256"/>
      <c r="G18" s="257"/>
      <c r="J18" s="256"/>
    </row>
    <row r="19" spans="6:10" x14ac:dyDescent="0.2">
      <c r="F19" s="256"/>
      <c r="G19" s="257"/>
      <c r="J19" s="256"/>
    </row>
    <row r="20" spans="6:10" x14ac:dyDescent="0.2">
      <c r="F20" s="256"/>
      <c r="G20" s="257"/>
      <c r="J20" s="256"/>
    </row>
    <row r="21" spans="6:10" x14ac:dyDescent="0.2">
      <c r="F21" s="256"/>
      <c r="G21" s="257"/>
      <c r="J21" s="256"/>
    </row>
    <row r="22" spans="6:10" x14ac:dyDescent="0.2">
      <c r="F22" s="256"/>
      <c r="G22" s="257"/>
      <c r="J22" s="256"/>
    </row>
    <row r="23" spans="6:10" x14ac:dyDescent="0.2">
      <c r="F23" s="256"/>
      <c r="G23" s="257"/>
      <c r="J23" s="256"/>
    </row>
    <row r="24" spans="6:10" x14ac:dyDescent="0.2">
      <c r="F24" s="256"/>
      <c r="G24" s="257"/>
      <c r="J24" s="256"/>
    </row>
    <row r="25" spans="6:10" x14ac:dyDescent="0.2">
      <c r="F25" s="256"/>
      <c r="G25" s="257"/>
      <c r="J25" s="256"/>
    </row>
    <row r="26" spans="6:10" x14ac:dyDescent="0.2">
      <c r="F26" s="256"/>
      <c r="G26" s="257"/>
      <c r="J26" s="256"/>
    </row>
    <row r="27" spans="6:10" x14ac:dyDescent="0.2">
      <c r="F27" s="256"/>
      <c r="G27" s="257"/>
      <c r="J27" s="256"/>
    </row>
    <row r="28" spans="6:10" x14ac:dyDescent="0.2">
      <c r="F28" s="256"/>
      <c r="G28" s="257"/>
      <c r="J28" s="256"/>
    </row>
    <row r="29" spans="6:10" x14ac:dyDescent="0.2">
      <c r="F29" s="256"/>
      <c r="G29" s="257"/>
      <c r="J29" s="256"/>
    </row>
    <row r="30" spans="6:10" x14ac:dyDescent="0.2">
      <c r="F30" s="256"/>
      <c r="G30" s="257"/>
      <c r="J30" s="256"/>
    </row>
    <row r="31" spans="6:10" x14ac:dyDescent="0.2">
      <c r="F31" s="256"/>
      <c r="G31" s="257"/>
      <c r="J31" s="256"/>
    </row>
    <row r="32" spans="6:10" x14ac:dyDescent="0.2">
      <c r="F32" s="256"/>
      <c r="G32" s="257"/>
      <c r="J32" s="256"/>
    </row>
    <row r="33" spans="6:10" x14ac:dyDescent="0.2">
      <c r="F33" s="256"/>
      <c r="G33" s="257"/>
      <c r="J33" s="256"/>
    </row>
    <row r="34" spans="6:10" x14ac:dyDescent="0.2">
      <c r="F34" s="256"/>
      <c r="G34" s="257"/>
      <c r="J34" s="256"/>
    </row>
    <row r="35" spans="6:10" x14ac:dyDescent="0.2">
      <c r="F35" s="256"/>
      <c r="G35" s="257"/>
      <c r="J35" s="256"/>
    </row>
    <row r="36" spans="6:10" x14ac:dyDescent="0.2">
      <c r="F36" s="256"/>
      <c r="G36" s="257"/>
      <c r="J36" s="256"/>
    </row>
    <row r="37" spans="6:10" x14ac:dyDescent="0.2">
      <c r="F37" s="256"/>
      <c r="G37" s="257"/>
      <c r="J37" s="256"/>
    </row>
    <row r="38" spans="6:10" x14ac:dyDescent="0.2">
      <c r="F38" s="256"/>
      <c r="G38" s="257"/>
      <c r="J38" s="256"/>
    </row>
    <row r="39" spans="6:10" x14ac:dyDescent="0.2">
      <c r="F39" s="256"/>
      <c r="G39" s="257"/>
      <c r="J39" s="256"/>
    </row>
    <row r="40" spans="6:10" x14ac:dyDescent="0.2">
      <c r="F40" s="256"/>
      <c r="G40" s="257"/>
      <c r="J40" s="256"/>
    </row>
    <row r="41" spans="6:10" x14ac:dyDescent="0.2">
      <c r="F41" s="256"/>
      <c r="G41" s="257"/>
      <c r="J41" s="256"/>
    </row>
    <row r="42" spans="6:10" x14ac:dyDescent="0.2">
      <c r="F42" s="256"/>
      <c r="G42" s="257"/>
      <c r="J42" s="256"/>
    </row>
    <row r="43" spans="6:10" x14ac:dyDescent="0.2">
      <c r="F43" s="256"/>
      <c r="G43" s="257"/>
      <c r="J43" s="256"/>
    </row>
    <row r="44" spans="6:10" x14ac:dyDescent="0.2">
      <c r="F44" s="256"/>
      <c r="G44" s="257"/>
      <c r="J44" s="256"/>
    </row>
    <row r="45" spans="6:10" x14ac:dyDescent="0.2">
      <c r="F45" s="256"/>
      <c r="G45" s="257"/>
      <c r="J45" s="256"/>
    </row>
    <row r="46" spans="6:10" x14ac:dyDescent="0.2">
      <c r="F46" s="256"/>
      <c r="G46" s="257"/>
      <c r="J46" s="256"/>
    </row>
    <row r="47" spans="6:10" x14ac:dyDescent="0.2">
      <c r="F47" s="256"/>
      <c r="G47" s="257"/>
      <c r="J47" s="256"/>
    </row>
    <row r="48" spans="6:10" x14ac:dyDescent="0.2">
      <c r="F48" s="256"/>
      <c r="G48" s="257"/>
      <c r="J48" s="256"/>
    </row>
    <row r="49" spans="6:10" x14ac:dyDescent="0.2">
      <c r="F49" s="256"/>
      <c r="G49" s="257"/>
      <c r="J49" s="256"/>
    </row>
    <row r="50" spans="6:10" x14ac:dyDescent="0.2">
      <c r="F50" s="256"/>
      <c r="G50" s="257"/>
      <c r="J50" s="256"/>
    </row>
    <row r="51" spans="6:10" x14ac:dyDescent="0.2">
      <c r="F51" s="256"/>
      <c r="G51" s="257"/>
      <c r="J51" s="256"/>
    </row>
    <row r="52" spans="6:10" x14ac:dyDescent="0.2">
      <c r="F52" s="256"/>
      <c r="G52" s="257"/>
      <c r="J52" s="256"/>
    </row>
    <row r="53" spans="6:10" x14ac:dyDescent="0.2">
      <c r="F53" s="256"/>
      <c r="G53" s="257"/>
      <c r="J53" s="256"/>
    </row>
    <row r="54" spans="6:10" x14ac:dyDescent="0.2">
      <c r="F54" s="256"/>
      <c r="G54" s="257"/>
      <c r="J54" s="256"/>
    </row>
    <row r="55" spans="6:10" x14ac:dyDescent="0.2">
      <c r="F55" s="256"/>
      <c r="G55" s="257"/>
      <c r="J55" s="256"/>
    </row>
    <row r="56" spans="6:10" x14ac:dyDescent="0.2">
      <c r="F56" s="256"/>
      <c r="G56" s="257"/>
      <c r="J56" s="256"/>
    </row>
    <row r="57" spans="6:10" x14ac:dyDescent="0.2">
      <c r="F57" s="256"/>
      <c r="G57" s="257"/>
      <c r="J57" s="256"/>
    </row>
    <row r="58" spans="6:10" x14ac:dyDescent="0.2">
      <c r="F58" s="256"/>
      <c r="G58" s="257"/>
      <c r="J58" s="256"/>
    </row>
    <row r="59" spans="6:10" x14ac:dyDescent="0.2">
      <c r="F59" s="256"/>
      <c r="G59" s="257"/>
      <c r="J59" s="256"/>
    </row>
    <row r="60" spans="6:10" x14ac:dyDescent="0.2">
      <c r="F60" s="256"/>
      <c r="G60" s="257"/>
      <c r="J60" s="256"/>
    </row>
    <row r="61" spans="6:10" x14ac:dyDescent="0.2">
      <c r="F61" s="256"/>
      <c r="G61" s="257"/>
      <c r="J61" s="256"/>
    </row>
    <row r="62" spans="6:10" x14ac:dyDescent="0.2">
      <c r="F62" s="256"/>
      <c r="G62" s="257"/>
      <c r="J62" s="256"/>
    </row>
    <row r="63" spans="6:10" x14ac:dyDescent="0.2">
      <c r="F63" s="256"/>
      <c r="G63" s="257"/>
      <c r="J63" s="256"/>
    </row>
    <row r="64" spans="6:10" x14ac:dyDescent="0.2">
      <c r="F64" s="256"/>
      <c r="G64" s="257"/>
      <c r="J64" s="256"/>
    </row>
    <row r="65" spans="6:10" x14ac:dyDescent="0.2">
      <c r="F65" s="256"/>
      <c r="G65" s="257"/>
      <c r="J65" s="256"/>
    </row>
    <row r="66" spans="6:10" x14ac:dyDescent="0.2">
      <c r="F66" s="256"/>
      <c r="G66" s="257"/>
      <c r="J66" s="256"/>
    </row>
    <row r="67" spans="6:10" x14ac:dyDescent="0.2">
      <c r="F67" s="256"/>
      <c r="G67" s="257"/>
      <c r="J67" s="256"/>
    </row>
    <row r="68" spans="6:10" x14ac:dyDescent="0.2">
      <c r="F68" s="256"/>
      <c r="G68" s="257"/>
      <c r="J68" s="256"/>
    </row>
    <row r="69" spans="6:10" x14ac:dyDescent="0.2">
      <c r="F69" s="256"/>
      <c r="G69" s="257"/>
      <c r="J69" s="256"/>
    </row>
    <row r="70" spans="6:10" x14ac:dyDescent="0.2">
      <c r="F70" s="256"/>
      <c r="G70" s="257"/>
      <c r="J70" s="256"/>
    </row>
    <row r="71" spans="6:10" x14ac:dyDescent="0.2">
      <c r="F71" s="256"/>
      <c r="G71" s="257"/>
      <c r="J71" s="256"/>
    </row>
    <row r="72" spans="6:10" x14ac:dyDescent="0.2">
      <c r="F72" s="256"/>
      <c r="G72" s="257"/>
      <c r="J72" s="256"/>
    </row>
    <row r="73" spans="6:10" x14ac:dyDescent="0.2">
      <c r="F73" s="256"/>
      <c r="G73" s="257"/>
      <c r="J73" s="256"/>
    </row>
    <row r="74" spans="6:10" x14ac:dyDescent="0.2">
      <c r="F74" s="256"/>
      <c r="G74" s="257"/>
      <c r="J74" s="256"/>
    </row>
    <row r="75" spans="6:10" x14ac:dyDescent="0.2">
      <c r="F75" s="256"/>
      <c r="G75" s="257"/>
      <c r="J75" s="256"/>
    </row>
    <row r="76" spans="6:10" x14ac:dyDescent="0.2">
      <c r="F76" s="256"/>
      <c r="G76" s="257"/>
      <c r="J76" s="256"/>
    </row>
    <row r="77" spans="6:10" x14ac:dyDescent="0.2">
      <c r="F77" s="256"/>
      <c r="G77" s="257"/>
      <c r="J77" s="256"/>
    </row>
    <row r="78" spans="6:10" x14ac:dyDescent="0.2">
      <c r="F78" s="256"/>
      <c r="G78" s="257"/>
      <c r="J78" s="256"/>
    </row>
    <row r="79" spans="6:10" x14ac:dyDescent="0.2">
      <c r="F79" s="256"/>
      <c r="G79" s="257"/>
      <c r="J79" s="256"/>
    </row>
    <row r="80" spans="6:10" x14ac:dyDescent="0.2">
      <c r="F80" s="256"/>
      <c r="G80" s="257"/>
      <c r="J80" s="256"/>
    </row>
    <row r="81" spans="6:10" x14ac:dyDescent="0.2">
      <c r="F81" s="256"/>
      <c r="G81" s="257"/>
      <c r="J81" s="256"/>
    </row>
    <row r="82" spans="6:10" x14ac:dyDescent="0.2">
      <c r="F82" s="256"/>
      <c r="G82" s="257"/>
      <c r="J82" s="256"/>
    </row>
    <row r="83" spans="6:10" x14ac:dyDescent="0.2">
      <c r="F83" s="256"/>
      <c r="G83" s="257"/>
      <c r="J83" s="256"/>
    </row>
    <row r="84" spans="6:10" x14ac:dyDescent="0.2">
      <c r="F84" s="256"/>
      <c r="G84" s="257"/>
      <c r="J84" s="256"/>
    </row>
    <row r="85" spans="6:10" x14ac:dyDescent="0.2">
      <c r="F85" s="256"/>
      <c r="G85" s="257"/>
      <c r="J85" s="256"/>
    </row>
    <row r="86" spans="6:10" x14ac:dyDescent="0.2">
      <c r="F86" s="256"/>
      <c r="G86" s="257"/>
      <c r="J86" s="256"/>
    </row>
    <row r="87" spans="6:10" x14ac:dyDescent="0.2">
      <c r="F87" s="256"/>
      <c r="G87" s="257"/>
      <c r="J87" s="256"/>
    </row>
    <row r="88" spans="6:10" x14ac:dyDescent="0.2">
      <c r="F88" s="256"/>
      <c r="G88" s="257"/>
      <c r="J88" s="256"/>
    </row>
    <row r="89" spans="6:10" x14ac:dyDescent="0.2">
      <c r="F89" s="256"/>
      <c r="G89" s="257"/>
      <c r="J89" s="256"/>
    </row>
    <row r="90" spans="6:10" x14ac:dyDescent="0.2">
      <c r="F90" s="256"/>
      <c r="G90" s="257"/>
      <c r="J90" s="256"/>
    </row>
    <row r="91" spans="6:10" x14ac:dyDescent="0.2">
      <c r="F91" s="256"/>
      <c r="G91" s="257"/>
      <c r="J91" s="256"/>
    </row>
    <row r="92" spans="6:10" x14ac:dyDescent="0.2">
      <c r="F92" s="256"/>
      <c r="G92" s="257"/>
      <c r="J92" s="256"/>
    </row>
    <row r="93" spans="6:10" x14ac:dyDescent="0.2">
      <c r="F93" s="256"/>
      <c r="G93" s="257"/>
      <c r="J93" s="256"/>
    </row>
    <row r="94" spans="6:10" x14ac:dyDescent="0.2">
      <c r="F94" s="256"/>
      <c r="G94" s="257"/>
      <c r="J94" s="256"/>
    </row>
    <row r="95" spans="6:10" x14ac:dyDescent="0.2">
      <c r="F95" s="256"/>
      <c r="G95" s="257"/>
      <c r="J95" s="256"/>
    </row>
    <row r="96" spans="6:10" x14ac:dyDescent="0.2">
      <c r="F96" s="256"/>
      <c r="G96" s="257"/>
      <c r="J96" s="256"/>
    </row>
    <row r="97" spans="6:10" x14ac:dyDescent="0.2">
      <c r="F97" s="256"/>
      <c r="G97" s="257"/>
      <c r="J97" s="256"/>
    </row>
    <row r="98" spans="6:10" x14ac:dyDescent="0.2">
      <c r="F98" s="256"/>
      <c r="G98" s="257"/>
      <c r="J98" s="256"/>
    </row>
    <row r="99" spans="6:10" x14ac:dyDescent="0.2">
      <c r="F99" s="256"/>
      <c r="G99" s="257"/>
      <c r="J99" s="256"/>
    </row>
    <row r="100" spans="6:10" x14ac:dyDescent="0.2">
      <c r="F100" s="256"/>
      <c r="G100" s="257"/>
      <c r="J100" s="256"/>
    </row>
    <row r="101" spans="6:10" x14ac:dyDescent="0.2">
      <c r="F101" s="256"/>
      <c r="G101" s="257"/>
      <c r="J101" s="256"/>
    </row>
    <row r="102" spans="6:10" x14ac:dyDescent="0.2">
      <c r="F102" s="256"/>
      <c r="G102" s="257"/>
      <c r="J102" s="256"/>
    </row>
    <row r="103" spans="6:10" x14ac:dyDescent="0.2">
      <c r="F103" s="256"/>
      <c r="G103" s="257"/>
      <c r="J103" s="256"/>
    </row>
    <row r="104" spans="6:10" x14ac:dyDescent="0.2">
      <c r="F104" s="256"/>
      <c r="G104" s="257"/>
      <c r="J104" s="256"/>
    </row>
    <row r="105" spans="6:10" x14ac:dyDescent="0.2">
      <c r="F105" s="256"/>
      <c r="G105" s="257"/>
      <c r="J105" s="256"/>
    </row>
    <row r="106" spans="6:10" x14ac:dyDescent="0.2">
      <c r="F106" s="256"/>
      <c r="G106" s="257"/>
      <c r="J106" s="256"/>
    </row>
    <row r="107" spans="6:10" x14ac:dyDescent="0.2">
      <c r="F107" s="256"/>
      <c r="G107" s="257"/>
      <c r="J107" s="256"/>
    </row>
    <row r="108" spans="6:10" x14ac:dyDescent="0.2">
      <c r="F108" s="256"/>
      <c r="G108" s="257"/>
      <c r="J108" s="256"/>
    </row>
    <row r="109" spans="6:10" x14ac:dyDescent="0.2">
      <c r="F109" s="256"/>
      <c r="G109" s="257"/>
      <c r="J109" s="256"/>
    </row>
    <row r="110" spans="6:10" x14ac:dyDescent="0.2">
      <c r="F110" s="256"/>
      <c r="G110" s="257"/>
      <c r="J110" s="256"/>
    </row>
    <row r="111" spans="6:10" x14ac:dyDescent="0.2">
      <c r="F111" s="256"/>
      <c r="G111" s="257"/>
      <c r="J111" s="256"/>
    </row>
    <row r="112" spans="6:10" x14ac:dyDescent="0.2">
      <c r="F112" s="256"/>
      <c r="G112" s="257"/>
      <c r="J112" s="256"/>
    </row>
    <row r="113" spans="6:10" x14ac:dyDescent="0.2">
      <c r="F113" s="256"/>
      <c r="G113" s="257"/>
      <c r="J113" s="256"/>
    </row>
    <row r="114" spans="6:10" x14ac:dyDescent="0.2">
      <c r="F114" s="256"/>
      <c r="G114" s="257"/>
      <c r="J114" s="256"/>
    </row>
    <row r="115" spans="6:10" x14ac:dyDescent="0.2">
      <c r="F115" s="256"/>
      <c r="G115" s="257"/>
      <c r="J115" s="256"/>
    </row>
    <row r="116" spans="6:10" x14ac:dyDescent="0.2">
      <c r="F116" s="256"/>
      <c r="G116" s="257"/>
      <c r="J116" s="256"/>
    </row>
    <row r="117" spans="6:10" x14ac:dyDescent="0.2">
      <c r="F117" s="256"/>
      <c r="G117" s="257"/>
      <c r="J117" s="256"/>
    </row>
    <row r="118" spans="6:10" x14ac:dyDescent="0.2">
      <c r="F118" s="256"/>
      <c r="G118" s="257"/>
      <c r="J118" s="256"/>
    </row>
    <row r="119" spans="6:10" x14ac:dyDescent="0.2">
      <c r="F119" s="256"/>
      <c r="G119" s="257"/>
      <c r="J119" s="256"/>
    </row>
    <row r="120" spans="6:10" x14ac:dyDescent="0.2">
      <c r="F120" s="256"/>
      <c r="G120" s="257"/>
      <c r="J120" s="256"/>
    </row>
    <row r="121" spans="6:10" x14ac:dyDescent="0.2">
      <c r="F121" s="256"/>
      <c r="G121" s="257"/>
      <c r="J121" s="256"/>
    </row>
    <row r="122" spans="6:10" x14ac:dyDescent="0.2">
      <c r="F122" s="256"/>
      <c r="G122" s="257"/>
      <c r="J122" s="256"/>
    </row>
    <row r="123" spans="6:10" x14ac:dyDescent="0.2">
      <c r="F123" s="256"/>
      <c r="G123" s="257"/>
      <c r="J123" s="256"/>
    </row>
    <row r="124" spans="6:10" x14ac:dyDescent="0.2">
      <c r="F124" s="256"/>
      <c r="G124" s="257"/>
      <c r="J124" s="256"/>
    </row>
    <row r="125" spans="6:10" x14ac:dyDescent="0.2">
      <c r="F125" s="256"/>
      <c r="G125" s="257"/>
      <c r="J125" s="256"/>
    </row>
    <row r="126" spans="6:10" x14ac:dyDescent="0.2">
      <c r="F126" s="256"/>
      <c r="G126" s="257"/>
      <c r="J126" s="256"/>
    </row>
    <row r="127" spans="6:10" x14ac:dyDescent="0.2">
      <c r="F127" s="256"/>
      <c r="G127" s="257"/>
      <c r="J127" s="256"/>
    </row>
    <row r="128" spans="6:10" x14ac:dyDescent="0.2">
      <c r="F128" s="256"/>
      <c r="G128" s="257"/>
      <c r="J128" s="256"/>
    </row>
    <row r="129" spans="6:10" x14ac:dyDescent="0.2">
      <c r="F129" s="256"/>
      <c r="G129" s="257"/>
      <c r="J129" s="256"/>
    </row>
    <row r="130" spans="6:10" x14ac:dyDescent="0.2">
      <c r="F130" s="256"/>
      <c r="G130" s="257"/>
      <c r="J130" s="256"/>
    </row>
    <row r="131" spans="6:10" x14ac:dyDescent="0.2">
      <c r="F131" s="256"/>
      <c r="G131" s="257"/>
      <c r="J131" s="256"/>
    </row>
    <row r="132" spans="6:10" x14ac:dyDescent="0.2">
      <c r="F132" s="256"/>
      <c r="G132" s="257"/>
      <c r="J132" s="256"/>
    </row>
    <row r="133" spans="6:10" x14ac:dyDescent="0.2">
      <c r="F133" s="256"/>
      <c r="G133" s="257"/>
      <c r="J133" s="256"/>
    </row>
    <row r="134" spans="6:10" x14ac:dyDescent="0.2">
      <c r="F134" s="256"/>
      <c r="G134" s="257"/>
      <c r="J134" s="256"/>
    </row>
    <row r="135" spans="6:10" x14ac:dyDescent="0.2">
      <c r="F135" s="256"/>
      <c r="G135" s="257"/>
      <c r="J135" s="256"/>
    </row>
    <row r="136" spans="6:10" x14ac:dyDescent="0.2">
      <c r="F136" s="256"/>
      <c r="G136" s="257"/>
      <c r="J136" s="256"/>
    </row>
    <row r="137" spans="6:10" x14ac:dyDescent="0.2">
      <c r="F137" s="256"/>
      <c r="G137" s="257"/>
      <c r="J137" s="256"/>
    </row>
    <row r="138" spans="6:10" x14ac:dyDescent="0.2">
      <c r="F138" s="256"/>
      <c r="G138" s="257"/>
      <c r="J138" s="256"/>
    </row>
    <row r="139" spans="6:10" x14ac:dyDescent="0.2">
      <c r="F139" s="256"/>
      <c r="G139" s="257"/>
      <c r="J139" s="256"/>
    </row>
    <row r="140" spans="6:10" x14ac:dyDescent="0.2">
      <c r="F140" s="256"/>
      <c r="G140" s="257"/>
      <c r="J140" s="256"/>
    </row>
    <row r="141" spans="6:10" x14ac:dyDescent="0.2">
      <c r="F141" s="256"/>
      <c r="G141" s="257"/>
      <c r="J141" s="256"/>
    </row>
    <row r="142" spans="6:10" x14ac:dyDescent="0.2">
      <c r="F142" s="256"/>
      <c r="G142" s="257"/>
      <c r="J142" s="256"/>
    </row>
    <row r="143" spans="6:10" x14ac:dyDescent="0.2">
      <c r="F143" s="256"/>
      <c r="G143" s="257"/>
      <c r="J143" s="256"/>
    </row>
    <row r="144" spans="6:10" x14ac:dyDescent="0.2">
      <c r="F144" s="256"/>
      <c r="G144" s="257"/>
      <c r="J144" s="256"/>
    </row>
    <row r="145" spans="6:10" x14ac:dyDescent="0.2">
      <c r="F145" s="256"/>
      <c r="G145" s="257"/>
      <c r="J145" s="256"/>
    </row>
    <row r="146" spans="6:10" x14ac:dyDescent="0.2">
      <c r="F146" s="256"/>
      <c r="G146" s="257"/>
      <c r="J146" s="256"/>
    </row>
    <row r="147" spans="6:10" x14ac:dyDescent="0.2">
      <c r="F147" s="256"/>
      <c r="G147" s="257"/>
      <c r="J147" s="256"/>
    </row>
    <row r="148" spans="6:10" x14ac:dyDescent="0.2">
      <c r="F148" s="256"/>
      <c r="G148" s="257"/>
      <c r="J148" s="256"/>
    </row>
    <row r="149" spans="6:10" x14ac:dyDescent="0.2">
      <c r="F149" s="256"/>
      <c r="G149" s="257"/>
      <c r="J149" s="256"/>
    </row>
    <row r="150" spans="6:10" x14ac:dyDescent="0.2">
      <c r="F150" s="256"/>
      <c r="G150" s="257"/>
      <c r="J150" s="256"/>
    </row>
    <row r="151" spans="6:10" x14ac:dyDescent="0.2">
      <c r="F151" s="256"/>
      <c r="G151" s="257"/>
      <c r="J151" s="256"/>
    </row>
    <row r="152" spans="6:10" x14ac:dyDescent="0.2">
      <c r="F152" s="256"/>
      <c r="G152" s="257"/>
      <c r="J152" s="256"/>
    </row>
    <row r="153" spans="6:10" x14ac:dyDescent="0.2">
      <c r="F153" s="256"/>
      <c r="G153" s="257"/>
      <c r="J153" s="256"/>
    </row>
    <row r="154" spans="6:10" x14ac:dyDescent="0.2">
      <c r="F154" s="256"/>
      <c r="G154" s="257"/>
      <c r="J154" s="256"/>
    </row>
    <row r="155" spans="6:10" x14ac:dyDescent="0.2">
      <c r="F155" s="256"/>
      <c r="G155" s="257"/>
      <c r="J155" s="256"/>
    </row>
    <row r="156" spans="6:10" x14ac:dyDescent="0.2">
      <c r="F156" s="256"/>
      <c r="G156" s="257"/>
      <c r="J156" s="256"/>
    </row>
    <row r="157" spans="6:10" x14ac:dyDescent="0.2">
      <c r="F157" s="256"/>
      <c r="G157" s="257"/>
      <c r="J157" s="256"/>
    </row>
    <row r="158" spans="6:10" x14ac:dyDescent="0.2">
      <c r="F158" s="256"/>
      <c r="G158" s="257"/>
      <c r="J158" s="256"/>
    </row>
    <row r="159" spans="6:10" x14ac:dyDescent="0.2">
      <c r="F159" s="256"/>
      <c r="G159" s="257"/>
      <c r="J159" s="256"/>
    </row>
    <row r="160" spans="6:10" x14ac:dyDescent="0.2">
      <c r="F160" s="256"/>
      <c r="G160" s="257"/>
      <c r="J160" s="256"/>
    </row>
    <row r="161" spans="6:10" x14ac:dyDescent="0.2">
      <c r="F161" s="256"/>
      <c r="G161" s="257"/>
      <c r="J161" s="256"/>
    </row>
    <row r="162" spans="6:10" x14ac:dyDescent="0.2">
      <c r="F162" s="256"/>
      <c r="G162" s="257"/>
      <c r="J162" s="256"/>
    </row>
    <row r="163" spans="6:10" x14ac:dyDescent="0.2">
      <c r="F163" s="256"/>
      <c r="G163" s="257"/>
      <c r="J163" s="256"/>
    </row>
    <row r="164" spans="6:10" x14ac:dyDescent="0.2">
      <c r="F164" s="256"/>
      <c r="G164" s="257"/>
      <c r="J164" s="256"/>
    </row>
    <row r="165" spans="6:10" x14ac:dyDescent="0.2">
      <c r="F165" s="256"/>
      <c r="G165" s="257"/>
      <c r="J165" s="256"/>
    </row>
    <row r="166" spans="6:10" x14ac:dyDescent="0.2">
      <c r="F166" s="256"/>
      <c r="G166" s="257"/>
      <c r="J166" s="256"/>
    </row>
    <row r="167" spans="6:10" x14ac:dyDescent="0.2">
      <c r="F167" s="256"/>
      <c r="G167" s="257"/>
      <c r="J167" s="256"/>
    </row>
    <row r="168" spans="6:10" x14ac:dyDescent="0.2">
      <c r="F168" s="256"/>
      <c r="G168" s="257"/>
      <c r="J168" s="256"/>
    </row>
    <row r="169" spans="6:10" x14ac:dyDescent="0.2">
      <c r="F169" s="256"/>
      <c r="G169" s="257"/>
      <c r="J169" s="256"/>
    </row>
    <row r="170" spans="6:10" x14ac:dyDescent="0.2">
      <c r="F170" s="256"/>
      <c r="G170" s="257"/>
      <c r="J170" s="256"/>
    </row>
    <row r="171" spans="6:10" x14ac:dyDescent="0.2">
      <c r="F171" s="256"/>
      <c r="G171" s="257"/>
      <c r="J171" s="256"/>
    </row>
    <row r="172" spans="6:10" x14ac:dyDescent="0.2">
      <c r="F172" s="256"/>
      <c r="G172" s="257"/>
      <c r="J172" s="256"/>
    </row>
    <row r="173" spans="6:10" x14ac:dyDescent="0.2">
      <c r="F173" s="256"/>
      <c r="G173" s="257"/>
      <c r="J173" s="256"/>
    </row>
    <row r="174" spans="6:10" x14ac:dyDescent="0.2">
      <c r="F174" s="256"/>
      <c r="G174" s="257"/>
      <c r="J174" s="256"/>
    </row>
    <row r="175" spans="6:10" x14ac:dyDescent="0.2">
      <c r="F175" s="256"/>
      <c r="G175" s="257"/>
      <c r="J175" s="256"/>
    </row>
    <row r="176" spans="6:10" x14ac:dyDescent="0.2">
      <c r="F176" s="256"/>
      <c r="G176" s="257"/>
      <c r="J176" s="256"/>
    </row>
    <row r="177" spans="6:10" x14ac:dyDescent="0.2">
      <c r="F177" s="256"/>
      <c r="G177" s="257"/>
      <c r="J177" s="256"/>
    </row>
    <row r="178" spans="6:10" x14ac:dyDescent="0.2">
      <c r="F178" s="256"/>
      <c r="G178" s="257"/>
      <c r="J178" s="256"/>
    </row>
    <row r="179" spans="6:10" x14ac:dyDescent="0.2">
      <c r="F179" s="256"/>
      <c r="G179" s="257"/>
      <c r="J179" s="256"/>
    </row>
    <row r="180" spans="6:10" x14ac:dyDescent="0.2">
      <c r="F180" s="256"/>
      <c r="G180" s="257"/>
      <c r="J180" s="256"/>
    </row>
    <row r="181" spans="6:10" x14ac:dyDescent="0.2">
      <c r="F181" s="256"/>
      <c r="G181" s="257"/>
      <c r="J181" s="256"/>
    </row>
    <row r="182" spans="6:10" x14ac:dyDescent="0.2">
      <c r="F182" s="256"/>
      <c r="G182" s="257"/>
      <c r="J182" s="256"/>
    </row>
    <row r="183" spans="6:10" x14ac:dyDescent="0.2">
      <c r="F183" s="256"/>
      <c r="G183" s="257"/>
      <c r="J183" s="256"/>
    </row>
    <row r="184" spans="6:10" x14ac:dyDescent="0.2">
      <c r="F184" s="256"/>
      <c r="G184" s="257"/>
      <c r="J184" s="256"/>
    </row>
    <row r="185" spans="6:10" x14ac:dyDescent="0.2">
      <c r="F185" s="256"/>
      <c r="G185" s="257"/>
      <c r="J185" s="256"/>
    </row>
    <row r="186" spans="6:10" x14ac:dyDescent="0.2">
      <c r="F186" s="256"/>
      <c r="G186" s="257"/>
      <c r="J186" s="256"/>
    </row>
    <row r="187" spans="6:10" x14ac:dyDescent="0.2">
      <c r="F187" s="256"/>
      <c r="G187" s="257"/>
      <c r="J187" s="256"/>
    </row>
    <row r="188" spans="6:10" x14ac:dyDescent="0.2">
      <c r="F188" s="256"/>
      <c r="G188" s="257"/>
      <c r="J188" s="256"/>
    </row>
    <row r="189" spans="6:10" x14ac:dyDescent="0.2">
      <c r="F189" s="256"/>
      <c r="G189" s="257"/>
      <c r="J189" s="256"/>
    </row>
    <row r="190" spans="6:10" x14ac:dyDescent="0.2">
      <c r="F190" s="256"/>
      <c r="G190" s="257"/>
      <c r="J190" s="256"/>
    </row>
    <row r="191" spans="6:10" x14ac:dyDescent="0.2">
      <c r="F191" s="256"/>
      <c r="G191" s="257"/>
      <c r="J191" s="256"/>
    </row>
    <row r="192" spans="6:10" x14ac:dyDescent="0.2">
      <c r="F192" s="256"/>
      <c r="G192" s="257"/>
      <c r="J192" s="256"/>
    </row>
    <row r="193" spans="6:10" x14ac:dyDescent="0.2">
      <c r="F193" s="256"/>
      <c r="G193" s="257"/>
      <c r="J193" s="256"/>
    </row>
    <row r="194" spans="6:10" x14ac:dyDescent="0.2">
      <c r="F194" s="256"/>
      <c r="G194" s="257"/>
      <c r="J194" s="256"/>
    </row>
    <row r="195" spans="6:10" x14ac:dyDescent="0.2">
      <c r="F195" s="256"/>
      <c r="G195" s="257"/>
      <c r="J195" s="256"/>
    </row>
    <row r="196" spans="6:10" x14ac:dyDescent="0.2">
      <c r="F196" s="256"/>
      <c r="G196" s="257"/>
      <c r="J196" s="256"/>
    </row>
    <row r="197" spans="6:10" x14ac:dyDescent="0.2">
      <c r="F197" s="256"/>
      <c r="G197" s="257"/>
      <c r="J197" s="256"/>
    </row>
    <row r="198" spans="6:10" x14ac:dyDescent="0.2">
      <c r="F198" s="256"/>
      <c r="G198" s="257"/>
      <c r="J198" s="256"/>
    </row>
    <row r="199" spans="6:10" x14ac:dyDescent="0.2">
      <c r="F199" s="256"/>
      <c r="G199" s="257"/>
      <c r="J199" s="256"/>
    </row>
    <row r="200" spans="6:10" x14ac:dyDescent="0.2">
      <c r="F200" s="256"/>
      <c r="G200" s="257"/>
      <c r="J200" s="256"/>
    </row>
    <row r="201" spans="6:10" x14ac:dyDescent="0.2">
      <c r="F201" s="256"/>
      <c r="G201" s="257"/>
      <c r="J201" s="256"/>
    </row>
    <row r="202" spans="6:10" x14ac:dyDescent="0.2">
      <c r="F202" s="256"/>
      <c r="G202" s="257"/>
      <c r="J202" s="256"/>
    </row>
    <row r="203" spans="6:10" x14ac:dyDescent="0.2">
      <c r="F203" s="256"/>
      <c r="G203" s="257"/>
      <c r="J203" s="256"/>
    </row>
    <row r="204" spans="6:10" x14ac:dyDescent="0.2">
      <c r="F204" s="256"/>
      <c r="G204" s="257"/>
      <c r="J204" s="256"/>
    </row>
    <row r="205" spans="6:10" x14ac:dyDescent="0.2">
      <c r="F205" s="256"/>
      <c r="G205" s="257"/>
      <c r="J205" s="256"/>
    </row>
    <row r="206" spans="6:10" x14ac:dyDescent="0.2">
      <c r="F206" s="256"/>
      <c r="G206" s="257"/>
      <c r="J206" s="256"/>
    </row>
    <row r="207" spans="6:10" x14ac:dyDescent="0.2">
      <c r="F207" s="256"/>
      <c r="G207" s="257"/>
      <c r="J207" s="256"/>
    </row>
    <row r="208" spans="6:10" x14ac:dyDescent="0.2">
      <c r="F208" s="256"/>
      <c r="G208" s="257"/>
      <c r="J208" s="256"/>
    </row>
    <row r="209" spans="6:10" x14ac:dyDescent="0.2">
      <c r="F209" s="256"/>
      <c r="G209" s="257"/>
      <c r="J209" s="256"/>
    </row>
    <row r="210" spans="6:10" x14ac:dyDescent="0.2">
      <c r="F210" s="256"/>
      <c r="G210" s="257"/>
      <c r="J210" s="256"/>
    </row>
    <row r="211" spans="6:10" x14ac:dyDescent="0.2">
      <c r="F211" s="256"/>
      <c r="G211" s="257"/>
      <c r="J211" s="256"/>
    </row>
    <row r="212" spans="6:10" x14ac:dyDescent="0.2">
      <c r="F212" s="256"/>
      <c r="G212" s="257"/>
      <c r="J212" s="256"/>
    </row>
    <row r="213" spans="6:10" x14ac:dyDescent="0.2">
      <c r="F213" s="256"/>
      <c r="G213" s="257"/>
      <c r="J213" s="256"/>
    </row>
    <row r="214" spans="6:10" x14ac:dyDescent="0.2">
      <c r="F214" s="256"/>
      <c r="G214" s="257"/>
      <c r="J214" s="256"/>
    </row>
    <row r="215" spans="6:10" x14ac:dyDescent="0.2">
      <c r="F215" s="256"/>
      <c r="G215" s="257"/>
      <c r="J215" s="256"/>
    </row>
    <row r="216" spans="6:10" x14ac:dyDescent="0.2">
      <c r="F216" s="256"/>
      <c r="G216" s="257"/>
      <c r="J216" s="256"/>
    </row>
    <row r="217" spans="6:10" x14ac:dyDescent="0.2">
      <c r="F217" s="256"/>
      <c r="G217" s="257"/>
      <c r="J217" s="256"/>
    </row>
    <row r="218" spans="6:10" x14ac:dyDescent="0.2">
      <c r="F218" s="256"/>
      <c r="G218" s="257"/>
      <c r="J218" s="256"/>
    </row>
    <row r="219" spans="6:10" x14ac:dyDescent="0.2">
      <c r="F219" s="256"/>
      <c r="G219" s="257"/>
      <c r="J219" s="256"/>
    </row>
    <row r="220" spans="6:10" x14ac:dyDescent="0.2">
      <c r="F220" s="256"/>
      <c r="G220" s="257"/>
      <c r="J220" s="256"/>
    </row>
    <row r="221" spans="6:10" x14ac:dyDescent="0.2">
      <c r="F221" s="256"/>
      <c r="G221" s="257"/>
      <c r="J221" s="256"/>
    </row>
    <row r="222" spans="6:10" x14ac:dyDescent="0.2">
      <c r="F222" s="256"/>
      <c r="G222" s="257"/>
      <c r="J222" s="256"/>
    </row>
    <row r="223" spans="6:10" x14ac:dyDescent="0.2">
      <c r="F223" s="256"/>
      <c r="G223" s="257"/>
      <c r="J223" s="256"/>
    </row>
    <row r="224" spans="6:10" x14ac:dyDescent="0.2">
      <c r="F224" s="256"/>
      <c r="G224" s="257"/>
      <c r="J224" s="256"/>
    </row>
    <row r="225" spans="6:10" x14ac:dyDescent="0.2">
      <c r="F225" s="256"/>
      <c r="G225" s="257"/>
      <c r="J225" s="256"/>
    </row>
    <row r="226" spans="6:10" x14ac:dyDescent="0.2">
      <c r="F226" s="256"/>
      <c r="G226" s="257"/>
      <c r="J226" s="256"/>
    </row>
    <row r="227" spans="6:10" x14ac:dyDescent="0.2">
      <c r="F227" s="256"/>
      <c r="G227" s="257"/>
      <c r="J227" s="256"/>
    </row>
    <row r="228" spans="6:10" x14ac:dyDescent="0.2">
      <c r="F228" s="256"/>
      <c r="G228" s="257"/>
      <c r="J228" s="256"/>
    </row>
    <row r="229" spans="6:10" x14ac:dyDescent="0.2">
      <c r="F229" s="256"/>
      <c r="G229" s="257"/>
      <c r="J229" s="256"/>
    </row>
    <row r="230" spans="6:10" x14ac:dyDescent="0.2">
      <c r="F230" s="256"/>
      <c r="G230" s="257"/>
      <c r="J230" s="256"/>
    </row>
    <row r="231" spans="6:10" x14ac:dyDescent="0.2">
      <c r="F231" s="256"/>
      <c r="G231" s="257"/>
      <c r="J231" s="256"/>
    </row>
    <row r="232" spans="6:10" x14ac:dyDescent="0.2">
      <c r="F232" s="256"/>
      <c r="G232" s="257"/>
      <c r="J232" s="256"/>
    </row>
    <row r="233" spans="6:10" x14ac:dyDescent="0.2">
      <c r="F233" s="256"/>
      <c r="G233" s="257"/>
      <c r="J233" s="256"/>
    </row>
    <row r="234" spans="6:10" x14ac:dyDescent="0.2">
      <c r="F234" s="256"/>
      <c r="G234" s="257"/>
      <c r="J234" s="256"/>
    </row>
    <row r="235" spans="6:10" x14ac:dyDescent="0.2">
      <c r="F235" s="256"/>
      <c r="G235" s="257"/>
      <c r="J235" s="256"/>
    </row>
    <row r="236" spans="6:10" x14ac:dyDescent="0.2">
      <c r="F236" s="256"/>
      <c r="G236" s="257"/>
      <c r="J236" s="256"/>
    </row>
    <row r="237" spans="6:10" x14ac:dyDescent="0.2">
      <c r="F237" s="256"/>
      <c r="G237" s="257"/>
      <c r="J237" s="256"/>
    </row>
    <row r="238" spans="6:10" x14ac:dyDescent="0.2">
      <c r="F238" s="256"/>
      <c r="G238" s="257"/>
      <c r="J238" s="256"/>
    </row>
    <row r="239" spans="6:10" x14ac:dyDescent="0.2">
      <c r="F239" s="256"/>
      <c r="G239" s="257"/>
      <c r="J239" s="256"/>
    </row>
    <row r="240" spans="6:10" x14ac:dyDescent="0.2">
      <c r="F240" s="256"/>
      <c r="G240" s="257"/>
      <c r="J240" s="256"/>
    </row>
    <row r="241" spans="6:10" x14ac:dyDescent="0.2">
      <c r="F241" s="256"/>
      <c r="G241" s="257"/>
      <c r="J241" s="256"/>
    </row>
    <row r="242" spans="6:10" x14ac:dyDescent="0.2">
      <c r="F242" s="256"/>
      <c r="G242" s="257"/>
      <c r="J242" s="256"/>
    </row>
    <row r="243" spans="6:10" x14ac:dyDescent="0.2">
      <c r="F243" s="256"/>
      <c r="G243" s="257"/>
      <c r="J243" s="256"/>
    </row>
    <row r="244" spans="6:10" x14ac:dyDescent="0.2">
      <c r="F244" s="256"/>
      <c r="G244" s="257"/>
      <c r="J244" s="256"/>
    </row>
    <row r="245" spans="6:10" x14ac:dyDescent="0.2">
      <c r="F245" s="256"/>
      <c r="G245" s="257"/>
      <c r="J245" s="256"/>
    </row>
    <row r="246" spans="6:10" x14ac:dyDescent="0.2">
      <c r="F246" s="256"/>
      <c r="G246" s="257"/>
      <c r="J246" s="256"/>
    </row>
    <row r="247" spans="6:10" x14ac:dyDescent="0.2">
      <c r="F247" s="256"/>
      <c r="G247" s="257"/>
      <c r="J247" s="256"/>
    </row>
    <row r="248" spans="6:10" x14ac:dyDescent="0.2">
      <c r="F248" s="256"/>
      <c r="G248" s="257"/>
      <c r="J248" s="256"/>
    </row>
    <row r="249" spans="6:10" x14ac:dyDescent="0.2">
      <c r="F249" s="256"/>
      <c r="G249" s="257"/>
      <c r="J249" s="256"/>
    </row>
    <row r="250" spans="6:10" x14ac:dyDescent="0.2">
      <c r="F250" s="256"/>
      <c r="G250" s="257"/>
      <c r="J250" s="256"/>
    </row>
    <row r="251" spans="6:10" x14ac:dyDescent="0.2">
      <c r="F251" s="256"/>
      <c r="G251" s="257"/>
      <c r="J251" s="256"/>
    </row>
    <row r="252" spans="6:10" x14ac:dyDescent="0.2">
      <c r="F252" s="256"/>
      <c r="G252" s="257"/>
      <c r="J252" s="256"/>
    </row>
    <row r="253" spans="6:10" x14ac:dyDescent="0.2">
      <c r="F253" s="256"/>
      <c r="G253" s="257"/>
      <c r="J253" s="256"/>
    </row>
    <row r="254" spans="6:10" x14ac:dyDescent="0.2">
      <c r="F254" s="256"/>
      <c r="G254" s="257"/>
      <c r="J254" s="256"/>
    </row>
    <row r="255" spans="6:10" x14ac:dyDescent="0.2">
      <c r="F255" s="256"/>
      <c r="G255" s="257"/>
      <c r="J255" s="256"/>
    </row>
    <row r="256" spans="6:10" x14ac:dyDescent="0.2">
      <c r="F256" s="256"/>
      <c r="G256" s="257"/>
      <c r="J256" s="256"/>
    </row>
    <row r="257" spans="6:10" x14ac:dyDescent="0.2">
      <c r="F257" s="256"/>
      <c r="G257" s="257"/>
      <c r="J257" s="256"/>
    </row>
    <row r="258" spans="6:10" x14ac:dyDescent="0.2">
      <c r="F258" s="256"/>
      <c r="G258" s="257"/>
      <c r="J258" s="256"/>
    </row>
    <row r="259" spans="6:10" x14ac:dyDescent="0.2">
      <c r="F259" s="256"/>
      <c r="G259" s="257"/>
      <c r="J259" s="256"/>
    </row>
    <row r="260" spans="6:10" x14ac:dyDescent="0.2">
      <c r="F260" s="256"/>
      <c r="G260" s="257"/>
      <c r="J260" s="256"/>
    </row>
    <row r="261" spans="6:10" x14ac:dyDescent="0.2">
      <c r="F261" s="256"/>
      <c r="G261" s="257"/>
      <c r="J261" s="256"/>
    </row>
    <row r="262" spans="6:10" x14ac:dyDescent="0.2">
      <c r="F262" s="256"/>
      <c r="G262" s="257"/>
      <c r="J262" s="256"/>
    </row>
    <row r="263" spans="6:10" x14ac:dyDescent="0.2">
      <c r="F263" s="256"/>
      <c r="G263" s="257"/>
      <c r="J263" s="256"/>
    </row>
    <row r="264" spans="6:10" x14ac:dyDescent="0.2">
      <c r="F264" s="256"/>
      <c r="G264" s="257"/>
      <c r="J264" s="256"/>
    </row>
    <row r="265" spans="6:10" x14ac:dyDescent="0.2">
      <c r="F265" s="256"/>
      <c r="G265" s="257"/>
      <c r="J265" s="256"/>
    </row>
    <row r="266" spans="6:10" x14ac:dyDescent="0.2">
      <c r="F266" s="256"/>
      <c r="G266" s="257"/>
      <c r="J266" s="256"/>
    </row>
    <row r="267" spans="6:10" x14ac:dyDescent="0.2">
      <c r="F267" s="256"/>
      <c r="G267" s="257"/>
      <c r="J267" s="256"/>
    </row>
    <row r="268" spans="6:10" x14ac:dyDescent="0.2">
      <c r="F268" s="256"/>
      <c r="G268" s="257"/>
      <c r="J268" s="256"/>
    </row>
    <row r="269" spans="6:10" x14ac:dyDescent="0.2">
      <c r="F269" s="256"/>
      <c r="G269" s="257"/>
      <c r="J269" s="256"/>
    </row>
    <row r="270" spans="6:10" x14ac:dyDescent="0.2">
      <c r="F270" s="256"/>
      <c r="G270" s="257"/>
      <c r="J270" s="256"/>
    </row>
    <row r="271" spans="6:10" x14ac:dyDescent="0.2">
      <c r="F271" s="256"/>
      <c r="G271" s="257"/>
      <c r="J271" s="256"/>
    </row>
    <row r="272" spans="6:10" x14ac:dyDescent="0.2">
      <c r="F272" s="256"/>
      <c r="G272" s="257"/>
      <c r="J272" s="256"/>
    </row>
    <row r="273" spans="6:10" x14ac:dyDescent="0.2">
      <c r="F273" s="256"/>
      <c r="G273" s="257"/>
      <c r="J273" s="256"/>
    </row>
    <row r="274" spans="6:10" x14ac:dyDescent="0.2">
      <c r="F274" s="256"/>
      <c r="G274" s="257"/>
      <c r="J274" s="256"/>
    </row>
    <row r="275" spans="6:10" x14ac:dyDescent="0.2">
      <c r="F275" s="256"/>
      <c r="G275" s="257"/>
      <c r="J275" s="256"/>
    </row>
    <row r="276" spans="6:10" x14ac:dyDescent="0.2">
      <c r="F276" s="256"/>
      <c r="G276" s="257"/>
      <c r="J276" s="256"/>
    </row>
    <row r="277" spans="6:10" x14ac:dyDescent="0.2">
      <c r="F277" s="256"/>
      <c r="G277" s="257"/>
      <c r="J277" s="256"/>
    </row>
    <row r="278" spans="6:10" x14ac:dyDescent="0.2">
      <c r="F278" s="256"/>
      <c r="G278" s="257"/>
      <c r="J278" s="256"/>
    </row>
    <row r="279" spans="6:10" x14ac:dyDescent="0.2">
      <c r="F279" s="256"/>
      <c r="G279" s="257"/>
      <c r="J279" s="256"/>
    </row>
    <row r="280" spans="6:10" x14ac:dyDescent="0.2">
      <c r="F280" s="256"/>
      <c r="G280" s="257"/>
      <c r="J280" s="256"/>
    </row>
    <row r="281" spans="6:10" x14ac:dyDescent="0.2">
      <c r="F281" s="256"/>
      <c r="G281" s="257"/>
      <c r="J281" s="256"/>
    </row>
    <row r="282" spans="6:10" x14ac:dyDescent="0.2">
      <c r="F282" s="256"/>
      <c r="G282" s="257"/>
      <c r="J282" s="256"/>
    </row>
    <row r="283" spans="6:10" x14ac:dyDescent="0.2">
      <c r="F283" s="256"/>
      <c r="G283" s="257"/>
      <c r="J283" s="256"/>
    </row>
    <row r="284" spans="6:10" x14ac:dyDescent="0.2">
      <c r="F284" s="256"/>
      <c r="G284" s="257"/>
      <c r="J284" s="256"/>
    </row>
    <row r="285" spans="6:10" x14ac:dyDescent="0.2">
      <c r="F285" s="256"/>
      <c r="G285" s="257"/>
      <c r="J285" s="256"/>
    </row>
    <row r="286" spans="6:10" x14ac:dyDescent="0.2">
      <c r="F286" s="256"/>
      <c r="G286" s="257"/>
      <c r="J286" s="256"/>
    </row>
    <row r="287" spans="6:10" x14ac:dyDescent="0.2">
      <c r="F287" s="256"/>
      <c r="G287" s="257"/>
      <c r="J287" s="256"/>
    </row>
    <row r="288" spans="6:10" x14ac:dyDescent="0.2">
      <c r="F288" s="256"/>
      <c r="G288" s="257"/>
      <c r="J288" s="256"/>
    </row>
    <row r="289" spans="6:10" x14ac:dyDescent="0.2">
      <c r="F289" s="256"/>
      <c r="G289" s="257"/>
      <c r="J289" s="256"/>
    </row>
    <row r="290" spans="6:10" x14ac:dyDescent="0.2">
      <c r="F290" s="256"/>
      <c r="G290" s="257"/>
      <c r="J290" s="256"/>
    </row>
    <row r="291" spans="6:10" x14ac:dyDescent="0.2">
      <c r="F291" s="256"/>
      <c r="G291" s="257"/>
      <c r="J291" s="256"/>
    </row>
    <row r="292" spans="6:10" x14ac:dyDescent="0.2">
      <c r="F292" s="256"/>
      <c r="G292" s="257"/>
      <c r="J292" s="256"/>
    </row>
    <row r="293" spans="6:10" x14ac:dyDescent="0.2">
      <c r="F293" s="256"/>
      <c r="G293" s="257"/>
      <c r="J293" s="256"/>
    </row>
    <row r="294" spans="6:10" x14ac:dyDescent="0.2">
      <c r="F294" s="256"/>
      <c r="G294" s="257"/>
      <c r="J294" s="256"/>
    </row>
    <row r="295" spans="6:10" x14ac:dyDescent="0.2">
      <c r="F295" s="256"/>
      <c r="G295" s="257"/>
      <c r="J295" s="256"/>
    </row>
    <row r="296" spans="6:10" x14ac:dyDescent="0.2">
      <c r="F296" s="256"/>
      <c r="G296" s="257"/>
      <c r="J296" s="256"/>
    </row>
    <row r="297" spans="6:10" x14ac:dyDescent="0.2">
      <c r="F297" s="256"/>
      <c r="G297" s="257"/>
      <c r="J297" s="256"/>
    </row>
    <row r="298" spans="6:10" x14ac:dyDescent="0.2">
      <c r="F298" s="256"/>
      <c r="G298" s="257"/>
      <c r="J298" s="256"/>
    </row>
    <row r="299" spans="6:10" x14ac:dyDescent="0.2">
      <c r="F299" s="256"/>
      <c r="G299" s="257"/>
      <c r="J299" s="256"/>
    </row>
    <row r="300" spans="6:10" x14ac:dyDescent="0.2">
      <c r="F300" s="256"/>
      <c r="G300" s="257"/>
      <c r="J300" s="256"/>
    </row>
    <row r="301" spans="6:10" x14ac:dyDescent="0.2">
      <c r="F301" s="256"/>
      <c r="G301" s="257"/>
      <c r="J301" s="256"/>
    </row>
    <row r="302" spans="6:10" x14ac:dyDescent="0.2">
      <c r="F302" s="256"/>
      <c r="G302" s="257"/>
      <c r="J302" s="256"/>
    </row>
    <row r="303" spans="6:10" x14ac:dyDescent="0.2">
      <c r="F303" s="256"/>
      <c r="G303" s="257"/>
      <c r="J303" s="256"/>
    </row>
    <row r="304" spans="6:10" x14ac:dyDescent="0.2">
      <c r="F304" s="256"/>
      <c r="G304" s="257"/>
      <c r="J304" s="256"/>
    </row>
    <row r="305" spans="6:10" x14ac:dyDescent="0.2">
      <c r="F305" s="256"/>
      <c r="G305" s="257"/>
      <c r="J305" s="256"/>
    </row>
    <row r="306" spans="6:10" x14ac:dyDescent="0.2">
      <c r="F306" s="256"/>
      <c r="G306" s="257"/>
      <c r="J306" s="256"/>
    </row>
    <row r="307" spans="6:10" x14ac:dyDescent="0.2">
      <c r="F307" s="256"/>
      <c r="G307" s="257"/>
      <c r="J307" s="256"/>
    </row>
    <row r="308" spans="6:10" x14ac:dyDescent="0.2">
      <c r="F308" s="256"/>
      <c r="G308" s="257"/>
      <c r="J308" s="256"/>
    </row>
    <row r="309" spans="6:10" x14ac:dyDescent="0.2">
      <c r="F309" s="256"/>
      <c r="G309" s="257"/>
      <c r="J309" s="256"/>
    </row>
    <row r="310" spans="6:10" x14ac:dyDescent="0.2">
      <c r="F310" s="256"/>
      <c r="G310" s="257"/>
      <c r="J310" s="256"/>
    </row>
    <row r="311" spans="6:10" x14ac:dyDescent="0.2">
      <c r="F311" s="256"/>
      <c r="G311" s="257"/>
      <c r="J311" s="256"/>
    </row>
    <row r="312" spans="6:10" x14ac:dyDescent="0.2">
      <c r="F312" s="256"/>
      <c r="G312" s="257"/>
      <c r="J312" s="256"/>
    </row>
    <row r="313" spans="6:10" x14ac:dyDescent="0.2">
      <c r="F313" s="256"/>
      <c r="G313" s="257"/>
      <c r="J313" s="256"/>
    </row>
    <row r="314" spans="6:10" x14ac:dyDescent="0.2">
      <c r="F314" s="256"/>
      <c r="G314" s="257"/>
      <c r="J314" s="256"/>
    </row>
    <row r="315" spans="6:10" x14ac:dyDescent="0.2">
      <c r="F315" s="256"/>
      <c r="G315" s="257"/>
      <c r="J315" s="256"/>
    </row>
    <row r="316" spans="6:10" x14ac:dyDescent="0.2">
      <c r="F316" s="256"/>
      <c r="G316" s="257"/>
      <c r="J316" s="256"/>
    </row>
    <row r="317" spans="6:10" x14ac:dyDescent="0.2">
      <c r="F317" s="256"/>
      <c r="G317" s="257"/>
      <c r="J317" s="256"/>
    </row>
    <row r="318" spans="6:10" x14ac:dyDescent="0.2">
      <c r="F318" s="256"/>
      <c r="G318" s="257"/>
      <c r="J318" s="256"/>
    </row>
    <row r="319" spans="6:10" x14ac:dyDescent="0.2">
      <c r="F319" s="256"/>
      <c r="G319" s="257"/>
      <c r="J319" s="256"/>
    </row>
    <row r="320" spans="6:10" x14ac:dyDescent="0.2">
      <c r="F320" s="256"/>
      <c r="G320" s="257"/>
      <c r="J320" s="256"/>
    </row>
    <row r="321" spans="6:10" x14ac:dyDescent="0.2">
      <c r="F321" s="256"/>
      <c r="G321" s="257"/>
      <c r="J321" s="256"/>
    </row>
    <row r="322" spans="6:10" x14ac:dyDescent="0.2">
      <c r="F322" s="256"/>
      <c r="G322" s="257"/>
      <c r="J322" s="256"/>
    </row>
    <row r="323" spans="6:10" x14ac:dyDescent="0.2">
      <c r="F323" s="256"/>
      <c r="G323" s="257"/>
      <c r="J323" s="256"/>
    </row>
    <row r="324" spans="6:10" x14ac:dyDescent="0.2">
      <c r="F324" s="256"/>
      <c r="G324" s="257"/>
      <c r="J324" s="256"/>
    </row>
    <row r="325" spans="6:10" x14ac:dyDescent="0.2">
      <c r="F325" s="256"/>
      <c r="G325" s="257"/>
      <c r="J325" s="256"/>
    </row>
    <row r="326" spans="6:10" x14ac:dyDescent="0.2">
      <c r="F326" s="256"/>
      <c r="G326" s="257"/>
      <c r="J326" s="256"/>
    </row>
    <row r="327" spans="6:10" x14ac:dyDescent="0.2">
      <c r="F327" s="256"/>
      <c r="G327" s="257"/>
      <c r="J327" s="256"/>
    </row>
    <row r="328" spans="6:10" x14ac:dyDescent="0.2">
      <c r="F328" s="256"/>
      <c r="G328" s="257"/>
      <c r="J328" s="256"/>
    </row>
    <row r="329" spans="6:10" x14ac:dyDescent="0.2">
      <c r="F329" s="256"/>
      <c r="G329" s="257"/>
      <c r="J329" s="256"/>
    </row>
    <row r="330" spans="6:10" x14ac:dyDescent="0.2">
      <c r="F330" s="256"/>
      <c r="G330" s="257"/>
      <c r="J330" s="256"/>
    </row>
    <row r="331" spans="6:10" x14ac:dyDescent="0.2">
      <c r="F331" s="256"/>
      <c r="G331" s="257"/>
      <c r="J331" s="256"/>
    </row>
    <row r="332" spans="6:10" x14ac:dyDescent="0.2">
      <c r="F332" s="256"/>
      <c r="G332" s="257"/>
      <c r="J332" s="256"/>
    </row>
    <row r="333" spans="6:10" x14ac:dyDescent="0.2">
      <c r="F333" s="256"/>
      <c r="G333" s="257"/>
      <c r="J333" s="256"/>
    </row>
    <row r="334" spans="6:10" x14ac:dyDescent="0.2">
      <c r="F334" s="256"/>
      <c r="G334" s="257"/>
      <c r="J334" s="256"/>
    </row>
    <row r="335" spans="6:10" x14ac:dyDescent="0.2">
      <c r="F335" s="256"/>
      <c r="G335" s="257"/>
      <c r="J335" s="256"/>
    </row>
    <row r="336" spans="6:10" x14ac:dyDescent="0.2">
      <c r="F336" s="256"/>
      <c r="G336" s="257"/>
      <c r="J336" s="256"/>
    </row>
    <row r="337" spans="6:10" x14ac:dyDescent="0.2">
      <c r="F337" s="256"/>
      <c r="G337" s="257"/>
      <c r="J337" s="256"/>
    </row>
    <row r="338" spans="6:10" x14ac:dyDescent="0.2">
      <c r="F338" s="256"/>
      <c r="G338" s="257"/>
      <c r="J338" s="256"/>
    </row>
    <row r="339" spans="6:10" x14ac:dyDescent="0.2">
      <c r="F339" s="256"/>
      <c r="G339" s="257"/>
      <c r="J339" s="256"/>
    </row>
    <row r="340" spans="6:10" x14ac:dyDescent="0.2">
      <c r="F340" s="256"/>
      <c r="G340" s="257"/>
      <c r="J340" s="256"/>
    </row>
    <row r="341" spans="6:10" x14ac:dyDescent="0.2">
      <c r="F341" s="256"/>
      <c r="G341" s="257"/>
      <c r="J341" s="256"/>
    </row>
    <row r="342" spans="6:10" x14ac:dyDescent="0.2">
      <c r="F342" s="256"/>
      <c r="G342" s="257"/>
      <c r="J342" s="256"/>
    </row>
    <row r="343" spans="6:10" x14ac:dyDescent="0.2">
      <c r="F343" s="256"/>
      <c r="G343" s="257"/>
      <c r="J343" s="256"/>
    </row>
    <row r="344" spans="6:10" x14ac:dyDescent="0.2">
      <c r="F344" s="256"/>
      <c r="G344" s="257"/>
      <c r="J344" s="256"/>
    </row>
    <row r="345" spans="6:10" x14ac:dyDescent="0.2">
      <c r="F345" s="256"/>
      <c r="G345" s="257"/>
      <c r="J345" s="256"/>
    </row>
    <row r="346" spans="6:10" x14ac:dyDescent="0.2">
      <c r="F346" s="256"/>
      <c r="G346" s="257"/>
      <c r="J346" s="256"/>
    </row>
    <row r="347" spans="6:10" x14ac:dyDescent="0.2">
      <c r="F347" s="256"/>
      <c r="G347" s="257"/>
      <c r="J347" s="256"/>
    </row>
    <row r="348" spans="6:10" x14ac:dyDescent="0.2">
      <c r="F348" s="256"/>
      <c r="G348" s="257"/>
      <c r="J348" s="256"/>
    </row>
    <row r="349" spans="6:10" x14ac:dyDescent="0.2">
      <c r="F349" s="256"/>
      <c r="G349" s="257"/>
      <c r="J349" s="256"/>
    </row>
    <row r="350" spans="6:10" x14ac:dyDescent="0.2">
      <c r="F350" s="256"/>
      <c r="G350" s="257"/>
      <c r="J350" s="256"/>
    </row>
    <row r="351" spans="6:10" x14ac:dyDescent="0.2">
      <c r="F351" s="256"/>
      <c r="G351" s="257"/>
      <c r="J351" s="256"/>
    </row>
    <row r="352" spans="6:10" x14ac:dyDescent="0.2">
      <c r="F352" s="256"/>
      <c r="G352" s="257"/>
      <c r="J352" s="256"/>
    </row>
    <row r="353" spans="6:10" x14ac:dyDescent="0.2">
      <c r="F353" s="256"/>
      <c r="G353" s="257"/>
      <c r="J353" s="256"/>
    </row>
    <row r="354" spans="6:10" x14ac:dyDescent="0.2">
      <c r="F354" s="256"/>
      <c r="G354" s="257"/>
      <c r="J354" s="256"/>
    </row>
    <row r="355" spans="6:10" x14ac:dyDescent="0.2">
      <c r="F355" s="256"/>
      <c r="G355" s="257"/>
      <c r="J355" s="256"/>
    </row>
    <row r="356" spans="6:10" x14ac:dyDescent="0.2">
      <c r="F356" s="256"/>
      <c r="G356" s="257"/>
      <c r="J356" s="256"/>
    </row>
    <row r="357" spans="6:10" x14ac:dyDescent="0.2">
      <c r="F357" s="256"/>
      <c r="G357" s="257"/>
      <c r="J357" s="256"/>
    </row>
    <row r="358" spans="6:10" x14ac:dyDescent="0.2">
      <c r="F358" s="256"/>
      <c r="G358" s="257"/>
      <c r="J358" s="256"/>
    </row>
    <row r="359" spans="6:10" x14ac:dyDescent="0.2">
      <c r="F359" s="256"/>
      <c r="G359" s="257"/>
      <c r="J359" s="256"/>
    </row>
    <row r="360" spans="6:10" x14ac:dyDescent="0.2">
      <c r="F360" s="256"/>
      <c r="G360" s="257"/>
      <c r="J360" s="256"/>
    </row>
    <row r="361" spans="6:10" x14ac:dyDescent="0.2">
      <c r="F361" s="256"/>
      <c r="G361" s="257"/>
      <c r="J361" s="256"/>
    </row>
    <row r="362" spans="6:10" x14ac:dyDescent="0.2">
      <c r="F362" s="256"/>
      <c r="G362" s="257"/>
      <c r="J362" s="256"/>
    </row>
    <row r="363" spans="6:10" x14ac:dyDescent="0.2">
      <c r="F363" s="256"/>
      <c r="G363" s="257"/>
      <c r="J363" s="256"/>
    </row>
    <row r="364" spans="6:10" x14ac:dyDescent="0.2">
      <c r="F364" s="256"/>
      <c r="G364" s="257"/>
      <c r="J364" s="256"/>
    </row>
    <row r="365" spans="6:10" x14ac:dyDescent="0.2">
      <c r="F365" s="256"/>
      <c r="G365" s="257"/>
      <c r="J365" s="256"/>
    </row>
    <row r="366" spans="6:10" x14ac:dyDescent="0.2">
      <c r="F366" s="256"/>
      <c r="G366" s="257"/>
      <c r="J366" s="256"/>
    </row>
    <row r="367" spans="6:10" x14ac:dyDescent="0.2">
      <c r="F367" s="256"/>
      <c r="G367" s="257"/>
      <c r="J367" s="256"/>
    </row>
    <row r="368" spans="6:10" x14ac:dyDescent="0.2">
      <c r="F368" s="256"/>
      <c r="G368" s="257"/>
      <c r="J368" s="256"/>
    </row>
    <row r="369" spans="6:10" x14ac:dyDescent="0.2">
      <c r="F369" s="256"/>
      <c r="G369" s="257"/>
      <c r="J369" s="256"/>
    </row>
    <row r="370" spans="6:10" x14ac:dyDescent="0.2">
      <c r="F370" s="256"/>
      <c r="G370" s="257"/>
      <c r="J370" s="256"/>
    </row>
    <row r="371" spans="6:10" x14ac:dyDescent="0.2">
      <c r="F371" s="256"/>
      <c r="G371" s="257"/>
      <c r="J371" s="256"/>
    </row>
    <row r="372" spans="6:10" x14ac:dyDescent="0.2">
      <c r="F372" s="256"/>
      <c r="G372" s="257"/>
      <c r="J372" s="256"/>
    </row>
    <row r="373" spans="6:10" x14ac:dyDescent="0.2">
      <c r="F373" s="256"/>
      <c r="G373" s="257"/>
      <c r="J373" s="256"/>
    </row>
    <row r="374" spans="6:10" x14ac:dyDescent="0.2">
      <c r="F374" s="256"/>
      <c r="G374" s="257"/>
      <c r="J374" s="256"/>
    </row>
    <row r="375" spans="6:10" x14ac:dyDescent="0.2">
      <c r="F375" s="256"/>
      <c r="G375" s="257"/>
      <c r="J375" s="256"/>
    </row>
    <row r="376" spans="6:10" x14ac:dyDescent="0.2">
      <c r="F376" s="256"/>
      <c r="G376" s="257"/>
      <c r="J376" s="256"/>
    </row>
    <row r="377" spans="6:10" x14ac:dyDescent="0.2">
      <c r="F377" s="256"/>
      <c r="G377" s="257"/>
      <c r="J377" s="256"/>
    </row>
    <row r="378" spans="6:10" x14ac:dyDescent="0.2">
      <c r="F378" s="256"/>
      <c r="G378" s="257"/>
      <c r="J378" s="256"/>
    </row>
    <row r="379" spans="6:10" x14ac:dyDescent="0.2">
      <c r="F379" s="256"/>
      <c r="G379" s="257"/>
      <c r="J379" s="256"/>
    </row>
    <row r="380" spans="6:10" x14ac:dyDescent="0.2">
      <c r="F380" s="256"/>
      <c r="G380" s="257"/>
      <c r="J380" s="256"/>
    </row>
    <row r="381" spans="6:10" x14ac:dyDescent="0.2">
      <c r="F381" s="256"/>
      <c r="G381" s="257"/>
      <c r="J381" s="256"/>
    </row>
    <row r="382" spans="6:10" x14ac:dyDescent="0.2">
      <c r="F382" s="256"/>
      <c r="G382" s="257"/>
      <c r="J382" s="256"/>
    </row>
    <row r="383" spans="6:10" x14ac:dyDescent="0.2">
      <c r="F383" s="256"/>
      <c r="G383" s="257"/>
      <c r="J383" s="256"/>
    </row>
    <row r="384" spans="6:10" x14ac:dyDescent="0.2">
      <c r="F384" s="256"/>
      <c r="G384" s="257"/>
      <c r="J384" s="256"/>
    </row>
    <row r="385" spans="6:10" x14ac:dyDescent="0.2">
      <c r="F385" s="256"/>
      <c r="G385" s="257"/>
      <c r="J385" s="256"/>
    </row>
    <row r="386" spans="6:10" x14ac:dyDescent="0.2">
      <c r="F386" s="256"/>
      <c r="G386" s="257"/>
      <c r="J386" s="256"/>
    </row>
    <row r="387" spans="6:10" x14ac:dyDescent="0.2">
      <c r="F387" s="256"/>
      <c r="G387" s="257"/>
      <c r="J387" s="256"/>
    </row>
    <row r="388" spans="6:10" x14ac:dyDescent="0.2">
      <c r="F388" s="256"/>
      <c r="G388" s="257"/>
      <c r="J388" s="256"/>
    </row>
    <row r="389" spans="6:10" x14ac:dyDescent="0.2">
      <c r="F389" s="256"/>
      <c r="G389" s="257"/>
      <c r="J389" s="256"/>
    </row>
    <row r="390" spans="6:10" x14ac:dyDescent="0.2">
      <c r="F390" s="256"/>
      <c r="G390" s="257"/>
      <c r="J390" s="256"/>
    </row>
    <row r="391" spans="6:10" x14ac:dyDescent="0.2">
      <c r="F391" s="256"/>
      <c r="G391" s="257"/>
      <c r="J391" s="256"/>
    </row>
    <row r="392" spans="6:10" x14ac:dyDescent="0.2">
      <c r="F392" s="256"/>
      <c r="G392" s="257"/>
      <c r="J392" s="256"/>
    </row>
    <row r="393" spans="6:10" x14ac:dyDescent="0.2">
      <c r="F393" s="256"/>
      <c r="G393" s="257"/>
      <c r="J393" s="256"/>
    </row>
    <row r="394" spans="6:10" x14ac:dyDescent="0.2">
      <c r="F394" s="256"/>
      <c r="G394" s="257"/>
      <c r="J394" s="256"/>
    </row>
    <row r="395" spans="6:10" x14ac:dyDescent="0.2">
      <c r="F395" s="256"/>
      <c r="G395" s="257"/>
      <c r="J395" s="256"/>
    </row>
    <row r="396" spans="6:10" x14ac:dyDescent="0.2">
      <c r="F396" s="256"/>
      <c r="G396" s="257"/>
      <c r="J396" s="256"/>
    </row>
    <row r="397" spans="6:10" x14ac:dyDescent="0.2">
      <c r="F397" s="256"/>
      <c r="G397" s="257"/>
      <c r="J397" s="256"/>
    </row>
    <row r="398" spans="6:10" x14ac:dyDescent="0.2">
      <c r="F398" s="256"/>
      <c r="G398" s="257"/>
      <c r="J398" s="256"/>
    </row>
    <row r="399" spans="6:10" x14ac:dyDescent="0.2">
      <c r="F399" s="256"/>
      <c r="G399" s="257"/>
      <c r="J399" s="256"/>
    </row>
    <row r="400" spans="6:10" x14ac:dyDescent="0.2">
      <c r="F400" s="256"/>
      <c r="G400" s="257"/>
      <c r="J400" s="256"/>
    </row>
    <row r="401" spans="6:10" x14ac:dyDescent="0.2">
      <c r="F401" s="256"/>
      <c r="G401" s="257"/>
      <c r="J401" s="256"/>
    </row>
    <row r="402" spans="6:10" x14ac:dyDescent="0.2">
      <c r="F402" s="256"/>
      <c r="G402" s="257"/>
      <c r="J402" s="256"/>
    </row>
    <row r="403" spans="6:10" x14ac:dyDescent="0.2">
      <c r="F403" s="256"/>
      <c r="G403" s="257"/>
      <c r="J403" s="256"/>
    </row>
    <row r="404" spans="6:10" x14ac:dyDescent="0.2">
      <c r="F404" s="256"/>
      <c r="G404" s="257"/>
      <c r="J404" s="256"/>
    </row>
    <row r="405" spans="6:10" x14ac:dyDescent="0.2">
      <c r="F405" s="256"/>
      <c r="G405" s="257"/>
      <c r="J405" s="256"/>
    </row>
    <row r="406" spans="6:10" x14ac:dyDescent="0.2">
      <c r="F406" s="256"/>
      <c r="G406" s="257"/>
      <c r="J406" s="256"/>
    </row>
    <row r="407" spans="6:10" x14ac:dyDescent="0.2">
      <c r="F407" s="256"/>
      <c r="G407" s="257"/>
      <c r="J407" s="256"/>
    </row>
    <row r="408" spans="6:10" x14ac:dyDescent="0.2">
      <c r="F408" s="256"/>
      <c r="G408" s="257"/>
      <c r="J408" s="256"/>
    </row>
    <row r="409" spans="6:10" x14ac:dyDescent="0.2">
      <c r="F409" s="256"/>
      <c r="G409" s="257"/>
      <c r="J409" s="256"/>
    </row>
    <row r="410" spans="6:10" x14ac:dyDescent="0.2">
      <c r="F410" s="256"/>
      <c r="G410" s="257"/>
      <c r="J410" s="256"/>
    </row>
    <row r="411" spans="6:10" x14ac:dyDescent="0.2">
      <c r="F411" s="256"/>
      <c r="G411" s="257"/>
      <c r="J411" s="256"/>
    </row>
    <row r="412" spans="6:10" x14ac:dyDescent="0.2">
      <c r="F412" s="256"/>
      <c r="G412" s="257"/>
      <c r="J412" s="256"/>
    </row>
    <row r="413" spans="6:10" x14ac:dyDescent="0.2">
      <c r="F413" s="256"/>
      <c r="G413" s="257"/>
      <c r="J413" s="256"/>
    </row>
    <row r="414" spans="6:10" x14ac:dyDescent="0.2">
      <c r="F414" s="256"/>
      <c r="G414" s="257"/>
      <c r="J414" s="256"/>
    </row>
    <row r="415" spans="6:10" x14ac:dyDescent="0.2">
      <c r="F415" s="256"/>
      <c r="G415" s="257"/>
      <c r="J415" s="256"/>
    </row>
    <row r="416" spans="6:10" x14ac:dyDescent="0.2">
      <c r="F416" s="256"/>
      <c r="G416" s="257"/>
      <c r="J416" s="256"/>
    </row>
    <row r="417" spans="6:10" x14ac:dyDescent="0.2">
      <c r="F417" s="256"/>
      <c r="G417" s="257"/>
      <c r="J417" s="256"/>
    </row>
    <row r="418" spans="6:10" x14ac:dyDescent="0.2">
      <c r="F418" s="256"/>
      <c r="G418" s="257"/>
      <c r="J418" s="256"/>
    </row>
    <row r="419" spans="6:10" x14ac:dyDescent="0.2">
      <c r="F419" s="256"/>
      <c r="G419" s="257"/>
      <c r="J419" s="256"/>
    </row>
    <row r="420" spans="6:10" x14ac:dyDescent="0.2">
      <c r="F420" s="256"/>
      <c r="G420" s="257"/>
      <c r="J420" s="256"/>
    </row>
    <row r="421" spans="6:10" x14ac:dyDescent="0.2">
      <c r="F421" s="256"/>
      <c r="G421" s="257"/>
      <c r="J421" s="256"/>
    </row>
    <row r="422" spans="6:10" x14ac:dyDescent="0.2">
      <c r="F422" s="256"/>
      <c r="G422" s="257"/>
      <c r="J422" s="256"/>
    </row>
    <row r="423" spans="6:10" x14ac:dyDescent="0.2">
      <c r="F423" s="256"/>
      <c r="G423" s="257"/>
      <c r="J423" s="256"/>
    </row>
    <row r="424" spans="6:10" x14ac:dyDescent="0.2">
      <c r="F424" s="256"/>
      <c r="G424" s="257"/>
      <c r="J424" s="256"/>
    </row>
    <row r="425" spans="6:10" x14ac:dyDescent="0.2">
      <c r="F425" s="256"/>
      <c r="G425" s="257"/>
      <c r="J425" s="256"/>
    </row>
    <row r="426" spans="6:10" x14ac:dyDescent="0.2">
      <c r="F426" s="256"/>
      <c r="G426" s="257"/>
      <c r="J426" s="256"/>
    </row>
    <row r="427" spans="6:10" x14ac:dyDescent="0.2">
      <c r="F427" s="256"/>
      <c r="G427" s="257"/>
      <c r="J427" s="256"/>
    </row>
    <row r="428" spans="6:10" x14ac:dyDescent="0.2">
      <c r="F428" s="256"/>
      <c r="G428" s="257"/>
      <c r="J428" s="256"/>
    </row>
    <row r="429" spans="6:10" x14ac:dyDescent="0.2">
      <c r="F429" s="256"/>
      <c r="G429" s="257"/>
      <c r="J429" s="256"/>
    </row>
    <row r="430" spans="6:10" x14ac:dyDescent="0.2">
      <c r="F430" s="256"/>
      <c r="G430" s="257"/>
      <c r="J430" s="256"/>
    </row>
    <row r="431" spans="6:10" x14ac:dyDescent="0.2">
      <c r="F431" s="256"/>
      <c r="G431" s="257"/>
      <c r="J431" s="256"/>
    </row>
    <row r="432" spans="6:10" x14ac:dyDescent="0.2">
      <c r="F432" s="256"/>
      <c r="G432" s="257"/>
      <c r="J432" s="256"/>
    </row>
    <row r="433" spans="6:10" x14ac:dyDescent="0.2">
      <c r="F433" s="256"/>
      <c r="G433" s="257"/>
      <c r="J433" s="256"/>
    </row>
    <row r="434" spans="6:10" x14ac:dyDescent="0.2">
      <c r="F434" s="256"/>
      <c r="G434" s="257"/>
      <c r="J434" s="256"/>
    </row>
    <row r="435" spans="6:10" x14ac:dyDescent="0.2">
      <c r="F435" s="256"/>
      <c r="G435" s="257"/>
      <c r="J435" s="256"/>
    </row>
    <row r="436" spans="6:10" x14ac:dyDescent="0.2">
      <c r="F436" s="256"/>
      <c r="G436" s="257"/>
      <c r="J436" s="256"/>
    </row>
    <row r="437" spans="6:10" x14ac:dyDescent="0.2">
      <c r="F437" s="256"/>
      <c r="G437" s="257"/>
      <c r="J437" s="256"/>
    </row>
    <row r="438" spans="6:10" x14ac:dyDescent="0.2">
      <c r="F438" s="256"/>
      <c r="G438" s="257"/>
      <c r="J438" s="256"/>
    </row>
    <row r="439" spans="6:10" x14ac:dyDescent="0.2">
      <c r="F439" s="256"/>
      <c r="G439" s="257"/>
      <c r="J439" s="256"/>
    </row>
    <row r="440" spans="6:10" x14ac:dyDescent="0.2">
      <c r="F440" s="256"/>
      <c r="G440" s="257"/>
      <c r="J440" s="256"/>
    </row>
    <row r="441" spans="6:10" x14ac:dyDescent="0.2">
      <c r="F441" s="256"/>
      <c r="G441" s="257"/>
      <c r="J441" s="256"/>
    </row>
    <row r="442" spans="6:10" x14ac:dyDescent="0.2">
      <c r="F442" s="256"/>
      <c r="G442" s="257"/>
      <c r="J442" s="256"/>
    </row>
    <row r="443" spans="6:10" x14ac:dyDescent="0.2">
      <c r="F443" s="256"/>
      <c r="G443" s="257"/>
      <c r="J443" s="256"/>
    </row>
    <row r="444" spans="6:10" x14ac:dyDescent="0.2">
      <c r="F444" s="256"/>
      <c r="G444" s="257"/>
      <c r="J444" s="256"/>
    </row>
    <row r="445" spans="6:10" x14ac:dyDescent="0.2">
      <c r="F445" s="256"/>
      <c r="G445" s="257"/>
      <c r="J445" s="256"/>
    </row>
    <row r="446" spans="6:10" x14ac:dyDescent="0.2">
      <c r="F446" s="256"/>
      <c r="G446" s="257"/>
      <c r="J446" s="256"/>
    </row>
    <row r="447" spans="6:10" x14ac:dyDescent="0.2">
      <c r="F447" s="256"/>
      <c r="G447" s="257"/>
      <c r="J447" s="256"/>
    </row>
    <row r="448" spans="6:10" x14ac:dyDescent="0.2">
      <c r="F448" s="256"/>
      <c r="G448" s="257"/>
      <c r="J448" s="256"/>
    </row>
    <row r="449" spans="6:10" x14ac:dyDescent="0.2">
      <c r="F449" s="256"/>
      <c r="G449" s="257"/>
      <c r="J449" s="256"/>
    </row>
    <row r="450" spans="6:10" x14ac:dyDescent="0.2">
      <c r="F450" s="256"/>
      <c r="G450" s="257"/>
      <c r="J450" s="256"/>
    </row>
    <row r="451" spans="6:10" x14ac:dyDescent="0.2">
      <c r="F451" s="256"/>
      <c r="G451" s="257"/>
      <c r="J451" s="256"/>
    </row>
    <row r="452" spans="6:10" x14ac:dyDescent="0.2">
      <c r="F452" s="256"/>
      <c r="G452" s="257"/>
      <c r="J452" s="256"/>
    </row>
    <row r="453" spans="6:10" x14ac:dyDescent="0.2">
      <c r="F453" s="256"/>
      <c r="G453" s="257"/>
      <c r="J453" s="256"/>
    </row>
    <row r="454" spans="6:10" x14ac:dyDescent="0.2">
      <c r="F454" s="256"/>
      <c r="G454" s="257"/>
      <c r="J454" s="256"/>
    </row>
    <row r="455" spans="6:10" x14ac:dyDescent="0.2">
      <c r="F455" s="256"/>
      <c r="G455" s="257"/>
      <c r="J455" s="256"/>
    </row>
    <row r="456" spans="6:10" x14ac:dyDescent="0.2">
      <c r="F456" s="256"/>
      <c r="G456" s="257"/>
      <c r="J456" s="256"/>
    </row>
    <row r="457" spans="6:10" x14ac:dyDescent="0.2">
      <c r="F457" s="256"/>
      <c r="G457" s="257"/>
      <c r="J457" s="256"/>
    </row>
    <row r="458" spans="6:10" x14ac:dyDescent="0.2">
      <c r="F458" s="256"/>
      <c r="G458" s="257"/>
      <c r="J458" s="256"/>
    </row>
    <row r="459" spans="6:10" x14ac:dyDescent="0.2">
      <c r="F459" s="256"/>
      <c r="G459" s="257"/>
      <c r="J459" s="256"/>
    </row>
    <row r="460" spans="6:10" x14ac:dyDescent="0.2">
      <c r="F460" s="256"/>
      <c r="G460" s="257"/>
      <c r="J460" s="256"/>
    </row>
    <row r="461" spans="6:10" x14ac:dyDescent="0.2">
      <c r="F461" s="256"/>
      <c r="G461" s="257"/>
      <c r="J461" s="256"/>
    </row>
    <row r="462" spans="6:10" x14ac:dyDescent="0.2">
      <c r="F462" s="256"/>
      <c r="G462" s="257"/>
      <c r="J462" s="256"/>
    </row>
    <row r="463" spans="6:10" x14ac:dyDescent="0.2">
      <c r="F463" s="256"/>
      <c r="G463" s="257"/>
      <c r="J463" s="256"/>
    </row>
    <row r="464" spans="6:10" x14ac:dyDescent="0.2">
      <c r="F464" s="256"/>
      <c r="G464" s="257"/>
      <c r="J464" s="256"/>
    </row>
    <row r="465" spans="6:10" x14ac:dyDescent="0.2">
      <c r="F465" s="256"/>
      <c r="G465" s="257"/>
      <c r="J465" s="256"/>
    </row>
    <row r="466" spans="6:10" x14ac:dyDescent="0.2">
      <c r="F466" s="256"/>
      <c r="G466" s="257"/>
      <c r="J466" s="256"/>
    </row>
    <row r="467" spans="6:10" x14ac:dyDescent="0.2">
      <c r="F467" s="256"/>
      <c r="G467" s="257"/>
      <c r="J467" s="256"/>
    </row>
    <row r="468" spans="6:10" x14ac:dyDescent="0.2">
      <c r="F468" s="256"/>
      <c r="G468" s="257"/>
      <c r="J468" s="256"/>
    </row>
    <row r="469" spans="6:10" x14ac:dyDescent="0.2">
      <c r="F469" s="256"/>
      <c r="G469" s="257"/>
      <c r="J469" s="256"/>
    </row>
    <row r="470" spans="6:10" x14ac:dyDescent="0.2">
      <c r="F470" s="256"/>
      <c r="G470" s="257"/>
      <c r="J470" s="256"/>
    </row>
    <row r="471" spans="6:10" x14ac:dyDescent="0.2">
      <c r="F471" s="256"/>
      <c r="G471" s="257"/>
      <c r="J471" s="256"/>
    </row>
    <row r="472" spans="6:10" x14ac:dyDescent="0.2">
      <c r="F472" s="256"/>
      <c r="G472" s="257"/>
      <c r="J472" s="256"/>
    </row>
    <row r="473" spans="6:10" x14ac:dyDescent="0.2">
      <c r="F473" s="256"/>
      <c r="G473" s="257"/>
      <c r="J473" s="256"/>
    </row>
    <row r="474" spans="6:10" x14ac:dyDescent="0.2">
      <c r="F474" s="256"/>
      <c r="G474" s="257"/>
      <c r="J474" s="256"/>
    </row>
    <row r="475" spans="6:10" x14ac:dyDescent="0.2">
      <c r="F475" s="256"/>
      <c r="G475" s="257"/>
      <c r="J475" s="256"/>
    </row>
    <row r="476" spans="6:10" x14ac:dyDescent="0.2">
      <c r="F476" s="256"/>
      <c r="G476" s="257"/>
      <c r="J476" s="256"/>
    </row>
    <row r="477" spans="6:10" x14ac:dyDescent="0.2">
      <c r="F477" s="256"/>
      <c r="G477" s="257"/>
      <c r="J477" s="256"/>
    </row>
    <row r="478" spans="6:10" x14ac:dyDescent="0.2">
      <c r="F478" s="256"/>
      <c r="G478" s="257"/>
      <c r="J478" s="256"/>
    </row>
    <row r="479" spans="6:10" x14ac:dyDescent="0.2">
      <c r="F479" s="256"/>
      <c r="G479" s="257"/>
      <c r="J479" s="256"/>
    </row>
    <row r="480" spans="6:10" x14ac:dyDescent="0.2">
      <c r="F480" s="256"/>
      <c r="G480" s="257"/>
      <c r="J480" s="256"/>
    </row>
    <row r="481" spans="6:10" x14ac:dyDescent="0.2">
      <c r="F481" s="256"/>
      <c r="G481" s="257"/>
      <c r="J481" s="256"/>
    </row>
    <row r="482" spans="6:10" x14ac:dyDescent="0.2">
      <c r="F482" s="256"/>
      <c r="G482" s="257"/>
      <c r="J482" s="256"/>
    </row>
    <row r="483" spans="6:10" x14ac:dyDescent="0.2">
      <c r="F483" s="256"/>
      <c r="G483" s="257"/>
      <c r="J483" s="256"/>
    </row>
    <row r="484" spans="6:10" x14ac:dyDescent="0.2">
      <c r="F484" s="256"/>
      <c r="G484" s="257"/>
      <c r="J484" s="256"/>
    </row>
    <row r="485" spans="6:10" x14ac:dyDescent="0.2">
      <c r="F485" s="256"/>
      <c r="G485" s="257"/>
      <c r="J485" s="256"/>
    </row>
    <row r="486" spans="6:10" x14ac:dyDescent="0.2">
      <c r="F486" s="256"/>
      <c r="G486" s="257"/>
      <c r="J486" s="256"/>
    </row>
    <row r="487" spans="6:10" x14ac:dyDescent="0.2">
      <c r="F487" s="256"/>
      <c r="G487" s="257"/>
      <c r="J487" s="256"/>
    </row>
    <row r="488" spans="6:10" x14ac:dyDescent="0.2">
      <c r="F488" s="256"/>
      <c r="G488" s="257"/>
      <c r="J488" s="256"/>
    </row>
    <row r="489" spans="6:10" x14ac:dyDescent="0.2">
      <c r="F489" s="256"/>
      <c r="G489" s="257"/>
      <c r="J489" s="256"/>
    </row>
    <row r="490" spans="6:10" x14ac:dyDescent="0.2">
      <c r="F490" s="256"/>
      <c r="G490" s="257"/>
      <c r="J490" s="256"/>
    </row>
    <row r="491" spans="6:10" x14ac:dyDescent="0.2">
      <c r="F491" s="256"/>
      <c r="G491" s="257"/>
      <c r="J491" s="256"/>
    </row>
    <row r="492" spans="6:10" x14ac:dyDescent="0.2">
      <c r="F492" s="256"/>
      <c r="G492" s="257"/>
      <c r="J492" s="256"/>
    </row>
    <row r="493" spans="6:10" x14ac:dyDescent="0.2">
      <c r="F493" s="256"/>
      <c r="G493" s="257"/>
      <c r="J493" s="256"/>
    </row>
    <row r="494" spans="6:10" x14ac:dyDescent="0.2">
      <c r="F494" s="256"/>
      <c r="G494" s="257"/>
      <c r="J494" s="256"/>
    </row>
    <row r="495" spans="6:10" x14ac:dyDescent="0.2">
      <c r="F495" s="256"/>
      <c r="G495" s="257"/>
      <c r="J495" s="256"/>
    </row>
    <row r="496" spans="6:10" x14ac:dyDescent="0.2">
      <c r="F496" s="256"/>
      <c r="G496" s="257"/>
      <c r="J496" s="256"/>
    </row>
    <row r="497" spans="6:10" x14ac:dyDescent="0.2">
      <c r="F497" s="256"/>
      <c r="G497" s="257"/>
      <c r="J497" s="256"/>
    </row>
    <row r="498" spans="6:10" x14ac:dyDescent="0.2">
      <c r="F498" s="256"/>
      <c r="G498" s="257"/>
      <c r="J498" s="256"/>
    </row>
    <row r="499" spans="6:10" x14ac:dyDescent="0.2">
      <c r="F499" s="256"/>
      <c r="G499" s="257"/>
      <c r="J499" s="256"/>
    </row>
    <row r="500" spans="6:10" x14ac:dyDescent="0.2">
      <c r="F500" s="256"/>
      <c r="G500" s="257"/>
      <c r="J500" s="256"/>
    </row>
    <row r="501" spans="6:10" x14ac:dyDescent="0.2">
      <c r="F501" s="256"/>
      <c r="G501" s="257"/>
      <c r="J501" s="256"/>
    </row>
    <row r="502" spans="6:10" x14ac:dyDescent="0.2">
      <c r="F502" s="256"/>
      <c r="G502" s="257"/>
      <c r="J502" s="256"/>
    </row>
    <row r="503" spans="6:10" x14ac:dyDescent="0.2">
      <c r="F503" s="256"/>
      <c r="G503" s="257"/>
      <c r="J503" s="256"/>
    </row>
    <row r="504" spans="6:10" x14ac:dyDescent="0.2">
      <c r="F504" s="256"/>
      <c r="G504" s="257"/>
      <c r="J504" s="256"/>
    </row>
    <row r="505" spans="6:10" x14ac:dyDescent="0.2">
      <c r="F505" s="256"/>
      <c r="G505" s="257"/>
      <c r="J505" s="256"/>
    </row>
    <row r="506" spans="6:10" x14ac:dyDescent="0.2">
      <c r="F506" s="256"/>
      <c r="G506" s="257"/>
      <c r="J506" s="256"/>
    </row>
    <row r="507" spans="6:10" x14ac:dyDescent="0.2">
      <c r="F507" s="256"/>
      <c r="G507" s="257"/>
      <c r="J507" s="256"/>
    </row>
    <row r="508" spans="6:10" x14ac:dyDescent="0.2">
      <c r="F508" s="256"/>
      <c r="G508" s="257"/>
      <c r="J508" s="256"/>
    </row>
    <row r="509" spans="6:10" x14ac:dyDescent="0.2">
      <c r="F509" s="256"/>
      <c r="G509" s="257"/>
      <c r="J509" s="256"/>
    </row>
    <row r="510" spans="6:10" x14ac:dyDescent="0.2">
      <c r="F510" s="256"/>
      <c r="G510" s="257"/>
      <c r="J510" s="256"/>
    </row>
    <row r="511" spans="6:10" x14ac:dyDescent="0.2">
      <c r="F511" s="256"/>
      <c r="G511" s="257"/>
      <c r="J511" s="256"/>
    </row>
    <row r="512" spans="6:10" x14ac:dyDescent="0.2">
      <c r="F512" s="256"/>
      <c r="G512" s="257"/>
      <c r="J512" s="256"/>
    </row>
    <row r="513" spans="6:10" x14ac:dyDescent="0.2">
      <c r="F513" s="256"/>
      <c r="G513" s="257"/>
      <c r="J513" s="256"/>
    </row>
    <row r="514" spans="6:10" x14ac:dyDescent="0.2">
      <c r="F514" s="256"/>
      <c r="G514" s="257"/>
      <c r="J514" s="256"/>
    </row>
    <row r="515" spans="6:10" x14ac:dyDescent="0.2">
      <c r="F515" s="256"/>
      <c r="G515" s="257"/>
      <c r="J515" s="256"/>
    </row>
    <row r="516" spans="6:10" x14ac:dyDescent="0.2">
      <c r="F516" s="256"/>
      <c r="G516" s="257"/>
      <c r="J516" s="256"/>
    </row>
    <row r="517" spans="6:10" x14ac:dyDescent="0.2">
      <c r="F517" s="256"/>
      <c r="G517" s="257"/>
      <c r="J517" s="256"/>
    </row>
    <row r="518" spans="6:10" x14ac:dyDescent="0.2">
      <c r="F518" s="256"/>
      <c r="G518" s="257"/>
      <c r="J518" s="256"/>
    </row>
    <row r="519" spans="6:10" x14ac:dyDescent="0.2">
      <c r="F519" s="256"/>
      <c r="G519" s="257"/>
      <c r="J519" s="256"/>
    </row>
    <row r="520" spans="6:10" x14ac:dyDescent="0.2">
      <c r="F520" s="256"/>
      <c r="G520" s="257"/>
      <c r="J520" s="256"/>
    </row>
    <row r="521" spans="6:10" x14ac:dyDescent="0.2">
      <c r="F521" s="256"/>
      <c r="G521" s="257"/>
      <c r="J521" s="256"/>
    </row>
    <row r="522" spans="6:10" x14ac:dyDescent="0.2">
      <c r="F522" s="256"/>
      <c r="G522" s="257"/>
      <c r="J522" s="256"/>
    </row>
    <row r="523" spans="6:10" x14ac:dyDescent="0.2">
      <c r="F523" s="256"/>
      <c r="G523" s="257"/>
      <c r="J523" s="256"/>
    </row>
    <row r="524" spans="6:10" x14ac:dyDescent="0.2">
      <c r="F524" s="256"/>
      <c r="G524" s="257"/>
      <c r="J524" s="256"/>
    </row>
    <row r="525" spans="6:10" x14ac:dyDescent="0.2">
      <c r="F525" s="256"/>
      <c r="G525" s="257"/>
      <c r="J525" s="256"/>
    </row>
    <row r="526" spans="6:10" x14ac:dyDescent="0.2">
      <c r="F526" s="256"/>
      <c r="G526" s="257"/>
      <c r="J526" s="256"/>
    </row>
    <row r="527" spans="6:10" x14ac:dyDescent="0.2">
      <c r="F527" s="256"/>
      <c r="G527" s="257"/>
      <c r="J527" s="256"/>
    </row>
    <row r="528" spans="6:10" x14ac:dyDescent="0.2">
      <c r="F528" s="256"/>
      <c r="G528" s="257"/>
      <c r="J528" s="256"/>
    </row>
    <row r="529" spans="6:10" x14ac:dyDescent="0.2">
      <c r="F529" s="256"/>
      <c r="G529" s="257"/>
      <c r="J529" s="256"/>
    </row>
    <row r="530" spans="6:10" x14ac:dyDescent="0.2">
      <c r="F530" s="256"/>
      <c r="G530" s="257"/>
      <c r="J530" s="256"/>
    </row>
    <row r="531" spans="6:10" x14ac:dyDescent="0.2">
      <c r="F531" s="256"/>
      <c r="G531" s="257"/>
      <c r="J531" s="256"/>
    </row>
    <row r="532" spans="6:10" x14ac:dyDescent="0.2">
      <c r="F532" s="256"/>
      <c r="G532" s="257"/>
      <c r="J532" s="256"/>
    </row>
    <row r="533" spans="6:10" x14ac:dyDescent="0.2">
      <c r="F533" s="256"/>
      <c r="G533" s="257"/>
      <c r="J533" s="256"/>
    </row>
    <row r="534" spans="6:10" x14ac:dyDescent="0.2">
      <c r="F534" s="256"/>
      <c r="G534" s="257"/>
      <c r="J534" s="256"/>
    </row>
    <row r="535" spans="6:10" x14ac:dyDescent="0.2">
      <c r="F535" s="256"/>
      <c r="G535" s="257"/>
      <c r="J535" s="256"/>
    </row>
    <row r="536" spans="6:10" x14ac:dyDescent="0.2">
      <c r="F536" s="256"/>
      <c r="G536" s="257"/>
      <c r="J536" s="256"/>
    </row>
    <row r="537" spans="6:10" x14ac:dyDescent="0.2">
      <c r="F537" s="256"/>
      <c r="G537" s="257"/>
      <c r="J537" s="256"/>
    </row>
    <row r="538" spans="6:10" x14ac:dyDescent="0.2">
      <c r="F538" s="256"/>
      <c r="G538" s="257"/>
      <c r="J538" s="256"/>
    </row>
    <row r="539" spans="6:10" x14ac:dyDescent="0.2">
      <c r="F539" s="256"/>
      <c r="G539" s="257"/>
      <c r="J539" s="256"/>
    </row>
    <row r="540" spans="6:10" x14ac:dyDescent="0.2">
      <c r="F540" s="256"/>
      <c r="G540" s="257"/>
      <c r="J540" s="256"/>
    </row>
    <row r="541" spans="6:10" x14ac:dyDescent="0.2">
      <c r="F541" s="256"/>
      <c r="G541" s="257"/>
      <c r="J541" s="256"/>
    </row>
    <row r="542" spans="6:10" x14ac:dyDescent="0.2">
      <c r="F542" s="256"/>
      <c r="G542" s="257"/>
      <c r="J542" s="256"/>
    </row>
    <row r="543" spans="6:10" x14ac:dyDescent="0.2">
      <c r="F543" s="256"/>
      <c r="G543" s="257"/>
      <c r="J543" s="256"/>
    </row>
    <row r="544" spans="6:10" x14ac:dyDescent="0.2">
      <c r="F544" s="256"/>
      <c r="G544" s="257"/>
      <c r="J544" s="256"/>
    </row>
    <row r="545" spans="6:10" x14ac:dyDescent="0.2">
      <c r="F545" s="256"/>
      <c r="G545" s="257"/>
      <c r="J545" s="256"/>
    </row>
    <row r="546" spans="6:10" x14ac:dyDescent="0.2">
      <c r="F546" s="256"/>
      <c r="G546" s="257"/>
      <c r="J546" s="256"/>
    </row>
    <row r="547" spans="6:10" x14ac:dyDescent="0.2">
      <c r="F547" s="256"/>
      <c r="G547" s="257"/>
      <c r="J547" s="256"/>
    </row>
    <row r="548" spans="6:10" x14ac:dyDescent="0.2">
      <c r="F548" s="256"/>
      <c r="G548" s="257"/>
      <c r="J548" s="256"/>
    </row>
    <row r="549" spans="6:10" x14ac:dyDescent="0.2">
      <c r="F549" s="256"/>
      <c r="G549" s="257"/>
      <c r="J549" s="256"/>
    </row>
    <row r="550" spans="6:10" x14ac:dyDescent="0.2">
      <c r="F550" s="256"/>
      <c r="G550" s="257"/>
      <c r="J550" s="256"/>
    </row>
    <row r="551" spans="6:10" x14ac:dyDescent="0.2">
      <c r="F551" s="256"/>
      <c r="G551" s="257"/>
      <c r="J551" s="256"/>
    </row>
    <row r="552" spans="6:10" x14ac:dyDescent="0.2">
      <c r="F552" s="256"/>
      <c r="G552" s="257"/>
      <c r="J552" s="256"/>
    </row>
    <row r="553" spans="6:10" x14ac:dyDescent="0.2">
      <c r="F553" s="256"/>
      <c r="G553" s="257"/>
      <c r="J553" s="256"/>
    </row>
    <row r="554" spans="6:10" x14ac:dyDescent="0.2">
      <c r="F554" s="256"/>
      <c r="G554" s="257"/>
      <c r="J554" s="256"/>
    </row>
    <row r="555" spans="6:10" x14ac:dyDescent="0.2">
      <c r="F555" s="256"/>
      <c r="G555" s="257"/>
      <c r="J555" s="256"/>
    </row>
    <row r="556" spans="6:10" x14ac:dyDescent="0.2">
      <c r="F556" s="256"/>
      <c r="G556" s="257"/>
      <c r="J556" s="256"/>
    </row>
    <row r="557" spans="6:10" x14ac:dyDescent="0.2">
      <c r="F557" s="256"/>
      <c r="G557" s="257"/>
      <c r="J557" s="256"/>
    </row>
    <row r="558" spans="6:10" x14ac:dyDescent="0.2">
      <c r="F558" s="256"/>
      <c r="G558" s="257"/>
      <c r="J558" s="256"/>
    </row>
    <row r="559" spans="6:10" x14ac:dyDescent="0.2">
      <c r="F559" s="256"/>
      <c r="G559" s="257"/>
      <c r="J559" s="256"/>
    </row>
    <row r="560" spans="6:10" x14ac:dyDescent="0.2">
      <c r="F560" s="256"/>
      <c r="G560" s="257"/>
      <c r="J560" s="256"/>
    </row>
    <row r="561" spans="6:10" x14ac:dyDescent="0.2">
      <c r="F561" s="256"/>
      <c r="G561" s="257"/>
      <c r="J561" s="256"/>
    </row>
    <row r="562" spans="6:10" x14ac:dyDescent="0.2">
      <c r="F562" s="256"/>
      <c r="G562" s="257"/>
      <c r="J562" s="256"/>
    </row>
    <row r="563" spans="6:10" x14ac:dyDescent="0.2">
      <c r="F563" s="256"/>
      <c r="G563" s="257"/>
      <c r="J563" s="256"/>
    </row>
    <row r="564" spans="6:10" x14ac:dyDescent="0.2">
      <c r="F564" s="256"/>
      <c r="G564" s="257"/>
      <c r="J564" s="256"/>
    </row>
    <row r="565" spans="6:10" x14ac:dyDescent="0.2">
      <c r="F565" s="256"/>
      <c r="G565" s="257"/>
      <c r="J565" s="256"/>
    </row>
    <row r="566" spans="6:10" x14ac:dyDescent="0.2">
      <c r="F566" s="256"/>
      <c r="G566" s="257"/>
      <c r="J566" s="256"/>
    </row>
    <row r="567" spans="6:10" x14ac:dyDescent="0.2">
      <c r="F567" s="256"/>
      <c r="G567" s="257"/>
      <c r="J567" s="256"/>
    </row>
    <row r="568" spans="6:10" x14ac:dyDescent="0.2">
      <c r="F568" s="256"/>
      <c r="G568" s="257"/>
      <c r="J568" s="256"/>
    </row>
    <row r="569" spans="6:10" x14ac:dyDescent="0.2">
      <c r="F569" s="256"/>
      <c r="G569" s="257"/>
      <c r="J569" s="256"/>
    </row>
    <row r="570" spans="6:10" x14ac:dyDescent="0.2">
      <c r="F570" s="256"/>
      <c r="G570" s="257"/>
      <c r="J570" s="256"/>
    </row>
    <row r="571" spans="6:10" x14ac:dyDescent="0.2">
      <c r="F571" s="256"/>
      <c r="G571" s="257"/>
      <c r="J571" s="256"/>
    </row>
    <row r="572" spans="6:10" x14ac:dyDescent="0.2">
      <c r="F572" s="256"/>
      <c r="G572" s="257"/>
      <c r="J572" s="256"/>
    </row>
    <row r="573" spans="6:10" x14ac:dyDescent="0.2">
      <c r="F573" s="256"/>
      <c r="G573" s="257"/>
      <c r="J573" s="256"/>
    </row>
    <row r="574" spans="6:10" x14ac:dyDescent="0.2">
      <c r="F574" s="256"/>
      <c r="G574" s="257"/>
      <c r="J574" s="256"/>
    </row>
    <row r="575" spans="6:10" x14ac:dyDescent="0.2">
      <c r="F575" s="256"/>
      <c r="G575" s="257"/>
      <c r="J575" s="256"/>
    </row>
    <row r="576" spans="6:10" x14ac:dyDescent="0.2">
      <c r="F576" s="256"/>
      <c r="G576" s="257"/>
      <c r="J576" s="256"/>
    </row>
    <row r="577" spans="6:10" x14ac:dyDescent="0.2">
      <c r="F577" s="256"/>
      <c r="G577" s="257"/>
      <c r="J577" s="256"/>
    </row>
    <row r="578" spans="6:10" x14ac:dyDescent="0.2">
      <c r="F578" s="256"/>
      <c r="G578" s="257"/>
      <c r="J578" s="256"/>
    </row>
    <row r="579" spans="6:10" x14ac:dyDescent="0.2">
      <c r="F579" s="256"/>
      <c r="G579" s="257"/>
      <c r="J579" s="256"/>
    </row>
    <row r="580" spans="6:10" x14ac:dyDescent="0.2">
      <c r="F580" s="256"/>
      <c r="G580" s="257"/>
      <c r="J580" s="256"/>
    </row>
    <row r="581" spans="6:10" x14ac:dyDescent="0.2">
      <c r="F581" s="256"/>
      <c r="G581" s="257"/>
      <c r="J581" s="256"/>
    </row>
    <row r="582" spans="6:10" x14ac:dyDescent="0.2">
      <c r="F582" s="256"/>
      <c r="G582" s="257"/>
      <c r="J582" s="256"/>
    </row>
    <row r="583" spans="6:10" x14ac:dyDescent="0.2">
      <c r="F583" s="256"/>
      <c r="G583" s="257"/>
      <c r="J583" s="256"/>
    </row>
    <row r="584" spans="6:10" x14ac:dyDescent="0.2">
      <c r="F584" s="256"/>
      <c r="G584" s="257"/>
      <c r="J584" s="256"/>
    </row>
    <row r="585" spans="6:10" x14ac:dyDescent="0.2">
      <c r="F585" s="256"/>
      <c r="G585" s="257"/>
      <c r="J585" s="256"/>
    </row>
    <row r="586" spans="6:10" x14ac:dyDescent="0.2">
      <c r="F586" s="256"/>
      <c r="G586" s="257"/>
      <c r="J586" s="256"/>
    </row>
    <row r="587" spans="6:10" x14ac:dyDescent="0.2">
      <c r="F587" s="256"/>
      <c r="G587" s="257"/>
      <c r="J587" s="256"/>
    </row>
    <row r="588" spans="6:10" x14ac:dyDescent="0.2">
      <c r="F588" s="256"/>
      <c r="G588" s="257"/>
      <c r="J588" s="256"/>
    </row>
    <row r="589" spans="6:10" x14ac:dyDescent="0.2">
      <c r="F589" s="256"/>
      <c r="G589" s="257"/>
      <c r="J589" s="256"/>
    </row>
    <row r="590" spans="6:10" x14ac:dyDescent="0.2">
      <c r="F590" s="256"/>
      <c r="G590" s="257"/>
      <c r="J590" s="256"/>
    </row>
    <row r="591" spans="6:10" x14ac:dyDescent="0.2">
      <c r="F591" s="256"/>
      <c r="G591" s="257"/>
      <c r="J591" s="256"/>
    </row>
    <row r="592" spans="6:10" x14ac:dyDescent="0.2">
      <c r="F592" s="256"/>
      <c r="G592" s="257"/>
      <c r="J592" s="256"/>
    </row>
    <row r="593" spans="6:10" x14ac:dyDescent="0.2">
      <c r="F593" s="256"/>
      <c r="G593" s="257"/>
      <c r="J593" s="256"/>
    </row>
    <row r="594" spans="6:10" x14ac:dyDescent="0.2">
      <c r="F594" s="256"/>
      <c r="G594" s="257"/>
      <c r="J594" s="256"/>
    </row>
    <row r="595" spans="6:10" x14ac:dyDescent="0.2">
      <c r="F595" s="256"/>
      <c r="G595" s="257"/>
      <c r="J595" s="256"/>
    </row>
    <row r="596" spans="6:10" x14ac:dyDescent="0.2">
      <c r="F596" s="256"/>
      <c r="G596" s="257"/>
      <c r="J596" s="256"/>
    </row>
    <row r="597" spans="6:10" x14ac:dyDescent="0.2">
      <c r="F597" s="256"/>
      <c r="G597" s="257"/>
      <c r="J597" s="256"/>
    </row>
    <row r="598" spans="6:10" x14ac:dyDescent="0.2">
      <c r="F598" s="256"/>
      <c r="G598" s="257"/>
      <c r="J598" s="256"/>
    </row>
    <row r="599" spans="6:10" x14ac:dyDescent="0.2">
      <c r="F599" s="256"/>
      <c r="G599" s="257"/>
      <c r="J599" s="256"/>
    </row>
    <row r="600" spans="6:10" x14ac:dyDescent="0.2">
      <c r="F600" s="256"/>
      <c r="G600" s="257"/>
      <c r="J600" s="256"/>
    </row>
    <row r="601" spans="6:10" x14ac:dyDescent="0.2">
      <c r="F601" s="256"/>
      <c r="G601" s="257"/>
      <c r="J601" s="256"/>
    </row>
    <row r="602" spans="6:10" x14ac:dyDescent="0.2">
      <c r="F602" s="256"/>
      <c r="G602" s="257"/>
      <c r="J602" s="256"/>
    </row>
    <row r="603" spans="6:10" x14ac:dyDescent="0.2">
      <c r="F603" s="256"/>
      <c r="G603" s="257"/>
      <c r="J603" s="256"/>
    </row>
    <row r="604" spans="6:10" x14ac:dyDescent="0.2">
      <c r="F604" s="256"/>
      <c r="G604" s="257"/>
      <c r="J604" s="256"/>
    </row>
    <row r="605" spans="6:10" x14ac:dyDescent="0.2">
      <c r="F605" s="256"/>
      <c r="G605" s="257"/>
      <c r="J605" s="256"/>
    </row>
    <row r="606" spans="6:10" x14ac:dyDescent="0.2">
      <c r="F606" s="256"/>
      <c r="G606" s="257"/>
      <c r="J606" s="256"/>
    </row>
    <row r="607" spans="6:10" x14ac:dyDescent="0.2">
      <c r="F607" s="256"/>
      <c r="G607" s="257"/>
      <c r="J607" s="256"/>
    </row>
    <row r="608" spans="6:10" x14ac:dyDescent="0.2">
      <c r="F608" s="256"/>
      <c r="G608" s="257"/>
      <c r="J608" s="256"/>
    </row>
    <row r="609" spans="6:10" x14ac:dyDescent="0.2">
      <c r="F609" s="256"/>
      <c r="G609" s="257"/>
      <c r="J609" s="256"/>
    </row>
    <row r="610" spans="6:10" x14ac:dyDescent="0.2">
      <c r="F610" s="256"/>
      <c r="G610" s="257"/>
      <c r="J610" s="256"/>
    </row>
    <row r="611" spans="6:10" x14ac:dyDescent="0.2">
      <c r="F611" s="256"/>
      <c r="G611" s="257"/>
      <c r="J611" s="256"/>
    </row>
    <row r="612" spans="6:10" x14ac:dyDescent="0.2">
      <c r="F612" s="256"/>
      <c r="G612" s="257"/>
      <c r="J612" s="256"/>
    </row>
    <row r="613" spans="6:10" x14ac:dyDescent="0.2">
      <c r="F613" s="256"/>
      <c r="G613" s="257"/>
      <c r="J613" s="256"/>
    </row>
    <row r="614" spans="6:10" x14ac:dyDescent="0.2">
      <c r="F614" s="256"/>
      <c r="G614" s="257"/>
      <c r="J614" s="256"/>
    </row>
    <row r="615" spans="6:10" x14ac:dyDescent="0.2">
      <c r="F615" s="256"/>
      <c r="G615" s="257"/>
      <c r="J615" s="256"/>
    </row>
    <row r="616" spans="6:10" x14ac:dyDescent="0.2">
      <c r="F616" s="256"/>
      <c r="G616" s="257"/>
      <c r="J616" s="256"/>
    </row>
    <row r="617" spans="6:10" x14ac:dyDescent="0.2">
      <c r="F617" s="256"/>
      <c r="G617" s="257"/>
      <c r="J617" s="256"/>
    </row>
    <row r="618" spans="6:10" x14ac:dyDescent="0.2">
      <c r="F618" s="256"/>
      <c r="G618" s="257"/>
      <c r="J618" s="256"/>
    </row>
    <row r="619" spans="6:10" x14ac:dyDescent="0.2">
      <c r="F619" s="256"/>
      <c r="G619" s="257"/>
      <c r="J619" s="256"/>
    </row>
    <row r="620" spans="6:10" x14ac:dyDescent="0.2">
      <c r="F620" s="256"/>
      <c r="G620" s="257"/>
      <c r="J620" s="256"/>
    </row>
    <row r="621" spans="6:10" x14ac:dyDescent="0.2">
      <c r="F621" s="256"/>
      <c r="G621" s="257"/>
      <c r="J621" s="256"/>
    </row>
    <row r="622" spans="6:10" x14ac:dyDescent="0.2">
      <c r="F622" s="256"/>
      <c r="G622" s="257"/>
      <c r="J622" s="256"/>
    </row>
    <row r="623" spans="6:10" x14ac:dyDescent="0.2">
      <c r="F623" s="256"/>
      <c r="G623" s="257"/>
      <c r="J623" s="256"/>
    </row>
    <row r="624" spans="6:10" x14ac:dyDescent="0.2">
      <c r="F624" s="256"/>
      <c r="G624" s="257"/>
      <c r="J624" s="256"/>
    </row>
    <row r="625" spans="6:10" x14ac:dyDescent="0.2">
      <c r="F625" s="256"/>
      <c r="G625" s="257"/>
      <c r="J625" s="256"/>
    </row>
    <row r="626" spans="6:10" x14ac:dyDescent="0.2">
      <c r="F626" s="256"/>
      <c r="G626" s="257"/>
      <c r="J626" s="256"/>
    </row>
    <row r="627" spans="6:10" x14ac:dyDescent="0.2">
      <c r="F627" s="256"/>
      <c r="G627" s="257"/>
      <c r="J627" s="256"/>
    </row>
    <row r="628" spans="6:10" x14ac:dyDescent="0.2">
      <c r="F628" s="256"/>
      <c r="G628" s="257"/>
      <c r="J628" s="256"/>
    </row>
    <row r="629" spans="6:10" x14ac:dyDescent="0.2">
      <c r="F629" s="256"/>
      <c r="G629" s="257"/>
      <c r="J629" s="256"/>
    </row>
    <row r="630" spans="6:10" x14ac:dyDescent="0.2">
      <c r="F630" s="256"/>
      <c r="G630" s="257"/>
      <c r="J630" s="256"/>
    </row>
    <row r="631" spans="6:10" x14ac:dyDescent="0.2">
      <c r="F631" s="256"/>
      <c r="G631" s="257"/>
      <c r="J631" s="256"/>
    </row>
    <row r="632" spans="6:10" x14ac:dyDescent="0.2">
      <c r="F632" s="256"/>
      <c r="G632" s="257"/>
      <c r="J632" s="256"/>
    </row>
    <row r="633" spans="6:10" x14ac:dyDescent="0.2">
      <c r="F633" s="256"/>
      <c r="G633" s="257"/>
      <c r="J633" s="256"/>
    </row>
    <row r="634" spans="6:10" x14ac:dyDescent="0.2">
      <c r="F634" s="256"/>
      <c r="G634" s="257"/>
      <c r="J634" s="256"/>
    </row>
    <row r="635" spans="6:10" x14ac:dyDescent="0.2">
      <c r="F635" s="256"/>
      <c r="G635" s="257"/>
      <c r="J635" s="256"/>
    </row>
    <row r="636" spans="6:10" x14ac:dyDescent="0.2">
      <c r="F636" s="256"/>
      <c r="G636" s="257"/>
      <c r="J636" s="256"/>
    </row>
    <row r="637" spans="6:10" x14ac:dyDescent="0.2">
      <c r="F637" s="256"/>
      <c r="G637" s="257"/>
      <c r="J637" s="256"/>
    </row>
    <row r="638" spans="6:10" x14ac:dyDescent="0.2">
      <c r="F638" s="256"/>
      <c r="G638" s="257"/>
      <c r="J638" s="256"/>
    </row>
    <row r="639" spans="6:10" x14ac:dyDescent="0.2">
      <c r="F639" s="256"/>
      <c r="G639" s="257"/>
      <c r="J639" s="256"/>
    </row>
    <row r="640" spans="6:10" x14ac:dyDescent="0.2">
      <c r="F640" s="256"/>
      <c r="G640" s="257"/>
      <c r="J640" s="256"/>
    </row>
    <row r="641" spans="6:10" x14ac:dyDescent="0.2">
      <c r="F641" s="256"/>
      <c r="G641" s="257"/>
      <c r="J641" s="256"/>
    </row>
    <row r="642" spans="6:10" x14ac:dyDescent="0.2">
      <c r="F642" s="256"/>
      <c r="G642" s="257"/>
      <c r="J642" s="256"/>
    </row>
    <row r="643" spans="6:10" x14ac:dyDescent="0.2">
      <c r="F643" s="256"/>
      <c r="G643" s="257"/>
      <c r="J643" s="256"/>
    </row>
    <row r="644" spans="6:10" x14ac:dyDescent="0.2">
      <c r="F644" s="256"/>
      <c r="G644" s="257"/>
      <c r="J644" s="256"/>
    </row>
    <row r="645" spans="6:10" x14ac:dyDescent="0.2">
      <c r="F645" s="256"/>
      <c r="G645" s="257"/>
      <c r="J645" s="256"/>
    </row>
    <row r="646" spans="6:10" x14ac:dyDescent="0.2">
      <c r="F646" s="256"/>
      <c r="G646" s="257"/>
      <c r="J646" s="256"/>
    </row>
    <row r="647" spans="6:10" x14ac:dyDescent="0.2">
      <c r="F647" s="256"/>
      <c r="G647" s="257"/>
      <c r="J647" s="256"/>
    </row>
    <row r="648" spans="6:10" x14ac:dyDescent="0.2">
      <c r="F648" s="256"/>
      <c r="G648" s="257"/>
      <c r="J648" s="256"/>
    </row>
    <row r="649" spans="6:10" x14ac:dyDescent="0.2">
      <c r="F649" s="256"/>
      <c r="G649" s="257"/>
      <c r="J649" s="256"/>
    </row>
    <row r="650" spans="6:10" x14ac:dyDescent="0.2">
      <c r="F650" s="256"/>
      <c r="G650" s="257"/>
      <c r="J650" s="256"/>
    </row>
    <row r="651" spans="6:10" x14ac:dyDescent="0.2">
      <c r="F651" s="256"/>
      <c r="G651" s="257"/>
      <c r="J651" s="256"/>
    </row>
    <row r="652" spans="6:10" x14ac:dyDescent="0.2">
      <c r="F652" s="256"/>
      <c r="G652" s="257"/>
      <c r="J652" s="256"/>
    </row>
    <row r="653" spans="6:10" x14ac:dyDescent="0.2">
      <c r="F653" s="256"/>
      <c r="G653" s="257"/>
      <c r="J653" s="256"/>
    </row>
    <row r="654" spans="6:10" x14ac:dyDescent="0.2">
      <c r="F654" s="256"/>
      <c r="G654" s="257"/>
      <c r="J654" s="256"/>
    </row>
    <row r="655" spans="6:10" x14ac:dyDescent="0.2">
      <c r="F655" s="256"/>
      <c r="G655" s="257"/>
      <c r="J655" s="256"/>
    </row>
    <row r="656" spans="6:10" x14ac:dyDescent="0.2">
      <c r="F656" s="256"/>
      <c r="G656" s="257"/>
      <c r="J656" s="256"/>
    </row>
    <row r="657" spans="6:10" x14ac:dyDescent="0.2">
      <c r="F657" s="256"/>
      <c r="G657" s="257"/>
      <c r="J657" s="256"/>
    </row>
    <row r="658" spans="6:10" x14ac:dyDescent="0.2">
      <c r="F658" s="256"/>
      <c r="G658" s="257"/>
      <c r="J658" s="256"/>
    </row>
    <row r="659" spans="6:10" x14ac:dyDescent="0.2">
      <c r="F659" s="256"/>
      <c r="G659" s="257"/>
      <c r="J659" s="256"/>
    </row>
    <row r="660" spans="6:10" x14ac:dyDescent="0.2">
      <c r="F660" s="256"/>
      <c r="G660" s="257"/>
      <c r="J660" s="256"/>
    </row>
    <row r="661" spans="6:10" x14ac:dyDescent="0.2">
      <c r="F661" s="256"/>
      <c r="G661" s="257"/>
      <c r="J661" s="256"/>
    </row>
    <row r="662" spans="6:10" x14ac:dyDescent="0.2">
      <c r="F662" s="256"/>
      <c r="G662" s="257"/>
      <c r="J662" s="256"/>
    </row>
    <row r="663" spans="6:10" x14ac:dyDescent="0.2">
      <c r="F663" s="256"/>
      <c r="G663" s="257"/>
      <c r="J663" s="256"/>
    </row>
    <row r="664" spans="6:10" x14ac:dyDescent="0.2">
      <c r="F664" s="256"/>
      <c r="G664" s="257"/>
      <c r="J664" s="256"/>
    </row>
    <row r="665" spans="6:10" x14ac:dyDescent="0.2">
      <c r="F665" s="256"/>
      <c r="G665" s="257"/>
      <c r="J665" s="256"/>
    </row>
    <row r="666" spans="6:10" x14ac:dyDescent="0.2">
      <c r="F666" s="256"/>
      <c r="G666" s="257"/>
      <c r="J666" s="256"/>
    </row>
    <row r="667" spans="6:10" x14ac:dyDescent="0.2">
      <c r="F667" s="256"/>
      <c r="G667" s="257"/>
      <c r="J667" s="256"/>
    </row>
    <row r="668" spans="6:10" x14ac:dyDescent="0.2">
      <c r="F668" s="256"/>
      <c r="G668" s="257"/>
      <c r="J668" s="256"/>
    </row>
    <row r="669" spans="6:10" x14ac:dyDescent="0.2">
      <c r="F669" s="256"/>
      <c r="G669" s="257"/>
      <c r="J669" s="256"/>
    </row>
    <row r="670" spans="6:10" x14ac:dyDescent="0.2">
      <c r="F670" s="256"/>
      <c r="G670" s="257"/>
      <c r="J670" s="256"/>
    </row>
    <row r="671" spans="6:10" x14ac:dyDescent="0.2">
      <c r="F671" s="256"/>
      <c r="G671" s="257"/>
      <c r="J671" s="256"/>
    </row>
    <row r="672" spans="6:10" x14ac:dyDescent="0.2">
      <c r="F672" s="256"/>
      <c r="G672" s="257"/>
      <c r="J672" s="256"/>
    </row>
    <row r="673" spans="6:10" x14ac:dyDescent="0.2">
      <c r="F673" s="256"/>
      <c r="G673" s="257"/>
      <c r="J673" s="256"/>
    </row>
    <row r="674" spans="6:10" x14ac:dyDescent="0.2">
      <c r="F674" s="256"/>
      <c r="G674" s="257"/>
      <c r="J674" s="256"/>
    </row>
    <row r="675" spans="6:10" x14ac:dyDescent="0.2">
      <c r="F675" s="256"/>
      <c r="G675" s="257"/>
      <c r="J675" s="256"/>
    </row>
    <row r="676" spans="6:10" x14ac:dyDescent="0.2">
      <c r="F676" s="256"/>
      <c r="G676" s="257"/>
      <c r="J676" s="256"/>
    </row>
    <row r="677" spans="6:10" x14ac:dyDescent="0.2">
      <c r="F677" s="256"/>
      <c r="G677" s="257"/>
      <c r="J677" s="256"/>
    </row>
    <row r="678" spans="6:10" x14ac:dyDescent="0.2">
      <c r="F678" s="256"/>
      <c r="G678" s="257"/>
      <c r="J678" s="256"/>
    </row>
    <row r="679" spans="6:10" x14ac:dyDescent="0.2">
      <c r="F679" s="256"/>
      <c r="G679" s="257"/>
      <c r="J679" s="256"/>
    </row>
    <row r="680" spans="6:10" x14ac:dyDescent="0.2">
      <c r="F680" s="256"/>
      <c r="G680" s="257"/>
      <c r="J680" s="256"/>
    </row>
    <row r="681" spans="6:10" x14ac:dyDescent="0.2">
      <c r="F681" s="256"/>
      <c r="G681" s="257"/>
      <c r="J681" s="256"/>
    </row>
    <row r="682" spans="6:10" x14ac:dyDescent="0.2">
      <c r="F682" s="256"/>
      <c r="G682" s="257"/>
      <c r="J682" s="256"/>
    </row>
    <row r="683" spans="6:10" x14ac:dyDescent="0.2">
      <c r="F683" s="256"/>
      <c r="G683" s="257"/>
      <c r="J683" s="256"/>
    </row>
    <row r="684" spans="6:10" x14ac:dyDescent="0.2">
      <c r="F684" s="256"/>
      <c r="G684" s="257"/>
      <c r="J684" s="256"/>
    </row>
    <row r="685" spans="6:10" x14ac:dyDescent="0.2">
      <c r="F685" s="256"/>
      <c r="G685" s="257"/>
      <c r="J685" s="256"/>
    </row>
    <row r="686" spans="6:10" x14ac:dyDescent="0.2">
      <c r="F686" s="256"/>
      <c r="G686" s="257"/>
      <c r="J686" s="256"/>
    </row>
    <row r="687" spans="6:10" x14ac:dyDescent="0.2">
      <c r="F687" s="256"/>
      <c r="G687" s="257"/>
      <c r="J687" s="256"/>
    </row>
    <row r="688" spans="6:10" x14ac:dyDescent="0.2">
      <c r="F688" s="256"/>
      <c r="G688" s="257"/>
      <c r="J688" s="256"/>
    </row>
    <row r="689" spans="6:10" x14ac:dyDescent="0.2">
      <c r="F689" s="256"/>
      <c r="G689" s="257"/>
      <c r="J689" s="256"/>
    </row>
    <row r="690" spans="6:10" x14ac:dyDescent="0.2">
      <c r="F690" s="256"/>
      <c r="G690" s="257"/>
      <c r="J690" s="256"/>
    </row>
    <row r="691" spans="6:10" x14ac:dyDescent="0.2">
      <c r="F691" s="256"/>
      <c r="G691" s="257"/>
      <c r="J691" s="256"/>
    </row>
    <row r="692" spans="6:10" x14ac:dyDescent="0.2">
      <c r="F692" s="256"/>
      <c r="G692" s="257"/>
      <c r="J692" s="256"/>
    </row>
    <row r="693" spans="6:10" x14ac:dyDescent="0.2">
      <c r="F693" s="256"/>
      <c r="G693" s="257"/>
      <c r="J693" s="256"/>
    </row>
    <row r="694" spans="6:10" x14ac:dyDescent="0.2">
      <c r="F694" s="256"/>
      <c r="G694" s="257"/>
      <c r="J694" s="256"/>
    </row>
    <row r="695" spans="6:10" x14ac:dyDescent="0.2">
      <c r="F695" s="256"/>
      <c r="G695" s="257"/>
      <c r="J695" s="256"/>
    </row>
    <row r="696" spans="6:10" x14ac:dyDescent="0.2">
      <c r="F696" s="256"/>
      <c r="G696" s="257"/>
      <c r="J696" s="256"/>
    </row>
    <row r="697" spans="6:10" x14ac:dyDescent="0.2">
      <c r="F697" s="256"/>
      <c r="G697" s="257"/>
      <c r="J697" s="256"/>
    </row>
    <row r="698" spans="6:10" x14ac:dyDescent="0.2">
      <c r="F698" s="256"/>
      <c r="G698" s="257"/>
      <c r="J698" s="256"/>
    </row>
    <row r="699" spans="6:10" x14ac:dyDescent="0.2">
      <c r="F699" s="256"/>
      <c r="G699" s="257"/>
      <c r="J699" s="256"/>
    </row>
    <row r="700" spans="6:10" x14ac:dyDescent="0.2">
      <c r="F700" s="256"/>
      <c r="G700" s="257"/>
      <c r="J700" s="256"/>
    </row>
    <row r="701" spans="6:10" x14ac:dyDescent="0.2">
      <c r="F701" s="256"/>
      <c r="G701" s="257"/>
      <c r="J701" s="256"/>
    </row>
    <row r="702" spans="6:10" x14ac:dyDescent="0.2">
      <c r="F702" s="256"/>
      <c r="G702" s="257"/>
      <c r="J702" s="256"/>
    </row>
    <row r="703" spans="6:10" x14ac:dyDescent="0.2">
      <c r="F703" s="256"/>
      <c r="G703" s="257"/>
      <c r="J703" s="256"/>
    </row>
    <row r="704" spans="6:10" x14ac:dyDescent="0.2">
      <c r="F704" s="256"/>
      <c r="G704" s="257"/>
      <c r="J704" s="256"/>
    </row>
    <row r="705" spans="6:10" x14ac:dyDescent="0.2">
      <c r="F705" s="256"/>
      <c r="G705" s="257"/>
      <c r="J705" s="256"/>
    </row>
    <row r="706" spans="6:10" x14ac:dyDescent="0.2">
      <c r="F706" s="256"/>
      <c r="G706" s="257"/>
      <c r="J706" s="256"/>
    </row>
    <row r="707" spans="6:10" x14ac:dyDescent="0.2">
      <c r="F707" s="256"/>
      <c r="G707" s="257"/>
      <c r="J707" s="256"/>
    </row>
    <row r="708" spans="6:10" x14ac:dyDescent="0.2">
      <c r="F708" s="256"/>
      <c r="G708" s="257"/>
      <c r="J708" s="256"/>
    </row>
    <row r="709" spans="6:10" x14ac:dyDescent="0.2">
      <c r="F709" s="256"/>
      <c r="G709" s="257"/>
      <c r="J709" s="256"/>
    </row>
    <row r="710" spans="6:10" x14ac:dyDescent="0.2">
      <c r="F710" s="256"/>
      <c r="G710" s="257"/>
      <c r="J710" s="256"/>
    </row>
    <row r="711" spans="6:10" x14ac:dyDescent="0.2">
      <c r="F711" s="256"/>
      <c r="G711" s="257"/>
      <c r="J711" s="256"/>
    </row>
    <row r="712" spans="6:10" x14ac:dyDescent="0.2">
      <c r="F712" s="256"/>
      <c r="G712" s="257"/>
      <c r="J712" s="256"/>
    </row>
    <row r="713" spans="6:10" x14ac:dyDescent="0.2">
      <c r="F713" s="256"/>
      <c r="G713" s="257"/>
      <c r="J713" s="256"/>
    </row>
    <row r="714" spans="6:10" x14ac:dyDescent="0.2">
      <c r="F714" s="256"/>
      <c r="G714" s="257"/>
      <c r="J714" s="256"/>
    </row>
    <row r="715" spans="6:10" x14ac:dyDescent="0.2">
      <c r="F715" s="256"/>
      <c r="G715" s="257"/>
      <c r="J715" s="256"/>
    </row>
    <row r="716" spans="6:10" x14ac:dyDescent="0.2">
      <c r="F716" s="256"/>
      <c r="G716" s="257"/>
      <c r="J716" s="256"/>
    </row>
    <row r="717" spans="6:10" x14ac:dyDescent="0.2">
      <c r="F717" s="256"/>
      <c r="G717" s="257"/>
      <c r="J717" s="256"/>
    </row>
    <row r="718" spans="6:10" x14ac:dyDescent="0.2">
      <c r="F718" s="256"/>
      <c r="G718" s="257"/>
      <c r="J718" s="256"/>
    </row>
    <row r="719" spans="6:10" x14ac:dyDescent="0.2">
      <c r="F719" s="256"/>
      <c r="G719" s="257"/>
      <c r="J719" s="256"/>
    </row>
    <row r="720" spans="6:10" x14ac:dyDescent="0.2">
      <c r="F720" s="256"/>
      <c r="G720" s="257"/>
      <c r="J720" s="256"/>
    </row>
    <row r="721" spans="6:10" x14ac:dyDescent="0.2">
      <c r="F721" s="256"/>
      <c r="G721" s="257"/>
      <c r="J721" s="256"/>
    </row>
    <row r="722" spans="6:10" x14ac:dyDescent="0.2">
      <c r="F722" s="256"/>
      <c r="G722" s="257"/>
      <c r="J722" s="256"/>
    </row>
    <row r="723" spans="6:10" x14ac:dyDescent="0.2">
      <c r="F723" s="256"/>
      <c r="G723" s="257"/>
      <c r="J723" s="256"/>
    </row>
    <row r="724" spans="6:10" x14ac:dyDescent="0.2">
      <c r="F724" s="256"/>
      <c r="G724" s="257"/>
      <c r="J724" s="256"/>
    </row>
    <row r="725" spans="6:10" x14ac:dyDescent="0.2">
      <c r="F725" s="256"/>
      <c r="G725" s="257"/>
      <c r="J725" s="256"/>
    </row>
    <row r="726" spans="6:10" x14ac:dyDescent="0.2">
      <c r="F726" s="256"/>
      <c r="G726" s="257"/>
      <c r="J726" s="256"/>
    </row>
    <row r="727" spans="6:10" x14ac:dyDescent="0.2">
      <c r="F727" s="256"/>
      <c r="G727" s="257"/>
      <c r="J727" s="256"/>
    </row>
    <row r="728" spans="6:10" x14ac:dyDescent="0.2">
      <c r="F728" s="256"/>
      <c r="G728" s="257"/>
      <c r="J728" s="256"/>
    </row>
    <row r="729" spans="6:10" x14ac:dyDescent="0.2">
      <c r="F729" s="256"/>
      <c r="G729" s="257"/>
      <c r="J729" s="256"/>
    </row>
    <row r="730" spans="6:10" x14ac:dyDescent="0.2">
      <c r="F730" s="256"/>
      <c r="G730" s="257"/>
      <c r="J730" s="256"/>
    </row>
    <row r="731" spans="6:10" x14ac:dyDescent="0.2">
      <c r="F731" s="256"/>
      <c r="G731" s="257"/>
      <c r="J731" s="256"/>
    </row>
    <row r="732" spans="6:10" x14ac:dyDescent="0.2">
      <c r="F732" s="256"/>
      <c r="G732" s="257"/>
      <c r="J732" s="256"/>
    </row>
    <row r="733" spans="6:10" x14ac:dyDescent="0.2">
      <c r="F733" s="256"/>
      <c r="G733" s="257"/>
      <c r="J733" s="256"/>
    </row>
    <row r="734" spans="6:10" x14ac:dyDescent="0.2">
      <c r="F734" s="256"/>
      <c r="G734" s="257"/>
      <c r="J734" s="256"/>
    </row>
    <row r="735" spans="6:10" x14ac:dyDescent="0.2">
      <c r="F735" s="256"/>
      <c r="G735" s="257"/>
      <c r="J735" s="256"/>
    </row>
    <row r="736" spans="6:10" x14ac:dyDescent="0.2">
      <c r="F736" s="256"/>
      <c r="G736" s="257"/>
      <c r="J736" s="256"/>
    </row>
    <row r="737" spans="6:10" x14ac:dyDescent="0.2">
      <c r="F737" s="256"/>
      <c r="G737" s="257"/>
      <c r="J737" s="256"/>
    </row>
    <row r="738" spans="6:10" x14ac:dyDescent="0.2">
      <c r="F738" s="256"/>
      <c r="G738" s="257"/>
      <c r="J738" s="256"/>
    </row>
    <row r="739" spans="6:10" x14ac:dyDescent="0.2">
      <c r="F739" s="256"/>
      <c r="G739" s="257"/>
      <c r="J739" s="256"/>
    </row>
    <row r="740" spans="6:10" x14ac:dyDescent="0.2">
      <c r="F740" s="256"/>
      <c r="G740" s="257"/>
      <c r="J740" s="256"/>
    </row>
    <row r="741" spans="6:10" x14ac:dyDescent="0.2">
      <c r="F741" s="256"/>
      <c r="G741" s="257"/>
      <c r="J741" s="256"/>
    </row>
    <row r="742" spans="6:10" x14ac:dyDescent="0.2">
      <c r="F742" s="256"/>
      <c r="G742" s="257"/>
      <c r="J742" s="256"/>
    </row>
    <row r="743" spans="6:10" x14ac:dyDescent="0.2">
      <c r="F743" s="256"/>
      <c r="G743" s="257"/>
      <c r="J743" s="256"/>
    </row>
    <row r="744" spans="6:10" x14ac:dyDescent="0.2">
      <c r="F744" s="256"/>
      <c r="G744" s="257"/>
      <c r="J744" s="256"/>
    </row>
    <row r="745" spans="6:10" x14ac:dyDescent="0.2">
      <c r="F745" s="256"/>
      <c r="G745" s="257"/>
      <c r="J745" s="256"/>
    </row>
    <row r="746" spans="6:10" x14ac:dyDescent="0.2">
      <c r="F746" s="256"/>
      <c r="G746" s="257"/>
      <c r="J746" s="256"/>
    </row>
    <row r="747" spans="6:10" x14ac:dyDescent="0.2">
      <c r="F747" s="256"/>
      <c r="G747" s="257"/>
      <c r="J747" s="256"/>
    </row>
    <row r="748" spans="6:10" x14ac:dyDescent="0.2">
      <c r="F748" s="256"/>
      <c r="G748" s="257"/>
      <c r="J748" s="256"/>
    </row>
    <row r="749" spans="6:10" x14ac:dyDescent="0.2">
      <c r="F749" s="256"/>
      <c r="G749" s="257"/>
      <c r="J749" s="256"/>
    </row>
    <row r="750" spans="6:10" x14ac:dyDescent="0.2">
      <c r="F750" s="256"/>
      <c r="G750" s="257"/>
      <c r="J750" s="256"/>
    </row>
    <row r="751" spans="6:10" x14ac:dyDescent="0.2">
      <c r="F751" s="256"/>
      <c r="G751" s="257"/>
      <c r="J751" s="256"/>
    </row>
    <row r="752" spans="6:10" x14ac:dyDescent="0.2">
      <c r="F752" s="256"/>
      <c r="G752" s="257"/>
      <c r="J752" s="256"/>
    </row>
    <row r="753" spans="6:10" x14ac:dyDescent="0.2">
      <c r="F753" s="256"/>
      <c r="G753" s="257"/>
      <c r="J753" s="256"/>
    </row>
    <row r="754" spans="6:10" x14ac:dyDescent="0.2">
      <c r="F754" s="256"/>
      <c r="G754" s="257"/>
      <c r="J754" s="256"/>
    </row>
    <row r="755" spans="6:10" x14ac:dyDescent="0.2">
      <c r="F755" s="256"/>
      <c r="G755" s="257"/>
      <c r="J755" s="256"/>
    </row>
    <row r="756" spans="6:10" x14ac:dyDescent="0.2">
      <c r="F756" s="256"/>
      <c r="G756" s="257"/>
      <c r="J756" s="256"/>
    </row>
    <row r="757" spans="6:10" x14ac:dyDescent="0.2">
      <c r="F757" s="256"/>
      <c r="G757" s="257"/>
      <c r="J757" s="256"/>
    </row>
    <row r="758" spans="6:10" x14ac:dyDescent="0.2">
      <c r="F758" s="256"/>
      <c r="G758" s="257"/>
      <c r="J758" s="256"/>
    </row>
    <row r="759" spans="6:10" x14ac:dyDescent="0.2">
      <c r="F759" s="256"/>
      <c r="G759" s="257"/>
      <c r="J759" s="256"/>
    </row>
    <row r="760" spans="6:10" x14ac:dyDescent="0.2">
      <c r="F760" s="256"/>
      <c r="G760" s="257"/>
      <c r="J760" s="256"/>
    </row>
    <row r="761" spans="6:10" x14ac:dyDescent="0.2">
      <c r="F761" s="256"/>
      <c r="G761" s="257"/>
      <c r="J761" s="256"/>
    </row>
    <row r="762" spans="6:10" x14ac:dyDescent="0.2">
      <c r="F762" s="256"/>
      <c r="G762" s="257"/>
      <c r="J762" s="256"/>
    </row>
    <row r="763" spans="6:10" x14ac:dyDescent="0.2">
      <c r="F763" s="256"/>
      <c r="G763" s="257"/>
      <c r="J763" s="256"/>
    </row>
    <row r="764" spans="6:10" x14ac:dyDescent="0.2">
      <c r="F764" s="256"/>
      <c r="G764" s="257"/>
      <c r="J764" s="256"/>
    </row>
    <row r="765" spans="6:10" x14ac:dyDescent="0.2">
      <c r="F765" s="256"/>
      <c r="G765" s="257"/>
      <c r="J765" s="256"/>
    </row>
    <row r="766" spans="6:10" x14ac:dyDescent="0.2">
      <c r="F766" s="256"/>
      <c r="G766" s="257"/>
      <c r="J766" s="256"/>
    </row>
    <row r="767" spans="6:10" x14ac:dyDescent="0.2">
      <c r="F767" s="256"/>
      <c r="G767" s="257"/>
      <c r="J767" s="256"/>
    </row>
    <row r="768" spans="6:10" x14ac:dyDescent="0.2">
      <c r="F768" s="256"/>
      <c r="G768" s="257"/>
      <c r="J768" s="256"/>
    </row>
    <row r="769" spans="6:10" x14ac:dyDescent="0.2">
      <c r="F769" s="256"/>
      <c r="G769" s="257"/>
      <c r="J769" s="256"/>
    </row>
    <row r="770" spans="6:10" x14ac:dyDescent="0.2">
      <c r="F770" s="256"/>
      <c r="G770" s="257"/>
      <c r="J770" s="256"/>
    </row>
    <row r="771" spans="6:10" x14ac:dyDescent="0.2">
      <c r="F771" s="256"/>
      <c r="G771" s="257"/>
      <c r="J771" s="256"/>
    </row>
    <row r="772" spans="6:10" x14ac:dyDescent="0.2">
      <c r="F772" s="256"/>
      <c r="G772" s="257"/>
      <c r="J772" s="256"/>
    </row>
    <row r="773" spans="6:10" x14ac:dyDescent="0.2">
      <c r="F773" s="256"/>
      <c r="G773" s="257"/>
      <c r="J773" s="256"/>
    </row>
    <row r="774" spans="6:10" x14ac:dyDescent="0.2">
      <c r="F774" s="256"/>
      <c r="G774" s="257"/>
      <c r="J774" s="256"/>
    </row>
    <row r="775" spans="6:10" x14ac:dyDescent="0.2">
      <c r="F775" s="256"/>
      <c r="G775" s="257"/>
      <c r="J775" s="256"/>
    </row>
    <row r="776" spans="6:10" x14ac:dyDescent="0.2">
      <c r="F776" s="256"/>
      <c r="G776" s="257"/>
      <c r="J776" s="256"/>
    </row>
    <row r="777" spans="6:10" x14ac:dyDescent="0.2">
      <c r="F777" s="256"/>
      <c r="G777" s="257"/>
      <c r="J777" s="256"/>
    </row>
    <row r="778" spans="6:10" x14ac:dyDescent="0.2">
      <c r="F778" s="256"/>
      <c r="G778" s="257"/>
      <c r="J778" s="256"/>
    </row>
    <row r="779" spans="6:10" x14ac:dyDescent="0.2">
      <c r="F779" s="256"/>
      <c r="G779" s="257"/>
      <c r="J779" s="256"/>
    </row>
    <row r="780" spans="6:10" x14ac:dyDescent="0.2">
      <c r="F780" s="256"/>
      <c r="G780" s="257"/>
      <c r="J780" s="256"/>
    </row>
    <row r="781" spans="6:10" x14ac:dyDescent="0.2">
      <c r="F781" s="256"/>
      <c r="G781" s="257"/>
      <c r="J781" s="256"/>
    </row>
    <row r="782" spans="6:10" x14ac:dyDescent="0.2">
      <c r="F782" s="256"/>
      <c r="G782" s="257"/>
      <c r="J782" s="256"/>
    </row>
    <row r="783" spans="6:10" x14ac:dyDescent="0.2">
      <c r="F783" s="256"/>
      <c r="G783" s="257"/>
      <c r="J783" s="256"/>
    </row>
    <row r="784" spans="6:10" x14ac:dyDescent="0.2">
      <c r="F784" s="256"/>
      <c r="G784" s="257"/>
      <c r="J784" s="256"/>
    </row>
    <row r="785" spans="6:10" x14ac:dyDescent="0.2">
      <c r="F785" s="256"/>
      <c r="G785" s="257"/>
      <c r="J785" s="256"/>
    </row>
    <row r="786" spans="6:10" x14ac:dyDescent="0.2">
      <c r="F786" s="256"/>
      <c r="G786" s="257"/>
      <c r="J786" s="256"/>
    </row>
    <row r="787" spans="6:10" x14ac:dyDescent="0.2">
      <c r="F787" s="256"/>
      <c r="G787" s="257"/>
      <c r="J787" s="256"/>
    </row>
    <row r="788" spans="6:10" x14ac:dyDescent="0.2">
      <c r="F788" s="256"/>
      <c r="G788" s="257"/>
      <c r="J788" s="256"/>
    </row>
    <row r="789" spans="6:10" x14ac:dyDescent="0.2">
      <c r="F789" s="256"/>
      <c r="G789" s="257"/>
      <c r="J789" s="256"/>
    </row>
    <row r="790" spans="6:10" x14ac:dyDescent="0.2">
      <c r="F790" s="256"/>
      <c r="G790" s="257"/>
      <c r="J790" s="256"/>
    </row>
    <row r="791" spans="6:10" x14ac:dyDescent="0.2">
      <c r="F791" s="256"/>
      <c r="G791" s="257"/>
      <c r="J791" s="256"/>
    </row>
    <row r="792" spans="6:10" x14ac:dyDescent="0.2">
      <c r="F792" s="256"/>
      <c r="G792" s="257"/>
      <c r="J792" s="256"/>
    </row>
    <row r="793" spans="6:10" x14ac:dyDescent="0.2">
      <c r="F793" s="256"/>
      <c r="G793" s="257"/>
      <c r="J793" s="256"/>
    </row>
    <row r="794" spans="6:10" x14ac:dyDescent="0.2">
      <c r="F794" s="256"/>
      <c r="G794" s="257"/>
      <c r="J794" s="256"/>
    </row>
    <row r="795" spans="6:10" x14ac:dyDescent="0.2">
      <c r="F795" s="256"/>
      <c r="G795" s="257"/>
      <c r="J795" s="256"/>
    </row>
    <row r="796" spans="6:10" x14ac:dyDescent="0.2">
      <c r="F796" s="256"/>
      <c r="G796" s="257"/>
      <c r="J796" s="256"/>
    </row>
    <row r="797" spans="6:10" x14ac:dyDescent="0.2">
      <c r="F797" s="256"/>
      <c r="G797" s="257"/>
      <c r="J797" s="256"/>
    </row>
    <row r="798" spans="6:10" x14ac:dyDescent="0.2">
      <c r="F798" s="256"/>
      <c r="G798" s="257"/>
      <c r="J798" s="256"/>
    </row>
    <row r="799" spans="6:10" x14ac:dyDescent="0.2">
      <c r="F799" s="256"/>
      <c r="G799" s="257"/>
      <c r="J799" s="256"/>
    </row>
    <row r="800" spans="6:10" x14ac:dyDescent="0.2">
      <c r="F800" s="256"/>
      <c r="G800" s="257"/>
      <c r="J800" s="256"/>
    </row>
    <row r="801" spans="6:10" x14ac:dyDescent="0.2">
      <c r="F801" s="256"/>
      <c r="G801" s="257"/>
      <c r="J801" s="256"/>
    </row>
    <row r="802" spans="6:10" x14ac:dyDescent="0.2">
      <c r="F802" s="256"/>
      <c r="G802" s="257"/>
      <c r="J802" s="256"/>
    </row>
    <row r="803" spans="6:10" x14ac:dyDescent="0.2">
      <c r="F803" s="256"/>
      <c r="G803" s="257"/>
      <c r="J803" s="256"/>
    </row>
    <row r="804" spans="6:10" x14ac:dyDescent="0.2">
      <c r="F804" s="256"/>
      <c r="G804" s="257"/>
      <c r="J804" s="256"/>
    </row>
    <row r="805" spans="6:10" x14ac:dyDescent="0.2">
      <c r="F805" s="256"/>
      <c r="G805" s="257"/>
      <c r="J805" s="256"/>
    </row>
    <row r="806" spans="6:10" x14ac:dyDescent="0.2">
      <c r="F806" s="256"/>
      <c r="G806" s="257"/>
      <c r="J806" s="256"/>
    </row>
    <row r="807" spans="6:10" x14ac:dyDescent="0.2">
      <c r="F807" s="256"/>
      <c r="G807" s="257"/>
      <c r="J807" s="256"/>
    </row>
    <row r="808" spans="6:10" x14ac:dyDescent="0.2">
      <c r="F808" s="256"/>
      <c r="G808" s="257"/>
      <c r="J808" s="256"/>
    </row>
    <row r="809" spans="6:10" x14ac:dyDescent="0.2">
      <c r="F809" s="256"/>
      <c r="G809" s="257"/>
      <c r="J809" s="256"/>
    </row>
    <row r="810" spans="6:10" x14ac:dyDescent="0.2">
      <c r="F810" s="256"/>
      <c r="G810" s="257"/>
      <c r="J810" s="256"/>
    </row>
    <row r="811" spans="6:10" x14ac:dyDescent="0.2">
      <c r="F811" s="256"/>
      <c r="G811" s="257"/>
      <c r="J811" s="256"/>
    </row>
    <row r="812" spans="6:10" x14ac:dyDescent="0.2">
      <c r="F812" s="256"/>
      <c r="G812" s="257"/>
      <c r="J812" s="256"/>
    </row>
    <row r="813" spans="6:10" x14ac:dyDescent="0.2">
      <c r="F813" s="256"/>
      <c r="G813" s="257"/>
      <c r="J813" s="256"/>
    </row>
    <row r="814" spans="6:10" x14ac:dyDescent="0.2">
      <c r="F814" s="256"/>
      <c r="G814" s="257"/>
      <c r="J814" s="256"/>
    </row>
    <row r="815" spans="6:10" x14ac:dyDescent="0.2">
      <c r="F815" s="256"/>
      <c r="G815" s="257"/>
      <c r="J815" s="256"/>
    </row>
    <row r="816" spans="6:10" x14ac:dyDescent="0.2">
      <c r="F816" s="256"/>
      <c r="G816" s="257"/>
      <c r="J816" s="256"/>
    </row>
    <row r="817" spans="6:10" x14ac:dyDescent="0.2">
      <c r="F817" s="256"/>
      <c r="G817" s="257"/>
      <c r="J817" s="256"/>
    </row>
    <row r="818" spans="6:10" x14ac:dyDescent="0.2">
      <c r="F818" s="256"/>
      <c r="G818" s="257"/>
      <c r="J818" s="256"/>
    </row>
    <row r="819" spans="6:10" x14ac:dyDescent="0.2">
      <c r="F819" s="256"/>
      <c r="G819" s="257"/>
      <c r="J819" s="256"/>
    </row>
    <row r="820" spans="6:10" x14ac:dyDescent="0.2">
      <c r="F820" s="256"/>
      <c r="G820" s="257"/>
      <c r="J820" s="256"/>
    </row>
    <row r="821" spans="6:10" x14ac:dyDescent="0.2">
      <c r="F821" s="256"/>
      <c r="G821" s="257"/>
      <c r="J821" s="256"/>
    </row>
    <row r="822" spans="6:10" x14ac:dyDescent="0.2">
      <c r="F822" s="256"/>
      <c r="G822" s="257"/>
      <c r="J822" s="256"/>
    </row>
    <row r="823" spans="6:10" x14ac:dyDescent="0.2">
      <c r="F823" s="256"/>
      <c r="G823" s="257"/>
      <c r="J823" s="256"/>
    </row>
    <row r="824" spans="6:10" x14ac:dyDescent="0.2">
      <c r="F824" s="256"/>
      <c r="G824" s="257"/>
      <c r="J824" s="256"/>
    </row>
    <row r="825" spans="6:10" x14ac:dyDescent="0.2">
      <c r="F825" s="256"/>
      <c r="G825" s="257"/>
      <c r="J825" s="256"/>
    </row>
    <row r="826" spans="6:10" x14ac:dyDescent="0.2">
      <c r="F826" s="256"/>
      <c r="G826" s="257"/>
      <c r="J826" s="256"/>
    </row>
    <row r="827" spans="6:10" x14ac:dyDescent="0.2">
      <c r="F827" s="256"/>
      <c r="G827" s="257"/>
      <c r="J827" s="256"/>
    </row>
    <row r="828" spans="6:10" x14ac:dyDescent="0.2">
      <c r="F828" s="256"/>
      <c r="G828" s="257"/>
      <c r="J828" s="256"/>
    </row>
    <row r="829" spans="6:10" x14ac:dyDescent="0.2">
      <c r="F829" s="256"/>
      <c r="G829" s="257"/>
      <c r="J829" s="256"/>
    </row>
    <row r="830" spans="6:10" x14ac:dyDescent="0.2">
      <c r="F830" s="256"/>
      <c r="G830" s="257"/>
      <c r="J830" s="256"/>
    </row>
    <row r="831" spans="6:10" x14ac:dyDescent="0.2">
      <c r="F831" s="256"/>
      <c r="G831" s="257"/>
      <c r="J831" s="256"/>
    </row>
    <row r="832" spans="6:10" x14ac:dyDescent="0.2">
      <c r="F832" s="256"/>
      <c r="G832" s="257"/>
      <c r="J832" s="256"/>
    </row>
    <row r="833" spans="6:10" x14ac:dyDescent="0.2">
      <c r="F833" s="256"/>
      <c r="G833" s="257"/>
      <c r="J833" s="256"/>
    </row>
    <row r="834" spans="6:10" x14ac:dyDescent="0.2">
      <c r="F834" s="256"/>
      <c r="G834" s="257"/>
      <c r="J834" s="256"/>
    </row>
    <row r="835" spans="6:10" x14ac:dyDescent="0.2">
      <c r="F835" s="256"/>
      <c r="G835" s="257"/>
      <c r="J835" s="256"/>
    </row>
    <row r="836" spans="6:10" x14ac:dyDescent="0.2">
      <c r="F836" s="256"/>
      <c r="G836" s="257"/>
      <c r="J836" s="256"/>
    </row>
    <row r="837" spans="6:10" x14ac:dyDescent="0.2">
      <c r="F837" s="256"/>
      <c r="G837" s="257"/>
      <c r="J837" s="256"/>
    </row>
    <row r="838" spans="6:10" x14ac:dyDescent="0.2">
      <c r="F838" s="256"/>
      <c r="G838" s="257"/>
      <c r="J838" s="256"/>
    </row>
    <row r="839" spans="6:10" x14ac:dyDescent="0.2">
      <c r="F839" s="256"/>
      <c r="G839" s="257"/>
      <c r="J839" s="256"/>
    </row>
    <row r="840" spans="6:10" x14ac:dyDescent="0.2">
      <c r="F840" s="256"/>
      <c r="G840" s="257"/>
      <c r="J840" s="256"/>
    </row>
    <row r="841" spans="6:10" x14ac:dyDescent="0.2">
      <c r="F841" s="256"/>
      <c r="G841" s="257"/>
      <c r="J841" s="256"/>
    </row>
    <row r="842" spans="6:10" x14ac:dyDescent="0.2">
      <c r="F842" s="256"/>
      <c r="G842" s="257"/>
      <c r="J842" s="256"/>
    </row>
    <row r="843" spans="6:10" x14ac:dyDescent="0.2">
      <c r="F843" s="256"/>
      <c r="G843" s="257"/>
      <c r="J843" s="256"/>
    </row>
    <row r="844" spans="6:10" x14ac:dyDescent="0.2">
      <c r="F844" s="256"/>
      <c r="G844" s="257"/>
      <c r="J844" s="256"/>
    </row>
    <row r="845" spans="6:10" x14ac:dyDescent="0.2">
      <c r="F845" s="256"/>
      <c r="G845" s="257"/>
      <c r="J845" s="256"/>
    </row>
    <row r="846" spans="6:10" x14ac:dyDescent="0.2">
      <c r="F846" s="256"/>
      <c r="G846" s="257"/>
      <c r="J846" s="256"/>
    </row>
    <row r="847" spans="6:10" x14ac:dyDescent="0.2">
      <c r="F847" s="256"/>
      <c r="G847" s="257"/>
      <c r="J847" s="256"/>
    </row>
    <row r="848" spans="6:10" x14ac:dyDescent="0.2">
      <c r="F848" s="256"/>
      <c r="G848" s="257"/>
      <c r="J848" s="256"/>
    </row>
    <row r="849" spans="6:10" x14ac:dyDescent="0.2">
      <c r="F849" s="256"/>
      <c r="G849" s="257"/>
      <c r="J849" s="256"/>
    </row>
    <row r="850" spans="6:10" x14ac:dyDescent="0.2">
      <c r="F850" s="256"/>
      <c r="G850" s="257"/>
      <c r="J850" s="256"/>
    </row>
    <row r="851" spans="6:10" x14ac:dyDescent="0.2">
      <c r="F851" s="256"/>
      <c r="G851" s="257"/>
      <c r="J851" s="256"/>
    </row>
    <row r="852" spans="6:10" x14ac:dyDescent="0.2">
      <c r="F852" s="256"/>
      <c r="G852" s="257"/>
      <c r="J852" s="256"/>
    </row>
    <row r="853" spans="6:10" x14ac:dyDescent="0.2">
      <c r="F853" s="256"/>
      <c r="G853" s="257"/>
      <c r="J853" s="256"/>
    </row>
    <row r="854" spans="6:10" x14ac:dyDescent="0.2">
      <c r="F854" s="256"/>
      <c r="G854" s="257"/>
      <c r="J854" s="256"/>
    </row>
    <row r="855" spans="6:10" x14ac:dyDescent="0.2">
      <c r="F855" s="256"/>
      <c r="G855" s="257"/>
      <c r="J855" s="256"/>
    </row>
    <row r="856" spans="6:10" x14ac:dyDescent="0.2">
      <c r="F856" s="256"/>
      <c r="G856" s="257"/>
      <c r="J856" s="256"/>
    </row>
    <row r="857" spans="6:10" x14ac:dyDescent="0.2">
      <c r="F857" s="256"/>
      <c r="G857" s="257"/>
      <c r="J857" s="256"/>
    </row>
    <row r="858" spans="6:10" x14ac:dyDescent="0.2">
      <c r="F858" s="256"/>
      <c r="G858" s="257"/>
      <c r="J858" s="256"/>
    </row>
    <row r="859" spans="6:10" x14ac:dyDescent="0.2">
      <c r="F859" s="256"/>
      <c r="G859" s="257"/>
      <c r="J859" s="256"/>
    </row>
    <row r="860" spans="6:10" x14ac:dyDescent="0.2">
      <c r="F860" s="256"/>
      <c r="G860" s="257"/>
      <c r="J860" s="256"/>
    </row>
    <row r="861" spans="6:10" x14ac:dyDescent="0.2">
      <c r="F861" s="256"/>
      <c r="G861" s="257"/>
      <c r="J861" s="256"/>
    </row>
    <row r="862" spans="6:10" x14ac:dyDescent="0.2">
      <c r="F862" s="256"/>
      <c r="G862" s="257"/>
      <c r="J862" s="256"/>
    </row>
    <row r="863" spans="6:10" x14ac:dyDescent="0.2">
      <c r="F863" s="256"/>
      <c r="G863" s="257"/>
      <c r="J863" s="256"/>
    </row>
    <row r="864" spans="6:10" x14ac:dyDescent="0.2">
      <c r="F864" s="256"/>
      <c r="G864" s="257"/>
      <c r="J864" s="256"/>
    </row>
    <row r="865" spans="6:10" x14ac:dyDescent="0.2">
      <c r="F865" s="256"/>
      <c r="G865" s="257"/>
      <c r="J865" s="256"/>
    </row>
    <row r="866" spans="6:10" x14ac:dyDescent="0.2">
      <c r="F866" s="256"/>
      <c r="G866" s="257"/>
      <c r="J866" s="256"/>
    </row>
    <row r="867" spans="6:10" x14ac:dyDescent="0.2">
      <c r="F867" s="256"/>
      <c r="G867" s="257"/>
      <c r="J867" s="256"/>
    </row>
    <row r="868" spans="6:10" x14ac:dyDescent="0.2">
      <c r="F868" s="256"/>
      <c r="G868" s="257"/>
      <c r="J868" s="256"/>
    </row>
    <row r="869" spans="6:10" x14ac:dyDescent="0.2">
      <c r="F869" s="256"/>
      <c r="G869" s="257"/>
      <c r="J869" s="256"/>
    </row>
    <row r="870" spans="6:10" x14ac:dyDescent="0.2">
      <c r="F870" s="256"/>
      <c r="G870" s="257"/>
      <c r="J870" s="256"/>
    </row>
    <row r="871" spans="6:10" x14ac:dyDescent="0.2">
      <c r="F871" s="256"/>
      <c r="G871" s="257"/>
      <c r="J871" s="256"/>
    </row>
    <row r="872" spans="6:10" x14ac:dyDescent="0.2">
      <c r="F872" s="256"/>
      <c r="G872" s="257"/>
      <c r="J872" s="256"/>
    </row>
    <row r="873" spans="6:10" x14ac:dyDescent="0.2">
      <c r="F873" s="256"/>
      <c r="G873" s="257"/>
      <c r="J873" s="256"/>
    </row>
    <row r="874" spans="6:10" x14ac:dyDescent="0.2">
      <c r="F874" s="256"/>
      <c r="G874" s="257"/>
      <c r="J874" s="256"/>
    </row>
    <row r="875" spans="6:10" x14ac:dyDescent="0.2">
      <c r="F875" s="256"/>
      <c r="G875" s="257"/>
      <c r="J875" s="256"/>
    </row>
    <row r="876" spans="6:10" x14ac:dyDescent="0.2">
      <c r="F876" s="256"/>
      <c r="G876" s="257"/>
      <c r="J876" s="256"/>
    </row>
    <row r="877" spans="6:10" x14ac:dyDescent="0.2">
      <c r="F877" s="256"/>
      <c r="G877" s="257"/>
      <c r="J877" s="256"/>
    </row>
    <row r="878" spans="6:10" x14ac:dyDescent="0.2">
      <c r="F878" s="256"/>
      <c r="G878" s="257"/>
      <c r="J878" s="256"/>
    </row>
    <row r="879" spans="6:10" x14ac:dyDescent="0.2">
      <c r="F879" s="256"/>
      <c r="G879" s="257"/>
      <c r="J879" s="256"/>
    </row>
    <row r="880" spans="6:10" x14ac:dyDescent="0.2">
      <c r="F880" s="256"/>
      <c r="G880" s="257"/>
      <c r="J880" s="256"/>
    </row>
    <row r="881" spans="6:10" x14ac:dyDescent="0.2">
      <c r="F881" s="256"/>
      <c r="G881" s="257"/>
      <c r="J881" s="256"/>
    </row>
    <row r="882" spans="6:10" x14ac:dyDescent="0.2">
      <c r="F882" s="256"/>
      <c r="G882" s="257"/>
      <c r="J882" s="256"/>
    </row>
    <row r="883" spans="6:10" x14ac:dyDescent="0.2">
      <c r="F883" s="256"/>
      <c r="G883" s="257"/>
      <c r="J883" s="256"/>
    </row>
    <row r="884" spans="6:10" x14ac:dyDescent="0.2">
      <c r="F884" s="256"/>
      <c r="G884" s="257"/>
      <c r="J884" s="256"/>
    </row>
    <row r="885" spans="6:10" x14ac:dyDescent="0.2">
      <c r="F885" s="256"/>
      <c r="G885" s="257"/>
      <c r="J885" s="256"/>
    </row>
    <row r="886" spans="6:10" x14ac:dyDescent="0.2">
      <c r="F886" s="256"/>
      <c r="G886" s="257"/>
      <c r="J886" s="256"/>
    </row>
    <row r="887" spans="6:10" x14ac:dyDescent="0.2">
      <c r="F887" s="256"/>
      <c r="G887" s="257"/>
      <c r="J887" s="256"/>
    </row>
    <row r="888" spans="6:10" x14ac:dyDescent="0.2">
      <c r="F888" s="256"/>
      <c r="G888" s="257"/>
      <c r="J888" s="256"/>
    </row>
    <row r="889" spans="6:10" x14ac:dyDescent="0.2">
      <c r="F889" s="256"/>
      <c r="G889" s="257"/>
      <c r="J889" s="256"/>
    </row>
    <row r="890" spans="6:10" x14ac:dyDescent="0.2">
      <c r="F890" s="256"/>
      <c r="G890" s="257"/>
      <c r="J890" s="256"/>
    </row>
    <row r="891" spans="6:10" x14ac:dyDescent="0.2">
      <c r="F891" s="256"/>
      <c r="G891" s="257"/>
      <c r="J891" s="256"/>
    </row>
    <row r="892" spans="6:10" x14ac:dyDescent="0.2">
      <c r="F892" s="256"/>
      <c r="G892" s="257"/>
      <c r="J892" s="256"/>
    </row>
    <row r="893" spans="6:10" x14ac:dyDescent="0.2">
      <c r="F893" s="256"/>
      <c r="G893" s="257"/>
      <c r="J893" s="256"/>
    </row>
    <row r="894" spans="6:10" x14ac:dyDescent="0.2">
      <c r="F894" s="256"/>
      <c r="G894" s="257"/>
      <c r="J894" s="256"/>
    </row>
    <row r="895" spans="6:10" x14ac:dyDescent="0.2">
      <c r="F895" s="256"/>
      <c r="G895" s="257"/>
      <c r="J895" s="256"/>
    </row>
    <row r="896" spans="6:10" x14ac:dyDescent="0.2">
      <c r="F896" s="256"/>
      <c r="G896" s="257"/>
      <c r="J896" s="256"/>
    </row>
    <row r="897" spans="6:10" x14ac:dyDescent="0.2">
      <c r="F897" s="256"/>
      <c r="G897" s="257"/>
      <c r="J897" s="256"/>
    </row>
    <row r="898" spans="6:10" x14ac:dyDescent="0.2">
      <c r="F898" s="256"/>
      <c r="G898" s="257"/>
      <c r="J898" s="256"/>
    </row>
    <row r="899" spans="6:10" x14ac:dyDescent="0.2">
      <c r="F899" s="256"/>
      <c r="G899" s="257"/>
      <c r="J899" s="256"/>
    </row>
    <row r="900" spans="6:10" x14ac:dyDescent="0.2">
      <c r="F900" s="256"/>
      <c r="G900" s="257"/>
      <c r="J900" s="256"/>
    </row>
    <row r="901" spans="6:10" x14ac:dyDescent="0.2">
      <c r="F901" s="256"/>
      <c r="G901" s="257"/>
      <c r="J901" s="256"/>
    </row>
    <row r="902" spans="6:10" x14ac:dyDescent="0.2">
      <c r="F902" s="256"/>
      <c r="G902" s="257"/>
      <c r="J902" s="256"/>
    </row>
    <row r="903" spans="6:10" x14ac:dyDescent="0.2">
      <c r="F903" s="256"/>
      <c r="G903" s="257"/>
      <c r="J903" s="256"/>
    </row>
    <row r="904" spans="6:10" x14ac:dyDescent="0.2">
      <c r="F904" s="256"/>
      <c r="G904" s="257"/>
      <c r="J904" s="256"/>
    </row>
    <row r="905" spans="6:10" x14ac:dyDescent="0.2">
      <c r="F905" s="256"/>
      <c r="G905" s="257"/>
      <c r="J905" s="256"/>
    </row>
    <row r="906" spans="6:10" x14ac:dyDescent="0.2">
      <c r="F906" s="256"/>
      <c r="G906" s="257"/>
      <c r="J906" s="256"/>
    </row>
    <row r="907" spans="6:10" x14ac:dyDescent="0.2">
      <c r="F907" s="256"/>
      <c r="G907" s="257"/>
      <c r="J907" s="256"/>
    </row>
    <row r="908" spans="6:10" x14ac:dyDescent="0.2">
      <c r="F908" s="256"/>
      <c r="G908" s="257"/>
      <c r="J908" s="256"/>
    </row>
    <row r="909" spans="6:10" x14ac:dyDescent="0.2">
      <c r="F909" s="256"/>
      <c r="G909" s="257"/>
      <c r="J909" s="256"/>
    </row>
    <row r="910" spans="6:10" x14ac:dyDescent="0.2">
      <c r="F910" s="256"/>
      <c r="G910" s="257"/>
      <c r="J910" s="256"/>
    </row>
    <row r="911" spans="6:10" x14ac:dyDescent="0.2">
      <c r="F911" s="256"/>
      <c r="G911" s="257"/>
      <c r="J911" s="256"/>
    </row>
    <row r="912" spans="6:10" x14ac:dyDescent="0.2">
      <c r="F912" s="256"/>
      <c r="G912" s="257"/>
      <c r="J912" s="256"/>
    </row>
    <row r="913" spans="6:10" x14ac:dyDescent="0.2">
      <c r="F913" s="256"/>
      <c r="G913" s="257"/>
      <c r="J913" s="256"/>
    </row>
    <row r="914" spans="6:10" x14ac:dyDescent="0.2">
      <c r="F914" s="256"/>
      <c r="G914" s="257"/>
      <c r="J914" s="256"/>
    </row>
    <row r="915" spans="6:10" x14ac:dyDescent="0.2">
      <c r="F915" s="256"/>
      <c r="G915" s="257"/>
      <c r="J915" s="256"/>
    </row>
    <row r="916" spans="6:10" x14ac:dyDescent="0.2">
      <c r="F916" s="256"/>
      <c r="G916" s="257"/>
      <c r="J916" s="256"/>
    </row>
    <row r="917" spans="6:10" x14ac:dyDescent="0.2">
      <c r="F917" s="256"/>
      <c r="G917" s="257"/>
      <c r="J917" s="256"/>
    </row>
    <row r="918" spans="6:10" x14ac:dyDescent="0.2">
      <c r="F918" s="256"/>
      <c r="G918" s="257"/>
      <c r="J918" s="256"/>
    </row>
    <row r="919" spans="6:10" x14ac:dyDescent="0.2">
      <c r="F919" s="256"/>
      <c r="G919" s="257"/>
      <c r="J919" s="256"/>
    </row>
    <row r="920" spans="6:10" x14ac:dyDescent="0.2">
      <c r="F920" s="256"/>
      <c r="G920" s="257"/>
      <c r="J920" s="256"/>
    </row>
    <row r="921" spans="6:10" x14ac:dyDescent="0.2">
      <c r="F921" s="256"/>
      <c r="G921" s="257"/>
      <c r="J921" s="256"/>
    </row>
    <row r="922" spans="6:10" x14ac:dyDescent="0.2">
      <c r="F922" s="256"/>
      <c r="G922" s="257"/>
      <c r="J922" s="256"/>
    </row>
    <row r="923" spans="6:10" x14ac:dyDescent="0.2">
      <c r="F923" s="256"/>
      <c r="G923" s="257"/>
      <c r="J923" s="256"/>
    </row>
    <row r="924" spans="6:10" x14ac:dyDescent="0.2">
      <c r="F924" s="256"/>
      <c r="G924" s="257"/>
      <c r="J924" s="256"/>
    </row>
    <row r="925" spans="6:10" x14ac:dyDescent="0.2">
      <c r="F925" s="256"/>
      <c r="G925" s="257"/>
      <c r="J925" s="256"/>
    </row>
    <row r="926" spans="6:10" x14ac:dyDescent="0.2">
      <c r="F926" s="256"/>
      <c r="G926" s="257"/>
      <c r="J926" s="256"/>
    </row>
    <row r="927" spans="6:10" x14ac:dyDescent="0.2">
      <c r="F927" s="256"/>
      <c r="G927" s="257"/>
      <c r="J927" s="256"/>
    </row>
    <row r="928" spans="6:10" x14ac:dyDescent="0.2">
      <c r="F928" s="256"/>
      <c r="G928" s="257"/>
      <c r="J928" s="256"/>
    </row>
    <row r="929" spans="6:10" x14ac:dyDescent="0.2">
      <c r="F929" s="256"/>
      <c r="G929" s="257"/>
      <c r="J929" s="256"/>
    </row>
    <row r="930" spans="6:10" x14ac:dyDescent="0.2">
      <c r="F930" s="256"/>
      <c r="G930" s="257"/>
      <c r="J930" s="256"/>
    </row>
    <row r="931" spans="6:10" x14ac:dyDescent="0.2">
      <c r="F931" s="256"/>
      <c r="G931" s="257"/>
      <c r="J931" s="256"/>
    </row>
    <row r="932" spans="6:10" x14ac:dyDescent="0.2">
      <c r="F932" s="256"/>
      <c r="G932" s="257"/>
      <c r="J932" s="256"/>
    </row>
    <row r="933" spans="6:10" x14ac:dyDescent="0.2">
      <c r="F933" s="256"/>
      <c r="G933" s="257"/>
      <c r="J933" s="256"/>
    </row>
    <row r="934" spans="6:10" x14ac:dyDescent="0.2">
      <c r="F934" s="256"/>
      <c r="G934" s="257"/>
      <c r="J934" s="256"/>
    </row>
    <row r="935" spans="6:10" x14ac:dyDescent="0.2">
      <c r="F935" s="256"/>
      <c r="G935" s="257"/>
      <c r="J935" s="256"/>
    </row>
    <row r="936" spans="6:10" x14ac:dyDescent="0.2">
      <c r="F936" s="256"/>
      <c r="G936" s="257"/>
      <c r="J936" s="256"/>
    </row>
    <row r="937" spans="6:10" x14ac:dyDescent="0.2">
      <c r="F937" s="256"/>
      <c r="G937" s="257"/>
      <c r="J937" s="256"/>
    </row>
    <row r="938" spans="6:10" x14ac:dyDescent="0.2">
      <c r="F938" s="256"/>
      <c r="G938" s="257"/>
      <c r="J938" s="256"/>
    </row>
    <row r="939" spans="6:10" x14ac:dyDescent="0.2">
      <c r="F939" s="256"/>
      <c r="G939" s="257"/>
      <c r="J939" s="256"/>
    </row>
    <row r="940" spans="6:10" x14ac:dyDescent="0.2">
      <c r="F940" s="256"/>
      <c r="G940" s="257"/>
      <c r="J940" s="256"/>
    </row>
    <row r="941" spans="6:10" x14ac:dyDescent="0.2">
      <c r="F941" s="256"/>
      <c r="G941" s="257"/>
      <c r="J941" s="256"/>
    </row>
    <row r="942" spans="6:10" x14ac:dyDescent="0.2">
      <c r="F942" s="256"/>
      <c r="G942" s="257"/>
      <c r="J942" s="256"/>
    </row>
    <row r="943" spans="6:10" x14ac:dyDescent="0.2">
      <c r="F943" s="256"/>
      <c r="G943" s="257"/>
      <c r="J943" s="256"/>
    </row>
    <row r="944" spans="6:10" x14ac:dyDescent="0.2">
      <c r="F944" s="256"/>
      <c r="G944" s="257"/>
      <c r="J944" s="256"/>
    </row>
    <row r="945" spans="6:10" x14ac:dyDescent="0.2">
      <c r="F945" s="256"/>
      <c r="G945" s="257"/>
      <c r="J945" s="256"/>
    </row>
    <row r="946" spans="6:10" x14ac:dyDescent="0.2">
      <c r="F946" s="256"/>
      <c r="G946" s="257"/>
      <c r="J946" s="256"/>
    </row>
    <row r="947" spans="6:10" x14ac:dyDescent="0.2">
      <c r="F947" s="256"/>
      <c r="G947" s="257"/>
      <c r="J947" s="256"/>
    </row>
    <row r="948" spans="6:10" x14ac:dyDescent="0.2">
      <c r="F948" s="256"/>
      <c r="G948" s="257"/>
      <c r="J948" s="256"/>
    </row>
    <row r="949" spans="6:10" x14ac:dyDescent="0.2">
      <c r="F949" s="256"/>
      <c r="G949" s="257"/>
      <c r="J949" s="256"/>
    </row>
    <row r="950" spans="6:10" x14ac:dyDescent="0.2">
      <c r="F950" s="256"/>
      <c r="G950" s="257"/>
      <c r="J950" s="256"/>
    </row>
    <row r="951" spans="6:10" x14ac:dyDescent="0.2">
      <c r="F951" s="256"/>
      <c r="G951" s="257"/>
      <c r="J951" s="256"/>
    </row>
    <row r="952" spans="6:10" x14ac:dyDescent="0.2">
      <c r="F952" s="256"/>
      <c r="G952" s="257"/>
      <c r="J952" s="256"/>
    </row>
    <row r="953" spans="6:10" x14ac:dyDescent="0.2">
      <c r="F953" s="256"/>
      <c r="G953" s="257"/>
      <c r="J953" s="256"/>
    </row>
    <row r="954" spans="6:10" x14ac:dyDescent="0.2">
      <c r="F954" s="256"/>
      <c r="G954" s="257"/>
      <c r="J954" s="256"/>
    </row>
    <row r="955" spans="6:10" x14ac:dyDescent="0.2">
      <c r="F955" s="256"/>
      <c r="G955" s="257"/>
      <c r="J955" s="256"/>
    </row>
    <row r="956" spans="6:10" x14ac:dyDescent="0.2">
      <c r="F956" s="256"/>
      <c r="G956" s="257"/>
      <c r="J956" s="256"/>
    </row>
    <row r="957" spans="6:10" x14ac:dyDescent="0.2">
      <c r="F957" s="256"/>
      <c r="G957" s="257"/>
      <c r="J957" s="256"/>
    </row>
    <row r="958" spans="6:10" x14ac:dyDescent="0.2">
      <c r="F958" s="256"/>
      <c r="G958" s="257"/>
      <c r="J958" s="256"/>
    </row>
    <row r="959" spans="6:10" x14ac:dyDescent="0.2">
      <c r="F959" s="256"/>
      <c r="G959" s="257"/>
      <c r="J959" s="256"/>
    </row>
    <row r="960" spans="6:10" x14ac:dyDescent="0.2">
      <c r="F960" s="256"/>
      <c r="G960" s="257"/>
      <c r="J960" s="256"/>
    </row>
    <row r="961" spans="6:10" x14ac:dyDescent="0.2">
      <c r="F961" s="256"/>
      <c r="G961" s="257"/>
      <c r="J961" s="256"/>
    </row>
    <row r="962" spans="6:10" x14ac:dyDescent="0.2">
      <c r="F962" s="256"/>
      <c r="G962" s="257"/>
      <c r="J962" s="256"/>
    </row>
    <row r="963" spans="6:10" x14ac:dyDescent="0.2">
      <c r="F963" s="256"/>
      <c r="G963" s="257"/>
      <c r="J963" s="256"/>
    </row>
    <row r="964" spans="6:10" x14ac:dyDescent="0.2">
      <c r="F964" s="256"/>
      <c r="G964" s="257"/>
      <c r="J964" s="256"/>
    </row>
    <row r="965" spans="6:10" x14ac:dyDescent="0.2">
      <c r="F965" s="256"/>
      <c r="G965" s="257"/>
      <c r="J965" s="256"/>
    </row>
    <row r="966" spans="6:10" x14ac:dyDescent="0.2">
      <c r="F966" s="256"/>
      <c r="G966" s="257"/>
      <c r="J966" s="256"/>
    </row>
    <row r="967" spans="6:10" x14ac:dyDescent="0.2">
      <c r="F967" s="256"/>
      <c r="G967" s="257"/>
      <c r="J967" s="256"/>
    </row>
    <row r="968" spans="6:10" x14ac:dyDescent="0.2">
      <c r="F968" s="256"/>
      <c r="G968" s="257"/>
      <c r="J968" s="256"/>
    </row>
    <row r="969" spans="6:10" x14ac:dyDescent="0.2">
      <c r="F969" s="256"/>
      <c r="G969" s="257"/>
      <c r="J969" s="256"/>
    </row>
    <row r="970" spans="6:10" x14ac:dyDescent="0.2">
      <c r="F970" s="256"/>
      <c r="G970" s="257"/>
      <c r="J970" s="256"/>
    </row>
    <row r="971" spans="6:10" x14ac:dyDescent="0.2">
      <c r="F971" s="256"/>
      <c r="G971" s="257"/>
      <c r="J971" s="256"/>
    </row>
    <row r="972" spans="6:10" x14ac:dyDescent="0.2">
      <c r="F972" s="256"/>
      <c r="G972" s="257"/>
      <c r="J972" s="256"/>
    </row>
    <row r="973" spans="6:10" x14ac:dyDescent="0.2">
      <c r="F973" s="256"/>
      <c r="G973" s="257"/>
      <c r="J973" s="256"/>
    </row>
    <row r="974" spans="6:10" x14ac:dyDescent="0.2">
      <c r="F974" s="256"/>
      <c r="G974" s="257"/>
      <c r="J974" s="256"/>
    </row>
    <row r="975" spans="6:10" x14ac:dyDescent="0.2">
      <c r="F975" s="256"/>
      <c r="G975" s="257"/>
      <c r="J975" s="256"/>
    </row>
    <row r="976" spans="6:10" x14ac:dyDescent="0.2">
      <c r="F976" s="256"/>
      <c r="G976" s="257"/>
      <c r="J976" s="256"/>
    </row>
    <row r="977" spans="6:10" x14ac:dyDescent="0.2">
      <c r="F977" s="256"/>
      <c r="G977" s="257"/>
      <c r="J977" s="256"/>
    </row>
    <row r="978" spans="6:10" x14ac:dyDescent="0.2">
      <c r="F978" s="256"/>
      <c r="G978" s="257"/>
      <c r="J978" s="256"/>
    </row>
    <row r="979" spans="6:10" x14ac:dyDescent="0.2">
      <c r="F979" s="256"/>
      <c r="G979" s="257"/>
      <c r="J979" s="256"/>
    </row>
    <row r="980" spans="6:10" x14ac:dyDescent="0.2">
      <c r="F980" s="256"/>
      <c r="G980" s="257"/>
      <c r="J980" s="256"/>
    </row>
    <row r="981" spans="6:10" x14ac:dyDescent="0.2">
      <c r="F981" s="256"/>
      <c r="G981" s="257"/>
      <c r="J981" s="256"/>
    </row>
    <row r="982" spans="6:10" x14ac:dyDescent="0.2">
      <c r="F982" s="256"/>
      <c r="G982" s="257"/>
      <c r="J982" s="256"/>
    </row>
    <row r="983" spans="6:10" x14ac:dyDescent="0.2">
      <c r="F983" s="256"/>
      <c r="G983" s="257"/>
      <c r="J983" s="256"/>
    </row>
    <row r="984" spans="6:10" x14ac:dyDescent="0.2">
      <c r="F984" s="256"/>
      <c r="G984" s="257"/>
      <c r="J984" s="256"/>
    </row>
    <row r="985" spans="6:10" x14ac:dyDescent="0.2">
      <c r="F985" s="256"/>
      <c r="G985" s="257"/>
      <c r="J985" s="256"/>
    </row>
    <row r="986" spans="6:10" x14ac:dyDescent="0.2">
      <c r="F986" s="256"/>
      <c r="G986" s="257"/>
      <c r="J986" s="256"/>
    </row>
    <row r="987" spans="6:10" x14ac:dyDescent="0.2">
      <c r="F987" s="256"/>
      <c r="G987" s="257"/>
      <c r="J987" s="256"/>
    </row>
    <row r="988" spans="6:10" x14ac:dyDescent="0.2">
      <c r="F988" s="256"/>
      <c r="G988" s="257"/>
      <c r="J988" s="256"/>
    </row>
    <row r="989" spans="6:10" x14ac:dyDescent="0.2">
      <c r="F989" s="256"/>
      <c r="G989" s="257"/>
      <c r="J989" s="256"/>
    </row>
    <row r="990" spans="6:10" x14ac:dyDescent="0.2">
      <c r="F990" s="256"/>
      <c r="G990" s="257"/>
      <c r="J990" s="256"/>
    </row>
    <row r="991" spans="6:10" x14ac:dyDescent="0.2">
      <c r="F991" s="256"/>
      <c r="G991" s="257"/>
      <c r="J991" s="256"/>
    </row>
    <row r="992" spans="6:10" x14ac:dyDescent="0.2">
      <c r="F992" s="256"/>
      <c r="G992" s="257"/>
      <c r="J992" s="256"/>
    </row>
    <row r="993" spans="6:10" x14ac:dyDescent="0.2">
      <c r="F993" s="256"/>
      <c r="G993" s="257"/>
      <c r="J993" s="256"/>
    </row>
    <row r="994" spans="6:10" x14ac:dyDescent="0.2">
      <c r="F994" s="256"/>
      <c r="G994" s="257"/>
      <c r="J994" s="256"/>
    </row>
    <row r="995" spans="6:10" x14ac:dyDescent="0.2">
      <c r="F995" s="256"/>
      <c r="G995" s="257"/>
      <c r="J995" s="256"/>
    </row>
    <row r="996" spans="6:10" x14ac:dyDescent="0.2">
      <c r="F996" s="256"/>
      <c r="G996" s="257"/>
      <c r="J996" s="256"/>
    </row>
    <row r="997" spans="6:10" x14ac:dyDescent="0.2">
      <c r="F997" s="256"/>
      <c r="G997" s="257"/>
      <c r="J997" s="256"/>
    </row>
    <row r="998" spans="6:10" x14ac:dyDescent="0.2">
      <c r="F998" s="256"/>
      <c r="G998" s="257"/>
      <c r="J998" s="256"/>
    </row>
    <row r="999" spans="6:10" x14ac:dyDescent="0.2">
      <c r="F999" s="256"/>
      <c r="G999" s="257"/>
      <c r="J999" s="256"/>
    </row>
    <row r="1000" spans="6:10" x14ac:dyDescent="0.2">
      <c r="F1000" s="256"/>
      <c r="G1000" s="257"/>
      <c r="J1000" s="256"/>
    </row>
    <row r="1001" spans="6:10" x14ac:dyDescent="0.2">
      <c r="F1001" s="256"/>
      <c r="G1001" s="257"/>
      <c r="J1001" s="256"/>
    </row>
    <row r="1002" spans="6:10" x14ac:dyDescent="0.2">
      <c r="F1002" s="256"/>
      <c r="G1002" s="257"/>
      <c r="J1002" s="256"/>
    </row>
    <row r="1003" spans="6:10" x14ac:dyDescent="0.2">
      <c r="F1003" s="256"/>
      <c r="G1003" s="257"/>
      <c r="J1003" s="256"/>
    </row>
    <row r="1004" spans="6:10" x14ac:dyDescent="0.2">
      <c r="F1004" s="256"/>
      <c r="G1004" s="257"/>
      <c r="J1004" s="256"/>
    </row>
    <row r="1005" spans="6:10" x14ac:dyDescent="0.2">
      <c r="F1005" s="256"/>
      <c r="G1005" s="257"/>
      <c r="J1005" s="256"/>
    </row>
    <row r="1006" spans="6:10" x14ac:dyDescent="0.2">
      <c r="F1006" s="256"/>
      <c r="G1006" s="257"/>
      <c r="J1006" s="256"/>
    </row>
    <row r="1007" spans="6:10" x14ac:dyDescent="0.2">
      <c r="F1007" s="256"/>
      <c r="G1007" s="257"/>
      <c r="J1007" s="256"/>
    </row>
    <row r="1008" spans="6:10" x14ac:dyDescent="0.2">
      <c r="F1008" s="256"/>
      <c r="G1008" s="257"/>
      <c r="J1008" s="256"/>
    </row>
    <row r="1009" spans="6:10" x14ac:dyDescent="0.2">
      <c r="F1009" s="256"/>
      <c r="G1009" s="257"/>
      <c r="J1009" s="256"/>
    </row>
    <row r="1010" spans="6:10" x14ac:dyDescent="0.2">
      <c r="F1010" s="256"/>
      <c r="G1010" s="257"/>
      <c r="J1010" s="256"/>
    </row>
    <row r="1011" spans="6:10" x14ac:dyDescent="0.2">
      <c r="F1011" s="256"/>
      <c r="G1011" s="257"/>
      <c r="J1011" s="256"/>
    </row>
    <row r="1012" spans="6:10" x14ac:dyDescent="0.2">
      <c r="F1012" s="256"/>
      <c r="G1012" s="257"/>
      <c r="J1012" s="256"/>
    </row>
    <row r="1013" spans="6:10" x14ac:dyDescent="0.2">
      <c r="F1013" s="256"/>
      <c r="G1013" s="257"/>
      <c r="J1013" s="256"/>
    </row>
    <row r="1014" spans="6:10" x14ac:dyDescent="0.2">
      <c r="F1014" s="256"/>
      <c r="G1014" s="257"/>
      <c r="J1014" s="256"/>
    </row>
    <row r="1015" spans="6:10" x14ac:dyDescent="0.2">
      <c r="F1015" s="256"/>
      <c r="G1015" s="257"/>
      <c r="J1015" s="256"/>
    </row>
    <row r="1016" spans="6:10" x14ac:dyDescent="0.2">
      <c r="F1016" s="256"/>
      <c r="G1016" s="257"/>
      <c r="J1016" s="256"/>
    </row>
    <row r="1017" spans="6:10" x14ac:dyDescent="0.2">
      <c r="F1017" s="256"/>
      <c r="G1017" s="257"/>
      <c r="J1017" s="256"/>
    </row>
    <row r="1018" spans="6:10" x14ac:dyDescent="0.2">
      <c r="F1018" s="256"/>
      <c r="G1018" s="257"/>
      <c r="J1018" s="256"/>
    </row>
    <row r="1019" spans="6:10" x14ac:dyDescent="0.2">
      <c r="F1019" s="256"/>
      <c r="G1019" s="257"/>
      <c r="J1019" s="256"/>
    </row>
    <row r="1020" spans="6:10" x14ac:dyDescent="0.2">
      <c r="F1020" s="256"/>
      <c r="G1020" s="257"/>
      <c r="J1020" s="256"/>
    </row>
    <row r="1021" spans="6:10" x14ac:dyDescent="0.2">
      <c r="F1021" s="256"/>
      <c r="G1021" s="257"/>
      <c r="J1021" s="256"/>
    </row>
    <row r="1022" spans="6:10" x14ac:dyDescent="0.2">
      <c r="F1022" s="256"/>
      <c r="G1022" s="257"/>
      <c r="J1022" s="256"/>
    </row>
    <row r="1023" spans="6:10" x14ac:dyDescent="0.2">
      <c r="F1023" s="256"/>
      <c r="G1023" s="257"/>
      <c r="J1023" s="256"/>
    </row>
    <row r="1024" spans="6:10" x14ac:dyDescent="0.2">
      <c r="F1024" s="256"/>
      <c r="G1024" s="257"/>
      <c r="J1024" s="256"/>
    </row>
    <row r="1025" spans="6:10" x14ac:dyDescent="0.2">
      <c r="F1025" s="256"/>
      <c r="G1025" s="257"/>
      <c r="J1025" s="256"/>
    </row>
    <row r="1026" spans="6:10" x14ac:dyDescent="0.2">
      <c r="F1026" s="256"/>
      <c r="G1026" s="257"/>
      <c r="J1026" s="256"/>
    </row>
    <row r="1027" spans="6:10" x14ac:dyDescent="0.2">
      <c r="F1027" s="256"/>
      <c r="G1027" s="257"/>
      <c r="J1027" s="256"/>
    </row>
    <row r="1028" spans="6:10" x14ac:dyDescent="0.2">
      <c r="F1028" s="256"/>
      <c r="G1028" s="257"/>
      <c r="J1028" s="256"/>
    </row>
    <row r="1029" spans="6:10" x14ac:dyDescent="0.2">
      <c r="F1029" s="256"/>
      <c r="G1029" s="257"/>
      <c r="J1029" s="256"/>
    </row>
    <row r="1030" spans="6:10" x14ac:dyDescent="0.2">
      <c r="F1030" s="256"/>
      <c r="G1030" s="257"/>
      <c r="J1030" s="256"/>
    </row>
    <row r="1031" spans="6:10" x14ac:dyDescent="0.2">
      <c r="F1031" s="256"/>
      <c r="G1031" s="257"/>
      <c r="J1031" s="256"/>
    </row>
    <row r="1032" spans="6:10" x14ac:dyDescent="0.2">
      <c r="F1032" s="256"/>
      <c r="G1032" s="257"/>
      <c r="J1032" s="256"/>
    </row>
    <row r="1033" spans="6:10" x14ac:dyDescent="0.2">
      <c r="F1033" s="256"/>
      <c r="G1033" s="257"/>
      <c r="J1033" s="256"/>
    </row>
    <row r="1034" spans="6:10" x14ac:dyDescent="0.2">
      <c r="F1034" s="256"/>
      <c r="G1034" s="257"/>
      <c r="J1034" s="256"/>
    </row>
    <row r="1035" spans="6:10" x14ac:dyDescent="0.2">
      <c r="F1035" s="256"/>
      <c r="G1035" s="257"/>
      <c r="J1035" s="256"/>
    </row>
    <row r="1036" spans="6:10" x14ac:dyDescent="0.2">
      <c r="F1036" s="256"/>
      <c r="G1036" s="257"/>
      <c r="J1036" s="256"/>
    </row>
    <row r="1037" spans="6:10" x14ac:dyDescent="0.2">
      <c r="F1037" s="256"/>
      <c r="G1037" s="257"/>
      <c r="J1037" s="256"/>
    </row>
    <row r="1038" spans="6:10" x14ac:dyDescent="0.2">
      <c r="F1038" s="256"/>
      <c r="G1038" s="257"/>
      <c r="J1038" s="256"/>
    </row>
    <row r="1039" spans="6:10" x14ac:dyDescent="0.2">
      <c r="F1039" s="256"/>
      <c r="G1039" s="257"/>
      <c r="J1039" s="256"/>
    </row>
    <row r="1040" spans="6:10" x14ac:dyDescent="0.2">
      <c r="F1040" s="256"/>
      <c r="G1040" s="257"/>
      <c r="J1040" s="256"/>
    </row>
    <row r="1041" spans="6:10" x14ac:dyDescent="0.2">
      <c r="F1041" s="256"/>
      <c r="G1041" s="257"/>
      <c r="J1041" s="256"/>
    </row>
    <row r="1042" spans="6:10" x14ac:dyDescent="0.2">
      <c r="F1042" s="256"/>
      <c r="G1042" s="257"/>
      <c r="J1042" s="256"/>
    </row>
    <row r="1043" spans="6:10" x14ac:dyDescent="0.2">
      <c r="F1043" s="256"/>
      <c r="G1043" s="257"/>
      <c r="J1043" s="256"/>
    </row>
    <row r="1044" spans="6:10" x14ac:dyDescent="0.2">
      <c r="F1044" s="256"/>
      <c r="G1044" s="257"/>
      <c r="J1044" s="256"/>
    </row>
    <row r="1045" spans="6:10" x14ac:dyDescent="0.2">
      <c r="F1045" s="256"/>
      <c r="G1045" s="257"/>
      <c r="J1045" s="256"/>
    </row>
    <row r="1046" spans="6:10" x14ac:dyDescent="0.2">
      <c r="F1046" s="256"/>
      <c r="G1046" s="257"/>
      <c r="J1046" s="256"/>
    </row>
    <row r="1047" spans="6:10" x14ac:dyDescent="0.2">
      <c r="F1047" s="256"/>
      <c r="G1047" s="257"/>
      <c r="J1047" s="256"/>
    </row>
    <row r="1048" spans="6:10" x14ac:dyDescent="0.2">
      <c r="F1048" s="256"/>
      <c r="G1048" s="257"/>
      <c r="J1048" s="256"/>
    </row>
    <row r="1049" spans="6:10" x14ac:dyDescent="0.2">
      <c r="F1049" s="256"/>
      <c r="G1049" s="257"/>
      <c r="J1049" s="256"/>
    </row>
    <row r="1050" spans="6:10" x14ac:dyDescent="0.2">
      <c r="F1050" s="256"/>
      <c r="G1050" s="257"/>
      <c r="J1050" s="256"/>
    </row>
    <row r="1051" spans="6:10" x14ac:dyDescent="0.2">
      <c r="F1051" s="256"/>
      <c r="G1051" s="257"/>
      <c r="J1051" s="256"/>
    </row>
    <row r="1052" spans="6:10" x14ac:dyDescent="0.2">
      <c r="F1052" s="256"/>
      <c r="G1052" s="257"/>
      <c r="J1052" s="256"/>
    </row>
    <row r="1053" spans="6:10" x14ac:dyDescent="0.2">
      <c r="F1053" s="256"/>
      <c r="G1053" s="257"/>
      <c r="J1053" s="256"/>
    </row>
    <row r="1054" spans="6:10" x14ac:dyDescent="0.2">
      <c r="F1054" s="256"/>
      <c r="G1054" s="257"/>
      <c r="J1054" s="256"/>
    </row>
    <row r="1055" spans="6:10" x14ac:dyDescent="0.2">
      <c r="F1055" s="256"/>
      <c r="G1055" s="257"/>
      <c r="J1055" s="256"/>
    </row>
    <row r="1056" spans="6:10" x14ac:dyDescent="0.2">
      <c r="F1056" s="256"/>
      <c r="G1056" s="257"/>
      <c r="J1056" s="256"/>
    </row>
    <row r="1057" spans="6:10" x14ac:dyDescent="0.2">
      <c r="F1057" s="256"/>
      <c r="G1057" s="257"/>
      <c r="J1057" s="256"/>
    </row>
    <row r="1058" spans="6:10" x14ac:dyDescent="0.2">
      <c r="F1058" s="256"/>
      <c r="G1058" s="257"/>
      <c r="J1058" s="256"/>
    </row>
    <row r="1059" spans="6:10" x14ac:dyDescent="0.2">
      <c r="F1059" s="256"/>
      <c r="G1059" s="257"/>
      <c r="J1059" s="256"/>
    </row>
    <row r="1060" spans="6:10" x14ac:dyDescent="0.2">
      <c r="F1060" s="256"/>
      <c r="G1060" s="257"/>
      <c r="J1060" s="256"/>
    </row>
    <row r="1061" spans="6:10" x14ac:dyDescent="0.2">
      <c r="F1061" s="256"/>
      <c r="G1061" s="257"/>
      <c r="J1061" s="256"/>
    </row>
    <row r="1062" spans="6:10" x14ac:dyDescent="0.2">
      <c r="F1062" s="256"/>
      <c r="G1062" s="257"/>
      <c r="J1062" s="256"/>
    </row>
    <row r="1063" spans="6:10" x14ac:dyDescent="0.2">
      <c r="F1063" s="256"/>
      <c r="G1063" s="257"/>
      <c r="J1063" s="256"/>
    </row>
    <row r="1064" spans="6:10" x14ac:dyDescent="0.2">
      <c r="F1064" s="256"/>
      <c r="G1064" s="257"/>
      <c r="J1064" s="256"/>
    </row>
    <row r="1065" spans="6:10" x14ac:dyDescent="0.2">
      <c r="F1065" s="256"/>
      <c r="G1065" s="257"/>
      <c r="J1065" s="256"/>
    </row>
    <row r="1066" spans="6:10" x14ac:dyDescent="0.2">
      <c r="F1066" s="256"/>
      <c r="G1066" s="257"/>
      <c r="J1066" s="256"/>
    </row>
    <row r="1067" spans="6:10" x14ac:dyDescent="0.2">
      <c r="F1067" s="256"/>
      <c r="G1067" s="257"/>
      <c r="J1067" s="256"/>
    </row>
    <row r="1068" spans="6:10" x14ac:dyDescent="0.2">
      <c r="F1068" s="256"/>
      <c r="G1068" s="257"/>
      <c r="J1068" s="256"/>
    </row>
    <row r="1069" spans="6:10" x14ac:dyDescent="0.2">
      <c r="F1069" s="256"/>
      <c r="G1069" s="257"/>
      <c r="J1069" s="256"/>
    </row>
    <row r="1070" spans="6:10" x14ac:dyDescent="0.2">
      <c r="F1070" s="256"/>
      <c r="G1070" s="257"/>
      <c r="J1070" s="256"/>
    </row>
    <row r="1071" spans="6:10" x14ac:dyDescent="0.2">
      <c r="F1071" s="256"/>
      <c r="G1071" s="257"/>
      <c r="J1071" s="256"/>
    </row>
    <row r="1072" spans="6:10" x14ac:dyDescent="0.2">
      <c r="F1072" s="256"/>
      <c r="G1072" s="257"/>
      <c r="J1072" s="256"/>
    </row>
    <row r="1073" spans="6:10" x14ac:dyDescent="0.2">
      <c r="F1073" s="256"/>
      <c r="G1073" s="257"/>
      <c r="J1073" s="256"/>
    </row>
    <row r="1074" spans="6:10" x14ac:dyDescent="0.2">
      <c r="F1074" s="256"/>
      <c r="G1074" s="257"/>
      <c r="J1074" s="256"/>
    </row>
    <row r="1075" spans="6:10" x14ac:dyDescent="0.2">
      <c r="F1075" s="256"/>
      <c r="G1075" s="257"/>
      <c r="J1075" s="256"/>
    </row>
    <row r="1076" spans="6:10" x14ac:dyDescent="0.2">
      <c r="F1076" s="256"/>
      <c r="G1076" s="257"/>
      <c r="J1076" s="256"/>
    </row>
    <row r="1077" spans="6:10" x14ac:dyDescent="0.2">
      <c r="F1077" s="256"/>
      <c r="G1077" s="257"/>
      <c r="J1077" s="256"/>
    </row>
    <row r="1078" spans="6:10" x14ac:dyDescent="0.2">
      <c r="F1078" s="256"/>
      <c r="G1078" s="257"/>
      <c r="J1078" s="256"/>
    </row>
    <row r="1079" spans="6:10" x14ac:dyDescent="0.2">
      <c r="F1079" s="256"/>
      <c r="G1079" s="257"/>
      <c r="J1079" s="256"/>
    </row>
    <row r="1080" spans="6:10" x14ac:dyDescent="0.2">
      <c r="F1080" s="256"/>
      <c r="G1080" s="257"/>
      <c r="J1080" s="256"/>
    </row>
    <row r="1081" spans="6:10" x14ac:dyDescent="0.2">
      <c r="F1081" s="256"/>
      <c r="G1081" s="257"/>
      <c r="J1081" s="256"/>
    </row>
    <row r="1082" spans="6:10" x14ac:dyDescent="0.2">
      <c r="F1082" s="256"/>
      <c r="G1082" s="257"/>
      <c r="J1082" s="256"/>
    </row>
    <row r="1083" spans="6:10" x14ac:dyDescent="0.2">
      <c r="F1083" s="256"/>
      <c r="G1083" s="257"/>
      <c r="J1083" s="256"/>
    </row>
    <row r="1084" spans="6:10" x14ac:dyDescent="0.2">
      <c r="F1084" s="256"/>
      <c r="G1084" s="257"/>
      <c r="J1084" s="256"/>
    </row>
    <row r="1085" spans="6:10" x14ac:dyDescent="0.2">
      <c r="F1085" s="256"/>
      <c r="G1085" s="257"/>
      <c r="J1085" s="256"/>
    </row>
    <row r="1086" spans="6:10" x14ac:dyDescent="0.2">
      <c r="F1086" s="256"/>
      <c r="G1086" s="257"/>
      <c r="J1086" s="256"/>
    </row>
    <row r="1087" spans="6:10" x14ac:dyDescent="0.2">
      <c r="F1087" s="256"/>
      <c r="G1087" s="257"/>
      <c r="J1087" s="256"/>
    </row>
    <row r="1088" spans="6:10" x14ac:dyDescent="0.2">
      <c r="F1088" s="256"/>
      <c r="G1088" s="257"/>
      <c r="J1088" s="256"/>
    </row>
    <row r="1089" spans="6:10" x14ac:dyDescent="0.2">
      <c r="F1089" s="256"/>
      <c r="G1089" s="257"/>
      <c r="J1089" s="256"/>
    </row>
    <row r="1090" spans="6:10" x14ac:dyDescent="0.2">
      <c r="F1090" s="256"/>
      <c r="G1090" s="257"/>
      <c r="J1090" s="256"/>
    </row>
    <row r="1091" spans="6:10" x14ac:dyDescent="0.2">
      <c r="F1091" s="256"/>
      <c r="G1091" s="257"/>
      <c r="J1091" s="256"/>
    </row>
    <row r="1092" spans="6:10" x14ac:dyDescent="0.2">
      <c r="F1092" s="256"/>
      <c r="G1092" s="257"/>
      <c r="J1092" s="256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"/>
  <sheetViews>
    <sheetView workbookViewId="0">
      <selection activeCell="A2" sqref="A2:XFD3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5" width="18" style="255" bestFit="1" customWidth="1"/>
    <col min="6" max="6" width="15" style="255" bestFit="1" customWidth="1"/>
    <col min="7" max="7" width="12.85546875" style="255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</row>
    <row r="2" spans="1:12" x14ac:dyDescent="0.2">
      <c r="A2" s="255" t="s">
        <v>278</v>
      </c>
      <c r="B2" s="255" t="s">
        <v>963</v>
      </c>
      <c r="C2" s="255" t="s">
        <v>964</v>
      </c>
      <c r="D2" s="255" t="s">
        <v>965</v>
      </c>
      <c r="E2" s="255" t="s">
        <v>2027</v>
      </c>
      <c r="F2" s="256">
        <v>42643</v>
      </c>
      <c r="G2" s="257">
        <v>299.11</v>
      </c>
      <c r="H2" s="255" t="s">
        <v>398</v>
      </c>
      <c r="I2" s="255" t="s">
        <v>143</v>
      </c>
      <c r="J2" s="256">
        <v>42688</v>
      </c>
      <c r="K2" s="255" t="s">
        <v>4</v>
      </c>
      <c r="L2" s="255" t="s">
        <v>398</v>
      </c>
    </row>
    <row r="3" spans="1:12" x14ac:dyDescent="0.2">
      <c r="A3" s="255" t="s">
        <v>278</v>
      </c>
      <c r="B3" s="255" t="s">
        <v>163</v>
      </c>
      <c r="C3" s="255" t="s">
        <v>399</v>
      </c>
      <c r="D3" s="255" t="s">
        <v>164</v>
      </c>
      <c r="E3" s="255" t="s">
        <v>2028</v>
      </c>
      <c r="F3" s="256">
        <v>42697</v>
      </c>
      <c r="G3" s="257">
        <v>100.83</v>
      </c>
      <c r="H3" s="255" t="s">
        <v>398</v>
      </c>
      <c r="I3" s="255" t="s">
        <v>143</v>
      </c>
      <c r="J3" s="256">
        <v>42698</v>
      </c>
      <c r="K3" s="255" t="s">
        <v>4</v>
      </c>
      <c r="L3" s="255" t="s">
        <v>398</v>
      </c>
    </row>
    <row r="4" spans="1:12" x14ac:dyDescent="0.2">
      <c r="G4" s="258">
        <f>SUM(G2:G3)</f>
        <v>399.94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workbookViewId="0">
      <selection activeCell="A2" sqref="A2:XFD3"/>
    </sheetView>
  </sheetViews>
  <sheetFormatPr defaultColWidth="20.85546875" defaultRowHeight="12.75" x14ac:dyDescent="0.2"/>
  <cols>
    <col min="1" max="1" width="11.42578125" style="255" customWidth="1"/>
    <col min="2" max="2" width="7.42578125" style="255" bestFit="1" customWidth="1"/>
    <col min="3" max="3" width="20.85546875" style="255"/>
    <col min="4" max="4" width="14.140625" style="255" customWidth="1"/>
    <col min="5" max="5" width="16.5703125" style="255" customWidth="1"/>
    <col min="6" max="16384" width="20.8554687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</row>
    <row r="2" spans="1:12" x14ac:dyDescent="0.2">
      <c r="A2" s="255" t="s">
        <v>84</v>
      </c>
      <c r="B2" s="255" t="s">
        <v>417</v>
      </c>
      <c r="C2" s="255" t="s">
        <v>418</v>
      </c>
      <c r="D2" s="255" t="s">
        <v>419</v>
      </c>
      <c r="E2" s="255" t="s">
        <v>416</v>
      </c>
      <c r="F2" s="256">
        <v>41967</v>
      </c>
      <c r="G2" s="257">
        <v>2040.67</v>
      </c>
      <c r="H2" s="255" t="s">
        <v>398</v>
      </c>
      <c r="I2" s="255" t="s">
        <v>1172</v>
      </c>
      <c r="J2" s="256">
        <v>42719</v>
      </c>
      <c r="K2" s="255" t="s">
        <v>70</v>
      </c>
      <c r="L2" s="255" t="s">
        <v>398</v>
      </c>
    </row>
    <row r="3" spans="1:12" x14ac:dyDescent="0.2">
      <c r="A3" s="255" t="s">
        <v>278</v>
      </c>
      <c r="B3" s="255" t="s">
        <v>460</v>
      </c>
      <c r="C3" s="255" t="s">
        <v>461</v>
      </c>
      <c r="D3" s="255" t="s">
        <v>462</v>
      </c>
      <c r="E3" s="255" t="s">
        <v>459</v>
      </c>
      <c r="F3" s="256">
        <v>42708</v>
      </c>
      <c r="G3" s="257">
        <v>210</v>
      </c>
      <c r="H3" s="255" t="s">
        <v>398</v>
      </c>
      <c r="I3" s="255" t="s">
        <v>289</v>
      </c>
      <c r="J3" s="256">
        <v>42727</v>
      </c>
      <c r="K3" s="255" t="s">
        <v>70</v>
      </c>
      <c r="L3" s="255" t="s">
        <v>398</v>
      </c>
    </row>
    <row r="4" spans="1:12" x14ac:dyDescent="0.2">
      <c r="F4" s="256"/>
      <c r="G4" s="257">
        <f>SUM(G2:G3)</f>
        <v>2250.67</v>
      </c>
      <c r="J4" s="256"/>
    </row>
    <row r="5" spans="1:12" x14ac:dyDescent="0.2">
      <c r="F5" s="256"/>
      <c r="G5" s="257"/>
      <c r="J5" s="256"/>
    </row>
    <row r="6" spans="1:12" x14ac:dyDescent="0.2">
      <c r="F6" s="256"/>
      <c r="G6" s="257"/>
      <c r="J6" s="256"/>
    </row>
    <row r="7" spans="1:12" x14ac:dyDescent="0.2">
      <c r="F7" s="256"/>
      <c r="G7" s="257"/>
      <c r="J7" s="256"/>
    </row>
    <row r="8" spans="1:12" x14ac:dyDescent="0.2">
      <c r="F8" s="256"/>
      <c r="G8" s="257"/>
      <c r="J8" s="256"/>
    </row>
    <row r="9" spans="1:12" x14ac:dyDescent="0.2">
      <c r="F9" s="256"/>
      <c r="G9" s="257"/>
      <c r="J9" s="256"/>
    </row>
    <row r="10" spans="1:12" x14ac:dyDescent="0.2">
      <c r="F10" s="256"/>
      <c r="G10" s="257"/>
      <c r="J10" s="256"/>
    </row>
    <row r="11" spans="1:12" x14ac:dyDescent="0.2">
      <c r="G11" s="258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zoomScale="86" zoomScaleNormal="86" workbookViewId="0">
      <selection activeCell="A2" sqref="A2:XFD4"/>
    </sheetView>
  </sheetViews>
  <sheetFormatPr defaultColWidth="9.140625" defaultRowHeight="12.75" x14ac:dyDescent="0.2"/>
  <cols>
    <col min="1" max="1" width="9.7109375" style="255" customWidth="1"/>
    <col min="2" max="2" width="15.28515625" style="255" customWidth="1"/>
    <col min="3" max="3" width="14.42578125" style="255" customWidth="1"/>
    <col min="4" max="4" width="11" style="255" bestFit="1" customWidth="1"/>
    <col min="5" max="5" width="12.85546875" style="255" customWidth="1"/>
    <col min="6" max="6" width="12.5703125" style="255" customWidth="1"/>
    <col min="7" max="7" width="16" style="255" bestFit="1" customWidth="1"/>
    <col min="8" max="8" width="13" style="255" bestFit="1" customWidth="1"/>
    <col min="9" max="9" width="16" style="255" bestFit="1" customWidth="1"/>
    <col min="10" max="10" width="13" style="255" bestFit="1" customWidth="1"/>
    <col min="11" max="11" width="19" style="255" bestFit="1" customWidth="1"/>
    <col min="12" max="12" width="10" style="255" bestFit="1" customWidth="1"/>
    <col min="13" max="13" width="21" style="255" bestFit="1" customWidth="1"/>
    <col min="14" max="14" width="13" style="255" bestFit="1" customWidth="1"/>
    <col min="15" max="15" width="21" style="255" bestFit="1" customWidth="1"/>
    <col min="16" max="16" width="12" style="255" bestFit="1" customWidth="1"/>
    <col min="17" max="18" width="10" style="255" bestFit="1" customWidth="1"/>
    <col min="19" max="19" width="24" style="255" bestFit="1" customWidth="1"/>
    <col min="20" max="20" width="12" style="255" bestFit="1" customWidth="1"/>
    <col min="21" max="21" width="24" style="255" bestFit="1" customWidth="1"/>
    <col min="22" max="22" width="12" style="255" bestFit="1" customWidth="1"/>
    <col min="23" max="23" width="24" style="255" bestFit="1" customWidth="1"/>
    <col min="24" max="24" width="12" style="255" bestFit="1" customWidth="1"/>
    <col min="25" max="16384" width="9.140625" style="255"/>
  </cols>
  <sheetData>
    <row r="1" spans="1:12" ht="23.25" customHeight="1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278</v>
      </c>
      <c r="B2" s="255" t="s">
        <v>67</v>
      </c>
      <c r="C2" s="255" t="s">
        <v>68</v>
      </c>
      <c r="D2" s="255" t="s">
        <v>69</v>
      </c>
      <c r="E2" s="255" t="s">
        <v>779</v>
      </c>
      <c r="F2" s="256">
        <v>42702</v>
      </c>
      <c r="G2" s="257">
        <v>-302.2</v>
      </c>
      <c r="H2" s="255" t="s">
        <v>398</v>
      </c>
      <c r="I2" s="255" t="s">
        <v>128</v>
      </c>
      <c r="J2" s="256">
        <v>42705</v>
      </c>
      <c r="K2" s="255" t="s">
        <v>4</v>
      </c>
      <c r="L2" s="255" t="s">
        <v>398</v>
      </c>
    </row>
    <row r="3" spans="1:12" x14ac:dyDescent="0.2">
      <c r="A3" s="255" t="s">
        <v>278</v>
      </c>
      <c r="B3" s="255" t="s">
        <v>144</v>
      </c>
      <c r="C3" s="255" t="s">
        <v>145</v>
      </c>
      <c r="D3" s="255" t="s">
        <v>146</v>
      </c>
      <c r="E3" s="255" t="s">
        <v>2029</v>
      </c>
      <c r="F3" s="256">
        <v>42717</v>
      </c>
      <c r="G3" s="257">
        <v>302.22000000000003</v>
      </c>
      <c r="H3" s="255" t="s">
        <v>398</v>
      </c>
      <c r="I3" s="255" t="s">
        <v>143</v>
      </c>
      <c r="J3" s="256">
        <v>42718</v>
      </c>
      <c r="K3" s="255" t="s">
        <v>4</v>
      </c>
      <c r="L3" s="255" t="s">
        <v>398</v>
      </c>
    </row>
    <row r="4" spans="1:12" x14ac:dyDescent="0.2">
      <c r="A4" s="255" t="s">
        <v>278</v>
      </c>
      <c r="B4" s="255" t="s">
        <v>85</v>
      </c>
      <c r="C4" s="255" t="s">
        <v>86</v>
      </c>
      <c r="D4" s="255" t="s">
        <v>87</v>
      </c>
      <c r="E4" s="255" t="s">
        <v>440</v>
      </c>
      <c r="F4" s="256">
        <v>42727</v>
      </c>
      <c r="G4" s="257">
        <v>-108.9</v>
      </c>
      <c r="H4" s="255" t="s">
        <v>1223</v>
      </c>
      <c r="I4" s="255" t="s">
        <v>431</v>
      </c>
      <c r="J4" s="256">
        <v>42731</v>
      </c>
      <c r="K4" s="255" t="s">
        <v>4</v>
      </c>
      <c r="L4" s="255" t="s">
        <v>398</v>
      </c>
    </row>
    <row r="5" spans="1:12" x14ac:dyDescent="0.2">
      <c r="G5" s="258">
        <f>SUM(G2:G4)</f>
        <v>-108.87999999999997</v>
      </c>
    </row>
    <row r="8" spans="1:12" x14ac:dyDescent="0.2">
      <c r="F8" s="256"/>
      <c r="G8" s="257"/>
      <c r="J8" s="256"/>
    </row>
    <row r="9" spans="1:12" x14ac:dyDescent="0.2">
      <c r="F9" s="256"/>
      <c r="G9" s="257"/>
      <c r="J9" s="256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workbookViewId="0">
      <selection activeCell="A2" sqref="A2:XFD7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5" width="17" style="255" bestFit="1" customWidth="1"/>
    <col min="6" max="6" width="15" style="255" bestFit="1" customWidth="1"/>
    <col min="7" max="7" width="11" style="255" bestFit="1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2" width="19" style="255" bestFit="1" customWidth="1"/>
    <col min="13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508</v>
      </c>
      <c r="B2" s="255" t="s">
        <v>518</v>
      </c>
      <c r="C2" s="255" t="s">
        <v>601</v>
      </c>
      <c r="D2" s="255" t="s">
        <v>519</v>
      </c>
      <c r="E2" s="255" t="s">
        <v>520</v>
      </c>
      <c r="F2" s="256">
        <v>42763</v>
      </c>
      <c r="G2" s="257">
        <v>986.87</v>
      </c>
      <c r="H2" s="255" t="s">
        <v>398</v>
      </c>
      <c r="I2" s="255" t="s">
        <v>485</v>
      </c>
      <c r="J2" s="256">
        <v>42765</v>
      </c>
      <c r="K2" s="255" t="s">
        <v>70</v>
      </c>
      <c r="L2" s="255" t="s">
        <v>398</v>
      </c>
    </row>
    <row r="3" spans="1:12" x14ac:dyDescent="0.2">
      <c r="A3" s="255" t="s">
        <v>508</v>
      </c>
      <c r="B3" s="255" t="s">
        <v>157</v>
      </c>
      <c r="C3" s="255" t="s">
        <v>158</v>
      </c>
      <c r="D3" s="255" t="s">
        <v>159</v>
      </c>
      <c r="E3" s="255" t="s">
        <v>530</v>
      </c>
      <c r="F3" s="256">
        <v>42752</v>
      </c>
      <c r="G3" s="257">
        <v>20.27</v>
      </c>
      <c r="H3" s="255" t="s">
        <v>398</v>
      </c>
      <c r="I3" s="255" t="s">
        <v>437</v>
      </c>
      <c r="J3" s="256">
        <v>42755</v>
      </c>
      <c r="K3" s="255" t="s">
        <v>70</v>
      </c>
      <c r="L3" s="255" t="s">
        <v>398</v>
      </c>
    </row>
    <row r="4" spans="1:12" x14ac:dyDescent="0.2">
      <c r="A4" s="255" t="s">
        <v>278</v>
      </c>
      <c r="B4" s="255" t="s">
        <v>211</v>
      </c>
      <c r="C4" s="255" t="s">
        <v>212</v>
      </c>
      <c r="D4" s="255" t="s">
        <v>213</v>
      </c>
      <c r="E4" s="255" t="s">
        <v>534</v>
      </c>
      <c r="F4" s="256">
        <v>42735</v>
      </c>
      <c r="G4" s="257">
        <v>60.14</v>
      </c>
      <c r="H4" s="255" t="s">
        <v>398</v>
      </c>
      <c r="I4" s="255" t="s">
        <v>280</v>
      </c>
      <c r="J4" s="256">
        <v>42747</v>
      </c>
      <c r="K4" s="255" t="s">
        <v>70</v>
      </c>
      <c r="L4" s="255" t="s">
        <v>398</v>
      </c>
    </row>
    <row r="5" spans="1:12" x14ac:dyDescent="0.2">
      <c r="A5" s="255" t="s">
        <v>278</v>
      </c>
      <c r="B5" s="255" t="s">
        <v>535</v>
      </c>
      <c r="C5" s="255" t="s">
        <v>536</v>
      </c>
      <c r="D5" s="255" t="s">
        <v>537</v>
      </c>
      <c r="E5" s="255" t="s">
        <v>538</v>
      </c>
      <c r="F5" s="256">
        <v>42370</v>
      </c>
      <c r="G5" s="257">
        <v>500</v>
      </c>
      <c r="H5" s="255" t="s">
        <v>398</v>
      </c>
      <c r="I5" s="255" t="s">
        <v>2623</v>
      </c>
      <c r="J5" s="256">
        <v>42753</v>
      </c>
      <c r="K5" s="255" t="s">
        <v>70</v>
      </c>
      <c r="L5" s="255" t="s">
        <v>398</v>
      </c>
    </row>
    <row r="6" spans="1:12" x14ac:dyDescent="0.2">
      <c r="A6" s="255" t="s">
        <v>278</v>
      </c>
      <c r="B6" s="255" t="s">
        <v>539</v>
      </c>
      <c r="C6" s="255" t="s">
        <v>540</v>
      </c>
      <c r="D6" s="255" t="s">
        <v>541</v>
      </c>
      <c r="E6" s="255" t="s">
        <v>542</v>
      </c>
      <c r="F6" s="256">
        <v>42735</v>
      </c>
      <c r="G6" s="257">
        <v>49.94</v>
      </c>
      <c r="H6" s="255" t="s">
        <v>398</v>
      </c>
      <c r="I6" s="255" t="s">
        <v>571</v>
      </c>
      <c r="J6" s="256">
        <v>42748</v>
      </c>
      <c r="K6" s="255" t="s">
        <v>70</v>
      </c>
      <c r="L6" s="255" t="s">
        <v>398</v>
      </c>
    </row>
    <row r="7" spans="1:12" x14ac:dyDescent="0.2">
      <c r="A7" s="255" t="s">
        <v>267</v>
      </c>
      <c r="B7" s="255" t="s">
        <v>543</v>
      </c>
      <c r="C7" s="255" t="s">
        <v>544</v>
      </c>
      <c r="D7" s="255" t="s">
        <v>545</v>
      </c>
      <c r="E7" s="255" t="s">
        <v>546</v>
      </c>
      <c r="F7" s="256">
        <v>41220</v>
      </c>
      <c r="G7" s="257">
        <v>55</v>
      </c>
      <c r="H7" s="255" t="s">
        <v>398</v>
      </c>
      <c r="I7" s="255" t="s">
        <v>441</v>
      </c>
      <c r="J7" s="256">
        <v>42762</v>
      </c>
      <c r="K7" s="255" t="s">
        <v>70</v>
      </c>
      <c r="L7" s="255" t="s">
        <v>398</v>
      </c>
    </row>
    <row r="8" spans="1:12" x14ac:dyDescent="0.2">
      <c r="G8" s="276">
        <f>SUM(G2:G7)</f>
        <v>1672.22</v>
      </c>
    </row>
  </sheetData>
  <sortState ref="A2:N2291">
    <sortCondition ref="G2:G2291"/>
  </sortState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5"/>
  <sheetViews>
    <sheetView workbookViewId="0">
      <selection activeCell="A2" sqref="A2:XFD2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5" width="26" style="255" bestFit="1" customWidth="1"/>
    <col min="6" max="6" width="15" style="255" bestFit="1" customWidth="1"/>
    <col min="7" max="7" width="15" style="255" customWidth="1"/>
    <col min="8" max="11" width="10" style="255" customWidth="1"/>
    <col min="12" max="12" width="21" style="255" bestFit="1" customWidth="1"/>
    <col min="13" max="13" width="16" style="255" bestFit="1" customWidth="1"/>
    <col min="14" max="14" width="13" style="255" bestFit="1" customWidth="1"/>
    <col min="15" max="15" width="14" style="255" bestFit="1" customWidth="1"/>
    <col min="16" max="16384" width="9.140625" style="255"/>
  </cols>
  <sheetData>
    <row r="1" spans="1:14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/>
      <c r="I1" s="260"/>
      <c r="J1" s="260" t="s">
        <v>36</v>
      </c>
      <c r="K1" s="260" t="s">
        <v>3</v>
      </c>
      <c r="L1" s="261" t="s">
        <v>34</v>
      </c>
      <c r="M1" s="261" t="s">
        <v>35</v>
      </c>
      <c r="N1" s="260" t="s">
        <v>572</v>
      </c>
    </row>
    <row r="2" spans="1:14" x14ac:dyDescent="0.2">
      <c r="A2" s="255" t="s">
        <v>278</v>
      </c>
      <c r="B2" s="255" t="s">
        <v>780</v>
      </c>
      <c r="C2" s="255" t="s">
        <v>781</v>
      </c>
      <c r="D2" s="255" t="s">
        <v>782</v>
      </c>
      <c r="E2" s="255" t="s">
        <v>783</v>
      </c>
      <c r="F2" s="256">
        <v>42734</v>
      </c>
      <c r="G2" s="257">
        <v>8.5399999999999991</v>
      </c>
      <c r="H2" s="255" t="s">
        <v>398</v>
      </c>
      <c r="I2" s="255" t="s">
        <v>612</v>
      </c>
      <c r="J2" s="256">
        <v>42745</v>
      </c>
      <c r="K2" s="255" t="s">
        <v>4</v>
      </c>
      <c r="L2" s="255" t="s">
        <v>398</v>
      </c>
    </row>
    <row r="3" spans="1:14" x14ac:dyDescent="0.2">
      <c r="G3" s="258">
        <f>SUM(G2:G2)</f>
        <v>8.5399999999999991</v>
      </c>
    </row>
    <row r="4" spans="1:14" x14ac:dyDescent="0.2">
      <c r="F4" s="256"/>
      <c r="G4" s="257"/>
      <c r="H4" s="257"/>
      <c r="I4" s="257"/>
      <c r="J4" s="257"/>
      <c r="K4" s="257"/>
      <c r="N4" s="256"/>
    </row>
    <row r="5" spans="1:14" x14ac:dyDescent="0.2">
      <c r="F5" s="256"/>
      <c r="G5" s="257"/>
      <c r="H5" s="257"/>
      <c r="I5" s="257"/>
      <c r="J5" s="257"/>
      <c r="K5" s="257"/>
      <c r="N5" s="256"/>
    </row>
    <row r="6" spans="1:14" x14ac:dyDescent="0.2">
      <c r="F6" s="256"/>
      <c r="G6" s="257"/>
      <c r="H6" s="257"/>
      <c r="I6" s="257"/>
      <c r="J6" s="257"/>
      <c r="K6" s="257"/>
      <c r="N6" s="256"/>
    </row>
    <row r="7" spans="1:14" x14ac:dyDescent="0.2">
      <c r="F7" s="256"/>
      <c r="G7" s="257"/>
      <c r="H7" s="257"/>
      <c r="I7" s="257"/>
      <c r="J7" s="257"/>
      <c r="K7" s="257"/>
      <c r="N7" s="256"/>
    </row>
    <row r="8" spans="1:14" x14ac:dyDescent="0.2">
      <c r="F8" s="256"/>
      <c r="G8" s="257"/>
      <c r="H8" s="257"/>
      <c r="I8" s="257"/>
      <c r="J8" s="257"/>
      <c r="K8" s="257"/>
      <c r="N8" s="256"/>
    </row>
    <row r="9" spans="1:14" x14ac:dyDescent="0.2">
      <c r="F9" s="256"/>
      <c r="G9" s="257"/>
      <c r="H9" s="257"/>
      <c r="I9" s="257"/>
      <c r="J9" s="257"/>
      <c r="K9" s="257"/>
      <c r="N9" s="256"/>
    </row>
    <row r="10" spans="1:14" x14ac:dyDescent="0.2">
      <c r="F10" s="256"/>
      <c r="G10" s="257"/>
      <c r="H10" s="257"/>
      <c r="I10" s="257"/>
      <c r="J10" s="257"/>
      <c r="K10" s="257"/>
      <c r="N10" s="256"/>
    </row>
    <row r="11" spans="1:14" x14ac:dyDescent="0.2">
      <c r="F11" s="256"/>
      <c r="G11" s="257"/>
      <c r="H11" s="257"/>
      <c r="I11" s="257"/>
      <c r="J11" s="257"/>
      <c r="K11" s="257"/>
      <c r="N11" s="256"/>
    </row>
    <row r="12" spans="1:14" x14ac:dyDescent="0.2">
      <c r="F12" s="256"/>
      <c r="G12" s="257"/>
      <c r="H12" s="257"/>
      <c r="I12" s="257"/>
      <c r="J12" s="257"/>
      <c r="K12" s="257"/>
      <c r="N12" s="256"/>
    </row>
    <row r="13" spans="1:14" x14ac:dyDescent="0.2">
      <c r="F13" s="256"/>
      <c r="G13" s="257"/>
      <c r="H13" s="257"/>
      <c r="I13" s="257"/>
      <c r="J13" s="257"/>
      <c r="K13" s="257"/>
      <c r="N13" s="256"/>
    </row>
    <row r="14" spans="1:14" x14ac:dyDescent="0.2">
      <c r="F14" s="256"/>
      <c r="G14" s="257"/>
      <c r="H14" s="257"/>
      <c r="I14" s="257"/>
      <c r="J14" s="257"/>
      <c r="K14" s="257"/>
      <c r="N14" s="256"/>
    </row>
    <row r="15" spans="1:14" x14ac:dyDescent="0.2">
      <c r="F15" s="256"/>
      <c r="G15" s="257"/>
      <c r="H15" s="257"/>
      <c r="I15" s="257"/>
      <c r="J15" s="257"/>
      <c r="K15" s="257"/>
      <c r="N15" s="256"/>
    </row>
    <row r="16" spans="1:14" x14ac:dyDescent="0.2">
      <c r="F16" s="256"/>
      <c r="G16" s="257"/>
      <c r="H16" s="257"/>
      <c r="I16" s="257"/>
      <c r="J16" s="257"/>
      <c r="K16" s="257"/>
      <c r="N16" s="256"/>
    </row>
    <row r="17" spans="6:14" x14ac:dyDescent="0.2">
      <c r="F17" s="256"/>
      <c r="G17" s="257"/>
      <c r="H17" s="257"/>
      <c r="I17" s="257"/>
      <c r="J17" s="257"/>
      <c r="K17" s="257"/>
      <c r="N17" s="256"/>
    </row>
    <row r="18" spans="6:14" x14ac:dyDescent="0.2">
      <c r="F18" s="256"/>
      <c r="G18" s="257"/>
      <c r="H18" s="257"/>
      <c r="I18" s="257"/>
      <c r="J18" s="257"/>
      <c r="K18" s="257"/>
      <c r="N18" s="256"/>
    </row>
    <row r="19" spans="6:14" x14ac:dyDescent="0.2">
      <c r="F19" s="256"/>
      <c r="G19" s="257"/>
      <c r="H19" s="257"/>
      <c r="I19" s="257"/>
      <c r="J19" s="257"/>
      <c r="K19" s="257"/>
      <c r="N19" s="256"/>
    </row>
    <row r="20" spans="6:14" x14ac:dyDescent="0.2">
      <c r="F20" s="256"/>
      <c r="G20" s="257"/>
      <c r="H20" s="257"/>
      <c r="I20" s="257"/>
      <c r="J20" s="257"/>
      <c r="K20" s="257"/>
      <c r="N20" s="256"/>
    </row>
    <row r="21" spans="6:14" x14ac:dyDescent="0.2">
      <c r="F21" s="256"/>
      <c r="G21" s="257"/>
      <c r="H21" s="257"/>
      <c r="I21" s="257"/>
      <c r="J21" s="257"/>
      <c r="K21" s="257"/>
      <c r="N21" s="256"/>
    </row>
    <row r="22" spans="6:14" x14ac:dyDescent="0.2">
      <c r="F22" s="256"/>
      <c r="G22" s="257"/>
      <c r="H22" s="257"/>
      <c r="I22" s="257"/>
      <c r="J22" s="257"/>
      <c r="K22" s="257"/>
      <c r="N22" s="256"/>
    </row>
    <row r="23" spans="6:14" x14ac:dyDescent="0.2">
      <c r="F23" s="256"/>
      <c r="G23" s="257"/>
      <c r="H23" s="257"/>
      <c r="I23" s="257"/>
      <c r="J23" s="257"/>
      <c r="K23" s="257"/>
      <c r="N23" s="256"/>
    </row>
    <row r="24" spans="6:14" x14ac:dyDescent="0.2">
      <c r="F24" s="256"/>
      <c r="G24" s="257"/>
      <c r="H24" s="257"/>
      <c r="I24" s="257"/>
      <c r="J24" s="257"/>
      <c r="K24" s="257"/>
      <c r="N24" s="256"/>
    </row>
    <row r="25" spans="6:14" x14ac:dyDescent="0.2">
      <c r="F25" s="256"/>
      <c r="G25" s="257"/>
      <c r="H25" s="257"/>
      <c r="I25" s="257"/>
      <c r="J25" s="257"/>
      <c r="K25" s="257"/>
      <c r="N25" s="256"/>
    </row>
    <row r="26" spans="6:14" x14ac:dyDescent="0.2">
      <c r="F26" s="256"/>
      <c r="G26" s="257"/>
      <c r="H26" s="257"/>
      <c r="I26" s="257"/>
      <c r="J26" s="257"/>
      <c r="K26" s="257"/>
      <c r="N26" s="256"/>
    </row>
    <row r="27" spans="6:14" x14ac:dyDescent="0.2">
      <c r="F27" s="256"/>
      <c r="G27" s="257"/>
      <c r="H27" s="257"/>
      <c r="I27" s="257"/>
      <c r="J27" s="257"/>
      <c r="K27" s="257"/>
      <c r="N27" s="256"/>
    </row>
    <row r="28" spans="6:14" x14ac:dyDescent="0.2">
      <c r="F28" s="256"/>
      <c r="G28" s="257"/>
      <c r="H28" s="257"/>
      <c r="I28" s="257"/>
      <c r="J28" s="257"/>
      <c r="K28" s="257"/>
      <c r="N28" s="256"/>
    </row>
    <row r="29" spans="6:14" x14ac:dyDescent="0.2">
      <c r="F29" s="256"/>
      <c r="G29" s="257"/>
      <c r="H29" s="257"/>
      <c r="I29" s="257"/>
      <c r="J29" s="257"/>
      <c r="K29" s="257"/>
      <c r="N29" s="256"/>
    </row>
    <row r="30" spans="6:14" x14ac:dyDescent="0.2">
      <c r="F30" s="256"/>
      <c r="G30" s="257"/>
      <c r="H30" s="257"/>
      <c r="I30" s="257"/>
      <c r="J30" s="257"/>
      <c r="K30" s="257"/>
      <c r="N30" s="256"/>
    </row>
    <row r="31" spans="6:14" x14ac:dyDescent="0.2">
      <c r="F31" s="256"/>
      <c r="G31" s="257"/>
      <c r="H31" s="257"/>
      <c r="I31" s="257"/>
      <c r="J31" s="257"/>
      <c r="K31" s="257"/>
      <c r="N31" s="256"/>
    </row>
    <row r="32" spans="6:14" x14ac:dyDescent="0.2">
      <c r="F32" s="256"/>
      <c r="G32" s="257"/>
      <c r="H32" s="257"/>
      <c r="I32" s="257"/>
      <c r="J32" s="257"/>
      <c r="K32" s="257"/>
      <c r="N32" s="256"/>
    </row>
    <row r="33" spans="6:14" x14ac:dyDescent="0.2">
      <c r="F33" s="256"/>
      <c r="G33" s="257"/>
      <c r="H33" s="257"/>
      <c r="I33" s="257"/>
      <c r="J33" s="257"/>
      <c r="K33" s="257"/>
      <c r="N33" s="256"/>
    </row>
    <row r="34" spans="6:14" x14ac:dyDescent="0.2">
      <c r="F34" s="256"/>
      <c r="G34" s="257"/>
      <c r="H34" s="257"/>
      <c r="I34" s="257"/>
      <c r="J34" s="257"/>
      <c r="K34" s="257"/>
      <c r="N34" s="256"/>
    </row>
    <row r="35" spans="6:14" x14ac:dyDescent="0.2">
      <c r="F35" s="256"/>
      <c r="G35" s="257"/>
      <c r="H35" s="257"/>
      <c r="I35" s="257"/>
      <c r="J35" s="257"/>
      <c r="K35" s="257"/>
      <c r="N35" s="256"/>
    </row>
    <row r="36" spans="6:14" x14ac:dyDescent="0.2">
      <c r="F36" s="256"/>
      <c r="G36" s="257"/>
      <c r="H36" s="257"/>
      <c r="I36" s="257"/>
      <c r="J36" s="257"/>
      <c r="K36" s="257"/>
      <c r="N36" s="256"/>
    </row>
    <row r="37" spans="6:14" x14ac:dyDescent="0.2">
      <c r="F37" s="256"/>
      <c r="G37" s="257"/>
      <c r="H37" s="257"/>
      <c r="I37" s="257"/>
      <c r="J37" s="257"/>
      <c r="K37" s="257"/>
      <c r="N37" s="256"/>
    </row>
    <row r="38" spans="6:14" x14ac:dyDescent="0.2">
      <c r="F38" s="256"/>
      <c r="G38" s="257"/>
      <c r="H38" s="257"/>
      <c r="I38" s="257"/>
      <c r="J38" s="257"/>
      <c r="K38" s="257"/>
      <c r="N38" s="256"/>
    </row>
    <row r="39" spans="6:14" x14ac:dyDescent="0.2">
      <c r="F39" s="256"/>
      <c r="G39" s="257"/>
      <c r="H39" s="257"/>
      <c r="I39" s="257"/>
      <c r="J39" s="257"/>
      <c r="K39" s="257"/>
      <c r="N39" s="256"/>
    </row>
    <row r="40" spans="6:14" x14ac:dyDescent="0.2">
      <c r="F40" s="256"/>
      <c r="G40" s="257"/>
      <c r="H40" s="257"/>
      <c r="I40" s="257"/>
      <c r="J40" s="257"/>
      <c r="K40" s="257"/>
      <c r="N40" s="256"/>
    </row>
    <row r="41" spans="6:14" x14ac:dyDescent="0.2">
      <c r="F41" s="256"/>
      <c r="G41" s="257"/>
      <c r="H41" s="257"/>
      <c r="I41" s="257"/>
      <c r="J41" s="257"/>
      <c r="K41" s="257"/>
      <c r="N41" s="256"/>
    </row>
    <row r="42" spans="6:14" x14ac:dyDescent="0.2">
      <c r="F42" s="256"/>
      <c r="G42" s="257"/>
      <c r="H42" s="257"/>
      <c r="I42" s="257"/>
      <c r="J42" s="257"/>
      <c r="K42" s="257"/>
      <c r="N42" s="256"/>
    </row>
    <row r="43" spans="6:14" x14ac:dyDescent="0.2">
      <c r="F43" s="256"/>
      <c r="G43" s="257"/>
      <c r="H43" s="257"/>
      <c r="I43" s="257"/>
      <c r="J43" s="257"/>
      <c r="K43" s="257"/>
      <c r="N43" s="256"/>
    </row>
    <row r="44" spans="6:14" x14ac:dyDescent="0.2">
      <c r="F44" s="256"/>
      <c r="G44" s="257"/>
      <c r="H44" s="257"/>
      <c r="I44" s="257"/>
      <c r="J44" s="257"/>
      <c r="K44" s="257"/>
      <c r="N44" s="256"/>
    </row>
    <row r="45" spans="6:14" x14ac:dyDescent="0.2">
      <c r="F45" s="256"/>
      <c r="G45" s="257"/>
      <c r="H45" s="257"/>
      <c r="I45" s="257"/>
      <c r="J45" s="257"/>
      <c r="K45" s="257"/>
      <c r="N45" s="256"/>
    </row>
    <row r="46" spans="6:14" x14ac:dyDescent="0.2">
      <c r="F46" s="256"/>
      <c r="G46" s="257"/>
      <c r="H46" s="257"/>
      <c r="I46" s="257"/>
      <c r="J46" s="257"/>
      <c r="K46" s="257"/>
      <c r="N46" s="256"/>
    </row>
    <row r="47" spans="6:14" x14ac:dyDescent="0.2">
      <c r="F47" s="256"/>
      <c r="G47" s="257"/>
      <c r="H47" s="257"/>
      <c r="I47" s="257"/>
      <c r="J47" s="257"/>
      <c r="K47" s="257"/>
      <c r="N47" s="256"/>
    </row>
    <row r="48" spans="6:14" x14ac:dyDescent="0.2">
      <c r="F48" s="256"/>
      <c r="G48" s="257"/>
      <c r="H48" s="257"/>
      <c r="I48" s="257"/>
      <c r="J48" s="257"/>
      <c r="K48" s="257"/>
      <c r="N48" s="256"/>
    </row>
    <row r="49" spans="6:14" x14ac:dyDescent="0.2">
      <c r="F49" s="256"/>
      <c r="G49" s="257"/>
      <c r="H49" s="257"/>
      <c r="I49" s="257"/>
      <c r="J49" s="257"/>
      <c r="K49" s="257"/>
      <c r="N49" s="256"/>
    </row>
    <row r="50" spans="6:14" x14ac:dyDescent="0.2">
      <c r="F50" s="256"/>
      <c r="G50" s="257"/>
      <c r="H50" s="257"/>
      <c r="I50" s="257"/>
      <c r="J50" s="257"/>
      <c r="K50" s="257"/>
      <c r="N50" s="256"/>
    </row>
    <row r="51" spans="6:14" x14ac:dyDescent="0.2">
      <c r="F51" s="256"/>
      <c r="G51" s="257"/>
      <c r="H51" s="257"/>
      <c r="I51" s="257"/>
      <c r="J51" s="257"/>
      <c r="K51" s="257"/>
      <c r="N51" s="256"/>
    </row>
    <row r="52" spans="6:14" x14ac:dyDescent="0.2">
      <c r="F52" s="256"/>
      <c r="G52" s="257"/>
      <c r="H52" s="257"/>
      <c r="I52" s="257"/>
      <c r="J52" s="257"/>
      <c r="K52" s="257"/>
      <c r="N52" s="256"/>
    </row>
    <row r="53" spans="6:14" x14ac:dyDescent="0.2">
      <c r="F53" s="256"/>
      <c r="G53" s="257"/>
      <c r="H53" s="257"/>
      <c r="I53" s="257"/>
      <c r="J53" s="257"/>
      <c r="K53" s="257"/>
      <c r="N53" s="256"/>
    </row>
    <row r="54" spans="6:14" x14ac:dyDescent="0.2">
      <c r="F54" s="256"/>
      <c r="G54" s="257"/>
      <c r="H54" s="257"/>
      <c r="I54" s="257"/>
      <c r="J54" s="257"/>
      <c r="K54" s="257"/>
      <c r="N54" s="256"/>
    </row>
    <row r="55" spans="6:14" x14ac:dyDescent="0.2">
      <c r="F55" s="256"/>
      <c r="G55" s="257"/>
      <c r="H55" s="257"/>
      <c r="I55" s="257"/>
      <c r="J55" s="257"/>
      <c r="K55" s="257"/>
      <c r="N55" s="256"/>
    </row>
    <row r="56" spans="6:14" x14ac:dyDescent="0.2">
      <c r="F56" s="256"/>
      <c r="G56" s="257"/>
      <c r="H56" s="257"/>
      <c r="I56" s="257"/>
      <c r="J56" s="257"/>
      <c r="K56" s="257"/>
      <c r="N56" s="256"/>
    </row>
    <row r="57" spans="6:14" x14ac:dyDescent="0.2">
      <c r="F57" s="256"/>
      <c r="G57" s="257"/>
      <c r="H57" s="257"/>
      <c r="I57" s="257"/>
      <c r="J57" s="257"/>
      <c r="K57" s="257"/>
      <c r="N57" s="256"/>
    </row>
    <row r="58" spans="6:14" x14ac:dyDescent="0.2">
      <c r="F58" s="256"/>
      <c r="G58" s="257"/>
      <c r="H58" s="257"/>
      <c r="I58" s="257"/>
      <c r="J58" s="257"/>
      <c r="K58" s="257"/>
      <c r="N58" s="256"/>
    </row>
    <row r="59" spans="6:14" x14ac:dyDescent="0.2">
      <c r="F59" s="256"/>
      <c r="G59" s="257"/>
      <c r="H59" s="257"/>
      <c r="I59" s="257"/>
      <c r="J59" s="257"/>
      <c r="K59" s="257"/>
      <c r="N59" s="256"/>
    </row>
    <row r="60" spans="6:14" x14ac:dyDescent="0.2">
      <c r="F60" s="256"/>
      <c r="G60" s="257"/>
      <c r="H60" s="257"/>
      <c r="I60" s="257"/>
      <c r="J60" s="257"/>
      <c r="K60" s="257"/>
      <c r="N60" s="256"/>
    </row>
    <row r="61" spans="6:14" x14ac:dyDescent="0.2">
      <c r="F61" s="256"/>
      <c r="G61" s="257"/>
      <c r="H61" s="257"/>
      <c r="I61" s="257"/>
      <c r="J61" s="257"/>
      <c r="K61" s="257"/>
      <c r="N61" s="256"/>
    </row>
    <row r="62" spans="6:14" x14ac:dyDescent="0.2">
      <c r="F62" s="256"/>
      <c r="G62" s="257"/>
      <c r="H62" s="257"/>
      <c r="I62" s="257"/>
      <c r="J62" s="257"/>
      <c r="K62" s="257"/>
      <c r="N62" s="256"/>
    </row>
    <row r="63" spans="6:14" x14ac:dyDescent="0.2">
      <c r="F63" s="256"/>
      <c r="G63" s="257"/>
      <c r="H63" s="257"/>
      <c r="I63" s="257"/>
      <c r="J63" s="257"/>
      <c r="K63" s="257"/>
      <c r="N63" s="256"/>
    </row>
    <row r="64" spans="6:14" x14ac:dyDescent="0.2">
      <c r="F64" s="256"/>
      <c r="G64" s="257"/>
      <c r="H64" s="257"/>
      <c r="I64" s="257"/>
      <c r="J64" s="257"/>
      <c r="K64" s="257"/>
      <c r="N64" s="256"/>
    </row>
    <row r="65" spans="6:14" x14ac:dyDescent="0.2">
      <c r="F65" s="256"/>
      <c r="G65" s="257"/>
      <c r="H65" s="257"/>
      <c r="I65" s="257"/>
      <c r="J65" s="257"/>
      <c r="K65" s="257"/>
      <c r="N65" s="256"/>
    </row>
    <row r="66" spans="6:14" x14ac:dyDescent="0.2">
      <c r="F66" s="256"/>
      <c r="G66" s="257"/>
      <c r="H66" s="257"/>
      <c r="I66" s="257"/>
      <c r="J66" s="257"/>
      <c r="K66" s="257"/>
      <c r="N66" s="256"/>
    </row>
    <row r="67" spans="6:14" x14ac:dyDescent="0.2">
      <c r="F67" s="256"/>
      <c r="G67" s="257"/>
      <c r="H67" s="257"/>
      <c r="I67" s="257"/>
      <c r="J67" s="257"/>
      <c r="K67" s="257"/>
      <c r="N67" s="256"/>
    </row>
    <row r="68" spans="6:14" x14ac:dyDescent="0.2">
      <c r="F68" s="256"/>
      <c r="G68" s="257"/>
      <c r="H68" s="257"/>
      <c r="I68" s="257"/>
      <c r="J68" s="257"/>
      <c r="K68" s="257"/>
      <c r="N68" s="256"/>
    </row>
    <row r="69" spans="6:14" x14ac:dyDescent="0.2">
      <c r="F69" s="256"/>
      <c r="G69" s="257"/>
      <c r="H69" s="257"/>
      <c r="I69" s="257"/>
      <c r="J69" s="257"/>
      <c r="K69" s="257"/>
      <c r="N69" s="256"/>
    </row>
    <row r="70" spans="6:14" x14ac:dyDescent="0.2">
      <c r="F70" s="256"/>
      <c r="G70" s="257"/>
      <c r="H70" s="257"/>
      <c r="I70" s="257"/>
      <c r="J70" s="257"/>
      <c r="K70" s="257"/>
      <c r="N70" s="256"/>
    </row>
    <row r="71" spans="6:14" x14ac:dyDescent="0.2">
      <c r="F71" s="256"/>
      <c r="G71" s="257"/>
      <c r="H71" s="257"/>
      <c r="I71" s="257"/>
      <c r="J71" s="257"/>
      <c r="K71" s="257"/>
      <c r="N71" s="256"/>
    </row>
    <row r="72" spans="6:14" x14ac:dyDescent="0.2">
      <c r="F72" s="256"/>
      <c r="G72" s="257"/>
      <c r="H72" s="257"/>
      <c r="I72" s="257"/>
      <c r="J72" s="257"/>
      <c r="K72" s="257"/>
      <c r="N72" s="256"/>
    </row>
    <row r="73" spans="6:14" x14ac:dyDescent="0.2">
      <c r="F73" s="256"/>
      <c r="G73" s="257"/>
      <c r="H73" s="257"/>
      <c r="I73" s="257"/>
      <c r="J73" s="257"/>
      <c r="K73" s="257"/>
      <c r="N73" s="256"/>
    </row>
    <row r="74" spans="6:14" x14ac:dyDescent="0.2">
      <c r="F74" s="256"/>
      <c r="G74" s="257"/>
      <c r="H74" s="257"/>
      <c r="I74" s="257"/>
      <c r="J74" s="257"/>
      <c r="K74" s="257"/>
      <c r="N74" s="256"/>
    </row>
    <row r="75" spans="6:14" x14ac:dyDescent="0.2">
      <c r="F75" s="256"/>
      <c r="G75" s="257"/>
      <c r="H75" s="257"/>
      <c r="I75" s="257"/>
      <c r="J75" s="257"/>
      <c r="K75" s="257"/>
      <c r="N75" s="256"/>
    </row>
    <row r="76" spans="6:14" x14ac:dyDescent="0.2">
      <c r="F76" s="256"/>
      <c r="G76" s="257"/>
      <c r="H76" s="257"/>
      <c r="I76" s="257"/>
      <c r="J76" s="257"/>
      <c r="K76" s="257"/>
      <c r="N76" s="256"/>
    </row>
    <row r="77" spans="6:14" x14ac:dyDescent="0.2">
      <c r="F77" s="256"/>
      <c r="G77" s="257"/>
      <c r="H77" s="257"/>
      <c r="I77" s="257"/>
      <c r="J77" s="257"/>
      <c r="K77" s="257"/>
      <c r="N77" s="256"/>
    </row>
    <row r="78" spans="6:14" x14ac:dyDescent="0.2">
      <c r="F78" s="256"/>
      <c r="G78" s="257"/>
      <c r="H78" s="257"/>
      <c r="I78" s="257"/>
      <c r="J78" s="257"/>
      <c r="K78" s="257"/>
      <c r="N78" s="256"/>
    </row>
    <row r="79" spans="6:14" x14ac:dyDescent="0.2">
      <c r="F79" s="256"/>
      <c r="G79" s="257"/>
      <c r="H79" s="257"/>
      <c r="I79" s="257"/>
      <c r="J79" s="257"/>
      <c r="K79" s="257"/>
      <c r="N79" s="256"/>
    </row>
    <row r="80" spans="6:14" x14ac:dyDescent="0.2">
      <c r="F80" s="256"/>
      <c r="G80" s="257"/>
      <c r="H80" s="257"/>
      <c r="I80" s="257"/>
      <c r="J80" s="257"/>
      <c r="K80" s="257"/>
      <c r="N80" s="256"/>
    </row>
    <row r="81" spans="6:14" x14ac:dyDescent="0.2">
      <c r="F81" s="256"/>
      <c r="G81" s="257"/>
      <c r="H81" s="257"/>
      <c r="I81" s="257"/>
      <c r="J81" s="257"/>
      <c r="K81" s="257"/>
      <c r="N81" s="256"/>
    </row>
    <row r="82" spans="6:14" x14ac:dyDescent="0.2">
      <c r="F82" s="256"/>
      <c r="G82" s="257"/>
      <c r="H82" s="257"/>
      <c r="I82" s="257"/>
      <c r="J82" s="257"/>
      <c r="K82" s="257"/>
      <c r="N82" s="256"/>
    </row>
    <row r="83" spans="6:14" x14ac:dyDescent="0.2">
      <c r="F83" s="256"/>
      <c r="G83" s="257"/>
      <c r="H83" s="257"/>
      <c r="I83" s="257"/>
      <c r="J83" s="257"/>
      <c r="K83" s="257"/>
      <c r="N83" s="256"/>
    </row>
    <row r="84" spans="6:14" x14ac:dyDescent="0.2">
      <c r="F84" s="256"/>
      <c r="G84" s="257"/>
      <c r="H84" s="257"/>
      <c r="I84" s="257"/>
      <c r="J84" s="257"/>
      <c r="K84" s="257"/>
      <c r="N84" s="256"/>
    </row>
    <row r="85" spans="6:14" x14ac:dyDescent="0.2">
      <c r="F85" s="256"/>
      <c r="G85" s="257"/>
      <c r="H85" s="257"/>
      <c r="I85" s="257"/>
      <c r="J85" s="257"/>
      <c r="K85" s="257"/>
      <c r="N85" s="256"/>
    </row>
    <row r="86" spans="6:14" x14ac:dyDescent="0.2">
      <c r="F86" s="256"/>
      <c r="G86" s="257"/>
      <c r="H86" s="257"/>
      <c r="I86" s="257"/>
      <c r="J86" s="257"/>
      <c r="K86" s="257"/>
      <c r="N86" s="256"/>
    </row>
    <row r="87" spans="6:14" x14ac:dyDescent="0.2">
      <c r="F87" s="256"/>
      <c r="G87" s="257"/>
      <c r="H87" s="257"/>
      <c r="I87" s="257"/>
      <c r="J87" s="257"/>
      <c r="K87" s="257"/>
      <c r="N87" s="256"/>
    </row>
    <row r="88" spans="6:14" x14ac:dyDescent="0.2">
      <c r="F88" s="256"/>
      <c r="G88" s="257"/>
      <c r="H88" s="257"/>
      <c r="I88" s="257"/>
      <c r="J88" s="257"/>
      <c r="K88" s="257"/>
      <c r="N88" s="256"/>
    </row>
    <row r="89" spans="6:14" x14ac:dyDescent="0.2">
      <c r="F89" s="256"/>
      <c r="G89" s="257"/>
      <c r="H89" s="257"/>
      <c r="I89" s="257"/>
      <c r="J89" s="257"/>
      <c r="K89" s="257"/>
      <c r="N89" s="256"/>
    </row>
    <row r="90" spans="6:14" x14ac:dyDescent="0.2">
      <c r="F90" s="256"/>
      <c r="G90" s="257"/>
      <c r="H90" s="257"/>
      <c r="I90" s="257"/>
      <c r="J90" s="257"/>
      <c r="K90" s="257"/>
      <c r="N90" s="256"/>
    </row>
    <row r="91" spans="6:14" x14ac:dyDescent="0.2">
      <c r="F91" s="256"/>
      <c r="G91" s="257"/>
      <c r="H91" s="257"/>
      <c r="I91" s="257"/>
      <c r="J91" s="257"/>
      <c r="K91" s="257"/>
      <c r="N91" s="256"/>
    </row>
    <row r="92" spans="6:14" x14ac:dyDescent="0.2">
      <c r="F92" s="256"/>
      <c r="G92" s="257"/>
      <c r="H92" s="257"/>
      <c r="I92" s="257"/>
      <c r="J92" s="257"/>
      <c r="K92" s="257"/>
      <c r="N92" s="256"/>
    </row>
    <row r="93" spans="6:14" x14ac:dyDescent="0.2">
      <c r="F93" s="256"/>
      <c r="G93" s="257"/>
      <c r="H93" s="257"/>
      <c r="I93" s="257"/>
      <c r="J93" s="257"/>
      <c r="K93" s="257"/>
      <c r="N93" s="256"/>
    </row>
    <row r="94" spans="6:14" x14ac:dyDescent="0.2">
      <c r="F94" s="256"/>
      <c r="G94" s="257"/>
      <c r="H94" s="257"/>
      <c r="I94" s="257"/>
      <c r="J94" s="257"/>
      <c r="K94" s="257"/>
      <c r="N94" s="256"/>
    </row>
    <row r="95" spans="6:14" x14ac:dyDescent="0.2">
      <c r="F95" s="256"/>
      <c r="G95" s="257"/>
      <c r="H95" s="257"/>
      <c r="I95" s="257"/>
      <c r="J95" s="257"/>
      <c r="K95" s="257"/>
      <c r="N95" s="256"/>
    </row>
    <row r="96" spans="6:14" x14ac:dyDescent="0.2">
      <c r="F96" s="256"/>
      <c r="G96" s="257"/>
      <c r="H96" s="257"/>
      <c r="I96" s="257"/>
      <c r="J96" s="257"/>
      <c r="K96" s="257"/>
      <c r="N96" s="256"/>
    </row>
    <row r="97" spans="6:14" x14ac:dyDescent="0.2">
      <c r="F97" s="256"/>
      <c r="G97" s="257"/>
      <c r="H97" s="257"/>
      <c r="I97" s="257"/>
      <c r="J97" s="257"/>
      <c r="K97" s="257"/>
      <c r="N97" s="256"/>
    </row>
    <row r="98" spans="6:14" x14ac:dyDescent="0.2">
      <c r="F98" s="256"/>
      <c r="G98" s="257"/>
      <c r="H98" s="257"/>
      <c r="I98" s="257"/>
      <c r="J98" s="257"/>
      <c r="K98" s="257"/>
      <c r="N98" s="256"/>
    </row>
    <row r="99" spans="6:14" x14ac:dyDescent="0.2">
      <c r="F99" s="256"/>
      <c r="G99" s="257"/>
      <c r="H99" s="257"/>
      <c r="I99" s="257"/>
      <c r="J99" s="257"/>
      <c r="K99" s="257"/>
      <c r="N99" s="256"/>
    </row>
    <row r="100" spans="6:14" x14ac:dyDescent="0.2">
      <c r="F100" s="256"/>
      <c r="G100" s="257"/>
      <c r="H100" s="257"/>
      <c r="I100" s="257"/>
      <c r="J100" s="257"/>
      <c r="K100" s="257"/>
      <c r="N100" s="256"/>
    </row>
    <row r="101" spans="6:14" x14ac:dyDescent="0.2">
      <c r="F101" s="256"/>
      <c r="G101" s="257"/>
      <c r="H101" s="257"/>
      <c r="I101" s="257"/>
      <c r="J101" s="257"/>
      <c r="K101" s="257"/>
      <c r="N101" s="256"/>
    </row>
    <row r="102" spans="6:14" x14ac:dyDescent="0.2">
      <c r="F102" s="256"/>
      <c r="G102" s="257"/>
      <c r="H102" s="257"/>
      <c r="I102" s="257"/>
      <c r="J102" s="257"/>
      <c r="K102" s="257"/>
      <c r="N102" s="256"/>
    </row>
    <row r="103" spans="6:14" x14ac:dyDescent="0.2">
      <c r="F103" s="256"/>
      <c r="G103" s="257"/>
      <c r="H103" s="257"/>
      <c r="I103" s="257"/>
      <c r="J103" s="257"/>
      <c r="K103" s="257"/>
      <c r="N103" s="256"/>
    </row>
    <row r="104" spans="6:14" x14ac:dyDescent="0.2">
      <c r="F104" s="256"/>
      <c r="G104" s="257"/>
      <c r="H104" s="257"/>
      <c r="I104" s="257"/>
      <c r="J104" s="257"/>
      <c r="K104" s="257"/>
      <c r="N104" s="256"/>
    </row>
    <row r="105" spans="6:14" x14ac:dyDescent="0.2">
      <c r="F105" s="256"/>
      <c r="G105" s="257"/>
      <c r="H105" s="257"/>
      <c r="I105" s="257"/>
      <c r="J105" s="257"/>
      <c r="K105" s="257"/>
      <c r="N105" s="256"/>
    </row>
    <row r="106" spans="6:14" x14ac:dyDescent="0.2">
      <c r="F106" s="256"/>
      <c r="G106" s="257"/>
      <c r="H106" s="257"/>
      <c r="I106" s="257"/>
      <c r="J106" s="257"/>
      <c r="K106" s="257"/>
      <c r="N106" s="256"/>
    </row>
    <row r="107" spans="6:14" x14ac:dyDescent="0.2">
      <c r="F107" s="256"/>
      <c r="G107" s="257"/>
      <c r="H107" s="257"/>
      <c r="I107" s="257"/>
      <c r="J107" s="257"/>
      <c r="K107" s="257"/>
      <c r="N107" s="256"/>
    </row>
    <row r="108" spans="6:14" x14ac:dyDescent="0.2">
      <c r="F108" s="256"/>
      <c r="G108" s="257"/>
      <c r="H108" s="257"/>
      <c r="I108" s="257"/>
      <c r="J108" s="257"/>
      <c r="K108" s="257"/>
      <c r="N108" s="256"/>
    </row>
    <row r="109" spans="6:14" x14ac:dyDescent="0.2">
      <c r="F109" s="256"/>
      <c r="G109" s="257"/>
      <c r="H109" s="257"/>
      <c r="I109" s="257"/>
      <c r="J109" s="257"/>
      <c r="K109" s="257"/>
      <c r="N109" s="256"/>
    </row>
    <row r="110" spans="6:14" x14ac:dyDescent="0.2">
      <c r="F110" s="256"/>
      <c r="G110" s="257"/>
      <c r="H110" s="257"/>
      <c r="I110" s="257"/>
      <c r="J110" s="257"/>
      <c r="K110" s="257"/>
      <c r="N110" s="256"/>
    </row>
    <row r="111" spans="6:14" x14ac:dyDescent="0.2">
      <c r="F111" s="256"/>
      <c r="G111" s="257"/>
      <c r="H111" s="257"/>
      <c r="I111" s="257"/>
      <c r="J111" s="257"/>
      <c r="K111" s="257"/>
      <c r="N111" s="256"/>
    </row>
    <row r="112" spans="6:14" x14ac:dyDescent="0.2">
      <c r="F112" s="256"/>
      <c r="G112" s="257"/>
      <c r="H112" s="257"/>
      <c r="I112" s="257"/>
      <c r="J112" s="257"/>
      <c r="K112" s="257"/>
      <c r="N112" s="256"/>
    </row>
    <row r="113" spans="6:14" x14ac:dyDescent="0.2">
      <c r="F113" s="256"/>
      <c r="G113" s="257"/>
      <c r="H113" s="257"/>
      <c r="I113" s="257"/>
      <c r="J113" s="257"/>
      <c r="K113" s="257"/>
      <c r="N113" s="256"/>
    </row>
    <row r="114" spans="6:14" x14ac:dyDescent="0.2">
      <c r="F114" s="256"/>
      <c r="G114" s="257"/>
      <c r="H114" s="257"/>
      <c r="I114" s="257"/>
      <c r="J114" s="257"/>
      <c r="K114" s="257"/>
      <c r="N114" s="256"/>
    </row>
    <row r="115" spans="6:14" x14ac:dyDescent="0.2">
      <c r="F115" s="256"/>
      <c r="G115" s="257"/>
      <c r="H115" s="257"/>
      <c r="I115" s="257"/>
      <c r="J115" s="257"/>
      <c r="K115" s="257"/>
      <c r="N115" s="256"/>
    </row>
    <row r="116" spans="6:14" x14ac:dyDescent="0.2">
      <c r="F116" s="256"/>
      <c r="G116" s="257"/>
      <c r="H116" s="257"/>
      <c r="I116" s="257"/>
      <c r="J116" s="257"/>
      <c r="K116" s="257"/>
      <c r="N116" s="256"/>
    </row>
    <row r="117" spans="6:14" x14ac:dyDescent="0.2">
      <c r="F117" s="256"/>
      <c r="G117" s="257"/>
      <c r="H117" s="257"/>
      <c r="I117" s="257"/>
      <c r="J117" s="257"/>
      <c r="K117" s="257"/>
      <c r="N117" s="256"/>
    </row>
    <row r="118" spans="6:14" x14ac:dyDescent="0.2">
      <c r="F118" s="256"/>
      <c r="G118" s="257"/>
      <c r="H118" s="257"/>
      <c r="I118" s="257"/>
      <c r="J118" s="257"/>
      <c r="K118" s="257"/>
      <c r="N118" s="256"/>
    </row>
    <row r="119" spans="6:14" x14ac:dyDescent="0.2">
      <c r="F119" s="256"/>
      <c r="G119" s="257"/>
      <c r="H119" s="257"/>
      <c r="I119" s="257"/>
      <c r="J119" s="257"/>
      <c r="K119" s="257"/>
      <c r="N119" s="256"/>
    </row>
    <row r="120" spans="6:14" x14ac:dyDescent="0.2">
      <c r="F120" s="256"/>
      <c r="G120" s="257"/>
      <c r="H120" s="257"/>
      <c r="I120" s="257"/>
      <c r="J120" s="257"/>
      <c r="K120" s="257"/>
      <c r="N120" s="256"/>
    </row>
    <row r="121" spans="6:14" x14ac:dyDescent="0.2">
      <c r="F121" s="256"/>
      <c r="G121" s="257"/>
      <c r="H121" s="257"/>
      <c r="I121" s="257"/>
      <c r="J121" s="257"/>
      <c r="K121" s="257"/>
      <c r="N121" s="256"/>
    </row>
    <row r="122" spans="6:14" x14ac:dyDescent="0.2">
      <c r="F122" s="256"/>
      <c r="G122" s="257"/>
      <c r="H122" s="257"/>
      <c r="I122" s="257"/>
      <c r="J122" s="257"/>
      <c r="K122" s="257"/>
      <c r="N122" s="256"/>
    </row>
    <row r="123" spans="6:14" x14ac:dyDescent="0.2">
      <c r="F123" s="256"/>
      <c r="G123" s="257"/>
      <c r="H123" s="257"/>
      <c r="I123" s="257"/>
      <c r="J123" s="257"/>
      <c r="K123" s="257"/>
      <c r="N123" s="256"/>
    </row>
    <row r="124" spans="6:14" x14ac:dyDescent="0.2">
      <c r="F124" s="256"/>
      <c r="G124" s="257"/>
      <c r="H124" s="257"/>
      <c r="I124" s="257"/>
      <c r="J124" s="257"/>
      <c r="K124" s="257"/>
      <c r="N124" s="256"/>
    </row>
    <row r="125" spans="6:14" x14ac:dyDescent="0.2">
      <c r="F125" s="256"/>
      <c r="G125" s="257"/>
      <c r="H125" s="257"/>
      <c r="I125" s="257"/>
      <c r="J125" s="257"/>
      <c r="K125" s="257"/>
      <c r="N125" s="256"/>
    </row>
    <row r="126" spans="6:14" x14ac:dyDescent="0.2">
      <c r="F126" s="256"/>
      <c r="G126" s="257"/>
      <c r="H126" s="257"/>
      <c r="I126" s="257"/>
      <c r="J126" s="257"/>
      <c r="K126" s="257"/>
      <c r="N126" s="256"/>
    </row>
    <row r="127" spans="6:14" x14ac:dyDescent="0.2">
      <c r="F127" s="256"/>
      <c r="G127" s="257"/>
      <c r="H127" s="257"/>
      <c r="I127" s="257"/>
      <c r="J127" s="257"/>
      <c r="K127" s="257"/>
      <c r="N127" s="256"/>
    </row>
    <row r="128" spans="6:14" x14ac:dyDescent="0.2">
      <c r="F128" s="256"/>
      <c r="G128" s="257"/>
      <c r="H128" s="257"/>
      <c r="I128" s="257"/>
      <c r="J128" s="257"/>
      <c r="K128" s="257"/>
      <c r="N128" s="256"/>
    </row>
    <row r="129" spans="6:14" x14ac:dyDescent="0.2">
      <c r="F129" s="256"/>
      <c r="G129" s="257"/>
      <c r="H129" s="257"/>
      <c r="I129" s="257"/>
      <c r="J129" s="257"/>
      <c r="K129" s="257"/>
      <c r="N129" s="256"/>
    </row>
    <row r="130" spans="6:14" x14ac:dyDescent="0.2">
      <c r="F130" s="256"/>
      <c r="G130" s="257"/>
      <c r="H130" s="257"/>
      <c r="I130" s="257"/>
      <c r="J130" s="257"/>
      <c r="K130" s="257"/>
      <c r="N130" s="256"/>
    </row>
    <row r="131" spans="6:14" x14ac:dyDescent="0.2">
      <c r="F131" s="256"/>
      <c r="G131" s="257"/>
      <c r="H131" s="257"/>
      <c r="I131" s="257"/>
      <c r="J131" s="257"/>
      <c r="K131" s="257"/>
      <c r="N131" s="256"/>
    </row>
    <row r="132" spans="6:14" x14ac:dyDescent="0.2">
      <c r="F132" s="256"/>
      <c r="G132" s="257"/>
      <c r="H132" s="257"/>
      <c r="I132" s="257"/>
      <c r="J132" s="257"/>
      <c r="K132" s="257"/>
      <c r="N132" s="256"/>
    </row>
    <row r="133" spans="6:14" x14ac:dyDescent="0.2">
      <c r="F133" s="256"/>
      <c r="G133" s="257"/>
      <c r="H133" s="257"/>
      <c r="I133" s="257"/>
      <c r="J133" s="257"/>
      <c r="K133" s="257"/>
      <c r="N133" s="256"/>
    </row>
    <row r="134" spans="6:14" x14ac:dyDescent="0.2">
      <c r="F134" s="256"/>
      <c r="G134" s="257"/>
      <c r="H134" s="257"/>
      <c r="I134" s="257"/>
      <c r="J134" s="257"/>
      <c r="K134" s="257"/>
      <c r="N134" s="256"/>
    </row>
    <row r="135" spans="6:14" x14ac:dyDescent="0.2">
      <c r="F135" s="256"/>
      <c r="G135" s="257"/>
      <c r="H135" s="257"/>
      <c r="I135" s="257"/>
      <c r="J135" s="257"/>
      <c r="K135" s="257"/>
      <c r="N135" s="256"/>
    </row>
    <row r="136" spans="6:14" x14ac:dyDescent="0.2">
      <c r="F136" s="256"/>
      <c r="G136" s="257"/>
      <c r="H136" s="257"/>
      <c r="I136" s="257"/>
      <c r="J136" s="257"/>
      <c r="K136" s="257">
        <f>SUM(K2:K135)</f>
        <v>0</v>
      </c>
      <c r="N136" s="256"/>
    </row>
    <row r="137" spans="6:14" x14ac:dyDescent="0.2">
      <c r="F137" s="256"/>
      <c r="G137" s="257"/>
      <c r="H137" s="257"/>
      <c r="I137" s="257"/>
      <c r="J137" s="257"/>
      <c r="K137" s="257"/>
      <c r="N137" s="256"/>
    </row>
    <row r="138" spans="6:14" x14ac:dyDescent="0.2">
      <c r="F138" s="256"/>
      <c r="G138" s="257"/>
      <c r="H138" s="257"/>
      <c r="I138" s="257"/>
      <c r="J138" s="257"/>
      <c r="K138" s="257"/>
      <c r="N138" s="256"/>
    </row>
    <row r="139" spans="6:14" x14ac:dyDescent="0.2">
      <c r="F139" s="256"/>
      <c r="G139" s="257"/>
      <c r="H139" s="257"/>
      <c r="I139" s="257"/>
      <c r="J139" s="257"/>
      <c r="K139" s="257"/>
      <c r="N139" s="256"/>
    </row>
    <row r="140" spans="6:14" x14ac:dyDescent="0.2">
      <c r="F140" s="256"/>
      <c r="G140" s="257"/>
      <c r="H140" s="257"/>
      <c r="I140" s="257"/>
      <c r="J140" s="257"/>
      <c r="K140" s="257"/>
      <c r="N140" s="256"/>
    </row>
    <row r="141" spans="6:14" x14ac:dyDescent="0.2">
      <c r="F141" s="256"/>
      <c r="G141" s="257"/>
      <c r="H141" s="257"/>
      <c r="I141" s="257"/>
      <c r="J141" s="257"/>
      <c r="K141" s="257"/>
      <c r="N141" s="256"/>
    </row>
    <row r="142" spans="6:14" x14ac:dyDescent="0.2">
      <c r="F142" s="256"/>
      <c r="G142" s="257"/>
      <c r="H142" s="257"/>
      <c r="I142" s="257"/>
      <c r="J142" s="257"/>
      <c r="K142" s="257"/>
      <c r="N142" s="256"/>
    </row>
    <row r="143" spans="6:14" x14ac:dyDescent="0.2">
      <c r="F143" s="256"/>
      <c r="G143" s="257"/>
      <c r="H143" s="257"/>
      <c r="I143" s="257"/>
      <c r="J143" s="257"/>
      <c r="K143" s="257"/>
      <c r="N143" s="256"/>
    </row>
    <row r="144" spans="6:14" x14ac:dyDescent="0.2">
      <c r="F144" s="256"/>
      <c r="G144" s="257"/>
      <c r="H144" s="257"/>
      <c r="I144" s="257"/>
      <c r="J144" s="257"/>
      <c r="K144" s="257"/>
      <c r="N144" s="256"/>
    </row>
    <row r="145" spans="6:14" x14ac:dyDescent="0.2">
      <c r="F145" s="256"/>
      <c r="G145" s="257"/>
      <c r="H145" s="257"/>
      <c r="I145" s="257"/>
      <c r="J145" s="257"/>
      <c r="K145" s="257"/>
      <c r="N145" s="256"/>
    </row>
    <row r="146" spans="6:14" x14ac:dyDescent="0.2">
      <c r="F146" s="256"/>
      <c r="G146" s="257"/>
      <c r="H146" s="257"/>
      <c r="I146" s="257"/>
      <c r="J146" s="257"/>
      <c r="K146" s="257"/>
      <c r="N146" s="256"/>
    </row>
    <row r="147" spans="6:14" x14ac:dyDescent="0.2">
      <c r="F147" s="256"/>
      <c r="G147" s="257"/>
      <c r="H147" s="257"/>
      <c r="I147" s="257"/>
      <c r="J147" s="257"/>
      <c r="K147" s="257"/>
      <c r="N147" s="256"/>
    </row>
    <row r="148" spans="6:14" x14ac:dyDescent="0.2">
      <c r="F148" s="256"/>
      <c r="G148" s="257"/>
      <c r="H148" s="257"/>
      <c r="I148" s="257"/>
      <c r="J148" s="257"/>
      <c r="K148" s="257"/>
      <c r="N148" s="256"/>
    </row>
    <row r="149" spans="6:14" x14ac:dyDescent="0.2">
      <c r="F149" s="256"/>
      <c r="G149" s="257"/>
      <c r="H149" s="257"/>
      <c r="I149" s="257"/>
      <c r="J149" s="257"/>
      <c r="K149" s="257"/>
      <c r="N149" s="256"/>
    </row>
    <row r="150" spans="6:14" x14ac:dyDescent="0.2">
      <c r="F150" s="256"/>
      <c r="G150" s="257"/>
      <c r="H150" s="257"/>
      <c r="I150" s="257"/>
      <c r="J150" s="257"/>
      <c r="K150" s="257"/>
      <c r="N150" s="256"/>
    </row>
    <row r="151" spans="6:14" x14ac:dyDescent="0.2">
      <c r="F151" s="256"/>
      <c r="G151" s="257"/>
      <c r="H151" s="257"/>
      <c r="I151" s="257"/>
      <c r="J151" s="257"/>
      <c r="K151" s="257"/>
      <c r="N151" s="256"/>
    </row>
    <row r="152" spans="6:14" x14ac:dyDescent="0.2">
      <c r="F152" s="256"/>
      <c r="G152" s="257"/>
      <c r="H152" s="257"/>
      <c r="I152" s="257"/>
      <c r="J152" s="257"/>
      <c r="K152" s="257"/>
      <c r="N152" s="256"/>
    </row>
    <row r="153" spans="6:14" x14ac:dyDescent="0.2">
      <c r="F153" s="256"/>
      <c r="G153" s="257"/>
      <c r="H153" s="257"/>
      <c r="I153" s="257"/>
      <c r="J153" s="257"/>
      <c r="K153" s="257"/>
      <c r="N153" s="256"/>
    </row>
    <row r="154" spans="6:14" x14ac:dyDescent="0.2">
      <c r="F154" s="256"/>
      <c r="G154" s="257"/>
      <c r="H154" s="257"/>
      <c r="I154" s="257"/>
      <c r="J154" s="257"/>
      <c r="K154" s="257"/>
      <c r="N154" s="256"/>
    </row>
    <row r="155" spans="6:14" x14ac:dyDescent="0.2">
      <c r="F155" s="256"/>
      <c r="G155" s="257"/>
      <c r="H155" s="257"/>
      <c r="I155" s="257"/>
      <c r="J155" s="257"/>
      <c r="K155" s="257"/>
      <c r="N155" s="256"/>
    </row>
    <row r="156" spans="6:14" x14ac:dyDescent="0.2">
      <c r="F156" s="256"/>
      <c r="G156" s="257"/>
      <c r="H156" s="257"/>
      <c r="I156" s="257"/>
      <c r="J156" s="257"/>
      <c r="K156" s="257"/>
      <c r="N156" s="256"/>
    </row>
    <row r="157" spans="6:14" x14ac:dyDescent="0.2">
      <c r="F157" s="256"/>
      <c r="G157" s="257"/>
      <c r="H157" s="257"/>
      <c r="I157" s="257"/>
      <c r="J157" s="257"/>
      <c r="K157" s="257"/>
      <c r="N157" s="256"/>
    </row>
    <row r="158" spans="6:14" x14ac:dyDescent="0.2">
      <c r="F158" s="256"/>
      <c r="G158" s="257"/>
      <c r="H158" s="257"/>
      <c r="I158" s="257"/>
      <c r="J158" s="257"/>
      <c r="K158" s="257"/>
      <c r="N158" s="256"/>
    </row>
    <row r="159" spans="6:14" x14ac:dyDescent="0.2">
      <c r="F159" s="256"/>
      <c r="G159" s="257"/>
      <c r="H159" s="257"/>
      <c r="I159" s="257"/>
      <c r="J159" s="257"/>
      <c r="K159" s="257"/>
      <c r="N159" s="256"/>
    </row>
    <row r="160" spans="6:14" x14ac:dyDescent="0.2">
      <c r="F160" s="256"/>
      <c r="G160" s="257"/>
      <c r="H160" s="257"/>
      <c r="I160" s="257"/>
      <c r="J160" s="257"/>
      <c r="K160" s="257"/>
      <c r="N160" s="256"/>
    </row>
    <row r="161" spans="6:14" x14ac:dyDescent="0.2">
      <c r="F161" s="256"/>
      <c r="G161" s="257"/>
      <c r="H161" s="257"/>
      <c r="I161" s="257"/>
      <c r="J161" s="257"/>
      <c r="K161" s="257"/>
      <c r="N161" s="256"/>
    </row>
    <row r="162" spans="6:14" x14ac:dyDescent="0.2">
      <c r="F162" s="256"/>
      <c r="G162" s="257"/>
      <c r="H162" s="257"/>
      <c r="I162" s="257"/>
      <c r="J162" s="257"/>
      <c r="K162" s="257"/>
      <c r="N162" s="256"/>
    </row>
    <row r="163" spans="6:14" x14ac:dyDescent="0.2">
      <c r="F163" s="256"/>
      <c r="G163" s="257"/>
      <c r="H163" s="257"/>
      <c r="I163" s="257"/>
      <c r="J163" s="257"/>
      <c r="K163" s="257"/>
      <c r="N163" s="256"/>
    </row>
    <row r="164" spans="6:14" x14ac:dyDescent="0.2">
      <c r="F164" s="256"/>
      <c r="G164" s="257"/>
      <c r="H164" s="257"/>
      <c r="I164" s="257"/>
      <c r="J164" s="257"/>
      <c r="K164" s="257"/>
      <c r="N164" s="256"/>
    </row>
    <row r="165" spans="6:14" x14ac:dyDescent="0.2">
      <c r="F165" s="256"/>
      <c r="G165" s="257"/>
      <c r="H165" s="257"/>
      <c r="I165" s="257"/>
      <c r="J165" s="257"/>
      <c r="K165" s="257"/>
      <c r="N165" s="25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pageSetUpPr fitToPage="1"/>
  </sheetPr>
  <dimension ref="A1:X57"/>
  <sheetViews>
    <sheetView topLeftCell="N29" zoomScaleNormal="100" workbookViewId="0">
      <selection activeCell="W61" sqref="W61"/>
    </sheetView>
  </sheetViews>
  <sheetFormatPr defaultColWidth="11.42578125" defaultRowHeight="12.75" x14ac:dyDescent="0.2"/>
  <cols>
    <col min="1" max="1" width="7.7109375" style="250" customWidth="1"/>
    <col min="2" max="2" width="8.28515625" style="250" customWidth="1"/>
    <col min="3" max="3" width="7.140625" style="250" customWidth="1"/>
    <col min="4" max="4" width="13.7109375" style="250" customWidth="1"/>
    <col min="5" max="5" width="13.7109375" style="235" customWidth="1"/>
    <col min="6" max="6" width="14" style="250" customWidth="1"/>
    <col min="7" max="7" width="12.42578125" style="235" customWidth="1"/>
    <col min="8" max="8" width="11.5703125" style="60" customWidth="1"/>
    <col min="9" max="9" width="19.28515625" style="250" customWidth="1"/>
    <col min="10" max="10" width="12.28515625" style="250" bestFit="1" customWidth="1"/>
    <col min="11" max="11" width="17.42578125" style="250" customWidth="1"/>
    <col min="12" max="12" width="12.28515625" style="250" customWidth="1"/>
    <col min="13" max="13" width="21.140625" style="250" customWidth="1"/>
    <col min="14" max="14" width="22.5703125" style="250" customWidth="1"/>
    <col min="15" max="15" width="11.42578125" style="235"/>
    <col min="16" max="16" width="13.42578125" style="235" customWidth="1"/>
    <col min="17" max="17" width="13.85546875" style="235" bestFit="1" customWidth="1"/>
    <col min="18" max="18" width="14.140625" style="235" customWidth="1"/>
    <col min="19" max="19" width="13.42578125" style="235" bestFit="1" customWidth="1"/>
    <col min="20" max="20" width="14" style="235" customWidth="1"/>
    <col min="21" max="21" width="15.5703125" style="235" customWidth="1"/>
    <col min="22" max="22" width="11.42578125" style="250"/>
    <col min="23" max="24" width="12.28515625" style="250" bestFit="1" customWidth="1"/>
    <col min="25" max="16384" width="11.42578125" style="250"/>
  </cols>
  <sheetData>
    <row r="1" spans="1:24" x14ac:dyDescent="0.2">
      <c r="A1" s="251" t="s">
        <v>275</v>
      </c>
      <c r="B1" s="251" t="s">
        <v>0</v>
      </c>
      <c r="C1" s="251" t="s">
        <v>276</v>
      </c>
      <c r="D1" s="251" t="s">
        <v>1</v>
      </c>
      <c r="E1" s="251" t="s">
        <v>31</v>
      </c>
      <c r="F1" s="251" t="s">
        <v>32</v>
      </c>
      <c r="G1" s="251" t="s">
        <v>40</v>
      </c>
      <c r="H1" s="251" t="s">
        <v>33</v>
      </c>
      <c r="I1" s="251" t="s">
        <v>2</v>
      </c>
      <c r="J1" s="251" t="s">
        <v>36</v>
      </c>
      <c r="K1" s="251" t="s">
        <v>3</v>
      </c>
      <c r="L1" s="251" t="s">
        <v>34</v>
      </c>
      <c r="M1" s="251" t="s">
        <v>35</v>
      </c>
      <c r="N1" s="239"/>
      <c r="O1" s="239"/>
      <c r="P1" s="167" t="s">
        <v>26</v>
      </c>
      <c r="Q1" s="168" t="s">
        <v>25</v>
      </c>
      <c r="R1" s="167" t="s">
        <v>26</v>
      </c>
      <c r="S1" s="168" t="s">
        <v>25</v>
      </c>
      <c r="T1" s="167" t="s">
        <v>26</v>
      </c>
      <c r="U1" s="168" t="s">
        <v>25</v>
      </c>
      <c r="V1" s="235"/>
      <c r="W1" s="77"/>
    </row>
    <row r="2" spans="1:24" x14ac:dyDescent="0.2">
      <c r="E2" s="250"/>
      <c r="G2" s="250"/>
      <c r="H2" s="252"/>
      <c r="I2" s="118"/>
      <c r="L2" s="252"/>
      <c r="N2" s="239"/>
      <c r="O2" s="40"/>
      <c r="P2" s="103"/>
      <c r="Q2" s="39"/>
      <c r="R2" s="103"/>
      <c r="S2" s="210"/>
      <c r="T2" s="120"/>
      <c r="U2" s="120"/>
      <c r="V2" s="235"/>
      <c r="W2" s="84"/>
    </row>
    <row r="3" spans="1:24" x14ac:dyDescent="0.2">
      <c r="E3" s="250"/>
      <c r="G3" s="250"/>
      <c r="H3" s="252"/>
      <c r="I3" s="249"/>
      <c r="L3" s="252"/>
      <c r="N3" s="239"/>
      <c r="O3" s="40" t="s">
        <v>24</v>
      </c>
      <c r="P3" s="301">
        <v>0</v>
      </c>
      <c r="Q3" s="131">
        <v>0</v>
      </c>
      <c r="R3" s="302">
        <v>0</v>
      </c>
      <c r="S3" s="103">
        <v>0</v>
      </c>
      <c r="T3" s="117">
        <f>P3+R3</f>
        <v>0</v>
      </c>
      <c r="U3" s="131">
        <f>Q3+S3</f>
        <v>0</v>
      </c>
      <c r="V3" s="235"/>
      <c r="W3" s="45"/>
      <c r="X3" s="235"/>
    </row>
    <row r="4" spans="1:24" x14ac:dyDescent="0.2">
      <c r="A4" s="239"/>
      <c r="B4" s="239"/>
      <c r="C4" s="239"/>
      <c r="D4" s="239"/>
      <c r="E4" s="239"/>
      <c r="F4" s="239"/>
      <c r="G4" s="239"/>
      <c r="H4" s="241"/>
      <c r="I4" s="152"/>
      <c r="J4" s="239"/>
      <c r="K4" s="239"/>
      <c r="L4" s="239"/>
      <c r="M4" s="239"/>
      <c r="N4" s="239"/>
      <c r="O4" s="38" t="s">
        <v>23</v>
      </c>
      <c r="P4" s="303">
        <v>0</v>
      </c>
      <c r="Q4" s="119">
        <v>0</v>
      </c>
      <c r="R4" s="117">
        <v>0</v>
      </c>
      <c r="S4" s="304">
        <v>0</v>
      </c>
      <c r="T4" s="117">
        <f t="shared" ref="T4:T54" si="0">P4+R4</f>
        <v>0</v>
      </c>
      <c r="U4" s="131">
        <f t="shared" ref="U4:U54" si="1">Q4+S4</f>
        <v>0</v>
      </c>
      <c r="V4" s="235"/>
      <c r="W4" s="45"/>
      <c r="X4" s="235"/>
    </row>
    <row r="5" spans="1:24" x14ac:dyDescent="0.2">
      <c r="A5" s="239"/>
      <c r="B5" s="239"/>
      <c r="C5" s="239"/>
      <c r="D5" s="239"/>
      <c r="E5" s="239"/>
      <c r="F5" s="239"/>
      <c r="G5" s="239"/>
      <c r="H5" s="241"/>
      <c r="I5" s="244"/>
      <c r="J5" s="239"/>
      <c r="K5" s="239"/>
      <c r="L5" s="239"/>
      <c r="M5" s="239"/>
      <c r="N5" s="239"/>
      <c r="O5" s="37" t="s">
        <v>22</v>
      </c>
      <c r="P5" s="303">
        <v>0</v>
      </c>
      <c r="Q5" s="119">
        <v>0</v>
      </c>
      <c r="R5" s="117">
        <v>0</v>
      </c>
      <c r="S5" s="304">
        <v>0</v>
      </c>
      <c r="T5" s="117">
        <f t="shared" si="0"/>
        <v>0</v>
      </c>
      <c r="U5" s="131">
        <f t="shared" si="1"/>
        <v>0</v>
      </c>
      <c r="V5" s="235"/>
      <c r="W5" s="45"/>
      <c r="X5" s="235"/>
    </row>
    <row r="6" spans="1:24" x14ac:dyDescent="0.2">
      <c r="J6" s="84"/>
      <c r="K6" s="84"/>
      <c r="L6" s="84"/>
      <c r="M6" s="84"/>
      <c r="N6" s="84"/>
      <c r="O6" s="37" t="s">
        <v>21</v>
      </c>
      <c r="P6" s="303">
        <v>0</v>
      </c>
      <c r="Q6" s="119">
        <v>0</v>
      </c>
      <c r="R6" s="117">
        <v>0</v>
      </c>
      <c r="S6" s="304">
        <v>0</v>
      </c>
      <c r="T6" s="117">
        <f t="shared" si="0"/>
        <v>0</v>
      </c>
      <c r="U6" s="131">
        <f t="shared" si="1"/>
        <v>0</v>
      </c>
      <c r="V6" s="235"/>
      <c r="W6" s="45"/>
      <c r="X6" s="235"/>
    </row>
    <row r="7" spans="1:24" x14ac:dyDescent="0.2">
      <c r="O7" s="37" t="s">
        <v>20</v>
      </c>
      <c r="P7" s="303">
        <v>0</v>
      </c>
      <c r="Q7" s="119">
        <v>0</v>
      </c>
      <c r="R7" s="117">
        <v>0</v>
      </c>
      <c r="S7" s="304">
        <v>0</v>
      </c>
      <c r="T7" s="117">
        <f t="shared" si="0"/>
        <v>0</v>
      </c>
      <c r="U7" s="131">
        <f t="shared" si="1"/>
        <v>0</v>
      </c>
      <c r="V7" s="235"/>
      <c r="W7" s="45"/>
      <c r="X7" s="235"/>
    </row>
    <row r="8" spans="1:24" x14ac:dyDescent="0.2">
      <c r="O8" s="37" t="s">
        <v>19</v>
      </c>
      <c r="P8" s="303">
        <v>0</v>
      </c>
      <c r="Q8" s="305">
        <v>0</v>
      </c>
      <c r="R8" s="117">
        <v>0</v>
      </c>
      <c r="S8" s="304">
        <v>0</v>
      </c>
      <c r="T8" s="117">
        <f t="shared" si="0"/>
        <v>0</v>
      </c>
      <c r="U8" s="131">
        <f t="shared" si="1"/>
        <v>0</v>
      </c>
      <c r="V8" s="235"/>
      <c r="W8" s="45"/>
      <c r="X8" s="235"/>
    </row>
    <row r="9" spans="1:24" x14ac:dyDescent="0.2">
      <c r="O9" s="38" t="s">
        <v>27</v>
      </c>
      <c r="P9" s="303">
        <v>0</v>
      </c>
      <c r="Q9" s="119">
        <v>0</v>
      </c>
      <c r="R9" s="117">
        <v>0</v>
      </c>
      <c r="S9" s="305">
        <v>0</v>
      </c>
      <c r="T9" s="117">
        <f t="shared" si="0"/>
        <v>0</v>
      </c>
      <c r="U9" s="131">
        <f t="shared" si="1"/>
        <v>0</v>
      </c>
      <c r="V9" s="235"/>
      <c r="W9" s="45"/>
      <c r="X9" s="235"/>
    </row>
    <row r="10" spans="1:24" x14ac:dyDescent="0.2">
      <c r="O10" s="38" t="s">
        <v>28</v>
      </c>
      <c r="P10" s="303">
        <v>0</v>
      </c>
      <c r="Q10" s="305">
        <v>0</v>
      </c>
      <c r="R10" s="117">
        <v>0</v>
      </c>
      <c r="S10" s="305">
        <v>0</v>
      </c>
      <c r="T10" s="117">
        <f t="shared" si="0"/>
        <v>0</v>
      </c>
      <c r="U10" s="131">
        <f t="shared" si="1"/>
        <v>0</v>
      </c>
      <c r="V10" s="235"/>
      <c r="W10" s="45"/>
      <c r="X10" s="235"/>
    </row>
    <row r="11" spans="1:24" x14ac:dyDescent="0.2">
      <c r="O11" s="38" t="s">
        <v>29</v>
      </c>
      <c r="P11" s="303">
        <v>0</v>
      </c>
      <c r="Q11" s="305">
        <v>0</v>
      </c>
      <c r="R11" s="117">
        <v>0</v>
      </c>
      <c r="S11" s="305">
        <v>0</v>
      </c>
      <c r="T11" s="117">
        <f t="shared" si="0"/>
        <v>0</v>
      </c>
      <c r="U11" s="131">
        <f t="shared" si="1"/>
        <v>0</v>
      </c>
      <c r="V11" s="235"/>
      <c r="W11" s="45"/>
      <c r="X11" s="235"/>
    </row>
    <row r="12" spans="1:24" x14ac:dyDescent="0.2">
      <c r="O12" s="38" t="s">
        <v>30</v>
      </c>
      <c r="P12" s="303">
        <v>0</v>
      </c>
      <c r="Q12" s="119">
        <v>0</v>
      </c>
      <c r="R12" s="117">
        <v>0</v>
      </c>
      <c r="S12" s="306">
        <v>0</v>
      </c>
      <c r="T12" s="117">
        <f t="shared" si="0"/>
        <v>0</v>
      </c>
      <c r="U12" s="131">
        <f t="shared" si="1"/>
        <v>0</v>
      </c>
      <c r="V12" s="235"/>
      <c r="W12" s="45"/>
      <c r="X12" s="235"/>
    </row>
    <row r="13" spans="1:24" x14ac:dyDescent="0.2">
      <c r="O13" s="38" t="s">
        <v>37</v>
      </c>
      <c r="P13" s="303">
        <v>0</v>
      </c>
      <c r="Q13" s="119">
        <v>0</v>
      </c>
      <c r="R13" s="117">
        <v>0</v>
      </c>
      <c r="S13" s="119">
        <v>0</v>
      </c>
      <c r="T13" s="117">
        <f t="shared" si="0"/>
        <v>0</v>
      </c>
      <c r="U13" s="131">
        <f t="shared" si="1"/>
        <v>0</v>
      </c>
      <c r="V13" s="235"/>
      <c r="W13" s="45"/>
      <c r="X13" s="235"/>
    </row>
    <row r="14" spans="1:24" s="125" customFormat="1" x14ac:dyDescent="0.2">
      <c r="E14" s="126"/>
      <c r="G14" s="126"/>
      <c r="H14" s="127"/>
      <c r="O14" s="38" t="s">
        <v>38</v>
      </c>
      <c r="P14" s="303">
        <v>0</v>
      </c>
      <c r="Q14" s="119">
        <v>0</v>
      </c>
      <c r="R14" s="117">
        <v>0</v>
      </c>
      <c r="S14" s="119">
        <v>0</v>
      </c>
      <c r="T14" s="117">
        <f t="shared" si="0"/>
        <v>0</v>
      </c>
      <c r="U14" s="131">
        <f t="shared" si="1"/>
        <v>0</v>
      </c>
      <c r="V14" s="235"/>
      <c r="W14" s="45"/>
      <c r="X14" s="235"/>
    </row>
    <row r="15" spans="1:24" s="125" customFormat="1" x14ac:dyDescent="0.2">
      <c r="E15" s="126"/>
      <c r="G15" s="126"/>
      <c r="H15" s="127"/>
      <c r="O15" s="102">
        <v>42005</v>
      </c>
      <c r="P15" s="303">
        <v>0</v>
      </c>
      <c r="Q15" s="119">
        <v>0</v>
      </c>
      <c r="R15" s="117">
        <v>0</v>
      </c>
      <c r="S15" s="119">
        <v>0</v>
      </c>
      <c r="T15" s="117">
        <f t="shared" si="0"/>
        <v>0</v>
      </c>
      <c r="U15" s="131">
        <f t="shared" si="1"/>
        <v>0</v>
      </c>
      <c r="V15" s="235"/>
      <c r="W15" s="45"/>
      <c r="X15" s="235"/>
    </row>
    <row r="16" spans="1:24" s="125" customFormat="1" x14ac:dyDescent="0.2">
      <c r="E16" s="126"/>
      <c r="G16" s="126"/>
      <c r="H16" s="127"/>
      <c r="O16" s="102">
        <v>42036</v>
      </c>
      <c r="P16" s="303">
        <v>0</v>
      </c>
      <c r="Q16" s="305">
        <v>0</v>
      </c>
      <c r="R16" s="117">
        <v>0</v>
      </c>
      <c r="S16" s="305">
        <v>0</v>
      </c>
      <c r="T16" s="117">
        <f t="shared" si="0"/>
        <v>0</v>
      </c>
      <c r="U16" s="131">
        <f t="shared" si="1"/>
        <v>0</v>
      </c>
      <c r="V16" s="235"/>
      <c r="W16" s="45"/>
      <c r="X16" s="235"/>
    </row>
    <row r="17" spans="1:24" s="125" customFormat="1" x14ac:dyDescent="0.2">
      <c r="E17" s="126"/>
      <c r="G17" s="126"/>
      <c r="H17" s="127"/>
      <c r="O17" s="102">
        <v>42064</v>
      </c>
      <c r="P17" s="303">
        <v>0</v>
      </c>
      <c r="Q17" s="119">
        <v>0</v>
      </c>
      <c r="R17" s="117">
        <v>0</v>
      </c>
      <c r="S17" s="119">
        <v>0</v>
      </c>
      <c r="T17" s="117">
        <f t="shared" si="0"/>
        <v>0</v>
      </c>
      <c r="U17" s="131">
        <f t="shared" si="1"/>
        <v>0</v>
      </c>
      <c r="V17" s="235"/>
      <c r="W17" s="45"/>
      <c r="X17" s="235"/>
    </row>
    <row r="18" spans="1:24" s="125" customFormat="1" x14ac:dyDescent="0.2">
      <c r="E18" s="126"/>
      <c r="G18" s="126"/>
      <c r="H18" s="127"/>
      <c r="O18" s="102">
        <v>42095</v>
      </c>
      <c r="P18" s="303">
        <v>0</v>
      </c>
      <c r="Q18" s="119">
        <v>0</v>
      </c>
      <c r="R18" s="117">
        <v>0</v>
      </c>
      <c r="S18" s="119">
        <v>0</v>
      </c>
      <c r="T18" s="117">
        <f t="shared" si="0"/>
        <v>0</v>
      </c>
      <c r="U18" s="131">
        <f t="shared" si="1"/>
        <v>0</v>
      </c>
      <c r="V18" s="235"/>
      <c r="W18" s="45"/>
      <c r="X18" s="235"/>
    </row>
    <row r="19" spans="1:24" x14ac:dyDescent="0.2">
      <c r="O19" s="116">
        <v>42125</v>
      </c>
      <c r="P19" s="303">
        <v>0</v>
      </c>
      <c r="Q19" s="119">
        <v>0</v>
      </c>
      <c r="R19" s="117">
        <v>0</v>
      </c>
      <c r="S19" s="119">
        <v>0</v>
      </c>
      <c r="T19" s="117">
        <f t="shared" si="0"/>
        <v>0</v>
      </c>
      <c r="U19" s="131">
        <f t="shared" si="1"/>
        <v>0</v>
      </c>
      <c r="W19" s="45"/>
      <c r="X19" s="235"/>
    </row>
    <row r="20" spans="1:24" x14ac:dyDescent="0.2">
      <c r="O20" s="116">
        <v>42156</v>
      </c>
      <c r="P20" s="303">
        <v>0</v>
      </c>
      <c r="Q20" s="119">
        <v>0</v>
      </c>
      <c r="R20" s="117">
        <v>0</v>
      </c>
      <c r="S20" s="119">
        <v>0</v>
      </c>
      <c r="T20" s="117">
        <f t="shared" si="0"/>
        <v>0</v>
      </c>
      <c r="U20" s="131">
        <f t="shared" si="1"/>
        <v>0</v>
      </c>
      <c r="W20" s="45"/>
      <c r="X20" s="235"/>
    </row>
    <row r="21" spans="1:24" x14ac:dyDescent="0.2">
      <c r="O21" s="116">
        <v>42186</v>
      </c>
      <c r="P21" s="303">
        <v>0</v>
      </c>
      <c r="Q21" s="119">
        <v>0</v>
      </c>
      <c r="R21" s="117">
        <v>0</v>
      </c>
      <c r="S21" s="119">
        <v>0</v>
      </c>
      <c r="T21" s="117">
        <f t="shared" si="0"/>
        <v>0</v>
      </c>
      <c r="U21" s="131">
        <f t="shared" si="1"/>
        <v>0</v>
      </c>
      <c r="W21" s="45"/>
      <c r="X21" s="235"/>
    </row>
    <row r="22" spans="1:24" x14ac:dyDescent="0.2">
      <c r="O22" s="116">
        <v>42217</v>
      </c>
      <c r="P22" s="303">
        <v>0</v>
      </c>
      <c r="Q22" s="119">
        <v>0</v>
      </c>
      <c r="R22" s="117">
        <v>0</v>
      </c>
      <c r="S22" s="119">
        <v>0</v>
      </c>
      <c r="T22" s="117">
        <f t="shared" si="0"/>
        <v>0</v>
      </c>
      <c r="U22" s="131">
        <f t="shared" si="1"/>
        <v>0</v>
      </c>
      <c r="W22" s="45"/>
      <c r="X22" s="235"/>
    </row>
    <row r="23" spans="1:24" x14ac:dyDescent="0.2">
      <c r="O23" s="38" t="s">
        <v>255</v>
      </c>
      <c r="P23" s="303">
        <v>0</v>
      </c>
      <c r="Q23" s="119">
        <v>0</v>
      </c>
      <c r="R23" s="117">
        <v>0</v>
      </c>
      <c r="S23" s="119">
        <v>0</v>
      </c>
      <c r="T23" s="117">
        <f t="shared" si="0"/>
        <v>0</v>
      </c>
      <c r="U23" s="131">
        <f t="shared" si="1"/>
        <v>0</v>
      </c>
      <c r="W23" s="45"/>
      <c r="X23" s="235"/>
    </row>
    <row r="24" spans="1:24" x14ac:dyDescent="0.2">
      <c r="O24" s="116">
        <v>42278</v>
      </c>
      <c r="P24" s="80">
        <v>0</v>
      </c>
      <c r="Q24" s="119">
        <v>0</v>
      </c>
      <c r="R24" s="117">
        <v>0</v>
      </c>
      <c r="S24" s="119">
        <v>0</v>
      </c>
      <c r="T24" s="117">
        <f t="shared" si="0"/>
        <v>0</v>
      </c>
      <c r="U24" s="131">
        <f t="shared" si="1"/>
        <v>0</v>
      </c>
      <c r="W24" s="45"/>
      <c r="X24" s="235"/>
    </row>
    <row r="25" spans="1:24" x14ac:dyDescent="0.2">
      <c r="A25" s="250" t="s">
        <v>269</v>
      </c>
      <c r="O25" s="116">
        <v>42309</v>
      </c>
      <c r="P25" s="303">
        <v>0</v>
      </c>
      <c r="Q25" s="306">
        <v>0</v>
      </c>
      <c r="R25" s="321">
        <v>0</v>
      </c>
      <c r="S25" s="119">
        <v>0</v>
      </c>
      <c r="T25" s="117">
        <f t="shared" si="0"/>
        <v>0</v>
      </c>
      <c r="U25" s="131">
        <f t="shared" si="1"/>
        <v>0</v>
      </c>
      <c r="W25" s="45"/>
      <c r="X25" s="235"/>
    </row>
    <row r="26" spans="1:24" x14ac:dyDescent="0.2">
      <c r="O26" s="288" t="s">
        <v>272</v>
      </c>
      <c r="P26" s="303">
        <v>0</v>
      </c>
      <c r="Q26" s="119">
        <v>0</v>
      </c>
      <c r="R26" s="117">
        <v>0</v>
      </c>
      <c r="S26" s="119">
        <v>0</v>
      </c>
      <c r="T26" s="117">
        <f t="shared" si="0"/>
        <v>0</v>
      </c>
      <c r="U26" s="131">
        <f t="shared" si="1"/>
        <v>0</v>
      </c>
      <c r="W26" s="45"/>
      <c r="X26" s="235"/>
    </row>
    <row r="27" spans="1:24" x14ac:dyDescent="0.2">
      <c r="O27" s="102">
        <v>42370</v>
      </c>
      <c r="P27" s="80">
        <v>3</v>
      </c>
      <c r="Q27" s="119">
        <v>518.73</v>
      </c>
      <c r="R27" s="322">
        <v>0</v>
      </c>
      <c r="S27" s="119">
        <v>0</v>
      </c>
      <c r="T27" s="117">
        <f t="shared" si="0"/>
        <v>3</v>
      </c>
      <c r="U27" s="131">
        <f t="shared" si="1"/>
        <v>518.73</v>
      </c>
      <c r="W27" s="45"/>
      <c r="X27" s="235"/>
    </row>
    <row r="28" spans="1:24" x14ac:dyDescent="0.2">
      <c r="O28" s="198">
        <v>42401</v>
      </c>
      <c r="P28" s="303">
        <v>0</v>
      </c>
      <c r="Q28" s="119">
        <v>0</v>
      </c>
      <c r="R28" s="323">
        <v>2</v>
      </c>
      <c r="S28" s="304">
        <v>-30.98</v>
      </c>
      <c r="T28" s="117">
        <f t="shared" si="0"/>
        <v>2</v>
      </c>
      <c r="U28" s="131">
        <f t="shared" si="1"/>
        <v>-30.98</v>
      </c>
      <c r="V28" s="84"/>
      <c r="W28" s="45"/>
      <c r="X28" s="235"/>
    </row>
    <row r="29" spans="1:24" x14ac:dyDescent="0.2">
      <c r="O29" s="116">
        <v>42430</v>
      </c>
      <c r="P29" s="80">
        <v>2</v>
      </c>
      <c r="Q29" s="304">
        <v>663.28</v>
      </c>
      <c r="R29" s="324">
        <v>0</v>
      </c>
      <c r="S29" s="325">
        <v>0</v>
      </c>
      <c r="T29" s="117">
        <f t="shared" si="0"/>
        <v>2</v>
      </c>
      <c r="U29" s="131">
        <f t="shared" si="1"/>
        <v>663.28</v>
      </c>
      <c r="W29" s="45"/>
      <c r="X29" s="235"/>
    </row>
    <row r="30" spans="1:24" x14ac:dyDescent="0.2">
      <c r="O30" s="116">
        <v>42461</v>
      </c>
      <c r="P30" s="326">
        <v>2</v>
      </c>
      <c r="Q30" s="119">
        <v>-237.59</v>
      </c>
      <c r="R30" s="324">
        <v>6</v>
      </c>
      <c r="S30" s="119">
        <v>-755.31</v>
      </c>
      <c r="T30" s="117">
        <f t="shared" si="0"/>
        <v>8</v>
      </c>
      <c r="U30" s="131">
        <f t="shared" si="1"/>
        <v>-992.9</v>
      </c>
      <c r="W30" s="257"/>
      <c r="X30" s="235"/>
    </row>
    <row r="31" spans="1:24" x14ac:dyDescent="0.2">
      <c r="O31" s="116">
        <v>42491</v>
      </c>
      <c r="P31" s="326">
        <v>2</v>
      </c>
      <c r="Q31" s="119">
        <v>1339</v>
      </c>
      <c r="R31" s="324">
        <v>1</v>
      </c>
      <c r="S31" s="119">
        <v>1385.09</v>
      </c>
      <c r="T31" s="117">
        <f t="shared" si="0"/>
        <v>3</v>
      </c>
      <c r="U31" s="131">
        <f t="shared" si="1"/>
        <v>2724.09</v>
      </c>
      <c r="W31" s="257"/>
      <c r="X31" s="235"/>
    </row>
    <row r="32" spans="1:24" x14ac:dyDescent="0.2">
      <c r="O32" s="232">
        <v>42522</v>
      </c>
      <c r="P32" s="327">
        <v>1</v>
      </c>
      <c r="Q32" s="120">
        <v>254.92</v>
      </c>
      <c r="R32" s="328">
        <v>2</v>
      </c>
      <c r="S32" s="120">
        <v>189.01</v>
      </c>
      <c r="T32" s="117">
        <f t="shared" si="0"/>
        <v>3</v>
      </c>
      <c r="U32" s="131">
        <f t="shared" si="1"/>
        <v>443.92999999999995</v>
      </c>
      <c r="W32" s="257"/>
      <c r="X32" s="235"/>
    </row>
    <row r="33" spans="15:24" x14ac:dyDescent="0.2">
      <c r="O33" s="232">
        <v>42552</v>
      </c>
      <c r="P33" s="327">
        <v>3</v>
      </c>
      <c r="Q33" s="120">
        <v>-111.58</v>
      </c>
      <c r="R33" s="328">
        <v>3</v>
      </c>
      <c r="S33" s="120">
        <v>660.01</v>
      </c>
      <c r="T33" s="117">
        <f t="shared" si="0"/>
        <v>6</v>
      </c>
      <c r="U33" s="131">
        <f t="shared" si="1"/>
        <v>548.42999999999995</v>
      </c>
      <c r="W33" s="257"/>
      <c r="X33" s="235"/>
    </row>
    <row r="34" spans="15:24" x14ac:dyDescent="0.2">
      <c r="O34" s="264">
        <v>42583</v>
      </c>
      <c r="P34" s="327">
        <v>0</v>
      </c>
      <c r="Q34" s="120">
        <v>0</v>
      </c>
      <c r="R34" s="328">
        <v>0</v>
      </c>
      <c r="S34" s="120">
        <v>0</v>
      </c>
      <c r="T34" s="117">
        <f t="shared" si="0"/>
        <v>0</v>
      </c>
      <c r="U34" s="131">
        <f t="shared" si="1"/>
        <v>0</v>
      </c>
      <c r="W34" s="257"/>
      <c r="X34" s="235"/>
    </row>
    <row r="35" spans="15:24" x14ac:dyDescent="0.2">
      <c r="O35" s="268">
        <v>42614</v>
      </c>
      <c r="P35" s="328">
        <v>1</v>
      </c>
      <c r="Q35" s="120">
        <v>-137.08000000000001</v>
      </c>
      <c r="R35" s="328">
        <v>0</v>
      </c>
      <c r="S35" s="120">
        <v>0</v>
      </c>
      <c r="T35" s="117">
        <f t="shared" si="0"/>
        <v>1</v>
      </c>
      <c r="U35" s="131">
        <f t="shared" si="1"/>
        <v>-137.08000000000001</v>
      </c>
      <c r="W35" s="257"/>
      <c r="X35" s="235"/>
    </row>
    <row r="36" spans="15:24" x14ac:dyDescent="0.2">
      <c r="O36" s="274">
        <v>42644</v>
      </c>
      <c r="P36" s="328">
        <v>2</v>
      </c>
      <c r="Q36" s="120">
        <v>586.49</v>
      </c>
      <c r="R36" s="328">
        <v>2</v>
      </c>
      <c r="S36" s="120">
        <v>2786.35</v>
      </c>
      <c r="T36" s="117">
        <f t="shared" si="0"/>
        <v>4</v>
      </c>
      <c r="U36" s="131">
        <f t="shared" si="1"/>
        <v>3372.84</v>
      </c>
      <c r="W36" s="257"/>
      <c r="X36" s="235"/>
    </row>
    <row r="37" spans="15:24" ht="13.5" thickBot="1" x14ac:dyDescent="0.25">
      <c r="O37" s="116">
        <v>42675</v>
      </c>
      <c r="P37" s="328">
        <v>2</v>
      </c>
      <c r="Q37" s="120">
        <v>20.190000000000001</v>
      </c>
      <c r="R37" s="328">
        <v>2</v>
      </c>
      <c r="S37" s="120">
        <v>399.94</v>
      </c>
      <c r="T37" s="117">
        <f t="shared" si="0"/>
        <v>4</v>
      </c>
      <c r="U37" s="131">
        <f t="shared" si="1"/>
        <v>420.13</v>
      </c>
      <c r="W37" s="45"/>
      <c r="X37" s="235"/>
    </row>
    <row r="38" spans="15:24" x14ac:dyDescent="0.2">
      <c r="O38" s="278">
        <v>42705</v>
      </c>
      <c r="P38" s="328">
        <v>2</v>
      </c>
      <c r="Q38" s="120">
        <v>2250.67</v>
      </c>
      <c r="R38" s="328">
        <v>3</v>
      </c>
      <c r="S38" s="120">
        <v>-108.88</v>
      </c>
      <c r="T38" s="117">
        <f t="shared" si="0"/>
        <v>5</v>
      </c>
      <c r="U38" s="131">
        <f t="shared" si="1"/>
        <v>2141.79</v>
      </c>
    </row>
    <row r="39" spans="15:24" x14ac:dyDescent="0.2">
      <c r="O39" s="292">
        <v>42736</v>
      </c>
      <c r="P39" s="330">
        <v>6</v>
      </c>
      <c r="Q39" s="331">
        <v>1672.22</v>
      </c>
      <c r="R39" s="332">
        <v>1</v>
      </c>
      <c r="S39" s="331">
        <v>8.5399999999999991</v>
      </c>
      <c r="T39" s="117">
        <f t="shared" si="0"/>
        <v>7</v>
      </c>
      <c r="U39" s="131">
        <f t="shared" si="1"/>
        <v>1680.76</v>
      </c>
    </row>
    <row r="40" spans="15:24" ht="13.5" thickBot="1" x14ac:dyDescent="0.25">
      <c r="O40" s="293">
        <v>42767</v>
      </c>
      <c r="P40" s="333">
        <v>8</v>
      </c>
      <c r="Q40" s="334">
        <v>3712.78</v>
      </c>
      <c r="R40" s="333">
        <v>3</v>
      </c>
      <c r="S40" s="335">
        <v>270.70999999999998</v>
      </c>
      <c r="T40" s="117">
        <f t="shared" si="0"/>
        <v>11</v>
      </c>
      <c r="U40" s="131">
        <f t="shared" si="1"/>
        <v>3983.4900000000002</v>
      </c>
    </row>
    <row r="41" spans="15:24" ht="13.5" thickTop="1" x14ac:dyDescent="0.2">
      <c r="O41" s="294">
        <v>42795</v>
      </c>
      <c r="P41" s="323">
        <v>4</v>
      </c>
      <c r="Q41" s="119">
        <v>543.02</v>
      </c>
      <c r="R41" s="336">
        <v>4</v>
      </c>
      <c r="S41" s="45">
        <v>4998.63</v>
      </c>
      <c r="T41" s="117">
        <f t="shared" si="0"/>
        <v>8</v>
      </c>
      <c r="U41" s="131">
        <f t="shared" si="1"/>
        <v>5541.65</v>
      </c>
    </row>
    <row r="42" spans="15:24" x14ac:dyDescent="0.2">
      <c r="O42" s="274">
        <v>42826</v>
      </c>
      <c r="P42" s="337">
        <v>8</v>
      </c>
      <c r="Q42" s="120">
        <v>-266.42</v>
      </c>
      <c r="R42" s="338">
        <v>7</v>
      </c>
      <c r="S42" s="339">
        <v>1738.14</v>
      </c>
      <c r="T42" s="117">
        <f t="shared" si="0"/>
        <v>15</v>
      </c>
      <c r="U42" s="131">
        <f t="shared" si="1"/>
        <v>1471.72</v>
      </c>
    </row>
    <row r="43" spans="15:24" x14ac:dyDescent="0.2">
      <c r="O43" s="295">
        <v>42856</v>
      </c>
      <c r="P43" s="330">
        <v>9</v>
      </c>
      <c r="Q43" s="331">
        <v>12563.54</v>
      </c>
      <c r="R43" s="332">
        <v>7</v>
      </c>
      <c r="S43" s="340">
        <v>309.95999999999998</v>
      </c>
      <c r="T43" s="117">
        <f t="shared" si="0"/>
        <v>16</v>
      </c>
      <c r="U43" s="131">
        <f t="shared" si="1"/>
        <v>12873.5</v>
      </c>
    </row>
    <row r="44" spans="15:24" x14ac:dyDescent="0.2">
      <c r="O44" s="274">
        <v>42887</v>
      </c>
      <c r="P44" s="337">
        <v>20</v>
      </c>
      <c r="Q44" s="120">
        <v>13182.56</v>
      </c>
      <c r="R44" s="338">
        <v>11</v>
      </c>
      <c r="S44" s="339">
        <v>511.14</v>
      </c>
      <c r="T44" s="117">
        <f t="shared" si="0"/>
        <v>31</v>
      </c>
      <c r="U44" s="131">
        <f t="shared" si="1"/>
        <v>13693.699999999999</v>
      </c>
    </row>
    <row r="45" spans="15:24" x14ac:dyDescent="0.2">
      <c r="O45" s="295">
        <v>42917</v>
      </c>
      <c r="P45" s="330">
        <v>34</v>
      </c>
      <c r="Q45" s="331">
        <v>4005.58</v>
      </c>
      <c r="R45" s="332">
        <v>18</v>
      </c>
      <c r="S45" s="340">
        <v>7021.73</v>
      </c>
      <c r="T45" s="117">
        <f t="shared" si="0"/>
        <v>52</v>
      </c>
      <c r="U45" s="131">
        <f t="shared" si="1"/>
        <v>11027.31</v>
      </c>
      <c r="W45" s="45"/>
      <c r="X45" s="235"/>
    </row>
    <row r="46" spans="15:24" x14ac:dyDescent="0.2">
      <c r="O46" s="295">
        <v>42948</v>
      </c>
      <c r="P46" s="330">
        <v>13</v>
      </c>
      <c r="Q46" s="331">
        <v>1800.64</v>
      </c>
      <c r="R46" s="332">
        <v>6</v>
      </c>
      <c r="S46" s="340">
        <v>505.3</v>
      </c>
      <c r="T46" s="117">
        <f t="shared" si="0"/>
        <v>19</v>
      </c>
      <c r="U46" s="131">
        <f t="shared" si="1"/>
        <v>2305.94</v>
      </c>
      <c r="W46" s="45"/>
      <c r="X46" s="235"/>
    </row>
    <row r="47" spans="15:24" x14ac:dyDescent="0.2">
      <c r="O47" s="342" t="s">
        <v>969</v>
      </c>
      <c r="P47" s="330">
        <v>42</v>
      </c>
      <c r="Q47" s="331">
        <v>8124.6</v>
      </c>
      <c r="R47" s="332">
        <v>4</v>
      </c>
      <c r="S47" s="340">
        <v>3378.04</v>
      </c>
      <c r="T47" s="117">
        <f t="shared" si="0"/>
        <v>46</v>
      </c>
      <c r="U47" s="131">
        <f t="shared" si="1"/>
        <v>11502.64</v>
      </c>
      <c r="W47" s="45"/>
      <c r="X47" s="235"/>
    </row>
    <row r="48" spans="15:24" x14ac:dyDescent="0.2">
      <c r="O48" s="342">
        <v>43009</v>
      </c>
      <c r="P48" s="330">
        <v>65</v>
      </c>
      <c r="Q48" s="331">
        <v>49330.8</v>
      </c>
      <c r="R48" s="332">
        <v>22</v>
      </c>
      <c r="S48" s="340">
        <v>39159.22</v>
      </c>
      <c r="T48" s="117">
        <f t="shared" si="0"/>
        <v>87</v>
      </c>
      <c r="U48" s="131">
        <f t="shared" si="1"/>
        <v>88490.02</v>
      </c>
      <c r="W48" s="45"/>
      <c r="X48" s="235"/>
    </row>
    <row r="49" spans="5:24" x14ac:dyDescent="0.2">
      <c r="O49" s="342">
        <v>43040</v>
      </c>
      <c r="P49" s="330">
        <v>97</v>
      </c>
      <c r="Q49" s="331">
        <v>31447.57</v>
      </c>
      <c r="R49" s="332">
        <v>32</v>
      </c>
      <c r="S49" s="340">
        <v>6989.76</v>
      </c>
      <c r="T49" s="117">
        <f t="shared" si="0"/>
        <v>129</v>
      </c>
      <c r="U49" s="131">
        <f t="shared" si="1"/>
        <v>38437.33</v>
      </c>
      <c r="W49" s="45"/>
      <c r="X49" s="235"/>
    </row>
    <row r="50" spans="5:24" x14ac:dyDescent="0.2">
      <c r="O50" s="342">
        <v>43070</v>
      </c>
      <c r="P50" s="330">
        <v>153</v>
      </c>
      <c r="Q50" s="331">
        <v>202660.71</v>
      </c>
      <c r="R50" s="332">
        <v>148</v>
      </c>
      <c r="S50" s="340">
        <v>102345.87</v>
      </c>
      <c r="T50" s="329">
        <f t="shared" si="0"/>
        <v>301</v>
      </c>
      <c r="U50" s="331">
        <f t="shared" si="1"/>
        <v>305006.57999999996</v>
      </c>
      <c r="W50" s="45"/>
      <c r="X50" s="235"/>
    </row>
    <row r="51" spans="5:24" x14ac:dyDescent="0.2">
      <c r="O51" s="342">
        <v>43101</v>
      </c>
      <c r="P51" s="330">
        <v>486</v>
      </c>
      <c r="Q51" s="331">
        <v>1224547.25</v>
      </c>
      <c r="R51" s="332">
        <v>88</v>
      </c>
      <c r="S51" s="340">
        <v>48195.87</v>
      </c>
      <c r="T51" s="329">
        <f t="shared" si="0"/>
        <v>574</v>
      </c>
      <c r="U51" s="331">
        <f t="shared" si="1"/>
        <v>1272743.1200000001</v>
      </c>
      <c r="W51" s="45"/>
      <c r="X51" s="235"/>
    </row>
    <row r="52" spans="5:24" x14ac:dyDescent="0.2">
      <c r="O52" s="298">
        <v>43132</v>
      </c>
      <c r="P52" s="308">
        <v>624</v>
      </c>
      <c r="Q52" s="307">
        <v>322342.65999999997</v>
      </c>
      <c r="R52" s="309">
        <v>76</v>
      </c>
      <c r="S52" s="310">
        <v>19574.2</v>
      </c>
      <c r="T52" s="329">
        <f t="shared" si="0"/>
        <v>700</v>
      </c>
      <c r="U52" s="331">
        <f t="shared" si="1"/>
        <v>341916.86</v>
      </c>
      <c r="W52" s="45"/>
      <c r="X52" s="235"/>
    </row>
    <row r="53" spans="5:24" x14ac:dyDescent="0.2">
      <c r="O53" s="298">
        <v>43160</v>
      </c>
      <c r="P53" s="308">
        <v>997</v>
      </c>
      <c r="Q53" s="307">
        <v>625361.34</v>
      </c>
      <c r="R53" s="309">
        <v>146</v>
      </c>
      <c r="S53" s="310">
        <v>45932.51</v>
      </c>
      <c r="T53" s="329">
        <f t="shared" si="0"/>
        <v>1143</v>
      </c>
      <c r="U53" s="331">
        <f t="shared" si="1"/>
        <v>671293.85</v>
      </c>
      <c r="W53" s="45"/>
      <c r="X53" s="235"/>
    </row>
    <row r="54" spans="5:24" x14ac:dyDescent="0.2">
      <c r="O54" s="298">
        <v>43191</v>
      </c>
      <c r="P54" s="308">
        <v>2636</v>
      </c>
      <c r="Q54" s="307">
        <v>2111755.2000000002</v>
      </c>
      <c r="R54" s="309">
        <v>239</v>
      </c>
      <c r="S54" s="310">
        <v>108951.66</v>
      </c>
      <c r="T54" s="329">
        <f t="shared" si="0"/>
        <v>2875</v>
      </c>
      <c r="U54" s="331">
        <f t="shared" si="1"/>
        <v>2220706.8600000003</v>
      </c>
      <c r="W54" s="45"/>
      <c r="X54" s="235"/>
    </row>
    <row r="55" spans="5:24" x14ac:dyDescent="0.2">
      <c r="O55" s="209" t="s">
        <v>254</v>
      </c>
      <c r="P55" s="312"/>
      <c r="Q55" s="311"/>
      <c r="R55" s="313"/>
      <c r="S55" s="311"/>
      <c r="T55" s="314">
        <f>SUM(T3:T54)</f>
        <v>6055</v>
      </c>
      <c r="U55" s="311">
        <f>SUM(U3:U54)</f>
        <v>5012347.59</v>
      </c>
      <c r="W55" s="45"/>
      <c r="X55" s="235"/>
    </row>
    <row r="56" spans="5:24" x14ac:dyDescent="0.2">
      <c r="E56" s="250"/>
      <c r="G56" s="250"/>
      <c r="H56" s="250"/>
      <c r="O56" s="250"/>
      <c r="P56" s="250"/>
      <c r="Q56" s="250"/>
      <c r="R56" s="250"/>
      <c r="S56" s="250"/>
      <c r="T56" s="250"/>
      <c r="U56" s="250"/>
      <c r="W56" s="235"/>
    </row>
    <row r="57" spans="5:24" x14ac:dyDescent="0.2">
      <c r="E57" s="250"/>
      <c r="G57" s="250"/>
      <c r="H57" s="250"/>
      <c r="O57" s="250"/>
      <c r="P57" s="250"/>
      <c r="Q57" s="250"/>
      <c r="R57" s="250"/>
      <c r="S57" s="250"/>
      <c r="T57" s="250"/>
      <c r="U57" s="250"/>
    </row>
  </sheetData>
  <pageMargins left="0.7" right="0.7" top="0.75" bottom="0.75" header="0.3" footer="0.3"/>
  <pageSetup paperSize="9" scale="3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"/>
  <sheetViews>
    <sheetView workbookViewId="0">
      <selection activeCell="A2" sqref="A2:XFD9"/>
    </sheetView>
  </sheetViews>
  <sheetFormatPr defaultColWidth="9.140625" defaultRowHeight="12.75" x14ac:dyDescent="0.2"/>
  <cols>
    <col min="1" max="1" width="10" style="255" bestFit="1" customWidth="1"/>
    <col min="2" max="2" width="13.5703125" style="255" customWidth="1"/>
    <col min="3" max="3" width="37" style="255" bestFit="1" customWidth="1"/>
    <col min="4" max="4" width="11" style="255" bestFit="1" customWidth="1"/>
    <col min="5" max="5" width="18" style="255" bestFit="1" customWidth="1"/>
    <col min="6" max="6" width="15" style="255" bestFit="1" customWidth="1"/>
    <col min="7" max="7" width="15.28515625" style="255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2" width="19" style="255" bestFit="1" customWidth="1"/>
    <col min="13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278</v>
      </c>
      <c r="B2" s="255" t="s">
        <v>163</v>
      </c>
      <c r="C2" s="255" t="s">
        <v>399</v>
      </c>
      <c r="D2" s="255" t="s">
        <v>164</v>
      </c>
      <c r="E2" s="255" t="s">
        <v>555</v>
      </c>
      <c r="F2" s="256">
        <v>42720</v>
      </c>
      <c r="G2" s="257">
        <v>168.8</v>
      </c>
      <c r="H2" s="255" t="s">
        <v>554</v>
      </c>
      <c r="I2" s="255" t="s">
        <v>217</v>
      </c>
      <c r="J2" s="256">
        <v>42786</v>
      </c>
      <c r="K2" s="255" t="s">
        <v>70</v>
      </c>
      <c r="L2" s="255" t="s">
        <v>573</v>
      </c>
    </row>
    <row r="3" spans="1:12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560</v>
      </c>
      <c r="F3" s="256">
        <v>42788</v>
      </c>
      <c r="G3" s="257">
        <v>71.3</v>
      </c>
      <c r="H3" s="255" t="s">
        <v>398</v>
      </c>
      <c r="I3" s="255" t="s">
        <v>653</v>
      </c>
      <c r="J3" s="256">
        <v>42794</v>
      </c>
      <c r="K3" s="255" t="s">
        <v>70</v>
      </c>
      <c r="L3" s="255" t="s">
        <v>398</v>
      </c>
    </row>
    <row r="4" spans="1:12" x14ac:dyDescent="0.2">
      <c r="A4" s="255" t="s">
        <v>508</v>
      </c>
      <c r="B4" s="255" t="s">
        <v>558</v>
      </c>
      <c r="C4" s="255" t="s">
        <v>2031</v>
      </c>
      <c r="D4" s="255" t="s">
        <v>559</v>
      </c>
      <c r="E4" s="255" t="s">
        <v>561</v>
      </c>
      <c r="F4" s="256">
        <v>42788</v>
      </c>
      <c r="G4" s="257">
        <v>98.2</v>
      </c>
      <c r="H4" s="255" t="s">
        <v>398</v>
      </c>
      <c r="I4" s="255" t="s">
        <v>694</v>
      </c>
      <c r="J4" s="256">
        <v>42794</v>
      </c>
      <c r="K4" s="255" t="s">
        <v>70</v>
      </c>
      <c r="L4" s="255" t="s">
        <v>398</v>
      </c>
    </row>
    <row r="5" spans="1:12" x14ac:dyDescent="0.2">
      <c r="A5" s="255" t="s">
        <v>508</v>
      </c>
      <c r="B5" s="255" t="s">
        <v>558</v>
      </c>
      <c r="C5" s="255" t="s">
        <v>2031</v>
      </c>
      <c r="D5" s="255" t="s">
        <v>559</v>
      </c>
      <c r="E5" s="255" t="s">
        <v>562</v>
      </c>
      <c r="F5" s="256">
        <v>42787</v>
      </c>
      <c r="G5" s="257">
        <v>-92.95</v>
      </c>
      <c r="H5" s="255" t="s">
        <v>398</v>
      </c>
      <c r="I5" s="255" t="s">
        <v>297</v>
      </c>
      <c r="J5" s="256">
        <v>42794</v>
      </c>
      <c r="K5" s="255" t="s">
        <v>70</v>
      </c>
      <c r="L5" s="255" t="s">
        <v>4355</v>
      </c>
    </row>
    <row r="6" spans="1:12" x14ac:dyDescent="0.2">
      <c r="A6" s="255" t="s">
        <v>508</v>
      </c>
      <c r="B6" s="255" t="s">
        <v>166</v>
      </c>
      <c r="C6" s="255" t="s">
        <v>167</v>
      </c>
      <c r="D6" s="255" t="s">
        <v>168</v>
      </c>
      <c r="E6" s="255" t="s">
        <v>563</v>
      </c>
      <c r="F6" s="256">
        <v>42766</v>
      </c>
      <c r="G6" s="257">
        <v>19.36</v>
      </c>
      <c r="H6" s="255" t="s">
        <v>398</v>
      </c>
      <c r="I6" s="255" t="s">
        <v>177</v>
      </c>
      <c r="J6" s="256">
        <v>42769</v>
      </c>
      <c r="K6" s="255" t="s">
        <v>70</v>
      </c>
      <c r="L6" s="255" t="s">
        <v>398</v>
      </c>
    </row>
    <row r="7" spans="1:12" x14ac:dyDescent="0.2">
      <c r="A7" s="255" t="s">
        <v>278</v>
      </c>
      <c r="B7" s="255" t="s">
        <v>564</v>
      </c>
      <c r="C7" s="255" t="s">
        <v>527</v>
      </c>
      <c r="D7" s="255" t="s">
        <v>398</v>
      </c>
      <c r="E7" s="255" t="s">
        <v>565</v>
      </c>
      <c r="F7" s="256">
        <v>42709</v>
      </c>
      <c r="G7" s="257">
        <v>3280.4</v>
      </c>
      <c r="H7" s="255" t="s">
        <v>398</v>
      </c>
      <c r="I7" s="255" t="s">
        <v>297</v>
      </c>
      <c r="J7" s="256">
        <v>42775</v>
      </c>
      <c r="K7" s="255" t="s">
        <v>70</v>
      </c>
      <c r="L7" s="255" t="s">
        <v>398</v>
      </c>
    </row>
    <row r="8" spans="1:12" x14ac:dyDescent="0.2">
      <c r="A8" s="255" t="s">
        <v>278</v>
      </c>
      <c r="B8" s="255" t="s">
        <v>549</v>
      </c>
      <c r="C8" s="255" t="s">
        <v>550</v>
      </c>
      <c r="D8" s="255" t="s">
        <v>551</v>
      </c>
      <c r="E8" s="255" t="s">
        <v>566</v>
      </c>
      <c r="F8" s="256">
        <v>42674</v>
      </c>
      <c r="G8" s="257">
        <v>64.94</v>
      </c>
      <c r="H8" s="255" t="s">
        <v>398</v>
      </c>
      <c r="I8" s="255" t="s">
        <v>1692</v>
      </c>
      <c r="J8" s="256">
        <v>42793</v>
      </c>
      <c r="K8" s="255" t="s">
        <v>70</v>
      </c>
      <c r="L8" s="255" t="s">
        <v>398</v>
      </c>
    </row>
    <row r="9" spans="1:12" x14ac:dyDescent="0.2">
      <c r="A9" s="255" t="s">
        <v>169</v>
      </c>
      <c r="B9" s="255" t="s">
        <v>85</v>
      </c>
      <c r="C9" s="255" t="s">
        <v>86</v>
      </c>
      <c r="D9" s="255" t="s">
        <v>87</v>
      </c>
      <c r="E9" s="255" t="s">
        <v>567</v>
      </c>
      <c r="F9" s="256">
        <v>42353</v>
      </c>
      <c r="G9" s="257">
        <v>102.73</v>
      </c>
      <c r="H9" s="255" t="s">
        <v>568</v>
      </c>
      <c r="I9" s="255" t="s">
        <v>2032</v>
      </c>
      <c r="J9" s="256">
        <v>42780</v>
      </c>
      <c r="K9" s="255" t="s">
        <v>70</v>
      </c>
      <c r="L9" s="255" t="s">
        <v>575</v>
      </c>
    </row>
    <row r="10" spans="1:12" x14ac:dyDescent="0.2">
      <c r="G10" s="276">
        <f>SUM(G2:G9)</f>
        <v>3712.78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workbookViewId="0">
      <selection activeCell="A2" sqref="A2:XFD4"/>
    </sheetView>
  </sheetViews>
  <sheetFormatPr defaultColWidth="14.85546875" defaultRowHeight="12.75" x14ac:dyDescent="0.2"/>
  <sheetData>
    <row r="1" spans="1:12" s="255" customFormat="1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s="255" customFormat="1" x14ac:dyDescent="0.2">
      <c r="A2" s="255" t="s">
        <v>508</v>
      </c>
      <c r="B2" s="255" t="s">
        <v>558</v>
      </c>
      <c r="C2" s="255" t="s">
        <v>1053</v>
      </c>
      <c r="D2" s="255" t="s">
        <v>559</v>
      </c>
      <c r="E2" s="255" t="s">
        <v>1490</v>
      </c>
      <c r="F2" s="256">
        <v>42782</v>
      </c>
      <c r="G2" s="257">
        <v>57.66</v>
      </c>
      <c r="H2" s="255" t="s">
        <v>398</v>
      </c>
      <c r="I2" s="255" t="s">
        <v>529</v>
      </c>
      <c r="J2" s="256">
        <v>42794</v>
      </c>
      <c r="K2" s="255" t="s">
        <v>4</v>
      </c>
      <c r="L2" s="255" t="s">
        <v>398</v>
      </c>
    </row>
    <row r="3" spans="1:12" s="255" customFormat="1" x14ac:dyDescent="0.2">
      <c r="A3" s="255" t="s">
        <v>508</v>
      </c>
      <c r="B3" s="255" t="s">
        <v>558</v>
      </c>
      <c r="C3" s="255" t="s">
        <v>1053</v>
      </c>
      <c r="D3" s="255" t="s">
        <v>559</v>
      </c>
      <c r="E3" s="255" t="s">
        <v>1491</v>
      </c>
      <c r="F3" s="256">
        <v>42787</v>
      </c>
      <c r="G3" s="257">
        <v>115.2</v>
      </c>
      <c r="H3" s="255" t="s">
        <v>398</v>
      </c>
      <c r="I3" s="255" t="s">
        <v>529</v>
      </c>
      <c r="J3" s="256">
        <v>42794</v>
      </c>
      <c r="K3" s="255" t="s">
        <v>4</v>
      </c>
      <c r="L3" s="255" t="s">
        <v>398</v>
      </c>
    </row>
    <row r="4" spans="1:12" s="255" customFormat="1" x14ac:dyDescent="0.2">
      <c r="A4" s="255" t="s">
        <v>508</v>
      </c>
      <c r="B4" s="255" t="s">
        <v>558</v>
      </c>
      <c r="C4" s="255" t="s">
        <v>1053</v>
      </c>
      <c r="D4" s="255" t="s">
        <v>559</v>
      </c>
      <c r="E4" s="255" t="s">
        <v>1492</v>
      </c>
      <c r="F4" s="256">
        <v>42786</v>
      </c>
      <c r="G4" s="257">
        <v>97.85</v>
      </c>
      <c r="H4" s="255" t="s">
        <v>398</v>
      </c>
      <c r="I4" s="255" t="s">
        <v>553</v>
      </c>
      <c r="J4" s="256">
        <v>42794</v>
      </c>
      <c r="K4" s="255" t="s">
        <v>4</v>
      </c>
      <c r="L4" s="255" t="s">
        <v>398</v>
      </c>
    </row>
    <row r="5" spans="1:12" s="255" customFormat="1" x14ac:dyDescent="0.2">
      <c r="G5" s="258">
        <f>SUM(G2:G4)</f>
        <v>270.71000000000004</v>
      </c>
    </row>
    <row r="6" spans="1:12" x14ac:dyDescent="0.2">
      <c r="G6" s="158"/>
    </row>
    <row r="10" spans="1:12" s="255" customFormat="1" x14ac:dyDescent="0.2">
      <c r="F10" s="256"/>
      <c r="G10" s="257"/>
      <c r="J10" s="256"/>
    </row>
    <row r="11" spans="1:12" s="255" customFormat="1" x14ac:dyDescent="0.2">
      <c r="F11" s="256"/>
      <c r="G11" s="257"/>
      <c r="J11" s="256"/>
    </row>
    <row r="12" spans="1:12" s="255" customFormat="1" x14ac:dyDescent="0.2">
      <c r="F12" s="256"/>
      <c r="G12" s="257"/>
      <c r="J12" s="256"/>
    </row>
    <row r="13" spans="1:12" s="255" customFormat="1" x14ac:dyDescent="0.2">
      <c r="F13" s="256"/>
      <c r="G13" s="257"/>
      <c r="J13" s="256"/>
    </row>
    <row r="14" spans="1:12" s="255" customFormat="1" x14ac:dyDescent="0.2">
      <c r="F14" s="256"/>
      <c r="G14" s="257"/>
      <c r="J14" s="256"/>
    </row>
    <row r="15" spans="1:12" s="255" customFormat="1" x14ac:dyDescent="0.2">
      <c r="F15" s="256"/>
      <c r="G15" s="257"/>
      <c r="J15" s="256"/>
    </row>
    <row r="16" spans="1:12" s="255" customFormat="1" x14ac:dyDescent="0.2">
      <c r="F16" s="256"/>
      <c r="G16" s="257"/>
      <c r="J16" s="256"/>
    </row>
    <row r="17" spans="6:10" s="255" customFormat="1" x14ac:dyDescent="0.2">
      <c r="F17" s="256"/>
      <c r="G17" s="257"/>
      <c r="J17" s="256"/>
    </row>
    <row r="18" spans="6:10" x14ac:dyDescent="0.2">
      <c r="G18" s="158"/>
    </row>
  </sheetData>
  <sortState ref="A2:N166">
    <sortCondition ref="C2:C166"/>
  </sortState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A2" sqref="A2:XFD5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5" width="14" style="255" bestFit="1" customWidth="1"/>
    <col min="6" max="6" width="15" style="255" bestFit="1" customWidth="1"/>
    <col min="7" max="7" width="10" style="255" bestFit="1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2" width="19" style="255" bestFit="1" customWidth="1"/>
    <col min="13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508</v>
      </c>
      <c r="B2" s="255" t="s">
        <v>476</v>
      </c>
      <c r="C2" s="255" t="s">
        <v>477</v>
      </c>
      <c r="D2" s="255" t="s">
        <v>478</v>
      </c>
      <c r="E2" s="255" t="s">
        <v>593</v>
      </c>
      <c r="F2" s="256">
        <v>42761</v>
      </c>
      <c r="G2" s="257">
        <v>-174.5</v>
      </c>
      <c r="H2" s="255" t="s">
        <v>398</v>
      </c>
      <c r="I2" s="255" t="s">
        <v>528</v>
      </c>
      <c r="J2" s="256">
        <v>42809</v>
      </c>
      <c r="K2" s="255" t="s">
        <v>70</v>
      </c>
      <c r="L2" s="255" t="s">
        <v>398</v>
      </c>
    </row>
    <row r="3" spans="1:12" x14ac:dyDescent="0.2">
      <c r="A3" s="255" t="s">
        <v>508</v>
      </c>
      <c r="B3" s="255" t="s">
        <v>594</v>
      </c>
      <c r="C3" s="255" t="s">
        <v>629</v>
      </c>
      <c r="D3" s="255" t="s">
        <v>595</v>
      </c>
      <c r="E3" s="255" t="s">
        <v>596</v>
      </c>
      <c r="F3" s="256">
        <v>42794</v>
      </c>
      <c r="G3" s="257">
        <v>208.45</v>
      </c>
      <c r="H3" s="255" t="s">
        <v>398</v>
      </c>
      <c r="I3" s="255" t="s">
        <v>243</v>
      </c>
      <c r="J3" s="256">
        <v>42803</v>
      </c>
      <c r="K3" s="255" t="s">
        <v>70</v>
      </c>
      <c r="L3" s="255" t="s">
        <v>398</v>
      </c>
    </row>
    <row r="4" spans="1:12" x14ac:dyDescent="0.2">
      <c r="A4" s="255" t="s">
        <v>508</v>
      </c>
      <c r="B4" s="255" t="s">
        <v>558</v>
      </c>
      <c r="C4" s="255" t="s">
        <v>2031</v>
      </c>
      <c r="D4" s="255" t="s">
        <v>559</v>
      </c>
      <c r="E4" s="255" t="s">
        <v>1493</v>
      </c>
      <c r="F4" s="256">
        <v>42807</v>
      </c>
      <c r="G4" s="257">
        <v>234.07</v>
      </c>
      <c r="H4" s="255" t="s">
        <v>398</v>
      </c>
      <c r="I4" s="255" t="s">
        <v>322</v>
      </c>
      <c r="J4" s="256">
        <v>42818</v>
      </c>
      <c r="K4" s="255" t="s">
        <v>70</v>
      </c>
      <c r="L4" s="255" t="s">
        <v>398</v>
      </c>
    </row>
    <row r="5" spans="1:12" x14ac:dyDescent="0.2">
      <c r="A5" s="255" t="s">
        <v>508</v>
      </c>
      <c r="B5" s="255" t="s">
        <v>558</v>
      </c>
      <c r="C5" s="255" t="s">
        <v>2031</v>
      </c>
      <c r="D5" s="255" t="s">
        <v>559</v>
      </c>
      <c r="E5" s="255" t="s">
        <v>784</v>
      </c>
      <c r="F5" s="256">
        <v>42803</v>
      </c>
      <c r="G5" s="257">
        <v>275</v>
      </c>
      <c r="H5" s="255" t="s">
        <v>398</v>
      </c>
      <c r="I5" s="255" t="s">
        <v>216</v>
      </c>
      <c r="J5" s="256">
        <v>42818</v>
      </c>
      <c r="K5" s="255" t="s">
        <v>70</v>
      </c>
      <c r="L5" s="255" t="s">
        <v>398</v>
      </c>
    </row>
    <row r="6" spans="1:12" x14ac:dyDescent="0.2">
      <c r="G6" s="276">
        <f>SUM(G2:G5)</f>
        <v>543.02</v>
      </c>
    </row>
  </sheetData>
  <sortState ref="A2:P3262">
    <sortCondition ref="B2:B3262"/>
  </sortState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A2" sqref="A2:XFD5"/>
    </sheetView>
  </sheetViews>
  <sheetFormatPr defaultColWidth="9.140625" defaultRowHeight="12.75" x14ac:dyDescent="0.2"/>
  <cols>
    <col min="1" max="2" width="10" style="255" bestFit="1" customWidth="1"/>
    <col min="3" max="3" width="27" style="255" bestFit="1" customWidth="1"/>
    <col min="4" max="4" width="11" style="255" bestFit="1" customWidth="1"/>
    <col min="5" max="6" width="15" style="255" bestFit="1" customWidth="1"/>
    <col min="7" max="7" width="9" style="255" bestFit="1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2" width="19" style="255" bestFit="1" customWidth="1"/>
    <col min="13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508</v>
      </c>
      <c r="B2" s="255" t="s">
        <v>588</v>
      </c>
      <c r="C2" s="255" t="s">
        <v>589</v>
      </c>
      <c r="D2" s="255" t="s">
        <v>590</v>
      </c>
      <c r="E2" s="255" t="s">
        <v>591</v>
      </c>
      <c r="F2" s="256">
        <v>42744</v>
      </c>
      <c r="G2" s="257">
        <v>707.27</v>
      </c>
      <c r="H2" s="255" t="s">
        <v>398</v>
      </c>
      <c r="I2" s="255" t="s">
        <v>592</v>
      </c>
      <c r="J2" s="256">
        <v>42817</v>
      </c>
      <c r="K2" s="255" t="s">
        <v>4</v>
      </c>
      <c r="L2" s="255" t="s">
        <v>398</v>
      </c>
    </row>
    <row r="3" spans="1:12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1494</v>
      </c>
      <c r="F3" s="256">
        <v>42782</v>
      </c>
      <c r="G3" s="257">
        <v>41.4</v>
      </c>
      <c r="H3" s="255" t="s">
        <v>398</v>
      </c>
      <c r="I3" s="255" t="s">
        <v>529</v>
      </c>
      <c r="J3" s="256">
        <v>42795</v>
      </c>
      <c r="K3" s="255" t="s">
        <v>4</v>
      </c>
      <c r="L3" s="255" t="s">
        <v>398</v>
      </c>
    </row>
    <row r="4" spans="1:12" x14ac:dyDescent="0.2">
      <c r="A4" s="255" t="s">
        <v>508</v>
      </c>
      <c r="B4" s="255" t="s">
        <v>558</v>
      </c>
      <c r="C4" s="255" t="s">
        <v>2031</v>
      </c>
      <c r="D4" s="255" t="s">
        <v>559</v>
      </c>
      <c r="E4" s="255" t="s">
        <v>2033</v>
      </c>
      <c r="F4" s="256">
        <v>42818</v>
      </c>
      <c r="G4" s="257">
        <v>109.96</v>
      </c>
      <c r="H4" s="255" t="s">
        <v>398</v>
      </c>
      <c r="I4" s="255" t="s">
        <v>2034</v>
      </c>
      <c r="J4" s="256">
        <v>42824</v>
      </c>
      <c r="K4" s="255" t="s">
        <v>4</v>
      </c>
      <c r="L4" s="255" t="s">
        <v>398</v>
      </c>
    </row>
    <row r="5" spans="1:12" x14ac:dyDescent="0.2">
      <c r="A5" s="255" t="s">
        <v>278</v>
      </c>
      <c r="B5" s="255" t="s">
        <v>1495</v>
      </c>
      <c r="C5" s="255" t="s">
        <v>1496</v>
      </c>
      <c r="D5" s="255" t="s">
        <v>398</v>
      </c>
      <c r="E5" s="255" t="s">
        <v>1497</v>
      </c>
      <c r="F5" s="256">
        <v>42605</v>
      </c>
      <c r="G5" s="257">
        <v>4140</v>
      </c>
      <c r="H5" s="255" t="s">
        <v>398</v>
      </c>
      <c r="I5" s="255" t="s">
        <v>297</v>
      </c>
      <c r="J5" s="256">
        <v>42810</v>
      </c>
      <c r="K5" s="255" t="s">
        <v>4</v>
      </c>
      <c r="L5" s="255" t="s">
        <v>398</v>
      </c>
    </row>
    <row r="6" spans="1:12" x14ac:dyDescent="0.2">
      <c r="G6" s="258">
        <f>SUM(G2:G5)</f>
        <v>4998.63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workbookViewId="0">
      <selection activeCell="A2" sqref="A2:XFD9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5" width="14" style="255" bestFit="1" customWidth="1"/>
    <col min="6" max="6" width="15" style="255" bestFit="1" customWidth="1"/>
    <col min="7" max="7" width="9" style="255" bestFit="1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2" width="19" style="255" bestFit="1" customWidth="1"/>
    <col min="13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508</v>
      </c>
      <c r="B2" s="255" t="s">
        <v>558</v>
      </c>
      <c r="C2" s="255" t="s">
        <v>2031</v>
      </c>
      <c r="D2" s="255" t="s">
        <v>559</v>
      </c>
      <c r="E2" s="255" t="s">
        <v>606</v>
      </c>
      <c r="F2" s="256">
        <v>42832</v>
      </c>
      <c r="G2" s="257">
        <v>59.99</v>
      </c>
      <c r="H2" s="255" t="s">
        <v>398</v>
      </c>
      <c r="I2" s="255" t="s">
        <v>217</v>
      </c>
      <c r="J2" s="256">
        <v>42837</v>
      </c>
      <c r="K2" s="255" t="s">
        <v>70</v>
      </c>
      <c r="L2" s="255" t="s">
        <v>1226</v>
      </c>
    </row>
    <row r="3" spans="1:12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607</v>
      </c>
      <c r="F3" s="256">
        <v>42831</v>
      </c>
      <c r="G3" s="257">
        <v>121.96</v>
      </c>
      <c r="H3" s="255" t="s">
        <v>398</v>
      </c>
      <c r="I3" s="255" t="s">
        <v>574</v>
      </c>
      <c r="J3" s="256">
        <v>42832</v>
      </c>
      <c r="K3" s="255" t="s">
        <v>70</v>
      </c>
      <c r="L3" s="255" t="s">
        <v>632</v>
      </c>
    </row>
    <row r="4" spans="1:12" x14ac:dyDescent="0.2">
      <c r="A4" s="255" t="s">
        <v>508</v>
      </c>
      <c r="B4" s="255" t="s">
        <v>558</v>
      </c>
      <c r="C4" s="255" t="s">
        <v>2031</v>
      </c>
      <c r="D4" s="255" t="s">
        <v>559</v>
      </c>
      <c r="E4" s="255" t="s">
        <v>608</v>
      </c>
      <c r="F4" s="256">
        <v>42831</v>
      </c>
      <c r="G4" s="257">
        <v>121.96</v>
      </c>
      <c r="H4" s="255" t="s">
        <v>398</v>
      </c>
      <c r="I4" s="255" t="s">
        <v>574</v>
      </c>
      <c r="J4" s="256">
        <v>42832</v>
      </c>
      <c r="K4" s="255" t="s">
        <v>70</v>
      </c>
      <c r="L4" s="255" t="s">
        <v>633</v>
      </c>
    </row>
    <row r="5" spans="1:12" x14ac:dyDescent="0.2">
      <c r="A5" s="255" t="s">
        <v>508</v>
      </c>
      <c r="B5" s="255" t="s">
        <v>558</v>
      </c>
      <c r="C5" s="255" t="s">
        <v>2031</v>
      </c>
      <c r="D5" s="255" t="s">
        <v>559</v>
      </c>
      <c r="E5" s="255" t="s">
        <v>609</v>
      </c>
      <c r="F5" s="256">
        <v>42831</v>
      </c>
      <c r="G5" s="257">
        <v>121.96</v>
      </c>
      <c r="H5" s="255" t="s">
        <v>398</v>
      </c>
      <c r="I5" s="255" t="s">
        <v>574</v>
      </c>
      <c r="J5" s="256">
        <v>42832</v>
      </c>
      <c r="K5" s="255" t="s">
        <v>70</v>
      </c>
      <c r="L5" s="255" t="s">
        <v>634</v>
      </c>
    </row>
    <row r="6" spans="1:12" x14ac:dyDescent="0.2">
      <c r="A6" s="255" t="s">
        <v>508</v>
      </c>
      <c r="B6" s="255" t="s">
        <v>558</v>
      </c>
      <c r="C6" s="255" t="s">
        <v>2031</v>
      </c>
      <c r="D6" s="255" t="s">
        <v>559</v>
      </c>
      <c r="E6" s="255" t="s">
        <v>610</v>
      </c>
      <c r="F6" s="256">
        <v>42853</v>
      </c>
      <c r="G6" s="257">
        <v>200</v>
      </c>
      <c r="H6" s="255" t="s">
        <v>398</v>
      </c>
      <c r="I6" s="255" t="s">
        <v>332</v>
      </c>
      <c r="J6" s="256">
        <v>42854</v>
      </c>
      <c r="K6" s="255" t="s">
        <v>70</v>
      </c>
      <c r="L6" s="255" t="s">
        <v>635</v>
      </c>
    </row>
    <row r="7" spans="1:12" x14ac:dyDescent="0.2">
      <c r="A7" s="255" t="s">
        <v>508</v>
      </c>
      <c r="B7" s="255" t="s">
        <v>558</v>
      </c>
      <c r="C7" s="255" t="s">
        <v>2031</v>
      </c>
      <c r="D7" s="255" t="s">
        <v>559</v>
      </c>
      <c r="E7" s="255" t="s">
        <v>615</v>
      </c>
      <c r="F7" s="256">
        <v>42828</v>
      </c>
      <c r="G7" s="257">
        <v>269.26</v>
      </c>
      <c r="H7" s="255" t="s">
        <v>398</v>
      </c>
      <c r="I7" s="255" t="s">
        <v>605</v>
      </c>
      <c r="J7" s="256">
        <v>42829</v>
      </c>
      <c r="K7" s="255" t="s">
        <v>70</v>
      </c>
      <c r="L7" s="255" t="s">
        <v>1099</v>
      </c>
    </row>
    <row r="8" spans="1:12" x14ac:dyDescent="0.2">
      <c r="A8" s="255" t="s">
        <v>508</v>
      </c>
      <c r="B8" s="255" t="s">
        <v>518</v>
      </c>
      <c r="C8" s="255" t="s">
        <v>601</v>
      </c>
      <c r="D8" s="255" t="s">
        <v>519</v>
      </c>
      <c r="E8" s="255" t="s">
        <v>621</v>
      </c>
      <c r="F8" s="256">
        <v>42763</v>
      </c>
      <c r="G8" s="257">
        <v>-1085.56</v>
      </c>
      <c r="H8" s="255" t="s">
        <v>398</v>
      </c>
      <c r="I8" s="255" t="s">
        <v>485</v>
      </c>
      <c r="J8" s="256">
        <v>42830</v>
      </c>
      <c r="K8" s="255" t="s">
        <v>70</v>
      </c>
      <c r="L8" s="255" t="s">
        <v>398</v>
      </c>
    </row>
    <row r="9" spans="1:12" x14ac:dyDescent="0.2">
      <c r="A9" s="255" t="s">
        <v>508</v>
      </c>
      <c r="B9" s="255" t="s">
        <v>153</v>
      </c>
      <c r="C9" s="255" t="s">
        <v>154</v>
      </c>
      <c r="D9" s="255" t="s">
        <v>155</v>
      </c>
      <c r="E9" s="255" t="s">
        <v>626</v>
      </c>
      <c r="F9" s="256">
        <v>42831</v>
      </c>
      <c r="G9" s="257">
        <v>-75.989999999999995</v>
      </c>
      <c r="H9" s="255" t="s">
        <v>398</v>
      </c>
      <c r="I9" s="255" t="s">
        <v>488</v>
      </c>
      <c r="J9" s="256">
        <v>42844</v>
      </c>
      <c r="K9" s="255" t="s">
        <v>70</v>
      </c>
      <c r="L9" s="255" t="s">
        <v>398</v>
      </c>
    </row>
    <row r="10" spans="1:12" x14ac:dyDescent="0.2">
      <c r="G10" s="276">
        <f>SUM(G2:G9)</f>
        <v>-266.42000000000007</v>
      </c>
    </row>
    <row r="11" spans="1:12" x14ac:dyDescent="0.2">
      <c r="F11" s="256"/>
      <c r="G11" s="257"/>
      <c r="J11" s="256"/>
    </row>
    <row r="12" spans="1:12" x14ac:dyDescent="0.2">
      <c r="F12" s="256"/>
      <c r="G12" s="257"/>
      <c r="J12" s="256"/>
    </row>
    <row r="13" spans="1:12" x14ac:dyDescent="0.2">
      <c r="F13" s="256"/>
      <c r="G13" s="257"/>
      <c r="J13" s="256"/>
    </row>
    <row r="14" spans="1:12" x14ac:dyDescent="0.2">
      <c r="G14" s="258"/>
    </row>
  </sheetData>
  <sortState ref="A2:L285">
    <sortCondition ref="I2:I285"/>
  </sortState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workbookViewId="0">
      <selection activeCell="A2" sqref="A2:XFD8"/>
    </sheetView>
  </sheetViews>
  <sheetFormatPr defaultColWidth="9.140625" defaultRowHeight="12.75" x14ac:dyDescent="0.2"/>
  <cols>
    <col min="1" max="2" width="10" style="255" bestFit="1" customWidth="1"/>
    <col min="3" max="3" width="27" style="255" bestFit="1" customWidth="1"/>
    <col min="4" max="4" width="11" style="255" bestFit="1" customWidth="1"/>
    <col min="5" max="5" width="16" style="255" bestFit="1" customWidth="1"/>
    <col min="6" max="6" width="15" style="255" bestFit="1" customWidth="1"/>
    <col min="7" max="7" width="9" style="255" bestFit="1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2" width="19" style="255" bestFit="1" customWidth="1"/>
    <col min="13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508</v>
      </c>
      <c r="B2" s="255" t="s">
        <v>558</v>
      </c>
      <c r="C2" s="255" t="s">
        <v>2031</v>
      </c>
      <c r="D2" s="255" t="s">
        <v>559</v>
      </c>
      <c r="E2" s="255" t="s">
        <v>611</v>
      </c>
      <c r="F2" s="256">
        <v>42853</v>
      </c>
      <c r="G2" s="257">
        <v>1100</v>
      </c>
      <c r="H2" s="255" t="s">
        <v>398</v>
      </c>
      <c r="I2" s="255" t="s">
        <v>428</v>
      </c>
      <c r="J2" s="256">
        <v>42854</v>
      </c>
      <c r="K2" s="255" t="s">
        <v>4</v>
      </c>
      <c r="L2" s="255" t="s">
        <v>636</v>
      </c>
    </row>
    <row r="3" spans="1:12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613</v>
      </c>
      <c r="F3" s="256">
        <v>42843</v>
      </c>
      <c r="G3" s="257">
        <v>-166.65</v>
      </c>
      <c r="H3" s="255" t="s">
        <v>398</v>
      </c>
      <c r="I3" s="255" t="s">
        <v>151</v>
      </c>
      <c r="J3" s="256">
        <v>42844</v>
      </c>
      <c r="K3" s="255" t="s">
        <v>4</v>
      </c>
      <c r="L3" s="255" t="s">
        <v>630</v>
      </c>
    </row>
    <row r="4" spans="1:12" x14ac:dyDescent="0.2">
      <c r="A4" s="255" t="s">
        <v>508</v>
      </c>
      <c r="B4" s="255" t="s">
        <v>558</v>
      </c>
      <c r="C4" s="255" t="s">
        <v>2031</v>
      </c>
      <c r="D4" s="255" t="s">
        <v>559</v>
      </c>
      <c r="E4" s="255" t="s">
        <v>614</v>
      </c>
      <c r="F4" s="256">
        <v>42828</v>
      </c>
      <c r="G4" s="257">
        <v>130</v>
      </c>
      <c r="H4" s="255" t="s">
        <v>398</v>
      </c>
      <c r="I4" s="255" t="s">
        <v>436</v>
      </c>
      <c r="J4" s="256">
        <v>42829</v>
      </c>
      <c r="K4" s="255" t="s">
        <v>4</v>
      </c>
      <c r="L4" s="255" t="s">
        <v>638</v>
      </c>
    </row>
    <row r="5" spans="1:12" x14ac:dyDescent="0.2">
      <c r="A5" s="255" t="s">
        <v>508</v>
      </c>
      <c r="B5" s="255" t="s">
        <v>558</v>
      </c>
      <c r="C5" s="255" t="s">
        <v>2031</v>
      </c>
      <c r="D5" s="255" t="s">
        <v>559</v>
      </c>
      <c r="E5" s="255" t="s">
        <v>616</v>
      </c>
      <c r="F5" s="256">
        <v>42774</v>
      </c>
      <c r="G5" s="257">
        <v>61.2</v>
      </c>
      <c r="H5" s="255" t="s">
        <v>398</v>
      </c>
      <c r="I5" s="255" t="s">
        <v>605</v>
      </c>
      <c r="J5" s="256">
        <v>42826</v>
      </c>
      <c r="K5" s="255" t="s">
        <v>4</v>
      </c>
      <c r="L5" s="255" t="s">
        <v>1099</v>
      </c>
    </row>
    <row r="6" spans="1:12" x14ac:dyDescent="0.2">
      <c r="A6" s="255" t="s">
        <v>508</v>
      </c>
      <c r="B6" s="255" t="s">
        <v>141</v>
      </c>
      <c r="C6" s="255" t="s">
        <v>334</v>
      </c>
      <c r="D6" s="255" t="s">
        <v>142</v>
      </c>
      <c r="E6" s="255" t="s">
        <v>1227</v>
      </c>
      <c r="F6" s="256">
        <v>42828</v>
      </c>
      <c r="G6" s="257">
        <v>2048.06</v>
      </c>
      <c r="H6" s="255" t="s">
        <v>398</v>
      </c>
      <c r="I6" s="255" t="s">
        <v>317</v>
      </c>
      <c r="J6" s="256">
        <v>42829</v>
      </c>
      <c r="K6" s="255" t="s">
        <v>4</v>
      </c>
      <c r="L6" s="255" t="s">
        <v>398</v>
      </c>
    </row>
    <row r="7" spans="1:12" x14ac:dyDescent="0.2">
      <c r="A7" s="255" t="s">
        <v>508</v>
      </c>
      <c r="B7" s="255" t="s">
        <v>163</v>
      </c>
      <c r="C7" s="255" t="s">
        <v>399</v>
      </c>
      <c r="D7" s="255" t="s">
        <v>164</v>
      </c>
      <c r="E7" s="255" t="s">
        <v>627</v>
      </c>
      <c r="F7" s="256">
        <v>42844</v>
      </c>
      <c r="G7" s="257">
        <v>-1532.42</v>
      </c>
      <c r="H7" s="255" t="s">
        <v>398</v>
      </c>
      <c r="I7" s="255" t="s">
        <v>106</v>
      </c>
      <c r="J7" s="256">
        <v>42849</v>
      </c>
      <c r="K7" s="255" t="s">
        <v>4</v>
      </c>
      <c r="L7" s="255" t="s">
        <v>398</v>
      </c>
    </row>
    <row r="8" spans="1:12" x14ac:dyDescent="0.2">
      <c r="A8" s="255" t="s">
        <v>169</v>
      </c>
      <c r="B8" s="255" t="s">
        <v>1040</v>
      </c>
      <c r="C8" s="255" t="s">
        <v>1041</v>
      </c>
      <c r="D8" s="255" t="s">
        <v>1042</v>
      </c>
      <c r="E8" s="255" t="s">
        <v>398</v>
      </c>
      <c r="F8" s="256">
        <v>42078</v>
      </c>
      <c r="G8" s="257">
        <v>97.95</v>
      </c>
      <c r="H8" s="255" t="s">
        <v>398</v>
      </c>
      <c r="I8" s="255" t="s">
        <v>644</v>
      </c>
      <c r="J8" s="256">
        <v>42838</v>
      </c>
      <c r="K8" s="255" t="s">
        <v>4</v>
      </c>
      <c r="L8" s="255" t="s">
        <v>398</v>
      </c>
    </row>
    <row r="9" spans="1:12" x14ac:dyDescent="0.2">
      <c r="G9" s="258">
        <f>SUM(G2:G8)</f>
        <v>1738.1399999999996</v>
      </c>
    </row>
  </sheetData>
  <sortState ref="A2:N149">
    <sortCondition ref="C2:C149"/>
  </sortState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workbookViewId="0">
      <selection activeCell="A2" sqref="A2:XFD10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6" width="15" style="255" bestFit="1" customWidth="1"/>
    <col min="7" max="7" width="9" style="255" bestFit="1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2" width="19" style="255" bestFit="1" customWidth="1"/>
    <col min="13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508</v>
      </c>
      <c r="B2" s="255" t="s">
        <v>558</v>
      </c>
      <c r="C2" s="255" t="s">
        <v>2031</v>
      </c>
      <c r="D2" s="255" t="s">
        <v>559</v>
      </c>
      <c r="E2" s="255" t="s">
        <v>970</v>
      </c>
      <c r="F2" s="256">
        <v>42885</v>
      </c>
      <c r="G2" s="257">
        <v>1161.01</v>
      </c>
      <c r="H2" s="255" t="s">
        <v>398</v>
      </c>
      <c r="I2" s="255" t="s">
        <v>297</v>
      </c>
      <c r="J2" s="256">
        <v>42886</v>
      </c>
      <c r="K2" s="255" t="s">
        <v>70</v>
      </c>
      <c r="L2" s="255" t="s">
        <v>646</v>
      </c>
    </row>
    <row r="3" spans="1:12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649</v>
      </c>
      <c r="F3" s="256">
        <v>42884</v>
      </c>
      <c r="G3" s="257">
        <v>286.94</v>
      </c>
      <c r="H3" s="255" t="s">
        <v>398</v>
      </c>
      <c r="I3" s="255" t="s">
        <v>176</v>
      </c>
      <c r="J3" s="256">
        <v>42885</v>
      </c>
      <c r="K3" s="255" t="s">
        <v>70</v>
      </c>
      <c r="L3" s="255" t="s">
        <v>647</v>
      </c>
    </row>
    <row r="4" spans="1:12" x14ac:dyDescent="0.2">
      <c r="A4" s="255" t="s">
        <v>508</v>
      </c>
      <c r="B4" s="255" t="s">
        <v>558</v>
      </c>
      <c r="C4" s="255" t="s">
        <v>2031</v>
      </c>
      <c r="D4" s="255" t="s">
        <v>559</v>
      </c>
      <c r="E4" s="255" t="s">
        <v>650</v>
      </c>
      <c r="F4" s="256">
        <v>42884</v>
      </c>
      <c r="G4" s="257">
        <v>286.94</v>
      </c>
      <c r="H4" s="255" t="s">
        <v>398</v>
      </c>
      <c r="I4" s="255" t="s">
        <v>176</v>
      </c>
      <c r="J4" s="256">
        <v>42885</v>
      </c>
      <c r="K4" s="255" t="s">
        <v>70</v>
      </c>
      <c r="L4" s="255" t="s">
        <v>648</v>
      </c>
    </row>
    <row r="5" spans="1:12" x14ac:dyDescent="0.2">
      <c r="A5" s="255" t="s">
        <v>508</v>
      </c>
      <c r="B5" s="255" t="s">
        <v>558</v>
      </c>
      <c r="C5" s="255" t="s">
        <v>2031</v>
      </c>
      <c r="D5" s="255" t="s">
        <v>559</v>
      </c>
      <c r="E5" s="255" t="s">
        <v>654</v>
      </c>
      <c r="F5" s="256">
        <v>42880</v>
      </c>
      <c r="G5" s="257">
        <v>224.14</v>
      </c>
      <c r="H5" s="255" t="s">
        <v>398</v>
      </c>
      <c r="I5" s="255" t="s">
        <v>1228</v>
      </c>
      <c r="J5" s="256">
        <v>42881</v>
      </c>
      <c r="K5" s="255" t="s">
        <v>70</v>
      </c>
      <c r="L5" s="255" t="s">
        <v>1229</v>
      </c>
    </row>
    <row r="6" spans="1:12" x14ac:dyDescent="0.2">
      <c r="A6" s="255" t="s">
        <v>508</v>
      </c>
      <c r="B6" s="255" t="s">
        <v>558</v>
      </c>
      <c r="C6" s="255" t="s">
        <v>2031</v>
      </c>
      <c r="D6" s="255" t="s">
        <v>559</v>
      </c>
      <c r="E6" s="255" t="s">
        <v>645</v>
      </c>
      <c r="F6" s="256">
        <v>42859</v>
      </c>
      <c r="G6" s="257">
        <v>-93</v>
      </c>
      <c r="H6" s="255" t="s">
        <v>398</v>
      </c>
      <c r="I6" s="255" t="s">
        <v>217</v>
      </c>
      <c r="J6" s="256">
        <v>42860</v>
      </c>
      <c r="K6" s="255" t="s">
        <v>70</v>
      </c>
      <c r="L6" s="255" t="s">
        <v>1226</v>
      </c>
    </row>
    <row r="7" spans="1:12" x14ac:dyDescent="0.2">
      <c r="A7" s="255" t="s">
        <v>508</v>
      </c>
      <c r="B7" s="255" t="s">
        <v>295</v>
      </c>
      <c r="C7" s="255" t="s">
        <v>6617</v>
      </c>
      <c r="D7" s="255" t="s">
        <v>296</v>
      </c>
      <c r="E7" s="255" t="s">
        <v>670</v>
      </c>
      <c r="F7" s="256">
        <v>42874</v>
      </c>
      <c r="G7" s="257">
        <v>312.8</v>
      </c>
      <c r="H7" s="255" t="s">
        <v>671</v>
      </c>
      <c r="I7" s="255" t="s">
        <v>556</v>
      </c>
      <c r="J7" s="256">
        <v>42878</v>
      </c>
      <c r="K7" s="255" t="s">
        <v>70</v>
      </c>
      <c r="L7" s="255" t="s">
        <v>672</v>
      </c>
    </row>
    <row r="8" spans="1:12" x14ac:dyDescent="0.2">
      <c r="A8" s="255" t="s">
        <v>278</v>
      </c>
      <c r="B8" s="255" t="s">
        <v>676</v>
      </c>
      <c r="C8" s="255" t="s">
        <v>677</v>
      </c>
      <c r="D8" s="255" t="s">
        <v>398</v>
      </c>
      <c r="E8" s="255" t="s">
        <v>678</v>
      </c>
      <c r="F8" s="256">
        <v>42716</v>
      </c>
      <c r="G8" s="257">
        <v>8604.75</v>
      </c>
      <c r="H8" s="255" t="s">
        <v>398</v>
      </c>
      <c r="I8" s="255" t="s">
        <v>297</v>
      </c>
      <c r="J8" s="256">
        <v>42870</v>
      </c>
      <c r="K8" s="255" t="s">
        <v>70</v>
      </c>
      <c r="L8" s="255" t="s">
        <v>398</v>
      </c>
    </row>
    <row r="9" spans="1:12" x14ac:dyDescent="0.2">
      <c r="A9" s="255" t="s">
        <v>278</v>
      </c>
      <c r="B9" s="255" t="s">
        <v>676</v>
      </c>
      <c r="C9" s="255" t="s">
        <v>677</v>
      </c>
      <c r="D9" s="255" t="s">
        <v>398</v>
      </c>
      <c r="E9" s="255" t="s">
        <v>679</v>
      </c>
      <c r="F9" s="256">
        <v>42656</v>
      </c>
      <c r="G9" s="257">
        <v>491.7</v>
      </c>
      <c r="H9" s="255" t="s">
        <v>398</v>
      </c>
      <c r="I9" s="255" t="s">
        <v>297</v>
      </c>
      <c r="J9" s="256">
        <v>42872</v>
      </c>
      <c r="K9" s="255" t="s">
        <v>70</v>
      </c>
      <c r="L9" s="255" t="s">
        <v>398</v>
      </c>
    </row>
    <row r="10" spans="1:12" x14ac:dyDescent="0.2">
      <c r="A10" s="255" t="s">
        <v>278</v>
      </c>
      <c r="B10" s="255" t="s">
        <v>123</v>
      </c>
      <c r="C10" s="255" t="s">
        <v>273</v>
      </c>
      <c r="D10" s="255" t="s">
        <v>398</v>
      </c>
      <c r="E10" s="255" t="s">
        <v>680</v>
      </c>
      <c r="F10" s="256">
        <v>42712</v>
      </c>
      <c r="G10" s="257">
        <v>1288.26</v>
      </c>
      <c r="H10" s="255" t="s">
        <v>398</v>
      </c>
      <c r="I10" s="255" t="s">
        <v>450</v>
      </c>
      <c r="J10" s="256">
        <v>42877</v>
      </c>
      <c r="K10" s="255" t="s">
        <v>70</v>
      </c>
      <c r="L10" s="255" t="s">
        <v>398</v>
      </c>
    </row>
    <row r="11" spans="1:12" x14ac:dyDescent="0.2">
      <c r="G11" s="258">
        <f>SUM(G2:G10)</f>
        <v>12563.54</v>
      </c>
    </row>
  </sheetData>
  <sortState ref="A2:P3074">
    <sortCondition ref="G2:G3074"/>
  </sortState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workbookViewId="0">
      <selection activeCell="A2" sqref="A2:XFD8"/>
    </sheetView>
  </sheetViews>
  <sheetFormatPr defaultColWidth="9.140625" defaultRowHeight="12.75" x14ac:dyDescent="0.2"/>
  <cols>
    <col min="1" max="1" width="10" style="255" bestFit="1" customWidth="1"/>
    <col min="2" max="2" width="14" style="255" bestFit="1" customWidth="1"/>
    <col min="3" max="3" width="10" style="255" bestFit="1" customWidth="1"/>
    <col min="4" max="4" width="27" style="255" bestFit="1" customWidth="1"/>
    <col min="5" max="5" width="11" style="255" bestFit="1" customWidth="1"/>
    <col min="6" max="6" width="14" style="255" bestFit="1" customWidth="1"/>
    <col min="7" max="7" width="15" style="255" bestFit="1" customWidth="1"/>
    <col min="8" max="8" width="8" style="255" bestFit="1" customWidth="1"/>
    <col min="9" max="9" width="21" style="255" bestFit="1" customWidth="1"/>
    <col min="10" max="10" width="16" style="255" bestFit="1" customWidth="1"/>
    <col min="11" max="11" width="13" style="255" bestFit="1" customWidth="1"/>
    <col min="12" max="12" width="14" style="255" bestFit="1" customWidth="1"/>
    <col min="13" max="13" width="19" style="255" bestFit="1" customWidth="1"/>
    <col min="14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s="266" customFormat="1" x14ac:dyDescent="0.2">
      <c r="A2" s="266" t="s">
        <v>508</v>
      </c>
      <c r="B2" s="266" t="s">
        <v>558</v>
      </c>
      <c r="C2" s="266" t="s">
        <v>2031</v>
      </c>
      <c r="D2" s="266" t="s">
        <v>559</v>
      </c>
      <c r="E2" s="266" t="s">
        <v>655</v>
      </c>
      <c r="F2" s="269">
        <v>42880</v>
      </c>
      <c r="G2" s="270">
        <v>45.9</v>
      </c>
      <c r="H2" s="266" t="s">
        <v>398</v>
      </c>
      <c r="I2" s="266" t="s">
        <v>428</v>
      </c>
      <c r="J2" s="269">
        <v>42881</v>
      </c>
      <c r="K2" s="266" t="s">
        <v>4</v>
      </c>
      <c r="L2" s="266" t="s">
        <v>651</v>
      </c>
    </row>
    <row r="3" spans="1:12" s="266" customFormat="1" x14ac:dyDescent="0.2">
      <c r="A3" s="266" t="s">
        <v>508</v>
      </c>
      <c r="B3" s="266" t="s">
        <v>558</v>
      </c>
      <c r="C3" s="266" t="s">
        <v>2031</v>
      </c>
      <c r="D3" s="266" t="s">
        <v>559</v>
      </c>
      <c r="E3" s="266" t="s">
        <v>642</v>
      </c>
      <c r="F3" s="269">
        <v>42878</v>
      </c>
      <c r="G3" s="270">
        <v>-97.85</v>
      </c>
      <c r="H3" s="266" t="s">
        <v>398</v>
      </c>
      <c r="I3" s="266" t="s">
        <v>428</v>
      </c>
      <c r="J3" s="269">
        <v>42879</v>
      </c>
      <c r="K3" s="266" t="s">
        <v>4</v>
      </c>
      <c r="L3" s="266" t="s">
        <v>844</v>
      </c>
    </row>
    <row r="4" spans="1:12" s="266" customFormat="1" x14ac:dyDescent="0.2">
      <c r="A4" s="266" t="s">
        <v>508</v>
      </c>
      <c r="B4" s="266" t="s">
        <v>558</v>
      </c>
      <c r="C4" s="266" t="s">
        <v>2031</v>
      </c>
      <c r="D4" s="266" t="s">
        <v>559</v>
      </c>
      <c r="E4" s="266" t="s">
        <v>643</v>
      </c>
      <c r="F4" s="269">
        <v>42878</v>
      </c>
      <c r="G4" s="270">
        <v>-97.85</v>
      </c>
      <c r="H4" s="266" t="s">
        <v>398</v>
      </c>
      <c r="I4" s="266" t="s">
        <v>428</v>
      </c>
      <c r="J4" s="269">
        <v>42879</v>
      </c>
      <c r="K4" s="266" t="s">
        <v>4</v>
      </c>
      <c r="L4" s="266" t="s">
        <v>844</v>
      </c>
    </row>
    <row r="5" spans="1:12" s="266" customFormat="1" x14ac:dyDescent="0.2">
      <c r="A5" s="266" t="s">
        <v>508</v>
      </c>
      <c r="B5" s="266" t="s">
        <v>558</v>
      </c>
      <c r="C5" s="266" t="s">
        <v>2031</v>
      </c>
      <c r="D5" s="266" t="s">
        <v>559</v>
      </c>
      <c r="E5" s="266" t="s">
        <v>656</v>
      </c>
      <c r="F5" s="269">
        <v>42863</v>
      </c>
      <c r="G5" s="270">
        <v>75.400000000000006</v>
      </c>
      <c r="H5" s="266" t="s">
        <v>398</v>
      </c>
      <c r="I5" s="266" t="s">
        <v>410</v>
      </c>
      <c r="J5" s="269">
        <v>42864</v>
      </c>
      <c r="K5" s="266" t="s">
        <v>4</v>
      </c>
      <c r="L5" s="266" t="s">
        <v>657</v>
      </c>
    </row>
    <row r="6" spans="1:12" s="266" customFormat="1" x14ac:dyDescent="0.2">
      <c r="A6" s="266" t="s">
        <v>508</v>
      </c>
      <c r="B6" s="266" t="s">
        <v>558</v>
      </c>
      <c r="C6" s="266" t="s">
        <v>2031</v>
      </c>
      <c r="D6" s="266" t="s">
        <v>559</v>
      </c>
      <c r="E6" s="266" t="s">
        <v>658</v>
      </c>
      <c r="F6" s="269">
        <v>42863</v>
      </c>
      <c r="G6" s="270">
        <v>78.8</v>
      </c>
      <c r="H6" s="266" t="s">
        <v>398</v>
      </c>
      <c r="I6" s="266" t="s">
        <v>410</v>
      </c>
      <c r="J6" s="269">
        <v>42864</v>
      </c>
      <c r="K6" s="266" t="s">
        <v>4</v>
      </c>
      <c r="L6" s="266" t="s">
        <v>657</v>
      </c>
    </row>
    <row r="7" spans="1:12" s="266" customFormat="1" x14ac:dyDescent="0.2">
      <c r="A7" s="266" t="s">
        <v>508</v>
      </c>
      <c r="B7" s="266" t="s">
        <v>558</v>
      </c>
      <c r="C7" s="266" t="s">
        <v>2031</v>
      </c>
      <c r="D7" s="266" t="s">
        <v>559</v>
      </c>
      <c r="E7" s="266" t="s">
        <v>659</v>
      </c>
      <c r="F7" s="269">
        <v>42863</v>
      </c>
      <c r="G7" s="270">
        <v>298.3</v>
      </c>
      <c r="H7" s="266" t="s">
        <v>398</v>
      </c>
      <c r="I7" s="266" t="s">
        <v>410</v>
      </c>
      <c r="J7" s="269">
        <v>42864</v>
      </c>
      <c r="K7" s="266" t="s">
        <v>4</v>
      </c>
      <c r="L7" s="266" t="s">
        <v>657</v>
      </c>
    </row>
    <row r="8" spans="1:12" s="266" customFormat="1" x14ac:dyDescent="0.2">
      <c r="A8" s="266" t="s">
        <v>508</v>
      </c>
      <c r="B8" s="266" t="s">
        <v>148</v>
      </c>
      <c r="C8" s="266" t="s">
        <v>149</v>
      </c>
      <c r="D8" s="266" t="s">
        <v>150</v>
      </c>
      <c r="E8" s="266" t="s">
        <v>673</v>
      </c>
      <c r="F8" s="269">
        <v>42858</v>
      </c>
      <c r="G8" s="270">
        <v>7.26</v>
      </c>
      <c r="H8" s="266" t="s">
        <v>398</v>
      </c>
      <c r="I8" s="266" t="s">
        <v>592</v>
      </c>
      <c r="J8" s="269">
        <v>42859</v>
      </c>
      <c r="K8" s="266" t="s">
        <v>4</v>
      </c>
      <c r="L8" s="266" t="s">
        <v>398</v>
      </c>
    </row>
    <row r="9" spans="1:12" x14ac:dyDescent="0.2">
      <c r="G9" s="276">
        <f>SUM(G2:G8)</f>
        <v>309.96000000000004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workbookViewId="0">
      <selection activeCell="A2" sqref="A2:XFD21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5" width="14" style="255" bestFit="1" customWidth="1"/>
    <col min="6" max="6" width="15" style="255" bestFit="1" customWidth="1"/>
    <col min="7" max="7" width="10.85546875" style="255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2" width="19" style="255" bestFit="1" customWidth="1"/>
    <col min="13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508</v>
      </c>
      <c r="B2" s="255" t="s">
        <v>558</v>
      </c>
      <c r="C2" s="255" t="s">
        <v>2031</v>
      </c>
      <c r="D2" s="255" t="s">
        <v>559</v>
      </c>
      <c r="E2" s="255" t="s">
        <v>692</v>
      </c>
      <c r="F2" s="256">
        <v>42914</v>
      </c>
      <c r="G2" s="257">
        <v>2354.2600000000002</v>
      </c>
      <c r="H2" s="255" t="s">
        <v>398</v>
      </c>
      <c r="I2" s="255" t="s">
        <v>297</v>
      </c>
      <c r="J2" s="256">
        <v>42915</v>
      </c>
      <c r="K2" s="255" t="s">
        <v>70</v>
      </c>
      <c r="L2" s="255" t="s">
        <v>691</v>
      </c>
    </row>
    <row r="3" spans="1:12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698</v>
      </c>
      <c r="F3" s="256">
        <v>42901</v>
      </c>
      <c r="G3" s="257">
        <v>117.11</v>
      </c>
      <c r="H3" s="255" t="s">
        <v>398</v>
      </c>
      <c r="I3" s="255" t="s">
        <v>297</v>
      </c>
      <c r="J3" s="256">
        <v>42902</v>
      </c>
      <c r="K3" s="255" t="s">
        <v>70</v>
      </c>
      <c r="L3" s="255" t="s">
        <v>646</v>
      </c>
    </row>
    <row r="4" spans="1:12" x14ac:dyDescent="0.2">
      <c r="A4" s="255" t="s">
        <v>508</v>
      </c>
      <c r="B4" s="255" t="s">
        <v>558</v>
      </c>
      <c r="C4" s="255" t="s">
        <v>2031</v>
      </c>
      <c r="D4" s="255" t="s">
        <v>559</v>
      </c>
      <c r="E4" s="255" t="s">
        <v>699</v>
      </c>
      <c r="F4" s="256">
        <v>42901</v>
      </c>
      <c r="G4" s="257">
        <v>77.02</v>
      </c>
      <c r="H4" s="255" t="s">
        <v>398</v>
      </c>
      <c r="I4" s="255" t="s">
        <v>297</v>
      </c>
      <c r="J4" s="256">
        <v>42902</v>
      </c>
      <c r="K4" s="255" t="s">
        <v>70</v>
      </c>
      <c r="L4" s="255" t="s">
        <v>646</v>
      </c>
    </row>
    <row r="5" spans="1:12" x14ac:dyDescent="0.2">
      <c r="A5" s="255" t="s">
        <v>508</v>
      </c>
      <c r="B5" s="255" t="s">
        <v>558</v>
      </c>
      <c r="C5" s="255" t="s">
        <v>2031</v>
      </c>
      <c r="D5" s="255" t="s">
        <v>559</v>
      </c>
      <c r="E5" s="255" t="s">
        <v>700</v>
      </c>
      <c r="F5" s="256">
        <v>42899</v>
      </c>
      <c r="G5" s="257">
        <v>194.99</v>
      </c>
      <c r="H5" s="255" t="s">
        <v>398</v>
      </c>
      <c r="I5" s="255" t="s">
        <v>556</v>
      </c>
      <c r="J5" s="256">
        <v>42900</v>
      </c>
      <c r="K5" s="255" t="s">
        <v>70</v>
      </c>
      <c r="L5" s="255" t="s">
        <v>701</v>
      </c>
    </row>
    <row r="6" spans="1:12" x14ac:dyDescent="0.2">
      <c r="A6" s="255" t="s">
        <v>508</v>
      </c>
      <c r="B6" s="255" t="s">
        <v>558</v>
      </c>
      <c r="C6" s="255" t="s">
        <v>2031</v>
      </c>
      <c r="D6" s="255" t="s">
        <v>559</v>
      </c>
      <c r="E6" s="255" t="s">
        <v>702</v>
      </c>
      <c r="F6" s="256">
        <v>42898</v>
      </c>
      <c r="G6" s="257">
        <v>216.68</v>
      </c>
      <c r="H6" s="255" t="s">
        <v>398</v>
      </c>
      <c r="I6" s="255" t="s">
        <v>556</v>
      </c>
      <c r="J6" s="256">
        <v>42899</v>
      </c>
      <c r="K6" s="255" t="s">
        <v>70</v>
      </c>
      <c r="L6" s="255" t="s">
        <v>703</v>
      </c>
    </row>
    <row r="7" spans="1:12" x14ac:dyDescent="0.2">
      <c r="A7" s="255" t="s">
        <v>508</v>
      </c>
      <c r="B7" s="255" t="s">
        <v>558</v>
      </c>
      <c r="C7" s="255" t="s">
        <v>2031</v>
      </c>
      <c r="D7" s="255" t="s">
        <v>559</v>
      </c>
      <c r="E7" s="255" t="s">
        <v>704</v>
      </c>
      <c r="F7" s="256">
        <v>42898</v>
      </c>
      <c r="G7" s="257">
        <v>193.68</v>
      </c>
      <c r="H7" s="255" t="s">
        <v>398</v>
      </c>
      <c r="I7" s="255" t="s">
        <v>556</v>
      </c>
      <c r="J7" s="256">
        <v>42899</v>
      </c>
      <c r="K7" s="255" t="s">
        <v>70</v>
      </c>
      <c r="L7" s="255" t="s">
        <v>703</v>
      </c>
    </row>
    <row r="8" spans="1:12" x14ac:dyDescent="0.2">
      <c r="A8" s="255" t="s">
        <v>508</v>
      </c>
      <c r="B8" s="255" t="s">
        <v>558</v>
      </c>
      <c r="C8" s="255" t="s">
        <v>2031</v>
      </c>
      <c r="D8" s="255" t="s">
        <v>559</v>
      </c>
      <c r="E8" s="255" t="s">
        <v>705</v>
      </c>
      <c r="F8" s="256">
        <v>42886</v>
      </c>
      <c r="G8" s="257">
        <v>593.04999999999995</v>
      </c>
      <c r="H8" s="255" t="s">
        <v>398</v>
      </c>
      <c r="I8" s="255" t="s">
        <v>297</v>
      </c>
      <c r="J8" s="256">
        <v>42887</v>
      </c>
      <c r="K8" s="255" t="s">
        <v>70</v>
      </c>
      <c r="L8" s="255" t="s">
        <v>706</v>
      </c>
    </row>
    <row r="9" spans="1:12" x14ac:dyDescent="0.2">
      <c r="A9" s="255" t="s">
        <v>508</v>
      </c>
      <c r="B9" s="255" t="s">
        <v>558</v>
      </c>
      <c r="C9" s="255" t="s">
        <v>2031</v>
      </c>
      <c r="D9" s="255" t="s">
        <v>559</v>
      </c>
      <c r="E9" s="255" t="s">
        <v>684</v>
      </c>
      <c r="F9" s="256">
        <v>42914</v>
      </c>
      <c r="G9" s="257">
        <v>-42.85</v>
      </c>
      <c r="H9" s="255" t="s">
        <v>398</v>
      </c>
      <c r="I9" s="255" t="s">
        <v>332</v>
      </c>
      <c r="J9" s="256">
        <v>42916</v>
      </c>
      <c r="K9" s="255" t="s">
        <v>70</v>
      </c>
      <c r="L9" s="255" t="s">
        <v>685</v>
      </c>
    </row>
    <row r="10" spans="1:12" x14ac:dyDescent="0.2">
      <c r="A10" s="255" t="s">
        <v>508</v>
      </c>
      <c r="B10" s="255" t="s">
        <v>558</v>
      </c>
      <c r="C10" s="255" t="s">
        <v>2031</v>
      </c>
      <c r="D10" s="255" t="s">
        <v>559</v>
      </c>
      <c r="E10" s="255" t="s">
        <v>707</v>
      </c>
      <c r="F10" s="256">
        <v>42913</v>
      </c>
      <c r="G10" s="257">
        <v>97.85</v>
      </c>
      <c r="H10" s="255" t="s">
        <v>398</v>
      </c>
      <c r="I10" s="255" t="s">
        <v>217</v>
      </c>
      <c r="J10" s="256">
        <v>42914</v>
      </c>
      <c r="K10" s="255" t="s">
        <v>70</v>
      </c>
      <c r="L10" s="255" t="s">
        <v>708</v>
      </c>
    </row>
    <row r="11" spans="1:12" x14ac:dyDescent="0.2">
      <c r="A11" s="255" t="s">
        <v>508</v>
      </c>
      <c r="B11" s="255" t="s">
        <v>558</v>
      </c>
      <c r="C11" s="255" t="s">
        <v>2031</v>
      </c>
      <c r="D11" s="255" t="s">
        <v>559</v>
      </c>
      <c r="E11" s="255" t="s">
        <v>710</v>
      </c>
      <c r="F11" s="256">
        <v>42909</v>
      </c>
      <c r="G11" s="257">
        <v>44.8</v>
      </c>
      <c r="H11" s="255" t="s">
        <v>398</v>
      </c>
      <c r="I11" s="255" t="s">
        <v>556</v>
      </c>
      <c r="J11" s="256">
        <v>42910</v>
      </c>
      <c r="K11" s="255" t="s">
        <v>70</v>
      </c>
      <c r="L11" s="255" t="s">
        <v>637</v>
      </c>
    </row>
    <row r="12" spans="1:12" x14ac:dyDescent="0.2">
      <c r="A12" s="255" t="s">
        <v>508</v>
      </c>
      <c r="B12" s="255" t="s">
        <v>558</v>
      </c>
      <c r="C12" s="255" t="s">
        <v>2031</v>
      </c>
      <c r="D12" s="255" t="s">
        <v>559</v>
      </c>
      <c r="E12" s="255" t="s">
        <v>749</v>
      </c>
      <c r="F12" s="256">
        <v>42901</v>
      </c>
      <c r="G12" s="257">
        <v>203.18</v>
      </c>
      <c r="H12" s="255" t="s">
        <v>398</v>
      </c>
      <c r="I12" s="255" t="s">
        <v>300</v>
      </c>
      <c r="J12" s="256">
        <v>42902</v>
      </c>
      <c r="K12" s="255" t="s">
        <v>70</v>
      </c>
      <c r="L12" s="255" t="s">
        <v>3019</v>
      </c>
    </row>
    <row r="13" spans="1:12" x14ac:dyDescent="0.2">
      <c r="A13" s="255" t="s">
        <v>508</v>
      </c>
      <c r="B13" s="255" t="s">
        <v>558</v>
      </c>
      <c r="C13" s="255" t="s">
        <v>2031</v>
      </c>
      <c r="D13" s="255" t="s">
        <v>559</v>
      </c>
      <c r="E13" s="255" t="s">
        <v>711</v>
      </c>
      <c r="F13" s="256">
        <v>42900</v>
      </c>
      <c r="G13" s="257">
        <v>158.6</v>
      </c>
      <c r="H13" s="255" t="s">
        <v>398</v>
      </c>
      <c r="I13" s="255" t="s">
        <v>556</v>
      </c>
      <c r="J13" s="256">
        <v>42901</v>
      </c>
      <c r="K13" s="255" t="s">
        <v>70</v>
      </c>
      <c r="L13" s="255" t="s">
        <v>712</v>
      </c>
    </row>
    <row r="14" spans="1:12" x14ac:dyDescent="0.2">
      <c r="A14" s="255" t="s">
        <v>508</v>
      </c>
      <c r="B14" s="255" t="s">
        <v>558</v>
      </c>
      <c r="C14" s="255" t="s">
        <v>2031</v>
      </c>
      <c r="D14" s="255" t="s">
        <v>559</v>
      </c>
      <c r="E14" s="255" t="s">
        <v>713</v>
      </c>
      <c r="F14" s="256">
        <v>42900</v>
      </c>
      <c r="G14" s="257">
        <v>158.6</v>
      </c>
      <c r="H14" s="255" t="s">
        <v>398</v>
      </c>
      <c r="I14" s="255" t="s">
        <v>556</v>
      </c>
      <c r="J14" s="256">
        <v>42901</v>
      </c>
      <c r="K14" s="255" t="s">
        <v>70</v>
      </c>
      <c r="L14" s="255" t="s">
        <v>712</v>
      </c>
    </row>
    <row r="15" spans="1:12" x14ac:dyDescent="0.2">
      <c r="A15" s="255" t="s">
        <v>508</v>
      </c>
      <c r="B15" s="255" t="s">
        <v>558</v>
      </c>
      <c r="C15" s="255" t="s">
        <v>2031</v>
      </c>
      <c r="D15" s="255" t="s">
        <v>559</v>
      </c>
      <c r="E15" s="255" t="s">
        <v>718</v>
      </c>
      <c r="F15" s="256">
        <v>42887</v>
      </c>
      <c r="G15" s="257">
        <v>127.39</v>
      </c>
      <c r="H15" s="255" t="s">
        <v>398</v>
      </c>
      <c r="I15" s="255" t="s">
        <v>428</v>
      </c>
      <c r="J15" s="256">
        <v>42888</v>
      </c>
      <c r="K15" s="255" t="s">
        <v>70</v>
      </c>
      <c r="L15" s="255" t="s">
        <v>687</v>
      </c>
    </row>
    <row r="16" spans="1:12" x14ac:dyDescent="0.2">
      <c r="A16" s="255" t="s">
        <v>508</v>
      </c>
      <c r="B16" s="255" t="s">
        <v>727</v>
      </c>
      <c r="C16" s="255" t="s">
        <v>728</v>
      </c>
      <c r="D16" s="255" t="s">
        <v>729</v>
      </c>
      <c r="E16" s="255" t="s">
        <v>730</v>
      </c>
      <c r="F16" s="256">
        <v>42896</v>
      </c>
      <c r="G16" s="257">
        <v>110.49</v>
      </c>
      <c r="H16" s="255" t="s">
        <v>398</v>
      </c>
      <c r="I16" s="255" t="s">
        <v>176</v>
      </c>
      <c r="J16" s="256">
        <v>42900</v>
      </c>
      <c r="K16" s="255" t="s">
        <v>70</v>
      </c>
      <c r="L16" s="255" t="s">
        <v>1054</v>
      </c>
    </row>
    <row r="17" spans="1:12" x14ac:dyDescent="0.2">
      <c r="A17" s="255" t="s">
        <v>508</v>
      </c>
      <c r="B17" s="255" t="s">
        <v>100</v>
      </c>
      <c r="C17" s="255" t="s">
        <v>101</v>
      </c>
      <c r="D17" s="255" t="s">
        <v>102</v>
      </c>
      <c r="E17" s="255" t="s">
        <v>731</v>
      </c>
      <c r="F17" s="256">
        <v>42886</v>
      </c>
      <c r="G17" s="257">
        <v>236.57</v>
      </c>
      <c r="H17" s="255" t="s">
        <v>398</v>
      </c>
      <c r="I17" s="255" t="s">
        <v>99</v>
      </c>
      <c r="J17" s="256">
        <v>42893</v>
      </c>
      <c r="K17" s="255" t="s">
        <v>70</v>
      </c>
      <c r="L17" s="255" t="s">
        <v>732</v>
      </c>
    </row>
    <row r="18" spans="1:12" x14ac:dyDescent="0.2">
      <c r="A18" s="255" t="s">
        <v>508</v>
      </c>
      <c r="B18" s="255" t="s">
        <v>110</v>
      </c>
      <c r="C18" s="255" t="s">
        <v>111</v>
      </c>
      <c r="D18" s="255" t="s">
        <v>112</v>
      </c>
      <c r="E18" s="255" t="s">
        <v>735</v>
      </c>
      <c r="F18" s="256">
        <v>42893</v>
      </c>
      <c r="G18" s="257">
        <v>83.37</v>
      </c>
      <c r="H18" s="255" t="s">
        <v>736</v>
      </c>
      <c r="I18" s="255" t="s">
        <v>99</v>
      </c>
      <c r="J18" s="256">
        <v>42895</v>
      </c>
      <c r="K18" s="255" t="s">
        <v>70</v>
      </c>
      <c r="L18" s="255" t="s">
        <v>737</v>
      </c>
    </row>
    <row r="19" spans="1:12" x14ac:dyDescent="0.2">
      <c r="A19" s="255" t="s">
        <v>508</v>
      </c>
      <c r="B19" s="255" t="s">
        <v>85</v>
      </c>
      <c r="C19" s="255" t="s">
        <v>86</v>
      </c>
      <c r="D19" s="255" t="s">
        <v>87</v>
      </c>
      <c r="E19" s="255" t="s">
        <v>688</v>
      </c>
      <c r="F19" s="256">
        <v>42909</v>
      </c>
      <c r="G19" s="257">
        <v>-137.16999999999999</v>
      </c>
      <c r="H19" s="255" t="s">
        <v>689</v>
      </c>
      <c r="I19" s="255" t="s">
        <v>547</v>
      </c>
      <c r="J19" s="256">
        <v>42912</v>
      </c>
      <c r="K19" s="255" t="s">
        <v>70</v>
      </c>
      <c r="L19" s="255" t="s">
        <v>690</v>
      </c>
    </row>
    <row r="20" spans="1:12" x14ac:dyDescent="0.2">
      <c r="A20" s="255" t="s">
        <v>508</v>
      </c>
      <c r="B20" s="255" t="s">
        <v>85</v>
      </c>
      <c r="C20" s="255" t="s">
        <v>86</v>
      </c>
      <c r="D20" s="255" t="s">
        <v>87</v>
      </c>
      <c r="E20" s="255" t="s">
        <v>738</v>
      </c>
      <c r="F20" s="256">
        <v>42886</v>
      </c>
      <c r="G20" s="257">
        <v>575.84</v>
      </c>
      <c r="H20" s="255" t="s">
        <v>689</v>
      </c>
      <c r="I20" s="255" t="s">
        <v>547</v>
      </c>
      <c r="J20" s="256">
        <v>42892</v>
      </c>
      <c r="K20" s="255" t="s">
        <v>70</v>
      </c>
      <c r="L20" s="255" t="s">
        <v>690</v>
      </c>
    </row>
    <row r="21" spans="1:12" x14ac:dyDescent="0.2">
      <c r="A21" s="255" t="s">
        <v>278</v>
      </c>
      <c r="B21" s="255" t="s">
        <v>742</v>
      </c>
      <c r="C21" s="255" t="s">
        <v>743</v>
      </c>
      <c r="D21" s="255" t="s">
        <v>398</v>
      </c>
      <c r="E21" s="255" t="s">
        <v>744</v>
      </c>
      <c r="F21" s="256">
        <v>42653</v>
      </c>
      <c r="G21" s="257">
        <v>7819.1</v>
      </c>
      <c r="H21" s="255" t="s">
        <v>398</v>
      </c>
      <c r="I21" s="255" t="s">
        <v>297</v>
      </c>
      <c r="J21" s="256">
        <v>42906</v>
      </c>
      <c r="K21" s="255" t="s">
        <v>70</v>
      </c>
      <c r="L21" s="255" t="s">
        <v>398</v>
      </c>
    </row>
    <row r="22" spans="1:12" x14ac:dyDescent="0.2">
      <c r="G22" s="258">
        <f>SUM(G2:G21)</f>
        <v>13182.560000000001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workbookViewId="0">
      <selection activeCell="A2" sqref="A2:XFD12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6" width="15" style="255" bestFit="1" customWidth="1"/>
    <col min="7" max="7" width="13.28515625" style="255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2" width="19" style="255" bestFit="1" customWidth="1"/>
    <col min="13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508</v>
      </c>
      <c r="B2" s="255" t="s">
        <v>558</v>
      </c>
      <c r="C2" s="255" t="s">
        <v>2031</v>
      </c>
      <c r="D2" s="255" t="s">
        <v>559</v>
      </c>
      <c r="E2" s="255" t="s">
        <v>686</v>
      </c>
      <c r="F2" s="256">
        <v>42909</v>
      </c>
      <c r="G2" s="257">
        <v>-44.8</v>
      </c>
      <c r="H2" s="255" t="s">
        <v>398</v>
      </c>
      <c r="I2" s="255" t="s">
        <v>443</v>
      </c>
      <c r="J2" s="256">
        <v>42910</v>
      </c>
      <c r="K2" s="255" t="s">
        <v>4</v>
      </c>
      <c r="L2" s="255" t="s">
        <v>637</v>
      </c>
    </row>
    <row r="3" spans="1:12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1499</v>
      </c>
      <c r="F3" s="256">
        <v>42906</v>
      </c>
      <c r="G3" s="257">
        <v>-43</v>
      </c>
      <c r="H3" s="255" t="s">
        <v>398</v>
      </c>
      <c r="I3" s="255" t="s">
        <v>653</v>
      </c>
      <c r="J3" s="256">
        <v>42907</v>
      </c>
      <c r="K3" s="255" t="s">
        <v>4</v>
      </c>
      <c r="L3" s="255" t="s">
        <v>398</v>
      </c>
    </row>
    <row r="4" spans="1:12" x14ac:dyDescent="0.2">
      <c r="A4" s="255" t="s">
        <v>508</v>
      </c>
      <c r="B4" s="255" t="s">
        <v>558</v>
      </c>
      <c r="C4" s="255" t="s">
        <v>2031</v>
      </c>
      <c r="D4" s="255" t="s">
        <v>559</v>
      </c>
      <c r="E4" s="255" t="s">
        <v>1498</v>
      </c>
      <c r="F4" s="256">
        <v>42905</v>
      </c>
      <c r="G4" s="257">
        <v>43</v>
      </c>
      <c r="H4" s="255" t="s">
        <v>398</v>
      </c>
      <c r="I4" s="255" t="s">
        <v>653</v>
      </c>
      <c r="J4" s="256">
        <v>42906</v>
      </c>
      <c r="K4" s="255" t="s">
        <v>4</v>
      </c>
      <c r="L4" s="255" t="s">
        <v>1099</v>
      </c>
    </row>
    <row r="5" spans="1:12" x14ac:dyDescent="0.2">
      <c r="A5" s="255" t="s">
        <v>508</v>
      </c>
      <c r="B5" s="255" t="s">
        <v>558</v>
      </c>
      <c r="C5" s="255" t="s">
        <v>2031</v>
      </c>
      <c r="D5" s="255" t="s">
        <v>559</v>
      </c>
      <c r="E5" s="255" t="s">
        <v>750</v>
      </c>
      <c r="F5" s="256">
        <v>42900</v>
      </c>
      <c r="G5" s="257">
        <v>23.3</v>
      </c>
      <c r="H5" s="255" t="s">
        <v>398</v>
      </c>
      <c r="I5" s="255" t="s">
        <v>428</v>
      </c>
      <c r="J5" s="256">
        <v>42901</v>
      </c>
      <c r="K5" s="255" t="s">
        <v>4</v>
      </c>
      <c r="L5" s="255" t="s">
        <v>751</v>
      </c>
    </row>
    <row r="6" spans="1:12" x14ac:dyDescent="0.2">
      <c r="A6" s="255" t="s">
        <v>508</v>
      </c>
      <c r="B6" s="255" t="s">
        <v>558</v>
      </c>
      <c r="C6" s="255" t="s">
        <v>2031</v>
      </c>
      <c r="D6" s="255" t="s">
        <v>559</v>
      </c>
      <c r="E6" s="255" t="s">
        <v>752</v>
      </c>
      <c r="F6" s="256">
        <v>42900</v>
      </c>
      <c r="G6" s="257">
        <v>29.85</v>
      </c>
      <c r="H6" s="255" t="s">
        <v>398</v>
      </c>
      <c r="I6" s="255" t="s">
        <v>428</v>
      </c>
      <c r="J6" s="256">
        <v>42901</v>
      </c>
      <c r="K6" s="255" t="s">
        <v>4</v>
      </c>
      <c r="L6" s="255" t="s">
        <v>751</v>
      </c>
    </row>
    <row r="7" spans="1:12" x14ac:dyDescent="0.2">
      <c r="A7" s="255" t="s">
        <v>508</v>
      </c>
      <c r="B7" s="255" t="s">
        <v>558</v>
      </c>
      <c r="C7" s="255" t="s">
        <v>2031</v>
      </c>
      <c r="D7" s="255" t="s">
        <v>559</v>
      </c>
      <c r="E7" s="255" t="s">
        <v>714</v>
      </c>
      <c r="F7" s="256">
        <v>42895</v>
      </c>
      <c r="G7" s="257">
        <v>294.83</v>
      </c>
      <c r="H7" s="255" t="s">
        <v>398</v>
      </c>
      <c r="I7" s="255" t="s">
        <v>556</v>
      </c>
      <c r="J7" s="256">
        <v>42898</v>
      </c>
      <c r="K7" s="255" t="s">
        <v>4</v>
      </c>
      <c r="L7" s="255" t="s">
        <v>6618</v>
      </c>
    </row>
    <row r="8" spans="1:12" x14ac:dyDescent="0.2">
      <c r="A8" s="255" t="s">
        <v>508</v>
      </c>
      <c r="B8" s="255" t="s">
        <v>558</v>
      </c>
      <c r="C8" s="255" t="s">
        <v>2031</v>
      </c>
      <c r="D8" s="255" t="s">
        <v>559</v>
      </c>
      <c r="E8" s="255" t="s">
        <v>716</v>
      </c>
      <c r="F8" s="256">
        <v>42887</v>
      </c>
      <c r="G8" s="257">
        <v>108.77</v>
      </c>
      <c r="H8" s="255" t="s">
        <v>398</v>
      </c>
      <c r="I8" s="255" t="s">
        <v>453</v>
      </c>
      <c r="J8" s="256">
        <v>42888</v>
      </c>
      <c r="K8" s="255" t="s">
        <v>4</v>
      </c>
      <c r="L8" s="255" t="s">
        <v>717</v>
      </c>
    </row>
    <row r="9" spans="1:12" x14ac:dyDescent="0.2">
      <c r="A9" s="255" t="s">
        <v>508</v>
      </c>
      <c r="B9" s="255" t="s">
        <v>558</v>
      </c>
      <c r="C9" s="255" t="s">
        <v>2031</v>
      </c>
      <c r="D9" s="255" t="s">
        <v>559</v>
      </c>
      <c r="E9" s="255" t="s">
        <v>753</v>
      </c>
      <c r="F9" s="256">
        <v>42887</v>
      </c>
      <c r="G9" s="257">
        <v>45.9</v>
      </c>
      <c r="H9" s="255" t="s">
        <v>398</v>
      </c>
      <c r="I9" s="255" t="s">
        <v>428</v>
      </c>
      <c r="J9" s="256">
        <v>42888</v>
      </c>
      <c r="K9" s="255" t="s">
        <v>4</v>
      </c>
      <c r="L9" s="255" t="s">
        <v>651</v>
      </c>
    </row>
    <row r="10" spans="1:12" x14ac:dyDescent="0.2">
      <c r="A10" s="255" t="s">
        <v>508</v>
      </c>
      <c r="B10" s="255" t="s">
        <v>310</v>
      </c>
      <c r="C10" s="255" t="s">
        <v>311</v>
      </c>
      <c r="D10" s="255" t="s">
        <v>312</v>
      </c>
      <c r="E10" s="255" t="s">
        <v>669</v>
      </c>
      <c r="F10" s="256">
        <v>42894</v>
      </c>
      <c r="G10" s="257">
        <v>-85.51</v>
      </c>
      <c r="H10" s="255" t="s">
        <v>398</v>
      </c>
      <c r="I10" s="255" t="s">
        <v>106</v>
      </c>
      <c r="J10" s="256">
        <v>42899</v>
      </c>
      <c r="K10" s="255" t="s">
        <v>4</v>
      </c>
      <c r="L10" s="255" t="s">
        <v>398</v>
      </c>
    </row>
    <row r="11" spans="1:12" x14ac:dyDescent="0.2">
      <c r="A11" s="255" t="s">
        <v>278</v>
      </c>
      <c r="B11" s="255" t="s">
        <v>745</v>
      </c>
      <c r="C11" s="255" t="s">
        <v>746</v>
      </c>
      <c r="D11" s="255" t="s">
        <v>747</v>
      </c>
      <c r="E11" s="255" t="s">
        <v>748</v>
      </c>
      <c r="F11" s="256">
        <v>42557</v>
      </c>
      <c r="G11" s="257">
        <v>120</v>
      </c>
      <c r="H11" s="255" t="s">
        <v>398</v>
      </c>
      <c r="I11" s="255" t="s">
        <v>1230</v>
      </c>
      <c r="J11" s="256">
        <v>42901</v>
      </c>
      <c r="K11" s="255" t="s">
        <v>4</v>
      </c>
      <c r="L11" s="255" t="s">
        <v>398</v>
      </c>
    </row>
    <row r="12" spans="1:12" x14ac:dyDescent="0.2">
      <c r="A12" s="255" t="s">
        <v>278</v>
      </c>
      <c r="B12" s="255" t="s">
        <v>85</v>
      </c>
      <c r="C12" s="255" t="s">
        <v>86</v>
      </c>
      <c r="D12" s="255" t="s">
        <v>87</v>
      </c>
      <c r="E12" s="255" t="s">
        <v>3020</v>
      </c>
      <c r="F12" s="256">
        <v>42735</v>
      </c>
      <c r="G12" s="257">
        <v>18.8</v>
      </c>
      <c r="H12" s="255" t="s">
        <v>3021</v>
      </c>
      <c r="I12" s="255" t="s">
        <v>1692</v>
      </c>
      <c r="J12" s="256">
        <v>42905</v>
      </c>
      <c r="K12" s="255" t="s">
        <v>4</v>
      </c>
      <c r="L12" s="255" t="s">
        <v>3022</v>
      </c>
    </row>
    <row r="13" spans="1:12" x14ac:dyDescent="0.2">
      <c r="G13" s="258">
        <f>SUM(G2:G12)</f>
        <v>511.14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38"/>
  <sheetViews>
    <sheetView workbookViewId="0">
      <selection activeCell="A2" sqref="A2:XFD4"/>
    </sheetView>
  </sheetViews>
  <sheetFormatPr defaultRowHeight="12.75" x14ac:dyDescent="0.2"/>
  <cols>
    <col min="3" max="3" width="21.42578125" customWidth="1"/>
    <col min="4" max="4" width="17.85546875" customWidth="1"/>
    <col min="6" max="6" width="12.42578125" customWidth="1"/>
    <col min="7" max="7" width="15.85546875" style="158" customWidth="1"/>
    <col min="8" max="8" width="11.42578125" customWidth="1"/>
    <col min="9" max="9" width="13.42578125" customWidth="1"/>
    <col min="10" max="10" width="23.140625" customWidth="1"/>
  </cols>
  <sheetData>
    <row r="1" spans="1:12" ht="17.25" customHeight="1" x14ac:dyDescent="0.2">
      <c r="A1" s="161" t="s">
        <v>0</v>
      </c>
      <c r="B1" s="161" t="s">
        <v>1</v>
      </c>
      <c r="C1" s="161" t="s">
        <v>31</v>
      </c>
      <c r="D1" s="161" t="s">
        <v>32</v>
      </c>
      <c r="E1" s="161" t="s">
        <v>40</v>
      </c>
      <c r="F1" s="161" t="s">
        <v>33</v>
      </c>
      <c r="G1" s="221" t="s">
        <v>2</v>
      </c>
      <c r="H1" s="161" t="s">
        <v>36</v>
      </c>
      <c r="I1" s="161" t="s">
        <v>3</v>
      </c>
      <c r="J1" s="161" t="s">
        <v>34</v>
      </c>
      <c r="K1" s="161" t="s">
        <v>35</v>
      </c>
    </row>
    <row r="2" spans="1:12" s="255" customFormat="1" x14ac:dyDescent="0.2">
      <c r="A2" s="255" t="s">
        <v>169</v>
      </c>
      <c r="B2" s="255" t="s">
        <v>211</v>
      </c>
      <c r="C2" s="255" t="s">
        <v>212</v>
      </c>
      <c r="D2" s="255" t="s">
        <v>213</v>
      </c>
      <c r="E2" s="255" t="s">
        <v>284</v>
      </c>
      <c r="F2" s="256">
        <v>42369</v>
      </c>
      <c r="G2" s="257">
        <v>79.959999999999994</v>
      </c>
      <c r="H2" s="255" t="s">
        <v>398</v>
      </c>
      <c r="I2" s="255" t="s">
        <v>280</v>
      </c>
      <c r="J2" s="256">
        <v>42381</v>
      </c>
      <c r="K2" s="255" t="s">
        <v>70</v>
      </c>
      <c r="L2" s="255" t="s">
        <v>398</v>
      </c>
    </row>
    <row r="3" spans="1:12" s="255" customFormat="1" x14ac:dyDescent="0.2">
      <c r="A3" s="255" t="s">
        <v>169</v>
      </c>
      <c r="B3" s="255" t="s">
        <v>285</v>
      </c>
      <c r="C3" s="255" t="s">
        <v>286</v>
      </c>
      <c r="D3" s="255" t="s">
        <v>398</v>
      </c>
      <c r="E3" s="255" t="s">
        <v>287</v>
      </c>
      <c r="F3" s="256">
        <v>42296</v>
      </c>
      <c r="G3" s="257">
        <v>609.29</v>
      </c>
      <c r="H3" s="255" t="s">
        <v>398</v>
      </c>
      <c r="I3" s="255" t="s">
        <v>99</v>
      </c>
      <c r="J3" s="256">
        <v>42389</v>
      </c>
      <c r="K3" s="255" t="s">
        <v>70</v>
      </c>
      <c r="L3" s="255" t="s">
        <v>398</v>
      </c>
    </row>
    <row r="4" spans="1:12" s="255" customFormat="1" x14ac:dyDescent="0.2">
      <c r="A4" s="255" t="s">
        <v>270</v>
      </c>
      <c r="B4" s="255" t="s">
        <v>173</v>
      </c>
      <c r="C4" s="255" t="s">
        <v>174</v>
      </c>
      <c r="D4" s="255" t="s">
        <v>175</v>
      </c>
      <c r="E4" s="255" t="s">
        <v>279</v>
      </c>
      <c r="F4" s="256">
        <v>40231</v>
      </c>
      <c r="G4" s="257">
        <f>170.52*-1</f>
        <v>-170.52</v>
      </c>
      <c r="H4" s="255" t="s">
        <v>398</v>
      </c>
      <c r="I4" s="255" t="s">
        <v>128</v>
      </c>
      <c r="J4" s="256">
        <v>42381</v>
      </c>
      <c r="K4" s="255" t="s">
        <v>70</v>
      </c>
      <c r="L4" s="255" t="s">
        <v>398</v>
      </c>
    </row>
    <row r="5" spans="1:12" x14ac:dyDescent="0.2">
      <c r="A5" s="172"/>
      <c r="B5" s="172"/>
      <c r="C5" s="172"/>
      <c r="D5" s="172"/>
      <c r="E5" s="172"/>
      <c r="F5" s="173"/>
      <c r="G5" s="223">
        <f>SUM(G2:G4)</f>
        <v>518.73</v>
      </c>
      <c r="H5" s="172"/>
      <c r="I5" s="172"/>
      <c r="J5" s="173"/>
      <c r="K5" s="172"/>
      <c r="L5" s="160"/>
    </row>
    <row r="6" spans="1:12" x14ac:dyDescent="0.2">
      <c r="A6" s="172"/>
      <c r="B6" s="172"/>
      <c r="C6" s="172"/>
      <c r="D6" s="172"/>
      <c r="E6" s="172"/>
      <c r="F6" s="173"/>
      <c r="G6" s="226"/>
      <c r="H6" s="172"/>
      <c r="I6" s="172"/>
      <c r="J6" s="173"/>
      <c r="K6" s="172"/>
      <c r="L6" s="160"/>
    </row>
    <row r="7" spans="1:12" x14ac:dyDescent="0.2">
      <c r="A7" s="172"/>
      <c r="B7" s="172"/>
      <c r="C7" s="172"/>
      <c r="D7" s="172"/>
      <c r="E7" s="172"/>
      <c r="F7" s="173"/>
      <c r="G7" s="226"/>
      <c r="H7" s="172"/>
      <c r="I7" s="172"/>
      <c r="J7" s="173"/>
      <c r="K7" s="172"/>
      <c r="L7" s="160"/>
    </row>
    <row r="8" spans="1:12" s="255" customFormat="1" ht="10.5" customHeight="1" x14ac:dyDescent="0.2">
      <c r="F8" s="256"/>
      <c r="G8" s="257"/>
      <c r="J8" s="256"/>
    </row>
    <row r="9" spans="1:12" s="255" customFormat="1" hidden="1" x14ac:dyDescent="0.2">
      <c r="F9" s="256"/>
      <c r="G9" s="257"/>
      <c r="J9" s="256"/>
    </row>
    <row r="10" spans="1:12" s="255" customFormat="1" x14ac:dyDescent="0.2">
      <c r="F10" s="256"/>
      <c r="G10" s="257"/>
      <c r="J10" s="256"/>
    </row>
    <row r="11" spans="1:12" s="255" customFormat="1" x14ac:dyDescent="0.2">
      <c r="F11" s="256"/>
      <c r="G11" s="257"/>
      <c r="J11" s="256"/>
    </row>
    <row r="12" spans="1:12" s="255" customFormat="1" x14ac:dyDescent="0.2">
      <c r="F12" s="256"/>
      <c r="G12" s="257"/>
      <c r="J12" s="256"/>
    </row>
    <row r="13" spans="1:12" s="255" customFormat="1" x14ac:dyDescent="0.2">
      <c r="F13" s="256"/>
      <c r="G13" s="257"/>
      <c r="J13" s="256"/>
    </row>
    <row r="14" spans="1:12" s="255" customFormat="1" x14ac:dyDescent="0.2">
      <c r="F14" s="256"/>
      <c r="G14" s="257"/>
      <c r="J14" s="256"/>
    </row>
    <row r="15" spans="1:12" x14ac:dyDescent="0.2">
      <c r="A15" s="172"/>
      <c r="B15" s="172"/>
      <c r="C15" s="172"/>
      <c r="D15" s="172"/>
      <c r="E15" s="172"/>
      <c r="F15" s="173"/>
      <c r="G15" s="226"/>
      <c r="H15" s="172"/>
      <c r="I15" s="172"/>
      <c r="J15" s="173"/>
      <c r="K15" s="172"/>
      <c r="L15" s="160"/>
    </row>
    <row r="16" spans="1:12" x14ac:dyDescent="0.2">
      <c r="A16" s="172"/>
      <c r="B16" s="172"/>
      <c r="C16" s="172"/>
      <c r="D16" s="172"/>
      <c r="E16" s="172"/>
      <c r="F16" s="173"/>
      <c r="G16" s="226"/>
      <c r="H16" s="172"/>
      <c r="I16" s="172"/>
      <c r="J16" s="173"/>
      <c r="K16" s="172"/>
      <c r="L16" s="160"/>
    </row>
    <row r="17" spans="1:12" x14ac:dyDescent="0.2">
      <c r="A17" s="172"/>
      <c r="B17" s="172"/>
      <c r="C17" s="172"/>
      <c r="D17" s="172"/>
      <c r="E17" s="172"/>
      <c r="F17" s="173"/>
      <c r="G17" s="226"/>
      <c r="H17" s="172"/>
      <c r="I17" s="172"/>
      <c r="J17" s="173"/>
      <c r="K17" s="172"/>
      <c r="L17" s="160"/>
    </row>
    <row r="18" spans="1:12" x14ac:dyDescent="0.2">
      <c r="A18" s="172"/>
      <c r="B18" s="172"/>
      <c r="C18" s="172"/>
      <c r="D18" s="172"/>
      <c r="E18" s="172"/>
      <c r="F18" s="173"/>
      <c r="G18" s="226"/>
      <c r="H18" s="172"/>
      <c r="I18" s="172"/>
      <c r="J18" s="173"/>
      <c r="K18" s="172"/>
      <c r="L18" s="160"/>
    </row>
    <row r="19" spans="1:12" x14ac:dyDescent="0.2">
      <c r="A19" s="172"/>
      <c r="B19" s="172"/>
      <c r="C19" s="172"/>
      <c r="D19" s="172"/>
      <c r="E19" s="172"/>
      <c r="F19" s="173"/>
      <c r="G19" s="226"/>
      <c r="H19" s="172"/>
      <c r="I19" s="172"/>
      <c r="J19" s="173"/>
      <c r="K19" s="172"/>
      <c r="L19" s="160"/>
    </row>
    <row r="20" spans="1:12" x14ac:dyDescent="0.2">
      <c r="A20" s="172"/>
      <c r="B20" s="172"/>
      <c r="C20" s="172"/>
      <c r="D20" s="172"/>
      <c r="E20" s="172"/>
      <c r="F20" s="173"/>
      <c r="G20" s="226"/>
      <c r="H20" s="172"/>
      <c r="I20" s="172"/>
      <c r="J20" s="173"/>
      <c r="K20" s="172"/>
      <c r="L20" s="160"/>
    </row>
    <row r="21" spans="1:12" x14ac:dyDescent="0.2">
      <c r="A21" s="172"/>
      <c r="B21" s="172"/>
      <c r="C21" s="172"/>
      <c r="D21" s="172"/>
      <c r="E21" s="172"/>
      <c r="F21" s="173"/>
      <c r="G21" s="226"/>
      <c r="H21" s="172"/>
      <c r="I21" s="172"/>
      <c r="J21" s="173"/>
      <c r="K21" s="172"/>
      <c r="L21" s="160"/>
    </row>
    <row r="22" spans="1:12" x14ac:dyDescent="0.2">
      <c r="A22" s="172"/>
      <c r="B22" s="172"/>
      <c r="C22" s="172"/>
      <c r="D22" s="172"/>
      <c r="E22" s="172"/>
      <c r="F22" s="173"/>
      <c r="G22" s="226"/>
      <c r="H22" s="172"/>
      <c r="I22" s="172"/>
      <c r="J22" s="173"/>
      <c r="K22" s="172"/>
      <c r="L22" s="160"/>
    </row>
    <row r="23" spans="1:12" x14ac:dyDescent="0.2">
      <c r="A23" s="172"/>
      <c r="B23" s="172"/>
      <c r="C23" s="172"/>
      <c r="D23" s="172"/>
      <c r="E23" s="172"/>
      <c r="F23" s="173"/>
      <c r="G23" s="226"/>
      <c r="H23" s="172"/>
      <c r="I23" s="172"/>
      <c r="J23" s="173"/>
      <c r="K23" s="172"/>
      <c r="L23" s="160"/>
    </row>
    <row r="24" spans="1:12" x14ac:dyDescent="0.2">
      <c r="A24" s="172"/>
      <c r="B24" s="172"/>
      <c r="C24" s="172"/>
      <c r="D24" s="172"/>
      <c r="E24" s="172"/>
      <c r="F24" s="173"/>
      <c r="G24" s="226"/>
      <c r="H24" s="172"/>
      <c r="I24" s="172"/>
      <c r="J24" s="173"/>
      <c r="K24" s="172"/>
      <c r="L24" s="160"/>
    </row>
    <row r="25" spans="1:12" x14ac:dyDescent="0.2">
      <c r="A25" s="172"/>
      <c r="B25" s="172"/>
      <c r="C25" s="172"/>
      <c r="D25" s="172"/>
      <c r="E25" s="172"/>
      <c r="F25" s="173"/>
      <c r="G25" s="226"/>
      <c r="H25" s="172"/>
      <c r="I25" s="172"/>
      <c r="J25" s="173"/>
      <c r="K25" s="172"/>
      <c r="L25" s="160"/>
    </row>
    <row r="26" spans="1:12" x14ac:dyDescent="0.2">
      <c r="A26" s="172"/>
      <c r="B26" s="172"/>
      <c r="C26" s="172"/>
      <c r="D26" s="172"/>
      <c r="E26" s="172"/>
      <c r="F26" s="173"/>
      <c r="G26" s="226"/>
      <c r="H26" s="172"/>
      <c r="I26" s="172"/>
      <c r="J26" s="173"/>
      <c r="K26" s="172"/>
      <c r="L26" s="160"/>
    </row>
    <row r="27" spans="1:12" x14ac:dyDescent="0.2">
      <c r="A27" s="172"/>
      <c r="B27" s="172"/>
      <c r="C27" s="172"/>
      <c r="D27" s="172"/>
      <c r="E27" s="172"/>
      <c r="F27" s="173"/>
      <c r="G27" s="226"/>
      <c r="H27" s="172"/>
      <c r="I27" s="172"/>
      <c r="J27" s="173"/>
      <c r="K27" s="172"/>
      <c r="L27" s="160"/>
    </row>
    <row r="28" spans="1:12" x14ac:dyDescent="0.2">
      <c r="A28" s="172"/>
      <c r="B28" s="172"/>
      <c r="C28" s="172"/>
      <c r="D28" s="172"/>
      <c r="E28" s="172"/>
      <c r="F28" s="173"/>
      <c r="G28" s="226"/>
      <c r="H28" s="172"/>
      <c r="I28" s="172"/>
      <c r="J28" s="173"/>
      <c r="K28" s="172"/>
      <c r="L28" s="160"/>
    </row>
    <row r="29" spans="1:12" x14ac:dyDescent="0.2">
      <c r="A29" s="172"/>
      <c r="B29" s="172"/>
      <c r="C29" s="172"/>
      <c r="D29" s="172"/>
      <c r="E29" s="172"/>
      <c r="F29" s="173"/>
      <c r="G29" s="226"/>
      <c r="H29" s="172"/>
      <c r="I29" s="172"/>
      <c r="J29" s="173"/>
      <c r="K29" s="172"/>
      <c r="L29" s="160"/>
    </row>
    <row r="30" spans="1:12" x14ac:dyDescent="0.2">
      <c r="A30" s="172"/>
      <c r="B30" s="172"/>
      <c r="C30" s="172"/>
      <c r="D30" s="172"/>
      <c r="E30" s="172"/>
      <c r="F30" s="173"/>
      <c r="G30" s="226"/>
      <c r="H30" s="172"/>
      <c r="I30" s="172"/>
      <c r="J30" s="173"/>
      <c r="K30" s="172"/>
      <c r="L30" s="160"/>
    </row>
    <row r="31" spans="1:12" x14ac:dyDescent="0.2">
      <c r="A31" s="172"/>
      <c r="B31" s="172"/>
      <c r="C31" s="172"/>
      <c r="D31" s="172"/>
      <c r="E31" s="172"/>
      <c r="F31" s="173"/>
      <c r="G31" s="226"/>
      <c r="H31" s="172"/>
      <c r="I31" s="172"/>
      <c r="J31" s="173"/>
      <c r="K31" s="172"/>
      <c r="L31" s="160"/>
    </row>
    <row r="32" spans="1:12" x14ac:dyDescent="0.2">
      <c r="A32" s="172"/>
      <c r="B32" s="172"/>
      <c r="C32" s="172"/>
      <c r="D32" s="172"/>
      <c r="E32" s="172"/>
      <c r="F32" s="173"/>
      <c r="G32" s="226"/>
      <c r="H32" s="172"/>
      <c r="I32" s="172"/>
      <c r="J32" s="173"/>
      <c r="K32" s="172"/>
      <c r="L32" s="160"/>
    </row>
    <row r="33" spans="1:12" x14ac:dyDescent="0.2">
      <c r="A33" s="172"/>
      <c r="B33" s="172"/>
      <c r="C33" s="172"/>
      <c r="D33" s="172"/>
      <c r="E33" s="172"/>
      <c r="F33" s="173"/>
      <c r="G33" s="226"/>
      <c r="H33" s="172"/>
      <c r="I33" s="172"/>
      <c r="J33" s="173"/>
      <c r="K33" s="172"/>
      <c r="L33" s="160"/>
    </row>
    <row r="34" spans="1:12" x14ac:dyDescent="0.2">
      <c r="A34" s="172"/>
      <c r="B34" s="172"/>
      <c r="C34" s="172"/>
      <c r="D34" s="172"/>
      <c r="E34" s="172"/>
      <c r="F34" s="173"/>
      <c r="G34" s="226"/>
      <c r="H34" s="172"/>
      <c r="I34" s="172"/>
      <c r="J34" s="173"/>
      <c r="K34" s="172"/>
      <c r="L34" s="160"/>
    </row>
    <row r="35" spans="1:12" x14ac:dyDescent="0.2">
      <c r="A35" s="172"/>
      <c r="B35" s="172"/>
      <c r="C35" s="172"/>
      <c r="D35" s="172"/>
      <c r="E35" s="172"/>
      <c r="F35" s="173"/>
      <c r="G35" s="226"/>
      <c r="H35" s="172"/>
      <c r="I35" s="172"/>
      <c r="J35" s="173"/>
      <c r="K35" s="172"/>
      <c r="L35" s="160"/>
    </row>
    <row r="36" spans="1:12" x14ac:dyDescent="0.2">
      <c r="A36" s="172"/>
      <c r="B36" s="172"/>
      <c r="C36" s="172"/>
      <c r="D36" s="172"/>
      <c r="E36" s="172"/>
      <c r="F36" s="173"/>
      <c r="G36" s="226"/>
      <c r="H36" s="172"/>
      <c r="I36" s="172"/>
      <c r="J36" s="173"/>
      <c r="K36" s="172"/>
      <c r="L36" s="160"/>
    </row>
    <row r="37" spans="1:12" x14ac:dyDescent="0.2">
      <c r="A37" s="172"/>
      <c r="B37" s="172"/>
      <c r="C37" s="172"/>
      <c r="D37" s="172"/>
      <c r="E37" s="172"/>
      <c r="F37" s="173"/>
      <c r="G37" s="226"/>
      <c r="H37" s="172"/>
      <c r="I37" s="172"/>
      <c r="J37" s="173"/>
      <c r="K37" s="172"/>
      <c r="L37" s="160"/>
    </row>
    <row r="38" spans="1:12" x14ac:dyDescent="0.2">
      <c r="A38" s="172"/>
      <c r="B38" s="172"/>
      <c r="C38" s="172"/>
      <c r="D38" s="172"/>
      <c r="E38" s="172"/>
      <c r="F38" s="173"/>
      <c r="G38" s="226"/>
      <c r="H38" s="172"/>
      <c r="I38" s="172"/>
      <c r="J38" s="173"/>
      <c r="K38" s="172"/>
      <c r="L38" s="160"/>
    </row>
    <row r="39" spans="1:12" x14ac:dyDescent="0.2">
      <c r="A39" s="172"/>
      <c r="B39" s="172"/>
      <c r="C39" s="172"/>
      <c r="D39" s="172"/>
      <c r="E39" s="172"/>
      <c r="F39" s="173"/>
      <c r="G39" s="226"/>
      <c r="H39" s="172"/>
      <c r="I39" s="172"/>
      <c r="J39" s="173"/>
      <c r="K39" s="172"/>
      <c r="L39" s="160"/>
    </row>
    <row r="40" spans="1:12" x14ac:dyDescent="0.2">
      <c r="A40" s="172"/>
      <c r="B40" s="172"/>
      <c r="C40" s="172"/>
      <c r="D40" s="172"/>
      <c r="E40" s="172"/>
      <c r="F40" s="173"/>
      <c r="G40" s="226"/>
      <c r="H40" s="172"/>
      <c r="I40" s="172"/>
      <c r="J40" s="173"/>
      <c r="K40" s="172"/>
      <c r="L40" s="160"/>
    </row>
    <row r="41" spans="1:12" x14ac:dyDescent="0.2">
      <c r="A41" s="172"/>
      <c r="B41" s="172"/>
      <c r="C41" s="172"/>
      <c r="D41" s="172"/>
      <c r="E41" s="172"/>
      <c r="F41" s="173"/>
      <c r="G41" s="226"/>
      <c r="H41" s="172"/>
      <c r="I41" s="172"/>
      <c r="J41" s="173"/>
      <c r="K41" s="172"/>
      <c r="L41" s="160"/>
    </row>
    <row r="42" spans="1:12" x14ac:dyDescent="0.2">
      <c r="A42" s="172"/>
      <c r="B42" s="172"/>
      <c r="C42" s="172"/>
      <c r="D42" s="172"/>
      <c r="E42" s="172"/>
      <c r="F42" s="173"/>
      <c r="G42" s="226"/>
      <c r="H42" s="172"/>
      <c r="I42" s="172"/>
      <c r="J42" s="173"/>
      <c r="K42" s="172"/>
      <c r="L42" s="160"/>
    </row>
    <row r="43" spans="1:12" x14ac:dyDescent="0.2">
      <c r="A43" s="172"/>
      <c r="B43" s="172"/>
      <c r="C43" s="172"/>
      <c r="D43" s="172"/>
      <c r="E43" s="172"/>
      <c r="F43" s="173"/>
      <c r="G43" s="226"/>
      <c r="H43" s="172"/>
      <c r="I43" s="172"/>
      <c r="J43" s="173"/>
      <c r="K43" s="172"/>
      <c r="L43" s="160"/>
    </row>
    <row r="44" spans="1:12" x14ac:dyDescent="0.2">
      <c r="A44" s="172"/>
      <c r="B44" s="172"/>
      <c r="C44" s="172"/>
      <c r="D44" s="172"/>
      <c r="E44" s="172"/>
      <c r="F44" s="173"/>
      <c r="G44" s="226"/>
      <c r="H44" s="172"/>
      <c r="I44" s="172"/>
      <c r="J44" s="173"/>
      <c r="K44" s="172"/>
      <c r="L44" s="160"/>
    </row>
    <row r="45" spans="1:12" x14ac:dyDescent="0.2">
      <c r="A45" s="172"/>
      <c r="B45" s="172"/>
      <c r="C45" s="172"/>
      <c r="D45" s="172"/>
      <c r="E45" s="172"/>
      <c r="F45" s="173"/>
      <c r="G45" s="226"/>
      <c r="H45" s="172"/>
      <c r="I45" s="172"/>
      <c r="J45" s="173"/>
      <c r="K45" s="172"/>
      <c r="L45" s="160"/>
    </row>
    <row r="46" spans="1:12" x14ac:dyDescent="0.2">
      <c r="A46" s="172"/>
      <c r="B46" s="172"/>
      <c r="C46" s="172"/>
      <c r="D46" s="172"/>
      <c r="E46" s="172"/>
      <c r="F46" s="173"/>
      <c r="G46" s="226"/>
      <c r="H46" s="172"/>
      <c r="I46" s="172"/>
      <c r="J46" s="173"/>
      <c r="K46" s="172"/>
      <c r="L46" s="160"/>
    </row>
    <row r="47" spans="1:12" x14ac:dyDescent="0.2">
      <c r="A47" s="172"/>
      <c r="B47" s="172"/>
      <c r="C47" s="172"/>
      <c r="D47" s="172"/>
      <c r="E47" s="172"/>
      <c r="F47" s="173"/>
      <c r="G47" s="226"/>
      <c r="H47" s="172"/>
      <c r="I47" s="172"/>
      <c r="J47" s="173"/>
      <c r="K47" s="172"/>
      <c r="L47" s="160"/>
    </row>
    <row r="48" spans="1:12" x14ac:dyDescent="0.2">
      <c r="A48" s="172"/>
      <c r="B48" s="172"/>
      <c r="C48" s="172"/>
      <c r="D48" s="172"/>
      <c r="E48" s="172"/>
      <c r="F48" s="173"/>
      <c r="G48" s="226"/>
      <c r="H48" s="172"/>
      <c r="I48" s="172"/>
      <c r="J48" s="173"/>
      <c r="K48" s="172"/>
      <c r="L48" s="160"/>
    </row>
    <row r="49" spans="1:12" x14ac:dyDescent="0.2">
      <c r="A49" s="172"/>
      <c r="B49" s="172"/>
      <c r="C49" s="172"/>
      <c r="D49" s="172"/>
      <c r="E49" s="172"/>
      <c r="F49" s="173"/>
      <c r="G49" s="226"/>
      <c r="H49" s="172"/>
      <c r="I49" s="172"/>
      <c r="J49" s="173"/>
      <c r="K49" s="172"/>
      <c r="L49" s="160"/>
    </row>
    <row r="50" spans="1:12" x14ac:dyDescent="0.2">
      <c r="A50" s="172"/>
      <c r="B50" s="172"/>
      <c r="C50" s="172"/>
      <c r="D50" s="172"/>
      <c r="E50" s="172"/>
      <c r="F50" s="173"/>
      <c r="G50" s="226"/>
      <c r="H50" s="172"/>
      <c r="I50" s="172"/>
      <c r="J50" s="173"/>
      <c r="K50" s="172"/>
      <c r="L50" s="160"/>
    </row>
    <row r="51" spans="1:12" x14ac:dyDescent="0.2">
      <c r="A51" s="172"/>
      <c r="B51" s="172"/>
      <c r="C51" s="172"/>
      <c r="D51" s="172"/>
      <c r="E51" s="172"/>
      <c r="F51" s="173"/>
      <c r="G51" s="226"/>
      <c r="H51" s="172"/>
      <c r="I51" s="172"/>
      <c r="J51" s="173"/>
      <c r="K51" s="172"/>
      <c r="L51" s="160"/>
    </row>
    <row r="52" spans="1:12" x14ac:dyDescent="0.2">
      <c r="A52" s="172"/>
      <c r="B52" s="172"/>
      <c r="C52" s="172"/>
      <c r="D52" s="172"/>
      <c r="E52" s="172"/>
      <c r="F52" s="173"/>
      <c r="G52" s="226"/>
      <c r="H52" s="172"/>
      <c r="I52" s="172"/>
      <c r="J52" s="173"/>
      <c r="K52" s="172"/>
      <c r="L52" s="160"/>
    </row>
    <row r="53" spans="1:12" x14ac:dyDescent="0.2">
      <c r="A53" s="172"/>
      <c r="B53" s="172"/>
      <c r="C53" s="172"/>
      <c r="D53" s="172"/>
      <c r="E53" s="172"/>
      <c r="F53" s="173"/>
      <c r="G53" s="226"/>
      <c r="H53" s="172"/>
      <c r="I53" s="172"/>
      <c r="J53" s="173"/>
      <c r="K53" s="172"/>
      <c r="L53" s="160"/>
    </row>
    <row r="54" spans="1:12" x14ac:dyDescent="0.2">
      <c r="A54" s="172"/>
      <c r="B54" s="172"/>
      <c r="C54" s="172"/>
      <c r="D54" s="172"/>
      <c r="E54" s="172"/>
      <c r="F54" s="173"/>
      <c r="G54" s="226"/>
      <c r="H54" s="172"/>
      <c r="I54" s="172"/>
      <c r="J54" s="173"/>
      <c r="K54" s="172"/>
      <c r="L54" s="160"/>
    </row>
    <row r="55" spans="1:12" x14ac:dyDescent="0.2">
      <c r="A55" s="172"/>
      <c r="B55" s="172"/>
      <c r="C55" s="172"/>
      <c r="D55" s="172"/>
      <c r="E55" s="172"/>
      <c r="F55" s="173"/>
      <c r="G55" s="226"/>
      <c r="H55" s="172"/>
      <c r="I55" s="172"/>
      <c r="J55" s="173"/>
      <c r="K55" s="172"/>
      <c r="L55" s="160"/>
    </row>
    <row r="56" spans="1:12" x14ac:dyDescent="0.2">
      <c r="A56" s="172"/>
      <c r="B56" s="172"/>
      <c r="C56" s="172"/>
      <c r="D56" s="172"/>
      <c r="E56" s="172"/>
      <c r="F56" s="173"/>
      <c r="G56" s="226"/>
      <c r="H56" s="172"/>
      <c r="I56" s="172"/>
      <c r="J56" s="173"/>
      <c r="K56" s="172"/>
      <c r="L56" s="160"/>
    </row>
    <row r="57" spans="1:12" x14ac:dyDescent="0.2">
      <c r="A57" s="172"/>
      <c r="B57" s="172"/>
      <c r="C57" s="172"/>
      <c r="D57" s="172"/>
      <c r="E57" s="172"/>
      <c r="F57" s="173"/>
      <c r="G57" s="226"/>
      <c r="H57" s="172"/>
      <c r="I57" s="172"/>
      <c r="J57" s="173"/>
      <c r="K57" s="172"/>
      <c r="L57" s="160"/>
    </row>
    <row r="58" spans="1:12" x14ac:dyDescent="0.2">
      <c r="A58" s="172"/>
      <c r="B58" s="172"/>
      <c r="C58" s="172"/>
      <c r="D58" s="172"/>
      <c r="E58" s="172"/>
      <c r="F58" s="173"/>
      <c r="G58" s="226"/>
      <c r="H58" s="172"/>
      <c r="I58" s="172"/>
      <c r="J58" s="173"/>
      <c r="K58" s="172"/>
      <c r="L58" s="160"/>
    </row>
    <row r="59" spans="1:12" x14ac:dyDescent="0.2">
      <c r="A59" s="172"/>
      <c r="B59" s="172"/>
      <c r="C59" s="172"/>
      <c r="D59" s="172"/>
      <c r="E59" s="172"/>
      <c r="F59" s="173"/>
      <c r="G59" s="226"/>
      <c r="H59" s="172"/>
      <c r="I59" s="172"/>
      <c r="J59" s="173"/>
      <c r="K59" s="172"/>
      <c r="L59" s="160"/>
    </row>
    <row r="60" spans="1:12" x14ac:dyDescent="0.2">
      <c r="A60" s="172"/>
      <c r="B60" s="172"/>
      <c r="C60" s="172"/>
      <c r="D60" s="172"/>
      <c r="E60" s="172"/>
      <c r="F60" s="173"/>
      <c r="G60" s="226"/>
      <c r="H60" s="172"/>
      <c r="I60" s="172"/>
      <c r="J60" s="173"/>
      <c r="K60" s="172"/>
      <c r="L60" s="160"/>
    </row>
    <row r="61" spans="1:12" x14ac:dyDescent="0.2">
      <c r="A61" s="172"/>
      <c r="B61" s="172"/>
      <c r="C61" s="172"/>
      <c r="D61" s="172"/>
      <c r="E61" s="172"/>
      <c r="F61" s="173"/>
      <c r="G61" s="226"/>
      <c r="H61" s="172"/>
      <c r="I61" s="172"/>
      <c r="J61" s="173"/>
      <c r="K61" s="172"/>
      <c r="L61" s="160"/>
    </row>
    <row r="62" spans="1:12" x14ac:dyDescent="0.2">
      <c r="A62" s="172"/>
      <c r="B62" s="172"/>
      <c r="C62" s="172"/>
      <c r="D62" s="172"/>
      <c r="E62" s="172"/>
      <c r="F62" s="173"/>
      <c r="G62" s="226"/>
      <c r="H62" s="172"/>
      <c r="I62" s="172"/>
      <c r="J62" s="173"/>
      <c r="K62" s="172"/>
      <c r="L62" s="160"/>
    </row>
    <row r="63" spans="1:12" x14ac:dyDescent="0.2">
      <c r="A63" s="172"/>
      <c r="B63" s="172"/>
      <c r="C63" s="172"/>
      <c r="D63" s="172"/>
      <c r="E63" s="172"/>
      <c r="F63" s="173"/>
      <c r="G63" s="226"/>
      <c r="H63" s="172"/>
      <c r="I63" s="172"/>
      <c r="J63" s="173"/>
      <c r="K63" s="172"/>
      <c r="L63" s="160"/>
    </row>
    <row r="64" spans="1:12" x14ac:dyDescent="0.2">
      <c r="A64" s="172"/>
      <c r="B64" s="172"/>
      <c r="C64" s="172"/>
      <c r="D64" s="172"/>
      <c r="E64" s="172"/>
      <c r="F64" s="173"/>
      <c r="G64" s="226"/>
      <c r="H64" s="172"/>
      <c r="I64" s="172"/>
      <c r="J64" s="173"/>
      <c r="K64" s="172"/>
      <c r="L64" s="160"/>
    </row>
    <row r="65" spans="1:12" x14ac:dyDescent="0.2">
      <c r="A65" s="172"/>
      <c r="B65" s="172"/>
      <c r="C65" s="172"/>
      <c r="D65" s="172"/>
      <c r="E65" s="172"/>
      <c r="F65" s="173"/>
      <c r="G65" s="226"/>
      <c r="H65" s="172"/>
      <c r="I65" s="172"/>
      <c r="J65" s="173"/>
      <c r="K65" s="172"/>
      <c r="L65" s="160"/>
    </row>
    <row r="66" spans="1:12" x14ac:dyDescent="0.2">
      <c r="A66" s="172"/>
      <c r="B66" s="172"/>
      <c r="C66" s="172"/>
      <c r="D66" s="172"/>
      <c r="E66" s="172"/>
      <c r="F66" s="173"/>
      <c r="G66" s="226"/>
      <c r="H66" s="172"/>
      <c r="I66" s="172"/>
      <c r="J66" s="173"/>
      <c r="K66" s="172"/>
      <c r="L66" s="160"/>
    </row>
    <row r="67" spans="1:12" x14ac:dyDescent="0.2">
      <c r="A67" s="172"/>
      <c r="B67" s="172"/>
      <c r="C67" s="172"/>
      <c r="D67" s="172"/>
      <c r="E67" s="172"/>
      <c r="F67" s="173"/>
      <c r="G67" s="226"/>
      <c r="H67" s="172"/>
      <c r="I67" s="172"/>
      <c r="J67" s="173"/>
      <c r="K67" s="172"/>
      <c r="L67" s="160"/>
    </row>
    <row r="68" spans="1:12" x14ac:dyDescent="0.2">
      <c r="A68" s="172"/>
      <c r="B68" s="172"/>
      <c r="C68" s="172"/>
      <c r="D68" s="172"/>
      <c r="E68" s="172"/>
      <c r="F68" s="173"/>
      <c r="G68" s="226"/>
      <c r="H68" s="172"/>
      <c r="I68" s="172"/>
      <c r="J68" s="173"/>
      <c r="K68" s="172"/>
      <c r="L68" s="160"/>
    </row>
    <row r="69" spans="1:12" x14ac:dyDescent="0.2">
      <c r="A69" s="172"/>
      <c r="B69" s="172"/>
      <c r="C69" s="172"/>
      <c r="D69" s="172"/>
      <c r="E69" s="172"/>
      <c r="F69" s="173"/>
      <c r="G69" s="226"/>
      <c r="H69" s="172"/>
      <c r="I69" s="172"/>
      <c r="J69" s="173"/>
      <c r="K69" s="172"/>
      <c r="L69" s="160"/>
    </row>
    <row r="70" spans="1:12" x14ac:dyDescent="0.2">
      <c r="A70" s="172"/>
      <c r="B70" s="172"/>
      <c r="C70" s="172"/>
      <c r="D70" s="172"/>
      <c r="E70" s="172"/>
      <c r="F70" s="173"/>
      <c r="G70" s="226"/>
      <c r="H70" s="172"/>
      <c r="I70" s="172"/>
      <c r="J70" s="173"/>
      <c r="K70" s="172"/>
      <c r="L70" s="160"/>
    </row>
    <row r="71" spans="1:12" x14ac:dyDescent="0.2">
      <c r="A71" s="172"/>
      <c r="B71" s="172"/>
      <c r="C71" s="172"/>
      <c r="D71" s="172"/>
      <c r="E71" s="172"/>
      <c r="F71" s="173"/>
      <c r="G71" s="226"/>
      <c r="H71" s="172"/>
      <c r="I71" s="172"/>
      <c r="J71" s="173"/>
      <c r="K71" s="172"/>
      <c r="L71" s="160"/>
    </row>
    <row r="72" spans="1:12" x14ac:dyDescent="0.2">
      <c r="A72" s="172"/>
      <c r="B72" s="172"/>
      <c r="C72" s="172"/>
      <c r="D72" s="172"/>
      <c r="E72" s="172"/>
      <c r="F72" s="173"/>
      <c r="G72" s="226"/>
      <c r="H72" s="172"/>
      <c r="I72" s="172"/>
      <c r="J72" s="173"/>
      <c r="K72" s="172"/>
      <c r="L72" s="160"/>
    </row>
    <row r="73" spans="1:12" x14ac:dyDescent="0.2">
      <c r="A73" s="172"/>
      <c r="B73" s="172"/>
      <c r="C73" s="172"/>
      <c r="D73" s="172"/>
      <c r="E73" s="172"/>
      <c r="F73" s="173"/>
      <c r="G73" s="226"/>
      <c r="H73" s="172"/>
      <c r="I73" s="172"/>
      <c r="J73" s="173"/>
      <c r="K73" s="172"/>
      <c r="L73" s="160"/>
    </row>
    <row r="74" spans="1:12" x14ac:dyDescent="0.2">
      <c r="A74" s="172"/>
      <c r="B74" s="172"/>
      <c r="C74" s="172"/>
      <c r="D74" s="172"/>
      <c r="E74" s="172"/>
      <c r="F74" s="173"/>
      <c r="G74" s="226"/>
      <c r="H74" s="172"/>
      <c r="I74" s="172"/>
      <c r="J74" s="173"/>
      <c r="K74" s="172"/>
      <c r="L74" s="160"/>
    </row>
    <row r="75" spans="1:12" x14ac:dyDescent="0.2">
      <c r="A75" s="172"/>
      <c r="B75" s="172"/>
      <c r="C75" s="172"/>
      <c r="D75" s="172"/>
      <c r="E75" s="172"/>
      <c r="F75" s="173"/>
      <c r="G75" s="226"/>
      <c r="H75" s="172"/>
      <c r="I75" s="172"/>
      <c r="J75" s="173"/>
      <c r="K75" s="172"/>
      <c r="L75" s="160"/>
    </row>
    <row r="76" spans="1:12" x14ac:dyDescent="0.2">
      <c r="A76" s="172"/>
      <c r="B76" s="172"/>
      <c r="C76" s="172"/>
      <c r="D76" s="172"/>
      <c r="E76" s="172"/>
      <c r="F76" s="173"/>
      <c r="G76" s="226"/>
      <c r="H76" s="172"/>
      <c r="I76" s="172"/>
      <c r="J76" s="173"/>
      <c r="K76" s="172"/>
      <c r="L76" s="160"/>
    </row>
    <row r="77" spans="1:12" x14ac:dyDescent="0.2">
      <c r="A77" s="172"/>
      <c r="B77" s="172"/>
      <c r="C77" s="172"/>
      <c r="D77" s="172"/>
      <c r="E77" s="172"/>
      <c r="F77" s="173"/>
      <c r="G77" s="226"/>
      <c r="H77" s="172"/>
      <c r="I77" s="172"/>
      <c r="J77" s="173"/>
      <c r="K77" s="172"/>
      <c r="L77" s="160"/>
    </row>
    <row r="78" spans="1:12" x14ac:dyDescent="0.2">
      <c r="A78" s="172"/>
      <c r="B78" s="172"/>
      <c r="C78" s="172"/>
      <c r="D78" s="172"/>
      <c r="E78" s="172"/>
      <c r="F78" s="173"/>
      <c r="G78" s="226"/>
      <c r="H78" s="172"/>
      <c r="I78" s="172"/>
      <c r="J78" s="173"/>
      <c r="K78" s="172"/>
      <c r="L78" s="160"/>
    </row>
    <row r="79" spans="1:12" x14ac:dyDescent="0.2">
      <c r="A79" s="172"/>
      <c r="B79" s="172"/>
      <c r="C79" s="172"/>
      <c r="D79" s="172"/>
      <c r="E79" s="172"/>
      <c r="F79" s="173"/>
      <c r="G79" s="226"/>
      <c r="H79" s="172"/>
      <c r="I79" s="172"/>
      <c r="J79" s="173"/>
      <c r="K79" s="172"/>
      <c r="L79" s="160"/>
    </row>
    <row r="80" spans="1:12" x14ac:dyDescent="0.2">
      <c r="A80" s="172"/>
      <c r="B80" s="172"/>
      <c r="C80" s="172"/>
      <c r="D80" s="172"/>
      <c r="E80" s="172"/>
      <c r="F80" s="173"/>
      <c r="G80" s="226"/>
      <c r="H80" s="172"/>
      <c r="I80" s="172"/>
      <c r="J80" s="173"/>
      <c r="K80" s="172"/>
      <c r="L80" s="160"/>
    </row>
    <row r="81" spans="1:12" x14ac:dyDescent="0.2">
      <c r="A81" s="172"/>
      <c r="B81" s="172"/>
      <c r="C81" s="172"/>
      <c r="D81" s="172"/>
      <c r="E81" s="172"/>
      <c r="F81" s="173"/>
      <c r="G81" s="226"/>
      <c r="H81" s="172"/>
      <c r="I81" s="172"/>
      <c r="J81" s="173"/>
      <c r="K81" s="172"/>
      <c r="L81" s="160"/>
    </row>
    <row r="82" spans="1:12" x14ac:dyDescent="0.2">
      <c r="A82" s="172"/>
      <c r="B82" s="172"/>
      <c r="C82" s="172"/>
      <c r="D82" s="172"/>
      <c r="E82" s="172"/>
      <c r="F82" s="173"/>
      <c r="G82" s="226"/>
      <c r="H82" s="172"/>
      <c r="I82" s="172"/>
      <c r="J82" s="173"/>
      <c r="K82" s="172"/>
      <c r="L82" s="160"/>
    </row>
    <row r="83" spans="1:12" x14ac:dyDescent="0.2">
      <c r="A83" s="172"/>
      <c r="B83" s="172"/>
      <c r="C83" s="172"/>
      <c r="D83" s="172"/>
      <c r="E83" s="172"/>
      <c r="F83" s="173"/>
      <c r="G83" s="226"/>
      <c r="H83" s="172"/>
      <c r="I83" s="172"/>
      <c r="J83" s="173"/>
      <c r="K83" s="172"/>
      <c r="L83" s="160"/>
    </row>
    <row r="84" spans="1:12" x14ac:dyDescent="0.2">
      <c r="A84" s="172"/>
      <c r="B84" s="172"/>
      <c r="C84" s="172"/>
      <c r="D84" s="172"/>
      <c r="E84" s="172"/>
      <c r="F84" s="173"/>
      <c r="G84" s="226"/>
      <c r="H84" s="172"/>
      <c r="I84" s="172"/>
      <c r="J84" s="173"/>
      <c r="K84" s="172"/>
      <c r="L84" s="160"/>
    </row>
    <row r="85" spans="1:12" x14ac:dyDescent="0.2">
      <c r="A85" s="172"/>
      <c r="B85" s="172"/>
      <c r="C85" s="172"/>
      <c r="D85" s="172"/>
      <c r="E85" s="172"/>
      <c r="F85" s="173"/>
      <c r="G85" s="226"/>
      <c r="H85" s="172"/>
      <c r="I85" s="172"/>
      <c r="J85" s="173"/>
      <c r="K85" s="172"/>
      <c r="L85" s="160"/>
    </row>
    <row r="86" spans="1:12" x14ac:dyDescent="0.2">
      <c r="A86" s="172"/>
      <c r="B86" s="172"/>
      <c r="C86" s="172"/>
      <c r="D86" s="172"/>
      <c r="E86" s="172"/>
      <c r="F86" s="173"/>
      <c r="G86" s="226"/>
      <c r="H86" s="172"/>
      <c r="I86" s="172"/>
      <c r="J86" s="173"/>
      <c r="K86" s="172"/>
      <c r="L86" s="160"/>
    </row>
    <row r="87" spans="1:12" x14ac:dyDescent="0.2">
      <c r="A87" s="172"/>
      <c r="B87" s="172"/>
      <c r="C87" s="172"/>
      <c r="D87" s="172"/>
      <c r="E87" s="172"/>
      <c r="F87" s="173"/>
      <c r="G87" s="226"/>
      <c r="H87" s="172"/>
      <c r="I87" s="172"/>
      <c r="J87" s="173"/>
      <c r="K87" s="172"/>
      <c r="L87" s="160"/>
    </row>
    <row r="88" spans="1:12" x14ac:dyDescent="0.2">
      <c r="A88" s="172"/>
      <c r="B88" s="172"/>
      <c r="C88" s="172"/>
      <c r="D88" s="172"/>
      <c r="E88" s="172"/>
      <c r="F88" s="173"/>
      <c r="G88" s="226"/>
      <c r="H88" s="172"/>
      <c r="I88" s="172"/>
      <c r="J88" s="173"/>
      <c r="K88" s="172"/>
      <c r="L88" s="160"/>
    </row>
    <row r="89" spans="1:12" x14ac:dyDescent="0.2">
      <c r="A89" s="172"/>
      <c r="B89" s="172"/>
      <c r="C89" s="172"/>
      <c r="D89" s="172"/>
      <c r="E89" s="172"/>
      <c r="F89" s="173"/>
      <c r="G89" s="226"/>
      <c r="H89" s="172"/>
      <c r="I89" s="172"/>
      <c r="J89" s="173"/>
      <c r="K89" s="172"/>
      <c r="L89" s="160"/>
    </row>
    <row r="90" spans="1:12" x14ac:dyDescent="0.2">
      <c r="A90" s="172"/>
      <c r="B90" s="172"/>
      <c r="C90" s="172"/>
      <c r="D90" s="172"/>
      <c r="E90" s="172"/>
      <c r="F90" s="173"/>
      <c r="G90" s="226"/>
      <c r="H90" s="172"/>
      <c r="I90" s="172"/>
      <c r="J90" s="173"/>
      <c r="K90" s="172"/>
      <c r="L90" s="160"/>
    </row>
    <row r="91" spans="1:12" x14ac:dyDescent="0.2">
      <c r="A91" s="172"/>
      <c r="B91" s="172"/>
      <c r="C91" s="172"/>
      <c r="D91" s="172"/>
      <c r="E91" s="172"/>
      <c r="F91" s="173"/>
      <c r="G91" s="226"/>
      <c r="H91" s="172"/>
      <c r="I91" s="172"/>
      <c r="J91" s="173"/>
      <c r="K91" s="172"/>
      <c r="L91" s="160"/>
    </row>
    <row r="92" spans="1:12" x14ac:dyDescent="0.2">
      <c r="A92" s="172"/>
      <c r="B92" s="172"/>
      <c r="C92" s="172"/>
      <c r="D92" s="172"/>
      <c r="E92" s="172"/>
      <c r="F92" s="173"/>
      <c r="G92" s="226"/>
      <c r="H92" s="172"/>
      <c r="I92" s="172"/>
      <c r="J92" s="173"/>
      <c r="K92" s="172"/>
      <c r="L92" s="160"/>
    </row>
    <row r="93" spans="1:12" x14ac:dyDescent="0.2">
      <c r="A93" s="172"/>
      <c r="B93" s="172"/>
      <c r="C93" s="172"/>
      <c r="D93" s="172"/>
      <c r="E93" s="172"/>
      <c r="F93" s="173"/>
      <c r="G93" s="226"/>
      <c r="H93" s="172"/>
      <c r="I93" s="172"/>
      <c r="J93" s="173"/>
      <c r="K93" s="172"/>
      <c r="L93" s="160"/>
    </row>
    <row r="94" spans="1:12" x14ac:dyDescent="0.2">
      <c r="A94" s="172"/>
      <c r="B94" s="172"/>
      <c r="C94" s="172"/>
      <c r="D94" s="172"/>
      <c r="E94" s="172"/>
      <c r="F94" s="173"/>
      <c r="G94" s="226"/>
      <c r="H94" s="172"/>
      <c r="I94" s="172"/>
      <c r="J94" s="173"/>
      <c r="K94" s="172"/>
      <c r="L94" s="160"/>
    </row>
    <row r="95" spans="1:12" x14ac:dyDescent="0.2">
      <c r="A95" s="172"/>
      <c r="B95" s="172"/>
      <c r="C95" s="172"/>
      <c r="D95" s="172"/>
      <c r="E95" s="172"/>
      <c r="F95" s="173"/>
      <c r="G95" s="226"/>
      <c r="H95" s="172"/>
      <c r="I95" s="172"/>
      <c r="J95" s="173"/>
      <c r="K95" s="172"/>
      <c r="L95" s="160"/>
    </row>
    <row r="96" spans="1:12" x14ac:dyDescent="0.2">
      <c r="A96" s="172"/>
      <c r="B96" s="172"/>
      <c r="C96" s="172"/>
      <c r="D96" s="172"/>
      <c r="E96" s="172"/>
      <c r="F96" s="173"/>
      <c r="G96" s="226"/>
      <c r="H96" s="172"/>
      <c r="I96" s="172"/>
      <c r="J96" s="173"/>
      <c r="K96" s="172"/>
      <c r="L96" s="160"/>
    </row>
    <row r="97" spans="1:12" x14ac:dyDescent="0.2">
      <c r="A97" s="172"/>
      <c r="B97" s="172"/>
      <c r="C97" s="172"/>
      <c r="D97" s="172"/>
      <c r="E97" s="172"/>
      <c r="F97" s="173"/>
      <c r="G97" s="226"/>
      <c r="H97" s="172"/>
      <c r="I97" s="172"/>
      <c r="J97" s="173"/>
      <c r="K97" s="172"/>
      <c r="L97" s="160"/>
    </row>
    <row r="98" spans="1:12" x14ac:dyDescent="0.2">
      <c r="A98" s="172"/>
      <c r="B98" s="172"/>
      <c r="C98" s="172"/>
      <c r="D98" s="172"/>
      <c r="E98" s="172"/>
      <c r="F98" s="173"/>
      <c r="G98" s="226"/>
      <c r="H98" s="172"/>
      <c r="I98" s="172"/>
      <c r="J98" s="173"/>
      <c r="K98" s="172"/>
      <c r="L98" s="160"/>
    </row>
    <row r="99" spans="1:12" x14ac:dyDescent="0.2">
      <c r="A99" s="172"/>
      <c r="B99" s="172"/>
      <c r="C99" s="172"/>
      <c r="D99" s="172"/>
      <c r="E99" s="172"/>
      <c r="F99" s="173"/>
      <c r="G99" s="226"/>
      <c r="H99" s="172"/>
      <c r="I99" s="172"/>
      <c r="J99" s="173"/>
      <c r="K99" s="172"/>
      <c r="L99" s="160"/>
    </row>
    <row r="100" spans="1:12" x14ac:dyDescent="0.2">
      <c r="A100" s="172"/>
      <c r="B100" s="172"/>
      <c r="C100" s="172"/>
      <c r="D100" s="172"/>
      <c r="E100" s="172"/>
      <c r="F100" s="173"/>
      <c r="G100" s="226"/>
      <c r="H100" s="172"/>
      <c r="I100" s="172"/>
      <c r="J100" s="173"/>
      <c r="K100" s="172"/>
      <c r="L100" s="160"/>
    </row>
    <row r="101" spans="1:12" x14ac:dyDescent="0.2">
      <c r="A101" s="172"/>
      <c r="B101" s="172"/>
      <c r="C101" s="172"/>
      <c r="D101" s="172"/>
      <c r="E101" s="172"/>
      <c r="F101" s="173"/>
      <c r="G101" s="226"/>
      <c r="H101" s="172"/>
      <c r="I101" s="172"/>
      <c r="J101" s="173"/>
      <c r="K101" s="172"/>
      <c r="L101" s="160"/>
    </row>
    <row r="102" spans="1:12" x14ac:dyDescent="0.2">
      <c r="A102" s="172"/>
      <c r="B102" s="172"/>
      <c r="C102" s="172"/>
      <c r="D102" s="172"/>
      <c r="E102" s="172"/>
      <c r="F102" s="173"/>
      <c r="G102" s="226"/>
      <c r="H102" s="172"/>
      <c r="I102" s="172"/>
      <c r="J102" s="173"/>
      <c r="K102" s="172"/>
      <c r="L102" s="160"/>
    </row>
    <row r="103" spans="1:12" x14ac:dyDescent="0.2">
      <c r="A103" s="172"/>
      <c r="B103" s="172"/>
      <c r="C103" s="172"/>
      <c r="D103" s="172"/>
      <c r="E103" s="172"/>
      <c r="F103" s="173"/>
      <c r="G103" s="226"/>
      <c r="H103" s="172"/>
      <c r="I103" s="172"/>
      <c r="J103" s="173"/>
      <c r="K103" s="172"/>
      <c r="L103" s="160"/>
    </row>
    <row r="104" spans="1:12" x14ac:dyDescent="0.2">
      <c r="A104" s="172"/>
      <c r="B104" s="172"/>
      <c r="C104" s="172"/>
      <c r="D104" s="172"/>
      <c r="E104" s="172"/>
      <c r="F104" s="173"/>
      <c r="G104" s="226"/>
      <c r="H104" s="172"/>
      <c r="I104" s="172"/>
      <c r="J104" s="173"/>
      <c r="K104" s="172"/>
      <c r="L104" s="160"/>
    </row>
    <row r="105" spans="1:12" x14ac:dyDescent="0.2">
      <c r="A105" s="172"/>
      <c r="B105" s="172"/>
      <c r="C105" s="172"/>
      <c r="D105" s="172"/>
      <c r="E105" s="172"/>
      <c r="F105" s="173"/>
      <c r="G105" s="226"/>
      <c r="H105" s="172"/>
      <c r="I105" s="172"/>
      <c r="J105" s="173"/>
      <c r="K105" s="172"/>
      <c r="L105" s="160"/>
    </row>
    <row r="106" spans="1:12" x14ac:dyDescent="0.2">
      <c r="A106" s="172"/>
      <c r="B106" s="172"/>
      <c r="C106" s="172"/>
      <c r="D106" s="172"/>
      <c r="E106" s="172"/>
      <c r="F106" s="173"/>
      <c r="G106" s="226"/>
      <c r="H106" s="172"/>
      <c r="I106" s="172"/>
      <c r="J106" s="173"/>
      <c r="K106" s="172"/>
      <c r="L106" s="160"/>
    </row>
    <row r="107" spans="1:12" x14ac:dyDescent="0.2">
      <c r="A107" s="172"/>
      <c r="B107" s="172"/>
      <c r="C107" s="172"/>
      <c r="D107" s="172"/>
      <c r="E107" s="172"/>
      <c r="F107" s="173"/>
      <c r="G107" s="226"/>
      <c r="H107" s="172"/>
      <c r="I107" s="172"/>
      <c r="J107" s="173"/>
      <c r="K107" s="172"/>
      <c r="L107" s="160"/>
    </row>
    <row r="108" spans="1:12" x14ac:dyDescent="0.2">
      <c r="A108" s="172"/>
      <c r="B108" s="172"/>
      <c r="C108" s="172"/>
      <c r="D108" s="172"/>
      <c r="E108" s="172"/>
      <c r="F108" s="173"/>
      <c r="G108" s="226"/>
      <c r="H108" s="172"/>
      <c r="I108" s="172"/>
      <c r="J108" s="173"/>
      <c r="K108" s="172"/>
      <c r="L108" s="160"/>
    </row>
    <row r="109" spans="1:12" x14ac:dyDescent="0.2">
      <c r="A109" s="172"/>
      <c r="B109" s="172"/>
      <c r="C109" s="172"/>
      <c r="D109" s="172"/>
      <c r="E109" s="172"/>
      <c r="F109" s="173"/>
      <c r="G109" s="226"/>
      <c r="H109" s="172"/>
      <c r="I109" s="172"/>
      <c r="J109" s="173"/>
      <c r="K109" s="172"/>
      <c r="L109" s="160"/>
    </row>
    <row r="110" spans="1:12" x14ac:dyDescent="0.2">
      <c r="A110" s="172"/>
      <c r="B110" s="172"/>
      <c r="C110" s="172"/>
      <c r="D110" s="172"/>
      <c r="E110" s="172"/>
      <c r="F110" s="173"/>
      <c r="G110" s="226"/>
      <c r="H110" s="172"/>
      <c r="I110" s="172"/>
      <c r="J110" s="173"/>
      <c r="K110" s="172"/>
      <c r="L110" s="160"/>
    </row>
    <row r="111" spans="1:12" x14ac:dyDescent="0.2">
      <c r="A111" s="172"/>
      <c r="B111" s="172"/>
      <c r="C111" s="172"/>
      <c r="D111" s="172"/>
      <c r="E111" s="172"/>
      <c r="F111" s="173"/>
      <c r="G111" s="226"/>
      <c r="H111" s="172"/>
      <c r="I111" s="172"/>
      <c r="J111" s="173"/>
      <c r="K111" s="172"/>
      <c r="L111" s="160"/>
    </row>
    <row r="112" spans="1:12" x14ac:dyDescent="0.2">
      <c r="A112" s="172"/>
      <c r="B112" s="172"/>
      <c r="C112" s="172"/>
      <c r="D112" s="172"/>
      <c r="E112" s="172"/>
      <c r="F112" s="173"/>
      <c r="G112" s="226"/>
      <c r="H112" s="172"/>
      <c r="I112" s="172"/>
      <c r="J112" s="173"/>
      <c r="K112" s="172"/>
      <c r="L112" s="160"/>
    </row>
    <row r="113" spans="1:12" x14ac:dyDescent="0.2">
      <c r="A113" s="172"/>
      <c r="B113" s="172"/>
      <c r="C113" s="172"/>
      <c r="D113" s="172"/>
      <c r="E113" s="172"/>
      <c r="F113" s="173"/>
      <c r="G113" s="226"/>
      <c r="H113" s="172"/>
      <c r="I113" s="172"/>
      <c r="J113" s="173"/>
      <c r="K113" s="172"/>
      <c r="L113" s="160"/>
    </row>
    <row r="114" spans="1:12" x14ac:dyDescent="0.2">
      <c r="A114" s="172"/>
      <c r="B114" s="172"/>
      <c r="C114" s="172"/>
      <c r="D114" s="172"/>
      <c r="E114" s="172"/>
      <c r="F114" s="173"/>
      <c r="G114" s="226"/>
      <c r="H114" s="172"/>
      <c r="I114" s="172"/>
      <c r="J114" s="173"/>
      <c r="K114" s="172"/>
      <c r="L114" s="160"/>
    </row>
    <row r="115" spans="1:12" x14ac:dyDescent="0.2">
      <c r="A115" s="172"/>
      <c r="B115" s="172"/>
      <c r="C115" s="172"/>
      <c r="D115" s="172"/>
      <c r="E115" s="172"/>
      <c r="F115" s="173"/>
      <c r="G115" s="226"/>
      <c r="H115" s="172"/>
      <c r="I115" s="172"/>
      <c r="J115" s="173"/>
      <c r="K115" s="172"/>
      <c r="L115" s="160"/>
    </row>
    <row r="116" spans="1:12" x14ac:dyDescent="0.2">
      <c r="A116" s="172"/>
      <c r="B116" s="172"/>
      <c r="C116" s="172"/>
      <c r="D116" s="172"/>
      <c r="E116" s="172"/>
      <c r="F116" s="173"/>
      <c r="G116" s="226"/>
      <c r="H116" s="172"/>
      <c r="I116" s="172"/>
      <c r="J116" s="173"/>
      <c r="K116" s="172"/>
      <c r="L116" s="160"/>
    </row>
    <row r="117" spans="1:12" x14ac:dyDescent="0.2">
      <c r="A117" s="172"/>
      <c r="B117" s="172"/>
      <c r="C117" s="172"/>
      <c r="D117" s="172"/>
      <c r="E117" s="172"/>
      <c r="F117" s="173"/>
      <c r="G117" s="226"/>
      <c r="H117" s="172"/>
      <c r="I117" s="172"/>
      <c r="J117" s="173"/>
      <c r="K117" s="172"/>
      <c r="L117" s="160"/>
    </row>
    <row r="118" spans="1:12" x14ac:dyDescent="0.2">
      <c r="A118" s="172"/>
      <c r="B118" s="172"/>
      <c r="C118" s="172"/>
      <c r="D118" s="172"/>
      <c r="E118" s="172"/>
      <c r="F118" s="173"/>
      <c r="G118" s="226"/>
      <c r="H118" s="172"/>
      <c r="I118" s="172"/>
      <c r="J118" s="173"/>
      <c r="K118" s="172"/>
      <c r="L118" s="160"/>
    </row>
    <row r="119" spans="1:12" x14ac:dyDescent="0.2">
      <c r="A119" s="172"/>
      <c r="B119" s="172"/>
      <c r="C119" s="172"/>
      <c r="D119" s="172"/>
      <c r="E119" s="172"/>
      <c r="F119" s="173"/>
      <c r="G119" s="226"/>
      <c r="H119" s="172"/>
      <c r="I119" s="172"/>
      <c r="J119" s="173"/>
      <c r="K119" s="172"/>
      <c r="L119" s="160"/>
    </row>
    <row r="120" spans="1:12" x14ac:dyDescent="0.2">
      <c r="A120" s="172"/>
      <c r="B120" s="172"/>
      <c r="C120" s="172"/>
      <c r="D120" s="172"/>
      <c r="E120" s="172"/>
      <c r="F120" s="173"/>
      <c r="G120" s="226"/>
      <c r="H120" s="172"/>
      <c r="I120" s="172"/>
      <c r="J120" s="173"/>
      <c r="K120" s="172"/>
      <c r="L120" s="160"/>
    </row>
    <row r="121" spans="1:12" x14ac:dyDescent="0.2">
      <c r="A121" s="172"/>
      <c r="B121" s="172"/>
      <c r="C121" s="172"/>
      <c r="D121" s="172"/>
      <c r="E121" s="172"/>
      <c r="F121" s="173"/>
      <c r="G121" s="226"/>
      <c r="H121" s="172"/>
      <c r="I121" s="172"/>
      <c r="J121" s="173"/>
      <c r="K121" s="172"/>
      <c r="L121" s="160"/>
    </row>
    <row r="122" spans="1:12" x14ac:dyDescent="0.2">
      <c r="A122" s="172"/>
      <c r="B122" s="172"/>
      <c r="C122" s="172"/>
      <c r="D122" s="172"/>
      <c r="E122" s="172"/>
      <c r="F122" s="173"/>
      <c r="G122" s="226"/>
      <c r="H122" s="172"/>
      <c r="I122" s="172"/>
      <c r="J122" s="173"/>
      <c r="K122" s="172"/>
      <c r="L122" s="160"/>
    </row>
    <row r="123" spans="1:12" x14ac:dyDescent="0.2">
      <c r="A123" s="172"/>
      <c r="B123" s="172"/>
      <c r="C123" s="172"/>
      <c r="D123" s="172"/>
      <c r="E123" s="172"/>
      <c r="F123" s="173"/>
      <c r="G123" s="226"/>
      <c r="H123" s="172"/>
      <c r="I123" s="172"/>
      <c r="J123" s="173"/>
      <c r="K123" s="172"/>
      <c r="L123" s="160"/>
    </row>
    <row r="124" spans="1:12" x14ac:dyDescent="0.2">
      <c r="A124" s="172"/>
      <c r="B124" s="172"/>
      <c r="C124" s="172"/>
      <c r="D124" s="172"/>
      <c r="E124" s="172"/>
      <c r="F124" s="173"/>
      <c r="G124" s="226"/>
      <c r="H124" s="172"/>
      <c r="I124" s="172"/>
      <c r="J124" s="173"/>
      <c r="K124" s="172"/>
      <c r="L124" s="160"/>
    </row>
    <row r="125" spans="1:12" x14ac:dyDescent="0.2">
      <c r="A125" s="172"/>
      <c r="B125" s="172"/>
      <c r="C125" s="172"/>
      <c r="D125" s="172"/>
      <c r="E125" s="172"/>
      <c r="F125" s="173"/>
      <c r="G125" s="226"/>
      <c r="H125" s="172"/>
      <c r="I125" s="172"/>
      <c r="J125" s="173"/>
      <c r="K125" s="172"/>
      <c r="L125" s="160"/>
    </row>
    <row r="126" spans="1:12" x14ac:dyDescent="0.2">
      <c r="A126" s="172"/>
      <c r="B126" s="172"/>
      <c r="C126" s="172"/>
      <c r="D126" s="172"/>
      <c r="E126" s="172"/>
      <c r="F126" s="173"/>
      <c r="G126" s="226"/>
      <c r="H126" s="172"/>
      <c r="I126" s="172"/>
      <c r="J126" s="173"/>
      <c r="K126" s="172"/>
      <c r="L126" s="160"/>
    </row>
    <row r="127" spans="1:12" x14ac:dyDescent="0.2">
      <c r="A127" s="172"/>
      <c r="B127" s="172"/>
      <c r="C127" s="172"/>
      <c r="D127" s="172"/>
      <c r="E127" s="172"/>
      <c r="F127" s="173"/>
      <c r="G127" s="226"/>
      <c r="H127" s="172"/>
      <c r="I127" s="172"/>
      <c r="J127" s="173"/>
      <c r="K127" s="172"/>
      <c r="L127" s="160"/>
    </row>
    <row r="128" spans="1:12" x14ac:dyDescent="0.2">
      <c r="A128" s="172"/>
      <c r="B128" s="172"/>
      <c r="C128" s="172"/>
      <c r="D128" s="172"/>
      <c r="E128" s="172"/>
      <c r="F128" s="173"/>
      <c r="G128" s="226"/>
      <c r="H128" s="172"/>
      <c r="I128" s="172"/>
      <c r="J128" s="173"/>
      <c r="K128" s="172"/>
      <c r="L128" s="160"/>
    </row>
    <row r="129" spans="1:12" x14ac:dyDescent="0.2">
      <c r="A129" s="172"/>
      <c r="B129" s="172"/>
      <c r="C129" s="172"/>
      <c r="D129" s="172"/>
      <c r="E129" s="172"/>
      <c r="F129" s="173"/>
      <c r="G129" s="226"/>
      <c r="H129" s="172"/>
      <c r="I129" s="172"/>
      <c r="J129" s="173"/>
      <c r="K129" s="172"/>
      <c r="L129" s="160"/>
    </row>
    <row r="130" spans="1:12" x14ac:dyDescent="0.2">
      <c r="A130" s="172"/>
      <c r="B130" s="172"/>
      <c r="C130" s="172"/>
      <c r="D130" s="172"/>
      <c r="E130" s="172"/>
      <c r="F130" s="173"/>
      <c r="G130" s="226"/>
      <c r="H130" s="172"/>
      <c r="I130" s="172"/>
      <c r="J130" s="173"/>
      <c r="K130" s="172"/>
      <c r="L130" s="160"/>
    </row>
    <row r="131" spans="1:12" x14ac:dyDescent="0.2">
      <c r="A131" s="172"/>
      <c r="B131" s="172"/>
      <c r="C131" s="172"/>
      <c r="D131" s="172"/>
      <c r="E131" s="172"/>
      <c r="F131" s="173"/>
      <c r="G131" s="226"/>
      <c r="H131" s="172"/>
      <c r="I131" s="172"/>
      <c r="J131" s="173"/>
      <c r="K131" s="172"/>
      <c r="L131" s="160"/>
    </row>
    <row r="132" spans="1:12" x14ac:dyDescent="0.2">
      <c r="A132" s="172"/>
      <c r="B132" s="172"/>
      <c r="C132" s="172"/>
      <c r="D132" s="172"/>
      <c r="E132" s="172"/>
      <c r="F132" s="173"/>
      <c r="G132" s="226"/>
      <c r="H132" s="172"/>
      <c r="I132" s="172"/>
      <c r="J132" s="173"/>
      <c r="K132" s="172"/>
      <c r="L132" s="160"/>
    </row>
    <row r="133" spans="1:12" x14ac:dyDescent="0.2">
      <c r="A133" s="172"/>
      <c r="B133" s="172"/>
      <c r="C133" s="172"/>
      <c r="D133" s="172"/>
      <c r="E133" s="172"/>
      <c r="F133" s="173"/>
      <c r="G133" s="226"/>
      <c r="H133" s="172"/>
      <c r="I133" s="172"/>
      <c r="J133" s="173"/>
      <c r="K133" s="172"/>
      <c r="L133" s="160"/>
    </row>
    <row r="134" spans="1:12" x14ac:dyDescent="0.2">
      <c r="A134" s="172"/>
      <c r="B134" s="172"/>
      <c r="C134" s="172"/>
      <c r="D134" s="172"/>
      <c r="E134" s="172"/>
      <c r="F134" s="173"/>
      <c r="G134" s="226"/>
      <c r="H134" s="172"/>
      <c r="I134" s="172"/>
      <c r="J134" s="173"/>
      <c r="K134" s="172"/>
      <c r="L134" s="160"/>
    </row>
    <row r="135" spans="1:12" x14ac:dyDescent="0.2">
      <c r="A135" s="172"/>
      <c r="B135" s="172"/>
      <c r="C135" s="172"/>
      <c r="D135" s="172"/>
      <c r="E135" s="172"/>
      <c r="F135" s="173"/>
      <c r="G135" s="226"/>
      <c r="H135" s="172"/>
      <c r="I135" s="172"/>
      <c r="J135" s="173"/>
      <c r="K135" s="172"/>
      <c r="L135" s="160"/>
    </row>
    <row r="136" spans="1:12" x14ac:dyDescent="0.2">
      <c r="A136" s="172"/>
      <c r="B136" s="172"/>
      <c r="C136" s="172"/>
      <c r="D136" s="172"/>
      <c r="E136" s="172"/>
      <c r="F136" s="173"/>
      <c r="G136" s="226"/>
      <c r="H136" s="172"/>
      <c r="I136" s="172"/>
      <c r="J136" s="173"/>
      <c r="K136" s="172"/>
      <c r="L136" s="160"/>
    </row>
    <row r="137" spans="1:12" x14ac:dyDescent="0.2">
      <c r="A137" s="172"/>
      <c r="B137" s="172"/>
      <c r="C137" s="172"/>
      <c r="D137" s="172"/>
      <c r="E137" s="172"/>
      <c r="F137" s="173"/>
      <c r="G137" s="226"/>
      <c r="H137" s="172"/>
      <c r="I137" s="172"/>
      <c r="J137" s="173"/>
      <c r="K137" s="172"/>
      <c r="L137" s="160"/>
    </row>
    <row r="138" spans="1:12" x14ac:dyDescent="0.2">
      <c r="A138" s="172"/>
      <c r="B138" s="172"/>
      <c r="C138" s="172"/>
      <c r="D138" s="172"/>
      <c r="E138" s="172"/>
      <c r="F138" s="173"/>
      <c r="G138" s="226"/>
      <c r="H138" s="172"/>
      <c r="I138" s="172"/>
      <c r="J138" s="173"/>
      <c r="K138" s="172"/>
      <c r="L138" s="160"/>
    </row>
    <row r="139" spans="1:12" x14ac:dyDescent="0.2">
      <c r="A139" s="172"/>
      <c r="B139" s="172"/>
      <c r="C139" s="172"/>
      <c r="D139" s="172"/>
      <c r="E139" s="172"/>
      <c r="F139" s="173"/>
      <c r="G139" s="226"/>
      <c r="H139" s="172"/>
      <c r="I139" s="172"/>
      <c r="J139" s="173"/>
      <c r="K139" s="172"/>
      <c r="L139" s="160"/>
    </row>
    <row r="140" spans="1:12" x14ac:dyDescent="0.2">
      <c r="A140" s="172"/>
      <c r="B140" s="172"/>
      <c r="C140" s="172"/>
      <c r="D140" s="172"/>
      <c r="E140" s="172"/>
      <c r="F140" s="173"/>
      <c r="G140" s="226"/>
      <c r="H140" s="172"/>
      <c r="I140" s="172"/>
      <c r="J140" s="173"/>
      <c r="K140" s="172"/>
      <c r="L140" s="160"/>
    </row>
    <row r="141" spans="1:12" x14ac:dyDescent="0.2">
      <c r="A141" s="172"/>
      <c r="B141" s="172"/>
      <c r="C141" s="172"/>
      <c r="D141" s="172"/>
      <c r="E141" s="172"/>
      <c r="F141" s="173"/>
      <c r="G141" s="226"/>
      <c r="H141" s="172"/>
      <c r="I141" s="172"/>
      <c r="J141" s="173"/>
      <c r="K141" s="172"/>
      <c r="L141" s="160"/>
    </row>
    <row r="142" spans="1:12" x14ac:dyDescent="0.2">
      <c r="A142" s="172"/>
      <c r="B142" s="172"/>
      <c r="C142" s="172"/>
      <c r="D142" s="172"/>
      <c r="E142" s="172"/>
      <c r="F142" s="173"/>
      <c r="G142" s="226"/>
      <c r="H142" s="172"/>
      <c r="I142" s="172"/>
      <c r="J142" s="173"/>
      <c r="K142" s="172"/>
      <c r="L142" s="160"/>
    </row>
    <row r="143" spans="1:12" x14ac:dyDescent="0.2">
      <c r="A143" s="172"/>
      <c r="B143" s="172"/>
      <c r="C143" s="172"/>
      <c r="D143" s="172"/>
      <c r="E143" s="172"/>
      <c r="F143" s="173"/>
      <c r="G143" s="226"/>
      <c r="H143" s="172"/>
      <c r="I143" s="172"/>
      <c r="J143" s="173"/>
      <c r="K143" s="172"/>
      <c r="L143" s="160"/>
    </row>
    <row r="144" spans="1:12" x14ac:dyDescent="0.2">
      <c r="A144" s="172"/>
      <c r="B144" s="172"/>
      <c r="C144" s="172"/>
      <c r="D144" s="172"/>
      <c r="E144" s="172"/>
      <c r="F144" s="173"/>
      <c r="G144" s="226"/>
      <c r="H144" s="172"/>
      <c r="I144" s="172"/>
      <c r="J144" s="173"/>
      <c r="K144" s="172"/>
      <c r="L144" s="160"/>
    </row>
    <row r="145" spans="1:12" x14ac:dyDescent="0.2">
      <c r="A145" s="172"/>
      <c r="B145" s="172"/>
      <c r="C145" s="172"/>
      <c r="D145" s="172"/>
      <c r="E145" s="172"/>
      <c r="F145" s="173"/>
      <c r="G145" s="226"/>
      <c r="H145" s="172"/>
      <c r="I145" s="172"/>
      <c r="J145" s="173"/>
      <c r="K145" s="172"/>
      <c r="L145" s="160"/>
    </row>
    <row r="146" spans="1:12" x14ac:dyDescent="0.2">
      <c r="A146" s="172"/>
      <c r="B146" s="172"/>
      <c r="C146" s="172"/>
      <c r="D146" s="172"/>
      <c r="E146" s="172"/>
      <c r="F146" s="173"/>
      <c r="G146" s="226"/>
      <c r="H146" s="172"/>
      <c r="I146" s="172"/>
      <c r="J146" s="173"/>
      <c r="K146" s="172"/>
      <c r="L146" s="160"/>
    </row>
    <row r="147" spans="1:12" x14ac:dyDescent="0.2">
      <c r="A147" s="172"/>
      <c r="B147" s="172"/>
      <c r="C147" s="172"/>
      <c r="D147" s="172"/>
      <c r="E147" s="172"/>
      <c r="F147" s="173"/>
      <c r="G147" s="226"/>
      <c r="H147" s="172"/>
      <c r="I147" s="172"/>
      <c r="J147" s="173"/>
      <c r="K147" s="172"/>
      <c r="L147" s="160"/>
    </row>
    <row r="148" spans="1:12" x14ac:dyDescent="0.2">
      <c r="A148" s="172"/>
      <c r="B148" s="172"/>
      <c r="C148" s="172"/>
      <c r="D148" s="172"/>
      <c r="E148" s="172"/>
      <c r="F148" s="173"/>
      <c r="G148" s="226"/>
      <c r="H148" s="172"/>
      <c r="I148" s="172"/>
      <c r="J148" s="173"/>
      <c r="K148" s="172"/>
      <c r="L148" s="160"/>
    </row>
    <row r="149" spans="1:12" x14ac:dyDescent="0.2">
      <c r="A149" s="172"/>
      <c r="B149" s="172"/>
      <c r="C149" s="172"/>
      <c r="D149" s="172"/>
      <c r="E149" s="172"/>
      <c r="F149" s="173"/>
      <c r="G149" s="226"/>
      <c r="H149" s="172"/>
      <c r="I149" s="172"/>
      <c r="J149" s="173"/>
      <c r="K149" s="172"/>
      <c r="L149" s="160"/>
    </row>
    <row r="150" spans="1:12" x14ac:dyDescent="0.2">
      <c r="A150" s="172"/>
      <c r="B150" s="172"/>
      <c r="C150" s="172"/>
      <c r="D150" s="172"/>
      <c r="E150" s="172"/>
      <c r="F150" s="173"/>
      <c r="G150" s="226"/>
      <c r="H150" s="172"/>
      <c r="I150" s="172"/>
      <c r="J150" s="173"/>
      <c r="K150" s="172"/>
      <c r="L150" s="160"/>
    </row>
    <row r="151" spans="1:12" x14ac:dyDescent="0.2">
      <c r="A151" s="172"/>
      <c r="B151" s="172"/>
      <c r="C151" s="172"/>
      <c r="D151" s="172"/>
      <c r="E151" s="172"/>
      <c r="F151" s="173"/>
      <c r="G151" s="226"/>
      <c r="H151" s="172"/>
      <c r="I151" s="172"/>
      <c r="J151" s="173"/>
      <c r="K151" s="172"/>
      <c r="L151" s="160"/>
    </row>
    <row r="152" spans="1:12" x14ac:dyDescent="0.2">
      <c r="A152" s="172"/>
      <c r="B152" s="172"/>
      <c r="C152" s="172"/>
      <c r="D152" s="172"/>
      <c r="E152" s="172"/>
      <c r="F152" s="173"/>
      <c r="G152" s="226"/>
      <c r="H152" s="172"/>
      <c r="I152" s="172"/>
      <c r="J152" s="173"/>
      <c r="K152" s="172"/>
      <c r="L152" s="160"/>
    </row>
    <row r="153" spans="1:12" x14ac:dyDescent="0.2">
      <c r="A153" s="172"/>
      <c r="B153" s="172"/>
      <c r="C153" s="172"/>
      <c r="D153" s="172"/>
      <c r="E153" s="172"/>
      <c r="F153" s="173"/>
      <c r="G153" s="226"/>
      <c r="H153" s="172"/>
      <c r="I153" s="172"/>
      <c r="J153" s="173"/>
      <c r="K153" s="172"/>
      <c r="L153" s="160"/>
    </row>
    <row r="154" spans="1:12" x14ac:dyDescent="0.2">
      <c r="A154" s="172"/>
      <c r="B154" s="172"/>
      <c r="C154" s="172"/>
      <c r="D154" s="172"/>
      <c r="E154" s="172"/>
      <c r="F154" s="173"/>
      <c r="G154" s="226"/>
      <c r="H154" s="172"/>
      <c r="I154" s="172"/>
      <c r="J154" s="173"/>
      <c r="K154" s="172"/>
      <c r="L154" s="160"/>
    </row>
    <row r="155" spans="1:12" x14ac:dyDescent="0.2">
      <c r="A155" s="172"/>
      <c r="B155" s="172"/>
      <c r="C155" s="172"/>
      <c r="D155" s="172"/>
      <c r="E155" s="172"/>
      <c r="F155" s="173"/>
      <c r="G155" s="226"/>
      <c r="H155" s="172"/>
      <c r="I155" s="172"/>
      <c r="J155" s="173"/>
      <c r="K155" s="172"/>
      <c r="L155" s="160"/>
    </row>
    <row r="156" spans="1:12" x14ac:dyDescent="0.2">
      <c r="A156" s="172"/>
      <c r="B156" s="172"/>
      <c r="C156" s="172"/>
      <c r="D156" s="172"/>
      <c r="E156" s="172"/>
      <c r="F156" s="173"/>
      <c r="G156" s="226"/>
      <c r="H156" s="172"/>
      <c r="I156" s="172"/>
      <c r="J156" s="173"/>
      <c r="K156" s="172"/>
      <c r="L156" s="160"/>
    </row>
    <row r="157" spans="1:12" x14ac:dyDescent="0.2">
      <c r="A157" s="172"/>
      <c r="B157" s="172"/>
      <c r="C157" s="172"/>
      <c r="D157" s="172"/>
      <c r="E157" s="172"/>
      <c r="F157" s="173"/>
      <c r="G157" s="226"/>
      <c r="H157" s="172"/>
      <c r="I157" s="172"/>
      <c r="J157" s="173"/>
      <c r="K157" s="172"/>
      <c r="L157" s="160"/>
    </row>
    <row r="158" spans="1:12" x14ac:dyDescent="0.2">
      <c r="A158" s="172"/>
      <c r="B158" s="172"/>
      <c r="C158" s="172"/>
      <c r="D158" s="172"/>
      <c r="E158" s="172"/>
      <c r="F158" s="173"/>
      <c r="G158" s="226"/>
      <c r="H158" s="172"/>
      <c r="I158" s="172"/>
      <c r="J158" s="173"/>
      <c r="K158" s="172"/>
      <c r="L158" s="160"/>
    </row>
    <row r="159" spans="1:12" x14ac:dyDescent="0.2">
      <c r="A159" s="172"/>
      <c r="B159" s="172"/>
      <c r="C159" s="172"/>
      <c r="D159" s="172"/>
      <c r="E159" s="172"/>
      <c r="F159" s="173"/>
      <c r="G159" s="226"/>
      <c r="H159" s="172"/>
      <c r="I159" s="172"/>
      <c r="J159" s="173"/>
      <c r="K159" s="172"/>
      <c r="L159" s="160"/>
    </row>
    <row r="160" spans="1:12" x14ac:dyDescent="0.2">
      <c r="A160" s="172"/>
      <c r="B160" s="172"/>
      <c r="C160" s="172"/>
      <c r="D160" s="172"/>
      <c r="E160" s="172"/>
      <c r="F160" s="173"/>
      <c r="G160" s="226"/>
      <c r="H160" s="172"/>
      <c r="I160" s="172"/>
      <c r="J160" s="173"/>
      <c r="K160" s="172"/>
      <c r="L160" s="160"/>
    </row>
    <row r="161" spans="1:12" x14ac:dyDescent="0.2">
      <c r="A161" s="172"/>
      <c r="B161" s="172"/>
      <c r="C161" s="172"/>
      <c r="D161" s="172"/>
      <c r="E161" s="172"/>
      <c r="F161" s="173"/>
      <c r="G161" s="226"/>
      <c r="H161" s="172"/>
      <c r="I161" s="172"/>
      <c r="J161" s="173"/>
      <c r="K161" s="172"/>
      <c r="L161" s="160"/>
    </row>
    <row r="162" spans="1:12" x14ac:dyDescent="0.2">
      <c r="A162" s="172"/>
      <c r="B162" s="172"/>
      <c r="C162" s="172"/>
      <c r="D162" s="172"/>
      <c r="E162" s="172"/>
      <c r="F162" s="173"/>
      <c r="G162" s="226"/>
      <c r="H162" s="172"/>
      <c r="I162" s="172"/>
      <c r="J162" s="173"/>
      <c r="K162" s="172"/>
      <c r="L162" s="160"/>
    </row>
    <row r="163" spans="1:12" x14ac:dyDescent="0.2">
      <c r="A163" s="160"/>
      <c r="B163" s="160"/>
      <c r="C163" s="160"/>
      <c r="D163" s="160"/>
      <c r="E163" s="160"/>
      <c r="F163" s="162"/>
      <c r="G163" s="223"/>
      <c r="H163" s="163"/>
      <c r="I163" s="166"/>
      <c r="J163" s="160"/>
      <c r="K163" s="160"/>
      <c r="L163" s="160"/>
    </row>
    <row r="164" spans="1:12" x14ac:dyDescent="0.2">
      <c r="A164" s="160"/>
      <c r="B164" s="160"/>
      <c r="C164" s="160"/>
      <c r="D164" s="160"/>
      <c r="E164" s="160"/>
      <c r="F164" s="162"/>
      <c r="G164" s="226"/>
      <c r="H164" s="163"/>
      <c r="I164" s="166"/>
      <c r="J164" s="160"/>
      <c r="K164" s="160"/>
      <c r="L164" s="160"/>
    </row>
    <row r="165" spans="1:12" x14ac:dyDescent="0.2">
      <c r="A165" s="160"/>
      <c r="B165" s="160"/>
      <c r="C165" s="160"/>
      <c r="D165" s="160"/>
      <c r="E165" s="160"/>
      <c r="F165" s="162"/>
      <c r="G165" s="226"/>
      <c r="H165" s="163"/>
      <c r="I165" s="166"/>
      <c r="J165" s="160"/>
      <c r="K165" s="160"/>
      <c r="L165" s="160"/>
    </row>
    <row r="166" spans="1:12" x14ac:dyDescent="0.2">
      <c r="A166" s="160"/>
      <c r="B166" s="160"/>
      <c r="C166" s="160"/>
      <c r="D166" s="160"/>
      <c r="E166" s="160"/>
      <c r="F166" s="162"/>
      <c r="G166" s="226"/>
      <c r="H166" s="163"/>
      <c r="I166" s="166"/>
      <c r="J166" s="160"/>
      <c r="K166" s="160"/>
      <c r="L166" s="160"/>
    </row>
    <row r="167" spans="1:12" x14ac:dyDescent="0.2">
      <c r="A167" s="160"/>
      <c r="B167" s="160"/>
      <c r="C167" s="160"/>
      <c r="D167" s="160"/>
      <c r="E167" s="160"/>
      <c r="F167" s="162"/>
      <c r="G167" s="226"/>
      <c r="H167" s="163"/>
      <c r="I167" s="166"/>
      <c r="J167" s="160"/>
      <c r="K167" s="160"/>
      <c r="L167" s="160"/>
    </row>
    <row r="168" spans="1:12" x14ac:dyDescent="0.2">
      <c r="A168" s="160"/>
      <c r="B168" s="160"/>
      <c r="C168" s="160"/>
      <c r="D168" s="160"/>
      <c r="E168" s="160"/>
      <c r="F168" s="162"/>
      <c r="G168" s="226"/>
      <c r="H168" s="163"/>
      <c r="I168" s="166"/>
      <c r="J168" s="160"/>
      <c r="K168" s="160"/>
      <c r="L168" s="160"/>
    </row>
    <row r="169" spans="1:12" x14ac:dyDescent="0.2">
      <c r="A169" s="160"/>
      <c r="B169" s="160"/>
      <c r="C169" s="160"/>
      <c r="D169" s="160"/>
      <c r="E169" s="160"/>
      <c r="F169" s="162"/>
      <c r="G169" s="226"/>
      <c r="H169" s="163"/>
      <c r="I169" s="166"/>
      <c r="J169" s="160"/>
      <c r="K169" s="160"/>
      <c r="L169" s="160"/>
    </row>
    <row r="170" spans="1:12" x14ac:dyDescent="0.2">
      <c r="A170" s="160"/>
      <c r="B170" s="160"/>
      <c r="C170" s="160"/>
      <c r="D170" s="160"/>
      <c r="E170" s="160"/>
      <c r="F170" s="162"/>
      <c r="G170" s="226"/>
      <c r="H170" s="163"/>
      <c r="I170" s="166"/>
      <c r="J170" s="160"/>
      <c r="K170" s="160"/>
      <c r="L170" s="160"/>
    </row>
    <row r="171" spans="1:12" x14ac:dyDescent="0.2">
      <c r="A171" s="160"/>
      <c r="B171" s="160"/>
      <c r="C171" s="160"/>
      <c r="D171" s="160"/>
      <c r="E171" s="160"/>
      <c r="F171" s="162"/>
      <c r="G171" s="226"/>
      <c r="H171" s="163"/>
      <c r="I171" s="166"/>
      <c r="J171" s="160"/>
      <c r="K171" s="160"/>
      <c r="L171" s="160"/>
    </row>
    <row r="172" spans="1:12" x14ac:dyDescent="0.2">
      <c r="A172" s="160"/>
      <c r="B172" s="160"/>
      <c r="C172" s="160"/>
      <c r="D172" s="160"/>
      <c r="E172" s="160"/>
      <c r="F172" s="162"/>
      <c r="G172" s="226"/>
      <c r="H172" s="163"/>
      <c r="I172" s="166"/>
      <c r="J172" s="160"/>
      <c r="K172" s="160"/>
      <c r="L172" s="160"/>
    </row>
    <row r="173" spans="1:12" x14ac:dyDescent="0.2">
      <c r="A173" s="160"/>
      <c r="B173" s="160"/>
      <c r="C173" s="160"/>
      <c r="D173" s="160"/>
      <c r="E173" s="160"/>
      <c r="F173" s="162"/>
      <c r="G173" s="226"/>
      <c r="H173" s="163"/>
      <c r="I173" s="166"/>
      <c r="J173" s="160"/>
      <c r="K173" s="160"/>
      <c r="L173" s="160"/>
    </row>
    <row r="174" spans="1:12" x14ac:dyDescent="0.2">
      <c r="A174" s="160"/>
      <c r="B174" s="160"/>
      <c r="C174" s="160"/>
      <c r="D174" s="160"/>
      <c r="E174" s="160"/>
      <c r="F174" s="162"/>
      <c r="G174" s="226"/>
      <c r="H174" s="163"/>
      <c r="I174" s="166"/>
      <c r="J174" s="160"/>
      <c r="K174" s="160"/>
      <c r="L174" s="160"/>
    </row>
    <row r="175" spans="1:12" x14ac:dyDescent="0.2">
      <c r="A175" s="160"/>
      <c r="B175" s="160"/>
      <c r="C175" s="160"/>
      <c r="D175" s="160"/>
      <c r="E175" s="160"/>
      <c r="F175" s="162"/>
      <c r="G175" s="226"/>
      <c r="H175" s="163"/>
      <c r="I175" s="166"/>
      <c r="J175" s="160"/>
      <c r="K175" s="160"/>
      <c r="L175" s="160"/>
    </row>
    <row r="176" spans="1:12" x14ac:dyDescent="0.2">
      <c r="A176" s="160"/>
      <c r="B176" s="160"/>
      <c r="C176" s="160"/>
      <c r="D176" s="160"/>
      <c r="E176" s="160"/>
      <c r="F176" s="162"/>
      <c r="G176" s="226"/>
      <c r="H176" s="163"/>
      <c r="I176" s="166"/>
      <c r="J176" s="160"/>
      <c r="K176" s="160"/>
      <c r="L176" s="160"/>
    </row>
    <row r="177" spans="1:12" x14ac:dyDescent="0.2">
      <c r="A177" s="160"/>
      <c r="B177" s="160"/>
      <c r="C177" s="160"/>
      <c r="D177" s="160"/>
      <c r="E177" s="160"/>
      <c r="F177" s="162"/>
      <c r="G177" s="226"/>
      <c r="H177" s="163"/>
      <c r="I177" s="166"/>
      <c r="J177" s="160"/>
      <c r="K177" s="160"/>
      <c r="L177" s="160"/>
    </row>
    <row r="178" spans="1:12" x14ac:dyDescent="0.2">
      <c r="A178" s="160"/>
      <c r="B178" s="160"/>
      <c r="C178" s="160"/>
      <c r="D178" s="160"/>
      <c r="E178" s="160"/>
      <c r="F178" s="162"/>
      <c r="G178" s="226"/>
      <c r="H178" s="163"/>
      <c r="I178" s="166"/>
      <c r="J178" s="160"/>
      <c r="K178" s="160"/>
      <c r="L178" s="160"/>
    </row>
    <row r="179" spans="1:12" x14ac:dyDescent="0.2">
      <c r="A179" s="160"/>
      <c r="B179" s="160"/>
      <c r="C179" s="160"/>
      <c r="D179" s="160"/>
      <c r="E179" s="160"/>
      <c r="F179" s="162"/>
      <c r="G179" s="226"/>
      <c r="H179" s="163"/>
      <c r="I179" s="166"/>
      <c r="J179" s="160"/>
      <c r="K179" s="160"/>
      <c r="L179" s="160"/>
    </row>
    <row r="180" spans="1:12" x14ac:dyDescent="0.2">
      <c r="A180" s="160"/>
      <c r="B180" s="160"/>
      <c r="C180" s="160"/>
      <c r="D180" s="160"/>
      <c r="E180" s="160"/>
      <c r="F180" s="162"/>
      <c r="G180" s="226"/>
      <c r="H180" s="163"/>
      <c r="I180" s="166"/>
      <c r="J180" s="160"/>
      <c r="K180" s="160"/>
      <c r="L180" s="160"/>
    </row>
    <row r="181" spans="1:12" x14ac:dyDescent="0.2">
      <c r="A181" s="160"/>
      <c r="B181" s="160"/>
      <c r="C181" s="160"/>
      <c r="D181" s="160"/>
      <c r="E181" s="160"/>
      <c r="F181" s="162"/>
      <c r="G181" s="226"/>
      <c r="H181" s="163"/>
      <c r="I181" s="166"/>
      <c r="J181" s="160"/>
      <c r="K181" s="160"/>
      <c r="L181" s="160"/>
    </row>
    <row r="182" spans="1:12" x14ac:dyDescent="0.2">
      <c r="A182" s="160"/>
      <c r="B182" s="160"/>
      <c r="C182" s="160"/>
      <c r="D182" s="160"/>
      <c r="E182" s="160"/>
      <c r="F182" s="162"/>
      <c r="G182" s="226"/>
      <c r="H182" s="163"/>
      <c r="I182" s="166"/>
      <c r="J182" s="160"/>
      <c r="K182" s="160"/>
      <c r="L182" s="160"/>
    </row>
    <row r="183" spans="1:12" x14ac:dyDescent="0.2">
      <c r="A183" s="160"/>
      <c r="B183" s="160"/>
      <c r="C183" s="160"/>
      <c r="D183" s="160"/>
      <c r="E183" s="160"/>
      <c r="F183" s="162"/>
      <c r="G183" s="226"/>
      <c r="H183" s="163"/>
      <c r="I183" s="166"/>
      <c r="J183" s="160"/>
      <c r="K183" s="160"/>
      <c r="L183" s="160"/>
    </row>
    <row r="184" spans="1:12" x14ac:dyDescent="0.2">
      <c r="A184" s="160"/>
      <c r="B184" s="160"/>
      <c r="C184" s="160"/>
      <c r="D184" s="160"/>
      <c r="E184" s="160"/>
      <c r="F184" s="162"/>
      <c r="G184" s="226"/>
      <c r="H184" s="163"/>
      <c r="I184" s="166"/>
      <c r="J184" s="160"/>
      <c r="K184" s="160"/>
      <c r="L184" s="160"/>
    </row>
    <row r="185" spans="1:12" x14ac:dyDescent="0.2">
      <c r="A185" s="160"/>
      <c r="B185" s="160"/>
      <c r="C185" s="160"/>
      <c r="D185" s="160"/>
      <c r="E185" s="160"/>
      <c r="F185" s="162"/>
      <c r="G185" s="226"/>
      <c r="H185" s="163"/>
      <c r="I185" s="166"/>
      <c r="J185" s="160"/>
      <c r="K185" s="160"/>
      <c r="L185" s="160"/>
    </row>
    <row r="186" spans="1:12" x14ac:dyDescent="0.2">
      <c r="A186" s="160"/>
      <c r="B186" s="160"/>
      <c r="C186" s="160"/>
      <c r="D186" s="160"/>
      <c r="E186" s="160"/>
      <c r="F186" s="162"/>
      <c r="G186" s="226"/>
      <c r="H186" s="163"/>
      <c r="I186" s="166"/>
      <c r="J186" s="160"/>
      <c r="K186" s="160"/>
      <c r="L186" s="160"/>
    </row>
    <row r="187" spans="1:12" x14ac:dyDescent="0.2">
      <c r="A187" s="160"/>
      <c r="B187" s="160"/>
      <c r="C187" s="160"/>
      <c r="D187" s="160"/>
      <c r="E187" s="160"/>
      <c r="F187" s="162"/>
      <c r="G187" s="226"/>
      <c r="H187" s="163"/>
      <c r="I187" s="166"/>
      <c r="J187" s="160"/>
      <c r="K187" s="160"/>
      <c r="L187" s="160"/>
    </row>
    <row r="188" spans="1:12" x14ac:dyDescent="0.2">
      <c r="A188" s="160"/>
      <c r="B188" s="160"/>
      <c r="C188" s="160"/>
      <c r="D188" s="160"/>
      <c r="E188" s="160"/>
      <c r="F188" s="162"/>
      <c r="G188" s="226"/>
      <c r="H188" s="163"/>
      <c r="I188" s="166"/>
      <c r="J188" s="160"/>
      <c r="K188" s="160"/>
      <c r="L188" s="160"/>
    </row>
    <row r="189" spans="1:12" x14ac:dyDescent="0.2">
      <c r="A189" s="160"/>
      <c r="B189" s="160"/>
      <c r="C189" s="160"/>
      <c r="D189" s="160"/>
      <c r="E189" s="160"/>
      <c r="F189" s="162"/>
      <c r="G189" s="226"/>
      <c r="H189" s="163"/>
      <c r="I189" s="166"/>
      <c r="J189" s="160"/>
      <c r="K189" s="160"/>
      <c r="L189" s="160"/>
    </row>
    <row r="190" spans="1:12" x14ac:dyDescent="0.2">
      <c r="A190" s="160"/>
      <c r="B190" s="160"/>
      <c r="C190" s="160"/>
      <c r="D190" s="160"/>
      <c r="E190" s="160"/>
      <c r="F190" s="162"/>
      <c r="G190" s="226"/>
      <c r="H190" s="163"/>
      <c r="I190" s="166"/>
      <c r="J190" s="160"/>
      <c r="K190" s="160"/>
      <c r="L190" s="160"/>
    </row>
    <row r="191" spans="1:12" x14ac:dyDescent="0.2">
      <c r="A191" s="160"/>
      <c r="B191" s="160"/>
      <c r="C191" s="160"/>
      <c r="D191" s="160"/>
      <c r="E191" s="160"/>
      <c r="F191" s="162"/>
      <c r="G191" s="226"/>
      <c r="H191" s="163"/>
      <c r="I191" s="166"/>
      <c r="J191" s="160"/>
      <c r="K191" s="160"/>
      <c r="L191" s="160"/>
    </row>
    <row r="192" spans="1:12" x14ac:dyDescent="0.2">
      <c r="A192" s="160"/>
      <c r="B192" s="160"/>
      <c r="C192" s="160"/>
      <c r="D192" s="160"/>
      <c r="E192" s="160"/>
      <c r="F192" s="162"/>
      <c r="G192" s="226"/>
      <c r="H192" s="163"/>
      <c r="I192" s="166"/>
      <c r="J192" s="160"/>
      <c r="K192" s="160"/>
      <c r="L192" s="160"/>
    </row>
    <row r="193" spans="1:12" x14ac:dyDescent="0.2">
      <c r="A193" s="160"/>
      <c r="B193" s="160"/>
      <c r="C193" s="160"/>
      <c r="D193" s="160"/>
      <c r="E193" s="160"/>
      <c r="F193" s="162"/>
      <c r="G193" s="226"/>
      <c r="H193" s="163"/>
      <c r="I193" s="166"/>
      <c r="J193" s="160"/>
      <c r="K193" s="160"/>
      <c r="L193" s="160"/>
    </row>
    <row r="194" spans="1:12" x14ac:dyDescent="0.2">
      <c r="A194" s="160"/>
      <c r="B194" s="160"/>
      <c r="C194" s="160"/>
      <c r="D194" s="160"/>
      <c r="E194" s="160"/>
      <c r="F194" s="162"/>
      <c r="G194" s="226"/>
      <c r="H194" s="163"/>
      <c r="I194" s="166"/>
      <c r="J194" s="160"/>
      <c r="K194" s="160"/>
      <c r="L194" s="160"/>
    </row>
    <row r="195" spans="1:12" x14ac:dyDescent="0.2">
      <c r="A195" s="160"/>
      <c r="B195" s="160"/>
      <c r="C195" s="160"/>
      <c r="D195" s="160"/>
      <c r="E195" s="160"/>
      <c r="F195" s="162"/>
      <c r="G195" s="226"/>
      <c r="H195" s="163"/>
      <c r="I195" s="166"/>
      <c r="J195" s="160"/>
      <c r="K195" s="160"/>
      <c r="L195" s="160"/>
    </row>
    <row r="196" spans="1:12" x14ac:dyDescent="0.2">
      <c r="A196" s="160"/>
      <c r="B196" s="160"/>
      <c r="C196" s="160"/>
      <c r="D196" s="160"/>
      <c r="E196" s="160"/>
      <c r="F196" s="162"/>
      <c r="G196" s="226"/>
      <c r="H196" s="163"/>
      <c r="I196" s="166"/>
      <c r="J196" s="160"/>
      <c r="K196" s="160"/>
      <c r="L196" s="160"/>
    </row>
    <row r="197" spans="1:12" x14ac:dyDescent="0.2">
      <c r="A197" s="160"/>
      <c r="B197" s="160"/>
      <c r="C197" s="160"/>
      <c r="D197" s="160"/>
      <c r="E197" s="160"/>
      <c r="F197" s="162"/>
      <c r="G197" s="226"/>
      <c r="H197" s="163"/>
      <c r="I197" s="166"/>
      <c r="J197" s="160"/>
      <c r="K197" s="160"/>
      <c r="L197" s="160"/>
    </row>
    <row r="198" spans="1:12" x14ac:dyDescent="0.2">
      <c r="A198" s="160"/>
      <c r="B198" s="160"/>
      <c r="C198" s="160"/>
      <c r="D198" s="160"/>
      <c r="E198" s="160"/>
      <c r="F198" s="162"/>
      <c r="G198" s="226"/>
      <c r="H198" s="163"/>
      <c r="I198" s="166"/>
      <c r="J198" s="160"/>
      <c r="K198" s="160"/>
      <c r="L198" s="160"/>
    </row>
    <row r="199" spans="1:12" x14ac:dyDescent="0.2">
      <c r="A199" s="160"/>
      <c r="B199" s="160"/>
      <c r="C199" s="160"/>
      <c r="D199" s="160"/>
      <c r="E199" s="160"/>
      <c r="F199" s="162"/>
      <c r="G199" s="226"/>
      <c r="H199" s="163"/>
      <c r="I199" s="166"/>
      <c r="J199" s="160"/>
      <c r="K199" s="160"/>
      <c r="L199" s="160"/>
    </row>
    <row r="200" spans="1:12" x14ac:dyDescent="0.2">
      <c r="A200" s="160"/>
      <c r="B200" s="160"/>
      <c r="C200" s="160"/>
      <c r="D200" s="160"/>
      <c r="E200" s="160"/>
      <c r="F200" s="162"/>
      <c r="G200" s="226"/>
      <c r="H200" s="163"/>
      <c r="I200" s="166"/>
      <c r="J200" s="160"/>
      <c r="K200" s="160"/>
      <c r="L200" s="160"/>
    </row>
    <row r="201" spans="1:12" x14ac:dyDescent="0.2">
      <c r="A201" s="160"/>
      <c r="B201" s="160"/>
      <c r="C201" s="160"/>
      <c r="D201" s="160"/>
      <c r="E201" s="160"/>
      <c r="F201" s="162"/>
      <c r="G201" s="226"/>
      <c r="H201" s="163"/>
      <c r="I201" s="166"/>
      <c r="J201" s="160"/>
      <c r="K201" s="160"/>
      <c r="L201" s="160"/>
    </row>
    <row r="202" spans="1:12" x14ac:dyDescent="0.2">
      <c r="A202" s="160"/>
      <c r="B202" s="160"/>
      <c r="C202" s="160"/>
      <c r="D202" s="160"/>
      <c r="E202" s="160"/>
      <c r="F202" s="162"/>
      <c r="G202" s="226"/>
      <c r="H202" s="163"/>
      <c r="I202" s="166"/>
      <c r="J202" s="160"/>
      <c r="K202" s="160"/>
      <c r="L202" s="160"/>
    </row>
    <row r="203" spans="1:12" x14ac:dyDescent="0.2">
      <c r="A203" s="160"/>
      <c r="B203" s="160"/>
      <c r="C203" s="160"/>
      <c r="D203" s="160"/>
      <c r="E203" s="160"/>
      <c r="F203" s="162"/>
      <c r="G203" s="226"/>
      <c r="H203" s="163"/>
      <c r="I203" s="166"/>
      <c r="J203" s="160"/>
      <c r="K203" s="160"/>
      <c r="L203" s="160"/>
    </row>
    <row r="204" spans="1:12" x14ac:dyDescent="0.2">
      <c r="A204" s="160"/>
      <c r="B204" s="160"/>
      <c r="C204" s="160"/>
      <c r="D204" s="160"/>
      <c r="E204" s="160"/>
      <c r="F204" s="162"/>
      <c r="G204" s="226"/>
      <c r="H204" s="163"/>
      <c r="I204" s="166"/>
      <c r="J204" s="160"/>
      <c r="K204" s="160"/>
      <c r="L204" s="160"/>
    </row>
    <row r="205" spans="1:12" x14ac:dyDescent="0.2">
      <c r="A205" s="160"/>
      <c r="B205" s="160"/>
      <c r="C205" s="160"/>
      <c r="D205" s="160"/>
      <c r="E205" s="160"/>
      <c r="F205" s="162"/>
      <c r="G205" s="226"/>
      <c r="H205" s="163"/>
      <c r="I205" s="166"/>
      <c r="J205" s="160"/>
      <c r="K205" s="160"/>
      <c r="L205" s="160"/>
    </row>
    <row r="206" spans="1:12" x14ac:dyDescent="0.2">
      <c r="A206" s="160"/>
      <c r="B206" s="160"/>
      <c r="C206" s="160"/>
      <c r="D206" s="160"/>
      <c r="E206" s="160"/>
      <c r="F206" s="162"/>
      <c r="G206" s="226"/>
      <c r="H206" s="163"/>
      <c r="I206" s="166"/>
      <c r="J206" s="160"/>
      <c r="K206" s="160"/>
      <c r="L206" s="160"/>
    </row>
    <row r="207" spans="1:12" x14ac:dyDescent="0.2">
      <c r="A207" s="160"/>
      <c r="B207" s="160"/>
      <c r="C207" s="160"/>
      <c r="D207" s="160"/>
      <c r="E207" s="160"/>
      <c r="F207" s="162"/>
      <c r="G207" s="226"/>
      <c r="H207" s="163"/>
      <c r="I207" s="166"/>
      <c r="J207" s="160"/>
      <c r="K207" s="160"/>
      <c r="L207" s="160"/>
    </row>
    <row r="208" spans="1:12" x14ac:dyDescent="0.2">
      <c r="A208" s="160"/>
      <c r="B208" s="160"/>
      <c r="C208" s="160"/>
      <c r="D208" s="160"/>
      <c r="E208" s="160"/>
      <c r="F208" s="162"/>
      <c r="G208" s="226"/>
      <c r="H208" s="163"/>
      <c r="I208" s="166"/>
      <c r="J208" s="160"/>
      <c r="K208" s="160"/>
      <c r="L208" s="160"/>
    </row>
    <row r="209" spans="1:12" x14ac:dyDescent="0.2">
      <c r="A209" s="160"/>
      <c r="B209" s="160"/>
      <c r="C209" s="160"/>
      <c r="D209" s="160"/>
      <c r="E209" s="160"/>
      <c r="F209" s="162"/>
      <c r="G209" s="226"/>
      <c r="H209" s="163"/>
      <c r="I209" s="166"/>
      <c r="J209" s="160"/>
      <c r="K209" s="160"/>
      <c r="L209" s="160"/>
    </row>
    <row r="210" spans="1:12" x14ac:dyDescent="0.2">
      <c r="A210" s="160"/>
      <c r="B210" s="160"/>
      <c r="C210" s="160"/>
      <c r="D210" s="160"/>
      <c r="E210" s="160"/>
      <c r="F210" s="162"/>
      <c r="G210" s="226"/>
      <c r="H210" s="163"/>
      <c r="I210" s="166"/>
      <c r="J210" s="160"/>
      <c r="K210" s="160"/>
      <c r="L210" s="160"/>
    </row>
    <row r="211" spans="1:12" x14ac:dyDescent="0.2">
      <c r="A211" s="160"/>
      <c r="B211" s="160"/>
      <c r="C211" s="160"/>
      <c r="D211" s="160"/>
      <c r="E211" s="160"/>
      <c r="F211" s="162"/>
      <c r="G211" s="226"/>
      <c r="H211" s="163"/>
      <c r="I211" s="166"/>
      <c r="J211" s="160"/>
      <c r="K211" s="160"/>
      <c r="L211" s="160"/>
    </row>
    <row r="212" spans="1:12" x14ac:dyDescent="0.2">
      <c r="A212" s="160"/>
      <c r="B212" s="160"/>
      <c r="C212" s="160"/>
      <c r="D212" s="160"/>
      <c r="E212" s="160"/>
      <c r="F212" s="162"/>
      <c r="G212" s="226"/>
      <c r="H212" s="163"/>
      <c r="I212" s="166"/>
      <c r="J212" s="160"/>
      <c r="K212" s="160"/>
      <c r="L212" s="160"/>
    </row>
    <row r="213" spans="1:12" x14ac:dyDescent="0.2">
      <c r="A213" s="160"/>
      <c r="B213" s="160"/>
      <c r="C213" s="160"/>
      <c r="D213" s="160"/>
      <c r="E213" s="160"/>
      <c r="F213" s="162"/>
      <c r="G213" s="226"/>
      <c r="H213" s="163"/>
      <c r="I213" s="166"/>
      <c r="J213" s="160"/>
      <c r="K213" s="160"/>
      <c r="L213" s="160"/>
    </row>
    <row r="214" spans="1:12" x14ac:dyDescent="0.2">
      <c r="A214" s="160"/>
      <c r="B214" s="160"/>
      <c r="C214" s="160"/>
      <c r="D214" s="160"/>
      <c r="E214" s="160"/>
      <c r="F214" s="162"/>
      <c r="G214" s="226"/>
      <c r="H214" s="163"/>
      <c r="I214" s="166"/>
      <c r="J214" s="160"/>
      <c r="K214" s="160"/>
      <c r="L214" s="160"/>
    </row>
    <row r="215" spans="1:12" x14ac:dyDescent="0.2">
      <c r="A215" s="160"/>
      <c r="B215" s="160"/>
      <c r="C215" s="160"/>
      <c r="D215" s="160"/>
      <c r="E215" s="160"/>
      <c r="F215" s="162"/>
      <c r="G215" s="226"/>
      <c r="H215" s="163"/>
      <c r="I215" s="166"/>
      <c r="J215" s="160"/>
      <c r="K215" s="160"/>
      <c r="L215" s="160"/>
    </row>
    <row r="216" spans="1:12" x14ac:dyDescent="0.2">
      <c r="A216" s="160"/>
      <c r="B216" s="160"/>
      <c r="C216" s="160"/>
      <c r="D216" s="160"/>
      <c r="E216" s="160"/>
      <c r="F216" s="162"/>
      <c r="G216" s="226"/>
      <c r="H216" s="163"/>
      <c r="I216" s="166"/>
      <c r="J216" s="160"/>
      <c r="K216" s="160"/>
      <c r="L216" s="160"/>
    </row>
    <row r="217" spans="1:12" x14ac:dyDescent="0.2">
      <c r="A217" s="160"/>
      <c r="B217" s="160"/>
      <c r="C217" s="160"/>
      <c r="D217" s="160"/>
      <c r="E217" s="160"/>
      <c r="F217" s="162"/>
      <c r="G217" s="226"/>
      <c r="H217" s="163"/>
      <c r="I217" s="166"/>
      <c r="J217" s="160"/>
      <c r="K217" s="160"/>
      <c r="L217" s="160"/>
    </row>
    <row r="218" spans="1:12" x14ac:dyDescent="0.2">
      <c r="A218" s="160"/>
      <c r="B218" s="160"/>
      <c r="C218" s="160"/>
      <c r="D218" s="160"/>
      <c r="E218" s="160"/>
      <c r="F218" s="162"/>
      <c r="G218" s="226"/>
      <c r="H218" s="163"/>
      <c r="I218" s="166"/>
      <c r="J218" s="160"/>
      <c r="K218" s="160"/>
      <c r="L218" s="160"/>
    </row>
    <row r="219" spans="1:12" x14ac:dyDescent="0.2">
      <c r="A219" s="160"/>
      <c r="B219" s="160"/>
      <c r="C219" s="160"/>
      <c r="D219" s="160"/>
      <c r="E219" s="160"/>
      <c r="F219" s="162"/>
      <c r="G219" s="226"/>
      <c r="H219" s="163"/>
      <c r="I219" s="166"/>
      <c r="J219" s="160"/>
      <c r="K219" s="160"/>
      <c r="L219" s="160"/>
    </row>
    <row r="220" spans="1:12" x14ac:dyDescent="0.2">
      <c r="A220" s="160"/>
      <c r="B220" s="160"/>
      <c r="C220" s="160"/>
      <c r="D220" s="160"/>
      <c r="E220" s="160"/>
      <c r="F220" s="162"/>
      <c r="G220" s="226"/>
      <c r="H220" s="163"/>
      <c r="I220" s="166"/>
      <c r="J220" s="160"/>
      <c r="K220" s="160"/>
      <c r="L220" s="160"/>
    </row>
    <row r="221" spans="1:12" x14ac:dyDescent="0.2">
      <c r="A221" s="160"/>
      <c r="B221" s="160"/>
      <c r="C221" s="160"/>
      <c r="D221" s="160"/>
      <c r="E221" s="160"/>
      <c r="F221" s="162"/>
      <c r="G221" s="226"/>
      <c r="H221" s="163"/>
      <c r="I221" s="166"/>
      <c r="J221" s="160"/>
      <c r="K221" s="160"/>
      <c r="L221" s="160"/>
    </row>
    <row r="222" spans="1:12" x14ac:dyDescent="0.2">
      <c r="A222" s="160"/>
      <c r="B222" s="160"/>
      <c r="C222" s="160"/>
      <c r="D222" s="160"/>
      <c r="E222" s="160"/>
      <c r="F222" s="162"/>
      <c r="G222" s="226"/>
      <c r="H222" s="163"/>
      <c r="I222" s="166"/>
      <c r="J222" s="160"/>
      <c r="K222" s="160"/>
      <c r="L222" s="160"/>
    </row>
    <row r="223" spans="1:12" x14ac:dyDescent="0.2">
      <c r="A223" s="160"/>
      <c r="B223" s="160"/>
      <c r="C223" s="160"/>
      <c r="D223" s="160"/>
      <c r="E223" s="160"/>
      <c r="F223" s="162"/>
      <c r="G223" s="226"/>
      <c r="H223" s="163"/>
      <c r="I223" s="166"/>
      <c r="J223" s="160"/>
      <c r="K223" s="160"/>
      <c r="L223" s="160"/>
    </row>
    <row r="224" spans="1:12" x14ac:dyDescent="0.2">
      <c r="A224" s="160"/>
      <c r="B224" s="160"/>
      <c r="C224" s="160"/>
      <c r="D224" s="160"/>
      <c r="E224" s="160"/>
      <c r="F224" s="162"/>
      <c r="G224" s="226"/>
      <c r="H224" s="163"/>
      <c r="I224" s="166"/>
      <c r="J224" s="160"/>
      <c r="K224" s="160"/>
      <c r="L224" s="160"/>
    </row>
    <row r="225" spans="1:12" x14ac:dyDescent="0.2">
      <c r="A225" s="160"/>
      <c r="B225" s="160"/>
      <c r="C225" s="160"/>
      <c r="D225" s="160"/>
      <c r="E225" s="160"/>
      <c r="F225" s="162"/>
      <c r="G225" s="226"/>
      <c r="H225" s="163"/>
      <c r="I225" s="166"/>
      <c r="J225" s="160"/>
      <c r="K225" s="160"/>
      <c r="L225" s="160"/>
    </row>
    <row r="226" spans="1:12" x14ac:dyDescent="0.2">
      <c r="A226" s="160"/>
      <c r="B226" s="160"/>
      <c r="C226" s="160"/>
      <c r="D226" s="160"/>
      <c r="E226" s="160"/>
      <c r="F226" s="162"/>
      <c r="G226" s="226"/>
      <c r="H226" s="163"/>
      <c r="I226" s="166"/>
      <c r="J226" s="160"/>
      <c r="K226" s="160"/>
      <c r="L226" s="160"/>
    </row>
    <row r="227" spans="1:12" x14ac:dyDescent="0.2">
      <c r="A227" s="160"/>
      <c r="B227" s="160"/>
      <c r="C227" s="160"/>
      <c r="D227" s="160"/>
      <c r="E227" s="160"/>
      <c r="F227" s="162"/>
      <c r="G227" s="226"/>
      <c r="H227" s="163"/>
      <c r="I227" s="166"/>
      <c r="J227" s="160"/>
      <c r="K227" s="160"/>
      <c r="L227" s="160"/>
    </row>
    <row r="228" spans="1:12" x14ac:dyDescent="0.2">
      <c r="A228" s="160"/>
      <c r="B228" s="160"/>
      <c r="C228" s="160"/>
      <c r="D228" s="160"/>
      <c r="E228" s="160"/>
      <c r="F228" s="162"/>
      <c r="G228" s="226"/>
      <c r="H228" s="163"/>
      <c r="I228" s="166"/>
      <c r="J228" s="160"/>
      <c r="K228" s="160"/>
      <c r="L228" s="160"/>
    </row>
    <row r="229" spans="1:12" x14ac:dyDescent="0.2">
      <c r="A229" s="160"/>
      <c r="B229" s="160"/>
      <c r="C229" s="160"/>
      <c r="D229" s="160"/>
      <c r="E229" s="160"/>
      <c r="F229" s="162"/>
      <c r="G229" s="226"/>
      <c r="H229" s="163"/>
      <c r="I229" s="166"/>
      <c r="J229" s="160"/>
      <c r="K229" s="160"/>
      <c r="L229" s="160"/>
    </row>
    <row r="230" spans="1:12" x14ac:dyDescent="0.2">
      <c r="A230" s="160"/>
      <c r="B230" s="160"/>
      <c r="C230" s="160"/>
      <c r="D230" s="160"/>
      <c r="E230" s="160"/>
      <c r="F230" s="162"/>
      <c r="G230" s="226"/>
      <c r="H230" s="163"/>
      <c r="I230" s="166"/>
      <c r="J230" s="160"/>
      <c r="K230" s="160"/>
      <c r="L230" s="160"/>
    </row>
    <row r="231" spans="1:12" x14ac:dyDescent="0.2">
      <c r="A231" s="160"/>
      <c r="B231" s="160"/>
      <c r="C231" s="160"/>
      <c r="D231" s="160"/>
      <c r="E231" s="160"/>
      <c r="F231" s="162"/>
      <c r="G231" s="226"/>
      <c r="H231" s="163"/>
      <c r="I231" s="166"/>
      <c r="J231" s="160"/>
      <c r="K231" s="160"/>
      <c r="L231" s="160"/>
    </row>
    <row r="232" spans="1:12" x14ac:dyDescent="0.2">
      <c r="A232" s="160"/>
      <c r="B232" s="160"/>
      <c r="C232" s="160"/>
      <c r="D232" s="160"/>
      <c r="E232" s="160"/>
      <c r="F232" s="162"/>
      <c r="G232" s="226"/>
      <c r="H232" s="163"/>
      <c r="I232" s="166"/>
      <c r="J232" s="160"/>
      <c r="K232" s="160"/>
      <c r="L232" s="160"/>
    </row>
    <row r="233" spans="1:12" x14ac:dyDescent="0.2">
      <c r="A233" s="160"/>
      <c r="B233" s="160"/>
      <c r="C233" s="160"/>
      <c r="D233" s="160"/>
      <c r="E233" s="160"/>
      <c r="F233" s="162"/>
      <c r="G233" s="226"/>
      <c r="H233" s="163"/>
      <c r="I233" s="166"/>
      <c r="J233" s="160"/>
      <c r="K233" s="160"/>
      <c r="L233" s="160"/>
    </row>
    <row r="234" spans="1:12" x14ac:dyDescent="0.2">
      <c r="A234" s="160"/>
      <c r="B234" s="160"/>
      <c r="C234" s="160"/>
      <c r="D234" s="160"/>
      <c r="E234" s="160"/>
      <c r="F234" s="162"/>
      <c r="G234" s="226"/>
      <c r="H234" s="163"/>
      <c r="I234" s="166"/>
      <c r="J234" s="160"/>
      <c r="K234" s="160"/>
      <c r="L234" s="160"/>
    </row>
    <row r="235" spans="1:12" x14ac:dyDescent="0.2">
      <c r="A235" s="160"/>
      <c r="B235" s="160"/>
      <c r="C235" s="160"/>
      <c r="D235" s="160"/>
      <c r="E235" s="160"/>
      <c r="F235" s="162"/>
      <c r="G235" s="226"/>
      <c r="H235" s="163"/>
      <c r="I235" s="166"/>
      <c r="J235" s="160"/>
      <c r="K235" s="160"/>
      <c r="L235" s="160"/>
    </row>
    <row r="236" spans="1:12" x14ac:dyDescent="0.2">
      <c r="A236" s="160"/>
      <c r="B236" s="160"/>
      <c r="C236" s="160"/>
      <c r="D236" s="160"/>
      <c r="E236" s="160"/>
      <c r="F236" s="162"/>
      <c r="G236" s="226"/>
      <c r="H236" s="163"/>
      <c r="I236" s="166"/>
      <c r="J236" s="160"/>
      <c r="K236" s="160"/>
      <c r="L236" s="160"/>
    </row>
    <row r="237" spans="1:12" x14ac:dyDescent="0.2">
      <c r="A237" s="160"/>
      <c r="B237" s="160"/>
      <c r="C237" s="160"/>
      <c r="D237" s="160"/>
      <c r="E237" s="160"/>
      <c r="F237" s="162"/>
      <c r="G237" s="226"/>
      <c r="H237" s="163"/>
      <c r="I237" s="166"/>
      <c r="J237" s="160"/>
      <c r="K237" s="160"/>
      <c r="L237" s="160"/>
    </row>
    <row r="238" spans="1:12" x14ac:dyDescent="0.2">
      <c r="A238" s="160"/>
      <c r="B238" s="160"/>
      <c r="C238" s="160"/>
      <c r="D238" s="160"/>
      <c r="E238" s="160"/>
      <c r="F238" s="162"/>
      <c r="G238" s="226"/>
      <c r="H238" s="163"/>
      <c r="I238" s="166"/>
      <c r="J238" s="160"/>
      <c r="K238" s="160"/>
      <c r="L238" s="160"/>
    </row>
    <row r="239" spans="1:12" x14ac:dyDescent="0.2">
      <c r="A239" s="160"/>
      <c r="B239" s="160"/>
      <c r="C239" s="160"/>
      <c r="D239" s="160"/>
      <c r="E239" s="160"/>
      <c r="F239" s="162"/>
      <c r="G239" s="226"/>
      <c r="H239" s="163"/>
      <c r="I239" s="166"/>
      <c r="J239" s="160"/>
      <c r="K239" s="160"/>
      <c r="L239" s="160"/>
    </row>
    <row r="240" spans="1:12" x14ac:dyDescent="0.2">
      <c r="A240" s="160"/>
      <c r="B240" s="160"/>
      <c r="C240" s="160"/>
      <c r="D240" s="160"/>
      <c r="E240" s="160"/>
      <c r="F240" s="162"/>
      <c r="G240" s="226"/>
      <c r="H240" s="163"/>
      <c r="I240" s="166"/>
      <c r="J240" s="160"/>
      <c r="K240" s="160"/>
      <c r="L240" s="160"/>
    </row>
    <row r="241" spans="1:12" x14ac:dyDescent="0.2">
      <c r="A241" s="160"/>
      <c r="B241" s="160"/>
      <c r="C241" s="160"/>
      <c r="D241" s="160"/>
      <c r="E241" s="160"/>
      <c r="F241" s="162"/>
      <c r="G241" s="226"/>
      <c r="H241" s="163"/>
      <c r="I241" s="166"/>
      <c r="J241" s="160"/>
      <c r="K241" s="160"/>
      <c r="L241" s="160"/>
    </row>
    <row r="242" spans="1:12" x14ac:dyDescent="0.2">
      <c r="A242" s="160"/>
      <c r="B242" s="160"/>
      <c r="C242" s="160"/>
      <c r="D242" s="160"/>
      <c r="E242" s="160"/>
      <c r="F242" s="162"/>
      <c r="G242" s="226"/>
      <c r="H242" s="163"/>
      <c r="I242" s="166"/>
      <c r="J242" s="160"/>
      <c r="K242" s="160"/>
      <c r="L242" s="160"/>
    </row>
    <row r="243" spans="1:12" x14ac:dyDescent="0.2">
      <c r="A243" s="160"/>
      <c r="B243" s="160"/>
      <c r="C243" s="160"/>
      <c r="D243" s="160"/>
      <c r="E243" s="160"/>
      <c r="F243" s="162"/>
      <c r="G243" s="226"/>
      <c r="H243" s="163"/>
      <c r="I243" s="166"/>
      <c r="J243" s="160"/>
      <c r="K243" s="160"/>
      <c r="L243" s="160"/>
    </row>
    <row r="244" spans="1:12" x14ac:dyDescent="0.2">
      <c r="A244" s="160"/>
      <c r="B244" s="160"/>
      <c r="C244" s="160"/>
      <c r="D244" s="160"/>
      <c r="E244" s="160"/>
      <c r="F244" s="162"/>
      <c r="G244" s="226"/>
      <c r="H244" s="163"/>
      <c r="I244" s="166"/>
      <c r="J244" s="160"/>
      <c r="K244" s="160"/>
      <c r="L244" s="160"/>
    </row>
    <row r="245" spans="1:12" x14ac:dyDescent="0.2">
      <c r="A245" s="160"/>
      <c r="B245" s="160"/>
      <c r="C245" s="160"/>
      <c r="D245" s="160"/>
      <c r="E245" s="160"/>
      <c r="F245" s="162"/>
      <c r="G245" s="226"/>
      <c r="H245" s="163"/>
      <c r="I245" s="166"/>
      <c r="J245" s="160"/>
      <c r="K245" s="160"/>
      <c r="L245" s="160"/>
    </row>
    <row r="246" spans="1:12" x14ac:dyDescent="0.2">
      <c r="A246" s="160"/>
      <c r="B246" s="160"/>
      <c r="C246" s="160"/>
      <c r="D246" s="160"/>
      <c r="E246" s="160"/>
      <c r="F246" s="162"/>
      <c r="G246" s="226"/>
      <c r="H246" s="163"/>
      <c r="I246" s="166"/>
      <c r="J246" s="160"/>
      <c r="K246" s="160"/>
      <c r="L246" s="160"/>
    </row>
    <row r="247" spans="1:12" x14ac:dyDescent="0.2">
      <c r="A247" s="160"/>
      <c r="B247" s="160"/>
      <c r="C247" s="160"/>
      <c r="D247" s="160"/>
      <c r="E247" s="160"/>
      <c r="F247" s="162"/>
      <c r="G247" s="226"/>
      <c r="H247" s="163"/>
      <c r="I247" s="166"/>
      <c r="J247" s="160"/>
      <c r="K247" s="160"/>
      <c r="L247" s="160"/>
    </row>
    <row r="248" spans="1:12" x14ac:dyDescent="0.2">
      <c r="A248" s="160"/>
      <c r="B248" s="160"/>
      <c r="C248" s="160"/>
      <c r="D248" s="160"/>
      <c r="E248" s="160"/>
      <c r="F248" s="162"/>
      <c r="G248" s="226"/>
      <c r="H248" s="163"/>
      <c r="I248" s="166"/>
      <c r="J248" s="160"/>
      <c r="K248" s="160"/>
      <c r="L248" s="160"/>
    </row>
    <row r="249" spans="1:12" x14ac:dyDescent="0.2">
      <c r="A249" s="160"/>
      <c r="B249" s="160"/>
      <c r="C249" s="160"/>
      <c r="D249" s="160"/>
      <c r="E249" s="160"/>
      <c r="F249" s="162"/>
      <c r="G249" s="226"/>
      <c r="H249" s="163"/>
      <c r="I249" s="166"/>
      <c r="J249" s="160"/>
      <c r="K249" s="160"/>
      <c r="L249" s="160"/>
    </row>
    <row r="250" spans="1:12" x14ac:dyDescent="0.2">
      <c r="A250" s="160"/>
      <c r="B250" s="160"/>
      <c r="C250" s="160"/>
      <c r="D250" s="160"/>
      <c r="E250" s="160"/>
      <c r="F250" s="162"/>
      <c r="G250" s="226"/>
      <c r="H250" s="163"/>
      <c r="I250" s="166"/>
      <c r="J250" s="160"/>
      <c r="K250" s="160"/>
      <c r="L250" s="160"/>
    </row>
    <row r="251" spans="1:12" x14ac:dyDescent="0.2">
      <c r="A251" s="160"/>
      <c r="B251" s="160"/>
      <c r="C251" s="160"/>
      <c r="D251" s="160"/>
      <c r="E251" s="160"/>
      <c r="F251" s="162"/>
      <c r="G251" s="226"/>
      <c r="H251" s="163"/>
      <c r="I251" s="166"/>
      <c r="J251" s="160"/>
      <c r="K251" s="160"/>
      <c r="L251" s="160"/>
    </row>
    <row r="252" spans="1:12" x14ac:dyDescent="0.2">
      <c r="A252" s="160"/>
      <c r="B252" s="160"/>
      <c r="C252" s="160"/>
      <c r="D252" s="160"/>
      <c r="E252" s="160"/>
      <c r="F252" s="162"/>
      <c r="G252" s="226"/>
      <c r="H252" s="163"/>
      <c r="I252" s="166"/>
      <c r="J252" s="160"/>
      <c r="K252" s="160"/>
      <c r="L252" s="160"/>
    </row>
    <row r="253" spans="1:12" x14ac:dyDescent="0.2">
      <c r="A253" s="160"/>
      <c r="B253" s="160"/>
      <c r="C253" s="160"/>
      <c r="D253" s="160"/>
      <c r="E253" s="160"/>
      <c r="F253" s="162"/>
      <c r="G253" s="226"/>
      <c r="H253" s="163"/>
      <c r="I253" s="166"/>
      <c r="J253" s="160"/>
      <c r="K253" s="160"/>
      <c r="L253" s="160"/>
    </row>
    <row r="254" spans="1:12" x14ac:dyDescent="0.2">
      <c r="A254" s="160"/>
      <c r="B254" s="160"/>
      <c r="C254" s="160"/>
      <c r="D254" s="160"/>
      <c r="E254" s="160"/>
      <c r="F254" s="162"/>
      <c r="G254" s="226"/>
      <c r="H254" s="163"/>
      <c r="I254" s="166"/>
      <c r="J254" s="160"/>
      <c r="K254" s="160"/>
      <c r="L254" s="160"/>
    </row>
    <row r="255" spans="1:12" x14ac:dyDescent="0.2">
      <c r="A255" s="160"/>
      <c r="B255" s="160"/>
      <c r="C255" s="160"/>
      <c r="D255" s="160"/>
      <c r="E255" s="160"/>
      <c r="F255" s="162"/>
      <c r="G255" s="226"/>
      <c r="H255" s="163"/>
      <c r="I255" s="166"/>
      <c r="J255" s="160"/>
      <c r="K255" s="160"/>
      <c r="L255" s="160"/>
    </row>
    <row r="256" spans="1:12" x14ac:dyDescent="0.2">
      <c r="A256" s="160"/>
      <c r="B256" s="160"/>
      <c r="C256" s="160"/>
      <c r="D256" s="160"/>
      <c r="E256" s="160"/>
      <c r="F256" s="162"/>
      <c r="G256" s="226"/>
      <c r="H256" s="163"/>
      <c r="I256" s="166"/>
      <c r="J256" s="160"/>
      <c r="K256" s="160"/>
      <c r="L256" s="160"/>
    </row>
    <row r="257" spans="1:12" x14ac:dyDescent="0.2">
      <c r="A257" s="160"/>
      <c r="B257" s="160"/>
      <c r="C257" s="160"/>
      <c r="D257" s="160"/>
      <c r="E257" s="160"/>
      <c r="F257" s="162"/>
      <c r="G257" s="226"/>
      <c r="H257" s="163"/>
      <c r="I257" s="166"/>
      <c r="J257" s="160"/>
      <c r="K257" s="160"/>
      <c r="L257" s="160"/>
    </row>
    <row r="258" spans="1:12" x14ac:dyDescent="0.2">
      <c r="A258" s="160"/>
      <c r="B258" s="160"/>
      <c r="C258" s="160"/>
      <c r="D258" s="160"/>
      <c r="E258" s="160"/>
      <c r="F258" s="162"/>
      <c r="G258" s="226"/>
      <c r="H258" s="163"/>
      <c r="I258" s="166"/>
      <c r="J258" s="160"/>
      <c r="K258" s="160"/>
      <c r="L258" s="160"/>
    </row>
    <row r="259" spans="1:12" x14ac:dyDescent="0.2">
      <c r="A259" s="160"/>
      <c r="B259" s="160"/>
      <c r="C259" s="160"/>
      <c r="D259" s="160"/>
      <c r="E259" s="160"/>
      <c r="F259" s="162"/>
      <c r="G259" s="226"/>
      <c r="H259" s="163"/>
      <c r="I259" s="166"/>
      <c r="J259" s="160"/>
      <c r="K259" s="160"/>
      <c r="L259" s="160"/>
    </row>
    <row r="260" spans="1:12" x14ac:dyDescent="0.2">
      <c r="A260" s="160"/>
      <c r="B260" s="160"/>
      <c r="C260" s="160"/>
      <c r="D260" s="160"/>
      <c r="E260" s="160"/>
      <c r="F260" s="162"/>
      <c r="G260" s="226"/>
      <c r="H260" s="163"/>
      <c r="I260" s="166"/>
      <c r="J260" s="160"/>
      <c r="K260" s="160"/>
      <c r="L260" s="160"/>
    </row>
    <row r="261" spans="1:12" x14ac:dyDescent="0.2">
      <c r="A261" s="160"/>
      <c r="B261" s="160"/>
      <c r="C261" s="160"/>
      <c r="D261" s="160"/>
      <c r="E261" s="160"/>
      <c r="F261" s="162"/>
      <c r="G261" s="226"/>
      <c r="H261" s="163"/>
      <c r="I261" s="166"/>
      <c r="J261" s="160"/>
      <c r="K261" s="160"/>
      <c r="L261" s="160"/>
    </row>
    <row r="262" spans="1:12" x14ac:dyDescent="0.2">
      <c r="A262" s="160"/>
      <c r="B262" s="160"/>
      <c r="C262" s="160"/>
      <c r="D262" s="160"/>
      <c r="E262" s="160"/>
      <c r="F262" s="162"/>
      <c r="G262" s="226"/>
      <c r="H262" s="163"/>
      <c r="I262" s="166"/>
      <c r="J262" s="160"/>
      <c r="K262" s="160"/>
      <c r="L262" s="160"/>
    </row>
    <row r="263" spans="1:12" x14ac:dyDescent="0.2">
      <c r="A263" s="160"/>
      <c r="B263" s="160"/>
      <c r="C263" s="160"/>
      <c r="D263" s="160"/>
      <c r="E263" s="160"/>
      <c r="F263" s="162"/>
      <c r="G263" s="226"/>
      <c r="H263" s="163"/>
      <c r="I263" s="166"/>
      <c r="J263" s="160"/>
      <c r="K263" s="160"/>
      <c r="L263" s="160"/>
    </row>
    <row r="264" spans="1:12" x14ac:dyDescent="0.2">
      <c r="A264" s="160"/>
      <c r="B264" s="160"/>
      <c r="C264" s="160"/>
      <c r="D264" s="160"/>
      <c r="E264" s="160"/>
      <c r="F264" s="162"/>
      <c r="G264" s="226"/>
      <c r="H264" s="163"/>
      <c r="I264" s="166"/>
      <c r="J264" s="160"/>
      <c r="K264" s="160"/>
      <c r="L264" s="160"/>
    </row>
    <row r="265" spans="1:12" x14ac:dyDescent="0.2">
      <c r="A265" s="160"/>
      <c r="B265" s="160"/>
      <c r="C265" s="160"/>
      <c r="D265" s="160"/>
      <c r="E265" s="160"/>
      <c r="F265" s="162"/>
      <c r="G265" s="226"/>
      <c r="H265" s="163"/>
      <c r="I265" s="166"/>
      <c r="J265" s="160"/>
      <c r="K265" s="160"/>
      <c r="L265" s="160"/>
    </row>
    <row r="266" spans="1:12" x14ac:dyDescent="0.2">
      <c r="A266" s="160"/>
      <c r="B266" s="160"/>
      <c r="C266" s="160"/>
      <c r="D266" s="160"/>
      <c r="E266" s="160"/>
      <c r="F266" s="162"/>
      <c r="G266" s="226"/>
      <c r="H266" s="163"/>
      <c r="I266" s="166"/>
      <c r="J266" s="160"/>
      <c r="K266" s="160"/>
      <c r="L266" s="160"/>
    </row>
    <row r="267" spans="1:12" x14ac:dyDescent="0.2">
      <c r="A267" s="160"/>
      <c r="B267" s="160"/>
      <c r="C267" s="160"/>
      <c r="D267" s="160"/>
      <c r="E267" s="160"/>
      <c r="F267" s="162"/>
      <c r="G267" s="226"/>
      <c r="H267" s="163"/>
      <c r="I267" s="166"/>
      <c r="J267" s="160"/>
      <c r="K267" s="160"/>
      <c r="L267" s="160"/>
    </row>
    <row r="268" spans="1:12" x14ac:dyDescent="0.2">
      <c r="A268" s="160"/>
      <c r="B268" s="160"/>
      <c r="C268" s="160"/>
      <c r="D268" s="160"/>
      <c r="E268" s="160"/>
      <c r="F268" s="162"/>
      <c r="G268" s="226"/>
      <c r="H268" s="163"/>
      <c r="I268" s="166"/>
      <c r="J268" s="160"/>
      <c r="K268" s="160"/>
      <c r="L268" s="160"/>
    </row>
    <row r="269" spans="1:12" x14ac:dyDescent="0.2">
      <c r="A269" s="160"/>
      <c r="B269" s="160"/>
      <c r="C269" s="160"/>
      <c r="D269" s="160"/>
      <c r="E269" s="160"/>
      <c r="F269" s="162"/>
      <c r="G269" s="226"/>
      <c r="H269" s="163"/>
      <c r="I269" s="166"/>
      <c r="J269" s="160"/>
      <c r="K269" s="160"/>
      <c r="L269" s="160"/>
    </row>
    <row r="270" spans="1:12" x14ac:dyDescent="0.2">
      <c r="A270" s="160"/>
      <c r="B270" s="160"/>
      <c r="C270" s="160"/>
      <c r="D270" s="160"/>
      <c r="E270" s="160"/>
      <c r="F270" s="162"/>
      <c r="G270" s="226"/>
      <c r="H270" s="163"/>
      <c r="I270" s="166"/>
      <c r="J270" s="160"/>
      <c r="K270" s="160"/>
      <c r="L270" s="160"/>
    </row>
    <row r="271" spans="1:12" x14ac:dyDescent="0.2">
      <c r="A271" s="160"/>
      <c r="B271" s="160"/>
      <c r="C271" s="160"/>
      <c r="D271" s="160"/>
      <c r="E271" s="160"/>
      <c r="F271" s="162"/>
      <c r="G271" s="226"/>
      <c r="H271" s="163"/>
      <c r="I271" s="166"/>
      <c r="J271" s="160"/>
      <c r="K271" s="160"/>
      <c r="L271" s="160"/>
    </row>
    <row r="272" spans="1:12" x14ac:dyDescent="0.2">
      <c r="A272" s="160"/>
      <c r="B272" s="160"/>
      <c r="C272" s="160"/>
      <c r="D272" s="160"/>
      <c r="E272" s="160"/>
      <c r="F272" s="162"/>
      <c r="G272" s="226"/>
      <c r="H272" s="163"/>
      <c r="I272" s="166"/>
      <c r="J272" s="160"/>
      <c r="K272" s="160"/>
      <c r="L272" s="160"/>
    </row>
    <row r="273" spans="1:12" x14ac:dyDescent="0.2">
      <c r="A273" s="160"/>
      <c r="B273" s="160"/>
      <c r="C273" s="160"/>
      <c r="D273" s="160"/>
      <c r="E273" s="160"/>
      <c r="F273" s="162"/>
      <c r="G273" s="226"/>
      <c r="H273" s="163"/>
      <c r="I273" s="166"/>
      <c r="J273" s="160"/>
      <c r="K273" s="160"/>
      <c r="L273" s="160"/>
    </row>
    <row r="274" spans="1:12" x14ac:dyDescent="0.2">
      <c r="A274" s="160"/>
      <c r="B274" s="160"/>
      <c r="C274" s="160"/>
      <c r="D274" s="160"/>
      <c r="E274" s="160"/>
      <c r="F274" s="162"/>
      <c r="G274" s="226"/>
      <c r="H274" s="163"/>
      <c r="I274" s="166"/>
      <c r="J274" s="160"/>
      <c r="K274" s="160"/>
      <c r="L274" s="160"/>
    </row>
    <row r="275" spans="1:12" x14ac:dyDescent="0.2">
      <c r="A275" s="160"/>
      <c r="B275" s="160"/>
      <c r="C275" s="160"/>
      <c r="D275" s="160"/>
      <c r="E275" s="160"/>
      <c r="F275" s="162"/>
      <c r="G275" s="226"/>
      <c r="H275" s="163"/>
      <c r="I275" s="166"/>
      <c r="J275" s="160"/>
      <c r="K275" s="160"/>
      <c r="L275" s="160"/>
    </row>
    <row r="276" spans="1:12" x14ac:dyDescent="0.2">
      <c r="A276" s="160"/>
      <c r="B276" s="160"/>
      <c r="C276" s="160"/>
      <c r="D276" s="160"/>
      <c r="E276" s="160"/>
      <c r="F276" s="162"/>
      <c r="G276" s="226"/>
      <c r="H276" s="163"/>
      <c r="I276" s="166"/>
      <c r="J276" s="160"/>
      <c r="K276" s="160"/>
      <c r="L276" s="160"/>
    </row>
    <row r="277" spans="1:12" x14ac:dyDescent="0.2">
      <c r="A277" s="160"/>
      <c r="B277" s="160"/>
      <c r="C277" s="160"/>
      <c r="D277" s="160"/>
      <c r="E277" s="160"/>
      <c r="F277" s="162"/>
      <c r="G277" s="226"/>
      <c r="H277" s="163"/>
      <c r="I277" s="166"/>
      <c r="J277" s="160"/>
      <c r="K277" s="160"/>
      <c r="L277" s="160"/>
    </row>
    <row r="278" spans="1:12" x14ac:dyDescent="0.2">
      <c r="A278" s="160"/>
      <c r="B278" s="160"/>
      <c r="C278" s="160"/>
      <c r="D278" s="160"/>
      <c r="E278" s="160"/>
      <c r="F278" s="162"/>
      <c r="G278" s="226"/>
      <c r="H278" s="163"/>
      <c r="I278" s="166"/>
      <c r="J278" s="160"/>
      <c r="K278" s="160"/>
      <c r="L278" s="160"/>
    </row>
    <row r="279" spans="1:12" x14ac:dyDescent="0.2">
      <c r="A279" s="160"/>
      <c r="B279" s="160"/>
      <c r="C279" s="160"/>
      <c r="D279" s="160"/>
      <c r="E279" s="160"/>
      <c r="F279" s="162"/>
      <c r="G279" s="226"/>
      <c r="H279" s="163"/>
      <c r="I279" s="166"/>
      <c r="J279" s="160"/>
      <c r="K279" s="160"/>
      <c r="L279" s="160"/>
    </row>
    <row r="280" spans="1:12" x14ac:dyDescent="0.2">
      <c r="A280" s="160"/>
      <c r="B280" s="160"/>
      <c r="C280" s="160"/>
      <c r="D280" s="160"/>
      <c r="E280" s="160"/>
      <c r="F280" s="162"/>
      <c r="G280" s="226"/>
      <c r="H280" s="163"/>
      <c r="I280" s="166"/>
      <c r="J280" s="160"/>
      <c r="K280" s="160"/>
      <c r="L280" s="160"/>
    </row>
    <row r="281" spans="1:12" x14ac:dyDescent="0.2">
      <c r="A281" s="160"/>
      <c r="B281" s="160"/>
      <c r="C281" s="160"/>
      <c r="D281" s="160"/>
      <c r="E281" s="160"/>
      <c r="F281" s="162"/>
      <c r="G281" s="226"/>
      <c r="H281" s="163"/>
      <c r="I281" s="166"/>
      <c r="J281" s="160"/>
      <c r="K281" s="160"/>
      <c r="L281" s="160"/>
    </row>
    <row r="282" spans="1:12" x14ac:dyDescent="0.2">
      <c r="A282" s="160"/>
      <c r="B282" s="160"/>
      <c r="C282" s="160"/>
      <c r="D282" s="160"/>
      <c r="E282" s="160"/>
      <c r="F282" s="162"/>
      <c r="G282" s="226"/>
      <c r="H282" s="163"/>
      <c r="I282" s="166"/>
      <c r="J282" s="160"/>
      <c r="K282" s="160"/>
      <c r="L282" s="160"/>
    </row>
    <row r="283" spans="1:12" x14ac:dyDescent="0.2">
      <c r="A283" s="160"/>
      <c r="B283" s="160"/>
      <c r="C283" s="160"/>
      <c r="D283" s="160"/>
      <c r="E283" s="160"/>
      <c r="F283" s="162"/>
      <c r="G283" s="226"/>
      <c r="H283" s="163"/>
      <c r="I283" s="166"/>
      <c r="J283" s="160"/>
      <c r="K283" s="160"/>
      <c r="L283" s="160"/>
    </row>
    <row r="284" spans="1:12" x14ac:dyDescent="0.2">
      <c r="A284" s="160"/>
      <c r="B284" s="160"/>
      <c r="C284" s="160"/>
      <c r="D284" s="160"/>
      <c r="E284" s="160"/>
      <c r="F284" s="162"/>
      <c r="G284" s="226"/>
      <c r="H284" s="163"/>
      <c r="I284" s="166"/>
      <c r="J284" s="160"/>
      <c r="K284" s="160"/>
      <c r="L284" s="160"/>
    </row>
    <row r="285" spans="1:12" x14ac:dyDescent="0.2">
      <c r="A285" s="160"/>
      <c r="B285" s="160"/>
      <c r="C285" s="160"/>
      <c r="D285" s="160"/>
      <c r="E285" s="160"/>
      <c r="F285" s="162"/>
      <c r="G285" s="226"/>
      <c r="H285" s="163"/>
      <c r="I285" s="166"/>
      <c r="J285" s="160"/>
      <c r="K285" s="160"/>
      <c r="L285" s="160"/>
    </row>
    <row r="286" spans="1:12" x14ac:dyDescent="0.2">
      <c r="A286" s="160"/>
      <c r="B286" s="160"/>
      <c r="C286" s="160"/>
      <c r="D286" s="160"/>
      <c r="E286" s="160"/>
      <c r="F286" s="162"/>
      <c r="G286" s="226"/>
      <c r="H286" s="163"/>
      <c r="I286" s="166"/>
      <c r="J286" s="160"/>
      <c r="K286" s="160"/>
      <c r="L286" s="160"/>
    </row>
    <row r="287" spans="1:12" x14ac:dyDescent="0.2">
      <c r="A287" s="160"/>
      <c r="B287" s="160"/>
      <c r="C287" s="160"/>
      <c r="D287" s="160"/>
      <c r="E287" s="160"/>
      <c r="F287" s="162"/>
      <c r="G287" s="226"/>
      <c r="H287" s="163"/>
      <c r="I287" s="166"/>
      <c r="J287" s="160"/>
      <c r="K287" s="160"/>
      <c r="L287" s="160"/>
    </row>
    <row r="288" spans="1:12" x14ac:dyDescent="0.2">
      <c r="A288" s="160"/>
      <c r="B288" s="160"/>
      <c r="C288" s="160"/>
      <c r="D288" s="160"/>
      <c r="E288" s="160"/>
      <c r="F288" s="162"/>
      <c r="G288" s="226"/>
      <c r="H288" s="163"/>
      <c r="I288" s="166"/>
      <c r="J288" s="160"/>
      <c r="K288" s="160"/>
      <c r="L288" s="160"/>
    </row>
    <row r="289" spans="1:12" x14ac:dyDescent="0.2">
      <c r="A289" s="160"/>
      <c r="B289" s="160"/>
      <c r="C289" s="160"/>
      <c r="D289" s="160"/>
      <c r="E289" s="160"/>
      <c r="F289" s="162"/>
      <c r="G289" s="226"/>
      <c r="H289" s="163"/>
      <c r="I289" s="166"/>
      <c r="J289" s="160"/>
      <c r="K289" s="160"/>
      <c r="L289" s="160"/>
    </row>
    <row r="290" spans="1:12" x14ac:dyDescent="0.2">
      <c r="A290" s="160"/>
      <c r="B290" s="160"/>
      <c r="C290" s="160"/>
      <c r="D290" s="160"/>
      <c r="E290" s="160"/>
      <c r="F290" s="162"/>
      <c r="G290" s="226"/>
      <c r="H290" s="163"/>
      <c r="I290" s="166"/>
      <c r="J290" s="160"/>
      <c r="K290" s="160"/>
      <c r="L290" s="160"/>
    </row>
    <row r="291" spans="1:12" x14ac:dyDescent="0.2">
      <c r="A291" s="160"/>
      <c r="B291" s="160"/>
      <c r="C291" s="160"/>
      <c r="D291" s="160"/>
      <c r="E291" s="160"/>
      <c r="F291" s="162"/>
      <c r="G291" s="226"/>
      <c r="H291" s="163"/>
      <c r="I291" s="166"/>
      <c r="J291" s="160"/>
      <c r="K291" s="160"/>
      <c r="L291" s="160"/>
    </row>
    <row r="292" spans="1:12" x14ac:dyDescent="0.2">
      <c r="A292" s="160"/>
      <c r="B292" s="160"/>
      <c r="C292" s="160"/>
      <c r="D292" s="160"/>
      <c r="E292" s="160"/>
      <c r="F292" s="162"/>
      <c r="G292" s="226"/>
      <c r="H292" s="163"/>
      <c r="I292" s="166"/>
      <c r="J292" s="160"/>
      <c r="K292" s="160"/>
      <c r="L292" s="160"/>
    </row>
    <row r="293" spans="1:12" x14ac:dyDescent="0.2">
      <c r="A293" s="160"/>
      <c r="B293" s="160"/>
      <c r="C293" s="160"/>
      <c r="D293" s="160"/>
      <c r="E293" s="160"/>
      <c r="F293" s="162"/>
      <c r="G293" s="226"/>
      <c r="H293" s="163"/>
      <c r="I293" s="166"/>
      <c r="J293" s="160"/>
      <c r="K293" s="160"/>
      <c r="L293" s="160"/>
    </row>
    <row r="294" spans="1:12" x14ac:dyDescent="0.2">
      <c r="A294" s="160"/>
      <c r="B294" s="160"/>
      <c r="C294" s="160"/>
      <c r="D294" s="160"/>
      <c r="E294" s="160"/>
      <c r="F294" s="162"/>
      <c r="G294" s="226"/>
      <c r="H294" s="163"/>
      <c r="I294" s="166"/>
      <c r="J294" s="160"/>
      <c r="K294" s="160"/>
      <c r="L294" s="160"/>
    </row>
    <row r="295" spans="1:12" x14ac:dyDescent="0.2">
      <c r="A295" s="160"/>
      <c r="B295" s="160"/>
      <c r="C295" s="160"/>
      <c r="D295" s="160"/>
      <c r="E295" s="160"/>
      <c r="F295" s="162"/>
      <c r="G295" s="226"/>
      <c r="H295" s="163"/>
      <c r="I295" s="166"/>
      <c r="J295" s="160"/>
      <c r="K295" s="160"/>
      <c r="L295" s="160"/>
    </row>
    <row r="296" spans="1:12" x14ac:dyDescent="0.2">
      <c r="A296" s="160"/>
      <c r="B296" s="160"/>
      <c r="C296" s="160"/>
      <c r="D296" s="160"/>
      <c r="E296" s="160"/>
      <c r="F296" s="162"/>
      <c r="G296" s="226"/>
      <c r="H296" s="163"/>
      <c r="I296" s="166"/>
      <c r="J296" s="160"/>
      <c r="K296" s="160"/>
      <c r="L296" s="160"/>
    </row>
    <row r="297" spans="1:12" x14ac:dyDescent="0.2">
      <c r="A297" s="160"/>
      <c r="B297" s="160"/>
      <c r="C297" s="160"/>
      <c r="D297" s="160"/>
      <c r="E297" s="160"/>
      <c r="F297" s="162"/>
      <c r="G297" s="226"/>
      <c r="H297" s="163"/>
      <c r="I297" s="166"/>
      <c r="J297" s="160"/>
      <c r="K297" s="160"/>
      <c r="L297" s="160"/>
    </row>
    <row r="298" spans="1:12" x14ac:dyDescent="0.2">
      <c r="A298" s="160"/>
      <c r="B298" s="160"/>
      <c r="C298" s="160"/>
      <c r="D298" s="160"/>
      <c r="E298" s="160"/>
      <c r="F298" s="162"/>
      <c r="G298" s="226"/>
      <c r="H298" s="163"/>
      <c r="I298" s="166"/>
      <c r="J298" s="160"/>
      <c r="K298" s="160"/>
      <c r="L298" s="160"/>
    </row>
    <row r="299" spans="1:12" x14ac:dyDescent="0.2">
      <c r="A299" s="160"/>
      <c r="B299" s="160"/>
      <c r="C299" s="160"/>
      <c r="D299" s="160"/>
      <c r="E299" s="160"/>
      <c r="F299" s="162"/>
      <c r="G299" s="226"/>
      <c r="H299" s="163"/>
      <c r="I299" s="166"/>
      <c r="J299" s="160"/>
      <c r="K299" s="160"/>
      <c r="L299" s="160"/>
    </row>
    <row r="300" spans="1:12" x14ac:dyDescent="0.2">
      <c r="A300" s="160"/>
      <c r="B300" s="160"/>
      <c r="C300" s="160"/>
      <c r="D300" s="160"/>
      <c r="E300" s="160"/>
      <c r="F300" s="162"/>
      <c r="G300" s="226"/>
      <c r="H300" s="163"/>
      <c r="I300" s="166"/>
      <c r="J300" s="160"/>
      <c r="K300" s="160"/>
      <c r="L300" s="160"/>
    </row>
    <row r="301" spans="1:12" x14ac:dyDescent="0.2">
      <c r="A301" s="160"/>
      <c r="B301" s="160"/>
      <c r="C301" s="160"/>
      <c r="D301" s="160"/>
      <c r="E301" s="160"/>
      <c r="F301" s="162"/>
      <c r="G301" s="226"/>
      <c r="H301" s="163"/>
      <c r="I301" s="166"/>
      <c r="J301" s="160"/>
      <c r="K301" s="160"/>
      <c r="L301" s="160"/>
    </row>
    <row r="302" spans="1:12" x14ac:dyDescent="0.2">
      <c r="A302" s="160"/>
      <c r="B302" s="160"/>
      <c r="C302" s="160"/>
      <c r="D302" s="160"/>
      <c r="E302" s="160"/>
      <c r="F302" s="162"/>
      <c r="G302" s="226"/>
      <c r="H302" s="163"/>
      <c r="I302" s="166"/>
      <c r="J302" s="160"/>
      <c r="K302" s="160"/>
      <c r="L302" s="160"/>
    </row>
    <row r="303" spans="1:12" x14ac:dyDescent="0.2">
      <c r="A303" s="160"/>
      <c r="B303" s="160"/>
      <c r="C303" s="160"/>
      <c r="D303" s="160"/>
      <c r="E303" s="160"/>
      <c r="F303" s="162"/>
      <c r="G303" s="226"/>
      <c r="H303" s="163"/>
      <c r="I303" s="166"/>
      <c r="J303" s="160"/>
      <c r="K303" s="160"/>
      <c r="L303" s="160"/>
    </row>
    <row r="304" spans="1:12" x14ac:dyDescent="0.2">
      <c r="A304" s="160"/>
      <c r="B304" s="160"/>
      <c r="C304" s="160"/>
      <c r="D304" s="160"/>
      <c r="E304" s="160"/>
      <c r="F304" s="162"/>
      <c r="G304" s="226"/>
      <c r="H304" s="163"/>
      <c r="I304" s="166"/>
      <c r="J304" s="160"/>
      <c r="K304" s="160"/>
      <c r="L304" s="160"/>
    </row>
    <row r="305" spans="1:12" x14ac:dyDescent="0.2">
      <c r="A305" s="160"/>
      <c r="B305" s="160"/>
      <c r="C305" s="160"/>
      <c r="D305" s="160"/>
      <c r="E305" s="160"/>
      <c r="F305" s="162"/>
      <c r="G305" s="226"/>
      <c r="H305" s="163"/>
      <c r="I305" s="166"/>
      <c r="J305" s="160"/>
      <c r="K305" s="160"/>
      <c r="L305" s="160"/>
    </row>
    <row r="306" spans="1:12" x14ac:dyDescent="0.2">
      <c r="A306" s="160"/>
      <c r="B306" s="160"/>
      <c r="C306" s="160"/>
      <c r="D306" s="160"/>
      <c r="E306" s="160"/>
      <c r="F306" s="162"/>
      <c r="G306" s="226"/>
      <c r="H306" s="163"/>
      <c r="I306" s="166"/>
      <c r="J306" s="160"/>
      <c r="K306" s="160"/>
      <c r="L306" s="160"/>
    </row>
    <row r="307" spans="1:12" x14ac:dyDescent="0.2">
      <c r="A307" s="160"/>
      <c r="B307" s="160"/>
      <c r="C307" s="160"/>
      <c r="D307" s="160"/>
      <c r="E307" s="160"/>
      <c r="F307" s="162"/>
      <c r="G307" s="226"/>
      <c r="H307" s="163"/>
      <c r="I307" s="166"/>
      <c r="J307" s="160"/>
      <c r="K307" s="160"/>
      <c r="L307" s="160"/>
    </row>
    <row r="308" spans="1:12" x14ac:dyDescent="0.2">
      <c r="A308" s="160"/>
      <c r="B308" s="160"/>
      <c r="C308" s="160"/>
      <c r="D308" s="160"/>
      <c r="E308" s="160"/>
      <c r="F308" s="162"/>
      <c r="G308" s="226"/>
      <c r="H308" s="163"/>
      <c r="I308" s="166"/>
      <c r="J308" s="160"/>
      <c r="K308" s="160"/>
      <c r="L308" s="160"/>
    </row>
    <row r="309" spans="1:12" x14ac:dyDescent="0.2">
      <c r="A309" s="160"/>
      <c r="B309" s="160"/>
      <c r="C309" s="160"/>
      <c r="D309" s="160"/>
      <c r="E309" s="160"/>
      <c r="F309" s="162"/>
      <c r="G309" s="226"/>
      <c r="H309" s="163"/>
      <c r="I309" s="166"/>
      <c r="J309" s="160"/>
      <c r="K309" s="160"/>
      <c r="L309" s="160"/>
    </row>
    <row r="310" spans="1:12" x14ac:dyDescent="0.2">
      <c r="A310" s="160"/>
      <c r="B310" s="160"/>
      <c r="C310" s="160"/>
      <c r="D310" s="160"/>
      <c r="E310" s="160"/>
      <c r="F310" s="162"/>
      <c r="G310" s="226"/>
      <c r="H310" s="163"/>
      <c r="I310" s="166"/>
      <c r="J310" s="160"/>
      <c r="K310" s="160"/>
      <c r="L310" s="160"/>
    </row>
    <row r="311" spans="1:12" x14ac:dyDescent="0.2">
      <c r="A311" s="160"/>
      <c r="B311" s="160"/>
      <c r="C311" s="160"/>
      <c r="D311" s="160"/>
      <c r="E311" s="160"/>
      <c r="F311" s="162"/>
      <c r="G311" s="226"/>
      <c r="H311" s="163"/>
      <c r="I311" s="166"/>
      <c r="J311" s="160"/>
      <c r="K311" s="160"/>
      <c r="L311" s="160"/>
    </row>
    <row r="312" spans="1:12" x14ac:dyDescent="0.2">
      <c r="A312" s="160"/>
      <c r="B312" s="160"/>
      <c r="C312" s="160"/>
      <c r="D312" s="160"/>
      <c r="E312" s="160"/>
      <c r="F312" s="162"/>
      <c r="G312" s="226"/>
      <c r="H312" s="163"/>
      <c r="I312" s="166"/>
      <c r="J312" s="160"/>
      <c r="K312" s="160"/>
      <c r="L312" s="160"/>
    </row>
    <row r="313" spans="1:12" x14ac:dyDescent="0.2">
      <c r="A313" s="160"/>
      <c r="B313" s="160"/>
      <c r="C313" s="160"/>
      <c r="D313" s="160"/>
      <c r="E313" s="160"/>
      <c r="F313" s="162"/>
      <c r="G313" s="226"/>
      <c r="H313" s="163"/>
      <c r="I313" s="166"/>
      <c r="J313" s="160"/>
      <c r="K313" s="160"/>
      <c r="L313" s="160"/>
    </row>
    <row r="314" spans="1:12" x14ac:dyDescent="0.2">
      <c r="A314" s="160"/>
      <c r="B314" s="160"/>
      <c r="C314" s="160"/>
      <c r="D314" s="160"/>
      <c r="E314" s="160"/>
      <c r="F314" s="162"/>
      <c r="G314" s="226"/>
      <c r="H314" s="163"/>
      <c r="I314" s="166"/>
      <c r="J314" s="160"/>
      <c r="K314" s="160"/>
      <c r="L314" s="160"/>
    </row>
    <row r="315" spans="1:12" x14ac:dyDescent="0.2">
      <c r="A315" s="160"/>
      <c r="B315" s="160"/>
      <c r="C315" s="160"/>
      <c r="D315" s="160"/>
      <c r="E315" s="160"/>
      <c r="F315" s="162"/>
      <c r="G315" s="226"/>
      <c r="H315" s="163"/>
      <c r="I315" s="166"/>
      <c r="J315" s="160"/>
      <c r="K315" s="160"/>
      <c r="L315" s="160"/>
    </row>
    <row r="316" spans="1:12" x14ac:dyDescent="0.2">
      <c r="A316" s="160"/>
      <c r="B316" s="160"/>
      <c r="C316" s="160"/>
      <c r="D316" s="160"/>
      <c r="E316" s="160"/>
      <c r="F316" s="162"/>
      <c r="G316" s="226"/>
      <c r="H316" s="163"/>
      <c r="I316" s="166"/>
      <c r="J316" s="160"/>
      <c r="K316" s="160"/>
      <c r="L316" s="160"/>
    </row>
    <row r="317" spans="1:12" x14ac:dyDescent="0.2">
      <c r="A317" s="160"/>
      <c r="B317" s="160"/>
      <c r="C317" s="160"/>
      <c r="D317" s="160"/>
      <c r="E317" s="160"/>
      <c r="F317" s="162"/>
      <c r="G317" s="226"/>
      <c r="H317" s="163"/>
      <c r="I317" s="166"/>
      <c r="J317" s="160"/>
      <c r="K317" s="160"/>
      <c r="L317" s="160"/>
    </row>
    <row r="318" spans="1:12" x14ac:dyDescent="0.2">
      <c r="A318" s="160"/>
      <c r="B318" s="160"/>
      <c r="C318" s="160"/>
      <c r="D318" s="160"/>
      <c r="E318" s="160"/>
      <c r="F318" s="162"/>
      <c r="G318" s="226"/>
      <c r="H318" s="163"/>
      <c r="I318" s="166"/>
      <c r="J318" s="160"/>
      <c r="K318" s="160"/>
      <c r="L318" s="160"/>
    </row>
    <row r="319" spans="1:12" x14ac:dyDescent="0.2">
      <c r="A319" s="160"/>
      <c r="B319" s="160"/>
      <c r="C319" s="160"/>
      <c r="D319" s="160"/>
      <c r="E319" s="160"/>
      <c r="F319" s="162"/>
      <c r="G319" s="226"/>
      <c r="H319" s="163"/>
      <c r="I319" s="166"/>
      <c r="J319" s="160"/>
      <c r="K319" s="160"/>
      <c r="L319" s="160"/>
    </row>
    <row r="320" spans="1:12" x14ac:dyDescent="0.2">
      <c r="A320" s="160"/>
      <c r="B320" s="160"/>
      <c r="C320" s="160"/>
      <c r="D320" s="160"/>
      <c r="E320" s="160"/>
      <c r="F320" s="162"/>
      <c r="G320" s="226"/>
      <c r="H320" s="163"/>
      <c r="I320" s="166"/>
      <c r="J320" s="160"/>
      <c r="K320" s="160"/>
      <c r="L320" s="160"/>
    </row>
    <row r="321" spans="1:12" x14ac:dyDescent="0.2">
      <c r="A321" s="160"/>
      <c r="B321" s="160"/>
      <c r="C321" s="160"/>
      <c r="D321" s="160"/>
      <c r="E321" s="160"/>
      <c r="F321" s="162"/>
      <c r="G321" s="226"/>
      <c r="H321" s="163"/>
      <c r="I321" s="166"/>
      <c r="J321" s="160"/>
      <c r="K321" s="160"/>
      <c r="L321" s="160"/>
    </row>
    <row r="322" spans="1:12" x14ac:dyDescent="0.2">
      <c r="A322" s="160"/>
      <c r="B322" s="160"/>
      <c r="C322" s="160"/>
      <c r="D322" s="160"/>
      <c r="E322" s="160"/>
      <c r="F322" s="162"/>
      <c r="G322" s="226"/>
      <c r="H322" s="163"/>
      <c r="I322" s="166"/>
      <c r="J322" s="160"/>
      <c r="K322" s="160"/>
      <c r="L322" s="160"/>
    </row>
    <row r="323" spans="1:12" x14ac:dyDescent="0.2">
      <c r="A323" s="160"/>
      <c r="B323" s="160"/>
      <c r="C323" s="160"/>
      <c r="D323" s="160"/>
      <c r="E323" s="160"/>
      <c r="F323" s="162"/>
      <c r="G323" s="226"/>
      <c r="H323" s="163"/>
      <c r="I323" s="166"/>
      <c r="J323" s="160"/>
      <c r="K323" s="160"/>
      <c r="L323" s="160"/>
    </row>
    <row r="324" spans="1:12" x14ac:dyDescent="0.2">
      <c r="A324" s="160"/>
      <c r="B324" s="160"/>
      <c r="C324" s="160"/>
      <c r="D324" s="160"/>
      <c r="E324" s="160"/>
      <c r="F324" s="162"/>
      <c r="G324" s="226"/>
      <c r="H324" s="163"/>
      <c r="I324" s="166"/>
      <c r="J324" s="160"/>
      <c r="K324" s="160"/>
      <c r="L324" s="160"/>
    </row>
    <row r="325" spans="1:12" x14ac:dyDescent="0.2">
      <c r="A325" s="160"/>
      <c r="B325" s="160"/>
      <c r="C325" s="160"/>
      <c r="D325" s="160"/>
      <c r="E325" s="160"/>
      <c r="F325" s="162"/>
      <c r="G325" s="226"/>
      <c r="H325" s="163"/>
      <c r="I325" s="166"/>
      <c r="J325" s="160"/>
      <c r="K325" s="160"/>
      <c r="L325" s="160"/>
    </row>
    <row r="326" spans="1:12" x14ac:dyDescent="0.2">
      <c r="A326" s="160"/>
      <c r="B326" s="160"/>
      <c r="C326" s="160"/>
      <c r="D326" s="160"/>
      <c r="E326" s="160"/>
      <c r="F326" s="162"/>
      <c r="G326" s="226"/>
      <c r="H326" s="163"/>
      <c r="I326" s="166"/>
      <c r="J326" s="160"/>
      <c r="K326" s="160"/>
      <c r="L326" s="160"/>
    </row>
    <row r="327" spans="1:12" x14ac:dyDescent="0.2">
      <c r="A327" s="160"/>
      <c r="B327" s="160"/>
      <c r="C327" s="160"/>
      <c r="D327" s="160"/>
      <c r="E327" s="160"/>
      <c r="F327" s="162"/>
      <c r="G327" s="226"/>
      <c r="H327" s="163"/>
      <c r="I327" s="166"/>
      <c r="J327" s="160"/>
      <c r="K327" s="160"/>
      <c r="L327" s="160"/>
    </row>
    <row r="328" spans="1:12" x14ac:dyDescent="0.2">
      <c r="A328" s="160"/>
      <c r="B328" s="160"/>
      <c r="C328" s="160"/>
      <c r="D328" s="160"/>
      <c r="E328" s="160"/>
      <c r="F328" s="162"/>
      <c r="G328" s="226"/>
      <c r="H328" s="163"/>
      <c r="I328" s="166"/>
      <c r="J328" s="160"/>
      <c r="K328" s="160"/>
      <c r="L328" s="160"/>
    </row>
    <row r="329" spans="1:12" x14ac:dyDescent="0.2">
      <c r="A329" s="160"/>
      <c r="B329" s="160"/>
      <c r="C329" s="160"/>
      <c r="D329" s="160"/>
      <c r="E329" s="160"/>
      <c r="F329" s="162"/>
      <c r="G329" s="226"/>
      <c r="H329" s="163"/>
      <c r="I329" s="166"/>
      <c r="J329" s="160"/>
      <c r="K329" s="160"/>
      <c r="L329" s="160"/>
    </row>
    <row r="330" spans="1:12" x14ac:dyDescent="0.2">
      <c r="A330" s="160"/>
      <c r="B330" s="160"/>
      <c r="C330" s="160"/>
      <c r="D330" s="160"/>
      <c r="E330" s="160"/>
      <c r="F330" s="162"/>
      <c r="G330" s="226"/>
      <c r="H330" s="163"/>
      <c r="I330" s="166"/>
      <c r="J330" s="160"/>
      <c r="K330" s="160"/>
      <c r="L330" s="160"/>
    </row>
    <row r="331" spans="1:12" x14ac:dyDescent="0.2">
      <c r="A331" s="160"/>
      <c r="B331" s="160"/>
      <c r="C331" s="160"/>
      <c r="D331" s="160"/>
      <c r="E331" s="160"/>
      <c r="F331" s="162"/>
      <c r="G331" s="226"/>
      <c r="H331" s="163"/>
      <c r="I331" s="166"/>
      <c r="J331" s="160"/>
      <c r="K331" s="160"/>
      <c r="L331" s="160"/>
    </row>
    <row r="332" spans="1:12" x14ac:dyDescent="0.2">
      <c r="A332" s="160"/>
      <c r="B332" s="160"/>
      <c r="C332" s="160"/>
      <c r="D332" s="160"/>
      <c r="E332" s="160"/>
      <c r="F332" s="162"/>
      <c r="G332" s="226"/>
      <c r="H332" s="163"/>
      <c r="I332" s="166"/>
      <c r="J332" s="160"/>
      <c r="K332" s="160"/>
      <c r="L332" s="160"/>
    </row>
    <row r="333" spans="1:12" x14ac:dyDescent="0.2">
      <c r="A333" s="160"/>
      <c r="B333" s="160"/>
      <c r="C333" s="160"/>
      <c r="D333" s="160"/>
      <c r="E333" s="160"/>
      <c r="F333" s="162"/>
      <c r="G333" s="226"/>
      <c r="H333" s="163"/>
      <c r="I333" s="166"/>
      <c r="J333" s="160"/>
      <c r="K333" s="160"/>
      <c r="L333" s="160"/>
    </row>
    <row r="334" spans="1:12" x14ac:dyDescent="0.2">
      <c r="A334" s="160"/>
      <c r="B334" s="160"/>
      <c r="C334" s="160"/>
      <c r="D334" s="160"/>
      <c r="E334" s="160"/>
      <c r="F334" s="162"/>
      <c r="G334" s="226"/>
      <c r="H334" s="163"/>
      <c r="I334" s="166"/>
      <c r="J334" s="160"/>
      <c r="K334" s="160"/>
      <c r="L334" s="160"/>
    </row>
    <row r="335" spans="1:12" x14ac:dyDescent="0.2">
      <c r="A335" s="160"/>
      <c r="B335" s="160"/>
      <c r="C335" s="160"/>
      <c r="D335" s="160"/>
      <c r="E335" s="160"/>
      <c r="F335" s="162"/>
      <c r="G335" s="226"/>
      <c r="H335" s="163"/>
      <c r="I335" s="166"/>
      <c r="J335" s="160"/>
      <c r="K335" s="160"/>
      <c r="L335" s="160"/>
    </row>
    <row r="336" spans="1:12" x14ac:dyDescent="0.2">
      <c r="A336" s="160"/>
      <c r="B336" s="160"/>
      <c r="C336" s="160"/>
      <c r="D336" s="160"/>
      <c r="E336" s="160"/>
      <c r="F336" s="162"/>
      <c r="G336" s="226"/>
      <c r="H336" s="163"/>
      <c r="I336" s="166"/>
      <c r="J336" s="160"/>
      <c r="K336" s="160"/>
      <c r="L336" s="160"/>
    </row>
    <row r="337" spans="1:12" x14ac:dyDescent="0.2">
      <c r="A337" s="160"/>
      <c r="B337" s="160"/>
      <c r="C337" s="160"/>
      <c r="D337" s="160"/>
      <c r="E337" s="160"/>
      <c r="F337" s="162"/>
      <c r="G337" s="226"/>
      <c r="H337" s="163"/>
      <c r="I337" s="166"/>
      <c r="J337" s="160"/>
      <c r="K337" s="160"/>
      <c r="L337" s="160"/>
    </row>
    <row r="338" spans="1:12" x14ac:dyDescent="0.2">
      <c r="A338" s="160"/>
      <c r="B338" s="160"/>
      <c r="C338" s="160"/>
      <c r="D338" s="160"/>
      <c r="E338" s="160"/>
      <c r="F338" s="162"/>
      <c r="G338" s="226"/>
      <c r="H338" s="163"/>
      <c r="I338" s="166"/>
      <c r="J338" s="160"/>
      <c r="K338" s="160"/>
      <c r="L338" s="160"/>
    </row>
    <row r="339" spans="1:12" x14ac:dyDescent="0.2">
      <c r="A339" s="160"/>
      <c r="B339" s="160"/>
      <c r="C339" s="160"/>
      <c r="D339" s="160"/>
      <c r="E339" s="160"/>
      <c r="F339" s="162"/>
      <c r="G339" s="226"/>
      <c r="H339" s="163"/>
      <c r="I339" s="166"/>
      <c r="J339" s="160"/>
      <c r="K339" s="160"/>
      <c r="L339" s="160"/>
    </row>
    <row r="340" spans="1:12" x14ac:dyDescent="0.2">
      <c r="A340" s="160"/>
      <c r="B340" s="160"/>
      <c r="C340" s="160"/>
      <c r="D340" s="160"/>
      <c r="E340" s="160"/>
      <c r="F340" s="162"/>
      <c r="G340" s="226"/>
      <c r="H340" s="163"/>
      <c r="I340" s="166"/>
      <c r="J340" s="160"/>
      <c r="K340" s="160"/>
      <c r="L340" s="160"/>
    </row>
    <row r="341" spans="1:12" x14ac:dyDescent="0.2">
      <c r="A341" s="160"/>
      <c r="B341" s="160"/>
      <c r="C341" s="160"/>
      <c r="D341" s="160"/>
      <c r="E341" s="160"/>
      <c r="F341" s="162"/>
      <c r="G341" s="226"/>
      <c r="H341" s="163"/>
      <c r="I341" s="166"/>
      <c r="J341" s="160"/>
      <c r="K341" s="160"/>
      <c r="L341" s="160"/>
    </row>
    <row r="342" spans="1:12" x14ac:dyDescent="0.2">
      <c r="A342" s="160"/>
      <c r="B342" s="160"/>
      <c r="C342" s="160"/>
      <c r="D342" s="160"/>
      <c r="E342" s="160"/>
      <c r="F342" s="162"/>
      <c r="G342" s="226"/>
      <c r="H342" s="163"/>
      <c r="I342" s="166"/>
      <c r="J342" s="160"/>
      <c r="K342" s="160"/>
      <c r="L342" s="160"/>
    </row>
    <row r="343" spans="1:12" x14ac:dyDescent="0.2">
      <c r="A343" s="160"/>
      <c r="B343" s="160"/>
      <c r="C343" s="160"/>
      <c r="D343" s="160"/>
      <c r="E343" s="160"/>
      <c r="F343" s="162"/>
      <c r="G343" s="226"/>
      <c r="H343" s="163"/>
      <c r="I343" s="166"/>
      <c r="J343" s="160"/>
      <c r="K343" s="160"/>
      <c r="L343" s="160"/>
    </row>
    <row r="344" spans="1:12" x14ac:dyDescent="0.2">
      <c r="A344" s="160"/>
      <c r="B344" s="160"/>
      <c r="C344" s="160"/>
      <c r="D344" s="160"/>
      <c r="E344" s="160"/>
      <c r="F344" s="162"/>
      <c r="G344" s="226"/>
      <c r="H344" s="163"/>
      <c r="I344" s="166"/>
      <c r="J344" s="160"/>
      <c r="K344" s="160"/>
      <c r="L344" s="160"/>
    </row>
    <row r="345" spans="1:12" x14ac:dyDescent="0.2">
      <c r="A345" s="160"/>
      <c r="B345" s="160"/>
      <c r="C345" s="160"/>
      <c r="D345" s="160"/>
      <c r="E345" s="160"/>
      <c r="F345" s="162"/>
      <c r="G345" s="226"/>
      <c r="H345" s="163"/>
      <c r="I345" s="166"/>
      <c r="J345" s="160"/>
      <c r="K345" s="160"/>
      <c r="L345" s="160"/>
    </row>
    <row r="346" spans="1:12" x14ac:dyDescent="0.2">
      <c r="A346" s="160"/>
      <c r="B346" s="160"/>
      <c r="C346" s="160"/>
      <c r="D346" s="160"/>
      <c r="E346" s="160"/>
      <c r="F346" s="162"/>
      <c r="G346" s="226"/>
      <c r="H346" s="163"/>
      <c r="I346" s="166"/>
      <c r="J346" s="160"/>
      <c r="K346" s="160"/>
      <c r="L346" s="160"/>
    </row>
    <row r="347" spans="1:12" x14ac:dyDescent="0.2">
      <c r="A347" s="160"/>
      <c r="B347" s="160"/>
      <c r="C347" s="160"/>
      <c r="D347" s="160"/>
      <c r="E347" s="160"/>
      <c r="F347" s="162"/>
      <c r="G347" s="226"/>
      <c r="H347" s="163"/>
      <c r="I347" s="166"/>
      <c r="J347" s="160"/>
      <c r="K347" s="160"/>
      <c r="L347" s="160"/>
    </row>
    <row r="348" spans="1:12" x14ac:dyDescent="0.2">
      <c r="A348" s="160"/>
      <c r="B348" s="160"/>
      <c r="C348" s="160"/>
      <c r="D348" s="160"/>
      <c r="E348" s="160"/>
      <c r="F348" s="162"/>
      <c r="G348" s="226"/>
      <c r="H348" s="163"/>
      <c r="I348" s="166"/>
      <c r="J348" s="160"/>
      <c r="K348" s="160"/>
      <c r="L348" s="160"/>
    </row>
    <row r="349" spans="1:12" x14ac:dyDescent="0.2">
      <c r="A349" s="160"/>
      <c r="B349" s="160"/>
      <c r="C349" s="160"/>
      <c r="D349" s="160"/>
      <c r="E349" s="160"/>
      <c r="F349" s="162"/>
      <c r="G349" s="226"/>
      <c r="H349" s="163"/>
      <c r="I349" s="166"/>
      <c r="J349" s="160"/>
      <c r="K349" s="160"/>
      <c r="L349" s="160"/>
    </row>
    <row r="350" spans="1:12" x14ac:dyDescent="0.2">
      <c r="A350" s="160"/>
      <c r="B350" s="160"/>
      <c r="C350" s="160"/>
      <c r="D350" s="160"/>
      <c r="E350" s="160"/>
      <c r="F350" s="162"/>
      <c r="G350" s="226"/>
      <c r="H350" s="163"/>
      <c r="I350" s="166"/>
      <c r="J350" s="160"/>
      <c r="K350" s="160"/>
      <c r="L350" s="160"/>
    </row>
    <row r="351" spans="1:12" x14ac:dyDescent="0.2">
      <c r="A351" s="160"/>
      <c r="B351" s="160"/>
      <c r="C351" s="160"/>
      <c r="D351" s="160"/>
      <c r="E351" s="160"/>
      <c r="F351" s="162"/>
      <c r="G351" s="226"/>
      <c r="H351" s="163"/>
      <c r="I351" s="166"/>
      <c r="J351" s="160"/>
      <c r="K351" s="160"/>
      <c r="L351" s="160"/>
    </row>
    <row r="352" spans="1:12" x14ac:dyDescent="0.2">
      <c r="A352" s="160"/>
      <c r="B352" s="160"/>
      <c r="C352" s="160"/>
      <c r="D352" s="160"/>
      <c r="E352" s="160"/>
      <c r="F352" s="162"/>
      <c r="G352" s="226"/>
      <c r="H352" s="163"/>
      <c r="I352" s="166"/>
      <c r="J352" s="160"/>
      <c r="K352" s="160"/>
      <c r="L352" s="160"/>
    </row>
    <row r="353" spans="1:12" x14ac:dyDescent="0.2">
      <c r="A353" s="160"/>
      <c r="B353" s="160"/>
      <c r="C353" s="160"/>
      <c r="D353" s="160"/>
      <c r="E353" s="160"/>
      <c r="F353" s="162"/>
      <c r="G353" s="226"/>
      <c r="H353" s="163"/>
      <c r="I353" s="166"/>
      <c r="J353" s="160"/>
      <c r="K353" s="160"/>
      <c r="L353" s="160"/>
    </row>
    <row r="354" spans="1:12" x14ac:dyDescent="0.2">
      <c r="A354" s="160"/>
      <c r="B354" s="160"/>
      <c r="C354" s="160"/>
      <c r="D354" s="160"/>
      <c r="E354" s="160"/>
      <c r="F354" s="162"/>
      <c r="G354" s="226"/>
      <c r="H354" s="163"/>
      <c r="I354" s="166"/>
      <c r="J354" s="160"/>
      <c r="K354" s="160"/>
      <c r="L354" s="160"/>
    </row>
    <row r="355" spans="1:12" x14ac:dyDescent="0.2">
      <c r="A355" s="160"/>
      <c r="B355" s="160"/>
      <c r="C355" s="160"/>
      <c r="D355" s="160"/>
      <c r="E355" s="160"/>
      <c r="F355" s="162"/>
      <c r="G355" s="226"/>
      <c r="H355" s="163"/>
      <c r="I355" s="166"/>
      <c r="J355" s="160"/>
      <c r="K355" s="160"/>
      <c r="L355" s="160"/>
    </row>
    <row r="356" spans="1:12" x14ac:dyDescent="0.2">
      <c r="A356" s="160"/>
      <c r="B356" s="160"/>
      <c r="C356" s="160"/>
      <c r="D356" s="160"/>
      <c r="E356" s="160"/>
      <c r="F356" s="162"/>
      <c r="G356" s="226"/>
      <c r="H356" s="163"/>
      <c r="I356" s="166"/>
      <c r="J356" s="160"/>
      <c r="K356" s="160"/>
      <c r="L356" s="160"/>
    </row>
    <row r="357" spans="1:12" x14ac:dyDescent="0.2">
      <c r="A357" s="160"/>
      <c r="B357" s="160"/>
      <c r="C357" s="160"/>
      <c r="D357" s="160"/>
      <c r="E357" s="160"/>
      <c r="F357" s="162"/>
      <c r="G357" s="226"/>
      <c r="H357" s="163"/>
      <c r="I357" s="166"/>
      <c r="J357" s="160"/>
      <c r="K357" s="160"/>
      <c r="L357" s="160"/>
    </row>
    <row r="358" spans="1:12" x14ac:dyDescent="0.2">
      <c r="A358" s="160"/>
      <c r="B358" s="160"/>
      <c r="C358" s="160"/>
      <c r="D358" s="160"/>
      <c r="E358" s="160"/>
      <c r="F358" s="162"/>
      <c r="G358" s="226"/>
      <c r="H358" s="163"/>
      <c r="I358" s="166"/>
      <c r="J358" s="160"/>
      <c r="K358" s="160"/>
      <c r="L358" s="160"/>
    </row>
    <row r="359" spans="1:12" x14ac:dyDescent="0.2">
      <c r="A359" s="160"/>
      <c r="B359" s="160"/>
      <c r="C359" s="160"/>
      <c r="D359" s="160"/>
      <c r="E359" s="160"/>
      <c r="F359" s="162"/>
      <c r="G359" s="226"/>
      <c r="H359" s="163"/>
      <c r="I359" s="166"/>
      <c r="J359" s="160"/>
      <c r="K359" s="160"/>
      <c r="L359" s="160"/>
    </row>
    <row r="360" spans="1:12" x14ac:dyDescent="0.2">
      <c r="A360" s="160"/>
      <c r="B360" s="160"/>
      <c r="C360" s="160"/>
      <c r="D360" s="160"/>
      <c r="E360" s="160"/>
      <c r="F360" s="162"/>
      <c r="G360" s="226"/>
      <c r="H360" s="163"/>
      <c r="I360" s="166"/>
      <c r="J360" s="160"/>
      <c r="K360" s="160"/>
      <c r="L360" s="160"/>
    </row>
    <row r="361" spans="1:12" x14ac:dyDescent="0.2">
      <c r="A361" s="160"/>
      <c r="B361" s="160"/>
      <c r="C361" s="160"/>
      <c r="D361" s="160"/>
      <c r="E361" s="160"/>
      <c r="F361" s="162"/>
      <c r="G361" s="226"/>
      <c r="H361" s="163"/>
      <c r="I361" s="166"/>
      <c r="J361" s="160"/>
      <c r="K361" s="160"/>
      <c r="L361" s="160"/>
    </row>
    <row r="362" spans="1:12" x14ac:dyDescent="0.2">
      <c r="A362" s="160"/>
      <c r="B362" s="160"/>
      <c r="C362" s="160"/>
      <c r="D362" s="160"/>
      <c r="E362" s="160"/>
      <c r="F362" s="162"/>
      <c r="G362" s="226"/>
      <c r="H362" s="163"/>
      <c r="I362" s="166"/>
      <c r="J362" s="160"/>
      <c r="K362" s="160"/>
      <c r="L362" s="160"/>
    </row>
    <row r="363" spans="1:12" x14ac:dyDescent="0.2">
      <c r="A363" s="160"/>
      <c r="B363" s="160"/>
      <c r="C363" s="160"/>
      <c r="D363" s="160"/>
      <c r="E363" s="160"/>
      <c r="F363" s="162"/>
      <c r="G363" s="226"/>
      <c r="H363" s="163"/>
      <c r="I363" s="166"/>
      <c r="J363" s="160"/>
      <c r="K363" s="160"/>
      <c r="L363" s="160"/>
    </row>
    <row r="364" spans="1:12" x14ac:dyDescent="0.2">
      <c r="A364" s="160"/>
      <c r="B364" s="160"/>
      <c r="C364" s="160"/>
      <c r="D364" s="160"/>
      <c r="E364" s="160"/>
      <c r="F364" s="162"/>
      <c r="G364" s="226"/>
      <c r="H364" s="163"/>
      <c r="I364" s="166"/>
      <c r="J364" s="160"/>
      <c r="K364" s="160"/>
      <c r="L364" s="160"/>
    </row>
    <row r="365" spans="1:12" x14ac:dyDescent="0.2">
      <c r="A365" s="160"/>
      <c r="B365" s="160"/>
      <c r="C365" s="160"/>
      <c r="D365" s="160"/>
      <c r="E365" s="160"/>
      <c r="F365" s="162"/>
      <c r="G365" s="226"/>
      <c r="H365" s="163"/>
      <c r="I365" s="166"/>
      <c r="J365" s="160"/>
      <c r="K365" s="160"/>
      <c r="L365" s="160"/>
    </row>
    <row r="366" spans="1:12" x14ac:dyDescent="0.2">
      <c r="A366" s="160"/>
      <c r="B366" s="160"/>
      <c r="C366" s="160"/>
      <c r="D366" s="160"/>
      <c r="E366" s="160"/>
      <c r="F366" s="162"/>
      <c r="G366" s="226"/>
      <c r="H366" s="163"/>
      <c r="I366" s="166"/>
      <c r="J366" s="160"/>
      <c r="K366" s="160"/>
      <c r="L366" s="160"/>
    </row>
    <row r="367" spans="1:12" x14ac:dyDescent="0.2">
      <c r="A367" s="160"/>
      <c r="B367" s="160"/>
      <c r="C367" s="160"/>
      <c r="D367" s="160"/>
      <c r="E367" s="160"/>
      <c r="F367" s="162"/>
      <c r="G367" s="226"/>
      <c r="H367" s="163"/>
      <c r="I367" s="166"/>
      <c r="J367" s="160"/>
      <c r="K367" s="160"/>
      <c r="L367" s="160"/>
    </row>
    <row r="368" spans="1:12" x14ac:dyDescent="0.2">
      <c r="A368" s="160"/>
      <c r="B368" s="160"/>
      <c r="C368" s="160"/>
      <c r="D368" s="160"/>
      <c r="E368" s="160"/>
      <c r="F368" s="162"/>
      <c r="G368" s="226"/>
      <c r="H368" s="163"/>
      <c r="I368" s="166"/>
      <c r="J368" s="160"/>
      <c r="K368" s="160"/>
      <c r="L368" s="160"/>
    </row>
    <row r="369" spans="1:12" x14ac:dyDescent="0.2">
      <c r="A369" s="160"/>
      <c r="B369" s="160"/>
      <c r="C369" s="160"/>
      <c r="D369" s="160"/>
      <c r="E369" s="160"/>
      <c r="F369" s="162"/>
      <c r="G369" s="226"/>
      <c r="H369" s="163"/>
      <c r="I369" s="166"/>
      <c r="J369" s="160"/>
      <c r="K369" s="160"/>
      <c r="L369" s="160"/>
    </row>
    <row r="370" spans="1:12" x14ac:dyDescent="0.2">
      <c r="A370" s="160"/>
      <c r="B370" s="160"/>
      <c r="C370" s="160"/>
      <c r="D370" s="160"/>
      <c r="E370" s="160"/>
      <c r="F370" s="162"/>
      <c r="G370" s="226"/>
      <c r="H370" s="163"/>
      <c r="I370" s="166"/>
      <c r="J370" s="160"/>
      <c r="K370" s="160"/>
      <c r="L370" s="160"/>
    </row>
    <row r="371" spans="1:12" x14ac:dyDescent="0.2">
      <c r="A371" s="160"/>
      <c r="B371" s="160"/>
      <c r="C371" s="160"/>
      <c r="D371" s="160"/>
      <c r="E371" s="160"/>
      <c r="F371" s="162"/>
      <c r="G371" s="226"/>
      <c r="H371" s="163"/>
      <c r="I371" s="166"/>
      <c r="J371" s="160"/>
      <c r="K371" s="160"/>
      <c r="L371" s="160"/>
    </row>
    <row r="372" spans="1:12" x14ac:dyDescent="0.2">
      <c r="A372" s="160"/>
      <c r="B372" s="160"/>
      <c r="C372" s="160"/>
      <c r="D372" s="160"/>
      <c r="E372" s="160"/>
      <c r="F372" s="162"/>
      <c r="G372" s="226"/>
      <c r="H372" s="163"/>
      <c r="I372" s="166"/>
      <c r="J372" s="160"/>
      <c r="K372" s="160"/>
      <c r="L372" s="160"/>
    </row>
    <row r="373" spans="1:12" x14ac:dyDescent="0.2">
      <c r="A373" s="160"/>
      <c r="B373" s="160"/>
      <c r="C373" s="160"/>
      <c r="D373" s="160"/>
      <c r="E373" s="160"/>
      <c r="F373" s="162"/>
      <c r="G373" s="226"/>
      <c r="H373" s="163"/>
      <c r="I373" s="166"/>
      <c r="J373" s="160"/>
      <c r="K373" s="160"/>
      <c r="L373" s="160"/>
    </row>
    <row r="374" spans="1:12" x14ac:dyDescent="0.2">
      <c r="A374" s="160"/>
      <c r="B374" s="160"/>
      <c r="C374" s="160"/>
      <c r="D374" s="160"/>
      <c r="E374" s="160"/>
      <c r="F374" s="162"/>
      <c r="G374" s="226"/>
      <c r="H374" s="163"/>
      <c r="I374" s="166"/>
      <c r="J374" s="160"/>
      <c r="K374" s="160"/>
      <c r="L374" s="160"/>
    </row>
    <row r="375" spans="1:12" x14ac:dyDescent="0.2">
      <c r="A375" s="160"/>
      <c r="B375" s="160"/>
      <c r="C375" s="160"/>
      <c r="D375" s="160"/>
      <c r="E375" s="160"/>
      <c r="F375" s="162"/>
      <c r="G375" s="226"/>
      <c r="H375" s="163"/>
      <c r="I375" s="166"/>
      <c r="J375" s="160"/>
      <c r="K375" s="160"/>
      <c r="L375" s="160"/>
    </row>
    <row r="376" spans="1:12" x14ac:dyDescent="0.2">
      <c r="A376" s="160"/>
      <c r="B376" s="160"/>
      <c r="C376" s="160"/>
      <c r="D376" s="160"/>
      <c r="E376" s="160"/>
      <c r="F376" s="162"/>
      <c r="G376" s="226"/>
      <c r="H376" s="163"/>
      <c r="I376" s="166"/>
      <c r="J376" s="160"/>
      <c r="K376" s="160"/>
      <c r="L376" s="160"/>
    </row>
    <row r="377" spans="1:12" x14ac:dyDescent="0.2">
      <c r="A377" s="160"/>
      <c r="B377" s="160"/>
      <c r="C377" s="160"/>
      <c r="D377" s="160"/>
      <c r="E377" s="160"/>
      <c r="F377" s="162"/>
      <c r="G377" s="226"/>
      <c r="H377" s="163"/>
      <c r="I377" s="166"/>
      <c r="J377" s="160"/>
      <c r="K377" s="160"/>
      <c r="L377" s="160"/>
    </row>
    <row r="378" spans="1:12" x14ac:dyDescent="0.2">
      <c r="A378" s="160"/>
      <c r="B378" s="160"/>
      <c r="C378" s="160"/>
      <c r="D378" s="160"/>
      <c r="E378" s="160"/>
      <c r="F378" s="162"/>
      <c r="G378" s="226"/>
      <c r="H378" s="163"/>
      <c r="I378" s="166"/>
      <c r="J378" s="160"/>
      <c r="K378" s="160"/>
      <c r="L378" s="160"/>
    </row>
    <row r="379" spans="1:12" x14ac:dyDescent="0.2">
      <c r="A379" s="160"/>
      <c r="B379" s="160"/>
      <c r="C379" s="160"/>
      <c r="D379" s="160"/>
      <c r="E379" s="160"/>
      <c r="F379" s="162"/>
      <c r="G379" s="226"/>
      <c r="H379" s="163"/>
      <c r="I379" s="166"/>
      <c r="J379" s="160"/>
      <c r="K379" s="160"/>
      <c r="L379" s="160"/>
    </row>
    <row r="380" spans="1:12" x14ac:dyDescent="0.2">
      <c r="A380" s="160"/>
      <c r="B380" s="160"/>
      <c r="C380" s="160"/>
      <c r="D380" s="160"/>
      <c r="E380" s="160"/>
      <c r="F380" s="162"/>
      <c r="G380" s="226"/>
      <c r="H380" s="163"/>
      <c r="I380" s="166"/>
      <c r="J380" s="160"/>
      <c r="K380" s="160"/>
      <c r="L380" s="160"/>
    </row>
    <row r="381" spans="1:12" x14ac:dyDescent="0.2">
      <c r="A381" s="160"/>
      <c r="B381" s="160"/>
      <c r="C381" s="160"/>
      <c r="D381" s="160"/>
      <c r="E381" s="160"/>
      <c r="F381" s="162"/>
      <c r="G381" s="226"/>
      <c r="H381" s="163"/>
      <c r="I381" s="166"/>
      <c r="J381" s="160"/>
      <c r="K381" s="160"/>
      <c r="L381" s="160"/>
    </row>
    <row r="382" spans="1:12" x14ac:dyDescent="0.2">
      <c r="A382" s="160"/>
      <c r="B382" s="160"/>
      <c r="C382" s="160"/>
      <c r="D382" s="160"/>
      <c r="E382" s="160"/>
      <c r="F382" s="162"/>
      <c r="G382" s="226"/>
      <c r="H382" s="163"/>
      <c r="I382" s="166"/>
      <c r="J382" s="160"/>
      <c r="K382" s="160"/>
      <c r="L382" s="160"/>
    </row>
    <row r="383" spans="1:12" x14ac:dyDescent="0.2">
      <c r="A383" s="160"/>
      <c r="B383" s="160"/>
      <c r="C383" s="160"/>
      <c r="D383" s="160"/>
      <c r="E383" s="160"/>
      <c r="F383" s="162"/>
      <c r="G383" s="226"/>
      <c r="H383" s="163"/>
      <c r="I383" s="166"/>
      <c r="J383" s="160"/>
      <c r="K383" s="160"/>
      <c r="L383" s="160"/>
    </row>
    <row r="384" spans="1:12" x14ac:dyDescent="0.2">
      <c r="A384" s="160"/>
      <c r="B384" s="160"/>
      <c r="C384" s="160"/>
      <c r="D384" s="160"/>
      <c r="E384" s="160"/>
      <c r="F384" s="162"/>
      <c r="G384" s="226"/>
      <c r="H384" s="163"/>
      <c r="I384" s="166"/>
      <c r="J384" s="160"/>
      <c r="K384" s="160"/>
      <c r="L384" s="160"/>
    </row>
    <row r="385" spans="1:12" x14ac:dyDescent="0.2">
      <c r="A385" s="160"/>
      <c r="B385" s="160"/>
      <c r="C385" s="160"/>
      <c r="D385" s="160"/>
      <c r="E385" s="160"/>
      <c r="F385" s="162"/>
      <c r="G385" s="226"/>
      <c r="H385" s="163"/>
      <c r="I385" s="166"/>
      <c r="J385" s="160"/>
      <c r="K385" s="160"/>
      <c r="L385" s="160"/>
    </row>
    <row r="386" spans="1:12" x14ac:dyDescent="0.2">
      <c r="A386" s="160"/>
      <c r="B386" s="160"/>
      <c r="C386" s="160"/>
      <c r="D386" s="160"/>
      <c r="E386" s="160"/>
      <c r="F386" s="162"/>
      <c r="G386" s="226"/>
      <c r="H386" s="163"/>
      <c r="I386" s="166"/>
      <c r="J386" s="160"/>
      <c r="K386" s="160"/>
      <c r="L386" s="160"/>
    </row>
    <row r="387" spans="1:12" x14ac:dyDescent="0.2">
      <c r="A387" s="160"/>
      <c r="B387" s="160"/>
      <c r="C387" s="160"/>
      <c r="D387" s="160"/>
      <c r="E387" s="160"/>
      <c r="F387" s="162"/>
      <c r="G387" s="226"/>
      <c r="H387" s="163"/>
      <c r="I387" s="166"/>
      <c r="J387" s="160"/>
      <c r="K387" s="160"/>
      <c r="L387" s="160"/>
    </row>
    <row r="388" spans="1:12" x14ac:dyDescent="0.2">
      <c r="A388" s="160"/>
      <c r="B388" s="160"/>
      <c r="C388" s="160"/>
      <c r="D388" s="160"/>
      <c r="E388" s="160"/>
      <c r="F388" s="162"/>
      <c r="G388" s="226"/>
      <c r="H388" s="163"/>
      <c r="I388" s="166"/>
      <c r="J388" s="160"/>
      <c r="K388" s="160"/>
      <c r="L388" s="160"/>
    </row>
    <row r="389" spans="1:12" x14ac:dyDescent="0.2">
      <c r="A389" s="160"/>
      <c r="B389" s="160"/>
      <c r="C389" s="160"/>
      <c r="D389" s="160"/>
      <c r="E389" s="160"/>
      <c r="F389" s="162"/>
      <c r="G389" s="226"/>
      <c r="H389" s="163"/>
      <c r="I389" s="166"/>
      <c r="J389" s="160"/>
      <c r="K389" s="160"/>
      <c r="L389" s="160"/>
    </row>
    <row r="390" spans="1:12" x14ac:dyDescent="0.2">
      <c r="A390" s="160"/>
      <c r="B390" s="160"/>
      <c r="C390" s="160"/>
      <c r="D390" s="160"/>
      <c r="E390" s="160"/>
      <c r="F390" s="162"/>
      <c r="G390" s="226"/>
      <c r="H390" s="163"/>
      <c r="I390" s="166"/>
      <c r="J390" s="160"/>
      <c r="K390" s="160"/>
      <c r="L390" s="160"/>
    </row>
    <row r="391" spans="1:12" x14ac:dyDescent="0.2">
      <c r="A391" s="160"/>
      <c r="B391" s="160"/>
      <c r="C391" s="160"/>
      <c r="D391" s="160"/>
      <c r="E391" s="160"/>
      <c r="F391" s="162"/>
      <c r="G391" s="226"/>
      <c r="H391" s="163"/>
      <c r="I391" s="166"/>
      <c r="J391" s="160"/>
      <c r="K391" s="160"/>
      <c r="L391" s="160"/>
    </row>
    <row r="392" spans="1:12" x14ac:dyDescent="0.2">
      <c r="A392" s="160"/>
      <c r="B392" s="160"/>
      <c r="C392" s="160"/>
      <c r="D392" s="160"/>
      <c r="E392" s="160"/>
      <c r="F392" s="162"/>
      <c r="G392" s="226"/>
      <c r="H392" s="163"/>
      <c r="I392" s="166"/>
      <c r="J392" s="160"/>
      <c r="K392" s="160"/>
      <c r="L392" s="160"/>
    </row>
    <row r="393" spans="1:12" x14ac:dyDescent="0.2">
      <c r="A393" s="160"/>
      <c r="B393" s="160"/>
      <c r="C393" s="160"/>
      <c r="D393" s="160"/>
      <c r="E393" s="160"/>
      <c r="F393" s="162"/>
      <c r="G393" s="226"/>
      <c r="H393" s="163"/>
      <c r="I393" s="166"/>
      <c r="J393" s="160"/>
      <c r="K393" s="160"/>
      <c r="L393" s="160"/>
    </row>
    <row r="394" spans="1:12" x14ac:dyDescent="0.2">
      <c r="A394" s="160"/>
      <c r="B394" s="160"/>
      <c r="C394" s="160"/>
      <c r="D394" s="160"/>
      <c r="E394" s="160"/>
      <c r="F394" s="162"/>
      <c r="G394" s="226"/>
      <c r="H394" s="163"/>
      <c r="I394" s="166"/>
      <c r="J394" s="160"/>
      <c r="K394" s="160"/>
      <c r="L394" s="160"/>
    </row>
    <row r="395" spans="1:12" x14ac:dyDescent="0.2">
      <c r="A395" s="160"/>
      <c r="B395" s="160"/>
      <c r="C395" s="160"/>
      <c r="D395" s="160"/>
      <c r="E395" s="160"/>
      <c r="F395" s="162"/>
      <c r="G395" s="226"/>
      <c r="H395" s="163"/>
      <c r="I395" s="166"/>
      <c r="J395" s="160"/>
      <c r="K395" s="160"/>
      <c r="L395" s="160"/>
    </row>
    <row r="396" spans="1:12" x14ac:dyDescent="0.2">
      <c r="A396" s="160"/>
      <c r="B396" s="160"/>
      <c r="C396" s="160"/>
      <c r="D396" s="160"/>
      <c r="E396" s="160"/>
      <c r="F396" s="162"/>
      <c r="G396" s="226"/>
      <c r="H396" s="163"/>
      <c r="I396" s="166"/>
      <c r="J396" s="160"/>
      <c r="K396" s="160"/>
      <c r="L396" s="160"/>
    </row>
    <row r="397" spans="1:12" x14ac:dyDescent="0.2">
      <c r="A397" s="160"/>
      <c r="B397" s="160"/>
      <c r="C397" s="160"/>
      <c r="D397" s="160"/>
      <c r="E397" s="160"/>
      <c r="F397" s="162"/>
      <c r="G397" s="226"/>
      <c r="H397" s="163"/>
      <c r="I397" s="166"/>
      <c r="J397" s="160"/>
      <c r="K397" s="160"/>
      <c r="L397" s="160"/>
    </row>
    <row r="398" spans="1:12" x14ac:dyDescent="0.2">
      <c r="A398" s="160"/>
      <c r="B398" s="160"/>
      <c r="C398" s="160"/>
      <c r="D398" s="160"/>
      <c r="E398" s="160"/>
      <c r="F398" s="162"/>
      <c r="G398" s="226"/>
      <c r="H398" s="163"/>
      <c r="I398" s="166"/>
      <c r="J398" s="160"/>
      <c r="K398" s="160"/>
      <c r="L398" s="160"/>
    </row>
    <row r="399" spans="1:12" x14ac:dyDescent="0.2">
      <c r="A399" s="160"/>
      <c r="B399" s="160"/>
      <c r="C399" s="160"/>
      <c r="D399" s="160"/>
      <c r="E399" s="160"/>
      <c r="F399" s="162"/>
      <c r="G399" s="226"/>
      <c r="H399" s="163"/>
      <c r="I399" s="166"/>
      <c r="J399" s="160"/>
      <c r="K399" s="160"/>
      <c r="L399" s="160"/>
    </row>
    <row r="400" spans="1:12" x14ac:dyDescent="0.2">
      <c r="A400" s="160"/>
      <c r="B400" s="160"/>
      <c r="C400" s="160"/>
      <c r="D400" s="160"/>
      <c r="E400" s="160"/>
      <c r="F400" s="162"/>
      <c r="G400" s="226"/>
      <c r="H400" s="163"/>
      <c r="I400" s="166"/>
      <c r="J400" s="160"/>
      <c r="K400" s="160"/>
      <c r="L400" s="160"/>
    </row>
    <row r="401" spans="1:12" x14ac:dyDescent="0.2">
      <c r="A401" s="160"/>
      <c r="B401" s="160"/>
      <c r="C401" s="160"/>
      <c r="D401" s="160"/>
      <c r="E401" s="160"/>
      <c r="F401" s="162"/>
      <c r="G401" s="226"/>
      <c r="H401" s="163"/>
      <c r="I401" s="166"/>
      <c r="J401" s="160"/>
      <c r="K401" s="160"/>
      <c r="L401" s="160"/>
    </row>
    <row r="402" spans="1:12" x14ac:dyDescent="0.2">
      <c r="A402" s="160"/>
      <c r="B402" s="160"/>
      <c r="C402" s="160"/>
      <c r="D402" s="160"/>
      <c r="E402" s="160"/>
      <c r="F402" s="162"/>
      <c r="G402" s="226"/>
      <c r="H402" s="163"/>
      <c r="I402" s="166"/>
      <c r="J402" s="160"/>
      <c r="K402" s="160"/>
      <c r="L402" s="160"/>
    </row>
    <row r="403" spans="1:12" x14ac:dyDescent="0.2">
      <c r="A403" s="160"/>
      <c r="B403" s="160"/>
      <c r="C403" s="160"/>
      <c r="D403" s="160"/>
      <c r="E403" s="160"/>
      <c r="F403" s="162"/>
      <c r="G403" s="226"/>
      <c r="H403" s="163"/>
      <c r="I403" s="166"/>
      <c r="J403" s="160"/>
      <c r="K403" s="160"/>
      <c r="L403" s="160"/>
    </row>
    <row r="404" spans="1:12" x14ac:dyDescent="0.2">
      <c r="A404" s="160"/>
      <c r="B404" s="160"/>
      <c r="C404" s="160"/>
      <c r="D404" s="160"/>
      <c r="E404" s="160"/>
      <c r="F404" s="162"/>
      <c r="G404" s="226"/>
      <c r="H404" s="163"/>
      <c r="I404" s="166"/>
      <c r="J404" s="160"/>
      <c r="K404" s="160"/>
      <c r="L404" s="160"/>
    </row>
    <row r="405" spans="1:12" x14ac:dyDescent="0.2">
      <c r="A405" s="160"/>
      <c r="B405" s="160"/>
      <c r="C405" s="160"/>
      <c r="D405" s="160"/>
      <c r="E405" s="160"/>
      <c r="F405" s="162"/>
      <c r="G405" s="226"/>
      <c r="H405" s="163"/>
      <c r="I405" s="166"/>
      <c r="J405" s="160"/>
      <c r="K405" s="160"/>
      <c r="L405" s="160"/>
    </row>
    <row r="406" spans="1:12" x14ac:dyDescent="0.2">
      <c r="A406" s="160"/>
      <c r="B406" s="160"/>
      <c r="C406" s="160"/>
      <c r="D406" s="160"/>
      <c r="E406" s="160"/>
      <c r="F406" s="162"/>
      <c r="G406" s="226"/>
      <c r="H406" s="163"/>
      <c r="I406" s="166"/>
      <c r="J406" s="160"/>
      <c r="K406" s="160"/>
      <c r="L406" s="160"/>
    </row>
    <row r="407" spans="1:12" x14ac:dyDescent="0.2">
      <c r="A407" s="160"/>
      <c r="B407" s="160"/>
      <c r="C407" s="160"/>
      <c r="D407" s="160"/>
      <c r="E407" s="160"/>
      <c r="F407" s="162"/>
      <c r="G407" s="226"/>
      <c r="H407" s="163"/>
      <c r="I407" s="166"/>
      <c r="J407" s="160"/>
      <c r="K407" s="160"/>
      <c r="L407" s="160"/>
    </row>
    <row r="408" spans="1:12" x14ac:dyDescent="0.2">
      <c r="A408" s="160"/>
      <c r="B408" s="160"/>
      <c r="C408" s="160"/>
      <c r="D408" s="160"/>
      <c r="E408" s="160"/>
      <c r="F408" s="162"/>
      <c r="G408" s="226"/>
      <c r="H408" s="163"/>
      <c r="I408" s="166"/>
      <c r="J408" s="160"/>
      <c r="K408" s="160"/>
      <c r="L408" s="160"/>
    </row>
    <row r="409" spans="1:12" x14ac:dyDescent="0.2">
      <c r="A409" s="160"/>
      <c r="B409" s="160"/>
      <c r="C409" s="160"/>
      <c r="D409" s="160"/>
      <c r="E409" s="160"/>
      <c r="F409" s="162"/>
      <c r="G409" s="226"/>
      <c r="H409" s="163"/>
      <c r="I409" s="166"/>
      <c r="J409" s="160"/>
      <c r="K409" s="160"/>
      <c r="L409" s="160"/>
    </row>
    <row r="410" spans="1:12" x14ac:dyDescent="0.2">
      <c r="A410" s="160"/>
      <c r="B410" s="160"/>
      <c r="C410" s="160"/>
      <c r="D410" s="160"/>
      <c r="E410" s="160"/>
      <c r="F410" s="162"/>
      <c r="G410" s="226"/>
      <c r="H410" s="163"/>
      <c r="I410" s="166"/>
      <c r="J410" s="160"/>
      <c r="K410" s="160"/>
      <c r="L410" s="160"/>
    </row>
    <row r="411" spans="1:12" x14ac:dyDescent="0.2">
      <c r="A411" s="160"/>
      <c r="B411" s="160"/>
      <c r="C411" s="160"/>
      <c r="D411" s="160"/>
      <c r="E411" s="160"/>
      <c r="F411" s="162"/>
      <c r="G411" s="226"/>
      <c r="H411" s="163"/>
      <c r="I411" s="166"/>
      <c r="J411" s="160"/>
      <c r="K411" s="160"/>
      <c r="L411" s="160"/>
    </row>
    <row r="412" spans="1:12" x14ac:dyDescent="0.2">
      <c r="A412" s="160"/>
      <c r="B412" s="160"/>
      <c r="C412" s="160"/>
      <c r="D412" s="160"/>
      <c r="E412" s="160"/>
      <c r="F412" s="162"/>
      <c r="G412" s="226"/>
      <c r="H412" s="163"/>
      <c r="I412" s="166"/>
      <c r="J412" s="160"/>
      <c r="K412" s="160"/>
      <c r="L412" s="160"/>
    </row>
    <row r="413" spans="1:12" x14ac:dyDescent="0.2">
      <c r="A413" s="160"/>
      <c r="B413" s="160"/>
      <c r="C413" s="160"/>
      <c r="D413" s="160"/>
      <c r="E413" s="160"/>
      <c r="F413" s="162"/>
      <c r="G413" s="226"/>
      <c r="H413" s="163"/>
      <c r="I413" s="166"/>
      <c r="J413" s="160"/>
      <c r="K413" s="160"/>
      <c r="L413" s="160"/>
    </row>
    <row r="414" spans="1:12" x14ac:dyDescent="0.2">
      <c r="A414" s="160"/>
      <c r="B414" s="160"/>
      <c r="C414" s="160"/>
      <c r="D414" s="160"/>
      <c r="E414" s="160"/>
      <c r="F414" s="162"/>
      <c r="G414" s="226"/>
      <c r="H414" s="163"/>
      <c r="I414" s="166"/>
      <c r="J414" s="160"/>
      <c r="K414" s="160"/>
      <c r="L414" s="160"/>
    </row>
    <row r="415" spans="1:12" x14ac:dyDescent="0.2">
      <c r="A415" s="160"/>
      <c r="B415" s="160"/>
      <c r="C415" s="160"/>
      <c r="D415" s="160"/>
      <c r="E415" s="160"/>
      <c r="F415" s="162"/>
      <c r="G415" s="226"/>
      <c r="H415" s="163"/>
      <c r="I415" s="166"/>
      <c r="J415" s="160"/>
      <c r="K415" s="160"/>
      <c r="L415" s="160"/>
    </row>
    <row r="416" spans="1:12" x14ac:dyDescent="0.2">
      <c r="A416" s="160"/>
      <c r="B416" s="160"/>
      <c r="C416" s="160"/>
      <c r="D416" s="160"/>
      <c r="E416" s="160"/>
      <c r="F416" s="162"/>
      <c r="G416" s="226"/>
      <c r="H416" s="163"/>
      <c r="I416" s="166"/>
      <c r="J416" s="160"/>
      <c r="K416" s="160"/>
      <c r="L416" s="160"/>
    </row>
    <row r="417" spans="1:12" x14ac:dyDescent="0.2">
      <c r="A417" s="160"/>
      <c r="B417" s="160"/>
      <c r="C417" s="160"/>
      <c r="D417" s="160"/>
      <c r="E417" s="160"/>
      <c r="F417" s="162"/>
      <c r="G417" s="226"/>
      <c r="H417" s="163"/>
      <c r="I417" s="166"/>
      <c r="J417" s="160"/>
      <c r="K417" s="160"/>
      <c r="L417" s="160"/>
    </row>
    <row r="418" spans="1:12" x14ac:dyDescent="0.2">
      <c r="A418" s="160"/>
      <c r="B418" s="160"/>
      <c r="C418" s="160"/>
      <c r="D418" s="160"/>
      <c r="E418" s="160"/>
      <c r="F418" s="162"/>
      <c r="G418" s="226"/>
      <c r="H418" s="163"/>
      <c r="I418" s="166"/>
      <c r="J418" s="160"/>
      <c r="K418" s="160"/>
      <c r="L418" s="160"/>
    </row>
    <row r="419" spans="1:12" x14ac:dyDescent="0.2">
      <c r="A419" s="160"/>
      <c r="B419" s="160"/>
      <c r="C419" s="160"/>
      <c r="D419" s="160"/>
      <c r="E419" s="160"/>
      <c r="F419" s="162"/>
      <c r="G419" s="226"/>
      <c r="H419" s="163"/>
      <c r="I419" s="166"/>
      <c r="J419" s="160"/>
      <c r="K419" s="160"/>
      <c r="L419" s="160"/>
    </row>
    <row r="420" spans="1:12" x14ac:dyDescent="0.2">
      <c r="A420" s="160"/>
      <c r="B420" s="160"/>
      <c r="C420" s="160"/>
      <c r="D420" s="160"/>
      <c r="E420" s="160"/>
      <c r="F420" s="162"/>
      <c r="G420" s="226"/>
      <c r="H420" s="163"/>
      <c r="I420" s="166"/>
      <c r="J420" s="160"/>
      <c r="K420" s="160"/>
      <c r="L420" s="160"/>
    </row>
    <row r="421" spans="1:12" x14ac:dyDescent="0.2">
      <c r="A421" s="160"/>
      <c r="B421" s="160"/>
      <c r="C421" s="160"/>
      <c r="D421" s="160"/>
      <c r="E421" s="160"/>
      <c r="F421" s="162"/>
      <c r="G421" s="226"/>
      <c r="H421" s="163"/>
      <c r="I421" s="166"/>
      <c r="J421" s="160"/>
      <c r="K421" s="160"/>
      <c r="L421" s="160"/>
    </row>
    <row r="422" spans="1:12" x14ac:dyDescent="0.2">
      <c r="A422" s="160"/>
      <c r="B422" s="160"/>
      <c r="C422" s="160"/>
      <c r="D422" s="160"/>
      <c r="E422" s="160"/>
      <c r="F422" s="162"/>
      <c r="G422" s="226"/>
      <c r="H422" s="163"/>
      <c r="I422" s="166"/>
      <c r="J422" s="160"/>
      <c r="K422" s="160"/>
      <c r="L422" s="160"/>
    </row>
    <row r="423" spans="1:12" x14ac:dyDescent="0.2">
      <c r="A423" s="160"/>
      <c r="B423" s="160"/>
      <c r="C423" s="160"/>
      <c r="D423" s="160"/>
      <c r="E423" s="160"/>
      <c r="F423" s="162"/>
      <c r="G423" s="226"/>
      <c r="H423" s="163"/>
      <c r="I423" s="166"/>
      <c r="J423" s="160"/>
      <c r="K423" s="160"/>
      <c r="L423" s="160"/>
    </row>
    <row r="424" spans="1:12" x14ac:dyDescent="0.2">
      <c r="A424" s="160"/>
      <c r="B424" s="160"/>
      <c r="C424" s="160"/>
      <c r="D424" s="160"/>
      <c r="E424" s="160"/>
      <c r="F424" s="162"/>
      <c r="G424" s="226"/>
      <c r="H424" s="163"/>
      <c r="I424" s="166"/>
      <c r="J424" s="160"/>
      <c r="K424" s="160"/>
      <c r="L424" s="160"/>
    </row>
    <row r="425" spans="1:12" x14ac:dyDescent="0.2">
      <c r="A425" s="160"/>
      <c r="B425" s="160"/>
      <c r="C425" s="160"/>
      <c r="D425" s="160"/>
      <c r="E425" s="160"/>
      <c r="F425" s="162"/>
      <c r="G425" s="226"/>
      <c r="H425" s="163"/>
      <c r="I425" s="166"/>
      <c r="J425" s="160"/>
      <c r="K425" s="160"/>
      <c r="L425" s="160"/>
    </row>
    <row r="426" spans="1:12" x14ac:dyDescent="0.2">
      <c r="A426" s="160"/>
      <c r="B426" s="160"/>
      <c r="C426" s="160"/>
      <c r="D426" s="160"/>
      <c r="E426" s="160"/>
      <c r="F426" s="162"/>
      <c r="G426" s="226"/>
      <c r="H426" s="163"/>
      <c r="I426" s="166"/>
      <c r="J426" s="160"/>
      <c r="K426" s="160"/>
      <c r="L426" s="160"/>
    </row>
    <row r="427" spans="1:12" x14ac:dyDescent="0.2">
      <c r="A427" s="160"/>
      <c r="B427" s="160"/>
      <c r="C427" s="160"/>
      <c r="D427" s="160"/>
      <c r="E427" s="160"/>
      <c r="F427" s="162"/>
      <c r="G427" s="226"/>
      <c r="H427" s="163"/>
      <c r="I427" s="166"/>
      <c r="J427" s="160"/>
      <c r="K427" s="160"/>
      <c r="L427" s="160"/>
    </row>
    <row r="428" spans="1:12" x14ac:dyDescent="0.2">
      <c r="A428" s="160"/>
      <c r="B428" s="160"/>
      <c r="C428" s="160"/>
      <c r="D428" s="160"/>
      <c r="E428" s="160"/>
      <c r="F428" s="162"/>
      <c r="G428" s="226"/>
      <c r="H428" s="163"/>
      <c r="I428" s="166"/>
      <c r="J428" s="160"/>
      <c r="K428" s="160"/>
      <c r="L428" s="160"/>
    </row>
    <row r="429" spans="1:12" x14ac:dyDescent="0.2">
      <c r="A429" s="160"/>
      <c r="B429" s="160"/>
      <c r="C429" s="160"/>
      <c r="D429" s="160"/>
      <c r="E429" s="160"/>
      <c r="F429" s="162"/>
      <c r="G429" s="226"/>
      <c r="H429" s="163"/>
      <c r="I429" s="166"/>
      <c r="J429" s="160"/>
      <c r="K429" s="160"/>
      <c r="L429" s="160"/>
    </row>
    <row r="430" spans="1:12" x14ac:dyDescent="0.2">
      <c r="A430" s="160"/>
      <c r="B430" s="160"/>
      <c r="C430" s="160"/>
      <c r="D430" s="160"/>
      <c r="E430" s="160"/>
      <c r="F430" s="162"/>
      <c r="G430" s="226"/>
      <c r="H430" s="163"/>
      <c r="I430" s="166"/>
      <c r="J430" s="160"/>
      <c r="K430" s="160"/>
      <c r="L430" s="160"/>
    </row>
    <row r="431" spans="1:12" x14ac:dyDescent="0.2">
      <c r="A431" s="160"/>
      <c r="B431" s="160"/>
      <c r="C431" s="160"/>
      <c r="D431" s="160"/>
      <c r="E431" s="160"/>
      <c r="F431" s="162"/>
      <c r="G431" s="226"/>
      <c r="H431" s="163"/>
      <c r="I431" s="166"/>
      <c r="J431" s="160"/>
      <c r="K431" s="160"/>
      <c r="L431" s="160"/>
    </row>
    <row r="432" spans="1:12" x14ac:dyDescent="0.2">
      <c r="A432" s="160"/>
      <c r="B432" s="160"/>
      <c r="C432" s="160"/>
      <c r="D432" s="160"/>
      <c r="E432" s="160"/>
      <c r="F432" s="162"/>
      <c r="G432" s="226"/>
      <c r="H432" s="163"/>
      <c r="I432" s="166"/>
      <c r="J432" s="160"/>
      <c r="K432" s="160"/>
      <c r="L432" s="160"/>
    </row>
    <row r="433" spans="1:12" x14ac:dyDescent="0.2">
      <c r="A433" s="160"/>
      <c r="B433" s="160"/>
      <c r="C433" s="160"/>
      <c r="D433" s="160"/>
      <c r="E433" s="160"/>
      <c r="F433" s="162"/>
      <c r="G433" s="226"/>
      <c r="H433" s="163"/>
      <c r="I433" s="166"/>
      <c r="J433" s="160"/>
      <c r="K433" s="160"/>
      <c r="L433" s="160"/>
    </row>
    <row r="434" spans="1:12" x14ac:dyDescent="0.2">
      <c r="A434" s="160"/>
      <c r="B434" s="160"/>
      <c r="C434" s="160"/>
      <c r="D434" s="160"/>
      <c r="E434" s="160"/>
      <c r="F434" s="162"/>
      <c r="G434" s="226"/>
      <c r="H434" s="163"/>
      <c r="I434" s="166"/>
      <c r="J434" s="160"/>
      <c r="K434" s="160"/>
      <c r="L434" s="160"/>
    </row>
    <row r="435" spans="1:12" x14ac:dyDescent="0.2">
      <c r="A435" s="160"/>
      <c r="B435" s="160"/>
      <c r="C435" s="160"/>
      <c r="D435" s="160"/>
      <c r="E435" s="160"/>
      <c r="F435" s="162"/>
      <c r="G435" s="226"/>
      <c r="H435" s="163"/>
      <c r="I435" s="166"/>
      <c r="J435" s="160"/>
      <c r="K435" s="160"/>
      <c r="L435" s="160"/>
    </row>
    <row r="436" spans="1:12" x14ac:dyDescent="0.2">
      <c r="A436" s="160"/>
      <c r="B436" s="160"/>
      <c r="C436" s="160"/>
      <c r="D436" s="160"/>
      <c r="E436" s="160"/>
      <c r="F436" s="162"/>
      <c r="G436" s="226"/>
      <c r="H436" s="163"/>
      <c r="I436" s="166"/>
      <c r="J436" s="160"/>
      <c r="K436" s="160"/>
      <c r="L436" s="160"/>
    </row>
    <row r="437" spans="1:12" x14ac:dyDescent="0.2">
      <c r="A437" s="160"/>
      <c r="B437" s="160"/>
      <c r="C437" s="160"/>
      <c r="D437" s="160"/>
      <c r="E437" s="160"/>
      <c r="F437" s="162"/>
      <c r="G437" s="226"/>
      <c r="H437" s="163"/>
      <c r="I437" s="166"/>
      <c r="J437" s="160"/>
      <c r="K437" s="160"/>
      <c r="L437" s="160"/>
    </row>
    <row r="438" spans="1:12" x14ac:dyDescent="0.2">
      <c r="A438" s="160"/>
      <c r="B438" s="160"/>
      <c r="C438" s="160"/>
      <c r="D438" s="160"/>
      <c r="E438" s="160"/>
      <c r="F438" s="162"/>
      <c r="G438" s="226"/>
      <c r="H438" s="163"/>
      <c r="I438" s="166"/>
      <c r="J438" s="160"/>
      <c r="K438" s="160"/>
      <c r="L438" s="160"/>
    </row>
    <row r="439" spans="1:12" x14ac:dyDescent="0.2">
      <c r="A439" s="160"/>
      <c r="B439" s="160"/>
      <c r="C439" s="160"/>
      <c r="D439" s="160"/>
      <c r="E439" s="160"/>
      <c r="F439" s="162"/>
      <c r="G439" s="226"/>
      <c r="H439" s="163"/>
      <c r="I439" s="166"/>
      <c r="J439" s="160"/>
      <c r="K439" s="160"/>
      <c r="L439" s="160"/>
    </row>
    <row r="440" spans="1:12" x14ac:dyDescent="0.2">
      <c r="A440" s="160"/>
      <c r="B440" s="160"/>
      <c r="C440" s="160"/>
      <c r="D440" s="160"/>
      <c r="E440" s="160"/>
      <c r="F440" s="162"/>
      <c r="G440" s="226"/>
      <c r="H440" s="163"/>
      <c r="I440" s="166"/>
      <c r="J440" s="160"/>
      <c r="K440" s="160"/>
      <c r="L440" s="160"/>
    </row>
    <row r="441" spans="1:12" x14ac:dyDescent="0.2">
      <c r="A441" s="160"/>
      <c r="B441" s="160"/>
      <c r="C441" s="160"/>
      <c r="D441" s="160"/>
      <c r="E441" s="160"/>
      <c r="F441" s="162"/>
      <c r="G441" s="226"/>
      <c r="H441" s="163"/>
      <c r="I441" s="166"/>
      <c r="J441" s="160"/>
      <c r="K441" s="160"/>
      <c r="L441" s="160"/>
    </row>
    <row r="442" spans="1:12" x14ac:dyDescent="0.2">
      <c r="A442" s="160"/>
      <c r="B442" s="160"/>
      <c r="C442" s="160"/>
      <c r="D442" s="160"/>
      <c r="E442" s="160"/>
      <c r="F442" s="162"/>
      <c r="G442" s="226"/>
      <c r="H442" s="163"/>
      <c r="I442" s="166"/>
      <c r="J442" s="160"/>
      <c r="K442" s="160"/>
      <c r="L442" s="160"/>
    </row>
    <row r="443" spans="1:12" x14ac:dyDescent="0.2">
      <c r="A443" s="160"/>
      <c r="B443" s="160"/>
      <c r="C443" s="160"/>
      <c r="D443" s="160"/>
      <c r="E443" s="160"/>
      <c r="F443" s="162"/>
      <c r="G443" s="226"/>
      <c r="H443" s="163"/>
      <c r="I443" s="166"/>
      <c r="J443" s="160"/>
      <c r="K443" s="160"/>
      <c r="L443" s="160"/>
    </row>
    <row r="444" spans="1:12" x14ac:dyDescent="0.2">
      <c r="A444" s="160"/>
      <c r="B444" s="160"/>
      <c r="C444" s="160"/>
      <c r="D444" s="160"/>
      <c r="E444" s="160"/>
      <c r="F444" s="162"/>
      <c r="G444" s="226"/>
      <c r="H444" s="163"/>
      <c r="I444" s="166"/>
      <c r="J444" s="160"/>
      <c r="K444" s="160"/>
      <c r="L444" s="160"/>
    </row>
    <row r="445" spans="1:12" x14ac:dyDescent="0.2">
      <c r="A445" s="160"/>
      <c r="B445" s="160"/>
      <c r="C445" s="160"/>
      <c r="D445" s="160"/>
      <c r="E445" s="160"/>
      <c r="F445" s="162"/>
      <c r="G445" s="226"/>
      <c r="H445" s="163"/>
      <c r="I445" s="166"/>
      <c r="J445" s="160"/>
      <c r="K445" s="160"/>
      <c r="L445" s="160"/>
    </row>
    <row r="446" spans="1:12" x14ac:dyDescent="0.2">
      <c r="A446" s="160"/>
      <c r="B446" s="160"/>
      <c r="C446" s="160"/>
      <c r="D446" s="160"/>
      <c r="E446" s="160"/>
      <c r="F446" s="162"/>
      <c r="G446" s="226"/>
      <c r="H446" s="163"/>
      <c r="I446" s="166"/>
      <c r="J446" s="160"/>
      <c r="K446" s="160"/>
      <c r="L446" s="160"/>
    </row>
    <row r="447" spans="1:12" x14ac:dyDescent="0.2">
      <c r="A447" s="160"/>
      <c r="B447" s="160"/>
      <c r="C447" s="160"/>
      <c r="D447" s="160"/>
      <c r="E447" s="160"/>
      <c r="F447" s="162"/>
      <c r="G447" s="226"/>
      <c r="H447" s="163"/>
      <c r="I447" s="166"/>
      <c r="J447" s="160"/>
      <c r="K447" s="160"/>
      <c r="L447" s="160"/>
    </row>
    <row r="448" spans="1:12" x14ac:dyDescent="0.2">
      <c r="A448" s="160"/>
      <c r="B448" s="160"/>
      <c r="C448" s="160"/>
      <c r="D448" s="160"/>
      <c r="E448" s="160"/>
      <c r="F448" s="162"/>
      <c r="G448" s="226"/>
      <c r="H448" s="163"/>
      <c r="I448" s="166"/>
      <c r="J448" s="160"/>
      <c r="K448" s="160"/>
      <c r="L448" s="160"/>
    </row>
    <row r="449" spans="1:12" x14ac:dyDescent="0.2">
      <c r="A449" s="160"/>
      <c r="B449" s="160"/>
      <c r="C449" s="160"/>
      <c r="D449" s="160"/>
      <c r="E449" s="160"/>
      <c r="F449" s="162"/>
      <c r="G449" s="226"/>
      <c r="H449" s="163"/>
      <c r="I449" s="166"/>
      <c r="J449" s="160"/>
      <c r="K449" s="160"/>
      <c r="L449" s="160"/>
    </row>
    <row r="450" spans="1:12" x14ac:dyDescent="0.2">
      <c r="A450" s="160"/>
      <c r="B450" s="160"/>
      <c r="C450" s="160"/>
      <c r="D450" s="160"/>
      <c r="E450" s="160"/>
      <c r="F450" s="162"/>
      <c r="G450" s="226"/>
      <c r="H450" s="163"/>
      <c r="I450" s="166"/>
      <c r="J450" s="160"/>
      <c r="K450" s="160"/>
      <c r="L450" s="160"/>
    </row>
    <row r="451" spans="1:12" x14ac:dyDescent="0.2">
      <c r="A451" s="160"/>
      <c r="B451" s="160"/>
      <c r="C451" s="160"/>
      <c r="D451" s="160"/>
      <c r="E451" s="160"/>
      <c r="F451" s="162"/>
      <c r="G451" s="226"/>
      <c r="H451" s="163"/>
      <c r="I451" s="166"/>
      <c r="J451" s="160"/>
      <c r="K451" s="160"/>
      <c r="L451" s="160"/>
    </row>
    <row r="452" spans="1:12" x14ac:dyDescent="0.2">
      <c r="A452" s="160"/>
      <c r="B452" s="160"/>
      <c r="C452" s="160"/>
      <c r="D452" s="160"/>
      <c r="E452" s="160"/>
      <c r="F452" s="162"/>
      <c r="G452" s="226"/>
      <c r="H452" s="163"/>
      <c r="I452" s="166"/>
      <c r="J452" s="160"/>
      <c r="K452" s="160"/>
      <c r="L452" s="160"/>
    </row>
    <row r="453" spans="1:12" x14ac:dyDescent="0.2">
      <c r="A453" s="160"/>
      <c r="B453" s="160"/>
      <c r="C453" s="160"/>
      <c r="D453" s="160"/>
      <c r="E453" s="160"/>
      <c r="F453" s="162"/>
      <c r="G453" s="226"/>
      <c r="H453" s="163"/>
      <c r="I453" s="166"/>
      <c r="J453" s="160"/>
      <c r="K453" s="160"/>
      <c r="L453" s="160"/>
    </row>
    <row r="454" spans="1:12" x14ac:dyDescent="0.2">
      <c r="A454" s="160"/>
      <c r="B454" s="160"/>
      <c r="C454" s="160"/>
      <c r="D454" s="160"/>
      <c r="E454" s="160"/>
      <c r="F454" s="162"/>
      <c r="G454" s="226"/>
      <c r="H454" s="163"/>
      <c r="I454" s="166"/>
      <c r="J454" s="160"/>
      <c r="K454" s="160"/>
      <c r="L454" s="160"/>
    </row>
    <row r="455" spans="1:12" x14ac:dyDescent="0.2">
      <c r="A455" s="160"/>
      <c r="B455" s="160"/>
      <c r="C455" s="160"/>
      <c r="D455" s="160"/>
      <c r="E455" s="160"/>
      <c r="F455" s="162"/>
      <c r="G455" s="226"/>
      <c r="H455" s="163"/>
      <c r="I455" s="166"/>
      <c r="J455" s="160"/>
      <c r="K455" s="160"/>
      <c r="L455" s="160"/>
    </row>
    <row r="456" spans="1:12" x14ac:dyDescent="0.2">
      <c r="A456" s="160"/>
      <c r="B456" s="160"/>
      <c r="C456" s="160"/>
      <c r="D456" s="160"/>
      <c r="E456" s="160"/>
      <c r="F456" s="162"/>
      <c r="G456" s="226"/>
      <c r="H456" s="163"/>
      <c r="I456" s="166"/>
      <c r="J456" s="160"/>
      <c r="K456" s="160"/>
      <c r="L456" s="160"/>
    </row>
    <row r="457" spans="1:12" x14ac:dyDescent="0.2">
      <c r="A457" s="160"/>
      <c r="B457" s="160"/>
      <c r="C457" s="160"/>
      <c r="D457" s="160"/>
      <c r="E457" s="160"/>
      <c r="F457" s="162"/>
      <c r="G457" s="226"/>
      <c r="H457" s="163"/>
      <c r="I457" s="166"/>
      <c r="J457" s="160"/>
      <c r="K457" s="160"/>
      <c r="L457" s="160"/>
    </row>
    <row r="458" spans="1:12" x14ac:dyDescent="0.2">
      <c r="A458" s="160"/>
      <c r="B458" s="160"/>
      <c r="C458" s="160"/>
      <c r="D458" s="160"/>
      <c r="E458" s="160"/>
      <c r="F458" s="162"/>
      <c r="G458" s="226"/>
      <c r="H458" s="163"/>
      <c r="I458" s="166"/>
      <c r="J458" s="160"/>
      <c r="K458" s="160"/>
      <c r="L458" s="160"/>
    </row>
    <row r="459" spans="1:12" x14ac:dyDescent="0.2">
      <c r="A459" s="160"/>
      <c r="B459" s="160"/>
      <c r="C459" s="160"/>
      <c r="D459" s="160"/>
      <c r="E459" s="160"/>
      <c r="F459" s="162"/>
      <c r="G459" s="226"/>
      <c r="H459" s="163"/>
      <c r="I459" s="166"/>
      <c r="J459" s="160"/>
      <c r="K459" s="160"/>
      <c r="L459" s="160"/>
    </row>
    <row r="460" spans="1:12" x14ac:dyDescent="0.2">
      <c r="A460" s="160"/>
      <c r="B460" s="160"/>
      <c r="C460" s="160"/>
      <c r="D460" s="160"/>
      <c r="E460" s="160"/>
      <c r="F460" s="162"/>
      <c r="G460" s="226"/>
      <c r="H460" s="163"/>
      <c r="I460" s="166"/>
      <c r="J460" s="160"/>
      <c r="K460" s="160"/>
      <c r="L460" s="160"/>
    </row>
    <row r="461" spans="1:12" x14ac:dyDescent="0.2">
      <c r="A461" s="160"/>
      <c r="B461" s="160"/>
      <c r="C461" s="160"/>
      <c r="D461" s="160"/>
      <c r="E461" s="160"/>
      <c r="F461" s="162"/>
      <c r="G461" s="226"/>
      <c r="H461" s="163"/>
      <c r="I461" s="166"/>
      <c r="J461" s="160"/>
      <c r="K461" s="160"/>
      <c r="L461" s="160"/>
    </row>
    <row r="462" spans="1:12" x14ac:dyDescent="0.2">
      <c r="A462" s="160"/>
      <c r="B462" s="160"/>
      <c r="C462" s="160"/>
      <c r="D462" s="160"/>
      <c r="E462" s="160"/>
      <c r="F462" s="162"/>
      <c r="G462" s="226"/>
      <c r="H462" s="163"/>
      <c r="I462" s="166"/>
      <c r="J462" s="160"/>
      <c r="K462" s="160"/>
      <c r="L462" s="160"/>
    </row>
    <row r="463" spans="1:12" x14ac:dyDescent="0.2">
      <c r="A463" s="160"/>
      <c r="B463" s="160"/>
      <c r="C463" s="160"/>
      <c r="D463" s="160"/>
      <c r="E463" s="160"/>
      <c r="F463" s="162"/>
      <c r="G463" s="226"/>
      <c r="H463" s="163"/>
      <c r="I463" s="166"/>
      <c r="J463" s="160"/>
      <c r="K463" s="160"/>
      <c r="L463" s="160"/>
    </row>
    <row r="464" spans="1:12" x14ac:dyDescent="0.2">
      <c r="A464" s="160"/>
      <c r="B464" s="160"/>
      <c r="C464" s="160"/>
      <c r="D464" s="160"/>
      <c r="E464" s="160"/>
      <c r="F464" s="162"/>
      <c r="G464" s="226"/>
      <c r="H464" s="163"/>
      <c r="I464" s="166"/>
      <c r="J464" s="160"/>
      <c r="K464" s="160"/>
      <c r="L464" s="160"/>
    </row>
    <row r="465" spans="1:12" x14ac:dyDescent="0.2">
      <c r="A465" s="160"/>
      <c r="B465" s="160"/>
      <c r="C465" s="160"/>
      <c r="D465" s="160"/>
      <c r="E465" s="160"/>
      <c r="F465" s="162"/>
      <c r="G465" s="226"/>
      <c r="H465" s="163"/>
      <c r="I465" s="166"/>
      <c r="J465" s="160"/>
      <c r="K465" s="160"/>
      <c r="L465" s="160"/>
    </row>
    <row r="466" spans="1:12" x14ac:dyDescent="0.2">
      <c r="A466" s="160"/>
      <c r="B466" s="160"/>
      <c r="C466" s="160"/>
      <c r="D466" s="160"/>
      <c r="E466" s="160"/>
      <c r="F466" s="162"/>
      <c r="G466" s="226"/>
      <c r="H466" s="163"/>
      <c r="I466" s="166"/>
      <c r="J466" s="160"/>
      <c r="K466" s="160"/>
      <c r="L466" s="160"/>
    </row>
    <row r="467" spans="1:12" x14ac:dyDescent="0.2">
      <c r="A467" s="160"/>
      <c r="B467" s="160"/>
      <c r="C467" s="160"/>
      <c r="D467" s="160"/>
      <c r="E467" s="160"/>
      <c r="F467" s="162"/>
      <c r="G467" s="226"/>
      <c r="H467" s="163"/>
      <c r="I467" s="166"/>
      <c r="J467" s="160"/>
      <c r="K467" s="160"/>
      <c r="L467" s="160"/>
    </row>
    <row r="468" spans="1:12" x14ac:dyDescent="0.2">
      <c r="A468" s="160"/>
      <c r="B468" s="160"/>
      <c r="C468" s="160"/>
      <c r="D468" s="160"/>
      <c r="E468" s="160"/>
      <c r="F468" s="162"/>
      <c r="G468" s="226"/>
      <c r="H468" s="163"/>
      <c r="I468" s="166"/>
      <c r="J468" s="160"/>
      <c r="K468" s="160"/>
      <c r="L468" s="160"/>
    </row>
    <row r="469" spans="1:12" x14ac:dyDescent="0.2">
      <c r="A469" s="160"/>
      <c r="B469" s="160"/>
      <c r="C469" s="160"/>
      <c r="D469" s="160"/>
      <c r="E469" s="160"/>
      <c r="F469" s="162"/>
      <c r="G469" s="226"/>
      <c r="H469" s="163"/>
      <c r="I469" s="166"/>
      <c r="J469" s="160"/>
      <c r="K469" s="160"/>
      <c r="L469" s="160"/>
    </row>
    <row r="470" spans="1:12" x14ac:dyDescent="0.2">
      <c r="A470" s="160"/>
      <c r="B470" s="160"/>
      <c r="C470" s="160"/>
      <c r="D470" s="160"/>
      <c r="E470" s="160"/>
      <c r="F470" s="162"/>
      <c r="G470" s="226"/>
      <c r="H470" s="163"/>
      <c r="I470" s="166"/>
      <c r="J470" s="160"/>
      <c r="K470" s="160"/>
      <c r="L470" s="160"/>
    </row>
    <row r="471" spans="1:12" x14ac:dyDescent="0.2">
      <c r="A471" s="160"/>
      <c r="B471" s="160"/>
      <c r="C471" s="160"/>
      <c r="D471" s="160"/>
      <c r="E471" s="160"/>
      <c r="F471" s="162"/>
      <c r="G471" s="226"/>
      <c r="H471" s="163"/>
      <c r="I471" s="166"/>
      <c r="J471" s="160"/>
      <c r="K471" s="160"/>
      <c r="L471" s="160"/>
    </row>
    <row r="472" spans="1:12" x14ac:dyDescent="0.2">
      <c r="A472" s="160"/>
      <c r="B472" s="160"/>
      <c r="C472" s="160"/>
      <c r="D472" s="160"/>
      <c r="E472" s="160"/>
      <c r="F472" s="162"/>
      <c r="G472" s="226"/>
      <c r="H472" s="163"/>
      <c r="I472" s="166"/>
      <c r="J472" s="160"/>
      <c r="K472" s="160"/>
      <c r="L472" s="160"/>
    </row>
    <row r="473" spans="1:12" x14ac:dyDescent="0.2">
      <c r="A473" s="160"/>
      <c r="B473" s="160"/>
      <c r="C473" s="160"/>
      <c r="D473" s="160"/>
      <c r="E473" s="160"/>
      <c r="F473" s="162"/>
      <c r="G473" s="226"/>
      <c r="H473" s="163"/>
      <c r="I473" s="166"/>
      <c r="J473" s="160"/>
      <c r="K473" s="160"/>
      <c r="L473" s="160"/>
    </row>
    <row r="474" spans="1:12" x14ac:dyDescent="0.2">
      <c r="A474" s="160"/>
      <c r="B474" s="160"/>
      <c r="C474" s="160"/>
      <c r="D474" s="160"/>
      <c r="E474" s="160"/>
      <c r="F474" s="162"/>
      <c r="G474" s="226"/>
      <c r="H474" s="163"/>
      <c r="I474" s="166"/>
      <c r="J474" s="160"/>
      <c r="K474" s="160"/>
      <c r="L474" s="160"/>
    </row>
    <row r="475" spans="1:12" x14ac:dyDescent="0.2">
      <c r="A475" s="160"/>
      <c r="B475" s="160"/>
      <c r="C475" s="160"/>
      <c r="D475" s="160"/>
      <c r="E475" s="160"/>
      <c r="F475" s="162"/>
      <c r="G475" s="226"/>
      <c r="H475" s="163"/>
      <c r="I475" s="166"/>
      <c r="J475" s="160"/>
      <c r="K475" s="160"/>
      <c r="L475" s="160"/>
    </row>
    <row r="476" spans="1:12" x14ac:dyDescent="0.2">
      <c r="A476" s="160"/>
      <c r="B476" s="160"/>
      <c r="C476" s="160"/>
      <c r="D476" s="160"/>
      <c r="E476" s="160"/>
      <c r="F476" s="162"/>
      <c r="G476" s="226"/>
      <c r="H476" s="163"/>
      <c r="I476" s="166"/>
      <c r="J476" s="160"/>
      <c r="K476" s="160"/>
      <c r="L476" s="160"/>
    </row>
    <row r="477" spans="1:12" x14ac:dyDescent="0.2">
      <c r="A477" s="160"/>
      <c r="B477" s="160"/>
      <c r="C477" s="160"/>
      <c r="D477" s="160"/>
      <c r="E477" s="160"/>
      <c r="F477" s="162"/>
      <c r="G477" s="226"/>
      <c r="H477" s="163"/>
      <c r="I477" s="166"/>
      <c r="J477" s="160"/>
      <c r="K477" s="160"/>
      <c r="L477" s="160"/>
    </row>
    <row r="478" spans="1:12" x14ac:dyDescent="0.2">
      <c r="A478" s="160"/>
      <c r="B478" s="160"/>
      <c r="C478" s="160"/>
      <c r="D478" s="160"/>
      <c r="E478" s="160"/>
      <c r="F478" s="162"/>
      <c r="G478" s="226"/>
      <c r="H478" s="163"/>
      <c r="I478" s="166"/>
      <c r="J478" s="160"/>
      <c r="K478" s="160"/>
      <c r="L478" s="160"/>
    </row>
    <row r="479" spans="1:12" x14ac:dyDescent="0.2">
      <c r="A479" s="160"/>
      <c r="B479" s="160"/>
      <c r="C479" s="160"/>
      <c r="D479" s="160"/>
      <c r="E479" s="160"/>
      <c r="F479" s="162"/>
      <c r="G479" s="226"/>
      <c r="H479" s="163"/>
      <c r="I479" s="166"/>
      <c r="J479" s="160"/>
      <c r="K479" s="160"/>
      <c r="L479" s="160"/>
    </row>
    <row r="480" spans="1:12" x14ac:dyDescent="0.2">
      <c r="A480" s="160"/>
      <c r="B480" s="160"/>
      <c r="C480" s="160"/>
      <c r="D480" s="160"/>
      <c r="E480" s="160"/>
      <c r="F480" s="162"/>
      <c r="G480" s="226"/>
      <c r="H480" s="163"/>
      <c r="I480" s="166"/>
      <c r="J480" s="160"/>
      <c r="K480" s="160"/>
      <c r="L480" s="160"/>
    </row>
    <row r="481" spans="1:12" x14ac:dyDescent="0.2">
      <c r="A481" s="160"/>
      <c r="B481" s="160"/>
      <c r="C481" s="160"/>
      <c r="D481" s="160"/>
      <c r="E481" s="160"/>
      <c r="F481" s="162"/>
      <c r="G481" s="226"/>
      <c r="H481" s="163"/>
      <c r="I481" s="166"/>
      <c r="J481" s="160"/>
      <c r="K481" s="160"/>
      <c r="L481" s="160"/>
    </row>
    <row r="482" spans="1:12" x14ac:dyDescent="0.2">
      <c r="A482" s="160"/>
      <c r="B482" s="160"/>
      <c r="C482" s="160"/>
      <c r="D482" s="160"/>
      <c r="E482" s="160"/>
      <c r="F482" s="162"/>
      <c r="G482" s="226"/>
      <c r="H482" s="163"/>
      <c r="I482" s="166"/>
      <c r="J482" s="160"/>
      <c r="K482" s="160"/>
      <c r="L482" s="160"/>
    </row>
    <row r="483" spans="1:12" x14ac:dyDescent="0.2">
      <c r="A483" s="160"/>
      <c r="B483" s="160"/>
      <c r="C483" s="160"/>
      <c r="D483" s="160"/>
      <c r="E483" s="160"/>
      <c r="F483" s="162"/>
      <c r="G483" s="226"/>
      <c r="H483" s="163"/>
      <c r="I483" s="166"/>
      <c r="J483" s="160"/>
      <c r="K483" s="160"/>
      <c r="L483" s="160"/>
    </row>
    <row r="484" spans="1:12" x14ac:dyDescent="0.2">
      <c r="A484" s="160"/>
      <c r="B484" s="160"/>
      <c r="C484" s="160"/>
      <c r="D484" s="160"/>
      <c r="E484" s="160"/>
      <c r="F484" s="162"/>
      <c r="G484" s="226"/>
      <c r="H484" s="163"/>
      <c r="I484" s="166"/>
      <c r="J484" s="160"/>
      <c r="K484" s="160"/>
      <c r="L484" s="160"/>
    </row>
    <row r="485" spans="1:12" x14ac:dyDescent="0.2">
      <c r="A485" s="160"/>
      <c r="B485" s="160"/>
      <c r="C485" s="160"/>
      <c r="D485" s="160"/>
      <c r="E485" s="160"/>
      <c r="F485" s="162"/>
      <c r="G485" s="226"/>
      <c r="H485" s="163"/>
      <c r="I485" s="166"/>
      <c r="J485" s="160"/>
      <c r="K485" s="160"/>
      <c r="L485" s="160"/>
    </row>
    <row r="486" spans="1:12" x14ac:dyDescent="0.2">
      <c r="A486" s="160"/>
      <c r="B486" s="160"/>
      <c r="C486" s="160"/>
      <c r="D486" s="160"/>
      <c r="E486" s="160"/>
      <c r="F486" s="162"/>
      <c r="G486" s="226"/>
      <c r="H486" s="163"/>
      <c r="I486" s="166"/>
      <c r="J486" s="160"/>
      <c r="K486" s="160"/>
      <c r="L486" s="160"/>
    </row>
    <row r="487" spans="1:12" x14ac:dyDescent="0.2">
      <c r="A487" s="160"/>
      <c r="B487" s="160"/>
      <c r="C487" s="160"/>
      <c r="D487" s="160"/>
      <c r="E487" s="160"/>
      <c r="F487" s="162"/>
      <c r="G487" s="226"/>
      <c r="H487" s="163"/>
      <c r="I487" s="166"/>
      <c r="J487" s="160"/>
      <c r="K487" s="160"/>
      <c r="L487" s="160"/>
    </row>
    <row r="488" spans="1:12" x14ac:dyDescent="0.2">
      <c r="A488" s="160"/>
      <c r="B488" s="160"/>
      <c r="C488" s="160"/>
      <c r="D488" s="160"/>
      <c r="E488" s="160"/>
      <c r="F488" s="162"/>
      <c r="G488" s="226"/>
      <c r="H488" s="163"/>
      <c r="I488" s="166"/>
      <c r="J488" s="160"/>
      <c r="K488" s="160"/>
      <c r="L488" s="160"/>
    </row>
    <row r="489" spans="1:12" x14ac:dyDescent="0.2">
      <c r="A489" s="160"/>
      <c r="B489" s="160"/>
      <c r="C489" s="160"/>
      <c r="D489" s="160"/>
      <c r="E489" s="160"/>
      <c r="F489" s="162"/>
      <c r="G489" s="226"/>
      <c r="H489" s="163"/>
      <c r="I489" s="166"/>
      <c r="J489" s="160"/>
      <c r="K489" s="160"/>
      <c r="L489" s="160"/>
    </row>
    <row r="490" spans="1:12" x14ac:dyDescent="0.2">
      <c r="A490" s="160"/>
      <c r="B490" s="160"/>
      <c r="C490" s="160"/>
      <c r="D490" s="160"/>
      <c r="E490" s="160"/>
      <c r="F490" s="162"/>
      <c r="G490" s="226"/>
      <c r="H490" s="163"/>
      <c r="I490" s="166"/>
      <c r="J490" s="160"/>
      <c r="K490" s="160"/>
      <c r="L490" s="160"/>
    </row>
    <row r="491" spans="1:12" x14ac:dyDescent="0.2">
      <c r="A491" s="160"/>
      <c r="B491" s="160"/>
      <c r="C491" s="160"/>
      <c r="D491" s="160"/>
      <c r="E491" s="160"/>
      <c r="F491" s="162"/>
      <c r="G491" s="226"/>
      <c r="H491" s="163"/>
      <c r="I491" s="166"/>
      <c r="J491" s="160"/>
      <c r="K491" s="160"/>
      <c r="L491" s="160"/>
    </row>
    <row r="492" spans="1:12" x14ac:dyDescent="0.2">
      <c r="A492" s="160"/>
      <c r="B492" s="160"/>
      <c r="C492" s="160"/>
      <c r="D492" s="160"/>
      <c r="E492" s="160"/>
      <c r="F492" s="162"/>
      <c r="G492" s="226"/>
      <c r="H492" s="163"/>
      <c r="I492" s="166"/>
      <c r="J492" s="160"/>
      <c r="K492" s="160"/>
      <c r="L492" s="160"/>
    </row>
    <row r="493" spans="1:12" x14ac:dyDescent="0.2">
      <c r="A493" s="160"/>
      <c r="B493" s="160"/>
      <c r="C493" s="160"/>
      <c r="D493" s="160"/>
      <c r="E493" s="160"/>
      <c r="F493" s="162"/>
      <c r="G493" s="226"/>
      <c r="H493" s="163"/>
      <c r="I493" s="166"/>
      <c r="J493" s="160"/>
      <c r="K493" s="160"/>
      <c r="L493" s="160"/>
    </row>
    <row r="494" spans="1:12" x14ac:dyDescent="0.2">
      <c r="A494" s="160"/>
      <c r="B494" s="160"/>
      <c r="C494" s="160"/>
      <c r="D494" s="160"/>
      <c r="E494" s="160"/>
      <c r="F494" s="162"/>
      <c r="G494" s="226"/>
      <c r="H494" s="163"/>
      <c r="I494" s="166"/>
      <c r="J494" s="160"/>
      <c r="K494" s="160"/>
      <c r="L494" s="160"/>
    </row>
    <row r="495" spans="1:12" x14ac:dyDescent="0.2">
      <c r="A495" s="160"/>
      <c r="B495" s="160"/>
      <c r="C495" s="160"/>
      <c r="D495" s="160"/>
      <c r="E495" s="160"/>
      <c r="F495" s="162"/>
      <c r="G495" s="226"/>
      <c r="H495" s="163"/>
      <c r="I495" s="166"/>
      <c r="J495" s="160"/>
      <c r="K495" s="160"/>
      <c r="L495" s="160"/>
    </row>
    <row r="496" spans="1:12" x14ac:dyDescent="0.2">
      <c r="A496" s="160"/>
      <c r="B496" s="160"/>
      <c r="C496" s="160"/>
      <c r="D496" s="160"/>
      <c r="E496" s="160"/>
      <c r="F496" s="162"/>
      <c r="G496" s="226"/>
      <c r="H496" s="163"/>
      <c r="I496" s="166"/>
      <c r="J496" s="160"/>
      <c r="K496" s="160"/>
      <c r="L496" s="160"/>
    </row>
    <row r="497" spans="1:12" x14ac:dyDescent="0.2">
      <c r="A497" s="160"/>
      <c r="B497" s="160"/>
      <c r="C497" s="160"/>
      <c r="D497" s="160"/>
      <c r="E497" s="160"/>
      <c r="F497" s="162"/>
      <c r="G497" s="226"/>
      <c r="H497" s="163"/>
      <c r="I497" s="166"/>
      <c r="J497" s="160"/>
      <c r="K497" s="160"/>
      <c r="L497" s="160"/>
    </row>
    <row r="498" spans="1:12" x14ac:dyDescent="0.2">
      <c r="A498" s="160"/>
      <c r="B498" s="160"/>
      <c r="C498" s="160"/>
      <c r="D498" s="160"/>
      <c r="E498" s="160"/>
      <c r="F498" s="162"/>
      <c r="G498" s="226"/>
      <c r="H498" s="163"/>
      <c r="I498" s="166"/>
      <c r="J498" s="160"/>
      <c r="K498" s="160"/>
      <c r="L498" s="160"/>
    </row>
    <row r="499" spans="1:12" x14ac:dyDescent="0.2">
      <c r="A499" s="160"/>
      <c r="B499" s="160"/>
      <c r="C499" s="160"/>
      <c r="D499" s="160"/>
      <c r="E499" s="160"/>
      <c r="F499" s="162"/>
      <c r="G499" s="226"/>
      <c r="H499" s="163"/>
      <c r="I499" s="166"/>
      <c r="J499" s="160"/>
      <c r="K499" s="160"/>
      <c r="L499" s="160"/>
    </row>
    <row r="500" spans="1:12" x14ac:dyDescent="0.2">
      <c r="A500" s="160"/>
      <c r="B500" s="160"/>
      <c r="C500" s="160"/>
      <c r="D500" s="160"/>
      <c r="E500" s="160"/>
      <c r="F500" s="162"/>
      <c r="G500" s="226"/>
      <c r="H500" s="163"/>
      <c r="I500" s="166"/>
      <c r="J500" s="160"/>
      <c r="K500" s="160"/>
      <c r="L500" s="160"/>
    </row>
    <row r="501" spans="1:12" x14ac:dyDescent="0.2">
      <c r="A501" s="160"/>
      <c r="B501" s="160"/>
      <c r="C501" s="160"/>
      <c r="D501" s="160"/>
      <c r="E501" s="160"/>
      <c r="F501" s="162"/>
      <c r="G501" s="226"/>
      <c r="H501" s="163"/>
      <c r="I501" s="166"/>
      <c r="J501" s="160"/>
      <c r="K501" s="160"/>
      <c r="L501" s="160"/>
    </row>
    <row r="502" spans="1:12" x14ac:dyDescent="0.2">
      <c r="A502" s="160"/>
      <c r="B502" s="160"/>
      <c r="C502" s="160"/>
      <c r="D502" s="160"/>
      <c r="E502" s="160"/>
      <c r="F502" s="162"/>
      <c r="G502" s="226"/>
      <c r="H502" s="163"/>
      <c r="I502" s="166"/>
      <c r="J502" s="160"/>
      <c r="K502" s="160"/>
      <c r="L502" s="160"/>
    </row>
    <row r="503" spans="1:12" x14ac:dyDescent="0.2">
      <c r="A503" s="160"/>
      <c r="B503" s="160"/>
      <c r="C503" s="160"/>
      <c r="D503" s="160"/>
      <c r="E503" s="160"/>
      <c r="F503" s="162"/>
      <c r="G503" s="226"/>
      <c r="H503" s="163"/>
      <c r="I503" s="166"/>
      <c r="J503" s="160"/>
      <c r="K503" s="160"/>
      <c r="L503" s="160"/>
    </row>
    <row r="504" spans="1:12" x14ac:dyDescent="0.2">
      <c r="A504" s="160"/>
      <c r="B504" s="160"/>
      <c r="C504" s="160"/>
      <c r="D504" s="160"/>
      <c r="E504" s="160"/>
      <c r="F504" s="162"/>
      <c r="G504" s="226"/>
      <c r="H504" s="163"/>
      <c r="I504" s="166"/>
      <c r="J504" s="160"/>
      <c r="K504" s="160"/>
      <c r="L504" s="160"/>
    </row>
    <row r="505" spans="1:12" x14ac:dyDescent="0.2">
      <c r="A505" s="160"/>
      <c r="B505" s="160"/>
      <c r="C505" s="160"/>
      <c r="D505" s="160"/>
      <c r="E505" s="160"/>
      <c r="F505" s="162"/>
      <c r="G505" s="226"/>
      <c r="H505" s="163"/>
      <c r="I505" s="166"/>
      <c r="J505" s="160"/>
      <c r="K505" s="160"/>
      <c r="L505" s="160"/>
    </row>
    <row r="506" spans="1:12" x14ac:dyDescent="0.2">
      <c r="A506" s="160"/>
      <c r="B506" s="160"/>
      <c r="C506" s="160"/>
      <c r="D506" s="160"/>
      <c r="E506" s="160"/>
      <c r="F506" s="162"/>
      <c r="G506" s="226"/>
      <c r="H506" s="163"/>
      <c r="I506" s="166"/>
      <c r="J506" s="160"/>
      <c r="K506" s="160"/>
      <c r="L506" s="160"/>
    </row>
    <row r="507" spans="1:12" x14ac:dyDescent="0.2">
      <c r="A507" s="160"/>
      <c r="B507" s="160"/>
      <c r="C507" s="160"/>
      <c r="D507" s="160"/>
      <c r="E507" s="160"/>
      <c r="F507" s="162"/>
      <c r="G507" s="226"/>
      <c r="H507" s="163"/>
      <c r="I507" s="166"/>
      <c r="J507" s="160"/>
      <c r="K507" s="160"/>
      <c r="L507" s="160"/>
    </row>
    <row r="508" spans="1:12" x14ac:dyDescent="0.2">
      <c r="A508" s="160"/>
      <c r="B508" s="160"/>
      <c r="C508" s="160"/>
      <c r="D508" s="160"/>
      <c r="E508" s="160"/>
      <c r="F508" s="162"/>
      <c r="G508" s="226"/>
      <c r="H508" s="163"/>
      <c r="I508" s="166"/>
      <c r="J508" s="160"/>
      <c r="K508" s="160"/>
      <c r="L508" s="160"/>
    </row>
    <row r="509" spans="1:12" x14ac:dyDescent="0.2">
      <c r="A509" s="160"/>
      <c r="B509" s="160"/>
      <c r="C509" s="160"/>
      <c r="D509" s="160"/>
      <c r="E509" s="160"/>
      <c r="F509" s="162"/>
      <c r="G509" s="226"/>
      <c r="H509" s="163"/>
      <c r="I509" s="166"/>
      <c r="J509" s="160"/>
      <c r="K509" s="160"/>
      <c r="L509" s="160"/>
    </row>
    <row r="510" spans="1:12" x14ac:dyDescent="0.2">
      <c r="A510" s="160"/>
      <c r="B510" s="160"/>
      <c r="C510" s="160"/>
      <c r="D510" s="160"/>
      <c r="E510" s="160"/>
      <c r="F510" s="162"/>
      <c r="G510" s="226"/>
      <c r="H510" s="163"/>
      <c r="I510" s="166"/>
      <c r="J510" s="160"/>
      <c r="K510" s="160"/>
      <c r="L510" s="160"/>
    </row>
    <row r="511" spans="1:12" x14ac:dyDescent="0.2">
      <c r="A511" s="160"/>
      <c r="B511" s="160"/>
      <c r="C511" s="160"/>
      <c r="D511" s="160"/>
      <c r="E511" s="160"/>
      <c r="F511" s="162"/>
      <c r="G511" s="226"/>
      <c r="H511" s="163"/>
      <c r="I511" s="166"/>
      <c r="J511" s="160"/>
      <c r="K511" s="160"/>
      <c r="L511" s="160"/>
    </row>
    <row r="512" spans="1:12" x14ac:dyDescent="0.2">
      <c r="A512" s="160"/>
      <c r="B512" s="160"/>
      <c r="C512" s="160"/>
      <c r="D512" s="160"/>
      <c r="E512" s="160"/>
      <c r="F512" s="162"/>
      <c r="G512" s="226"/>
      <c r="H512" s="163"/>
      <c r="I512" s="166"/>
      <c r="J512" s="160"/>
      <c r="K512" s="160"/>
      <c r="L512" s="160"/>
    </row>
    <row r="513" spans="1:12" x14ac:dyDescent="0.2">
      <c r="A513" s="160"/>
      <c r="B513" s="160"/>
      <c r="C513" s="160"/>
      <c r="D513" s="160"/>
      <c r="E513" s="160"/>
      <c r="F513" s="162"/>
      <c r="G513" s="226"/>
      <c r="H513" s="163"/>
      <c r="I513" s="166"/>
      <c r="J513" s="160"/>
      <c r="K513" s="160"/>
      <c r="L513" s="160"/>
    </row>
    <row r="514" spans="1:12" x14ac:dyDescent="0.2">
      <c r="A514" s="160"/>
      <c r="B514" s="160"/>
      <c r="C514" s="160"/>
      <c r="D514" s="160"/>
      <c r="E514" s="160"/>
      <c r="F514" s="162"/>
      <c r="G514" s="226"/>
      <c r="H514" s="163"/>
      <c r="I514" s="166"/>
      <c r="J514" s="160"/>
      <c r="K514" s="160"/>
      <c r="L514" s="160"/>
    </row>
    <row r="515" spans="1:12" x14ac:dyDescent="0.2">
      <c r="A515" s="160"/>
      <c r="B515" s="160"/>
      <c r="C515" s="160"/>
      <c r="D515" s="160"/>
      <c r="E515" s="160"/>
      <c r="F515" s="162"/>
      <c r="G515" s="226"/>
      <c r="H515" s="163"/>
      <c r="I515" s="166"/>
      <c r="J515" s="160"/>
      <c r="K515" s="160"/>
      <c r="L515" s="160"/>
    </row>
    <row r="516" spans="1:12" x14ac:dyDescent="0.2">
      <c r="A516" s="160"/>
      <c r="B516" s="160"/>
      <c r="C516" s="160"/>
      <c r="D516" s="160"/>
      <c r="E516" s="160"/>
      <c r="F516" s="162"/>
      <c r="G516" s="226"/>
      <c r="H516" s="163"/>
      <c r="I516" s="166"/>
      <c r="J516" s="160"/>
      <c r="K516" s="160"/>
      <c r="L516" s="160"/>
    </row>
    <row r="517" spans="1:12" x14ac:dyDescent="0.2">
      <c r="A517" s="160"/>
      <c r="B517" s="160"/>
      <c r="C517" s="160"/>
      <c r="D517" s="160"/>
      <c r="E517" s="160"/>
      <c r="F517" s="162"/>
      <c r="G517" s="226"/>
      <c r="H517" s="163"/>
      <c r="I517" s="166"/>
      <c r="J517" s="160"/>
      <c r="K517" s="160"/>
      <c r="L517" s="160"/>
    </row>
    <row r="518" spans="1:12" x14ac:dyDescent="0.2">
      <c r="A518" s="160"/>
      <c r="B518" s="160"/>
      <c r="C518" s="160"/>
      <c r="D518" s="160"/>
      <c r="E518" s="160"/>
      <c r="F518" s="162"/>
      <c r="G518" s="226"/>
      <c r="H518" s="163"/>
      <c r="I518" s="166"/>
      <c r="J518" s="160"/>
      <c r="K518" s="160"/>
      <c r="L518" s="160"/>
    </row>
    <row r="519" spans="1:12" x14ac:dyDescent="0.2">
      <c r="A519" s="160"/>
      <c r="B519" s="160"/>
      <c r="C519" s="160"/>
      <c r="D519" s="160"/>
      <c r="E519" s="160"/>
      <c r="F519" s="162"/>
      <c r="G519" s="226"/>
      <c r="H519" s="163"/>
      <c r="I519" s="166"/>
      <c r="J519" s="160"/>
      <c r="K519" s="160"/>
      <c r="L519" s="160"/>
    </row>
    <row r="520" spans="1:12" x14ac:dyDescent="0.2">
      <c r="A520" s="160"/>
      <c r="B520" s="160"/>
      <c r="C520" s="160"/>
      <c r="D520" s="160"/>
      <c r="E520" s="160"/>
      <c r="F520" s="162"/>
      <c r="G520" s="226"/>
      <c r="H520" s="163"/>
      <c r="I520" s="166"/>
      <c r="J520" s="160"/>
      <c r="K520" s="160"/>
      <c r="L520" s="160"/>
    </row>
    <row r="521" spans="1:12" x14ac:dyDescent="0.2">
      <c r="A521" s="160"/>
      <c r="B521" s="160"/>
      <c r="C521" s="160"/>
      <c r="D521" s="160"/>
      <c r="E521" s="160"/>
      <c r="F521" s="162"/>
      <c r="G521" s="226"/>
      <c r="H521" s="163"/>
      <c r="I521" s="166"/>
      <c r="J521" s="160"/>
      <c r="K521" s="160"/>
      <c r="L521" s="160"/>
    </row>
    <row r="522" spans="1:12" x14ac:dyDescent="0.2">
      <c r="A522" s="160"/>
      <c r="B522" s="160"/>
      <c r="C522" s="160"/>
      <c r="D522" s="160"/>
      <c r="E522" s="160"/>
      <c r="F522" s="162"/>
      <c r="G522" s="226"/>
      <c r="H522" s="163"/>
      <c r="I522" s="166"/>
      <c r="J522" s="160"/>
      <c r="K522" s="160"/>
      <c r="L522" s="160"/>
    </row>
    <row r="523" spans="1:12" x14ac:dyDescent="0.2">
      <c r="A523" s="160"/>
      <c r="B523" s="160"/>
      <c r="C523" s="160"/>
      <c r="D523" s="160"/>
      <c r="E523" s="160"/>
      <c r="F523" s="162"/>
      <c r="G523" s="226"/>
      <c r="H523" s="163"/>
      <c r="I523" s="166"/>
      <c r="J523" s="160"/>
      <c r="K523" s="160"/>
      <c r="L523" s="160"/>
    </row>
    <row r="524" spans="1:12" x14ac:dyDescent="0.2">
      <c r="A524" s="160"/>
      <c r="B524" s="160"/>
      <c r="C524" s="160"/>
      <c r="D524" s="160"/>
      <c r="E524" s="160"/>
      <c r="F524" s="162"/>
      <c r="G524" s="226"/>
      <c r="H524" s="163"/>
      <c r="I524" s="166"/>
      <c r="J524" s="160"/>
      <c r="K524" s="160"/>
      <c r="L524" s="160"/>
    </row>
    <row r="525" spans="1:12" x14ac:dyDescent="0.2">
      <c r="A525" s="160"/>
      <c r="B525" s="160"/>
      <c r="C525" s="160"/>
      <c r="D525" s="160"/>
      <c r="E525" s="160"/>
      <c r="F525" s="162"/>
      <c r="G525" s="226"/>
      <c r="H525" s="163"/>
      <c r="I525" s="166"/>
      <c r="J525" s="160"/>
      <c r="K525" s="160"/>
      <c r="L525" s="160"/>
    </row>
    <row r="526" spans="1:12" x14ac:dyDescent="0.2">
      <c r="A526" s="160"/>
      <c r="B526" s="160"/>
      <c r="C526" s="160"/>
      <c r="D526" s="160"/>
      <c r="E526" s="160"/>
      <c r="F526" s="162"/>
      <c r="G526" s="226"/>
      <c r="H526" s="163"/>
      <c r="I526" s="166"/>
      <c r="J526" s="160"/>
      <c r="K526" s="160"/>
      <c r="L526" s="160"/>
    </row>
    <row r="527" spans="1:12" x14ac:dyDescent="0.2">
      <c r="A527" s="160"/>
      <c r="B527" s="160"/>
      <c r="C527" s="160"/>
      <c r="D527" s="160"/>
      <c r="E527" s="160"/>
      <c r="F527" s="162"/>
      <c r="G527" s="226"/>
      <c r="H527" s="163"/>
      <c r="I527" s="166"/>
      <c r="J527" s="160"/>
      <c r="K527" s="160"/>
      <c r="L527" s="160"/>
    </row>
    <row r="528" spans="1:12" x14ac:dyDescent="0.2">
      <c r="A528" s="160"/>
      <c r="B528" s="160"/>
      <c r="C528" s="160"/>
      <c r="D528" s="160"/>
      <c r="E528" s="160"/>
      <c r="F528" s="162"/>
      <c r="G528" s="226"/>
      <c r="H528" s="163"/>
      <c r="I528" s="166"/>
      <c r="J528" s="160"/>
      <c r="K528" s="160"/>
      <c r="L528" s="160"/>
    </row>
    <row r="529" spans="1:12" x14ac:dyDescent="0.2">
      <c r="A529" s="160"/>
      <c r="B529" s="160"/>
      <c r="C529" s="160"/>
      <c r="D529" s="160"/>
      <c r="E529" s="160"/>
      <c r="F529" s="162"/>
      <c r="G529" s="226"/>
      <c r="H529" s="163"/>
      <c r="I529" s="166"/>
      <c r="J529" s="160"/>
      <c r="K529" s="160"/>
      <c r="L529" s="160"/>
    </row>
    <row r="530" spans="1:12" x14ac:dyDescent="0.2">
      <c r="A530" s="160"/>
      <c r="B530" s="160"/>
      <c r="C530" s="160"/>
      <c r="D530" s="160"/>
      <c r="E530" s="160"/>
      <c r="F530" s="162"/>
      <c r="G530" s="226"/>
      <c r="H530" s="163"/>
      <c r="I530" s="166"/>
      <c r="J530" s="160"/>
      <c r="K530" s="160"/>
      <c r="L530" s="160"/>
    </row>
    <row r="531" spans="1:12" x14ac:dyDescent="0.2">
      <c r="A531" s="160"/>
      <c r="B531" s="160"/>
      <c r="C531" s="160"/>
      <c r="D531" s="160"/>
      <c r="E531" s="160"/>
      <c r="F531" s="162"/>
      <c r="G531" s="226"/>
      <c r="H531" s="163"/>
      <c r="I531" s="166"/>
      <c r="J531" s="160"/>
      <c r="K531" s="160"/>
      <c r="L531" s="160"/>
    </row>
    <row r="532" spans="1:12" x14ac:dyDescent="0.2">
      <c r="A532" s="160"/>
      <c r="B532" s="160"/>
      <c r="C532" s="160"/>
      <c r="D532" s="160"/>
      <c r="E532" s="160"/>
      <c r="F532" s="162"/>
      <c r="G532" s="226"/>
      <c r="H532" s="163"/>
      <c r="I532" s="166"/>
      <c r="J532" s="160"/>
      <c r="K532" s="160"/>
      <c r="L532" s="160"/>
    </row>
    <row r="533" spans="1:12" x14ac:dyDescent="0.2">
      <c r="A533" s="160"/>
      <c r="B533" s="160"/>
      <c r="C533" s="160"/>
      <c r="D533" s="160"/>
      <c r="E533" s="160"/>
      <c r="F533" s="162"/>
      <c r="G533" s="226"/>
      <c r="H533" s="163"/>
      <c r="I533" s="166"/>
      <c r="J533" s="160"/>
      <c r="K533" s="160"/>
      <c r="L533" s="160"/>
    </row>
    <row r="534" spans="1:12" x14ac:dyDescent="0.2">
      <c r="A534" s="160"/>
      <c r="B534" s="160"/>
      <c r="C534" s="160"/>
      <c r="D534" s="160"/>
      <c r="E534" s="160"/>
      <c r="F534" s="162"/>
      <c r="G534" s="226"/>
      <c r="H534" s="163"/>
      <c r="I534" s="166"/>
      <c r="J534" s="160"/>
      <c r="K534" s="160"/>
      <c r="L534" s="160"/>
    </row>
    <row r="535" spans="1:12" x14ac:dyDescent="0.2">
      <c r="A535" s="160"/>
      <c r="B535" s="160"/>
      <c r="C535" s="160"/>
      <c r="D535" s="160"/>
      <c r="E535" s="160"/>
      <c r="F535" s="162"/>
      <c r="G535" s="226"/>
      <c r="H535" s="163"/>
      <c r="I535" s="166"/>
      <c r="J535" s="160"/>
      <c r="K535" s="160"/>
      <c r="L535" s="160"/>
    </row>
    <row r="536" spans="1:12" x14ac:dyDescent="0.2">
      <c r="A536" s="160"/>
      <c r="B536" s="160"/>
      <c r="C536" s="160"/>
      <c r="D536" s="160"/>
      <c r="E536" s="160"/>
      <c r="F536" s="162"/>
      <c r="G536" s="226"/>
      <c r="H536" s="163"/>
      <c r="I536" s="166"/>
      <c r="J536" s="160"/>
      <c r="K536" s="160"/>
      <c r="L536" s="160"/>
    </row>
    <row r="537" spans="1:12" x14ac:dyDescent="0.2">
      <c r="A537" s="160"/>
      <c r="B537" s="160"/>
      <c r="C537" s="160"/>
      <c r="D537" s="160"/>
      <c r="E537" s="160"/>
      <c r="F537" s="162"/>
      <c r="G537" s="226"/>
      <c r="H537" s="163"/>
      <c r="I537" s="166"/>
      <c r="J537" s="160"/>
      <c r="K537" s="160"/>
      <c r="L537" s="160"/>
    </row>
    <row r="538" spans="1:12" x14ac:dyDescent="0.2">
      <c r="A538" s="160"/>
      <c r="B538" s="160"/>
      <c r="C538" s="160"/>
      <c r="D538" s="160"/>
      <c r="E538" s="160"/>
      <c r="F538" s="162"/>
      <c r="G538" s="226"/>
      <c r="H538" s="163"/>
      <c r="I538" s="166"/>
      <c r="J538" s="160"/>
      <c r="K538" s="160"/>
      <c r="L538" s="160"/>
    </row>
    <row r="539" spans="1:12" x14ac:dyDescent="0.2">
      <c r="A539" s="160"/>
      <c r="B539" s="160"/>
      <c r="C539" s="160"/>
      <c r="D539" s="160"/>
      <c r="E539" s="160"/>
      <c r="F539" s="162"/>
      <c r="G539" s="226"/>
      <c r="H539" s="163"/>
      <c r="I539" s="166"/>
      <c r="J539" s="160"/>
      <c r="K539" s="160"/>
      <c r="L539" s="160"/>
    </row>
    <row r="540" spans="1:12" x14ac:dyDescent="0.2">
      <c r="A540" s="160"/>
      <c r="B540" s="160"/>
      <c r="C540" s="160"/>
      <c r="D540" s="160"/>
      <c r="E540" s="160"/>
      <c r="F540" s="162"/>
      <c r="G540" s="226"/>
      <c r="H540" s="163"/>
      <c r="I540" s="166"/>
      <c r="J540" s="160"/>
      <c r="K540" s="160"/>
      <c r="L540" s="160"/>
    </row>
    <row r="541" spans="1:12" x14ac:dyDescent="0.2">
      <c r="A541" s="160"/>
      <c r="B541" s="160"/>
      <c r="C541" s="160"/>
      <c r="D541" s="160"/>
      <c r="E541" s="160"/>
      <c r="F541" s="162"/>
      <c r="G541" s="226"/>
      <c r="H541" s="163"/>
      <c r="I541" s="166"/>
      <c r="J541" s="160"/>
      <c r="K541" s="160"/>
      <c r="L541" s="160"/>
    </row>
    <row r="542" spans="1:12" x14ac:dyDescent="0.2">
      <c r="A542" s="160"/>
      <c r="B542" s="160"/>
      <c r="C542" s="160"/>
      <c r="D542" s="160"/>
      <c r="E542" s="160"/>
      <c r="F542" s="162"/>
      <c r="G542" s="226"/>
      <c r="H542" s="163"/>
      <c r="I542" s="166"/>
      <c r="J542" s="160"/>
      <c r="K542" s="160"/>
      <c r="L542" s="160"/>
    </row>
    <row r="543" spans="1:12" x14ac:dyDescent="0.2">
      <c r="A543" s="160"/>
      <c r="B543" s="160"/>
      <c r="C543" s="160"/>
      <c r="D543" s="160"/>
      <c r="E543" s="160"/>
      <c r="F543" s="162"/>
      <c r="G543" s="226"/>
      <c r="H543" s="163"/>
      <c r="I543" s="166"/>
      <c r="J543" s="160"/>
      <c r="K543" s="160"/>
      <c r="L543" s="160"/>
    </row>
    <row r="544" spans="1:12" x14ac:dyDescent="0.2">
      <c r="A544" s="160"/>
      <c r="B544" s="160"/>
      <c r="C544" s="160"/>
      <c r="D544" s="160"/>
      <c r="E544" s="160"/>
      <c r="F544" s="162"/>
      <c r="G544" s="226"/>
      <c r="H544" s="163"/>
      <c r="I544" s="166"/>
      <c r="J544" s="160"/>
      <c r="K544" s="160"/>
      <c r="L544" s="160"/>
    </row>
    <row r="545" spans="1:12" x14ac:dyDescent="0.2">
      <c r="A545" s="160"/>
      <c r="B545" s="160"/>
      <c r="C545" s="160"/>
      <c r="D545" s="160"/>
      <c r="E545" s="160"/>
      <c r="F545" s="162"/>
      <c r="G545" s="226"/>
      <c r="H545" s="163"/>
      <c r="I545" s="166"/>
      <c r="J545" s="160"/>
      <c r="K545" s="160"/>
      <c r="L545" s="160"/>
    </row>
    <row r="546" spans="1:12" x14ac:dyDescent="0.2">
      <c r="A546" s="160"/>
      <c r="B546" s="160"/>
      <c r="C546" s="160"/>
      <c r="D546" s="160"/>
      <c r="E546" s="160"/>
      <c r="F546" s="162"/>
      <c r="G546" s="226"/>
      <c r="H546" s="163"/>
      <c r="I546" s="166"/>
      <c r="J546" s="160"/>
      <c r="K546" s="160"/>
      <c r="L546" s="160"/>
    </row>
    <row r="547" spans="1:12" x14ac:dyDescent="0.2">
      <c r="A547" s="160"/>
      <c r="B547" s="160"/>
      <c r="C547" s="160"/>
      <c r="D547" s="160"/>
      <c r="E547" s="160"/>
      <c r="F547" s="162"/>
      <c r="G547" s="226"/>
      <c r="H547" s="163"/>
      <c r="I547" s="166"/>
      <c r="J547" s="160"/>
      <c r="K547" s="160"/>
      <c r="L547" s="160"/>
    </row>
    <row r="548" spans="1:12" x14ac:dyDescent="0.2">
      <c r="A548" s="160"/>
      <c r="B548" s="160"/>
      <c r="C548" s="160"/>
      <c r="D548" s="160"/>
      <c r="E548" s="160"/>
      <c r="F548" s="162"/>
      <c r="G548" s="226"/>
      <c r="H548" s="163"/>
      <c r="I548" s="166"/>
      <c r="J548" s="160"/>
      <c r="K548" s="160"/>
      <c r="L548" s="160"/>
    </row>
    <row r="549" spans="1:12" x14ac:dyDescent="0.2">
      <c r="A549" s="160"/>
      <c r="B549" s="160"/>
      <c r="C549" s="160"/>
      <c r="D549" s="160"/>
      <c r="E549" s="160"/>
      <c r="F549" s="162"/>
      <c r="G549" s="226"/>
      <c r="H549" s="163"/>
      <c r="I549" s="166"/>
      <c r="J549" s="160"/>
      <c r="K549" s="160"/>
      <c r="L549" s="160"/>
    </row>
    <row r="550" spans="1:12" x14ac:dyDescent="0.2">
      <c r="A550" s="160"/>
      <c r="B550" s="160"/>
      <c r="C550" s="160"/>
      <c r="D550" s="160"/>
      <c r="E550" s="160"/>
      <c r="F550" s="162"/>
      <c r="G550" s="226"/>
      <c r="H550" s="163"/>
      <c r="I550" s="166"/>
      <c r="J550" s="160"/>
      <c r="K550" s="160"/>
      <c r="L550" s="160"/>
    </row>
    <row r="551" spans="1:12" x14ac:dyDescent="0.2">
      <c r="A551" s="160"/>
      <c r="B551" s="160"/>
      <c r="C551" s="160"/>
      <c r="D551" s="160"/>
      <c r="E551" s="160"/>
      <c r="F551" s="162"/>
      <c r="G551" s="226"/>
      <c r="H551" s="163"/>
      <c r="I551" s="166"/>
      <c r="J551" s="160"/>
      <c r="K551" s="160"/>
      <c r="L551" s="160"/>
    </row>
    <row r="552" spans="1:12" x14ac:dyDescent="0.2">
      <c r="A552" s="160"/>
      <c r="B552" s="160"/>
      <c r="C552" s="160"/>
      <c r="D552" s="160"/>
      <c r="E552" s="160"/>
      <c r="F552" s="162"/>
      <c r="G552" s="226"/>
      <c r="H552" s="163"/>
      <c r="I552" s="166"/>
      <c r="J552" s="160"/>
      <c r="K552" s="160"/>
      <c r="L552" s="160"/>
    </row>
    <row r="553" spans="1:12" x14ac:dyDescent="0.2">
      <c r="A553" s="160"/>
      <c r="B553" s="160"/>
      <c r="C553" s="160"/>
      <c r="D553" s="160"/>
      <c r="E553" s="160"/>
      <c r="F553" s="162"/>
      <c r="G553" s="226"/>
      <c r="H553" s="163"/>
      <c r="I553" s="166"/>
      <c r="J553" s="160"/>
      <c r="K553" s="160"/>
      <c r="L553" s="160"/>
    </row>
    <row r="554" spans="1:12" x14ac:dyDescent="0.2">
      <c r="A554" s="160"/>
      <c r="B554" s="160"/>
      <c r="C554" s="160"/>
      <c r="D554" s="160"/>
      <c r="E554" s="160"/>
      <c r="F554" s="162"/>
      <c r="G554" s="226"/>
      <c r="H554" s="163"/>
      <c r="I554" s="166"/>
      <c r="J554" s="160"/>
      <c r="K554" s="160"/>
      <c r="L554" s="160"/>
    </row>
    <row r="555" spans="1:12" x14ac:dyDescent="0.2">
      <c r="A555" s="160"/>
      <c r="B555" s="160"/>
      <c r="C555" s="160"/>
      <c r="D555" s="160"/>
      <c r="E555" s="160"/>
      <c r="F555" s="162"/>
      <c r="G555" s="226"/>
      <c r="H555" s="163"/>
      <c r="I555" s="166"/>
      <c r="J555" s="160"/>
      <c r="K555" s="160"/>
      <c r="L555" s="160"/>
    </row>
    <row r="556" spans="1:12" x14ac:dyDescent="0.2">
      <c r="A556" s="160"/>
      <c r="B556" s="160"/>
      <c r="C556" s="160"/>
      <c r="D556" s="160"/>
      <c r="E556" s="160"/>
      <c r="F556" s="162"/>
      <c r="G556" s="226"/>
      <c r="H556" s="163"/>
      <c r="I556" s="166"/>
      <c r="J556" s="160"/>
      <c r="K556" s="160"/>
      <c r="L556" s="160"/>
    </row>
    <row r="557" spans="1:12" x14ac:dyDescent="0.2">
      <c r="A557" s="160"/>
      <c r="B557" s="160"/>
      <c r="C557" s="160"/>
      <c r="D557" s="160"/>
      <c r="E557" s="160"/>
      <c r="F557" s="162"/>
      <c r="G557" s="226"/>
      <c r="H557" s="163"/>
      <c r="I557" s="166"/>
      <c r="J557" s="160"/>
      <c r="K557" s="160"/>
      <c r="L557" s="160"/>
    </row>
    <row r="558" spans="1:12" x14ac:dyDescent="0.2">
      <c r="A558" s="160"/>
      <c r="B558" s="160"/>
      <c r="C558" s="160"/>
      <c r="D558" s="160"/>
      <c r="E558" s="160"/>
      <c r="F558" s="162"/>
      <c r="G558" s="226"/>
      <c r="H558" s="163"/>
      <c r="I558" s="166"/>
      <c r="J558" s="160"/>
      <c r="K558" s="160"/>
      <c r="L558" s="160"/>
    </row>
    <row r="559" spans="1:12" x14ac:dyDescent="0.2">
      <c r="A559" s="160"/>
      <c r="B559" s="160"/>
      <c r="C559" s="160"/>
      <c r="D559" s="160"/>
      <c r="E559" s="160"/>
      <c r="F559" s="162"/>
      <c r="G559" s="226"/>
      <c r="H559" s="163"/>
      <c r="I559" s="166"/>
      <c r="J559" s="160"/>
      <c r="K559" s="160"/>
      <c r="L559" s="160"/>
    </row>
    <row r="560" spans="1:12" x14ac:dyDescent="0.2">
      <c r="A560" s="160"/>
      <c r="B560" s="160"/>
      <c r="C560" s="160"/>
      <c r="D560" s="160"/>
      <c r="E560" s="160"/>
      <c r="F560" s="162"/>
      <c r="G560" s="226"/>
      <c r="H560" s="163"/>
      <c r="I560" s="166"/>
      <c r="J560" s="160"/>
      <c r="K560" s="160"/>
      <c r="L560" s="160"/>
    </row>
    <row r="561" spans="1:12" x14ac:dyDescent="0.2">
      <c r="A561" s="160"/>
      <c r="B561" s="160"/>
      <c r="C561" s="160"/>
      <c r="D561" s="160"/>
      <c r="E561" s="160"/>
      <c r="F561" s="162"/>
      <c r="G561" s="226"/>
      <c r="H561" s="163"/>
      <c r="I561" s="166"/>
      <c r="J561" s="160"/>
      <c r="K561" s="160"/>
      <c r="L561" s="160"/>
    </row>
    <row r="562" spans="1:12" x14ac:dyDescent="0.2">
      <c r="A562" s="160"/>
      <c r="B562" s="160"/>
      <c r="C562" s="160"/>
      <c r="D562" s="160"/>
      <c r="E562" s="160"/>
      <c r="F562" s="162"/>
      <c r="G562" s="226"/>
      <c r="H562" s="163"/>
      <c r="I562" s="166"/>
      <c r="J562" s="160"/>
      <c r="K562" s="160"/>
      <c r="L562" s="160"/>
    </row>
    <row r="563" spans="1:12" x14ac:dyDescent="0.2">
      <c r="A563" s="160"/>
      <c r="B563" s="160"/>
      <c r="C563" s="160"/>
      <c r="D563" s="160"/>
      <c r="E563" s="160"/>
      <c r="F563" s="162"/>
      <c r="G563" s="226"/>
      <c r="H563" s="163"/>
      <c r="I563" s="166"/>
      <c r="J563" s="160"/>
      <c r="K563" s="160"/>
      <c r="L563" s="160"/>
    </row>
    <row r="564" spans="1:12" x14ac:dyDescent="0.2">
      <c r="A564" s="160"/>
      <c r="B564" s="160"/>
      <c r="C564" s="160"/>
      <c r="D564" s="160"/>
      <c r="E564" s="160"/>
      <c r="F564" s="162"/>
      <c r="G564" s="226"/>
      <c r="H564" s="163"/>
      <c r="I564" s="166"/>
      <c r="J564" s="160"/>
      <c r="K564" s="160"/>
      <c r="L564" s="160"/>
    </row>
    <row r="565" spans="1:12" x14ac:dyDescent="0.2">
      <c r="A565" s="160"/>
      <c r="B565" s="160"/>
      <c r="C565" s="160"/>
      <c r="D565" s="160"/>
      <c r="E565" s="160"/>
      <c r="F565" s="162"/>
      <c r="G565" s="226"/>
      <c r="H565" s="163"/>
      <c r="I565" s="166"/>
      <c r="J565" s="160"/>
      <c r="K565" s="160"/>
      <c r="L565" s="160"/>
    </row>
    <row r="566" spans="1:12" x14ac:dyDescent="0.2">
      <c r="A566" s="160"/>
      <c r="B566" s="160"/>
      <c r="C566" s="160"/>
      <c r="D566" s="160"/>
      <c r="E566" s="160"/>
      <c r="F566" s="162"/>
      <c r="G566" s="226"/>
      <c r="H566" s="163"/>
      <c r="I566" s="166"/>
      <c r="J566" s="160"/>
      <c r="K566" s="160"/>
      <c r="L566" s="160"/>
    </row>
    <row r="567" spans="1:12" x14ac:dyDescent="0.2">
      <c r="A567" s="160"/>
      <c r="B567" s="160"/>
      <c r="C567" s="160"/>
      <c r="D567" s="160"/>
      <c r="E567" s="160"/>
      <c r="F567" s="162"/>
      <c r="G567" s="226"/>
      <c r="H567" s="163"/>
      <c r="I567" s="166"/>
      <c r="J567" s="160"/>
      <c r="K567" s="160"/>
      <c r="L567" s="160"/>
    </row>
    <row r="568" spans="1:12" x14ac:dyDescent="0.2">
      <c r="A568" s="160"/>
      <c r="B568" s="160"/>
      <c r="C568" s="160"/>
      <c r="D568" s="160"/>
      <c r="E568" s="160"/>
      <c r="F568" s="162"/>
      <c r="G568" s="226"/>
      <c r="H568" s="163"/>
      <c r="I568" s="166"/>
      <c r="J568" s="160"/>
      <c r="K568" s="160"/>
      <c r="L568" s="160"/>
    </row>
    <row r="569" spans="1:12" x14ac:dyDescent="0.2">
      <c r="A569" s="160"/>
      <c r="B569" s="160"/>
      <c r="C569" s="160"/>
      <c r="D569" s="160"/>
      <c r="E569" s="160"/>
      <c r="F569" s="162"/>
      <c r="G569" s="226"/>
      <c r="H569" s="163"/>
      <c r="I569" s="166"/>
      <c r="J569" s="160"/>
      <c r="K569" s="160"/>
      <c r="L569" s="160"/>
    </row>
    <row r="570" spans="1:12" x14ac:dyDescent="0.2">
      <c r="A570" s="160"/>
      <c r="B570" s="160"/>
      <c r="C570" s="160"/>
      <c r="D570" s="160"/>
      <c r="E570" s="160"/>
      <c r="F570" s="162"/>
      <c r="G570" s="226"/>
      <c r="H570" s="163"/>
      <c r="I570" s="166"/>
      <c r="J570" s="160"/>
      <c r="K570" s="160"/>
      <c r="L570" s="160"/>
    </row>
    <row r="571" spans="1:12" x14ac:dyDescent="0.2">
      <c r="A571" s="160"/>
      <c r="B571" s="160"/>
      <c r="C571" s="160"/>
      <c r="D571" s="160"/>
      <c r="E571" s="160"/>
      <c r="F571" s="162"/>
      <c r="G571" s="226"/>
      <c r="H571" s="163"/>
      <c r="I571" s="166"/>
      <c r="J571" s="160"/>
      <c r="K571" s="160"/>
      <c r="L571" s="160"/>
    </row>
    <row r="572" spans="1:12" x14ac:dyDescent="0.2">
      <c r="A572" s="160"/>
      <c r="B572" s="160"/>
      <c r="C572" s="160"/>
      <c r="D572" s="160"/>
      <c r="E572" s="160"/>
      <c r="F572" s="162"/>
      <c r="G572" s="226"/>
      <c r="H572" s="163"/>
      <c r="I572" s="166"/>
      <c r="J572" s="160"/>
      <c r="K572" s="160"/>
      <c r="L572" s="160"/>
    </row>
    <row r="573" spans="1:12" x14ac:dyDescent="0.2">
      <c r="A573" s="160"/>
      <c r="B573" s="160"/>
      <c r="C573" s="160"/>
      <c r="D573" s="160"/>
      <c r="E573" s="160"/>
      <c r="F573" s="162"/>
      <c r="G573" s="226"/>
      <c r="H573" s="163"/>
      <c r="I573" s="166"/>
      <c r="J573" s="160"/>
      <c r="K573" s="160"/>
      <c r="L573" s="160"/>
    </row>
    <row r="574" spans="1:12" x14ac:dyDescent="0.2">
      <c r="A574" s="160"/>
      <c r="B574" s="160"/>
      <c r="C574" s="160"/>
      <c r="D574" s="160"/>
      <c r="E574" s="160"/>
      <c r="F574" s="162"/>
      <c r="G574" s="226"/>
      <c r="H574" s="163"/>
      <c r="I574" s="166"/>
      <c r="J574" s="160"/>
      <c r="K574" s="160"/>
      <c r="L574" s="160"/>
    </row>
    <row r="575" spans="1:12" x14ac:dyDescent="0.2">
      <c r="A575" s="160"/>
      <c r="B575" s="160"/>
      <c r="C575" s="160"/>
      <c r="D575" s="160"/>
      <c r="E575" s="160"/>
      <c r="F575" s="162"/>
      <c r="G575" s="226"/>
      <c r="H575" s="163"/>
      <c r="I575" s="166"/>
      <c r="J575" s="160"/>
      <c r="K575" s="160"/>
      <c r="L575" s="160"/>
    </row>
    <row r="576" spans="1:12" x14ac:dyDescent="0.2">
      <c r="A576" s="160"/>
      <c r="B576" s="160"/>
      <c r="C576" s="160"/>
      <c r="D576" s="160"/>
      <c r="E576" s="160"/>
      <c r="F576" s="162"/>
      <c r="G576" s="226"/>
      <c r="H576" s="163"/>
      <c r="I576" s="166"/>
      <c r="J576" s="160"/>
      <c r="K576" s="160"/>
      <c r="L576" s="160"/>
    </row>
    <row r="577" spans="1:12" x14ac:dyDescent="0.2">
      <c r="A577" s="160"/>
      <c r="B577" s="160"/>
      <c r="C577" s="160"/>
      <c r="D577" s="160"/>
      <c r="E577" s="160"/>
      <c r="F577" s="162"/>
      <c r="G577" s="226"/>
      <c r="H577" s="163"/>
      <c r="I577" s="166"/>
      <c r="J577" s="160"/>
      <c r="K577" s="160"/>
      <c r="L577" s="160"/>
    </row>
    <row r="578" spans="1:12" x14ac:dyDescent="0.2">
      <c r="A578" s="160"/>
      <c r="B578" s="160"/>
      <c r="C578" s="160"/>
      <c r="D578" s="160"/>
      <c r="E578" s="160"/>
      <c r="F578" s="162"/>
      <c r="G578" s="226"/>
      <c r="H578" s="163"/>
      <c r="I578" s="166"/>
      <c r="J578" s="160"/>
      <c r="K578" s="160"/>
      <c r="L578" s="160"/>
    </row>
    <row r="579" spans="1:12" x14ac:dyDescent="0.2">
      <c r="A579" s="160"/>
      <c r="B579" s="160"/>
      <c r="C579" s="160"/>
      <c r="D579" s="160"/>
      <c r="E579" s="160"/>
      <c r="F579" s="162"/>
      <c r="G579" s="226"/>
      <c r="H579" s="163"/>
      <c r="I579" s="166"/>
      <c r="J579" s="160"/>
      <c r="K579" s="160"/>
      <c r="L579" s="160"/>
    </row>
    <row r="580" spans="1:12" x14ac:dyDescent="0.2">
      <c r="A580" s="160"/>
      <c r="B580" s="160"/>
      <c r="C580" s="160"/>
      <c r="D580" s="160"/>
      <c r="E580" s="160"/>
      <c r="F580" s="162"/>
      <c r="G580" s="226"/>
      <c r="H580" s="163"/>
      <c r="I580" s="166"/>
      <c r="J580" s="160"/>
      <c r="K580" s="160"/>
      <c r="L580" s="160"/>
    </row>
    <row r="581" spans="1:12" x14ac:dyDescent="0.2">
      <c r="A581" s="160"/>
      <c r="B581" s="160"/>
      <c r="C581" s="160"/>
      <c r="D581" s="160"/>
      <c r="E581" s="160"/>
      <c r="F581" s="162"/>
      <c r="G581" s="226"/>
      <c r="H581" s="163"/>
      <c r="I581" s="166"/>
      <c r="J581" s="160"/>
      <c r="K581" s="160"/>
      <c r="L581" s="160"/>
    </row>
    <row r="582" spans="1:12" x14ac:dyDescent="0.2">
      <c r="A582" s="160"/>
      <c r="B582" s="160"/>
      <c r="C582" s="160"/>
      <c r="D582" s="160"/>
      <c r="E582" s="160"/>
      <c r="F582" s="162"/>
      <c r="G582" s="226"/>
      <c r="H582" s="163"/>
      <c r="I582" s="166"/>
      <c r="J582" s="160"/>
      <c r="K582" s="160"/>
      <c r="L582" s="160"/>
    </row>
    <row r="583" spans="1:12" x14ac:dyDescent="0.2">
      <c r="A583" s="160"/>
      <c r="B583" s="160"/>
      <c r="C583" s="160"/>
      <c r="D583" s="160"/>
      <c r="E583" s="160"/>
      <c r="F583" s="162"/>
      <c r="G583" s="226"/>
      <c r="H583" s="163"/>
      <c r="I583" s="166"/>
      <c r="J583" s="160"/>
      <c r="K583" s="160"/>
      <c r="L583" s="160"/>
    </row>
    <row r="584" spans="1:12" x14ac:dyDescent="0.2">
      <c r="A584" s="160"/>
      <c r="B584" s="160"/>
      <c r="C584" s="160"/>
      <c r="D584" s="160"/>
      <c r="E584" s="160"/>
      <c r="F584" s="162"/>
      <c r="G584" s="226"/>
      <c r="H584" s="163"/>
      <c r="I584" s="166"/>
      <c r="J584" s="160"/>
      <c r="K584" s="160"/>
      <c r="L584" s="160"/>
    </row>
    <row r="585" spans="1:12" x14ac:dyDescent="0.2">
      <c r="A585" s="160"/>
      <c r="B585" s="160"/>
      <c r="C585" s="160"/>
      <c r="D585" s="160"/>
      <c r="E585" s="160"/>
      <c r="F585" s="162"/>
      <c r="G585" s="226"/>
      <c r="H585" s="163"/>
      <c r="I585" s="166"/>
      <c r="J585" s="160"/>
      <c r="K585" s="160"/>
      <c r="L585" s="160"/>
    </row>
    <row r="586" spans="1:12" x14ac:dyDescent="0.2">
      <c r="A586" s="160"/>
      <c r="B586" s="160"/>
      <c r="C586" s="160"/>
      <c r="D586" s="160"/>
      <c r="E586" s="160"/>
      <c r="F586" s="162"/>
      <c r="G586" s="226"/>
      <c r="H586" s="163"/>
      <c r="I586" s="166"/>
      <c r="J586" s="160"/>
      <c r="K586" s="160"/>
      <c r="L586" s="160"/>
    </row>
    <row r="587" spans="1:12" x14ac:dyDescent="0.2">
      <c r="A587" s="160"/>
      <c r="B587" s="160"/>
      <c r="C587" s="160"/>
      <c r="D587" s="160"/>
      <c r="E587" s="160"/>
      <c r="F587" s="162"/>
      <c r="G587" s="226"/>
      <c r="H587" s="163"/>
      <c r="I587" s="166"/>
      <c r="J587" s="160"/>
      <c r="K587" s="160"/>
      <c r="L587" s="160"/>
    </row>
    <row r="588" spans="1:12" x14ac:dyDescent="0.2">
      <c r="A588" s="160"/>
      <c r="B588" s="160"/>
      <c r="C588" s="160"/>
      <c r="D588" s="160"/>
      <c r="E588" s="160"/>
      <c r="F588" s="162"/>
      <c r="G588" s="226"/>
      <c r="H588" s="163"/>
      <c r="I588" s="166"/>
      <c r="J588" s="160"/>
      <c r="K588" s="160"/>
      <c r="L588" s="160"/>
    </row>
    <row r="589" spans="1:12" x14ac:dyDescent="0.2">
      <c r="A589" s="160"/>
      <c r="B589" s="160"/>
      <c r="C589" s="160"/>
      <c r="D589" s="160"/>
      <c r="E589" s="160"/>
      <c r="F589" s="162"/>
      <c r="G589" s="226"/>
      <c r="H589" s="163"/>
      <c r="I589" s="166"/>
      <c r="J589" s="160"/>
      <c r="K589" s="160"/>
      <c r="L589" s="160"/>
    </row>
    <row r="590" spans="1:12" x14ac:dyDescent="0.2">
      <c r="A590" s="160"/>
      <c r="B590" s="160"/>
      <c r="C590" s="160"/>
      <c r="D590" s="160"/>
      <c r="E590" s="160"/>
      <c r="F590" s="162"/>
      <c r="G590" s="226"/>
      <c r="H590" s="163"/>
      <c r="I590" s="166"/>
      <c r="J590" s="160"/>
      <c r="K590" s="160"/>
      <c r="L590" s="160"/>
    </row>
    <row r="591" spans="1:12" x14ac:dyDescent="0.2">
      <c r="A591" s="160"/>
      <c r="B591" s="160"/>
      <c r="C591" s="160"/>
      <c r="D591" s="160"/>
      <c r="E591" s="160"/>
      <c r="F591" s="162"/>
      <c r="G591" s="226"/>
      <c r="H591" s="163"/>
      <c r="I591" s="166"/>
      <c r="J591" s="160"/>
      <c r="K591" s="160"/>
      <c r="L591" s="160"/>
    </row>
    <row r="592" spans="1:12" x14ac:dyDescent="0.2">
      <c r="A592" s="160"/>
      <c r="B592" s="160"/>
      <c r="C592" s="160"/>
      <c r="D592" s="160"/>
      <c r="E592" s="160"/>
      <c r="F592" s="162"/>
      <c r="G592" s="226"/>
      <c r="H592" s="163"/>
      <c r="I592" s="166"/>
      <c r="J592" s="160"/>
      <c r="K592" s="160"/>
      <c r="L592" s="160"/>
    </row>
    <row r="593" spans="1:12" x14ac:dyDescent="0.2">
      <c r="A593" s="160"/>
      <c r="B593" s="160"/>
      <c r="C593" s="160"/>
      <c r="D593" s="160"/>
      <c r="E593" s="160"/>
      <c r="F593" s="162"/>
      <c r="G593" s="226"/>
      <c r="H593" s="163"/>
      <c r="I593" s="166"/>
      <c r="J593" s="160"/>
      <c r="K593" s="160"/>
      <c r="L593" s="160"/>
    </row>
    <row r="594" spans="1:12" x14ac:dyDescent="0.2">
      <c r="A594" s="160"/>
      <c r="B594" s="160"/>
      <c r="C594" s="160"/>
      <c r="D594" s="160"/>
      <c r="E594" s="160"/>
      <c r="F594" s="162"/>
      <c r="G594" s="226"/>
      <c r="H594" s="163"/>
      <c r="I594" s="166"/>
      <c r="J594" s="160"/>
      <c r="K594" s="160"/>
      <c r="L594" s="160"/>
    </row>
    <row r="595" spans="1:12" x14ac:dyDescent="0.2">
      <c r="A595" s="160"/>
      <c r="B595" s="160"/>
      <c r="C595" s="160"/>
      <c r="D595" s="160"/>
      <c r="E595" s="160"/>
      <c r="F595" s="162"/>
      <c r="G595" s="226"/>
      <c r="H595" s="163"/>
      <c r="I595" s="166"/>
      <c r="J595" s="160"/>
      <c r="K595" s="160"/>
      <c r="L595" s="160"/>
    </row>
    <row r="596" spans="1:12" x14ac:dyDescent="0.2">
      <c r="A596" s="160"/>
      <c r="B596" s="160"/>
      <c r="C596" s="160"/>
      <c r="D596" s="160"/>
      <c r="E596" s="160"/>
      <c r="F596" s="162"/>
      <c r="G596" s="226"/>
      <c r="H596" s="163"/>
      <c r="I596" s="166"/>
      <c r="J596" s="160"/>
      <c r="K596" s="160"/>
      <c r="L596" s="160"/>
    </row>
    <row r="597" spans="1:12" x14ac:dyDescent="0.2">
      <c r="A597" s="160"/>
      <c r="B597" s="160"/>
      <c r="C597" s="160"/>
      <c r="D597" s="160"/>
      <c r="E597" s="160"/>
      <c r="F597" s="162"/>
      <c r="G597" s="226"/>
      <c r="H597" s="163"/>
      <c r="I597" s="166"/>
      <c r="J597" s="160"/>
      <c r="K597" s="160"/>
      <c r="L597" s="160"/>
    </row>
    <row r="598" spans="1:12" x14ac:dyDescent="0.2">
      <c r="A598" s="160"/>
      <c r="B598" s="160"/>
      <c r="C598" s="160"/>
      <c r="D598" s="160"/>
      <c r="E598" s="160"/>
      <c r="F598" s="162"/>
      <c r="G598" s="226"/>
      <c r="H598" s="163"/>
      <c r="I598" s="166"/>
      <c r="J598" s="160"/>
      <c r="K598" s="160"/>
      <c r="L598" s="160"/>
    </row>
    <row r="599" spans="1:12" x14ac:dyDescent="0.2">
      <c r="A599" s="160"/>
      <c r="B599" s="160"/>
      <c r="C599" s="160"/>
      <c r="D599" s="160"/>
      <c r="E599" s="160"/>
      <c r="F599" s="162"/>
      <c r="G599" s="226"/>
      <c r="H599" s="163"/>
      <c r="I599" s="166"/>
      <c r="J599" s="160"/>
      <c r="K599" s="160"/>
      <c r="L599" s="160"/>
    </row>
    <row r="600" spans="1:12" x14ac:dyDescent="0.2">
      <c r="A600" s="160"/>
      <c r="B600" s="160"/>
      <c r="C600" s="160"/>
      <c r="D600" s="160"/>
      <c r="E600" s="160"/>
      <c r="F600" s="162"/>
      <c r="G600" s="226"/>
      <c r="H600" s="163"/>
      <c r="I600" s="166"/>
      <c r="J600" s="160"/>
      <c r="K600" s="160"/>
      <c r="L600" s="160"/>
    </row>
    <row r="601" spans="1:12" x14ac:dyDescent="0.2">
      <c r="A601" s="160"/>
      <c r="B601" s="160"/>
      <c r="C601" s="160"/>
      <c r="D601" s="160"/>
      <c r="E601" s="160"/>
      <c r="F601" s="162"/>
      <c r="G601" s="226"/>
      <c r="H601" s="163"/>
      <c r="I601" s="166"/>
      <c r="J601" s="160"/>
      <c r="K601" s="160"/>
      <c r="L601" s="160"/>
    </row>
    <row r="602" spans="1:12" x14ac:dyDescent="0.2">
      <c r="A602" s="160"/>
      <c r="B602" s="160"/>
      <c r="C602" s="160"/>
      <c r="D602" s="160"/>
      <c r="E602" s="160"/>
      <c r="F602" s="162"/>
      <c r="G602" s="226"/>
      <c r="H602" s="163"/>
      <c r="I602" s="166"/>
      <c r="J602" s="160"/>
      <c r="K602" s="160"/>
      <c r="L602" s="160"/>
    </row>
    <row r="603" spans="1:12" x14ac:dyDescent="0.2">
      <c r="A603" s="160"/>
      <c r="B603" s="160"/>
      <c r="C603" s="160"/>
      <c r="D603" s="160"/>
      <c r="E603" s="160"/>
      <c r="F603" s="162"/>
      <c r="G603" s="226"/>
      <c r="H603" s="163"/>
      <c r="I603" s="166"/>
      <c r="J603" s="160"/>
      <c r="K603" s="160"/>
      <c r="L603" s="160"/>
    </row>
    <row r="604" spans="1:12" x14ac:dyDescent="0.2">
      <c r="A604" s="160"/>
      <c r="B604" s="160"/>
      <c r="C604" s="160"/>
      <c r="D604" s="160"/>
      <c r="E604" s="160"/>
      <c r="F604" s="162"/>
      <c r="G604" s="226"/>
      <c r="H604" s="163"/>
      <c r="I604" s="166"/>
      <c r="J604" s="160"/>
      <c r="K604" s="160"/>
      <c r="L604" s="160"/>
    </row>
    <row r="605" spans="1:12" x14ac:dyDescent="0.2">
      <c r="A605" s="160"/>
      <c r="B605" s="160"/>
      <c r="C605" s="160"/>
      <c r="D605" s="160"/>
      <c r="E605" s="160"/>
      <c r="F605" s="162"/>
      <c r="G605" s="226"/>
      <c r="H605" s="163"/>
      <c r="I605" s="166"/>
      <c r="J605" s="160"/>
      <c r="K605" s="160"/>
      <c r="L605" s="160"/>
    </row>
    <row r="606" spans="1:12" x14ac:dyDescent="0.2">
      <c r="A606" s="160"/>
      <c r="B606" s="160"/>
      <c r="C606" s="160"/>
      <c r="D606" s="160"/>
      <c r="E606" s="160"/>
      <c r="F606" s="162"/>
      <c r="G606" s="226"/>
      <c r="H606" s="163"/>
      <c r="I606" s="166"/>
      <c r="J606" s="160"/>
      <c r="K606" s="160"/>
      <c r="L606" s="160"/>
    </row>
    <row r="607" spans="1:12" x14ac:dyDescent="0.2">
      <c r="A607" s="160"/>
      <c r="B607" s="160"/>
      <c r="C607" s="160"/>
      <c r="D607" s="160"/>
      <c r="E607" s="160"/>
      <c r="F607" s="162"/>
      <c r="G607" s="226"/>
      <c r="H607" s="163"/>
      <c r="I607" s="166"/>
      <c r="J607" s="160"/>
      <c r="K607" s="160"/>
      <c r="L607" s="160"/>
    </row>
    <row r="608" spans="1:12" x14ac:dyDescent="0.2">
      <c r="A608" s="160"/>
      <c r="B608" s="160"/>
      <c r="C608" s="160"/>
      <c r="D608" s="160"/>
      <c r="E608" s="160"/>
      <c r="F608" s="162"/>
      <c r="G608" s="226"/>
      <c r="H608" s="163"/>
      <c r="I608" s="166"/>
      <c r="J608" s="160"/>
      <c r="K608" s="160"/>
      <c r="L608" s="160"/>
    </row>
    <row r="609" spans="1:12" x14ac:dyDescent="0.2">
      <c r="A609" s="160"/>
      <c r="B609" s="160"/>
      <c r="C609" s="160"/>
      <c r="D609" s="160"/>
      <c r="E609" s="160"/>
      <c r="F609" s="162"/>
      <c r="G609" s="226"/>
      <c r="H609" s="163"/>
      <c r="I609" s="166"/>
      <c r="J609" s="160"/>
      <c r="K609" s="160"/>
      <c r="L609" s="160"/>
    </row>
    <row r="610" spans="1:12" x14ac:dyDescent="0.2">
      <c r="A610" s="160"/>
      <c r="B610" s="160"/>
      <c r="C610" s="160"/>
      <c r="D610" s="160"/>
      <c r="E610" s="160"/>
      <c r="F610" s="162"/>
      <c r="G610" s="226"/>
      <c r="H610" s="163"/>
      <c r="I610" s="166"/>
      <c r="J610" s="160"/>
      <c r="K610" s="160"/>
      <c r="L610" s="160"/>
    </row>
    <row r="611" spans="1:12" x14ac:dyDescent="0.2">
      <c r="A611" s="160"/>
      <c r="B611" s="160"/>
      <c r="C611" s="160"/>
      <c r="D611" s="160"/>
      <c r="E611" s="160"/>
      <c r="F611" s="162"/>
      <c r="G611" s="226"/>
      <c r="H611" s="163"/>
      <c r="I611" s="166"/>
      <c r="J611" s="160"/>
      <c r="K611" s="160"/>
      <c r="L611" s="160"/>
    </row>
    <row r="612" spans="1:12" x14ac:dyDescent="0.2">
      <c r="A612" s="160"/>
      <c r="B612" s="160"/>
      <c r="C612" s="160"/>
      <c r="D612" s="160"/>
      <c r="E612" s="160"/>
      <c r="F612" s="162"/>
      <c r="G612" s="226"/>
      <c r="H612" s="163"/>
      <c r="I612" s="166"/>
      <c r="J612" s="160"/>
      <c r="K612" s="160"/>
      <c r="L612" s="160"/>
    </row>
    <row r="613" spans="1:12" x14ac:dyDescent="0.2">
      <c r="A613" s="160"/>
      <c r="B613" s="160"/>
      <c r="C613" s="160"/>
      <c r="D613" s="160"/>
      <c r="E613" s="160"/>
      <c r="F613" s="162"/>
      <c r="G613" s="226"/>
      <c r="H613" s="163"/>
      <c r="I613" s="166"/>
      <c r="J613" s="160"/>
      <c r="K613" s="160"/>
      <c r="L613" s="160"/>
    </row>
    <row r="614" spans="1:12" x14ac:dyDescent="0.2">
      <c r="A614" s="160"/>
      <c r="B614" s="160"/>
      <c r="C614" s="160"/>
      <c r="D614" s="160"/>
      <c r="E614" s="160"/>
      <c r="F614" s="162"/>
      <c r="G614" s="226"/>
      <c r="H614" s="163"/>
      <c r="I614" s="166"/>
      <c r="J614" s="160"/>
      <c r="K614" s="160"/>
      <c r="L614" s="160"/>
    </row>
    <row r="615" spans="1:12" x14ac:dyDescent="0.2">
      <c r="A615" s="160"/>
      <c r="B615" s="160"/>
      <c r="C615" s="160"/>
      <c r="D615" s="160"/>
      <c r="E615" s="160"/>
      <c r="F615" s="162"/>
      <c r="G615" s="226"/>
      <c r="H615" s="163"/>
      <c r="I615" s="166"/>
      <c r="J615" s="160"/>
      <c r="K615" s="160"/>
      <c r="L615" s="160"/>
    </row>
    <row r="616" spans="1:12" x14ac:dyDescent="0.2">
      <c r="A616" s="160"/>
      <c r="B616" s="160"/>
      <c r="C616" s="160"/>
      <c r="D616" s="160"/>
      <c r="E616" s="160"/>
      <c r="F616" s="162"/>
      <c r="G616" s="226"/>
      <c r="H616" s="163"/>
      <c r="I616" s="166"/>
      <c r="J616" s="160"/>
      <c r="K616" s="160"/>
      <c r="L616" s="160"/>
    </row>
    <row r="617" spans="1:12" x14ac:dyDescent="0.2">
      <c r="A617" s="160"/>
      <c r="B617" s="160"/>
      <c r="C617" s="160"/>
      <c r="D617" s="160"/>
      <c r="E617" s="160"/>
      <c r="F617" s="162"/>
      <c r="G617" s="226"/>
      <c r="H617" s="163"/>
      <c r="I617" s="166"/>
      <c r="J617" s="160"/>
      <c r="K617" s="160"/>
      <c r="L617" s="160"/>
    </row>
    <row r="618" spans="1:12" x14ac:dyDescent="0.2">
      <c r="A618" s="160"/>
      <c r="B618" s="160"/>
      <c r="C618" s="160"/>
      <c r="D618" s="160"/>
      <c r="E618" s="160"/>
      <c r="F618" s="162"/>
      <c r="G618" s="226"/>
      <c r="H618" s="163"/>
      <c r="I618" s="166"/>
      <c r="J618" s="160"/>
      <c r="K618" s="160"/>
      <c r="L618" s="160"/>
    </row>
    <row r="619" spans="1:12" x14ac:dyDescent="0.2">
      <c r="A619" s="160"/>
      <c r="B619" s="160"/>
      <c r="C619" s="160"/>
      <c r="D619" s="160"/>
      <c r="E619" s="160"/>
      <c r="F619" s="162"/>
      <c r="G619" s="226"/>
      <c r="H619" s="163"/>
      <c r="I619" s="166"/>
      <c r="J619" s="160"/>
      <c r="K619" s="160"/>
      <c r="L619" s="160"/>
    </row>
    <row r="620" spans="1:12" x14ac:dyDescent="0.2">
      <c r="A620" s="160"/>
      <c r="B620" s="160"/>
      <c r="C620" s="160"/>
      <c r="D620" s="160"/>
      <c r="E620" s="160"/>
      <c r="F620" s="162"/>
      <c r="G620" s="226"/>
      <c r="H620" s="163"/>
      <c r="I620" s="166"/>
      <c r="J620" s="160"/>
      <c r="K620" s="160"/>
      <c r="L620" s="160"/>
    </row>
    <row r="621" spans="1:12" x14ac:dyDescent="0.2">
      <c r="A621" s="160"/>
      <c r="B621" s="160"/>
      <c r="C621" s="160"/>
      <c r="D621" s="160"/>
      <c r="E621" s="160"/>
      <c r="F621" s="162"/>
      <c r="G621" s="226"/>
      <c r="H621" s="163"/>
      <c r="I621" s="166"/>
      <c r="J621" s="160"/>
      <c r="K621" s="160"/>
      <c r="L621" s="160"/>
    </row>
    <row r="622" spans="1:12" x14ac:dyDescent="0.2">
      <c r="A622" s="160"/>
      <c r="B622" s="160"/>
      <c r="C622" s="160"/>
      <c r="D622" s="160"/>
      <c r="E622" s="160"/>
      <c r="F622" s="162"/>
      <c r="G622" s="226"/>
      <c r="H622" s="163"/>
      <c r="I622" s="166"/>
      <c r="J622" s="160"/>
      <c r="K622" s="160"/>
      <c r="L622" s="160"/>
    </row>
    <row r="623" spans="1:12" x14ac:dyDescent="0.2">
      <c r="A623" s="160"/>
      <c r="B623" s="160"/>
      <c r="C623" s="160"/>
      <c r="D623" s="160"/>
      <c r="E623" s="160"/>
      <c r="F623" s="162"/>
      <c r="G623" s="226"/>
      <c r="H623" s="163"/>
      <c r="I623" s="166"/>
      <c r="J623" s="160"/>
      <c r="K623" s="160"/>
      <c r="L623" s="160"/>
    </row>
    <row r="624" spans="1:12" x14ac:dyDescent="0.2">
      <c r="A624" s="160"/>
      <c r="B624" s="160"/>
      <c r="C624" s="160"/>
      <c r="D624" s="160"/>
      <c r="E624" s="160"/>
      <c r="F624" s="162"/>
      <c r="G624" s="226"/>
      <c r="H624" s="163"/>
      <c r="I624" s="166"/>
      <c r="J624" s="160"/>
      <c r="K624" s="160"/>
      <c r="L624" s="160"/>
    </row>
    <row r="625" spans="1:12" x14ac:dyDescent="0.2">
      <c r="A625" s="160"/>
      <c r="B625" s="160"/>
      <c r="C625" s="160"/>
      <c r="D625" s="160"/>
      <c r="E625" s="160"/>
      <c r="F625" s="162"/>
      <c r="G625" s="226"/>
      <c r="H625" s="163"/>
      <c r="I625" s="166"/>
      <c r="J625" s="160"/>
      <c r="K625" s="160"/>
      <c r="L625" s="160"/>
    </row>
    <row r="626" spans="1:12" x14ac:dyDescent="0.2">
      <c r="A626" s="160"/>
      <c r="B626" s="160"/>
      <c r="C626" s="160"/>
      <c r="D626" s="160"/>
      <c r="E626" s="160"/>
      <c r="F626" s="162"/>
      <c r="G626" s="226"/>
      <c r="H626" s="163"/>
      <c r="I626" s="166"/>
      <c r="J626" s="160"/>
      <c r="K626" s="160"/>
      <c r="L626" s="160"/>
    </row>
    <row r="627" spans="1:12" x14ac:dyDescent="0.2">
      <c r="A627" s="160"/>
      <c r="B627" s="160"/>
      <c r="C627" s="160"/>
      <c r="D627" s="160"/>
      <c r="E627" s="160"/>
      <c r="F627" s="162"/>
      <c r="G627" s="226"/>
      <c r="H627" s="163"/>
      <c r="I627" s="166"/>
      <c r="J627" s="160"/>
      <c r="K627" s="160"/>
      <c r="L627" s="160"/>
    </row>
    <row r="628" spans="1:12" x14ac:dyDescent="0.2">
      <c r="A628" s="160"/>
      <c r="B628" s="160"/>
      <c r="C628" s="160"/>
      <c r="D628" s="160"/>
      <c r="E628" s="160"/>
      <c r="F628" s="162"/>
      <c r="G628" s="226"/>
      <c r="H628" s="163"/>
      <c r="I628" s="166"/>
      <c r="J628" s="160"/>
      <c r="K628" s="160"/>
      <c r="L628" s="160"/>
    </row>
    <row r="629" spans="1:12" x14ac:dyDescent="0.2">
      <c r="A629" s="160"/>
      <c r="B629" s="160"/>
      <c r="C629" s="160"/>
      <c r="D629" s="160"/>
      <c r="E629" s="160"/>
      <c r="F629" s="162"/>
      <c r="G629" s="226"/>
      <c r="H629" s="163"/>
      <c r="I629" s="166"/>
      <c r="J629" s="160"/>
      <c r="K629" s="160"/>
      <c r="L629" s="160"/>
    </row>
    <row r="630" spans="1:12" x14ac:dyDescent="0.2">
      <c r="A630" s="160"/>
      <c r="B630" s="160"/>
      <c r="C630" s="160"/>
      <c r="D630" s="160"/>
      <c r="E630" s="160"/>
      <c r="F630" s="162"/>
      <c r="G630" s="226"/>
      <c r="H630" s="163"/>
      <c r="I630" s="166"/>
      <c r="J630" s="160"/>
      <c r="K630" s="160"/>
      <c r="L630" s="160"/>
    </row>
    <row r="631" spans="1:12" x14ac:dyDescent="0.2">
      <c r="A631" s="160"/>
      <c r="B631" s="160"/>
      <c r="C631" s="160"/>
      <c r="D631" s="160"/>
      <c r="E631" s="160"/>
      <c r="F631" s="162"/>
      <c r="G631" s="226"/>
      <c r="H631" s="163"/>
      <c r="I631" s="166"/>
      <c r="J631" s="160"/>
      <c r="K631" s="160"/>
      <c r="L631" s="160"/>
    </row>
    <row r="632" spans="1:12" x14ac:dyDescent="0.2">
      <c r="A632" s="160"/>
      <c r="B632" s="160"/>
      <c r="C632" s="160"/>
      <c r="D632" s="160"/>
      <c r="E632" s="160"/>
      <c r="F632" s="162"/>
      <c r="G632" s="226"/>
      <c r="H632" s="163"/>
      <c r="I632" s="166"/>
      <c r="J632" s="160"/>
      <c r="K632" s="160"/>
      <c r="L632" s="160"/>
    </row>
    <row r="633" spans="1:12" x14ac:dyDescent="0.2">
      <c r="A633" s="160"/>
      <c r="B633" s="160"/>
      <c r="C633" s="160"/>
      <c r="D633" s="160"/>
      <c r="E633" s="160"/>
      <c r="F633" s="162"/>
      <c r="G633" s="226"/>
      <c r="H633" s="163"/>
      <c r="I633" s="166"/>
      <c r="J633" s="160"/>
      <c r="K633" s="160"/>
      <c r="L633" s="160"/>
    </row>
    <row r="634" spans="1:12" x14ac:dyDescent="0.2">
      <c r="A634" s="160"/>
      <c r="B634" s="160"/>
      <c r="C634" s="160"/>
      <c r="D634" s="160"/>
      <c r="E634" s="160"/>
      <c r="F634" s="162"/>
      <c r="G634" s="226"/>
      <c r="H634" s="163"/>
      <c r="I634" s="166"/>
      <c r="J634" s="160"/>
      <c r="K634" s="160"/>
      <c r="L634" s="160"/>
    </row>
    <row r="635" spans="1:12" x14ac:dyDescent="0.2">
      <c r="A635" s="160"/>
      <c r="B635" s="160"/>
      <c r="C635" s="160"/>
      <c r="D635" s="160"/>
      <c r="E635" s="160"/>
      <c r="F635" s="162"/>
      <c r="G635" s="226"/>
      <c r="H635" s="163"/>
      <c r="I635" s="166"/>
      <c r="J635" s="160"/>
      <c r="K635" s="160"/>
      <c r="L635" s="160"/>
    </row>
    <row r="636" spans="1:12" x14ac:dyDescent="0.2">
      <c r="A636" s="160"/>
      <c r="B636" s="160"/>
      <c r="C636" s="160"/>
      <c r="D636" s="160"/>
      <c r="E636" s="160"/>
      <c r="F636" s="162"/>
      <c r="G636" s="226"/>
      <c r="H636" s="163"/>
      <c r="I636" s="166"/>
      <c r="J636" s="160"/>
      <c r="K636" s="160"/>
      <c r="L636" s="160"/>
    </row>
    <row r="637" spans="1:12" x14ac:dyDescent="0.2">
      <c r="A637" s="160"/>
      <c r="B637" s="160"/>
      <c r="C637" s="160"/>
      <c r="D637" s="160"/>
      <c r="E637" s="160"/>
      <c r="F637" s="162"/>
      <c r="G637" s="226"/>
      <c r="H637" s="163"/>
      <c r="I637" s="166"/>
      <c r="J637" s="160"/>
      <c r="K637" s="160"/>
      <c r="L637" s="160"/>
    </row>
    <row r="638" spans="1:12" x14ac:dyDescent="0.2">
      <c r="A638" s="160"/>
      <c r="B638" s="160"/>
      <c r="C638" s="160"/>
      <c r="D638" s="160"/>
      <c r="E638" s="160"/>
      <c r="F638" s="162"/>
      <c r="G638" s="226"/>
      <c r="H638" s="163"/>
      <c r="I638" s="166"/>
      <c r="J638" s="160"/>
      <c r="K638" s="160"/>
      <c r="L638" s="160"/>
    </row>
    <row r="639" spans="1:12" x14ac:dyDescent="0.2">
      <c r="A639" s="160"/>
      <c r="B639" s="160"/>
      <c r="C639" s="160"/>
      <c r="D639" s="160"/>
      <c r="E639" s="160"/>
      <c r="F639" s="162"/>
      <c r="G639" s="226"/>
      <c r="H639" s="163"/>
      <c r="I639" s="166"/>
      <c r="J639" s="160"/>
      <c r="K639" s="160"/>
      <c r="L639" s="160"/>
    </row>
    <row r="640" spans="1:12" x14ac:dyDescent="0.2">
      <c r="A640" s="160"/>
      <c r="B640" s="160"/>
      <c r="C640" s="160"/>
      <c r="D640" s="160"/>
      <c r="E640" s="160"/>
      <c r="F640" s="162"/>
      <c r="G640" s="226"/>
      <c r="H640" s="163"/>
      <c r="I640" s="166"/>
      <c r="J640" s="160"/>
      <c r="K640" s="160"/>
      <c r="L640" s="160"/>
    </row>
    <row r="641" spans="1:12" x14ac:dyDescent="0.2">
      <c r="A641" s="160"/>
      <c r="B641" s="160"/>
      <c r="C641" s="160"/>
      <c r="D641" s="160"/>
      <c r="E641" s="160"/>
      <c r="F641" s="162"/>
      <c r="G641" s="226"/>
      <c r="H641" s="163"/>
      <c r="I641" s="166"/>
      <c r="J641" s="160"/>
      <c r="K641" s="160"/>
      <c r="L641" s="160"/>
    </row>
    <row r="642" spans="1:12" x14ac:dyDescent="0.2">
      <c r="A642" s="160"/>
      <c r="B642" s="160"/>
      <c r="C642" s="160"/>
      <c r="D642" s="160"/>
      <c r="E642" s="160"/>
      <c r="F642" s="162"/>
      <c r="G642" s="226"/>
      <c r="H642" s="163"/>
      <c r="I642" s="166"/>
      <c r="J642" s="160"/>
      <c r="K642" s="160"/>
      <c r="L642" s="160"/>
    </row>
    <row r="643" spans="1:12" x14ac:dyDescent="0.2">
      <c r="A643" s="160"/>
      <c r="B643" s="160"/>
      <c r="C643" s="160"/>
      <c r="D643" s="160"/>
      <c r="E643" s="160"/>
      <c r="F643" s="162"/>
      <c r="G643" s="226"/>
      <c r="H643" s="163"/>
      <c r="I643" s="166"/>
      <c r="J643" s="160"/>
      <c r="K643" s="160"/>
      <c r="L643" s="160"/>
    </row>
    <row r="644" spans="1:12" x14ac:dyDescent="0.2">
      <c r="A644" s="160"/>
      <c r="B644" s="160"/>
      <c r="C644" s="160"/>
      <c r="D644" s="160"/>
      <c r="E644" s="160"/>
      <c r="F644" s="162"/>
      <c r="G644" s="226"/>
      <c r="H644" s="163"/>
      <c r="I644" s="166"/>
      <c r="J644" s="160"/>
      <c r="K644" s="160"/>
      <c r="L644" s="160"/>
    </row>
    <row r="645" spans="1:12" x14ac:dyDescent="0.2">
      <c r="A645" s="160"/>
      <c r="B645" s="160"/>
      <c r="C645" s="160"/>
      <c r="D645" s="160"/>
      <c r="E645" s="160"/>
      <c r="F645" s="162"/>
      <c r="G645" s="226"/>
      <c r="H645" s="163"/>
      <c r="I645" s="166"/>
      <c r="J645" s="160"/>
      <c r="K645" s="160"/>
      <c r="L645" s="160"/>
    </row>
    <row r="646" spans="1:12" x14ac:dyDescent="0.2">
      <c r="A646" s="160"/>
      <c r="B646" s="160"/>
      <c r="C646" s="160"/>
      <c r="D646" s="160"/>
      <c r="E646" s="160"/>
      <c r="F646" s="162"/>
      <c r="G646" s="226"/>
      <c r="H646" s="163"/>
      <c r="I646" s="166"/>
      <c r="J646" s="160"/>
      <c r="K646" s="160"/>
      <c r="L646" s="160"/>
    </row>
    <row r="647" spans="1:12" x14ac:dyDescent="0.2">
      <c r="A647" s="160"/>
      <c r="B647" s="160"/>
      <c r="C647" s="160"/>
      <c r="D647" s="160"/>
      <c r="E647" s="160"/>
      <c r="F647" s="162"/>
      <c r="G647" s="226"/>
      <c r="H647" s="163"/>
      <c r="I647" s="166"/>
      <c r="J647" s="160"/>
      <c r="K647" s="160"/>
      <c r="L647" s="160"/>
    </row>
    <row r="648" spans="1:12" x14ac:dyDescent="0.2">
      <c r="A648" s="160"/>
      <c r="B648" s="160"/>
      <c r="C648" s="160"/>
      <c r="D648" s="160"/>
      <c r="E648" s="160"/>
      <c r="F648" s="162"/>
      <c r="G648" s="226"/>
      <c r="H648" s="163"/>
      <c r="I648" s="166"/>
      <c r="J648" s="160"/>
      <c r="K648" s="160"/>
      <c r="L648" s="160"/>
    </row>
    <row r="649" spans="1:12" x14ac:dyDescent="0.2">
      <c r="A649" s="160"/>
      <c r="B649" s="160"/>
      <c r="C649" s="160"/>
      <c r="D649" s="160"/>
      <c r="E649" s="160"/>
      <c r="F649" s="162"/>
      <c r="G649" s="226"/>
      <c r="H649" s="163"/>
      <c r="I649" s="166"/>
      <c r="J649" s="160"/>
      <c r="K649" s="160"/>
      <c r="L649" s="160"/>
    </row>
    <row r="650" spans="1:12" x14ac:dyDescent="0.2">
      <c r="A650" s="160"/>
      <c r="B650" s="160"/>
      <c r="C650" s="160"/>
      <c r="D650" s="160"/>
      <c r="E650" s="160"/>
      <c r="F650" s="162"/>
      <c r="G650" s="226"/>
      <c r="H650" s="163"/>
      <c r="I650" s="166"/>
      <c r="J650" s="160"/>
      <c r="K650" s="160"/>
      <c r="L650" s="160"/>
    </row>
    <row r="651" spans="1:12" x14ac:dyDescent="0.2">
      <c r="A651" s="160"/>
      <c r="B651" s="160"/>
      <c r="C651" s="160"/>
      <c r="D651" s="160"/>
      <c r="E651" s="160"/>
      <c r="F651" s="162"/>
      <c r="G651" s="226"/>
      <c r="H651" s="163"/>
      <c r="I651" s="166"/>
      <c r="J651" s="160"/>
      <c r="K651" s="160"/>
      <c r="L651" s="160"/>
    </row>
    <row r="652" spans="1:12" x14ac:dyDescent="0.2">
      <c r="A652" s="160"/>
      <c r="B652" s="160"/>
      <c r="C652" s="160"/>
      <c r="D652" s="160"/>
      <c r="E652" s="160"/>
      <c r="F652" s="162"/>
      <c r="G652" s="226"/>
      <c r="H652" s="163"/>
      <c r="I652" s="166"/>
      <c r="J652" s="160"/>
      <c r="K652" s="160"/>
      <c r="L652" s="160"/>
    </row>
    <row r="653" spans="1:12" x14ac:dyDescent="0.2">
      <c r="A653" s="160"/>
      <c r="B653" s="160"/>
      <c r="C653" s="160"/>
      <c r="D653" s="160"/>
      <c r="E653" s="160"/>
      <c r="F653" s="162"/>
      <c r="G653" s="226"/>
      <c r="H653" s="163"/>
      <c r="I653" s="166"/>
      <c r="J653" s="160"/>
      <c r="K653" s="160"/>
      <c r="L653" s="160"/>
    </row>
    <row r="654" spans="1:12" x14ac:dyDescent="0.2">
      <c r="A654" s="160"/>
      <c r="B654" s="160"/>
      <c r="C654" s="160"/>
      <c r="D654" s="160"/>
      <c r="E654" s="160"/>
      <c r="F654" s="162"/>
      <c r="G654" s="226"/>
      <c r="H654" s="163"/>
      <c r="I654" s="166"/>
      <c r="J654" s="160"/>
      <c r="K654" s="160"/>
      <c r="L654" s="160"/>
    </row>
    <row r="655" spans="1:12" x14ac:dyDescent="0.2">
      <c r="A655" s="160"/>
      <c r="B655" s="160"/>
      <c r="C655" s="160"/>
      <c r="D655" s="160"/>
      <c r="E655" s="160"/>
      <c r="F655" s="162"/>
      <c r="G655" s="226"/>
      <c r="H655" s="163"/>
      <c r="I655" s="166"/>
      <c r="J655" s="160"/>
      <c r="K655" s="160"/>
      <c r="L655" s="160"/>
    </row>
    <row r="656" spans="1:12" x14ac:dyDescent="0.2">
      <c r="A656" s="160"/>
      <c r="B656" s="160"/>
      <c r="C656" s="160"/>
      <c r="D656" s="160"/>
      <c r="E656" s="160"/>
      <c r="F656" s="162"/>
      <c r="G656" s="226"/>
      <c r="H656" s="163"/>
      <c r="I656" s="166"/>
      <c r="J656" s="160"/>
      <c r="K656" s="160"/>
      <c r="L656" s="160"/>
    </row>
    <row r="657" spans="1:12" x14ac:dyDescent="0.2">
      <c r="A657" s="160"/>
      <c r="B657" s="160"/>
      <c r="C657" s="160"/>
      <c r="D657" s="160"/>
      <c r="E657" s="160"/>
      <c r="F657" s="162"/>
      <c r="G657" s="226"/>
      <c r="H657" s="163"/>
      <c r="I657" s="166"/>
      <c r="J657" s="160"/>
      <c r="K657" s="160"/>
      <c r="L657" s="160"/>
    </row>
    <row r="658" spans="1:12" x14ac:dyDescent="0.2">
      <c r="A658" s="160"/>
      <c r="B658" s="160"/>
      <c r="C658" s="160"/>
      <c r="D658" s="160"/>
      <c r="E658" s="160"/>
      <c r="F658" s="162"/>
      <c r="G658" s="226"/>
      <c r="H658" s="163"/>
      <c r="I658" s="166"/>
      <c r="J658" s="160"/>
      <c r="K658" s="160"/>
      <c r="L658" s="160"/>
    </row>
    <row r="659" spans="1:12" x14ac:dyDescent="0.2">
      <c r="A659" s="160"/>
      <c r="B659" s="160"/>
      <c r="C659" s="160"/>
      <c r="D659" s="160"/>
      <c r="E659" s="160"/>
      <c r="F659" s="162"/>
      <c r="G659" s="226"/>
      <c r="H659" s="163"/>
      <c r="I659" s="166"/>
      <c r="J659" s="160"/>
      <c r="K659" s="160"/>
      <c r="L659" s="160"/>
    </row>
    <row r="660" spans="1:12" x14ac:dyDescent="0.2">
      <c r="A660" s="160"/>
      <c r="B660" s="160"/>
      <c r="C660" s="160"/>
      <c r="D660" s="160"/>
      <c r="E660" s="160"/>
      <c r="F660" s="162"/>
      <c r="G660" s="226"/>
      <c r="H660" s="163"/>
      <c r="I660" s="166"/>
      <c r="J660" s="160"/>
      <c r="K660" s="160"/>
      <c r="L660" s="160"/>
    </row>
    <row r="661" spans="1:12" x14ac:dyDescent="0.2">
      <c r="A661" s="160"/>
      <c r="B661" s="160"/>
      <c r="C661" s="160"/>
      <c r="D661" s="160"/>
      <c r="E661" s="160"/>
      <c r="F661" s="162"/>
      <c r="G661" s="226"/>
      <c r="H661" s="163"/>
      <c r="I661" s="166"/>
      <c r="J661" s="160"/>
      <c r="K661" s="160"/>
      <c r="L661" s="160"/>
    </row>
    <row r="662" spans="1:12" x14ac:dyDescent="0.2">
      <c r="A662" s="160"/>
      <c r="B662" s="160"/>
      <c r="C662" s="160"/>
      <c r="D662" s="160"/>
      <c r="E662" s="160"/>
      <c r="F662" s="162"/>
      <c r="G662" s="226"/>
      <c r="H662" s="163"/>
      <c r="I662" s="166"/>
      <c r="J662" s="160"/>
      <c r="K662" s="160"/>
      <c r="L662" s="160"/>
    </row>
    <row r="663" spans="1:12" x14ac:dyDescent="0.2">
      <c r="A663" s="160"/>
      <c r="B663" s="160"/>
      <c r="C663" s="160"/>
      <c r="D663" s="160"/>
      <c r="E663" s="160"/>
      <c r="F663" s="162"/>
      <c r="G663" s="226"/>
      <c r="H663" s="163"/>
      <c r="I663" s="166"/>
      <c r="J663" s="160"/>
      <c r="K663" s="160"/>
      <c r="L663" s="160"/>
    </row>
    <row r="664" spans="1:12" x14ac:dyDescent="0.2">
      <c r="A664" s="160"/>
      <c r="B664" s="160"/>
      <c r="C664" s="160"/>
      <c r="D664" s="160"/>
      <c r="E664" s="160"/>
      <c r="F664" s="162"/>
      <c r="G664" s="226"/>
      <c r="H664" s="163"/>
      <c r="I664" s="166"/>
      <c r="J664" s="160"/>
      <c r="K664" s="160"/>
      <c r="L664" s="160"/>
    </row>
    <row r="665" spans="1:12" x14ac:dyDescent="0.2">
      <c r="A665" s="160"/>
      <c r="B665" s="160"/>
      <c r="C665" s="160"/>
      <c r="D665" s="160"/>
      <c r="E665" s="160"/>
      <c r="F665" s="162"/>
      <c r="G665" s="226"/>
      <c r="H665" s="163"/>
      <c r="I665" s="166"/>
      <c r="J665" s="160"/>
      <c r="K665" s="160"/>
      <c r="L665" s="160"/>
    </row>
    <row r="666" spans="1:12" x14ac:dyDescent="0.2">
      <c r="A666" s="160"/>
      <c r="B666" s="160"/>
      <c r="C666" s="160"/>
      <c r="D666" s="160"/>
      <c r="E666" s="160"/>
      <c r="F666" s="162"/>
      <c r="G666" s="226"/>
      <c r="H666" s="163"/>
      <c r="I666" s="166"/>
      <c r="J666" s="160"/>
      <c r="K666" s="160"/>
      <c r="L666" s="160"/>
    </row>
    <row r="667" spans="1:12" x14ac:dyDescent="0.2">
      <c r="A667" s="160"/>
      <c r="B667" s="160"/>
      <c r="C667" s="160"/>
      <c r="D667" s="160"/>
      <c r="E667" s="160"/>
      <c r="F667" s="162"/>
      <c r="G667" s="226"/>
      <c r="H667" s="163"/>
      <c r="I667" s="166"/>
      <c r="J667" s="160"/>
      <c r="K667" s="160"/>
      <c r="L667" s="160"/>
    </row>
    <row r="668" spans="1:12" x14ac:dyDescent="0.2">
      <c r="A668" s="160"/>
      <c r="B668" s="160"/>
      <c r="C668" s="160"/>
      <c r="D668" s="160"/>
      <c r="E668" s="160"/>
      <c r="F668" s="162"/>
      <c r="G668" s="226"/>
      <c r="H668" s="163"/>
      <c r="I668" s="166"/>
      <c r="J668" s="160"/>
      <c r="K668" s="160"/>
      <c r="L668" s="160"/>
    </row>
    <row r="669" spans="1:12" x14ac:dyDescent="0.2">
      <c r="A669" s="160"/>
      <c r="B669" s="160"/>
      <c r="C669" s="160"/>
      <c r="D669" s="160"/>
      <c r="E669" s="160"/>
      <c r="F669" s="162"/>
      <c r="G669" s="226"/>
      <c r="H669" s="163"/>
      <c r="I669" s="166"/>
      <c r="J669" s="160"/>
      <c r="K669" s="160"/>
      <c r="L669" s="160"/>
    </row>
    <row r="670" spans="1:12" x14ac:dyDescent="0.2">
      <c r="A670" s="160"/>
      <c r="B670" s="160"/>
      <c r="C670" s="160"/>
      <c r="D670" s="160"/>
      <c r="E670" s="160"/>
      <c r="F670" s="162"/>
      <c r="G670" s="226"/>
      <c r="H670" s="163"/>
      <c r="I670" s="166"/>
      <c r="J670" s="160"/>
      <c r="K670" s="160"/>
      <c r="L670" s="160"/>
    </row>
    <row r="671" spans="1:12" x14ac:dyDescent="0.2">
      <c r="A671" s="160"/>
      <c r="B671" s="160"/>
      <c r="C671" s="160"/>
      <c r="D671" s="160"/>
      <c r="E671" s="160"/>
      <c r="F671" s="162"/>
      <c r="G671" s="226"/>
      <c r="H671" s="163"/>
      <c r="I671" s="166"/>
      <c r="J671" s="160"/>
      <c r="K671" s="160"/>
      <c r="L671" s="160"/>
    </row>
    <row r="672" spans="1:12" x14ac:dyDescent="0.2">
      <c r="A672" s="160"/>
      <c r="B672" s="160"/>
      <c r="C672" s="160"/>
      <c r="D672" s="160"/>
      <c r="E672" s="160"/>
      <c r="F672" s="162"/>
      <c r="G672" s="226"/>
      <c r="H672" s="163"/>
      <c r="I672" s="166"/>
      <c r="J672" s="160"/>
      <c r="K672" s="160"/>
      <c r="L672" s="160"/>
    </row>
    <row r="673" spans="1:12" x14ac:dyDescent="0.2">
      <c r="A673" s="160"/>
      <c r="B673" s="160"/>
      <c r="C673" s="160"/>
      <c r="D673" s="160"/>
      <c r="E673" s="160"/>
      <c r="F673" s="162"/>
      <c r="G673" s="226"/>
      <c r="H673" s="163"/>
      <c r="I673" s="166"/>
      <c r="J673" s="160"/>
      <c r="K673" s="160"/>
      <c r="L673" s="160"/>
    </row>
    <row r="674" spans="1:12" x14ac:dyDescent="0.2">
      <c r="A674" s="160"/>
      <c r="B674" s="160"/>
      <c r="C674" s="160"/>
      <c r="D674" s="160"/>
      <c r="E674" s="160"/>
      <c r="F674" s="162"/>
      <c r="G674" s="226"/>
      <c r="H674" s="163"/>
      <c r="I674" s="166"/>
      <c r="J674" s="160"/>
      <c r="K674" s="160"/>
      <c r="L674" s="160"/>
    </row>
    <row r="675" spans="1:12" x14ac:dyDescent="0.2">
      <c r="A675" s="160"/>
      <c r="B675" s="160"/>
      <c r="C675" s="160"/>
      <c r="D675" s="160"/>
      <c r="E675" s="160"/>
      <c r="F675" s="162"/>
      <c r="G675" s="226"/>
      <c r="H675" s="163"/>
      <c r="I675" s="166"/>
      <c r="J675" s="160"/>
      <c r="K675" s="160"/>
      <c r="L675" s="160"/>
    </row>
    <row r="676" spans="1:12" x14ac:dyDescent="0.2">
      <c r="A676" s="160"/>
      <c r="B676" s="160"/>
      <c r="C676" s="160"/>
      <c r="D676" s="160"/>
      <c r="E676" s="160"/>
      <c r="F676" s="162"/>
      <c r="G676" s="226"/>
      <c r="H676" s="163"/>
      <c r="I676" s="166"/>
      <c r="J676" s="160"/>
      <c r="K676" s="160"/>
      <c r="L676" s="160"/>
    </row>
    <row r="677" spans="1:12" x14ac:dyDescent="0.2">
      <c r="A677" s="160"/>
      <c r="B677" s="160"/>
      <c r="C677" s="160"/>
      <c r="D677" s="160"/>
      <c r="E677" s="160"/>
      <c r="F677" s="162"/>
      <c r="G677" s="226"/>
      <c r="H677" s="163"/>
      <c r="I677" s="166"/>
      <c r="J677" s="160"/>
      <c r="K677" s="160"/>
      <c r="L677" s="160"/>
    </row>
    <row r="678" spans="1:12" x14ac:dyDescent="0.2">
      <c r="A678" s="160"/>
      <c r="B678" s="160"/>
      <c r="C678" s="160"/>
      <c r="D678" s="160"/>
      <c r="E678" s="160"/>
      <c r="F678" s="162"/>
      <c r="G678" s="226"/>
      <c r="H678" s="163"/>
      <c r="I678" s="166"/>
      <c r="J678" s="160"/>
      <c r="K678" s="160"/>
      <c r="L678" s="160"/>
    </row>
    <row r="679" spans="1:12" x14ac:dyDescent="0.2">
      <c r="A679" s="160"/>
      <c r="B679" s="160"/>
      <c r="C679" s="160"/>
      <c r="D679" s="160"/>
      <c r="E679" s="160"/>
      <c r="F679" s="162"/>
      <c r="G679" s="226"/>
      <c r="H679" s="163"/>
      <c r="I679" s="166"/>
      <c r="J679" s="160"/>
      <c r="K679" s="160"/>
      <c r="L679" s="160"/>
    </row>
    <row r="680" spans="1:12" x14ac:dyDescent="0.2">
      <c r="A680" s="160"/>
      <c r="B680" s="160"/>
      <c r="C680" s="160"/>
      <c r="D680" s="160"/>
      <c r="E680" s="160"/>
      <c r="F680" s="162"/>
      <c r="G680" s="226"/>
      <c r="H680" s="163"/>
      <c r="I680" s="166"/>
      <c r="J680" s="160"/>
      <c r="K680" s="160"/>
      <c r="L680" s="160"/>
    </row>
    <row r="681" spans="1:12" x14ac:dyDescent="0.2">
      <c r="A681" s="160"/>
      <c r="B681" s="160"/>
      <c r="C681" s="160"/>
      <c r="D681" s="160"/>
      <c r="E681" s="160"/>
      <c r="F681" s="162"/>
      <c r="G681" s="226"/>
      <c r="H681" s="163"/>
      <c r="I681" s="166"/>
      <c r="J681" s="160"/>
      <c r="K681" s="160"/>
      <c r="L681" s="160"/>
    </row>
    <row r="682" spans="1:12" x14ac:dyDescent="0.2">
      <c r="A682" s="160"/>
      <c r="B682" s="160"/>
      <c r="C682" s="160"/>
      <c r="D682" s="160"/>
      <c r="E682" s="160"/>
      <c r="F682" s="162"/>
      <c r="G682" s="226"/>
      <c r="H682" s="163"/>
      <c r="I682" s="166"/>
      <c r="J682" s="160"/>
      <c r="K682" s="160"/>
      <c r="L682" s="160"/>
    </row>
    <row r="683" spans="1:12" x14ac:dyDescent="0.2">
      <c r="A683" s="160"/>
      <c r="B683" s="160"/>
      <c r="C683" s="160"/>
      <c r="D683" s="160"/>
      <c r="E683" s="160"/>
      <c r="F683" s="162"/>
      <c r="G683" s="226"/>
      <c r="H683" s="163"/>
      <c r="I683" s="166"/>
      <c r="J683" s="160"/>
      <c r="K683" s="160"/>
      <c r="L683" s="160"/>
    </row>
    <row r="684" spans="1:12" x14ac:dyDescent="0.2">
      <c r="A684" s="160"/>
      <c r="B684" s="160"/>
      <c r="C684" s="160"/>
      <c r="D684" s="160"/>
      <c r="E684" s="160"/>
      <c r="F684" s="162"/>
      <c r="G684" s="226"/>
      <c r="H684" s="163"/>
      <c r="I684" s="166"/>
      <c r="J684" s="160"/>
      <c r="K684" s="160"/>
      <c r="L684" s="160"/>
    </row>
    <row r="685" spans="1:12" x14ac:dyDescent="0.2">
      <c r="A685" s="160"/>
      <c r="B685" s="160"/>
      <c r="C685" s="160"/>
      <c r="D685" s="160"/>
      <c r="E685" s="160"/>
      <c r="F685" s="162"/>
      <c r="G685" s="226"/>
      <c r="H685" s="163"/>
      <c r="I685" s="166"/>
      <c r="J685" s="160"/>
      <c r="K685" s="160"/>
      <c r="L685" s="160"/>
    </row>
    <row r="686" spans="1:12" x14ac:dyDescent="0.2">
      <c r="A686" s="160"/>
      <c r="B686" s="160"/>
      <c r="C686" s="160"/>
      <c r="D686" s="160"/>
      <c r="E686" s="160"/>
      <c r="F686" s="162"/>
      <c r="G686" s="226"/>
      <c r="H686" s="163"/>
      <c r="I686" s="166"/>
      <c r="J686" s="160"/>
      <c r="K686" s="160"/>
      <c r="L686" s="160"/>
    </row>
    <row r="687" spans="1:12" x14ac:dyDescent="0.2">
      <c r="A687" s="160"/>
      <c r="B687" s="160"/>
      <c r="C687" s="160"/>
      <c r="D687" s="160"/>
      <c r="E687" s="160"/>
      <c r="F687" s="162"/>
      <c r="G687" s="226"/>
      <c r="H687" s="163"/>
      <c r="I687" s="166"/>
      <c r="J687" s="160"/>
      <c r="K687" s="160"/>
      <c r="L687" s="160"/>
    </row>
    <row r="688" spans="1:12" x14ac:dyDescent="0.2">
      <c r="A688" s="160"/>
      <c r="B688" s="160"/>
      <c r="C688" s="160"/>
      <c r="D688" s="160"/>
      <c r="E688" s="160"/>
      <c r="F688" s="162"/>
      <c r="G688" s="226"/>
      <c r="H688" s="163"/>
      <c r="I688" s="166"/>
      <c r="J688" s="160"/>
      <c r="K688" s="160"/>
      <c r="L688" s="160"/>
    </row>
    <row r="689" spans="1:12" x14ac:dyDescent="0.2">
      <c r="A689" s="160"/>
      <c r="B689" s="160"/>
      <c r="C689" s="160"/>
      <c r="D689" s="160"/>
      <c r="E689" s="160"/>
      <c r="F689" s="162"/>
      <c r="G689" s="226"/>
      <c r="H689" s="163"/>
      <c r="I689" s="166"/>
      <c r="J689" s="160"/>
      <c r="K689" s="160"/>
      <c r="L689" s="160"/>
    </row>
    <row r="690" spans="1:12" x14ac:dyDescent="0.2">
      <c r="A690" s="160"/>
      <c r="B690" s="160"/>
      <c r="C690" s="160"/>
      <c r="D690" s="160"/>
      <c r="E690" s="160"/>
      <c r="F690" s="162"/>
      <c r="G690" s="226"/>
      <c r="H690" s="163"/>
      <c r="I690" s="166"/>
      <c r="J690" s="160"/>
      <c r="K690" s="160"/>
      <c r="L690" s="160"/>
    </row>
    <row r="691" spans="1:12" x14ac:dyDescent="0.2">
      <c r="A691" s="160"/>
      <c r="B691" s="160"/>
      <c r="C691" s="160"/>
      <c r="D691" s="160"/>
      <c r="E691" s="160"/>
      <c r="F691" s="162"/>
      <c r="G691" s="226"/>
      <c r="H691" s="163"/>
      <c r="I691" s="166"/>
      <c r="J691" s="160"/>
      <c r="K691" s="160"/>
      <c r="L691" s="160"/>
    </row>
    <row r="692" spans="1:12" x14ac:dyDescent="0.2">
      <c r="A692" s="160"/>
      <c r="B692" s="160"/>
      <c r="C692" s="160"/>
      <c r="D692" s="160"/>
      <c r="E692" s="160"/>
      <c r="F692" s="162"/>
      <c r="G692" s="226"/>
      <c r="H692" s="163"/>
      <c r="I692" s="166"/>
      <c r="J692" s="160"/>
      <c r="K692" s="160"/>
      <c r="L692" s="160"/>
    </row>
    <row r="693" spans="1:12" x14ac:dyDescent="0.2">
      <c r="A693" s="160"/>
      <c r="B693" s="160"/>
      <c r="C693" s="160"/>
      <c r="D693" s="160"/>
      <c r="E693" s="160"/>
      <c r="F693" s="162"/>
      <c r="G693" s="226"/>
      <c r="H693" s="163"/>
      <c r="I693" s="166"/>
      <c r="J693" s="160"/>
      <c r="K693" s="160"/>
      <c r="L693" s="160"/>
    </row>
    <row r="694" spans="1:12" x14ac:dyDescent="0.2">
      <c r="A694" s="160"/>
      <c r="B694" s="160"/>
      <c r="C694" s="160"/>
      <c r="D694" s="160"/>
      <c r="E694" s="160"/>
      <c r="F694" s="162"/>
      <c r="G694" s="226"/>
      <c r="H694" s="163"/>
      <c r="I694" s="166"/>
      <c r="J694" s="160"/>
      <c r="K694" s="160"/>
      <c r="L694" s="160"/>
    </row>
    <row r="695" spans="1:12" x14ac:dyDescent="0.2">
      <c r="A695" s="160"/>
      <c r="B695" s="160"/>
      <c r="C695" s="160"/>
      <c r="D695" s="160"/>
      <c r="E695" s="160"/>
      <c r="F695" s="162"/>
      <c r="G695" s="226"/>
      <c r="H695" s="163"/>
      <c r="I695" s="166"/>
      <c r="J695" s="160"/>
      <c r="K695" s="160"/>
      <c r="L695" s="160"/>
    </row>
    <row r="696" spans="1:12" x14ac:dyDescent="0.2">
      <c r="A696" s="160"/>
      <c r="B696" s="160"/>
      <c r="C696" s="160"/>
      <c r="D696" s="160"/>
      <c r="E696" s="160"/>
      <c r="F696" s="162"/>
      <c r="G696" s="226"/>
      <c r="H696" s="163"/>
      <c r="I696" s="166"/>
      <c r="J696" s="160"/>
      <c r="K696" s="160"/>
      <c r="L696" s="160"/>
    </row>
    <row r="697" spans="1:12" x14ac:dyDescent="0.2">
      <c r="A697" s="160"/>
      <c r="B697" s="160"/>
      <c r="C697" s="160"/>
      <c r="D697" s="160"/>
      <c r="E697" s="160"/>
      <c r="F697" s="162"/>
      <c r="G697" s="226"/>
      <c r="H697" s="163"/>
      <c r="I697" s="166"/>
      <c r="J697" s="160"/>
      <c r="K697" s="160"/>
      <c r="L697" s="160"/>
    </row>
    <row r="698" spans="1:12" x14ac:dyDescent="0.2">
      <c r="A698" s="160"/>
      <c r="B698" s="160"/>
      <c r="C698" s="160"/>
      <c r="D698" s="160"/>
      <c r="E698" s="160"/>
      <c r="F698" s="162"/>
      <c r="G698" s="226"/>
      <c r="H698" s="163"/>
      <c r="I698" s="166"/>
      <c r="J698" s="160"/>
      <c r="K698" s="160"/>
      <c r="L698" s="160"/>
    </row>
    <row r="699" spans="1:12" x14ac:dyDescent="0.2">
      <c r="A699" s="160"/>
      <c r="B699" s="160"/>
      <c r="C699" s="160"/>
      <c r="D699" s="160"/>
      <c r="E699" s="160"/>
      <c r="F699" s="162"/>
      <c r="G699" s="226"/>
      <c r="H699" s="163"/>
      <c r="I699" s="166"/>
      <c r="J699" s="160"/>
      <c r="K699" s="160"/>
      <c r="L699" s="160"/>
    </row>
    <row r="700" spans="1:12" x14ac:dyDescent="0.2">
      <c r="A700" s="160"/>
      <c r="B700" s="160"/>
      <c r="C700" s="160"/>
      <c r="D700" s="160"/>
      <c r="E700" s="160"/>
      <c r="F700" s="162"/>
      <c r="G700" s="226"/>
      <c r="H700" s="163"/>
      <c r="I700" s="166"/>
      <c r="J700" s="160"/>
      <c r="K700" s="160"/>
      <c r="L700" s="160"/>
    </row>
    <row r="701" spans="1:12" x14ac:dyDescent="0.2">
      <c r="A701" s="160"/>
      <c r="B701" s="160"/>
      <c r="C701" s="160"/>
      <c r="D701" s="160"/>
      <c r="E701" s="160"/>
      <c r="F701" s="162"/>
      <c r="G701" s="226"/>
      <c r="H701" s="163"/>
      <c r="I701" s="166"/>
      <c r="J701" s="160"/>
      <c r="K701" s="160"/>
      <c r="L701" s="160"/>
    </row>
    <row r="702" spans="1:12" x14ac:dyDescent="0.2">
      <c r="A702" s="160"/>
      <c r="B702" s="160"/>
      <c r="C702" s="160"/>
      <c r="D702" s="160"/>
      <c r="E702" s="160"/>
      <c r="F702" s="162"/>
      <c r="G702" s="226"/>
      <c r="H702" s="163"/>
      <c r="I702" s="166"/>
      <c r="J702" s="160"/>
      <c r="K702" s="160"/>
      <c r="L702" s="160"/>
    </row>
    <row r="703" spans="1:12" x14ac:dyDescent="0.2">
      <c r="A703" s="160"/>
      <c r="B703" s="160"/>
      <c r="C703" s="160"/>
      <c r="D703" s="160"/>
      <c r="E703" s="160"/>
      <c r="F703" s="162"/>
      <c r="G703" s="226"/>
      <c r="H703" s="163"/>
      <c r="I703" s="166"/>
      <c r="J703" s="160"/>
      <c r="K703" s="160"/>
      <c r="L703" s="160"/>
    </row>
    <row r="704" spans="1:12" x14ac:dyDescent="0.2">
      <c r="A704" s="160"/>
      <c r="B704" s="160"/>
      <c r="C704" s="160"/>
      <c r="D704" s="160"/>
      <c r="E704" s="160"/>
      <c r="F704" s="162"/>
      <c r="G704" s="226"/>
      <c r="H704" s="163"/>
      <c r="I704" s="166"/>
      <c r="J704" s="160"/>
      <c r="K704" s="160"/>
      <c r="L704" s="160"/>
    </row>
    <row r="705" spans="1:12" x14ac:dyDescent="0.2">
      <c r="A705" s="160"/>
      <c r="B705" s="160"/>
      <c r="C705" s="160"/>
      <c r="D705" s="160"/>
      <c r="E705" s="160"/>
      <c r="F705" s="162"/>
      <c r="G705" s="226"/>
      <c r="H705" s="163"/>
      <c r="I705" s="166"/>
      <c r="J705" s="160"/>
      <c r="K705" s="160"/>
      <c r="L705" s="160"/>
    </row>
    <row r="706" spans="1:12" x14ac:dyDescent="0.2">
      <c r="A706" s="160"/>
      <c r="B706" s="160"/>
      <c r="C706" s="160"/>
      <c r="D706" s="160"/>
      <c r="E706" s="160"/>
      <c r="F706" s="162"/>
      <c r="G706" s="226"/>
      <c r="H706" s="163"/>
      <c r="I706" s="166"/>
      <c r="J706" s="160"/>
      <c r="K706" s="160"/>
      <c r="L706" s="160"/>
    </row>
    <row r="707" spans="1:12" x14ac:dyDescent="0.2">
      <c r="A707" s="160"/>
      <c r="B707" s="160"/>
      <c r="C707" s="160"/>
      <c r="D707" s="160"/>
      <c r="E707" s="160"/>
      <c r="F707" s="162"/>
      <c r="G707" s="226"/>
      <c r="H707" s="163"/>
      <c r="I707" s="166"/>
      <c r="J707" s="160"/>
      <c r="K707" s="160"/>
      <c r="L707" s="160"/>
    </row>
    <row r="708" spans="1:12" x14ac:dyDescent="0.2">
      <c r="A708" s="160"/>
      <c r="B708" s="160"/>
      <c r="C708" s="160"/>
      <c r="D708" s="160"/>
      <c r="E708" s="160"/>
      <c r="F708" s="162"/>
      <c r="G708" s="226"/>
      <c r="H708" s="163"/>
      <c r="I708" s="166"/>
      <c r="J708" s="160"/>
      <c r="K708" s="160"/>
      <c r="L708" s="160"/>
    </row>
    <row r="709" spans="1:12" x14ac:dyDescent="0.2">
      <c r="A709" s="160"/>
      <c r="B709" s="160"/>
      <c r="C709" s="160"/>
      <c r="D709" s="160"/>
      <c r="E709" s="160"/>
      <c r="F709" s="162"/>
      <c r="G709" s="226"/>
      <c r="H709" s="163"/>
      <c r="I709" s="166"/>
      <c r="J709" s="160"/>
      <c r="K709" s="160"/>
      <c r="L709" s="160"/>
    </row>
    <row r="710" spans="1:12" x14ac:dyDescent="0.2">
      <c r="A710" s="160"/>
      <c r="B710" s="160"/>
      <c r="C710" s="160"/>
      <c r="D710" s="160"/>
      <c r="E710" s="160"/>
      <c r="F710" s="162"/>
      <c r="G710" s="226"/>
      <c r="H710" s="163"/>
      <c r="I710" s="166"/>
      <c r="J710" s="160"/>
      <c r="K710" s="160"/>
      <c r="L710" s="160"/>
    </row>
    <row r="711" spans="1:12" x14ac:dyDescent="0.2">
      <c r="A711" s="160"/>
      <c r="B711" s="160"/>
      <c r="C711" s="160"/>
      <c r="D711" s="160"/>
      <c r="E711" s="160"/>
      <c r="F711" s="162"/>
      <c r="G711" s="226"/>
      <c r="H711" s="163"/>
      <c r="I711" s="166"/>
      <c r="J711" s="160"/>
      <c r="K711" s="160"/>
      <c r="L711" s="160"/>
    </row>
    <row r="712" spans="1:12" x14ac:dyDescent="0.2">
      <c r="A712" s="160"/>
      <c r="B712" s="160"/>
      <c r="C712" s="160"/>
      <c r="D712" s="160"/>
      <c r="E712" s="160"/>
      <c r="F712" s="162"/>
      <c r="G712" s="226"/>
      <c r="H712" s="163"/>
      <c r="I712" s="166"/>
      <c r="J712" s="160"/>
      <c r="K712" s="160"/>
      <c r="L712" s="160"/>
    </row>
    <row r="713" spans="1:12" x14ac:dyDescent="0.2">
      <c r="A713" s="160"/>
      <c r="B713" s="160"/>
      <c r="C713" s="160"/>
      <c r="D713" s="160"/>
      <c r="E713" s="160"/>
      <c r="F713" s="162"/>
      <c r="G713" s="226"/>
      <c r="H713" s="163"/>
      <c r="I713" s="166"/>
      <c r="J713" s="160"/>
      <c r="K713" s="160"/>
      <c r="L713" s="160"/>
    </row>
    <row r="714" spans="1:12" x14ac:dyDescent="0.2">
      <c r="A714" s="160"/>
      <c r="B714" s="160"/>
      <c r="C714" s="160"/>
      <c r="D714" s="160"/>
      <c r="E714" s="160"/>
      <c r="F714" s="162"/>
      <c r="G714" s="226"/>
      <c r="H714" s="163"/>
      <c r="I714" s="166"/>
      <c r="J714" s="160"/>
      <c r="K714" s="160"/>
      <c r="L714" s="160"/>
    </row>
    <row r="715" spans="1:12" x14ac:dyDescent="0.2">
      <c r="A715" s="160"/>
      <c r="B715" s="160"/>
      <c r="C715" s="160"/>
      <c r="D715" s="160"/>
      <c r="E715" s="160"/>
      <c r="F715" s="162"/>
      <c r="G715" s="226"/>
      <c r="H715" s="163"/>
      <c r="I715" s="166"/>
      <c r="J715" s="160"/>
      <c r="K715" s="160"/>
      <c r="L715" s="160"/>
    </row>
    <row r="716" spans="1:12" x14ac:dyDescent="0.2">
      <c r="A716" s="160"/>
      <c r="B716" s="160"/>
      <c r="C716" s="160"/>
      <c r="D716" s="160"/>
      <c r="E716" s="160"/>
      <c r="F716" s="162"/>
      <c r="G716" s="226"/>
      <c r="H716" s="163"/>
      <c r="I716" s="166"/>
      <c r="J716" s="160"/>
      <c r="K716" s="160"/>
      <c r="L716" s="160"/>
    </row>
    <row r="717" spans="1:12" x14ac:dyDescent="0.2">
      <c r="A717" s="160"/>
      <c r="B717" s="160"/>
      <c r="C717" s="160"/>
      <c r="D717" s="160"/>
      <c r="E717" s="160"/>
      <c r="F717" s="162"/>
      <c r="G717" s="226"/>
      <c r="H717" s="163"/>
      <c r="I717" s="166"/>
      <c r="J717" s="160"/>
      <c r="K717" s="160"/>
      <c r="L717" s="160"/>
    </row>
    <row r="718" spans="1:12" x14ac:dyDescent="0.2">
      <c r="A718" s="160"/>
      <c r="B718" s="160"/>
      <c r="C718" s="160"/>
      <c r="D718" s="160"/>
      <c r="E718" s="160"/>
      <c r="F718" s="162"/>
      <c r="G718" s="226"/>
      <c r="H718" s="163"/>
      <c r="I718" s="166"/>
      <c r="J718" s="160"/>
      <c r="K718" s="160"/>
      <c r="L718" s="160"/>
    </row>
    <row r="719" spans="1:12" x14ac:dyDescent="0.2">
      <c r="A719" s="160"/>
      <c r="B719" s="160"/>
      <c r="C719" s="160"/>
      <c r="D719" s="160"/>
      <c r="E719" s="160"/>
      <c r="F719" s="162"/>
      <c r="G719" s="226"/>
      <c r="H719" s="163"/>
      <c r="I719" s="166"/>
      <c r="J719" s="160"/>
      <c r="K719" s="160"/>
      <c r="L719" s="160"/>
    </row>
    <row r="720" spans="1:12" x14ac:dyDescent="0.2">
      <c r="A720" s="160"/>
      <c r="B720" s="160"/>
      <c r="C720" s="160"/>
      <c r="D720" s="160"/>
      <c r="E720" s="160"/>
      <c r="F720" s="162"/>
      <c r="G720" s="226"/>
      <c r="H720" s="163"/>
      <c r="I720" s="166"/>
      <c r="J720" s="160"/>
      <c r="K720" s="160"/>
      <c r="L720" s="160"/>
    </row>
    <row r="721" spans="1:12" x14ac:dyDescent="0.2">
      <c r="A721" s="160"/>
      <c r="B721" s="160"/>
      <c r="C721" s="160"/>
      <c r="D721" s="160"/>
      <c r="E721" s="160"/>
      <c r="F721" s="162"/>
      <c r="G721" s="226"/>
      <c r="H721" s="163"/>
      <c r="I721" s="166"/>
      <c r="J721" s="160"/>
      <c r="K721" s="160"/>
      <c r="L721" s="160"/>
    </row>
    <row r="722" spans="1:12" x14ac:dyDescent="0.2">
      <c r="A722" s="160"/>
      <c r="B722" s="160"/>
      <c r="C722" s="160"/>
      <c r="D722" s="160"/>
      <c r="E722" s="160"/>
      <c r="F722" s="162"/>
      <c r="G722" s="226"/>
      <c r="H722" s="163"/>
      <c r="I722" s="166"/>
      <c r="J722" s="160"/>
      <c r="K722" s="160"/>
      <c r="L722" s="160"/>
    </row>
    <row r="723" spans="1:12" x14ac:dyDescent="0.2">
      <c r="A723" s="160"/>
      <c r="B723" s="160"/>
      <c r="C723" s="160"/>
      <c r="D723" s="160"/>
      <c r="E723" s="160"/>
      <c r="F723" s="162"/>
      <c r="G723" s="226"/>
      <c r="H723" s="163"/>
      <c r="I723" s="166"/>
      <c r="J723" s="160"/>
      <c r="K723" s="160"/>
      <c r="L723" s="160"/>
    </row>
    <row r="724" spans="1:12" x14ac:dyDescent="0.2">
      <c r="A724" s="160"/>
      <c r="B724" s="160"/>
      <c r="C724" s="160"/>
      <c r="D724" s="160"/>
      <c r="E724" s="160"/>
      <c r="F724" s="162"/>
      <c r="G724" s="226"/>
      <c r="H724" s="163"/>
      <c r="I724" s="166"/>
      <c r="J724" s="160"/>
      <c r="K724" s="160"/>
      <c r="L724" s="160"/>
    </row>
    <row r="725" spans="1:12" x14ac:dyDescent="0.2">
      <c r="A725" s="160"/>
      <c r="B725" s="160"/>
      <c r="C725" s="160"/>
      <c r="D725" s="160"/>
      <c r="E725" s="160"/>
      <c r="F725" s="162"/>
      <c r="G725" s="226"/>
      <c r="H725" s="163"/>
      <c r="I725" s="166"/>
      <c r="J725" s="160"/>
      <c r="K725" s="160"/>
      <c r="L725" s="160"/>
    </row>
    <row r="726" spans="1:12" x14ac:dyDescent="0.2">
      <c r="A726" s="160"/>
      <c r="B726" s="160"/>
      <c r="C726" s="160"/>
      <c r="D726" s="160"/>
      <c r="E726" s="160"/>
      <c r="F726" s="162"/>
      <c r="G726" s="226"/>
      <c r="H726" s="163"/>
      <c r="I726" s="166"/>
      <c r="J726" s="160"/>
      <c r="K726" s="160"/>
      <c r="L726" s="160"/>
    </row>
    <row r="727" spans="1:12" x14ac:dyDescent="0.2">
      <c r="A727" s="160"/>
      <c r="B727" s="160"/>
      <c r="C727" s="160"/>
      <c r="D727" s="160"/>
      <c r="E727" s="160"/>
      <c r="F727" s="162"/>
      <c r="G727" s="226"/>
      <c r="H727" s="163"/>
      <c r="I727" s="166"/>
      <c r="J727" s="160"/>
      <c r="K727" s="160"/>
      <c r="L727" s="160"/>
    </row>
    <row r="728" spans="1:12" x14ac:dyDescent="0.2">
      <c r="A728" s="160"/>
      <c r="B728" s="160"/>
      <c r="C728" s="160"/>
      <c r="D728" s="160"/>
      <c r="E728" s="160"/>
      <c r="F728" s="162"/>
      <c r="G728" s="226"/>
      <c r="H728" s="163"/>
      <c r="I728" s="166"/>
      <c r="J728" s="160"/>
      <c r="K728" s="160"/>
      <c r="L728" s="160"/>
    </row>
    <row r="729" spans="1:12" x14ac:dyDescent="0.2">
      <c r="A729" s="160"/>
      <c r="B729" s="160"/>
      <c r="C729" s="160"/>
      <c r="D729" s="160"/>
      <c r="E729" s="160"/>
      <c r="F729" s="162"/>
      <c r="G729" s="226"/>
      <c r="H729" s="163"/>
      <c r="I729" s="166"/>
      <c r="J729" s="160"/>
      <c r="K729" s="160"/>
      <c r="L729" s="160"/>
    </row>
    <row r="730" spans="1:12" x14ac:dyDescent="0.2">
      <c r="A730" s="160"/>
      <c r="B730" s="160"/>
      <c r="C730" s="160"/>
      <c r="D730" s="160"/>
      <c r="E730" s="160"/>
      <c r="F730" s="162"/>
      <c r="G730" s="226"/>
      <c r="H730" s="163"/>
      <c r="I730" s="166"/>
      <c r="J730" s="160"/>
      <c r="K730" s="160"/>
      <c r="L730" s="160"/>
    </row>
    <row r="731" spans="1:12" x14ac:dyDescent="0.2">
      <c r="A731" s="160"/>
      <c r="B731" s="160"/>
      <c r="C731" s="160"/>
      <c r="D731" s="160"/>
      <c r="E731" s="160"/>
      <c r="F731" s="162"/>
      <c r="G731" s="226"/>
      <c r="H731" s="163"/>
      <c r="I731" s="166"/>
      <c r="J731" s="160"/>
      <c r="K731" s="160"/>
      <c r="L731" s="160"/>
    </row>
    <row r="732" spans="1:12" x14ac:dyDescent="0.2">
      <c r="A732" s="160"/>
      <c r="B732" s="160"/>
      <c r="C732" s="160"/>
      <c r="D732" s="160"/>
      <c r="E732" s="160"/>
      <c r="F732" s="162"/>
      <c r="G732" s="226"/>
      <c r="H732" s="163"/>
      <c r="I732" s="166"/>
      <c r="J732" s="160"/>
      <c r="K732" s="160"/>
      <c r="L732" s="160"/>
    </row>
    <row r="733" spans="1:12" x14ac:dyDescent="0.2">
      <c r="A733" s="160"/>
      <c r="B733" s="160"/>
      <c r="C733" s="160"/>
      <c r="D733" s="160"/>
      <c r="E733" s="160"/>
      <c r="F733" s="162"/>
      <c r="G733" s="226"/>
      <c r="H733" s="163"/>
      <c r="I733" s="166"/>
      <c r="J733" s="160"/>
      <c r="K733" s="160"/>
      <c r="L733" s="160"/>
    </row>
    <row r="734" spans="1:12" x14ac:dyDescent="0.2">
      <c r="A734" s="160"/>
      <c r="B734" s="160"/>
      <c r="C734" s="160"/>
      <c r="D734" s="160"/>
      <c r="E734" s="160"/>
      <c r="F734" s="162"/>
      <c r="G734" s="226"/>
      <c r="H734" s="163"/>
      <c r="I734" s="166"/>
      <c r="J734" s="160"/>
      <c r="K734" s="160"/>
      <c r="L734" s="160"/>
    </row>
    <row r="735" spans="1:12" x14ac:dyDescent="0.2">
      <c r="A735" s="160"/>
      <c r="B735" s="160"/>
      <c r="C735" s="160"/>
      <c r="D735" s="160"/>
      <c r="E735" s="160"/>
      <c r="F735" s="162"/>
      <c r="G735" s="226"/>
      <c r="H735" s="163"/>
      <c r="I735" s="166"/>
      <c r="J735" s="160"/>
      <c r="K735" s="160"/>
      <c r="L735" s="160"/>
    </row>
    <row r="736" spans="1:12" x14ac:dyDescent="0.2">
      <c r="A736" s="160"/>
      <c r="B736" s="160"/>
      <c r="C736" s="160"/>
      <c r="D736" s="160"/>
      <c r="E736" s="160"/>
      <c r="F736" s="162"/>
      <c r="G736" s="226"/>
      <c r="H736" s="163"/>
      <c r="I736" s="166"/>
      <c r="J736" s="160"/>
      <c r="K736" s="160"/>
      <c r="L736" s="160"/>
    </row>
    <row r="737" spans="1:12" x14ac:dyDescent="0.2">
      <c r="A737" s="160"/>
      <c r="B737" s="160"/>
      <c r="C737" s="160"/>
      <c r="D737" s="160"/>
      <c r="E737" s="160"/>
      <c r="F737" s="162"/>
      <c r="G737" s="226"/>
      <c r="H737" s="163"/>
      <c r="I737" s="166"/>
      <c r="J737" s="160"/>
      <c r="K737" s="160"/>
      <c r="L737" s="160"/>
    </row>
    <row r="738" spans="1:12" x14ac:dyDescent="0.2">
      <c r="A738" s="160"/>
      <c r="B738" s="160"/>
      <c r="C738" s="160"/>
      <c r="D738" s="160"/>
      <c r="E738" s="160"/>
      <c r="F738" s="162"/>
      <c r="G738" s="226"/>
      <c r="H738" s="163"/>
      <c r="I738" s="166"/>
      <c r="J738" s="160"/>
      <c r="K738" s="160"/>
      <c r="L738" s="160"/>
    </row>
    <row r="739" spans="1:12" x14ac:dyDescent="0.2">
      <c r="A739" s="160"/>
      <c r="B739" s="160"/>
      <c r="C739" s="160"/>
      <c r="D739" s="160"/>
      <c r="E739" s="160"/>
      <c r="F739" s="162"/>
      <c r="G739" s="226"/>
      <c r="H739" s="163"/>
      <c r="I739" s="166"/>
      <c r="J739" s="160"/>
      <c r="K739" s="160"/>
      <c r="L739" s="160"/>
    </row>
    <row r="740" spans="1:12" x14ac:dyDescent="0.2">
      <c r="A740" s="160"/>
      <c r="B740" s="160"/>
      <c r="C740" s="160"/>
      <c r="D740" s="160"/>
      <c r="E740" s="160"/>
      <c r="F740" s="162"/>
      <c r="G740" s="226"/>
      <c r="H740" s="163"/>
      <c r="I740" s="166"/>
      <c r="J740" s="160"/>
      <c r="K740" s="160"/>
      <c r="L740" s="160"/>
    </row>
    <row r="741" spans="1:12" x14ac:dyDescent="0.2">
      <c r="A741" s="160"/>
      <c r="B741" s="160"/>
      <c r="C741" s="160"/>
      <c r="D741" s="160"/>
      <c r="E741" s="160"/>
      <c r="F741" s="162"/>
      <c r="G741" s="226"/>
      <c r="H741" s="163"/>
      <c r="I741" s="166"/>
      <c r="J741" s="160"/>
      <c r="K741" s="160"/>
      <c r="L741" s="160"/>
    </row>
    <row r="742" spans="1:12" x14ac:dyDescent="0.2">
      <c r="A742" s="160"/>
      <c r="B742" s="160"/>
      <c r="C742" s="160"/>
      <c r="D742" s="160"/>
      <c r="E742" s="160"/>
      <c r="F742" s="162"/>
      <c r="G742" s="226"/>
      <c r="H742" s="163"/>
      <c r="I742" s="166"/>
      <c r="J742" s="160"/>
      <c r="K742" s="160"/>
      <c r="L742" s="160"/>
    </row>
    <row r="743" spans="1:12" x14ac:dyDescent="0.2">
      <c r="A743" s="160"/>
      <c r="B743" s="160"/>
      <c r="C743" s="160"/>
      <c r="D743" s="160"/>
      <c r="E743" s="160"/>
      <c r="F743" s="162"/>
      <c r="G743" s="226"/>
      <c r="H743" s="163"/>
      <c r="I743" s="166"/>
      <c r="J743" s="160"/>
      <c r="K743" s="160"/>
      <c r="L743" s="160"/>
    </row>
    <row r="744" spans="1:12" x14ac:dyDescent="0.2">
      <c r="A744" s="160"/>
      <c r="B744" s="160"/>
      <c r="C744" s="160"/>
      <c r="D744" s="160"/>
      <c r="E744" s="160"/>
      <c r="F744" s="162"/>
      <c r="G744" s="226"/>
      <c r="H744" s="163"/>
      <c r="I744" s="166"/>
      <c r="J744" s="160"/>
      <c r="K744" s="160"/>
      <c r="L744" s="160"/>
    </row>
    <row r="745" spans="1:12" x14ac:dyDescent="0.2">
      <c r="A745" s="160"/>
      <c r="B745" s="160"/>
      <c r="C745" s="160"/>
      <c r="D745" s="160"/>
      <c r="E745" s="160"/>
      <c r="F745" s="162"/>
      <c r="G745" s="226"/>
      <c r="H745" s="163"/>
      <c r="I745" s="166"/>
      <c r="J745" s="160"/>
      <c r="K745" s="160"/>
      <c r="L745" s="160"/>
    </row>
    <row r="746" spans="1:12" x14ac:dyDescent="0.2">
      <c r="A746" s="160"/>
      <c r="B746" s="160"/>
      <c r="C746" s="160"/>
      <c r="D746" s="160"/>
      <c r="E746" s="160"/>
      <c r="F746" s="162"/>
      <c r="G746" s="226"/>
      <c r="H746" s="163"/>
      <c r="I746" s="166"/>
      <c r="J746" s="160"/>
      <c r="K746" s="160"/>
      <c r="L746" s="160"/>
    </row>
    <row r="747" spans="1:12" x14ac:dyDescent="0.2">
      <c r="A747" s="160"/>
      <c r="B747" s="160"/>
      <c r="C747" s="160"/>
      <c r="D747" s="160"/>
      <c r="E747" s="160"/>
      <c r="F747" s="162"/>
      <c r="G747" s="226"/>
      <c r="H747" s="163"/>
      <c r="I747" s="166"/>
      <c r="J747" s="160"/>
      <c r="K747" s="160"/>
      <c r="L747" s="160"/>
    </row>
    <row r="748" spans="1:12" x14ac:dyDescent="0.2">
      <c r="A748" s="160"/>
      <c r="B748" s="160"/>
      <c r="C748" s="160"/>
      <c r="D748" s="160"/>
      <c r="E748" s="160"/>
      <c r="F748" s="162"/>
      <c r="G748" s="226"/>
      <c r="H748" s="163"/>
      <c r="I748" s="166"/>
      <c r="J748" s="160"/>
      <c r="K748" s="160"/>
      <c r="L748" s="160"/>
    </row>
    <row r="749" spans="1:12" x14ac:dyDescent="0.2">
      <c r="A749" s="160"/>
      <c r="B749" s="160"/>
      <c r="C749" s="160"/>
      <c r="D749" s="160"/>
      <c r="E749" s="160"/>
      <c r="F749" s="162"/>
      <c r="G749" s="226"/>
      <c r="H749" s="163"/>
      <c r="I749" s="166"/>
      <c r="J749" s="160"/>
      <c r="K749" s="160"/>
      <c r="L749" s="160"/>
    </row>
    <row r="750" spans="1:12" x14ac:dyDescent="0.2">
      <c r="A750" s="160"/>
      <c r="B750" s="160"/>
      <c r="C750" s="160"/>
      <c r="D750" s="160"/>
      <c r="E750" s="160"/>
      <c r="F750" s="162"/>
      <c r="G750" s="226"/>
      <c r="H750" s="163"/>
      <c r="I750" s="166"/>
      <c r="J750" s="160"/>
      <c r="K750" s="160"/>
      <c r="L750" s="160"/>
    </row>
    <row r="751" spans="1:12" x14ac:dyDescent="0.2">
      <c r="A751" s="160"/>
      <c r="B751" s="160"/>
      <c r="C751" s="160"/>
      <c r="D751" s="160"/>
      <c r="E751" s="160"/>
      <c r="F751" s="162"/>
      <c r="G751" s="226"/>
      <c r="H751" s="163"/>
      <c r="I751" s="166"/>
      <c r="J751" s="160"/>
      <c r="K751" s="160"/>
      <c r="L751" s="160"/>
    </row>
    <row r="752" spans="1:12" x14ac:dyDescent="0.2">
      <c r="A752" s="160"/>
      <c r="B752" s="160"/>
      <c r="C752" s="160"/>
      <c r="D752" s="160"/>
      <c r="E752" s="160"/>
      <c r="F752" s="162"/>
      <c r="G752" s="226"/>
      <c r="H752" s="163"/>
      <c r="I752" s="166"/>
      <c r="J752" s="160"/>
      <c r="K752" s="160"/>
      <c r="L752" s="160"/>
    </row>
    <row r="753" spans="1:12" x14ac:dyDescent="0.2">
      <c r="A753" s="160"/>
      <c r="B753" s="160"/>
      <c r="C753" s="160"/>
      <c r="D753" s="160"/>
      <c r="E753" s="160"/>
      <c r="F753" s="162"/>
      <c r="G753" s="226"/>
      <c r="H753" s="163"/>
      <c r="I753" s="166"/>
      <c r="J753" s="160"/>
      <c r="K753" s="160"/>
      <c r="L753" s="160"/>
    </row>
    <row r="754" spans="1:12" x14ac:dyDescent="0.2">
      <c r="A754" s="160"/>
      <c r="B754" s="160"/>
      <c r="C754" s="160"/>
      <c r="D754" s="160"/>
      <c r="E754" s="160"/>
      <c r="F754" s="162"/>
      <c r="G754" s="226"/>
      <c r="H754" s="163"/>
      <c r="I754" s="166"/>
      <c r="J754" s="160"/>
      <c r="K754" s="160"/>
      <c r="L754" s="160"/>
    </row>
    <row r="755" spans="1:12" x14ac:dyDescent="0.2">
      <c r="A755" s="160"/>
      <c r="B755" s="160"/>
      <c r="C755" s="160"/>
      <c r="D755" s="160"/>
      <c r="E755" s="160"/>
      <c r="F755" s="162"/>
      <c r="G755" s="226"/>
      <c r="H755" s="163"/>
      <c r="I755" s="166"/>
      <c r="J755" s="160"/>
      <c r="K755" s="160"/>
      <c r="L755" s="160"/>
    </row>
    <row r="756" spans="1:12" x14ac:dyDescent="0.2">
      <c r="A756" s="160"/>
      <c r="B756" s="160"/>
      <c r="C756" s="160"/>
      <c r="D756" s="160"/>
      <c r="E756" s="160"/>
      <c r="F756" s="162"/>
      <c r="G756" s="226"/>
      <c r="H756" s="163"/>
      <c r="I756" s="166"/>
      <c r="J756" s="160"/>
      <c r="K756" s="160"/>
      <c r="L756" s="160"/>
    </row>
    <row r="757" spans="1:12" x14ac:dyDescent="0.2">
      <c r="A757" s="160"/>
      <c r="B757" s="160"/>
      <c r="C757" s="160"/>
      <c r="D757" s="160"/>
      <c r="E757" s="160"/>
      <c r="F757" s="162"/>
      <c r="G757" s="226"/>
      <c r="H757" s="163"/>
      <c r="I757" s="166"/>
      <c r="J757" s="160"/>
      <c r="K757" s="160"/>
      <c r="L757" s="160"/>
    </row>
    <row r="758" spans="1:12" x14ac:dyDescent="0.2">
      <c r="A758" s="160"/>
      <c r="B758" s="160"/>
      <c r="C758" s="160"/>
      <c r="D758" s="160"/>
      <c r="E758" s="160"/>
      <c r="F758" s="162"/>
      <c r="G758" s="226"/>
      <c r="H758" s="163"/>
      <c r="I758" s="166"/>
      <c r="J758" s="160"/>
      <c r="K758" s="160"/>
      <c r="L758" s="160"/>
    </row>
    <row r="759" spans="1:12" x14ac:dyDescent="0.2">
      <c r="A759" s="160"/>
      <c r="B759" s="160"/>
      <c r="C759" s="160"/>
      <c r="D759" s="160"/>
      <c r="E759" s="160"/>
      <c r="F759" s="162"/>
      <c r="G759" s="226"/>
      <c r="H759" s="163"/>
      <c r="I759" s="166"/>
      <c r="J759" s="160"/>
      <c r="K759" s="160"/>
      <c r="L759" s="160"/>
    </row>
    <row r="760" spans="1:12" x14ac:dyDescent="0.2">
      <c r="A760" s="160"/>
      <c r="B760" s="160"/>
      <c r="C760" s="160"/>
      <c r="D760" s="160"/>
      <c r="E760" s="160"/>
      <c r="F760" s="162"/>
      <c r="G760" s="226"/>
      <c r="H760" s="163"/>
      <c r="I760" s="166"/>
      <c r="J760" s="160"/>
      <c r="K760" s="160"/>
      <c r="L760" s="160"/>
    </row>
    <row r="761" spans="1:12" x14ac:dyDescent="0.2">
      <c r="A761" s="160"/>
      <c r="B761" s="160"/>
      <c r="C761" s="160"/>
      <c r="D761" s="160"/>
      <c r="E761" s="160"/>
      <c r="F761" s="162"/>
      <c r="G761" s="226"/>
      <c r="H761" s="163"/>
      <c r="I761" s="166"/>
      <c r="J761" s="160"/>
      <c r="K761" s="160"/>
      <c r="L761" s="160"/>
    </row>
    <row r="762" spans="1:12" x14ac:dyDescent="0.2">
      <c r="A762" s="160"/>
      <c r="B762" s="160"/>
      <c r="C762" s="160"/>
      <c r="D762" s="160"/>
      <c r="E762" s="160"/>
      <c r="F762" s="162"/>
      <c r="G762" s="226"/>
      <c r="H762" s="163"/>
      <c r="I762" s="166"/>
      <c r="J762" s="160"/>
      <c r="K762" s="160"/>
      <c r="L762" s="160"/>
    </row>
    <row r="763" spans="1:12" x14ac:dyDescent="0.2">
      <c r="A763" s="160"/>
      <c r="B763" s="160"/>
      <c r="C763" s="160"/>
      <c r="D763" s="160"/>
      <c r="E763" s="160"/>
      <c r="F763" s="162"/>
      <c r="G763" s="226"/>
      <c r="H763" s="163"/>
      <c r="I763" s="166"/>
      <c r="J763" s="160"/>
      <c r="K763" s="160"/>
      <c r="L763" s="160"/>
    </row>
    <row r="764" spans="1:12" x14ac:dyDescent="0.2">
      <c r="A764" s="160"/>
      <c r="B764" s="160"/>
      <c r="C764" s="160"/>
      <c r="D764" s="160"/>
      <c r="E764" s="160"/>
      <c r="F764" s="162"/>
      <c r="G764" s="226"/>
      <c r="H764" s="163"/>
      <c r="I764" s="166"/>
      <c r="J764" s="160"/>
      <c r="K764" s="160"/>
      <c r="L764" s="160"/>
    </row>
    <row r="765" spans="1:12" x14ac:dyDescent="0.2">
      <c r="A765" s="160"/>
      <c r="B765" s="160"/>
      <c r="C765" s="160"/>
      <c r="D765" s="160"/>
      <c r="E765" s="160"/>
      <c r="F765" s="162"/>
      <c r="G765" s="226"/>
      <c r="H765" s="163"/>
      <c r="I765" s="166"/>
      <c r="J765" s="160"/>
      <c r="K765" s="160"/>
      <c r="L765" s="160"/>
    </row>
    <row r="766" spans="1:12" x14ac:dyDescent="0.2">
      <c r="A766" s="160"/>
      <c r="B766" s="160"/>
      <c r="C766" s="160"/>
      <c r="D766" s="160"/>
      <c r="E766" s="160"/>
      <c r="F766" s="162"/>
      <c r="G766" s="226"/>
      <c r="H766" s="163"/>
      <c r="I766" s="166"/>
      <c r="J766" s="160"/>
      <c r="K766" s="160"/>
      <c r="L766" s="160"/>
    </row>
    <row r="767" spans="1:12" x14ac:dyDescent="0.2">
      <c r="A767" s="160"/>
      <c r="B767" s="160"/>
      <c r="C767" s="160"/>
      <c r="D767" s="160"/>
      <c r="E767" s="160"/>
      <c r="F767" s="162"/>
      <c r="G767" s="226"/>
      <c r="H767" s="163"/>
      <c r="I767" s="166"/>
      <c r="J767" s="160"/>
      <c r="K767" s="160"/>
      <c r="L767" s="160"/>
    </row>
    <row r="768" spans="1:12" x14ac:dyDescent="0.2">
      <c r="A768" s="160"/>
      <c r="B768" s="160"/>
      <c r="C768" s="160"/>
      <c r="D768" s="160"/>
      <c r="E768" s="160"/>
      <c r="F768" s="162"/>
      <c r="G768" s="226"/>
      <c r="H768" s="163"/>
      <c r="I768" s="166"/>
      <c r="J768" s="160"/>
      <c r="K768" s="160"/>
      <c r="L768" s="160"/>
    </row>
    <row r="769" spans="1:12" x14ac:dyDescent="0.2">
      <c r="A769" s="160"/>
      <c r="B769" s="160"/>
      <c r="C769" s="160"/>
      <c r="D769" s="160"/>
      <c r="E769" s="160"/>
      <c r="F769" s="162"/>
      <c r="G769" s="226"/>
      <c r="H769" s="163"/>
      <c r="I769" s="166"/>
      <c r="J769" s="160"/>
      <c r="K769" s="160"/>
      <c r="L769" s="160"/>
    </row>
    <row r="770" spans="1:12" x14ac:dyDescent="0.2">
      <c r="A770" s="160"/>
      <c r="B770" s="160"/>
      <c r="C770" s="160"/>
      <c r="D770" s="160"/>
      <c r="E770" s="160"/>
      <c r="F770" s="162"/>
      <c r="G770" s="226"/>
      <c r="H770" s="163"/>
      <c r="I770" s="166"/>
      <c r="J770" s="160"/>
      <c r="K770" s="160"/>
      <c r="L770" s="160"/>
    </row>
    <row r="771" spans="1:12" x14ac:dyDescent="0.2">
      <c r="A771" s="160"/>
      <c r="B771" s="160"/>
      <c r="C771" s="160"/>
      <c r="D771" s="160"/>
      <c r="E771" s="160"/>
      <c r="F771" s="162"/>
      <c r="G771" s="226"/>
      <c r="H771" s="163"/>
      <c r="I771" s="166"/>
      <c r="J771" s="160"/>
      <c r="K771" s="160"/>
      <c r="L771" s="160"/>
    </row>
    <row r="772" spans="1:12" x14ac:dyDescent="0.2">
      <c r="A772" s="160"/>
      <c r="B772" s="160"/>
      <c r="C772" s="160"/>
      <c r="D772" s="160"/>
      <c r="E772" s="160"/>
      <c r="F772" s="162"/>
      <c r="G772" s="226"/>
      <c r="H772" s="163"/>
      <c r="I772" s="166"/>
      <c r="J772" s="160"/>
      <c r="K772" s="160"/>
      <c r="L772" s="160"/>
    </row>
    <row r="773" spans="1:12" x14ac:dyDescent="0.2">
      <c r="A773" s="160"/>
      <c r="B773" s="160"/>
      <c r="C773" s="160"/>
      <c r="D773" s="160"/>
      <c r="E773" s="160"/>
      <c r="F773" s="162"/>
      <c r="G773" s="226"/>
      <c r="H773" s="163"/>
      <c r="I773" s="166"/>
      <c r="J773" s="160"/>
      <c r="K773" s="160"/>
      <c r="L773" s="160"/>
    </row>
    <row r="774" spans="1:12" x14ac:dyDescent="0.2">
      <c r="A774" s="160"/>
      <c r="B774" s="160"/>
      <c r="C774" s="160"/>
      <c r="D774" s="160"/>
      <c r="E774" s="160"/>
      <c r="F774" s="162"/>
      <c r="G774" s="226"/>
      <c r="H774" s="163"/>
      <c r="I774" s="166"/>
      <c r="J774" s="160"/>
      <c r="K774" s="160"/>
      <c r="L774" s="160"/>
    </row>
    <row r="775" spans="1:12" x14ac:dyDescent="0.2">
      <c r="A775" s="160"/>
      <c r="B775" s="160"/>
      <c r="C775" s="160"/>
      <c r="D775" s="160"/>
      <c r="E775" s="160"/>
      <c r="F775" s="162"/>
      <c r="G775" s="226"/>
      <c r="H775" s="163"/>
      <c r="I775" s="166"/>
      <c r="J775" s="160"/>
      <c r="K775" s="160"/>
      <c r="L775" s="160"/>
    </row>
    <row r="776" spans="1:12" x14ac:dyDescent="0.2">
      <c r="A776" s="160"/>
      <c r="B776" s="160"/>
      <c r="C776" s="160"/>
      <c r="D776" s="160"/>
      <c r="E776" s="160"/>
      <c r="F776" s="162"/>
      <c r="G776" s="226"/>
      <c r="H776" s="163"/>
      <c r="I776" s="166"/>
      <c r="J776" s="160"/>
      <c r="K776" s="160"/>
      <c r="L776" s="160"/>
    </row>
    <row r="777" spans="1:12" x14ac:dyDescent="0.2">
      <c r="A777" s="160"/>
      <c r="B777" s="160"/>
      <c r="C777" s="160"/>
      <c r="D777" s="160"/>
      <c r="E777" s="160"/>
      <c r="F777" s="162"/>
      <c r="G777" s="226"/>
      <c r="H777" s="163"/>
      <c r="I777" s="166"/>
      <c r="J777" s="160"/>
      <c r="K777" s="160"/>
      <c r="L777" s="160"/>
    </row>
    <row r="778" spans="1:12" x14ac:dyDescent="0.2">
      <c r="A778" s="160"/>
      <c r="B778" s="160"/>
      <c r="C778" s="160"/>
      <c r="D778" s="160"/>
      <c r="E778" s="160"/>
      <c r="F778" s="162"/>
      <c r="G778" s="226"/>
      <c r="H778" s="163"/>
      <c r="I778" s="166"/>
      <c r="J778" s="160"/>
      <c r="K778" s="160"/>
      <c r="L778" s="160"/>
    </row>
    <row r="779" spans="1:12" x14ac:dyDescent="0.2">
      <c r="A779" s="160"/>
      <c r="B779" s="160"/>
      <c r="C779" s="160"/>
      <c r="D779" s="160"/>
      <c r="E779" s="160"/>
      <c r="F779" s="162"/>
      <c r="G779" s="226"/>
      <c r="H779" s="163"/>
      <c r="I779" s="166"/>
      <c r="J779" s="160"/>
      <c r="K779" s="160"/>
      <c r="L779" s="160"/>
    </row>
    <row r="780" spans="1:12" x14ac:dyDescent="0.2">
      <c r="A780" s="160"/>
      <c r="B780" s="160"/>
      <c r="C780" s="160"/>
      <c r="D780" s="160"/>
      <c r="E780" s="160"/>
      <c r="F780" s="162"/>
      <c r="G780" s="226"/>
      <c r="H780" s="163"/>
      <c r="I780" s="166"/>
      <c r="J780" s="160"/>
      <c r="K780" s="160"/>
      <c r="L780" s="160"/>
    </row>
    <row r="781" spans="1:12" x14ac:dyDescent="0.2">
      <c r="A781" s="160"/>
      <c r="B781" s="160"/>
      <c r="C781" s="160"/>
      <c r="D781" s="160"/>
      <c r="E781" s="160"/>
      <c r="F781" s="162"/>
      <c r="G781" s="226"/>
      <c r="H781" s="163"/>
      <c r="I781" s="166"/>
      <c r="J781" s="160"/>
      <c r="K781" s="160"/>
      <c r="L781" s="160"/>
    </row>
    <row r="782" spans="1:12" x14ac:dyDescent="0.2">
      <c r="A782" s="160"/>
      <c r="B782" s="160"/>
      <c r="C782" s="160"/>
      <c r="D782" s="160"/>
      <c r="E782" s="160"/>
      <c r="F782" s="162"/>
      <c r="G782" s="226"/>
      <c r="H782" s="163"/>
      <c r="I782" s="166"/>
      <c r="J782" s="160"/>
      <c r="K782" s="160"/>
      <c r="L782" s="160"/>
    </row>
    <row r="783" spans="1:12" x14ac:dyDescent="0.2">
      <c r="A783" s="160"/>
      <c r="B783" s="160"/>
      <c r="C783" s="160"/>
      <c r="D783" s="160"/>
      <c r="E783" s="160"/>
      <c r="F783" s="162"/>
      <c r="G783" s="226"/>
      <c r="H783" s="163"/>
      <c r="I783" s="166"/>
      <c r="J783" s="160"/>
      <c r="K783" s="160"/>
      <c r="L783" s="160"/>
    </row>
    <row r="784" spans="1:12" x14ac:dyDescent="0.2">
      <c r="A784" s="160"/>
      <c r="B784" s="160"/>
      <c r="C784" s="160"/>
      <c r="D784" s="160"/>
      <c r="E784" s="160"/>
      <c r="F784" s="162"/>
      <c r="G784" s="226"/>
      <c r="H784" s="163"/>
      <c r="I784" s="166"/>
      <c r="J784" s="160"/>
      <c r="K784" s="160"/>
      <c r="L784" s="160"/>
    </row>
    <row r="785" spans="1:12" x14ac:dyDescent="0.2">
      <c r="A785" s="160"/>
      <c r="B785" s="160"/>
      <c r="C785" s="160"/>
      <c r="D785" s="160"/>
      <c r="E785" s="160"/>
      <c r="F785" s="162"/>
      <c r="G785" s="226"/>
      <c r="H785" s="163"/>
      <c r="I785" s="166"/>
      <c r="J785" s="160"/>
      <c r="K785" s="160"/>
      <c r="L785" s="160"/>
    </row>
    <row r="786" spans="1:12" x14ac:dyDescent="0.2">
      <c r="A786" s="160"/>
      <c r="B786" s="160"/>
      <c r="C786" s="160"/>
      <c r="D786" s="160"/>
      <c r="E786" s="160"/>
      <c r="F786" s="162"/>
      <c r="G786" s="226"/>
      <c r="H786" s="163"/>
      <c r="I786" s="166"/>
      <c r="J786" s="160"/>
      <c r="K786" s="160"/>
      <c r="L786" s="160"/>
    </row>
    <row r="787" spans="1:12" x14ac:dyDescent="0.2">
      <c r="A787" s="160"/>
      <c r="B787" s="160"/>
      <c r="C787" s="160"/>
      <c r="D787" s="160"/>
      <c r="E787" s="160"/>
      <c r="F787" s="162"/>
      <c r="G787" s="226"/>
      <c r="H787" s="163"/>
      <c r="I787" s="166"/>
      <c r="J787" s="160"/>
      <c r="K787" s="160"/>
      <c r="L787" s="160"/>
    </row>
    <row r="788" spans="1:12" x14ac:dyDescent="0.2">
      <c r="A788" s="160"/>
      <c r="B788" s="160"/>
      <c r="C788" s="160"/>
      <c r="D788" s="160"/>
      <c r="E788" s="160"/>
      <c r="F788" s="162"/>
      <c r="G788" s="226"/>
      <c r="H788" s="163"/>
      <c r="I788" s="166"/>
      <c r="J788" s="160"/>
      <c r="K788" s="160"/>
      <c r="L788" s="160"/>
    </row>
    <row r="789" spans="1:12" x14ac:dyDescent="0.2">
      <c r="A789" s="160"/>
      <c r="B789" s="160"/>
      <c r="C789" s="160"/>
      <c r="D789" s="160"/>
      <c r="E789" s="160"/>
      <c r="F789" s="162"/>
      <c r="G789" s="226"/>
      <c r="H789" s="163"/>
      <c r="I789" s="166"/>
      <c r="J789" s="160"/>
      <c r="K789" s="160"/>
      <c r="L789" s="160"/>
    </row>
    <row r="790" spans="1:12" x14ac:dyDescent="0.2">
      <c r="A790" s="160"/>
      <c r="B790" s="160"/>
      <c r="C790" s="160"/>
      <c r="D790" s="160"/>
      <c r="E790" s="160"/>
      <c r="F790" s="162"/>
      <c r="G790" s="226"/>
      <c r="H790" s="163"/>
      <c r="I790" s="166"/>
      <c r="J790" s="160"/>
      <c r="K790" s="160"/>
      <c r="L790" s="160"/>
    </row>
    <row r="791" spans="1:12" x14ac:dyDescent="0.2">
      <c r="A791" s="160"/>
      <c r="B791" s="160"/>
      <c r="C791" s="160"/>
      <c r="D791" s="160"/>
      <c r="E791" s="160"/>
      <c r="F791" s="162"/>
      <c r="G791" s="226"/>
      <c r="H791" s="163"/>
      <c r="I791" s="166"/>
      <c r="J791" s="160"/>
      <c r="K791" s="160"/>
      <c r="L791" s="160"/>
    </row>
    <row r="792" spans="1:12" x14ac:dyDescent="0.2">
      <c r="A792" s="160"/>
      <c r="B792" s="160"/>
      <c r="C792" s="160"/>
      <c r="D792" s="160"/>
      <c r="E792" s="160"/>
      <c r="F792" s="162"/>
      <c r="G792" s="226"/>
      <c r="H792" s="163"/>
      <c r="I792" s="166"/>
      <c r="J792" s="160"/>
      <c r="K792" s="160"/>
      <c r="L792" s="160"/>
    </row>
    <row r="793" spans="1:12" x14ac:dyDescent="0.2">
      <c r="A793" s="160"/>
      <c r="B793" s="160"/>
      <c r="C793" s="160"/>
      <c r="D793" s="160"/>
      <c r="E793" s="160"/>
      <c r="F793" s="162"/>
      <c r="G793" s="226"/>
      <c r="H793" s="163"/>
      <c r="I793" s="166"/>
      <c r="J793" s="160"/>
      <c r="K793" s="160"/>
      <c r="L793" s="160"/>
    </row>
    <row r="794" spans="1:12" x14ac:dyDescent="0.2">
      <c r="A794" s="160"/>
      <c r="B794" s="160"/>
      <c r="C794" s="160"/>
      <c r="D794" s="160"/>
      <c r="E794" s="160"/>
      <c r="F794" s="162"/>
      <c r="G794" s="226"/>
      <c r="H794" s="163"/>
      <c r="I794" s="166"/>
      <c r="J794" s="160"/>
      <c r="K794" s="160"/>
      <c r="L794" s="160"/>
    </row>
    <row r="795" spans="1:12" x14ac:dyDescent="0.2">
      <c r="A795" s="160"/>
      <c r="B795" s="160"/>
      <c r="C795" s="160"/>
      <c r="D795" s="160"/>
      <c r="E795" s="160"/>
      <c r="F795" s="162"/>
      <c r="G795" s="226"/>
      <c r="H795" s="163"/>
      <c r="I795" s="166"/>
      <c r="J795" s="160"/>
      <c r="K795" s="160"/>
      <c r="L795" s="160"/>
    </row>
    <row r="796" spans="1:12" x14ac:dyDescent="0.2">
      <c r="A796" s="160"/>
      <c r="B796" s="160"/>
      <c r="C796" s="160"/>
      <c r="D796" s="160"/>
      <c r="E796" s="160"/>
      <c r="F796" s="162"/>
      <c r="G796" s="226"/>
      <c r="H796" s="163"/>
      <c r="I796" s="166"/>
      <c r="J796" s="160"/>
      <c r="K796" s="160"/>
      <c r="L796" s="160"/>
    </row>
    <row r="797" spans="1:12" x14ac:dyDescent="0.2">
      <c r="A797" s="160"/>
      <c r="B797" s="160"/>
      <c r="C797" s="160"/>
      <c r="D797" s="160"/>
      <c r="E797" s="160"/>
      <c r="F797" s="162"/>
      <c r="G797" s="226"/>
      <c r="H797" s="163"/>
      <c r="I797" s="166"/>
      <c r="J797" s="160"/>
      <c r="K797" s="160"/>
      <c r="L797" s="160"/>
    </row>
    <row r="798" spans="1:12" x14ac:dyDescent="0.2">
      <c r="A798" s="160"/>
      <c r="B798" s="160"/>
      <c r="C798" s="160"/>
      <c r="D798" s="160"/>
      <c r="E798" s="160"/>
      <c r="F798" s="162"/>
      <c r="G798" s="226"/>
      <c r="H798" s="163"/>
      <c r="I798" s="166"/>
      <c r="J798" s="160"/>
      <c r="K798" s="160"/>
      <c r="L798" s="160"/>
    </row>
    <row r="799" spans="1:12" x14ac:dyDescent="0.2">
      <c r="A799" s="160"/>
      <c r="B799" s="160"/>
      <c r="C799" s="160"/>
      <c r="D799" s="160"/>
      <c r="E799" s="160"/>
      <c r="F799" s="162"/>
      <c r="G799" s="226"/>
      <c r="H799" s="163"/>
      <c r="I799" s="166"/>
      <c r="J799" s="160"/>
      <c r="K799" s="160"/>
      <c r="L799" s="160"/>
    </row>
    <row r="800" spans="1:12" x14ac:dyDescent="0.2">
      <c r="A800" s="160"/>
      <c r="B800" s="160"/>
      <c r="C800" s="160"/>
      <c r="D800" s="160"/>
      <c r="E800" s="160"/>
      <c r="F800" s="162"/>
      <c r="G800" s="226"/>
      <c r="H800" s="163"/>
      <c r="I800" s="166"/>
      <c r="J800" s="160"/>
      <c r="K800" s="160"/>
      <c r="L800" s="160"/>
    </row>
    <row r="801" spans="1:12" x14ac:dyDescent="0.2">
      <c r="A801" s="160"/>
      <c r="B801" s="160"/>
      <c r="C801" s="160"/>
      <c r="D801" s="160"/>
      <c r="E801" s="160"/>
      <c r="F801" s="162"/>
      <c r="G801" s="226"/>
      <c r="H801" s="163"/>
      <c r="I801" s="166"/>
      <c r="J801" s="160"/>
      <c r="K801" s="160"/>
      <c r="L801" s="160"/>
    </row>
    <row r="802" spans="1:12" x14ac:dyDescent="0.2">
      <c r="A802" s="160"/>
      <c r="B802" s="160"/>
      <c r="C802" s="160"/>
      <c r="D802" s="160"/>
      <c r="E802" s="160"/>
      <c r="F802" s="162"/>
      <c r="G802" s="226"/>
      <c r="H802" s="163"/>
      <c r="I802" s="166"/>
      <c r="J802" s="160"/>
      <c r="K802" s="160"/>
      <c r="L802" s="160"/>
    </row>
    <row r="803" spans="1:12" x14ac:dyDescent="0.2">
      <c r="A803" s="160"/>
      <c r="B803" s="160"/>
      <c r="C803" s="160"/>
      <c r="D803" s="160"/>
      <c r="E803" s="160"/>
      <c r="F803" s="162"/>
      <c r="G803" s="226"/>
      <c r="H803" s="163"/>
      <c r="I803" s="166"/>
      <c r="J803" s="160"/>
      <c r="K803" s="160"/>
      <c r="L803" s="160"/>
    </row>
    <row r="804" spans="1:12" x14ac:dyDescent="0.2">
      <c r="A804" s="160"/>
      <c r="B804" s="160"/>
      <c r="C804" s="160"/>
      <c r="D804" s="160"/>
      <c r="E804" s="160"/>
      <c r="F804" s="162"/>
      <c r="G804" s="226"/>
      <c r="H804" s="163"/>
      <c r="I804" s="166"/>
      <c r="J804" s="160"/>
      <c r="K804" s="160"/>
      <c r="L804" s="160"/>
    </row>
    <row r="805" spans="1:12" x14ac:dyDescent="0.2">
      <c r="A805" s="160"/>
      <c r="B805" s="160"/>
      <c r="C805" s="160"/>
      <c r="D805" s="160"/>
      <c r="E805" s="160"/>
      <c r="F805" s="162"/>
      <c r="G805" s="226"/>
      <c r="H805" s="163"/>
      <c r="I805" s="166"/>
      <c r="J805" s="160"/>
      <c r="K805" s="160"/>
      <c r="L805" s="160"/>
    </row>
    <row r="806" spans="1:12" x14ac:dyDescent="0.2">
      <c r="A806" s="160"/>
      <c r="B806" s="160"/>
      <c r="C806" s="160"/>
      <c r="D806" s="160"/>
      <c r="E806" s="160"/>
      <c r="F806" s="162"/>
      <c r="G806" s="226"/>
      <c r="H806" s="163"/>
      <c r="I806" s="166"/>
      <c r="J806" s="160"/>
      <c r="K806" s="160"/>
      <c r="L806" s="160"/>
    </row>
    <row r="807" spans="1:12" x14ac:dyDescent="0.2">
      <c r="A807" s="160"/>
      <c r="B807" s="160"/>
      <c r="C807" s="160"/>
      <c r="D807" s="160"/>
      <c r="E807" s="160"/>
      <c r="F807" s="162"/>
      <c r="G807" s="226"/>
      <c r="H807" s="163"/>
      <c r="I807" s="166"/>
      <c r="J807" s="160"/>
      <c r="K807" s="160"/>
      <c r="L807" s="160"/>
    </row>
    <row r="808" spans="1:12" x14ac:dyDescent="0.2">
      <c r="A808" s="160"/>
      <c r="B808" s="160"/>
      <c r="C808" s="160"/>
      <c r="D808" s="160"/>
      <c r="E808" s="160"/>
      <c r="F808" s="162"/>
      <c r="G808" s="226"/>
      <c r="H808" s="163"/>
      <c r="I808" s="166"/>
      <c r="J808" s="160"/>
      <c r="K808" s="160"/>
      <c r="L808" s="160"/>
    </row>
    <row r="809" spans="1:12" x14ac:dyDescent="0.2">
      <c r="A809" s="160"/>
      <c r="B809" s="160"/>
      <c r="C809" s="160"/>
      <c r="D809" s="160"/>
      <c r="E809" s="160"/>
      <c r="F809" s="162"/>
      <c r="G809" s="226"/>
      <c r="H809" s="163"/>
      <c r="I809" s="166"/>
      <c r="J809" s="160"/>
      <c r="K809" s="160"/>
      <c r="L809" s="160"/>
    </row>
    <row r="810" spans="1:12" x14ac:dyDescent="0.2">
      <c r="A810" s="160"/>
      <c r="B810" s="160"/>
      <c r="C810" s="160"/>
      <c r="D810" s="160"/>
      <c r="E810" s="160"/>
      <c r="F810" s="162"/>
      <c r="G810" s="226"/>
      <c r="H810" s="163"/>
      <c r="I810" s="166"/>
      <c r="J810" s="160"/>
      <c r="K810" s="160"/>
      <c r="L810" s="160"/>
    </row>
    <row r="811" spans="1:12" x14ac:dyDescent="0.2">
      <c r="A811" s="160"/>
      <c r="B811" s="160"/>
      <c r="C811" s="160"/>
      <c r="D811" s="160"/>
      <c r="E811" s="160"/>
      <c r="F811" s="162"/>
      <c r="G811" s="226"/>
      <c r="H811" s="163"/>
      <c r="I811" s="166"/>
      <c r="J811" s="160"/>
      <c r="K811" s="160"/>
      <c r="L811" s="160"/>
    </row>
    <row r="812" spans="1:12" x14ac:dyDescent="0.2">
      <c r="A812" s="160"/>
      <c r="B812" s="160"/>
      <c r="C812" s="160"/>
      <c r="D812" s="160"/>
      <c r="E812" s="160"/>
      <c r="F812" s="162"/>
      <c r="G812" s="226"/>
      <c r="H812" s="163"/>
      <c r="I812" s="166"/>
      <c r="J812" s="160"/>
      <c r="K812" s="160"/>
      <c r="L812" s="160"/>
    </row>
    <row r="813" spans="1:12" x14ac:dyDescent="0.2">
      <c r="A813" s="160"/>
      <c r="B813" s="160"/>
      <c r="C813" s="160"/>
      <c r="D813" s="160"/>
      <c r="E813" s="160"/>
      <c r="F813" s="162"/>
      <c r="G813" s="226"/>
      <c r="H813" s="163"/>
      <c r="I813" s="166"/>
      <c r="J813" s="160"/>
      <c r="K813" s="160"/>
      <c r="L813" s="160"/>
    </row>
    <row r="814" spans="1:12" x14ac:dyDescent="0.2">
      <c r="A814" s="160"/>
      <c r="B814" s="160"/>
      <c r="C814" s="160"/>
      <c r="D814" s="160"/>
      <c r="E814" s="160"/>
      <c r="F814" s="162"/>
      <c r="G814" s="226"/>
      <c r="H814" s="163"/>
      <c r="I814" s="166"/>
      <c r="J814" s="160"/>
      <c r="K814" s="160"/>
      <c r="L814" s="160"/>
    </row>
    <row r="815" spans="1:12" x14ac:dyDescent="0.2">
      <c r="A815" s="160"/>
      <c r="B815" s="160"/>
      <c r="C815" s="160"/>
      <c r="D815" s="160"/>
      <c r="E815" s="160"/>
      <c r="F815" s="162"/>
      <c r="G815" s="226"/>
      <c r="H815" s="163"/>
      <c r="I815" s="166"/>
      <c r="J815" s="160"/>
      <c r="K815" s="160"/>
      <c r="L815" s="160"/>
    </row>
    <row r="816" spans="1:12" x14ac:dyDescent="0.2">
      <c r="A816" s="160"/>
      <c r="B816" s="160"/>
      <c r="C816" s="160"/>
      <c r="D816" s="160"/>
      <c r="E816" s="160"/>
      <c r="F816" s="162"/>
      <c r="G816" s="226"/>
      <c r="H816" s="163"/>
      <c r="I816" s="166"/>
      <c r="J816" s="160"/>
      <c r="K816" s="160"/>
      <c r="L816" s="160"/>
    </row>
    <row r="817" spans="1:12" x14ac:dyDescent="0.2">
      <c r="A817" s="160"/>
      <c r="B817" s="160"/>
      <c r="C817" s="160"/>
      <c r="D817" s="160"/>
      <c r="E817" s="160"/>
      <c r="F817" s="162"/>
      <c r="G817" s="226"/>
      <c r="H817" s="163"/>
      <c r="I817" s="166"/>
      <c r="J817" s="160"/>
      <c r="K817" s="160"/>
      <c r="L817" s="160"/>
    </row>
    <row r="818" spans="1:12" x14ac:dyDescent="0.2">
      <c r="A818" s="160"/>
      <c r="B818" s="160"/>
      <c r="C818" s="160"/>
      <c r="D818" s="160"/>
      <c r="E818" s="160"/>
      <c r="F818" s="162"/>
      <c r="G818" s="226"/>
      <c r="H818" s="163"/>
      <c r="I818" s="166"/>
      <c r="J818" s="160"/>
      <c r="K818" s="160"/>
      <c r="L818" s="160"/>
    </row>
    <row r="819" spans="1:12" x14ac:dyDescent="0.2">
      <c r="A819" s="160"/>
      <c r="B819" s="160"/>
      <c r="C819" s="160"/>
      <c r="D819" s="160"/>
      <c r="E819" s="160"/>
      <c r="F819" s="162"/>
      <c r="G819" s="226"/>
      <c r="H819" s="163"/>
      <c r="I819" s="166"/>
      <c r="J819" s="160"/>
      <c r="K819" s="160"/>
      <c r="L819" s="160"/>
    </row>
    <row r="820" spans="1:12" x14ac:dyDescent="0.2">
      <c r="A820" s="160"/>
      <c r="B820" s="160"/>
      <c r="C820" s="160"/>
      <c r="D820" s="160"/>
      <c r="E820" s="160"/>
      <c r="F820" s="162"/>
      <c r="G820" s="226"/>
      <c r="H820" s="163"/>
      <c r="I820" s="166"/>
      <c r="J820" s="160"/>
      <c r="K820" s="160"/>
      <c r="L820" s="160"/>
    </row>
    <row r="821" spans="1:12" x14ac:dyDescent="0.2">
      <c r="A821" s="160"/>
      <c r="B821" s="160"/>
      <c r="C821" s="160"/>
      <c r="D821" s="160"/>
      <c r="E821" s="160"/>
      <c r="F821" s="162"/>
      <c r="G821" s="226"/>
      <c r="H821" s="163"/>
      <c r="I821" s="166"/>
      <c r="J821" s="160"/>
      <c r="K821" s="160"/>
      <c r="L821" s="160"/>
    </row>
    <row r="822" spans="1:12" x14ac:dyDescent="0.2">
      <c r="A822" s="160"/>
      <c r="B822" s="160"/>
      <c r="C822" s="160"/>
      <c r="D822" s="160"/>
      <c r="E822" s="160"/>
      <c r="F822" s="162"/>
      <c r="G822" s="226"/>
      <c r="H822" s="163"/>
      <c r="I822" s="166"/>
      <c r="J822" s="160"/>
      <c r="K822" s="160"/>
      <c r="L822" s="160"/>
    </row>
    <row r="823" spans="1:12" x14ac:dyDescent="0.2">
      <c r="A823" s="160"/>
      <c r="B823" s="160"/>
      <c r="C823" s="160"/>
      <c r="D823" s="160"/>
      <c r="E823" s="160"/>
      <c r="F823" s="162"/>
      <c r="G823" s="226"/>
      <c r="H823" s="163"/>
      <c r="I823" s="166"/>
      <c r="J823" s="160"/>
      <c r="K823" s="160"/>
      <c r="L823" s="160"/>
    </row>
    <row r="824" spans="1:12" x14ac:dyDescent="0.2">
      <c r="A824" s="160"/>
      <c r="B824" s="160"/>
      <c r="C824" s="160"/>
      <c r="D824" s="160"/>
      <c r="E824" s="160"/>
      <c r="F824" s="162"/>
      <c r="G824" s="226"/>
      <c r="H824" s="163"/>
      <c r="I824" s="166"/>
      <c r="J824" s="160"/>
      <c r="K824" s="160"/>
      <c r="L824" s="160"/>
    </row>
    <row r="825" spans="1:12" x14ac:dyDescent="0.2">
      <c r="A825" s="160"/>
      <c r="B825" s="160"/>
      <c r="C825" s="160"/>
      <c r="D825" s="160"/>
      <c r="E825" s="160"/>
      <c r="F825" s="162"/>
      <c r="G825" s="226"/>
      <c r="H825" s="163"/>
      <c r="I825" s="166"/>
      <c r="J825" s="160"/>
      <c r="K825" s="160"/>
      <c r="L825" s="160"/>
    </row>
    <row r="826" spans="1:12" x14ac:dyDescent="0.2">
      <c r="A826" s="160"/>
      <c r="B826" s="160"/>
      <c r="C826" s="160"/>
      <c r="D826" s="160"/>
      <c r="E826" s="160"/>
      <c r="F826" s="162"/>
      <c r="G826" s="226"/>
      <c r="H826" s="163"/>
      <c r="I826" s="166"/>
      <c r="J826" s="160"/>
      <c r="K826" s="160"/>
      <c r="L826" s="160"/>
    </row>
    <row r="827" spans="1:12" x14ac:dyDescent="0.2">
      <c r="A827" s="160"/>
      <c r="B827" s="160"/>
      <c r="C827" s="160"/>
      <c r="D827" s="160"/>
      <c r="E827" s="160"/>
      <c r="F827" s="162"/>
      <c r="G827" s="226"/>
      <c r="H827" s="163"/>
      <c r="I827" s="166"/>
      <c r="J827" s="160"/>
      <c r="K827" s="160"/>
      <c r="L827" s="160"/>
    </row>
    <row r="828" spans="1:12" x14ac:dyDescent="0.2">
      <c r="A828" s="160"/>
      <c r="B828" s="160"/>
      <c r="C828" s="160"/>
      <c r="D828" s="160"/>
      <c r="E828" s="160"/>
      <c r="F828" s="162"/>
      <c r="G828" s="226"/>
      <c r="H828" s="163"/>
      <c r="I828" s="166"/>
      <c r="J828" s="160"/>
      <c r="K828" s="160"/>
      <c r="L828" s="160"/>
    </row>
    <row r="829" spans="1:12" x14ac:dyDescent="0.2">
      <c r="A829" s="160"/>
      <c r="B829" s="160"/>
      <c r="C829" s="160"/>
      <c r="D829" s="160"/>
      <c r="E829" s="160"/>
      <c r="F829" s="162"/>
      <c r="G829" s="226"/>
      <c r="H829" s="163"/>
      <c r="I829" s="166"/>
      <c r="J829" s="160"/>
      <c r="K829" s="160"/>
      <c r="L829" s="160"/>
    </row>
    <row r="830" spans="1:12" x14ac:dyDescent="0.2">
      <c r="A830" s="160"/>
      <c r="B830" s="160"/>
      <c r="C830" s="160"/>
      <c r="D830" s="160"/>
      <c r="E830" s="160"/>
      <c r="F830" s="162"/>
      <c r="G830" s="226"/>
      <c r="H830" s="163"/>
      <c r="I830" s="166"/>
      <c r="J830" s="160"/>
      <c r="K830" s="160"/>
      <c r="L830" s="160"/>
    </row>
    <row r="831" spans="1:12" x14ac:dyDescent="0.2">
      <c r="A831" s="160"/>
      <c r="B831" s="160"/>
      <c r="C831" s="160"/>
      <c r="D831" s="160"/>
      <c r="E831" s="160"/>
      <c r="F831" s="162"/>
      <c r="G831" s="226"/>
      <c r="H831" s="163"/>
      <c r="I831" s="166"/>
      <c r="J831" s="160"/>
      <c r="K831" s="160"/>
      <c r="L831" s="160"/>
    </row>
    <row r="832" spans="1:12" x14ac:dyDescent="0.2">
      <c r="A832" s="160"/>
      <c r="B832" s="160"/>
      <c r="C832" s="160"/>
      <c r="D832" s="160"/>
      <c r="E832" s="160"/>
      <c r="F832" s="162"/>
      <c r="G832" s="226"/>
      <c r="H832" s="163"/>
      <c r="I832" s="166"/>
      <c r="J832" s="160"/>
      <c r="K832" s="160"/>
      <c r="L832" s="160"/>
    </row>
    <row r="833" spans="1:12" x14ac:dyDescent="0.2">
      <c r="A833" s="160"/>
      <c r="B833" s="160"/>
      <c r="C833" s="160"/>
      <c r="D833" s="160"/>
      <c r="E833" s="160"/>
      <c r="F833" s="162"/>
      <c r="G833" s="226"/>
      <c r="H833" s="163"/>
      <c r="I833" s="166"/>
      <c r="J833" s="160"/>
      <c r="K833" s="160"/>
      <c r="L833" s="160"/>
    </row>
    <row r="834" spans="1:12" x14ac:dyDescent="0.2">
      <c r="A834" s="160"/>
      <c r="B834" s="160"/>
      <c r="C834" s="160"/>
      <c r="D834" s="160"/>
      <c r="E834" s="160"/>
      <c r="F834" s="162"/>
      <c r="G834" s="226"/>
      <c r="H834" s="163"/>
      <c r="I834" s="166"/>
      <c r="J834" s="160"/>
      <c r="K834" s="160"/>
      <c r="L834" s="160"/>
    </row>
    <row r="835" spans="1:12" x14ac:dyDescent="0.2">
      <c r="A835" s="160"/>
      <c r="B835" s="160"/>
      <c r="C835" s="160"/>
      <c r="D835" s="160"/>
      <c r="E835" s="160"/>
      <c r="F835" s="162"/>
      <c r="G835" s="226"/>
      <c r="H835" s="163"/>
      <c r="I835" s="166"/>
      <c r="J835" s="160"/>
      <c r="K835" s="160"/>
      <c r="L835" s="160"/>
    </row>
    <row r="836" spans="1:12" x14ac:dyDescent="0.2">
      <c r="A836" s="160"/>
      <c r="B836" s="160"/>
      <c r="C836" s="160"/>
      <c r="D836" s="160"/>
      <c r="E836" s="160"/>
      <c r="F836" s="162"/>
      <c r="G836" s="226"/>
      <c r="H836" s="163"/>
      <c r="I836" s="166"/>
      <c r="J836" s="160"/>
      <c r="K836" s="160"/>
      <c r="L836" s="160"/>
    </row>
    <row r="837" spans="1:12" x14ac:dyDescent="0.2">
      <c r="A837" s="160"/>
      <c r="B837" s="160"/>
      <c r="C837" s="160"/>
      <c r="D837" s="160"/>
      <c r="E837" s="160"/>
      <c r="F837" s="162"/>
      <c r="G837" s="226"/>
      <c r="H837" s="163"/>
      <c r="I837" s="166"/>
      <c r="J837" s="160"/>
      <c r="K837" s="160"/>
      <c r="L837" s="160"/>
    </row>
    <row r="838" spans="1:12" x14ac:dyDescent="0.2">
      <c r="A838" s="160"/>
      <c r="B838" s="160"/>
      <c r="C838" s="160"/>
      <c r="D838" s="160"/>
      <c r="E838" s="160"/>
      <c r="F838" s="162"/>
      <c r="G838" s="226"/>
      <c r="H838" s="163"/>
      <c r="I838" s="166"/>
      <c r="J838" s="160"/>
      <c r="K838" s="160"/>
      <c r="L838" s="160"/>
    </row>
    <row r="839" spans="1:12" x14ac:dyDescent="0.2">
      <c r="A839" s="160"/>
      <c r="B839" s="160"/>
      <c r="C839" s="160"/>
      <c r="D839" s="160"/>
      <c r="E839" s="160"/>
      <c r="F839" s="162"/>
      <c r="G839" s="226"/>
      <c r="H839" s="163"/>
      <c r="I839" s="166"/>
      <c r="J839" s="160"/>
      <c r="K839" s="160"/>
      <c r="L839" s="160"/>
    </row>
    <row r="840" spans="1:12" x14ac:dyDescent="0.2">
      <c r="A840" s="160"/>
      <c r="B840" s="160"/>
      <c r="C840" s="160"/>
      <c r="D840" s="160"/>
      <c r="E840" s="160"/>
      <c r="F840" s="162"/>
      <c r="G840" s="226"/>
      <c r="H840" s="163"/>
      <c r="I840" s="166"/>
      <c r="J840" s="160"/>
      <c r="K840" s="160"/>
      <c r="L840" s="160"/>
    </row>
    <row r="841" spans="1:12" x14ac:dyDescent="0.2">
      <c r="A841" s="160"/>
      <c r="B841" s="160"/>
      <c r="C841" s="160"/>
      <c r="D841" s="160"/>
      <c r="E841" s="160"/>
      <c r="F841" s="162"/>
      <c r="G841" s="226"/>
      <c r="H841" s="163"/>
      <c r="I841" s="166"/>
      <c r="J841" s="160"/>
      <c r="K841" s="160"/>
      <c r="L841" s="160"/>
    </row>
    <row r="842" spans="1:12" x14ac:dyDescent="0.2">
      <c r="A842" s="160"/>
      <c r="B842" s="160"/>
      <c r="C842" s="160"/>
      <c r="D842" s="160"/>
      <c r="E842" s="160"/>
      <c r="F842" s="162"/>
      <c r="G842" s="226"/>
      <c r="H842" s="163"/>
      <c r="I842" s="166"/>
      <c r="J842" s="160"/>
      <c r="K842" s="160"/>
      <c r="L842" s="160"/>
    </row>
    <row r="843" spans="1:12" x14ac:dyDescent="0.2">
      <c r="A843" s="160"/>
      <c r="B843" s="160"/>
      <c r="C843" s="160"/>
      <c r="D843" s="160"/>
      <c r="E843" s="160"/>
      <c r="F843" s="162"/>
      <c r="G843" s="226"/>
      <c r="H843" s="163"/>
      <c r="I843" s="166"/>
      <c r="J843" s="160"/>
      <c r="K843" s="160"/>
      <c r="L843" s="160"/>
    </row>
    <row r="844" spans="1:12" x14ac:dyDescent="0.2">
      <c r="A844" s="160"/>
      <c r="B844" s="160"/>
      <c r="C844" s="160"/>
      <c r="D844" s="160"/>
      <c r="E844" s="160"/>
      <c r="F844" s="162"/>
      <c r="G844" s="226"/>
      <c r="H844" s="163"/>
      <c r="I844" s="166"/>
      <c r="J844" s="160"/>
      <c r="K844" s="160"/>
      <c r="L844" s="160"/>
    </row>
    <row r="845" spans="1:12" x14ac:dyDescent="0.2">
      <c r="A845" s="160"/>
      <c r="B845" s="160"/>
      <c r="C845" s="160"/>
      <c r="D845" s="160"/>
      <c r="E845" s="160"/>
      <c r="F845" s="162"/>
      <c r="G845" s="226"/>
      <c r="H845" s="163"/>
      <c r="I845" s="166"/>
      <c r="J845" s="160"/>
      <c r="K845" s="160"/>
      <c r="L845" s="160"/>
    </row>
    <row r="846" spans="1:12" x14ac:dyDescent="0.2">
      <c r="A846" s="160"/>
      <c r="B846" s="160"/>
      <c r="C846" s="160"/>
      <c r="D846" s="160"/>
      <c r="E846" s="160"/>
      <c r="F846" s="162"/>
      <c r="G846" s="226"/>
      <c r="H846" s="163"/>
      <c r="I846" s="166"/>
      <c r="J846" s="160"/>
      <c r="K846" s="160"/>
      <c r="L846" s="160"/>
    </row>
    <row r="847" spans="1:12" x14ac:dyDescent="0.2">
      <c r="A847" s="160"/>
      <c r="B847" s="160"/>
      <c r="C847" s="160"/>
      <c r="D847" s="160"/>
      <c r="E847" s="160"/>
      <c r="F847" s="162"/>
      <c r="G847" s="226"/>
      <c r="H847" s="163"/>
      <c r="I847" s="166"/>
      <c r="J847" s="160"/>
      <c r="K847" s="160"/>
      <c r="L847" s="160"/>
    </row>
    <row r="848" spans="1:12" x14ac:dyDescent="0.2">
      <c r="A848" s="160"/>
      <c r="B848" s="160"/>
      <c r="C848" s="160"/>
      <c r="D848" s="160"/>
      <c r="E848" s="160"/>
      <c r="F848" s="162"/>
      <c r="G848" s="226"/>
      <c r="H848" s="163"/>
      <c r="I848" s="166"/>
      <c r="J848" s="160"/>
      <c r="K848" s="160"/>
      <c r="L848" s="160"/>
    </row>
    <row r="849" spans="1:12" x14ac:dyDescent="0.2">
      <c r="A849" s="160"/>
      <c r="B849" s="160"/>
      <c r="C849" s="160"/>
      <c r="D849" s="160"/>
      <c r="E849" s="160"/>
      <c r="F849" s="162"/>
      <c r="G849" s="226"/>
      <c r="H849" s="163"/>
      <c r="I849" s="166"/>
      <c r="J849" s="160"/>
      <c r="K849" s="160"/>
      <c r="L849" s="160"/>
    </row>
    <row r="850" spans="1:12" x14ac:dyDescent="0.2">
      <c r="A850" s="160"/>
      <c r="B850" s="160"/>
      <c r="C850" s="160"/>
      <c r="D850" s="160"/>
      <c r="E850" s="160"/>
      <c r="F850" s="162"/>
      <c r="G850" s="226"/>
      <c r="H850" s="163"/>
      <c r="I850" s="166"/>
      <c r="J850" s="160"/>
      <c r="K850" s="160"/>
      <c r="L850" s="160"/>
    </row>
    <row r="851" spans="1:12" x14ac:dyDescent="0.2">
      <c r="A851" s="160"/>
      <c r="B851" s="160"/>
      <c r="C851" s="160"/>
      <c r="D851" s="160"/>
      <c r="E851" s="160"/>
      <c r="F851" s="162"/>
      <c r="G851" s="226"/>
      <c r="H851" s="163"/>
      <c r="I851" s="166"/>
      <c r="J851" s="160"/>
      <c r="K851" s="160"/>
      <c r="L851" s="160"/>
    </row>
    <row r="852" spans="1:12" x14ac:dyDescent="0.2">
      <c r="A852" s="160"/>
      <c r="B852" s="160"/>
      <c r="C852" s="160"/>
      <c r="D852" s="160"/>
      <c r="E852" s="160"/>
      <c r="F852" s="162"/>
      <c r="G852" s="226"/>
      <c r="H852" s="163"/>
      <c r="I852" s="166"/>
      <c r="J852" s="160"/>
      <c r="K852" s="160"/>
      <c r="L852" s="160"/>
    </row>
    <row r="853" spans="1:12" x14ac:dyDescent="0.2">
      <c r="A853" s="160"/>
      <c r="B853" s="160"/>
      <c r="C853" s="160"/>
      <c r="D853" s="160"/>
      <c r="E853" s="160"/>
      <c r="F853" s="162"/>
      <c r="G853" s="226"/>
      <c r="H853" s="163"/>
      <c r="I853" s="166"/>
      <c r="J853" s="160"/>
      <c r="K853" s="160"/>
      <c r="L853" s="160"/>
    </row>
    <row r="854" spans="1:12" x14ac:dyDescent="0.2">
      <c r="A854" s="160"/>
      <c r="B854" s="160"/>
      <c r="C854" s="160"/>
      <c r="D854" s="160"/>
      <c r="E854" s="160"/>
      <c r="F854" s="162"/>
      <c r="G854" s="226"/>
      <c r="H854" s="163"/>
      <c r="I854" s="166"/>
      <c r="J854" s="160"/>
      <c r="K854" s="160"/>
      <c r="L854" s="160"/>
    </row>
    <row r="855" spans="1:12" x14ac:dyDescent="0.2">
      <c r="A855" s="160"/>
      <c r="B855" s="160"/>
      <c r="C855" s="160"/>
      <c r="D855" s="160"/>
      <c r="E855" s="160"/>
      <c r="F855" s="162"/>
      <c r="G855" s="226"/>
      <c r="H855" s="163"/>
      <c r="I855" s="166"/>
      <c r="J855" s="160"/>
      <c r="K855" s="160"/>
      <c r="L855" s="160"/>
    </row>
    <row r="856" spans="1:12" x14ac:dyDescent="0.2">
      <c r="A856" s="160"/>
      <c r="B856" s="160"/>
      <c r="C856" s="160"/>
      <c r="D856" s="160"/>
      <c r="E856" s="160"/>
      <c r="F856" s="162"/>
      <c r="G856" s="226"/>
      <c r="H856" s="163"/>
      <c r="I856" s="166"/>
      <c r="J856" s="160"/>
      <c r="K856" s="160"/>
      <c r="L856" s="160"/>
    </row>
    <row r="857" spans="1:12" x14ac:dyDescent="0.2">
      <c r="A857" s="160"/>
      <c r="B857" s="160"/>
      <c r="C857" s="160"/>
      <c r="D857" s="160"/>
      <c r="E857" s="160"/>
      <c r="F857" s="162"/>
      <c r="G857" s="226"/>
      <c r="H857" s="163"/>
      <c r="I857" s="166"/>
      <c r="J857" s="160"/>
      <c r="K857" s="160"/>
      <c r="L857" s="160"/>
    </row>
    <row r="858" spans="1:12" x14ac:dyDescent="0.2">
      <c r="A858" s="160"/>
      <c r="B858" s="160"/>
      <c r="C858" s="160"/>
      <c r="D858" s="160"/>
      <c r="E858" s="160"/>
      <c r="F858" s="162"/>
      <c r="G858" s="226"/>
      <c r="H858" s="163"/>
      <c r="I858" s="166"/>
      <c r="J858" s="160"/>
      <c r="K858" s="160"/>
      <c r="L858" s="160"/>
    </row>
    <row r="859" spans="1:12" x14ac:dyDescent="0.2">
      <c r="A859" s="160"/>
      <c r="B859" s="160"/>
      <c r="C859" s="160"/>
      <c r="D859" s="160"/>
      <c r="E859" s="160"/>
      <c r="F859" s="162"/>
      <c r="G859" s="226"/>
      <c r="H859" s="163"/>
      <c r="I859" s="166"/>
      <c r="J859" s="160"/>
      <c r="K859" s="160"/>
      <c r="L859" s="160"/>
    </row>
    <row r="860" spans="1:12" x14ac:dyDescent="0.2">
      <c r="A860" s="160"/>
      <c r="B860" s="160"/>
      <c r="C860" s="160"/>
      <c r="D860" s="160"/>
      <c r="E860" s="160"/>
      <c r="F860" s="162"/>
      <c r="G860" s="226"/>
      <c r="H860" s="163"/>
      <c r="I860" s="166"/>
      <c r="J860" s="160"/>
      <c r="K860" s="160"/>
      <c r="L860" s="160"/>
    </row>
    <row r="861" spans="1:12" x14ac:dyDescent="0.2">
      <c r="A861" s="160"/>
      <c r="B861" s="160"/>
      <c r="C861" s="160"/>
      <c r="D861" s="160"/>
      <c r="E861" s="160"/>
      <c r="F861" s="162"/>
      <c r="G861" s="226"/>
      <c r="H861" s="163"/>
      <c r="I861" s="166"/>
      <c r="J861" s="160"/>
      <c r="K861" s="160"/>
      <c r="L861" s="160"/>
    </row>
    <row r="862" spans="1:12" x14ac:dyDescent="0.2">
      <c r="A862" s="160"/>
      <c r="B862" s="160"/>
      <c r="C862" s="160"/>
      <c r="D862" s="160"/>
      <c r="E862" s="160"/>
      <c r="F862" s="162"/>
      <c r="G862" s="226"/>
      <c r="H862" s="163"/>
      <c r="I862" s="166"/>
      <c r="J862" s="160"/>
      <c r="K862" s="160"/>
      <c r="L862" s="160"/>
    </row>
    <row r="863" spans="1:12" x14ac:dyDescent="0.2">
      <c r="A863" s="160"/>
      <c r="B863" s="160"/>
      <c r="C863" s="160"/>
      <c r="D863" s="160"/>
      <c r="E863" s="160"/>
      <c r="F863" s="162"/>
      <c r="G863" s="226"/>
      <c r="H863" s="163"/>
      <c r="I863" s="166"/>
      <c r="J863" s="160"/>
      <c r="K863" s="160"/>
      <c r="L863" s="160"/>
    </row>
    <row r="864" spans="1:12" x14ac:dyDescent="0.2">
      <c r="A864" s="160"/>
      <c r="B864" s="160"/>
      <c r="C864" s="160"/>
      <c r="D864" s="160"/>
      <c r="E864" s="160"/>
      <c r="F864" s="162"/>
      <c r="G864" s="226"/>
      <c r="H864" s="163"/>
      <c r="I864" s="166"/>
      <c r="J864" s="160"/>
      <c r="K864" s="160"/>
      <c r="L864" s="160"/>
    </row>
    <row r="865" spans="1:12" x14ac:dyDescent="0.2">
      <c r="A865" s="160"/>
      <c r="B865" s="160"/>
      <c r="C865" s="160"/>
      <c r="D865" s="160"/>
      <c r="E865" s="160"/>
      <c r="F865" s="162"/>
      <c r="G865" s="226"/>
      <c r="H865" s="163"/>
      <c r="I865" s="166"/>
      <c r="J865" s="160"/>
      <c r="K865" s="160"/>
      <c r="L865" s="160"/>
    </row>
    <row r="866" spans="1:12" x14ac:dyDescent="0.2">
      <c r="A866" s="160"/>
      <c r="B866" s="160"/>
      <c r="C866" s="160"/>
      <c r="D866" s="160"/>
      <c r="E866" s="160"/>
      <c r="F866" s="162"/>
      <c r="G866" s="226"/>
      <c r="H866" s="163"/>
      <c r="I866" s="166"/>
      <c r="J866" s="160"/>
      <c r="K866" s="160"/>
      <c r="L866" s="160"/>
    </row>
    <row r="867" spans="1:12" x14ac:dyDescent="0.2">
      <c r="A867" s="160"/>
      <c r="B867" s="160"/>
      <c r="C867" s="160"/>
      <c r="D867" s="160"/>
      <c r="E867" s="160"/>
      <c r="F867" s="162"/>
      <c r="G867" s="226"/>
      <c r="H867" s="163"/>
      <c r="I867" s="166"/>
      <c r="J867" s="160"/>
      <c r="K867" s="160"/>
      <c r="L867" s="160"/>
    </row>
    <row r="868" spans="1:12" x14ac:dyDescent="0.2">
      <c r="A868" s="160"/>
      <c r="B868" s="160"/>
      <c r="C868" s="160"/>
      <c r="D868" s="160"/>
      <c r="E868" s="160"/>
      <c r="F868" s="162"/>
      <c r="G868" s="226"/>
      <c r="H868" s="163"/>
      <c r="I868" s="166"/>
      <c r="J868" s="160"/>
      <c r="K868" s="160"/>
      <c r="L868" s="160"/>
    </row>
    <row r="869" spans="1:12" x14ac:dyDescent="0.2">
      <c r="A869" s="160"/>
      <c r="B869" s="160"/>
      <c r="C869" s="160"/>
      <c r="D869" s="160"/>
      <c r="E869" s="160"/>
      <c r="F869" s="162"/>
      <c r="G869" s="226"/>
      <c r="H869" s="163"/>
      <c r="I869" s="166"/>
      <c r="J869" s="160"/>
      <c r="K869" s="160"/>
      <c r="L869" s="160"/>
    </row>
    <row r="870" spans="1:12" x14ac:dyDescent="0.2">
      <c r="A870" s="160"/>
      <c r="B870" s="160"/>
      <c r="C870" s="160"/>
      <c r="D870" s="160"/>
      <c r="E870" s="160"/>
      <c r="F870" s="162"/>
      <c r="G870" s="226"/>
      <c r="H870" s="163"/>
      <c r="I870" s="166"/>
      <c r="J870" s="160"/>
      <c r="K870" s="160"/>
      <c r="L870" s="160"/>
    </row>
    <row r="871" spans="1:12" x14ac:dyDescent="0.2">
      <c r="A871" s="160"/>
      <c r="B871" s="160"/>
      <c r="C871" s="160"/>
      <c r="D871" s="160"/>
      <c r="E871" s="160"/>
      <c r="F871" s="162"/>
      <c r="G871" s="226"/>
      <c r="H871" s="163"/>
      <c r="I871" s="166"/>
      <c r="J871" s="160"/>
      <c r="K871" s="160"/>
      <c r="L871" s="160"/>
    </row>
    <row r="872" spans="1:12" x14ac:dyDescent="0.2">
      <c r="A872" s="160"/>
      <c r="B872" s="160"/>
      <c r="C872" s="160"/>
      <c r="D872" s="160"/>
      <c r="E872" s="160"/>
      <c r="F872" s="162"/>
      <c r="G872" s="226"/>
      <c r="H872" s="163"/>
      <c r="I872" s="166"/>
      <c r="J872" s="160"/>
      <c r="K872" s="160"/>
      <c r="L872" s="160"/>
    </row>
    <row r="873" spans="1:12" x14ac:dyDescent="0.2">
      <c r="A873" s="160"/>
      <c r="B873" s="160"/>
      <c r="C873" s="160"/>
      <c r="D873" s="160"/>
      <c r="E873" s="160"/>
      <c r="F873" s="162"/>
      <c r="G873" s="226"/>
      <c r="H873" s="163"/>
      <c r="I873" s="166"/>
      <c r="J873" s="160"/>
      <c r="K873" s="160"/>
      <c r="L873" s="160"/>
    </row>
    <row r="874" spans="1:12" x14ac:dyDescent="0.2">
      <c r="A874" s="160"/>
      <c r="B874" s="160"/>
      <c r="C874" s="160"/>
      <c r="D874" s="160"/>
      <c r="E874" s="160"/>
      <c r="F874" s="162"/>
      <c r="G874" s="226"/>
      <c r="H874" s="163"/>
      <c r="I874" s="166"/>
      <c r="J874" s="160"/>
      <c r="K874" s="160"/>
      <c r="L874" s="160"/>
    </row>
    <row r="875" spans="1:12" x14ac:dyDescent="0.2">
      <c r="A875" s="160"/>
      <c r="B875" s="160"/>
      <c r="C875" s="160"/>
      <c r="D875" s="160"/>
      <c r="E875" s="160"/>
      <c r="F875" s="162"/>
      <c r="G875" s="226"/>
      <c r="H875" s="163"/>
      <c r="I875" s="166"/>
      <c r="J875" s="160"/>
      <c r="K875" s="160"/>
      <c r="L875" s="160"/>
    </row>
    <row r="876" spans="1:12" x14ac:dyDescent="0.2">
      <c r="A876" s="160"/>
      <c r="B876" s="160"/>
      <c r="C876" s="160"/>
      <c r="D876" s="160"/>
      <c r="E876" s="160"/>
      <c r="F876" s="162"/>
      <c r="G876" s="226"/>
      <c r="H876" s="163"/>
      <c r="I876" s="166"/>
      <c r="J876" s="160"/>
      <c r="K876" s="160"/>
      <c r="L876" s="160"/>
    </row>
    <row r="877" spans="1:12" x14ac:dyDescent="0.2">
      <c r="A877" s="160"/>
      <c r="B877" s="160"/>
      <c r="C877" s="160"/>
      <c r="D877" s="160"/>
      <c r="E877" s="160"/>
      <c r="F877" s="162"/>
      <c r="G877" s="226"/>
      <c r="H877" s="163"/>
      <c r="I877" s="166"/>
      <c r="J877" s="160"/>
      <c r="K877" s="160"/>
      <c r="L877" s="160"/>
    </row>
    <row r="878" spans="1:12" x14ac:dyDescent="0.2">
      <c r="A878" s="160"/>
      <c r="B878" s="160"/>
      <c r="C878" s="160"/>
      <c r="D878" s="160"/>
      <c r="E878" s="160"/>
      <c r="F878" s="162"/>
      <c r="G878" s="226"/>
      <c r="H878" s="163"/>
      <c r="I878" s="166"/>
      <c r="J878" s="160"/>
      <c r="K878" s="160"/>
      <c r="L878" s="160"/>
    </row>
    <row r="879" spans="1:12" x14ac:dyDescent="0.2">
      <c r="A879" s="160"/>
      <c r="B879" s="160"/>
      <c r="C879" s="160"/>
      <c r="D879" s="160"/>
      <c r="E879" s="160"/>
      <c r="F879" s="162"/>
      <c r="G879" s="226"/>
      <c r="H879" s="163"/>
      <c r="I879" s="166"/>
      <c r="J879" s="160"/>
      <c r="K879" s="160"/>
      <c r="L879" s="160"/>
    </row>
    <row r="880" spans="1:12" x14ac:dyDescent="0.2">
      <c r="A880" s="160"/>
      <c r="B880" s="160"/>
      <c r="C880" s="160"/>
      <c r="D880" s="160"/>
      <c r="E880" s="160"/>
      <c r="F880" s="162"/>
      <c r="G880" s="226"/>
      <c r="H880" s="163"/>
      <c r="I880" s="166"/>
      <c r="J880" s="160"/>
      <c r="K880" s="160"/>
      <c r="L880" s="160"/>
    </row>
    <row r="881" spans="1:12" x14ac:dyDescent="0.2">
      <c r="A881" s="160"/>
      <c r="B881" s="160"/>
      <c r="C881" s="160"/>
      <c r="D881" s="160"/>
      <c r="E881" s="160"/>
      <c r="F881" s="162"/>
      <c r="G881" s="226"/>
      <c r="H881" s="163"/>
      <c r="I881" s="166"/>
      <c r="J881" s="160"/>
      <c r="K881" s="160"/>
      <c r="L881" s="160"/>
    </row>
    <row r="882" spans="1:12" x14ac:dyDescent="0.2">
      <c r="A882" s="160"/>
      <c r="B882" s="160"/>
      <c r="C882" s="160"/>
      <c r="D882" s="160"/>
      <c r="E882" s="160"/>
      <c r="F882" s="162"/>
      <c r="G882" s="226"/>
      <c r="H882" s="163"/>
      <c r="I882" s="166"/>
      <c r="J882" s="160"/>
      <c r="K882" s="160"/>
      <c r="L882" s="160"/>
    </row>
    <row r="883" spans="1:12" x14ac:dyDescent="0.2">
      <c r="A883" s="160"/>
      <c r="B883" s="160"/>
      <c r="C883" s="160"/>
      <c r="D883" s="160"/>
      <c r="E883" s="160"/>
      <c r="F883" s="162"/>
      <c r="G883" s="226"/>
      <c r="H883" s="163"/>
      <c r="I883" s="166"/>
      <c r="J883" s="160"/>
      <c r="K883" s="160"/>
      <c r="L883" s="160"/>
    </row>
    <row r="884" spans="1:12" x14ac:dyDescent="0.2">
      <c r="A884" s="160"/>
      <c r="B884" s="160"/>
      <c r="C884" s="160"/>
      <c r="D884" s="160"/>
      <c r="E884" s="160"/>
      <c r="F884" s="162"/>
      <c r="G884" s="226"/>
      <c r="H884" s="163"/>
      <c r="I884" s="166"/>
      <c r="J884" s="160"/>
      <c r="K884" s="160"/>
      <c r="L884" s="160"/>
    </row>
    <row r="885" spans="1:12" x14ac:dyDescent="0.2">
      <c r="A885" s="160"/>
      <c r="B885" s="160"/>
      <c r="C885" s="160"/>
      <c r="D885" s="160"/>
      <c r="E885" s="160"/>
      <c r="F885" s="162"/>
      <c r="G885" s="226"/>
      <c r="H885" s="163"/>
      <c r="I885" s="166"/>
      <c r="J885" s="160"/>
      <c r="K885" s="160"/>
      <c r="L885" s="160"/>
    </row>
    <row r="886" spans="1:12" x14ac:dyDescent="0.2">
      <c r="A886" s="160"/>
      <c r="B886" s="160"/>
      <c r="C886" s="160"/>
      <c r="D886" s="160"/>
      <c r="E886" s="160"/>
      <c r="F886" s="162"/>
      <c r="G886" s="226"/>
      <c r="H886" s="163"/>
      <c r="I886" s="166"/>
      <c r="J886" s="160"/>
      <c r="K886" s="160"/>
      <c r="L886" s="160"/>
    </row>
    <row r="887" spans="1:12" x14ac:dyDescent="0.2">
      <c r="A887" s="160"/>
      <c r="B887" s="160"/>
      <c r="C887" s="160"/>
      <c r="D887" s="160"/>
      <c r="E887" s="160"/>
      <c r="F887" s="162"/>
      <c r="G887" s="226"/>
      <c r="H887" s="163"/>
      <c r="I887" s="166"/>
      <c r="J887" s="160"/>
      <c r="K887" s="160"/>
      <c r="L887" s="160"/>
    </row>
    <row r="888" spans="1:12" x14ac:dyDescent="0.2">
      <c r="A888" s="160"/>
      <c r="B888" s="160"/>
      <c r="C888" s="160"/>
      <c r="D888" s="160"/>
      <c r="E888" s="160"/>
      <c r="F888" s="162"/>
      <c r="G888" s="226"/>
      <c r="H888" s="163"/>
      <c r="I888" s="166"/>
      <c r="J888" s="160"/>
      <c r="K888" s="160"/>
      <c r="L888" s="160"/>
    </row>
    <row r="889" spans="1:12" x14ac:dyDescent="0.2">
      <c r="A889" s="160"/>
      <c r="B889" s="160"/>
      <c r="C889" s="160"/>
      <c r="D889" s="160"/>
      <c r="E889" s="160"/>
      <c r="F889" s="162"/>
      <c r="G889" s="226"/>
      <c r="H889" s="163"/>
      <c r="I889" s="166"/>
      <c r="J889" s="160"/>
      <c r="K889" s="160"/>
      <c r="L889" s="160"/>
    </row>
    <row r="890" spans="1:12" x14ac:dyDescent="0.2">
      <c r="A890" s="160"/>
      <c r="B890" s="160"/>
      <c r="C890" s="160"/>
      <c r="D890" s="160"/>
      <c r="E890" s="160"/>
      <c r="F890" s="162"/>
      <c r="G890" s="226"/>
      <c r="H890" s="163"/>
      <c r="I890" s="166"/>
      <c r="J890" s="160"/>
      <c r="K890" s="160"/>
      <c r="L890" s="160"/>
    </row>
    <row r="891" spans="1:12" x14ac:dyDescent="0.2">
      <c r="A891" s="160"/>
      <c r="B891" s="160"/>
      <c r="C891" s="160"/>
      <c r="D891" s="160"/>
      <c r="E891" s="160"/>
      <c r="F891" s="162"/>
      <c r="G891" s="226"/>
      <c r="H891" s="163"/>
      <c r="I891" s="166"/>
      <c r="J891" s="160"/>
      <c r="K891" s="160"/>
      <c r="L891" s="160"/>
    </row>
    <row r="892" spans="1:12" x14ac:dyDescent="0.2">
      <c r="A892" s="160"/>
      <c r="B892" s="160"/>
      <c r="C892" s="160"/>
      <c r="D892" s="160"/>
      <c r="E892" s="160"/>
      <c r="F892" s="162"/>
      <c r="G892" s="226"/>
      <c r="H892" s="163"/>
      <c r="I892" s="166"/>
      <c r="J892" s="160"/>
      <c r="K892" s="160"/>
      <c r="L892" s="160"/>
    </row>
    <row r="893" spans="1:12" x14ac:dyDescent="0.2">
      <c r="A893" s="160"/>
      <c r="B893" s="160"/>
      <c r="C893" s="160"/>
      <c r="D893" s="160"/>
      <c r="E893" s="160"/>
      <c r="F893" s="162"/>
      <c r="G893" s="226"/>
      <c r="H893" s="163"/>
      <c r="I893" s="166"/>
      <c r="J893" s="160"/>
      <c r="K893" s="160"/>
      <c r="L893" s="160"/>
    </row>
    <row r="894" spans="1:12" x14ac:dyDescent="0.2">
      <c r="A894" s="160"/>
      <c r="B894" s="160"/>
      <c r="C894" s="160"/>
      <c r="D894" s="160"/>
      <c r="E894" s="160"/>
      <c r="F894" s="162"/>
      <c r="G894" s="226"/>
      <c r="H894" s="163"/>
      <c r="I894" s="166"/>
      <c r="J894" s="160"/>
      <c r="K894" s="160"/>
      <c r="L894" s="160"/>
    </row>
    <row r="895" spans="1:12" x14ac:dyDescent="0.2">
      <c r="A895" s="160"/>
      <c r="B895" s="160"/>
      <c r="C895" s="160"/>
      <c r="D895" s="160"/>
      <c r="E895" s="160"/>
      <c r="F895" s="162"/>
      <c r="G895" s="226"/>
      <c r="H895" s="163"/>
      <c r="I895" s="166"/>
      <c r="J895" s="160"/>
      <c r="K895" s="160"/>
      <c r="L895" s="160"/>
    </row>
    <row r="896" spans="1:12" x14ac:dyDescent="0.2">
      <c r="A896" s="160"/>
      <c r="B896" s="160"/>
      <c r="C896" s="160"/>
      <c r="D896" s="160"/>
      <c r="E896" s="160"/>
      <c r="F896" s="162"/>
      <c r="G896" s="226"/>
      <c r="H896" s="163"/>
      <c r="I896" s="166"/>
      <c r="J896" s="160"/>
      <c r="K896" s="160"/>
      <c r="L896" s="160"/>
    </row>
    <row r="897" spans="1:12" x14ac:dyDescent="0.2">
      <c r="A897" s="160"/>
      <c r="B897" s="160"/>
      <c r="C897" s="160"/>
      <c r="D897" s="160"/>
      <c r="E897" s="160"/>
      <c r="F897" s="162"/>
      <c r="G897" s="226"/>
      <c r="H897" s="163"/>
      <c r="I897" s="166"/>
      <c r="J897" s="160"/>
      <c r="K897" s="160"/>
      <c r="L897" s="160"/>
    </row>
    <row r="898" spans="1:12" x14ac:dyDescent="0.2">
      <c r="A898" s="160"/>
      <c r="B898" s="160"/>
      <c r="C898" s="160"/>
      <c r="D898" s="160"/>
      <c r="E898" s="160"/>
      <c r="F898" s="162"/>
      <c r="G898" s="226"/>
      <c r="H898" s="163"/>
      <c r="I898" s="166"/>
      <c r="J898" s="160"/>
      <c r="K898" s="160"/>
      <c r="L898" s="160"/>
    </row>
    <row r="899" spans="1:12" x14ac:dyDescent="0.2">
      <c r="A899" s="160"/>
      <c r="B899" s="160"/>
      <c r="C899" s="160"/>
      <c r="D899" s="160"/>
      <c r="E899" s="160"/>
      <c r="F899" s="162"/>
      <c r="G899" s="226"/>
      <c r="H899" s="163"/>
      <c r="I899" s="166"/>
      <c r="J899" s="160"/>
      <c r="K899" s="160"/>
      <c r="L899" s="160"/>
    </row>
    <row r="900" spans="1:12" x14ac:dyDescent="0.2">
      <c r="A900" s="160"/>
      <c r="B900" s="160"/>
      <c r="C900" s="160"/>
      <c r="D900" s="160"/>
      <c r="E900" s="160"/>
      <c r="F900" s="162"/>
      <c r="G900" s="226"/>
      <c r="H900" s="163"/>
      <c r="I900" s="166"/>
      <c r="J900" s="160"/>
      <c r="K900" s="160"/>
      <c r="L900" s="160"/>
    </row>
    <row r="901" spans="1:12" x14ac:dyDescent="0.2">
      <c r="A901" s="160"/>
      <c r="B901" s="160"/>
      <c r="C901" s="160"/>
      <c r="D901" s="160"/>
      <c r="E901" s="160"/>
      <c r="F901" s="162"/>
      <c r="G901" s="226"/>
      <c r="H901" s="163"/>
      <c r="I901" s="166"/>
      <c r="J901" s="160"/>
      <c r="K901" s="160"/>
      <c r="L901" s="160"/>
    </row>
    <row r="902" spans="1:12" x14ac:dyDescent="0.2">
      <c r="A902" s="160"/>
      <c r="B902" s="160"/>
      <c r="C902" s="160"/>
      <c r="D902" s="160"/>
      <c r="E902" s="160"/>
      <c r="F902" s="162"/>
      <c r="G902" s="226"/>
      <c r="H902" s="163"/>
      <c r="I902" s="166"/>
      <c r="J902" s="160"/>
      <c r="K902" s="160"/>
      <c r="L902" s="160"/>
    </row>
    <row r="903" spans="1:12" x14ac:dyDescent="0.2">
      <c r="A903" s="160"/>
      <c r="B903" s="160"/>
      <c r="C903" s="160"/>
      <c r="D903" s="160"/>
      <c r="E903" s="160"/>
      <c r="F903" s="162"/>
      <c r="G903" s="226"/>
      <c r="H903" s="163"/>
      <c r="I903" s="166"/>
      <c r="J903" s="160"/>
      <c r="K903" s="160"/>
      <c r="L903" s="160"/>
    </row>
    <row r="904" spans="1:12" x14ac:dyDescent="0.2">
      <c r="A904" s="160"/>
      <c r="B904" s="160"/>
      <c r="C904" s="160"/>
      <c r="D904" s="160"/>
      <c r="E904" s="160"/>
      <c r="F904" s="162"/>
      <c r="G904" s="226"/>
      <c r="H904" s="163"/>
      <c r="I904" s="166"/>
      <c r="J904" s="160"/>
      <c r="K904" s="160"/>
      <c r="L904" s="160"/>
    </row>
    <row r="905" spans="1:12" x14ac:dyDescent="0.2">
      <c r="A905" s="160"/>
      <c r="B905" s="160"/>
      <c r="C905" s="160"/>
      <c r="D905" s="160"/>
      <c r="E905" s="160"/>
      <c r="F905" s="162"/>
      <c r="G905" s="226"/>
      <c r="H905" s="163"/>
      <c r="I905" s="166"/>
      <c r="J905" s="160"/>
      <c r="K905" s="160"/>
      <c r="L905" s="160"/>
    </row>
    <row r="906" spans="1:12" x14ac:dyDescent="0.2">
      <c r="A906" s="160"/>
      <c r="B906" s="160"/>
      <c r="C906" s="160"/>
      <c r="D906" s="160"/>
      <c r="E906" s="160"/>
      <c r="F906" s="162"/>
      <c r="G906" s="226"/>
      <c r="H906" s="163"/>
      <c r="I906" s="166"/>
      <c r="J906" s="160"/>
      <c r="K906" s="160"/>
      <c r="L906" s="160"/>
    </row>
    <row r="907" spans="1:12" x14ac:dyDescent="0.2">
      <c r="A907" s="160"/>
      <c r="B907" s="160"/>
      <c r="C907" s="160"/>
      <c r="D907" s="160"/>
      <c r="E907" s="160"/>
      <c r="F907" s="162"/>
      <c r="G907" s="226"/>
      <c r="H907" s="163"/>
      <c r="I907" s="166"/>
      <c r="J907" s="160"/>
      <c r="K907" s="160"/>
      <c r="L907" s="160"/>
    </row>
    <row r="908" spans="1:12" x14ac:dyDescent="0.2">
      <c r="A908" s="160"/>
      <c r="B908" s="160"/>
      <c r="C908" s="160"/>
      <c r="D908" s="160"/>
      <c r="E908" s="160"/>
      <c r="F908" s="162"/>
      <c r="G908" s="226"/>
      <c r="H908" s="163"/>
      <c r="I908" s="166"/>
      <c r="J908" s="160"/>
      <c r="K908" s="160"/>
      <c r="L908" s="160"/>
    </row>
    <row r="909" spans="1:12" x14ac:dyDescent="0.2">
      <c r="A909" s="160"/>
      <c r="B909" s="160"/>
      <c r="C909" s="160"/>
      <c r="D909" s="160"/>
      <c r="E909" s="160"/>
      <c r="F909" s="162"/>
      <c r="G909" s="226"/>
      <c r="H909" s="163"/>
      <c r="I909" s="166"/>
      <c r="J909" s="160"/>
      <c r="K909" s="160"/>
      <c r="L909" s="160"/>
    </row>
    <row r="910" spans="1:12" x14ac:dyDescent="0.2">
      <c r="A910" s="160"/>
      <c r="B910" s="160"/>
      <c r="C910" s="160"/>
      <c r="D910" s="160"/>
      <c r="E910" s="160"/>
      <c r="F910" s="162"/>
      <c r="G910" s="226"/>
      <c r="H910" s="163"/>
      <c r="I910" s="166"/>
      <c r="J910" s="160"/>
      <c r="K910" s="160"/>
      <c r="L910" s="160"/>
    </row>
    <row r="911" spans="1:12" x14ac:dyDescent="0.2">
      <c r="A911" s="160"/>
      <c r="B911" s="160"/>
      <c r="C911" s="160"/>
      <c r="D911" s="160"/>
      <c r="E911" s="160"/>
      <c r="F911" s="162"/>
      <c r="G911" s="226"/>
      <c r="H911" s="163"/>
      <c r="I911" s="166"/>
      <c r="J911" s="160"/>
      <c r="K911" s="160"/>
      <c r="L911" s="160"/>
    </row>
    <row r="912" spans="1:12" x14ac:dyDescent="0.2">
      <c r="A912" s="160"/>
      <c r="B912" s="160"/>
      <c r="C912" s="160"/>
      <c r="D912" s="160"/>
      <c r="E912" s="160"/>
      <c r="F912" s="162"/>
      <c r="G912" s="226"/>
      <c r="H912" s="163"/>
      <c r="I912" s="166"/>
      <c r="J912" s="160"/>
      <c r="K912" s="160"/>
      <c r="L912" s="160"/>
    </row>
    <row r="913" spans="1:12" x14ac:dyDescent="0.2">
      <c r="A913" s="160"/>
      <c r="B913" s="160"/>
      <c r="C913" s="160"/>
      <c r="D913" s="160"/>
      <c r="E913" s="160"/>
      <c r="F913" s="162"/>
      <c r="G913" s="226"/>
      <c r="H913" s="163"/>
      <c r="I913" s="166"/>
      <c r="J913" s="160"/>
      <c r="K913" s="160"/>
      <c r="L913" s="160"/>
    </row>
    <row r="914" spans="1:12" x14ac:dyDescent="0.2">
      <c r="A914" s="160"/>
      <c r="B914" s="160"/>
      <c r="C914" s="160"/>
      <c r="D914" s="160"/>
      <c r="E914" s="160"/>
      <c r="F914" s="162"/>
      <c r="G914" s="226"/>
      <c r="H914" s="163"/>
      <c r="I914" s="166"/>
      <c r="J914" s="160"/>
      <c r="K914" s="160"/>
      <c r="L914" s="160"/>
    </row>
    <row r="915" spans="1:12" x14ac:dyDescent="0.2">
      <c r="A915" s="160"/>
      <c r="B915" s="160"/>
      <c r="C915" s="160"/>
      <c r="D915" s="160"/>
      <c r="E915" s="160"/>
      <c r="F915" s="162"/>
      <c r="G915" s="226"/>
      <c r="H915" s="163"/>
      <c r="I915" s="166"/>
      <c r="J915" s="160"/>
      <c r="K915" s="160"/>
      <c r="L915" s="160"/>
    </row>
    <row r="916" spans="1:12" x14ac:dyDescent="0.2">
      <c r="A916" s="160"/>
      <c r="B916" s="160"/>
      <c r="C916" s="160"/>
      <c r="D916" s="160"/>
      <c r="E916" s="160"/>
      <c r="F916" s="162"/>
      <c r="G916" s="226"/>
      <c r="H916" s="163"/>
      <c r="I916" s="166"/>
      <c r="J916" s="160"/>
      <c r="K916" s="160"/>
      <c r="L916" s="160"/>
    </row>
    <row r="917" spans="1:12" x14ac:dyDescent="0.2">
      <c r="A917" s="160"/>
      <c r="B917" s="160"/>
      <c r="C917" s="160"/>
      <c r="D917" s="160"/>
      <c r="E917" s="160"/>
      <c r="F917" s="162"/>
      <c r="G917" s="226"/>
      <c r="H917" s="163"/>
      <c r="I917" s="166"/>
      <c r="J917" s="160"/>
      <c r="K917" s="160"/>
      <c r="L917" s="160"/>
    </row>
    <row r="918" spans="1:12" x14ac:dyDescent="0.2">
      <c r="A918" s="160"/>
      <c r="B918" s="160"/>
      <c r="C918" s="160"/>
      <c r="D918" s="160"/>
      <c r="E918" s="160"/>
      <c r="F918" s="162"/>
      <c r="G918" s="226"/>
      <c r="H918" s="163"/>
      <c r="I918" s="166"/>
      <c r="J918" s="160"/>
      <c r="K918" s="160"/>
      <c r="L918" s="160"/>
    </row>
    <row r="919" spans="1:12" x14ac:dyDescent="0.2">
      <c r="A919" s="160"/>
      <c r="B919" s="160"/>
      <c r="C919" s="160"/>
      <c r="D919" s="160"/>
      <c r="E919" s="160"/>
      <c r="F919" s="162"/>
      <c r="G919" s="226"/>
      <c r="H919" s="163"/>
      <c r="I919" s="166"/>
      <c r="J919" s="160"/>
      <c r="K919" s="160"/>
      <c r="L919" s="160"/>
    </row>
    <row r="920" spans="1:12" x14ac:dyDescent="0.2">
      <c r="A920" s="160"/>
      <c r="B920" s="160"/>
      <c r="C920" s="160"/>
      <c r="D920" s="160"/>
      <c r="E920" s="160"/>
      <c r="F920" s="162"/>
      <c r="G920" s="226"/>
      <c r="H920" s="163"/>
      <c r="I920" s="166"/>
      <c r="J920" s="160"/>
      <c r="K920" s="160"/>
      <c r="L920" s="160"/>
    </row>
    <row r="921" spans="1:12" x14ac:dyDescent="0.2">
      <c r="A921" s="160"/>
      <c r="B921" s="160"/>
      <c r="C921" s="160"/>
      <c r="D921" s="160"/>
      <c r="E921" s="160"/>
      <c r="F921" s="162"/>
      <c r="G921" s="226"/>
      <c r="H921" s="163"/>
      <c r="I921" s="166"/>
      <c r="J921" s="160"/>
      <c r="K921" s="160"/>
      <c r="L921" s="160"/>
    </row>
    <row r="922" spans="1:12" x14ac:dyDescent="0.2">
      <c r="A922" s="160"/>
      <c r="B922" s="160"/>
      <c r="C922" s="160"/>
      <c r="D922" s="160"/>
      <c r="E922" s="160"/>
      <c r="F922" s="162"/>
      <c r="G922" s="226"/>
      <c r="H922" s="163"/>
      <c r="I922" s="166"/>
      <c r="J922" s="160"/>
      <c r="K922" s="160"/>
      <c r="L922" s="160"/>
    </row>
    <row r="923" spans="1:12" x14ac:dyDescent="0.2">
      <c r="A923" s="160"/>
      <c r="B923" s="160"/>
      <c r="C923" s="160"/>
      <c r="D923" s="160"/>
      <c r="E923" s="160"/>
      <c r="F923" s="162"/>
      <c r="G923" s="226"/>
      <c r="H923" s="163"/>
      <c r="I923" s="166"/>
      <c r="J923" s="160"/>
      <c r="K923" s="160"/>
      <c r="L923" s="160"/>
    </row>
    <row r="924" spans="1:12" x14ac:dyDescent="0.2">
      <c r="A924" s="160"/>
      <c r="B924" s="160"/>
      <c r="C924" s="160"/>
      <c r="D924" s="160"/>
      <c r="E924" s="160"/>
      <c r="F924" s="162"/>
      <c r="G924" s="226"/>
      <c r="H924" s="163"/>
      <c r="I924" s="166"/>
      <c r="J924" s="160"/>
      <c r="K924" s="160"/>
      <c r="L924" s="160"/>
    </row>
    <row r="925" spans="1:12" x14ac:dyDescent="0.2">
      <c r="A925" s="160"/>
      <c r="B925" s="160"/>
      <c r="C925" s="160"/>
      <c r="D925" s="160"/>
      <c r="E925" s="160"/>
      <c r="F925" s="162"/>
      <c r="G925" s="226"/>
      <c r="H925" s="163"/>
      <c r="I925" s="166"/>
      <c r="J925" s="160"/>
      <c r="K925" s="160"/>
      <c r="L925" s="160"/>
    </row>
    <row r="926" spans="1:12" x14ac:dyDescent="0.2">
      <c r="A926" s="160"/>
      <c r="B926" s="160"/>
      <c r="C926" s="160"/>
      <c r="D926" s="160"/>
      <c r="E926" s="160"/>
      <c r="F926" s="162"/>
      <c r="G926" s="226"/>
      <c r="H926" s="163"/>
      <c r="I926" s="166"/>
      <c r="J926" s="160"/>
      <c r="K926" s="160"/>
      <c r="L926" s="160"/>
    </row>
    <row r="927" spans="1:12" x14ac:dyDescent="0.2">
      <c r="A927" s="160"/>
      <c r="B927" s="160"/>
      <c r="C927" s="160"/>
      <c r="D927" s="160"/>
      <c r="E927" s="160"/>
      <c r="F927" s="162"/>
      <c r="G927" s="226"/>
      <c r="H927" s="163"/>
      <c r="I927" s="166"/>
      <c r="J927" s="160"/>
      <c r="K927" s="160"/>
      <c r="L927" s="160"/>
    </row>
    <row r="928" spans="1:12" x14ac:dyDescent="0.2">
      <c r="A928" s="160"/>
      <c r="B928" s="160"/>
      <c r="C928" s="160"/>
      <c r="D928" s="160"/>
      <c r="E928" s="160"/>
      <c r="F928" s="162"/>
      <c r="G928" s="226"/>
      <c r="H928" s="163"/>
      <c r="I928" s="166"/>
      <c r="J928" s="160"/>
      <c r="K928" s="160"/>
      <c r="L928" s="160"/>
    </row>
    <row r="929" spans="1:12" x14ac:dyDescent="0.2">
      <c r="A929" s="160"/>
      <c r="B929" s="160"/>
      <c r="C929" s="160"/>
      <c r="D929" s="160"/>
      <c r="E929" s="160"/>
      <c r="F929" s="162"/>
      <c r="G929" s="226"/>
      <c r="H929" s="163"/>
      <c r="I929" s="166"/>
      <c r="J929" s="160"/>
      <c r="K929" s="160"/>
      <c r="L929" s="160"/>
    </row>
    <row r="930" spans="1:12" x14ac:dyDescent="0.2">
      <c r="A930" s="160"/>
      <c r="B930" s="160"/>
      <c r="C930" s="160"/>
      <c r="D930" s="160"/>
      <c r="E930" s="160"/>
      <c r="F930" s="162"/>
      <c r="G930" s="226"/>
      <c r="H930" s="163"/>
      <c r="I930" s="166"/>
      <c r="J930" s="160"/>
      <c r="K930" s="160"/>
      <c r="L930" s="160"/>
    </row>
    <row r="931" spans="1:12" x14ac:dyDescent="0.2">
      <c r="A931" s="160"/>
      <c r="B931" s="160"/>
      <c r="C931" s="160"/>
      <c r="D931" s="160"/>
      <c r="E931" s="160"/>
      <c r="F931" s="162"/>
      <c r="G931" s="226"/>
      <c r="H931" s="163"/>
      <c r="I931" s="166"/>
      <c r="J931" s="160"/>
      <c r="K931" s="160"/>
      <c r="L931" s="160"/>
    </row>
    <row r="932" spans="1:12" x14ac:dyDescent="0.2">
      <c r="A932" s="160"/>
      <c r="B932" s="160"/>
      <c r="C932" s="160"/>
      <c r="D932" s="160"/>
      <c r="E932" s="160"/>
      <c r="F932" s="162"/>
      <c r="G932" s="226"/>
      <c r="H932" s="163"/>
      <c r="I932" s="166"/>
      <c r="J932" s="160"/>
      <c r="K932" s="160"/>
      <c r="L932" s="160"/>
    </row>
    <row r="933" spans="1:12" x14ac:dyDescent="0.2">
      <c r="A933" s="160"/>
      <c r="B933" s="160"/>
      <c r="C933" s="160"/>
      <c r="D933" s="160"/>
      <c r="E933" s="160"/>
      <c r="F933" s="162"/>
      <c r="G933" s="226"/>
      <c r="H933" s="163"/>
      <c r="I933" s="166"/>
      <c r="J933" s="160"/>
      <c r="K933" s="160"/>
      <c r="L933" s="160"/>
    </row>
    <row r="934" spans="1:12" x14ac:dyDescent="0.2">
      <c r="A934" s="160"/>
      <c r="B934" s="160"/>
      <c r="C934" s="160"/>
      <c r="D934" s="160"/>
      <c r="E934" s="160"/>
      <c r="F934" s="162"/>
      <c r="G934" s="226"/>
      <c r="H934" s="163"/>
      <c r="I934" s="166"/>
      <c r="J934" s="160"/>
      <c r="K934" s="160"/>
      <c r="L934" s="160"/>
    </row>
    <row r="935" spans="1:12" x14ac:dyDescent="0.2">
      <c r="A935" s="160"/>
      <c r="B935" s="160"/>
      <c r="C935" s="160"/>
      <c r="D935" s="160"/>
      <c r="E935" s="160"/>
      <c r="F935" s="162"/>
      <c r="G935" s="226"/>
      <c r="H935" s="163"/>
      <c r="I935" s="166"/>
      <c r="J935" s="160"/>
      <c r="K935" s="160"/>
      <c r="L935" s="160"/>
    </row>
    <row r="936" spans="1:12" x14ac:dyDescent="0.2">
      <c r="A936" s="160"/>
      <c r="B936" s="160"/>
      <c r="C936" s="160"/>
      <c r="D936" s="160"/>
      <c r="E936" s="160"/>
      <c r="F936" s="162"/>
      <c r="G936" s="226"/>
      <c r="H936" s="163"/>
      <c r="I936" s="166"/>
      <c r="J936" s="160"/>
      <c r="K936" s="160"/>
      <c r="L936" s="160"/>
    </row>
    <row r="937" spans="1:12" x14ac:dyDescent="0.2">
      <c r="A937" s="160"/>
      <c r="B937" s="160"/>
      <c r="C937" s="160"/>
      <c r="D937" s="160"/>
      <c r="E937" s="160"/>
      <c r="F937" s="162"/>
      <c r="G937" s="226"/>
      <c r="H937" s="163"/>
      <c r="I937" s="166"/>
      <c r="J937" s="160"/>
      <c r="K937" s="160"/>
      <c r="L937" s="160"/>
    </row>
    <row r="938" spans="1:12" x14ac:dyDescent="0.2">
      <c r="A938" s="160"/>
      <c r="B938" s="160"/>
      <c r="C938" s="160"/>
      <c r="D938" s="160"/>
      <c r="E938" s="160"/>
      <c r="F938" s="162"/>
      <c r="G938" s="226"/>
      <c r="H938" s="163"/>
      <c r="I938" s="166"/>
      <c r="J938" s="160"/>
      <c r="K938" s="160"/>
      <c r="L938" s="160"/>
    </row>
    <row r="939" spans="1:12" x14ac:dyDescent="0.2">
      <c r="A939" s="160"/>
      <c r="B939" s="160"/>
      <c r="C939" s="160"/>
      <c r="D939" s="160"/>
      <c r="E939" s="160"/>
      <c r="F939" s="162"/>
      <c r="G939" s="226"/>
      <c r="H939" s="163"/>
      <c r="I939" s="166"/>
      <c r="J939" s="160"/>
      <c r="K939" s="160"/>
      <c r="L939" s="160"/>
    </row>
    <row r="940" spans="1:12" x14ac:dyDescent="0.2">
      <c r="A940" s="160"/>
      <c r="B940" s="160"/>
      <c r="C940" s="160"/>
      <c r="D940" s="160"/>
      <c r="E940" s="160"/>
      <c r="F940" s="162"/>
      <c r="G940" s="226"/>
      <c r="H940" s="163"/>
      <c r="I940" s="166"/>
      <c r="J940" s="160"/>
      <c r="K940" s="160"/>
      <c r="L940" s="160"/>
    </row>
    <row r="941" spans="1:12" x14ac:dyDescent="0.2">
      <c r="A941" s="160"/>
      <c r="B941" s="160"/>
      <c r="C941" s="160"/>
      <c r="D941" s="160"/>
      <c r="E941" s="160"/>
      <c r="F941" s="162"/>
      <c r="G941" s="226"/>
      <c r="H941" s="163"/>
      <c r="I941" s="166"/>
      <c r="J941" s="160"/>
      <c r="K941" s="160"/>
      <c r="L941" s="160"/>
    </row>
    <row r="942" spans="1:12" x14ac:dyDescent="0.2">
      <c r="A942" s="160"/>
      <c r="B942" s="160"/>
      <c r="C942" s="160"/>
      <c r="D942" s="160"/>
      <c r="E942" s="160"/>
      <c r="F942" s="162"/>
      <c r="G942" s="226"/>
      <c r="H942" s="163"/>
      <c r="I942" s="166"/>
      <c r="J942" s="160"/>
      <c r="K942" s="160"/>
      <c r="L942" s="160"/>
    </row>
    <row r="943" spans="1:12" x14ac:dyDescent="0.2">
      <c r="A943" s="160"/>
      <c r="B943" s="160"/>
      <c r="C943" s="160"/>
      <c r="D943" s="160"/>
      <c r="E943" s="160"/>
      <c r="F943" s="162"/>
      <c r="G943" s="226"/>
      <c r="H943" s="163"/>
      <c r="I943" s="166"/>
      <c r="J943" s="160"/>
      <c r="K943" s="160"/>
      <c r="L943" s="160"/>
    </row>
    <row r="944" spans="1:12" x14ac:dyDescent="0.2">
      <c r="A944" s="160"/>
      <c r="B944" s="160"/>
      <c r="C944" s="160"/>
      <c r="D944" s="160"/>
      <c r="E944" s="160"/>
      <c r="F944" s="162"/>
      <c r="G944" s="226"/>
      <c r="H944" s="163"/>
      <c r="I944" s="166"/>
      <c r="J944" s="160"/>
      <c r="K944" s="160"/>
      <c r="L944" s="160"/>
    </row>
    <row r="945" spans="1:12" x14ac:dyDescent="0.2">
      <c r="A945" s="160"/>
      <c r="B945" s="160"/>
      <c r="C945" s="160"/>
      <c r="D945" s="160"/>
      <c r="E945" s="160"/>
      <c r="F945" s="162"/>
      <c r="G945" s="226"/>
      <c r="H945" s="163"/>
      <c r="I945" s="166"/>
      <c r="J945" s="160"/>
      <c r="K945" s="160"/>
      <c r="L945" s="160"/>
    </row>
    <row r="946" spans="1:12" x14ac:dyDescent="0.2">
      <c r="A946" s="160"/>
      <c r="B946" s="160"/>
      <c r="C946" s="160"/>
      <c r="D946" s="160"/>
      <c r="E946" s="160"/>
      <c r="F946" s="162"/>
      <c r="G946" s="226"/>
      <c r="H946" s="163"/>
      <c r="I946" s="166"/>
      <c r="J946" s="160"/>
      <c r="K946" s="160"/>
      <c r="L946" s="160"/>
    </row>
    <row r="947" spans="1:12" x14ac:dyDescent="0.2">
      <c r="A947" s="160"/>
      <c r="B947" s="160"/>
      <c r="C947" s="160"/>
      <c r="D947" s="160"/>
      <c r="E947" s="160"/>
      <c r="F947" s="162"/>
      <c r="G947" s="226"/>
      <c r="H947" s="163"/>
      <c r="I947" s="166"/>
      <c r="J947" s="160"/>
      <c r="K947" s="160"/>
      <c r="L947" s="160"/>
    </row>
    <row r="948" spans="1:12" x14ac:dyDescent="0.2">
      <c r="A948" s="160"/>
      <c r="B948" s="160"/>
      <c r="C948" s="160"/>
      <c r="D948" s="160"/>
      <c r="E948" s="160"/>
      <c r="F948" s="162"/>
      <c r="G948" s="226"/>
      <c r="H948" s="163"/>
      <c r="I948" s="166"/>
      <c r="J948" s="160"/>
      <c r="K948" s="160"/>
      <c r="L948" s="160"/>
    </row>
    <row r="949" spans="1:12" x14ac:dyDescent="0.2">
      <c r="A949" s="160"/>
      <c r="B949" s="160"/>
      <c r="C949" s="160"/>
      <c r="D949" s="160"/>
      <c r="E949" s="160"/>
      <c r="F949" s="162"/>
      <c r="G949" s="226"/>
      <c r="H949" s="163"/>
      <c r="I949" s="166"/>
      <c r="J949" s="160"/>
      <c r="K949" s="160"/>
      <c r="L949" s="160"/>
    </row>
    <row r="950" spans="1:12" x14ac:dyDescent="0.2">
      <c r="A950" s="160"/>
      <c r="B950" s="160"/>
      <c r="C950" s="160"/>
      <c r="D950" s="160"/>
      <c r="E950" s="160"/>
      <c r="F950" s="162"/>
      <c r="G950" s="226"/>
      <c r="H950" s="163"/>
      <c r="I950" s="166"/>
      <c r="J950" s="160"/>
      <c r="K950" s="160"/>
      <c r="L950" s="160"/>
    </row>
    <row r="951" spans="1:12" x14ac:dyDescent="0.2">
      <c r="A951" s="160"/>
      <c r="B951" s="160"/>
      <c r="C951" s="160"/>
      <c r="D951" s="160"/>
      <c r="E951" s="160"/>
      <c r="F951" s="162"/>
      <c r="G951" s="226"/>
      <c r="H951" s="163"/>
      <c r="I951" s="166"/>
      <c r="J951" s="160"/>
      <c r="K951" s="160"/>
      <c r="L951" s="160"/>
    </row>
    <row r="952" spans="1:12" x14ac:dyDescent="0.2">
      <c r="A952" s="160"/>
      <c r="B952" s="160"/>
      <c r="C952" s="160"/>
      <c r="D952" s="160"/>
      <c r="E952" s="160"/>
      <c r="F952" s="162"/>
      <c r="G952" s="226"/>
      <c r="H952" s="163"/>
      <c r="I952" s="166"/>
      <c r="J952" s="160"/>
      <c r="K952" s="160"/>
      <c r="L952" s="160"/>
    </row>
    <row r="953" spans="1:12" x14ac:dyDescent="0.2">
      <c r="A953" s="160"/>
      <c r="B953" s="160"/>
      <c r="C953" s="160"/>
      <c r="D953" s="160"/>
      <c r="E953" s="160"/>
      <c r="F953" s="162"/>
      <c r="G953" s="226"/>
      <c r="H953" s="163"/>
      <c r="I953" s="166"/>
      <c r="J953" s="160"/>
      <c r="K953" s="160"/>
      <c r="L953" s="160"/>
    </row>
    <row r="954" spans="1:12" x14ac:dyDescent="0.2">
      <c r="A954" s="160"/>
      <c r="B954" s="160"/>
      <c r="C954" s="160"/>
      <c r="D954" s="160"/>
      <c r="E954" s="160"/>
      <c r="F954" s="162"/>
      <c r="G954" s="226"/>
      <c r="H954" s="163"/>
      <c r="I954" s="166"/>
      <c r="J954" s="160"/>
      <c r="K954" s="160"/>
      <c r="L954" s="160"/>
    </row>
    <row r="955" spans="1:12" x14ac:dyDescent="0.2">
      <c r="A955" s="160"/>
      <c r="B955" s="160"/>
      <c r="C955" s="160"/>
      <c r="D955" s="160"/>
      <c r="E955" s="160"/>
      <c r="F955" s="162"/>
      <c r="G955" s="226"/>
      <c r="H955" s="163"/>
      <c r="I955" s="166"/>
      <c r="J955" s="160"/>
      <c r="K955" s="160"/>
      <c r="L955" s="160"/>
    </row>
    <row r="956" spans="1:12" x14ac:dyDescent="0.2">
      <c r="A956" s="160"/>
      <c r="B956" s="160"/>
      <c r="C956" s="160"/>
      <c r="D956" s="160"/>
      <c r="E956" s="160"/>
      <c r="F956" s="162"/>
      <c r="G956" s="226"/>
      <c r="H956" s="163"/>
      <c r="I956" s="166"/>
      <c r="J956" s="160"/>
      <c r="K956" s="160"/>
      <c r="L956" s="160"/>
    </row>
    <row r="957" spans="1:12" x14ac:dyDescent="0.2">
      <c r="A957" s="160"/>
      <c r="B957" s="160"/>
      <c r="C957" s="160"/>
      <c r="D957" s="160"/>
      <c r="E957" s="160"/>
      <c r="F957" s="162"/>
      <c r="G957" s="226"/>
      <c r="H957" s="163"/>
      <c r="I957" s="166"/>
      <c r="J957" s="160"/>
      <c r="K957" s="160"/>
      <c r="L957" s="160"/>
    </row>
    <row r="958" spans="1:12" x14ac:dyDescent="0.2">
      <c r="A958" s="160"/>
      <c r="B958" s="160"/>
      <c r="C958" s="160"/>
      <c r="D958" s="160"/>
      <c r="E958" s="160"/>
      <c r="F958" s="162"/>
      <c r="G958" s="226"/>
      <c r="H958" s="163"/>
      <c r="I958" s="166"/>
      <c r="J958" s="160"/>
      <c r="K958" s="160"/>
      <c r="L958" s="160"/>
    </row>
    <row r="959" spans="1:12" x14ac:dyDescent="0.2">
      <c r="A959" s="160"/>
      <c r="B959" s="160"/>
      <c r="C959" s="160"/>
      <c r="D959" s="160"/>
      <c r="E959" s="160"/>
      <c r="F959" s="162"/>
      <c r="G959" s="226"/>
      <c r="H959" s="163"/>
      <c r="I959" s="166"/>
      <c r="J959" s="160"/>
      <c r="K959" s="160"/>
      <c r="L959" s="160"/>
    </row>
    <row r="960" spans="1:12" x14ac:dyDescent="0.2">
      <c r="A960" s="160"/>
      <c r="B960" s="160"/>
      <c r="C960" s="160"/>
      <c r="D960" s="160"/>
      <c r="E960" s="160"/>
      <c r="F960" s="162"/>
      <c r="G960" s="226"/>
      <c r="H960" s="163"/>
      <c r="I960" s="166"/>
      <c r="J960" s="160"/>
      <c r="K960" s="160"/>
      <c r="L960" s="160"/>
    </row>
    <row r="961" spans="1:12" x14ac:dyDescent="0.2">
      <c r="A961" s="160"/>
      <c r="B961" s="160"/>
      <c r="C961" s="160"/>
      <c r="D961" s="160"/>
      <c r="E961" s="160"/>
      <c r="F961" s="162"/>
      <c r="G961" s="226"/>
      <c r="H961" s="163"/>
      <c r="I961" s="166"/>
      <c r="J961" s="160"/>
      <c r="K961" s="160"/>
      <c r="L961" s="160"/>
    </row>
    <row r="962" spans="1:12" x14ac:dyDescent="0.2">
      <c r="A962" s="160"/>
      <c r="B962" s="160"/>
      <c r="C962" s="160"/>
      <c r="D962" s="160"/>
      <c r="E962" s="160"/>
      <c r="F962" s="162"/>
      <c r="G962" s="226"/>
      <c r="H962" s="163"/>
      <c r="I962" s="166"/>
      <c r="J962" s="160"/>
      <c r="K962" s="160"/>
      <c r="L962" s="160"/>
    </row>
    <row r="963" spans="1:12" x14ac:dyDescent="0.2">
      <c r="A963" s="160"/>
      <c r="B963" s="160"/>
      <c r="C963" s="160"/>
      <c r="D963" s="160"/>
      <c r="E963" s="160"/>
      <c r="F963" s="162"/>
      <c r="G963" s="226"/>
      <c r="H963" s="163"/>
      <c r="I963" s="166"/>
      <c r="J963" s="160"/>
      <c r="K963" s="160"/>
      <c r="L963" s="160"/>
    </row>
    <row r="964" spans="1:12" x14ac:dyDescent="0.2">
      <c r="A964" s="160"/>
      <c r="B964" s="160"/>
      <c r="C964" s="160"/>
      <c r="D964" s="160"/>
      <c r="E964" s="160"/>
      <c r="F964" s="162"/>
      <c r="G964" s="226"/>
      <c r="H964" s="163"/>
      <c r="I964" s="166"/>
      <c r="J964" s="160"/>
      <c r="K964" s="160"/>
      <c r="L964" s="160"/>
    </row>
    <row r="965" spans="1:12" x14ac:dyDescent="0.2">
      <c r="A965" s="160"/>
      <c r="B965" s="160"/>
      <c r="C965" s="160"/>
      <c r="D965" s="160"/>
      <c r="E965" s="160"/>
      <c r="F965" s="162"/>
      <c r="G965" s="226"/>
      <c r="H965" s="163"/>
      <c r="I965" s="166"/>
      <c r="J965" s="160"/>
      <c r="K965" s="160"/>
      <c r="L965" s="160"/>
    </row>
    <row r="966" spans="1:12" x14ac:dyDescent="0.2">
      <c r="A966" s="160"/>
      <c r="B966" s="160"/>
      <c r="C966" s="160"/>
      <c r="D966" s="160"/>
      <c r="E966" s="160"/>
      <c r="F966" s="162"/>
      <c r="G966" s="226"/>
      <c r="H966" s="163"/>
      <c r="I966" s="166"/>
      <c r="J966" s="160"/>
      <c r="K966" s="160"/>
      <c r="L966" s="160"/>
    </row>
    <row r="967" spans="1:12" x14ac:dyDescent="0.2">
      <c r="A967" s="160"/>
      <c r="B967" s="160"/>
      <c r="C967" s="160"/>
      <c r="D967" s="160"/>
      <c r="E967" s="160"/>
      <c r="F967" s="162"/>
      <c r="G967" s="226"/>
      <c r="H967" s="163"/>
      <c r="I967" s="166"/>
      <c r="J967" s="160"/>
      <c r="K967" s="160"/>
      <c r="L967" s="160"/>
    </row>
    <row r="968" spans="1:12" x14ac:dyDescent="0.2">
      <c r="A968" s="160"/>
      <c r="B968" s="160"/>
      <c r="C968" s="160"/>
      <c r="D968" s="160"/>
      <c r="E968" s="160"/>
      <c r="F968" s="162"/>
      <c r="G968" s="226"/>
      <c r="H968" s="163"/>
      <c r="I968" s="166"/>
      <c r="J968" s="160"/>
      <c r="K968" s="160"/>
      <c r="L968" s="160"/>
    </row>
    <row r="969" spans="1:12" x14ac:dyDescent="0.2">
      <c r="A969" s="160"/>
      <c r="B969" s="160"/>
      <c r="C969" s="160"/>
      <c r="D969" s="160"/>
      <c r="E969" s="160"/>
      <c r="F969" s="162"/>
      <c r="G969" s="226"/>
      <c r="H969" s="163"/>
      <c r="I969" s="166"/>
      <c r="J969" s="160"/>
      <c r="K969" s="160"/>
      <c r="L969" s="160"/>
    </row>
    <row r="970" spans="1:12" x14ac:dyDescent="0.2">
      <c r="A970" s="160"/>
      <c r="B970" s="160"/>
      <c r="C970" s="160"/>
      <c r="D970" s="160"/>
      <c r="E970" s="160"/>
      <c r="F970" s="162"/>
      <c r="G970" s="226"/>
      <c r="H970" s="163"/>
      <c r="I970" s="166"/>
      <c r="J970" s="160"/>
      <c r="K970" s="160"/>
      <c r="L970" s="160"/>
    </row>
    <row r="971" spans="1:12" x14ac:dyDescent="0.2">
      <c r="A971" s="160"/>
      <c r="B971" s="160"/>
      <c r="C971" s="160"/>
      <c r="D971" s="160"/>
      <c r="E971" s="160"/>
      <c r="F971" s="162"/>
      <c r="G971" s="226"/>
      <c r="H971" s="163"/>
      <c r="I971" s="166"/>
      <c r="J971" s="160"/>
      <c r="K971" s="160"/>
      <c r="L971" s="160"/>
    </row>
    <row r="972" spans="1:12" x14ac:dyDescent="0.2">
      <c r="A972" s="160"/>
      <c r="B972" s="160"/>
      <c r="C972" s="160"/>
      <c r="D972" s="160"/>
      <c r="E972" s="160"/>
      <c r="F972" s="162"/>
      <c r="G972" s="226"/>
      <c r="H972" s="163"/>
      <c r="I972" s="166"/>
      <c r="J972" s="160"/>
      <c r="K972" s="160"/>
      <c r="L972" s="160"/>
    </row>
    <row r="973" spans="1:12" x14ac:dyDescent="0.2">
      <c r="A973" s="160"/>
      <c r="B973" s="160"/>
      <c r="C973" s="160"/>
      <c r="D973" s="160"/>
      <c r="E973" s="160"/>
      <c r="F973" s="162"/>
      <c r="G973" s="226"/>
      <c r="H973" s="163"/>
      <c r="I973" s="166"/>
      <c r="J973" s="160"/>
      <c r="K973" s="160"/>
      <c r="L973" s="160"/>
    </row>
    <row r="974" spans="1:12" x14ac:dyDescent="0.2">
      <c r="A974" s="160"/>
      <c r="B974" s="160"/>
      <c r="C974" s="160"/>
      <c r="D974" s="160"/>
      <c r="E974" s="160"/>
      <c r="F974" s="162"/>
      <c r="G974" s="226"/>
      <c r="H974" s="163"/>
      <c r="I974" s="166"/>
      <c r="J974" s="160"/>
      <c r="K974" s="160"/>
      <c r="L974" s="160"/>
    </row>
    <row r="975" spans="1:12" x14ac:dyDescent="0.2">
      <c r="A975" s="160"/>
      <c r="B975" s="160"/>
      <c r="C975" s="160"/>
      <c r="D975" s="160"/>
      <c r="E975" s="160"/>
      <c r="F975" s="162"/>
      <c r="G975" s="226"/>
      <c r="H975" s="163"/>
      <c r="I975" s="166"/>
      <c r="J975" s="160"/>
      <c r="K975" s="160"/>
      <c r="L975" s="160"/>
    </row>
    <row r="976" spans="1:12" x14ac:dyDescent="0.2">
      <c r="A976" s="160"/>
      <c r="B976" s="160"/>
      <c r="C976" s="160"/>
      <c r="D976" s="160"/>
      <c r="E976" s="160"/>
      <c r="F976" s="162"/>
      <c r="G976" s="226"/>
      <c r="H976" s="163"/>
      <c r="I976" s="166"/>
      <c r="J976" s="160"/>
      <c r="K976" s="160"/>
      <c r="L976" s="160"/>
    </row>
    <row r="977" spans="1:12" x14ac:dyDescent="0.2">
      <c r="A977" s="160"/>
      <c r="B977" s="160"/>
      <c r="C977" s="160"/>
      <c r="D977" s="160"/>
      <c r="E977" s="160"/>
      <c r="F977" s="162"/>
      <c r="G977" s="226"/>
      <c r="H977" s="163"/>
      <c r="I977" s="166"/>
      <c r="J977" s="160"/>
      <c r="K977" s="160"/>
      <c r="L977" s="160"/>
    </row>
    <row r="978" spans="1:12" x14ac:dyDescent="0.2">
      <c r="A978" s="160"/>
      <c r="B978" s="160"/>
      <c r="C978" s="160"/>
      <c r="D978" s="160"/>
      <c r="E978" s="160"/>
      <c r="F978" s="162"/>
      <c r="G978" s="226"/>
      <c r="H978" s="163"/>
      <c r="I978" s="166"/>
      <c r="J978" s="160"/>
      <c r="K978" s="160"/>
      <c r="L978" s="160"/>
    </row>
    <row r="979" spans="1:12" x14ac:dyDescent="0.2">
      <c r="A979" s="160"/>
      <c r="B979" s="160"/>
      <c r="C979" s="160"/>
      <c r="D979" s="160"/>
      <c r="E979" s="160"/>
      <c r="F979" s="162"/>
      <c r="G979" s="226"/>
      <c r="H979" s="163"/>
      <c r="I979" s="166"/>
      <c r="J979" s="160"/>
      <c r="K979" s="160"/>
      <c r="L979" s="160"/>
    </row>
    <row r="980" spans="1:12" x14ac:dyDescent="0.2">
      <c r="A980" s="160"/>
      <c r="B980" s="160"/>
      <c r="C980" s="160"/>
      <c r="D980" s="160"/>
      <c r="E980" s="160"/>
      <c r="F980" s="162"/>
      <c r="G980" s="226"/>
      <c r="H980" s="163"/>
      <c r="I980" s="166"/>
      <c r="J980" s="160"/>
      <c r="K980" s="160"/>
      <c r="L980" s="160"/>
    </row>
    <row r="981" spans="1:12" x14ac:dyDescent="0.2">
      <c r="A981" s="160"/>
      <c r="B981" s="160"/>
      <c r="C981" s="160"/>
      <c r="D981" s="160"/>
      <c r="E981" s="160"/>
      <c r="F981" s="162"/>
      <c r="G981" s="226"/>
      <c r="H981" s="163"/>
      <c r="I981" s="166"/>
      <c r="J981" s="160"/>
      <c r="K981" s="160"/>
      <c r="L981" s="160"/>
    </row>
    <row r="982" spans="1:12" x14ac:dyDescent="0.2">
      <c r="A982" s="160"/>
      <c r="B982" s="160"/>
      <c r="C982" s="160"/>
      <c r="D982" s="160"/>
      <c r="E982" s="160"/>
      <c r="F982" s="162"/>
      <c r="G982" s="226"/>
      <c r="H982" s="163"/>
      <c r="I982" s="166"/>
      <c r="J982" s="160"/>
      <c r="K982" s="160"/>
      <c r="L982" s="160"/>
    </row>
    <row r="983" spans="1:12" x14ac:dyDescent="0.2">
      <c r="A983" s="160"/>
      <c r="B983" s="160"/>
      <c r="C983" s="160"/>
      <c r="D983" s="160"/>
      <c r="E983" s="160"/>
      <c r="F983" s="162"/>
      <c r="G983" s="226"/>
      <c r="H983" s="163"/>
      <c r="I983" s="166"/>
      <c r="J983" s="160"/>
      <c r="K983" s="160"/>
      <c r="L983" s="160"/>
    </row>
    <row r="984" spans="1:12" x14ac:dyDescent="0.2">
      <c r="A984" s="160"/>
      <c r="B984" s="160"/>
      <c r="C984" s="160"/>
      <c r="D984" s="160"/>
      <c r="E984" s="160"/>
      <c r="F984" s="162"/>
      <c r="G984" s="226"/>
      <c r="H984" s="163"/>
      <c r="I984" s="166"/>
      <c r="J984" s="160"/>
      <c r="K984" s="160"/>
      <c r="L984" s="160"/>
    </row>
    <row r="985" spans="1:12" x14ac:dyDescent="0.2">
      <c r="A985" s="160"/>
      <c r="B985" s="160"/>
      <c r="C985" s="160"/>
      <c r="D985" s="160"/>
      <c r="E985" s="160"/>
      <c r="F985" s="162"/>
      <c r="G985" s="226"/>
      <c r="H985" s="163"/>
      <c r="I985" s="166"/>
      <c r="J985" s="160"/>
      <c r="K985" s="160"/>
      <c r="L985" s="160"/>
    </row>
    <row r="986" spans="1:12" x14ac:dyDescent="0.2">
      <c r="A986" s="160"/>
      <c r="B986" s="160"/>
      <c r="C986" s="160"/>
      <c r="D986" s="160"/>
      <c r="E986" s="160"/>
      <c r="F986" s="162"/>
      <c r="G986" s="226"/>
      <c r="H986" s="163"/>
      <c r="I986" s="166"/>
      <c r="J986" s="160"/>
      <c r="K986" s="160"/>
      <c r="L986" s="160"/>
    </row>
    <row r="987" spans="1:12" x14ac:dyDescent="0.2">
      <c r="A987" s="160"/>
      <c r="B987" s="160"/>
      <c r="C987" s="160"/>
      <c r="D987" s="160"/>
      <c r="E987" s="160"/>
      <c r="F987" s="162"/>
      <c r="G987" s="226"/>
      <c r="H987" s="163"/>
      <c r="I987" s="166"/>
      <c r="J987" s="160"/>
      <c r="K987" s="160"/>
      <c r="L987" s="160"/>
    </row>
    <row r="988" spans="1:12" x14ac:dyDescent="0.2">
      <c r="A988" s="160"/>
      <c r="B988" s="160"/>
      <c r="C988" s="160"/>
      <c r="D988" s="160"/>
      <c r="E988" s="160"/>
      <c r="F988" s="162"/>
      <c r="G988" s="226"/>
      <c r="H988" s="163"/>
      <c r="I988" s="166"/>
      <c r="J988" s="160"/>
      <c r="K988" s="160"/>
      <c r="L988" s="160"/>
    </row>
    <row r="989" spans="1:12" x14ac:dyDescent="0.2">
      <c r="A989" s="160"/>
      <c r="B989" s="160"/>
      <c r="C989" s="160"/>
      <c r="D989" s="160"/>
      <c r="E989" s="160"/>
      <c r="F989" s="162"/>
      <c r="G989" s="226"/>
      <c r="H989" s="163"/>
      <c r="I989" s="166"/>
      <c r="J989" s="160"/>
      <c r="K989" s="160"/>
      <c r="L989" s="160"/>
    </row>
    <row r="990" spans="1:12" x14ac:dyDescent="0.2">
      <c r="A990" s="160"/>
      <c r="B990" s="160"/>
      <c r="C990" s="160"/>
      <c r="D990" s="160"/>
      <c r="E990" s="160"/>
      <c r="F990" s="162"/>
      <c r="G990" s="226"/>
      <c r="H990" s="163"/>
      <c r="I990" s="166"/>
      <c r="J990" s="160"/>
      <c r="K990" s="160"/>
      <c r="L990" s="160"/>
    </row>
    <row r="991" spans="1:12" x14ac:dyDescent="0.2">
      <c r="A991" s="160"/>
      <c r="B991" s="160"/>
      <c r="C991" s="160"/>
      <c r="D991" s="160"/>
      <c r="E991" s="160"/>
      <c r="F991" s="162"/>
      <c r="G991" s="226"/>
      <c r="H991" s="163"/>
      <c r="I991" s="166"/>
      <c r="J991" s="160"/>
      <c r="K991" s="160"/>
      <c r="L991" s="160"/>
    </row>
    <row r="992" spans="1:12" x14ac:dyDescent="0.2">
      <c r="A992" s="160"/>
      <c r="B992" s="160"/>
      <c r="C992" s="160"/>
      <c r="D992" s="160"/>
      <c r="E992" s="160"/>
      <c r="F992" s="162"/>
      <c r="G992" s="226"/>
      <c r="H992" s="163"/>
      <c r="I992" s="166"/>
      <c r="J992" s="160"/>
      <c r="K992" s="160"/>
      <c r="L992" s="160"/>
    </row>
    <row r="993" spans="1:12" x14ac:dyDescent="0.2">
      <c r="A993" s="160"/>
      <c r="B993" s="160"/>
      <c r="C993" s="160"/>
      <c r="D993" s="160"/>
      <c r="E993" s="160"/>
      <c r="F993" s="162"/>
      <c r="G993" s="226"/>
      <c r="H993" s="163"/>
      <c r="I993" s="166"/>
      <c r="J993" s="160"/>
      <c r="K993" s="160"/>
      <c r="L993" s="160"/>
    </row>
    <row r="994" spans="1:12" x14ac:dyDescent="0.2">
      <c r="A994" s="160"/>
      <c r="B994" s="160"/>
      <c r="C994" s="160"/>
      <c r="D994" s="160"/>
      <c r="E994" s="160"/>
      <c r="F994" s="162"/>
      <c r="G994" s="226"/>
      <c r="H994" s="163"/>
      <c r="I994" s="166"/>
      <c r="J994" s="160"/>
      <c r="K994" s="160"/>
      <c r="L994" s="160"/>
    </row>
    <row r="995" spans="1:12" x14ac:dyDescent="0.2">
      <c r="A995" s="160"/>
      <c r="B995" s="160"/>
      <c r="C995" s="160"/>
      <c r="D995" s="160"/>
      <c r="E995" s="160"/>
      <c r="F995" s="162"/>
      <c r="G995" s="226"/>
      <c r="H995" s="163"/>
      <c r="I995" s="166"/>
      <c r="J995" s="160"/>
      <c r="K995" s="160"/>
      <c r="L995" s="160"/>
    </row>
    <row r="996" spans="1:12" x14ac:dyDescent="0.2">
      <c r="A996" s="160"/>
      <c r="B996" s="160"/>
      <c r="C996" s="160"/>
      <c r="D996" s="160"/>
      <c r="E996" s="160"/>
      <c r="F996" s="162"/>
      <c r="G996" s="226"/>
      <c r="H996" s="163"/>
      <c r="I996" s="166"/>
      <c r="J996" s="160"/>
      <c r="K996" s="160"/>
      <c r="L996" s="160"/>
    </row>
    <row r="997" spans="1:12" x14ac:dyDescent="0.2">
      <c r="A997" s="160"/>
      <c r="B997" s="160"/>
      <c r="C997" s="160"/>
      <c r="D997" s="160"/>
      <c r="E997" s="160"/>
      <c r="F997" s="162"/>
      <c r="G997" s="226"/>
      <c r="H997" s="163"/>
      <c r="I997" s="166"/>
      <c r="J997" s="160"/>
      <c r="K997" s="160"/>
      <c r="L997" s="160"/>
    </row>
    <row r="998" spans="1:12" x14ac:dyDescent="0.2">
      <c r="A998" s="160"/>
      <c r="B998" s="160"/>
      <c r="C998" s="160"/>
      <c r="D998" s="160"/>
      <c r="E998" s="160"/>
      <c r="F998" s="162"/>
      <c r="G998" s="226"/>
      <c r="H998" s="163"/>
      <c r="I998" s="166"/>
      <c r="J998" s="160"/>
      <c r="K998" s="160"/>
      <c r="L998" s="160"/>
    </row>
    <row r="999" spans="1:12" x14ac:dyDescent="0.2">
      <c r="A999" s="160"/>
      <c r="B999" s="160"/>
      <c r="C999" s="160"/>
      <c r="D999" s="160"/>
      <c r="E999" s="160"/>
      <c r="F999" s="162"/>
      <c r="G999" s="226"/>
      <c r="H999" s="163"/>
      <c r="I999" s="166"/>
      <c r="J999" s="160"/>
      <c r="K999" s="160"/>
      <c r="L999" s="160"/>
    </row>
    <row r="1000" spans="1:12" x14ac:dyDescent="0.2">
      <c r="A1000" s="160"/>
      <c r="B1000" s="160"/>
      <c r="C1000" s="160"/>
      <c r="D1000" s="160"/>
      <c r="E1000" s="160"/>
      <c r="F1000" s="162"/>
      <c r="G1000" s="226"/>
      <c r="H1000" s="163"/>
      <c r="I1000" s="166"/>
      <c r="J1000" s="160"/>
      <c r="K1000" s="160"/>
      <c r="L1000" s="160"/>
    </row>
    <row r="1001" spans="1:12" x14ac:dyDescent="0.2">
      <c r="A1001" s="160"/>
      <c r="B1001" s="160"/>
      <c r="C1001" s="160"/>
      <c r="D1001" s="160"/>
      <c r="E1001" s="160"/>
      <c r="F1001" s="162"/>
      <c r="G1001" s="226"/>
      <c r="H1001" s="163"/>
      <c r="I1001" s="166"/>
      <c r="J1001" s="160"/>
      <c r="K1001" s="160"/>
      <c r="L1001" s="160"/>
    </row>
    <row r="1002" spans="1:12" x14ac:dyDescent="0.2">
      <c r="A1002" s="160"/>
      <c r="B1002" s="160"/>
      <c r="C1002" s="160"/>
      <c r="D1002" s="160"/>
      <c r="E1002" s="160"/>
      <c r="F1002" s="162"/>
      <c r="G1002" s="226"/>
      <c r="H1002" s="163"/>
      <c r="I1002" s="166"/>
      <c r="J1002" s="160"/>
      <c r="K1002" s="160"/>
      <c r="L1002" s="160"/>
    </row>
    <row r="1003" spans="1:12" x14ac:dyDescent="0.2">
      <c r="A1003" s="160"/>
      <c r="B1003" s="160"/>
      <c r="C1003" s="160"/>
      <c r="D1003" s="160"/>
      <c r="E1003" s="160"/>
      <c r="F1003" s="162"/>
      <c r="G1003" s="226"/>
      <c r="H1003" s="163"/>
      <c r="I1003" s="166"/>
      <c r="J1003" s="160"/>
      <c r="K1003" s="160"/>
      <c r="L1003" s="160"/>
    </row>
    <row r="1004" spans="1:12" x14ac:dyDescent="0.2">
      <c r="A1004" s="160"/>
      <c r="B1004" s="160"/>
      <c r="C1004" s="160"/>
      <c r="D1004" s="160"/>
      <c r="E1004" s="160"/>
      <c r="F1004" s="162"/>
      <c r="G1004" s="226"/>
      <c r="H1004" s="163"/>
      <c r="I1004" s="166"/>
      <c r="J1004" s="160"/>
      <c r="K1004" s="160"/>
      <c r="L1004" s="160"/>
    </row>
    <row r="1005" spans="1:12" x14ac:dyDescent="0.2">
      <c r="A1005" s="160"/>
      <c r="B1005" s="160"/>
      <c r="C1005" s="160"/>
      <c r="D1005" s="160"/>
      <c r="E1005" s="160"/>
      <c r="F1005" s="162"/>
      <c r="G1005" s="226"/>
      <c r="H1005" s="163"/>
      <c r="I1005" s="166"/>
      <c r="J1005" s="160"/>
      <c r="K1005" s="160"/>
      <c r="L1005" s="160"/>
    </row>
    <row r="1006" spans="1:12" x14ac:dyDescent="0.2">
      <c r="A1006" s="160"/>
      <c r="B1006" s="160"/>
      <c r="C1006" s="160"/>
      <c r="D1006" s="160"/>
      <c r="E1006" s="160"/>
      <c r="F1006" s="162"/>
      <c r="G1006" s="226"/>
      <c r="H1006" s="163"/>
      <c r="I1006" s="166"/>
      <c r="J1006" s="160"/>
      <c r="K1006" s="160"/>
      <c r="L1006" s="160"/>
    </row>
    <row r="1007" spans="1:12" x14ac:dyDescent="0.2">
      <c r="A1007" s="160"/>
      <c r="B1007" s="160"/>
      <c r="C1007" s="160"/>
      <c r="D1007" s="160"/>
      <c r="E1007" s="160"/>
      <c r="F1007" s="162"/>
      <c r="G1007" s="226"/>
      <c r="H1007" s="163"/>
      <c r="I1007" s="166"/>
      <c r="J1007" s="160"/>
      <c r="K1007" s="160"/>
      <c r="L1007" s="160"/>
    </row>
    <row r="1008" spans="1:12" x14ac:dyDescent="0.2">
      <c r="A1008" s="160"/>
      <c r="B1008" s="160"/>
      <c r="C1008" s="160"/>
      <c r="D1008" s="160"/>
      <c r="E1008" s="160"/>
      <c r="F1008" s="162"/>
      <c r="G1008" s="226"/>
      <c r="H1008" s="163"/>
      <c r="I1008" s="166"/>
      <c r="J1008" s="160"/>
      <c r="K1008" s="160"/>
      <c r="L1008" s="160"/>
    </row>
    <row r="1009" spans="1:12" x14ac:dyDescent="0.2">
      <c r="A1009" s="160"/>
      <c r="B1009" s="160"/>
      <c r="C1009" s="160"/>
      <c r="D1009" s="160"/>
      <c r="E1009" s="160"/>
      <c r="F1009" s="162"/>
      <c r="G1009" s="226"/>
      <c r="H1009" s="163"/>
      <c r="I1009" s="166"/>
      <c r="J1009" s="160"/>
      <c r="K1009" s="160"/>
      <c r="L1009" s="160"/>
    </row>
    <row r="1010" spans="1:12" x14ac:dyDescent="0.2">
      <c r="A1010" s="160"/>
      <c r="B1010" s="160"/>
      <c r="C1010" s="160"/>
      <c r="D1010" s="160"/>
      <c r="E1010" s="160"/>
      <c r="F1010" s="162"/>
      <c r="G1010" s="226"/>
      <c r="H1010" s="163"/>
      <c r="I1010" s="166"/>
      <c r="J1010" s="160"/>
      <c r="K1010" s="160"/>
      <c r="L1010" s="160"/>
    </row>
    <row r="1011" spans="1:12" x14ac:dyDescent="0.2">
      <c r="A1011" s="160"/>
      <c r="B1011" s="160"/>
      <c r="C1011" s="160"/>
      <c r="D1011" s="160"/>
      <c r="E1011" s="160"/>
      <c r="F1011" s="162"/>
      <c r="G1011" s="226"/>
      <c r="H1011" s="163"/>
      <c r="I1011" s="166"/>
      <c r="J1011" s="160"/>
      <c r="K1011" s="160"/>
      <c r="L1011" s="160"/>
    </row>
    <row r="1012" spans="1:12" x14ac:dyDescent="0.2">
      <c r="A1012" s="160"/>
      <c r="B1012" s="160"/>
      <c r="C1012" s="160"/>
      <c r="D1012" s="160"/>
      <c r="E1012" s="160"/>
      <c r="F1012" s="162"/>
      <c r="G1012" s="226"/>
      <c r="H1012" s="163"/>
      <c r="I1012" s="166"/>
      <c r="J1012" s="160"/>
      <c r="K1012" s="160"/>
      <c r="L1012" s="160"/>
    </row>
    <row r="1013" spans="1:12" x14ac:dyDescent="0.2">
      <c r="A1013" s="160"/>
      <c r="B1013" s="160"/>
      <c r="C1013" s="160"/>
      <c r="D1013" s="160"/>
      <c r="E1013" s="160"/>
      <c r="F1013" s="162"/>
      <c r="G1013" s="226"/>
      <c r="H1013" s="163"/>
      <c r="I1013" s="166"/>
      <c r="J1013" s="160"/>
      <c r="K1013" s="160"/>
      <c r="L1013" s="160"/>
    </row>
    <row r="1014" spans="1:12" x14ac:dyDescent="0.2">
      <c r="A1014" s="160"/>
      <c r="B1014" s="160"/>
      <c r="C1014" s="160"/>
      <c r="D1014" s="160"/>
      <c r="E1014" s="160"/>
      <c r="F1014" s="162"/>
      <c r="G1014" s="226"/>
      <c r="H1014" s="163"/>
      <c r="I1014" s="166"/>
      <c r="J1014" s="160"/>
      <c r="K1014" s="160"/>
      <c r="L1014" s="160"/>
    </row>
    <row r="1015" spans="1:12" x14ac:dyDescent="0.2">
      <c r="A1015" s="160"/>
      <c r="B1015" s="160"/>
      <c r="C1015" s="160"/>
      <c r="D1015" s="160"/>
      <c r="E1015" s="160"/>
      <c r="F1015" s="162"/>
      <c r="G1015" s="226"/>
      <c r="H1015" s="163"/>
      <c r="I1015" s="166"/>
      <c r="J1015" s="160"/>
      <c r="K1015" s="160"/>
      <c r="L1015" s="160"/>
    </row>
    <row r="1016" spans="1:12" x14ac:dyDescent="0.2">
      <c r="A1016" s="160"/>
      <c r="B1016" s="160"/>
      <c r="C1016" s="160"/>
      <c r="D1016" s="160"/>
      <c r="E1016" s="160"/>
      <c r="F1016" s="162"/>
      <c r="G1016" s="226"/>
      <c r="H1016" s="163"/>
      <c r="I1016" s="166"/>
      <c r="J1016" s="160"/>
      <c r="K1016" s="160"/>
      <c r="L1016" s="160"/>
    </row>
    <row r="1017" spans="1:12" x14ac:dyDescent="0.2">
      <c r="A1017" s="160"/>
      <c r="B1017" s="160"/>
      <c r="C1017" s="160"/>
      <c r="D1017" s="160"/>
      <c r="E1017" s="160"/>
      <c r="F1017" s="162"/>
      <c r="G1017" s="226"/>
      <c r="H1017" s="163"/>
      <c r="I1017" s="166"/>
      <c r="J1017" s="160"/>
      <c r="K1017" s="160"/>
      <c r="L1017" s="160"/>
    </row>
    <row r="1018" spans="1:12" x14ac:dyDescent="0.2">
      <c r="A1018" s="160"/>
      <c r="B1018" s="160"/>
      <c r="C1018" s="160"/>
      <c r="D1018" s="160"/>
      <c r="E1018" s="160"/>
      <c r="F1018" s="162"/>
      <c r="G1018" s="226"/>
      <c r="H1018" s="163"/>
      <c r="I1018" s="166"/>
      <c r="J1018" s="160"/>
      <c r="K1018" s="160"/>
      <c r="L1018" s="160"/>
    </row>
    <row r="1019" spans="1:12" x14ac:dyDescent="0.2">
      <c r="A1019" s="160"/>
      <c r="B1019" s="160"/>
      <c r="C1019" s="160"/>
      <c r="D1019" s="160"/>
      <c r="E1019" s="160"/>
      <c r="F1019" s="162"/>
      <c r="G1019" s="226"/>
      <c r="H1019" s="163"/>
      <c r="I1019" s="166"/>
      <c r="J1019" s="160"/>
      <c r="K1019" s="160"/>
      <c r="L1019" s="160"/>
    </row>
    <row r="1020" spans="1:12" x14ac:dyDescent="0.2">
      <c r="A1020" s="160"/>
      <c r="B1020" s="160"/>
      <c r="C1020" s="160"/>
      <c r="D1020" s="160"/>
      <c r="E1020" s="160"/>
      <c r="F1020" s="162"/>
      <c r="G1020" s="226"/>
      <c r="H1020" s="163"/>
      <c r="I1020" s="166"/>
      <c r="J1020" s="160"/>
      <c r="K1020" s="160"/>
      <c r="L1020" s="160"/>
    </row>
    <row r="1021" spans="1:12" x14ac:dyDescent="0.2">
      <c r="A1021" s="160"/>
      <c r="B1021" s="160"/>
      <c r="C1021" s="160"/>
      <c r="D1021" s="160"/>
      <c r="E1021" s="160"/>
      <c r="F1021" s="162"/>
      <c r="G1021" s="226"/>
      <c r="H1021" s="163"/>
      <c r="I1021" s="166"/>
      <c r="J1021" s="160"/>
      <c r="K1021" s="160"/>
      <c r="L1021" s="160"/>
    </row>
    <row r="1022" spans="1:12" x14ac:dyDescent="0.2">
      <c r="A1022" s="160"/>
      <c r="B1022" s="160"/>
      <c r="C1022" s="160"/>
      <c r="D1022" s="160"/>
      <c r="E1022" s="160"/>
      <c r="F1022" s="162"/>
      <c r="G1022" s="226"/>
      <c r="H1022" s="163"/>
      <c r="I1022" s="166"/>
      <c r="J1022" s="160"/>
      <c r="K1022" s="160"/>
      <c r="L1022" s="160"/>
    </row>
    <row r="1023" spans="1:12" x14ac:dyDescent="0.2">
      <c r="A1023" s="160"/>
      <c r="B1023" s="160"/>
      <c r="C1023" s="160"/>
      <c r="D1023" s="160"/>
      <c r="E1023" s="160"/>
      <c r="F1023" s="162"/>
      <c r="G1023" s="226"/>
      <c r="H1023" s="163"/>
      <c r="I1023" s="166"/>
      <c r="J1023" s="160"/>
      <c r="K1023" s="160"/>
      <c r="L1023" s="160"/>
    </row>
    <row r="1024" spans="1:12" x14ac:dyDescent="0.2">
      <c r="A1024" s="160"/>
      <c r="B1024" s="160"/>
      <c r="C1024" s="160"/>
      <c r="D1024" s="160"/>
      <c r="E1024" s="160"/>
      <c r="F1024" s="162"/>
      <c r="G1024" s="226"/>
      <c r="H1024" s="163"/>
      <c r="I1024" s="166"/>
      <c r="J1024" s="160"/>
      <c r="K1024" s="160"/>
      <c r="L1024" s="160"/>
    </row>
    <row r="1025" spans="1:12" x14ac:dyDescent="0.2">
      <c r="A1025" s="160"/>
      <c r="B1025" s="160"/>
      <c r="C1025" s="160"/>
      <c r="D1025" s="160"/>
      <c r="E1025" s="160"/>
      <c r="F1025" s="162"/>
      <c r="G1025" s="226"/>
      <c r="H1025" s="163"/>
      <c r="I1025" s="166"/>
      <c r="J1025" s="160"/>
      <c r="K1025" s="160"/>
      <c r="L1025" s="160"/>
    </row>
    <row r="1026" spans="1:12" x14ac:dyDescent="0.2">
      <c r="A1026" s="160"/>
      <c r="B1026" s="160"/>
      <c r="C1026" s="160"/>
      <c r="D1026" s="160"/>
      <c r="E1026" s="160"/>
      <c r="F1026" s="162"/>
      <c r="G1026" s="226"/>
      <c r="H1026" s="163"/>
      <c r="I1026" s="166"/>
      <c r="J1026" s="160"/>
      <c r="K1026" s="160"/>
      <c r="L1026" s="160"/>
    </row>
    <row r="1027" spans="1:12" x14ac:dyDescent="0.2">
      <c r="A1027" s="160"/>
      <c r="B1027" s="160"/>
      <c r="C1027" s="160"/>
      <c r="D1027" s="160"/>
      <c r="E1027" s="160"/>
      <c r="F1027" s="162"/>
      <c r="G1027" s="226"/>
      <c r="H1027" s="163"/>
      <c r="I1027" s="166"/>
      <c r="J1027" s="160"/>
      <c r="K1027" s="160"/>
      <c r="L1027" s="160"/>
    </row>
    <row r="1028" spans="1:12" x14ac:dyDescent="0.2">
      <c r="A1028" s="160"/>
      <c r="B1028" s="160"/>
      <c r="C1028" s="160"/>
      <c r="D1028" s="160"/>
      <c r="E1028" s="160"/>
      <c r="F1028" s="162"/>
      <c r="G1028" s="226"/>
      <c r="H1028" s="163"/>
      <c r="I1028" s="166"/>
      <c r="J1028" s="160"/>
      <c r="K1028" s="160"/>
      <c r="L1028" s="160"/>
    </row>
    <row r="1029" spans="1:12" x14ac:dyDescent="0.2">
      <c r="A1029" s="160"/>
      <c r="B1029" s="160"/>
      <c r="C1029" s="160"/>
      <c r="D1029" s="160"/>
      <c r="E1029" s="160"/>
      <c r="F1029" s="162"/>
      <c r="G1029" s="226"/>
      <c r="H1029" s="163"/>
      <c r="I1029" s="166"/>
      <c r="J1029" s="160"/>
      <c r="K1029" s="160"/>
      <c r="L1029" s="160"/>
    </row>
    <row r="1030" spans="1:12" x14ac:dyDescent="0.2">
      <c r="A1030" s="160"/>
      <c r="B1030" s="160"/>
      <c r="C1030" s="160"/>
      <c r="D1030" s="160"/>
      <c r="E1030" s="160"/>
      <c r="F1030" s="162"/>
      <c r="G1030" s="226"/>
      <c r="H1030" s="163"/>
      <c r="I1030" s="166"/>
      <c r="J1030" s="160"/>
      <c r="K1030" s="160"/>
      <c r="L1030" s="160"/>
    </row>
    <row r="1031" spans="1:12" x14ac:dyDescent="0.2">
      <c r="A1031" s="160"/>
      <c r="B1031" s="160"/>
      <c r="C1031" s="160"/>
      <c r="D1031" s="160"/>
      <c r="E1031" s="160"/>
      <c r="F1031" s="162"/>
      <c r="G1031" s="226"/>
      <c r="H1031" s="163"/>
      <c r="I1031" s="166"/>
      <c r="J1031" s="160"/>
      <c r="K1031" s="160"/>
      <c r="L1031" s="160"/>
    </row>
    <row r="1032" spans="1:12" x14ac:dyDescent="0.2">
      <c r="A1032" s="160"/>
      <c r="B1032" s="160"/>
      <c r="C1032" s="160"/>
      <c r="D1032" s="160"/>
      <c r="E1032" s="160"/>
      <c r="F1032" s="162"/>
      <c r="G1032" s="226"/>
      <c r="H1032" s="163"/>
      <c r="I1032" s="166"/>
      <c r="J1032" s="160"/>
      <c r="K1032" s="160"/>
      <c r="L1032" s="160"/>
    </row>
    <row r="1033" spans="1:12" x14ac:dyDescent="0.2">
      <c r="A1033" s="160"/>
      <c r="B1033" s="160"/>
      <c r="C1033" s="160"/>
      <c r="D1033" s="160"/>
      <c r="E1033" s="160"/>
      <c r="F1033" s="162"/>
      <c r="G1033" s="226"/>
      <c r="H1033" s="163"/>
      <c r="I1033" s="166"/>
      <c r="J1033" s="160"/>
      <c r="K1033" s="160"/>
      <c r="L1033" s="160"/>
    </row>
    <row r="1034" spans="1:12" x14ac:dyDescent="0.2">
      <c r="A1034" s="160"/>
      <c r="B1034" s="160"/>
      <c r="C1034" s="160"/>
      <c r="D1034" s="160"/>
      <c r="E1034" s="160"/>
      <c r="F1034" s="162"/>
      <c r="G1034" s="226"/>
      <c r="H1034" s="163"/>
      <c r="I1034" s="166"/>
      <c r="J1034" s="160"/>
      <c r="K1034" s="160"/>
      <c r="L1034" s="160"/>
    </row>
    <row r="1035" spans="1:12" x14ac:dyDescent="0.2">
      <c r="A1035" s="160"/>
      <c r="B1035" s="160"/>
      <c r="C1035" s="160"/>
      <c r="D1035" s="160"/>
      <c r="E1035" s="160"/>
      <c r="F1035" s="162"/>
      <c r="G1035" s="226"/>
      <c r="H1035" s="163"/>
      <c r="I1035" s="166"/>
      <c r="J1035" s="160"/>
      <c r="K1035" s="160"/>
      <c r="L1035" s="160"/>
    </row>
    <row r="1036" spans="1:12" x14ac:dyDescent="0.2">
      <c r="A1036" s="160"/>
      <c r="B1036" s="160"/>
      <c r="C1036" s="160"/>
      <c r="D1036" s="160"/>
      <c r="E1036" s="160"/>
      <c r="F1036" s="162"/>
      <c r="G1036" s="226"/>
      <c r="H1036" s="163"/>
      <c r="I1036" s="166"/>
      <c r="J1036" s="160"/>
      <c r="K1036" s="160"/>
      <c r="L1036" s="160"/>
    </row>
    <row r="1037" spans="1:12" x14ac:dyDescent="0.2">
      <c r="A1037" s="160"/>
      <c r="B1037" s="160"/>
      <c r="C1037" s="160"/>
      <c r="D1037" s="160"/>
      <c r="E1037" s="160"/>
      <c r="F1037" s="162"/>
      <c r="G1037" s="226"/>
      <c r="H1037" s="163"/>
      <c r="I1037" s="166"/>
      <c r="J1037" s="160"/>
      <c r="K1037" s="160"/>
      <c r="L1037" s="160"/>
    </row>
    <row r="1038" spans="1:12" x14ac:dyDescent="0.2">
      <c r="A1038" s="160"/>
      <c r="B1038" s="160"/>
      <c r="C1038" s="160"/>
      <c r="D1038" s="160"/>
      <c r="E1038" s="160"/>
      <c r="F1038" s="162"/>
      <c r="G1038" s="226"/>
      <c r="H1038" s="163"/>
      <c r="I1038" s="166"/>
      <c r="J1038" s="160"/>
      <c r="K1038" s="160"/>
      <c r="L1038" s="160"/>
    </row>
    <row r="1039" spans="1:12" x14ac:dyDescent="0.2">
      <c r="A1039" s="160"/>
      <c r="B1039" s="160"/>
      <c r="C1039" s="160"/>
      <c r="D1039" s="160"/>
      <c r="E1039" s="160"/>
      <c r="F1039" s="162"/>
      <c r="G1039" s="226"/>
      <c r="H1039" s="163"/>
      <c r="I1039" s="166"/>
      <c r="J1039" s="160"/>
      <c r="K1039" s="160"/>
      <c r="L1039" s="160"/>
    </row>
    <row r="1040" spans="1:12" x14ac:dyDescent="0.2">
      <c r="A1040" s="160"/>
      <c r="B1040" s="160"/>
      <c r="C1040" s="160"/>
      <c r="D1040" s="160"/>
      <c r="E1040" s="160"/>
      <c r="F1040" s="162"/>
      <c r="G1040" s="226"/>
      <c r="H1040" s="163"/>
      <c r="I1040" s="166"/>
      <c r="J1040" s="160"/>
      <c r="K1040" s="160"/>
      <c r="L1040" s="160"/>
    </row>
    <row r="1041" spans="1:12" x14ac:dyDescent="0.2">
      <c r="A1041" s="160"/>
      <c r="B1041" s="160"/>
      <c r="C1041" s="160"/>
      <c r="D1041" s="160"/>
      <c r="E1041" s="160"/>
      <c r="F1041" s="162"/>
      <c r="G1041" s="226"/>
      <c r="H1041" s="163"/>
      <c r="I1041" s="166"/>
      <c r="J1041" s="160"/>
      <c r="K1041" s="160"/>
      <c r="L1041" s="160"/>
    </row>
    <row r="1042" spans="1:12" x14ac:dyDescent="0.2">
      <c r="A1042" s="160"/>
      <c r="B1042" s="160"/>
      <c r="C1042" s="160"/>
      <c r="D1042" s="160"/>
      <c r="E1042" s="160"/>
      <c r="F1042" s="162"/>
      <c r="G1042" s="226"/>
      <c r="H1042" s="163"/>
      <c r="I1042" s="166"/>
      <c r="J1042" s="160"/>
      <c r="K1042" s="160"/>
      <c r="L1042" s="160"/>
    </row>
    <row r="1043" spans="1:12" x14ac:dyDescent="0.2">
      <c r="A1043" s="160"/>
      <c r="B1043" s="160"/>
      <c r="C1043" s="160"/>
      <c r="D1043" s="160"/>
      <c r="E1043" s="160"/>
      <c r="F1043" s="162"/>
      <c r="G1043" s="226"/>
      <c r="H1043" s="163"/>
      <c r="I1043" s="166"/>
      <c r="J1043" s="160"/>
      <c r="K1043" s="160"/>
      <c r="L1043" s="160"/>
    </row>
    <row r="1044" spans="1:12" x14ac:dyDescent="0.2">
      <c r="A1044" s="160"/>
      <c r="B1044" s="160"/>
      <c r="C1044" s="160"/>
      <c r="D1044" s="160"/>
      <c r="E1044" s="160"/>
      <c r="F1044" s="162"/>
      <c r="G1044" s="226"/>
      <c r="H1044" s="163"/>
      <c r="I1044" s="166"/>
      <c r="J1044" s="160"/>
      <c r="K1044" s="160"/>
      <c r="L1044" s="160"/>
    </row>
    <row r="1045" spans="1:12" x14ac:dyDescent="0.2">
      <c r="A1045" s="160"/>
      <c r="B1045" s="160"/>
      <c r="C1045" s="160"/>
      <c r="D1045" s="160"/>
      <c r="E1045" s="160"/>
      <c r="F1045" s="162"/>
      <c r="G1045" s="226"/>
      <c r="H1045" s="163"/>
      <c r="I1045" s="166"/>
      <c r="J1045" s="160"/>
      <c r="K1045" s="160"/>
      <c r="L1045" s="160"/>
    </row>
    <row r="1046" spans="1:12" x14ac:dyDescent="0.2">
      <c r="A1046" s="160"/>
      <c r="B1046" s="160"/>
      <c r="C1046" s="160"/>
      <c r="D1046" s="160"/>
      <c r="E1046" s="160"/>
      <c r="F1046" s="162"/>
      <c r="G1046" s="226"/>
      <c r="H1046" s="163"/>
      <c r="I1046" s="166"/>
      <c r="J1046" s="160"/>
      <c r="K1046" s="160"/>
      <c r="L1046" s="160"/>
    </row>
    <row r="1047" spans="1:12" x14ac:dyDescent="0.2">
      <c r="A1047" s="160"/>
      <c r="B1047" s="160"/>
      <c r="C1047" s="160"/>
      <c r="D1047" s="160"/>
      <c r="E1047" s="160"/>
      <c r="F1047" s="162"/>
      <c r="G1047" s="226"/>
      <c r="H1047" s="163"/>
      <c r="I1047" s="166"/>
      <c r="J1047" s="160"/>
      <c r="K1047" s="160"/>
      <c r="L1047" s="160"/>
    </row>
    <row r="1048" spans="1:12" x14ac:dyDescent="0.2">
      <c r="A1048" s="160"/>
      <c r="B1048" s="160"/>
      <c r="C1048" s="160"/>
      <c r="D1048" s="160"/>
      <c r="E1048" s="160"/>
      <c r="F1048" s="162"/>
      <c r="G1048" s="226"/>
      <c r="H1048" s="163"/>
      <c r="I1048" s="166"/>
      <c r="J1048" s="160"/>
      <c r="K1048" s="160"/>
      <c r="L1048" s="160"/>
    </row>
    <row r="1049" spans="1:12" x14ac:dyDescent="0.2">
      <c r="A1049" s="160"/>
      <c r="B1049" s="160"/>
      <c r="C1049" s="160"/>
      <c r="D1049" s="160"/>
      <c r="E1049" s="160"/>
      <c r="F1049" s="162"/>
      <c r="G1049" s="226"/>
      <c r="H1049" s="163"/>
      <c r="I1049" s="166"/>
      <c r="J1049" s="160"/>
      <c r="K1049" s="160"/>
      <c r="L1049" s="160"/>
    </row>
    <row r="1050" spans="1:12" x14ac:dyDescent="0.2">
      <c r="A1050" s="160"/>
      <c r="B1050" s="160"/>
      <c r="C1050" s="160"/>
      <c r="D1050" s="160"/>
      <c r="E1050" s="160"/>
      <c r="F1050" s="162"/>
      <c r="G1050" s="226"/>
      <c r="H1050" s="163"/>
      <c r="I1050" s="166"/>
      <c r="J1050" s="160"/>
      <c r="K1050" s="160"/>
      <c r="L1050" s="160"/>
    </row>
    <row r="1051" spans="1:12" x14ac:dyDescent="0.2">
      <c r="A1051" s="160"/>
      <c r="B1051" s="160"/>
      <c r="C1051" s="160"/>
      <c r="D1051" s="160"/>
      <c r="E1051" s="160"/>
      <c r="F1051" s="162"/>
      <c r="G1051" s="226"/>
      <c r="H1051" s="163"/>
      <c r="I1051" s="166"/>
      <c r="J1051" s="160"/>
      <c r="K1051" s="160"/>
      <c r="L1051" s="160"/>
    </row>
    <row r="1052" spans="1:12" x14ac:dyDescent="0.2">
      <c r="A1052" s="160"/>
      <c r="B1052" s="160"/>
      <c r="C1052" s="160"/>
      <c r="D1052" s="160"/>
      <c r="E1052" s="160"/>
      <c r="F1052" s="162"/>
      <c r="G1052" s="226"/>
      <c r="H1052" s="163"/>
      <c r="I1052" s="166"/>
      <c r="J1052" s="160"/>
      <c r="K1052" s="160"/>
      <c r="L1052" s="160"/>
    </row>
    <row r="1053" spans="1:12" x14ac:dyDescent="0.2">
      <c r="A1053" s="160"/>
      <c r="B1053" s="160"/>
      <c r="C1053" s="160"/>
      <c r="D1053" s="160"/>
      <c r="E1053" s="160"/>
      <c r="F1053" s="162"/>
      <c r="G1053" s="226"/>
      <c r="H1053" s="163"/>
      <c r="I1053" s="166"/>
      <c r="J1053" s="160"/>
      <c r="K1053" s="160"/>
      <c r="L1053" s="160"/>
    </row>
    <row r="1054" spans="1:12" x14ac:dyDescent="0.2">
      <c r="A1054" s="160"/>
      <c r="B1054" s="160"/>
      <c r="C1054" s="160"/>
      <c r="D1054" s="160"/>
      <c r="E1054" s="160"/>
      <c r="F1054" s="162"/>
      <c r="G1054" s="226"/>
      <c r="H1054" s="163"/>
      <c r="I1054" s="166"/>
      <c r="J1054" s="160"/>
      <c r="K1054" s="160"/>
      <c r="L1054" s="160"/>
    </row>
    <row r="1055" spans="1:12" x14ac:dyDescent="0.2">
      <c r="A1055" s="160"/>
      <c r="B1055" s="160"/>
      <c r="C1055" s="160"/>
      <c r="D1055" s="160"/>
      <c r="E1055" s="160"/>
      <c r="F1055" s="162"/>
      <c r="G1055" s="226"/>
      <c r="H1055" s="163"/>
      <c r="I1055" s="166"/>
      <c r="J1055" s="160"/>
      <c r="K1055" s="160"/>
      <c r="L1055" s="160"/>
    </row>
    <row r="1056" spans="1:12" x14ac:dyDescent="0.2">
      <c r="A1056" s="160"/>
      <c r="B1056" s="160"/>
      <c r="C1056" s="160"/>
      <c r="D1056" s="160"/>
      <c r="E1056" s="160"/>
      <c r="F1056" s="162"/>
      <c r="G1056" s="226"/>
      <c r="H1056" s="163"/>
      <c r="I1056" s="166"/>
      <c r="J1056" s="160"/>
      <c r="K1056" s="160"/>
      <c r="L1056" s="160"/>
    </row>
    <row r="1057" spans="1:12" x14ac:dyDescent="0.2">
      <c r="A1057" s="160"/>
      <c r="B1057" s="160"/>
      <c r="C1057" s="160"/>
      <c r="D1057" s="160"/>
      <c r="E1057" s="160"/>
      <c r="F1057" s="162"/>
      <c r="G1057" s="226"/>
      <c r="H1057" s="163"/>
      <c r="I1057" s="166"/>
      <c r="J1057" s="160"/>
      <c r="K1057" s="160"/>
      <c r="L1057" s="160"/>
    </row>
    <row r="1058" spans="1:12" x14ac:dyDescent="0.2">
      <c r="A1058" s="160"/>
      <c r="B1058" s="160"/>
      <c r="C1058" s="160"/>
      <c r="D1058" s="160"/>
      <c r="E1058" s="160"/>
      <c r="F1058" s="162"/>
      <c r="G1058" s="226"/>
      <c r="H1058" s="163"/>
      <c r="I1058" s="166"/>
      <c r="J1058" s="160"/>
      <c r="K1058" s="160"/>
      <c r="L1058" s="160"/>
    </row>
    <row r="1059" spans="1:12" x14ac:dyDescent="0.2">
      <c r="A1059" s="160"/>
      <c r="B1059" s="160"/>
      <c r="C1059" s="160"/>
      <c r="D1059" s="160"/>
      <c r="E1059" s="160"/>
      <c r="F1059" s="162"/>
      <c r="G1059" s="226"/>
      <c r="H1059" s="163"/>
      <c r="I1059" s="166"/>
      <c r="J1059" s="160"/>
      <c r="K1059" s="160"/>
      <c r="L1059" s="160"/>
    </row>
    <row r="1060" spans="1:12" x14ac:dyDescent="0.2">
      <c r="A1060" s="160"/>
      <c r="B1060" s="160"/>
      <c r="C1060" s="160"/>
      <c r="D1060" s="160"/>
      <c r="E1060" s="160"/>
      <c r="F1060" s="162"/>
      <c r="G1060" s="226"/>
      <c r="H1060" s="163"/>
      <c r="I1060" s="166"/>
      <c r="J1060" s="160"/>
      <c r="K1060" s="160"/>
      <c r="L1060" s="160"/>
    </row>
    <row r="1061" spans="1:12" x14ac:dyDescent="0.2">
      <c r="A1061" s="160"/>
      <c r="B1061" s="160"/>
      <c r="C1061" s="160"/>
      <c r="D1061" s="160"/>
      <c r="E1061" s="160"/>
      <c r="F1061" s="162"/>
      <c r="G1061" s="226"/>
      <c r="H1061" s="163"/>
      <c r="I1061" s="166"/>
      <c r="J1061" s="160"/>
      <c r="K1061" s="160"/>
      <c r="L1061" s="160"/>
    </row>
    <row r="1062" spans="1:12" x14ac:dyDescent="0.2">
      <c r="A1062" s="160"/>
      <c r="B1062" s="160"/>
      <c r="C1062" s="160"/>
      <c r="D1062" s="160"/>
      <c r="E1062" s="160"/>
      <c r="F1062" s="162"/>
      <c r="G1062" s="226"/>
      <c r="H1062" s="163"/>
      <c r="I1062" s="166"/>
      <c r="J1062" s="160"/>
      <c r="K1062" s="160"/>
      <c r="L1062" s="160"/>
    </row>
    <row r="1063" spans="1:12" x14ac:dyDescent="0.2">
      <c r="A1063" s="160"/>
      <c r="B1063" s="160"/>
      <c r="C1063" s="160"/>
      <c r="D1063" s="160"/>
      <c r="E1063" s="160"/>
      <c r="F1063" s="162"/>
      <c r="G1063" s="226"/>
      <c r="H1063" s="163"/>
      <c r="I1063" s="166"/>
      <c r="J1063" s="160"/>
      <c r="K1063" s="160"/>
      <c r="L1063" s="160"/>
    </row>
    <row r="1064" spans="1:12" x14ac:dyDescent="0.2">
      <c r="A1064" s="160"/>
      <c r="B1064" s="160"/>
      <c r="C1064" s="160"/>
      <c r="D1064" s="160"/>
      <c r="E1064" s="160"/>
      <c r="F1064" s="162"/>
      <c r="G1064" s="226"/>
      <c r="H1064" s="163"/>
      <c r="I1064" s="166"/>
      <c r="J1064" s="160"/>
      <c r="K1064" s="160"/>
      <c r="L1064" s="160"/>
    </row>
    <row r="1065" spans="1:12" x14ac:dyDescent="0.2">
      <c r="A1065" s="160"/>
      <c r="B1065" s="160"/>
      <c r="C1065" s="160"/>
      <c r="D1065" s="160"/>
      <c r="E1065" s="160"/>
      <c r="F1065" s="162"/>
      <c r="G1065" s="226"/>
      <c r="H1065" s="163"/>
      <c r="I1065" s="166"/>
      <c r="J1065" s="160"/>
      <c r="K1065" s="160"/>
      <c r="L1065" s="160"/>
    </row>
    <row r="1066" spans="1:12" x14ac:dyDescent="0.2">
      <c r="A1066" s="160"/>
      <c r="B1066" s="160"/>
      <c r="C1066" s="160"/>
      <c r="D1066" s="160"/>
      <c r="E1066" s="160"/>
      <c r="F1066" s="162"/>
      <c r="G1066" s="226"/>
      <c r="H1066" s="163"/>
      <c r="I1066" s="166"/>
      <c r="J1066" s="160"/>
      <c r="K1066" s="160"/>
      <c r="L1066" s="160"/>
    </row>
    <row r="1067" spans="1:12" x14ac:dyDescent="0.2">
      <c r="A1067" s="160"/>
      <c r="B1067" s="160"/>
      <c r="C1067" s="160"/>
      <c r="D1067" s="160"/>
      <c r="E1067" s="160"/>
      <c r="F1067" s="162"/>
      <c r="G1067" s="226"/>
      <c r="H1067" s="163"/>
      <c r="I1067" s="166"/>
      <c r="J1067" s="160"/>
      <c r="K1067" s="160"/>
      <c r="L1067" s="160"/>
    </row>
    <row r="1068" spans="1:12" x14ac:dyDescent="0.2">
      <c r="A1068" s="160"/>
      <c r="B1068" s="160"/>
      <c r="C1068" s="160"/>
      <c r="D1068" s="160"/>
      <c r="E1068" s="160"/>
      <c r="F1068" s="162"/>
      <c r="G1068" s="226"/>
      <c r="H1068" s="163"/>
      <c r="I1068" s="166"/>
      <c r="J1068" s="160"/>
      <c r="K1068" s="160"/>
      <c r="L1068" s="160"/>
    </row>
    <row r="1069" spans="1:12" x14ac:dyDescent="0.2">
      <c r="A1069" s="160"/>
      <c r="B1069" s="160"/>
      <c r="C1069" s="160"/>
      <c r="D1069" s="160"/>
      <c r="E1069" s="160"/>
      <c r="F1069" s="162"/>
      <c r="G1069" s="226"/>
      <c r="H1069" s="163"/>
      <c r="I1069" s="166"/>
      <c r="J1069" s="160"/>
      <c r="K1069" s="160"/>
      <c r="L1069" s="160"/>
    </row>
    <row r="1070" spans="1:12" x14ac:dyDescent="0.2">
      <c r="A1070" s="160"/>
      <c r="B1070" s="160"/>
      <c r="C1070" s="160"/>
      <c r="D1070" s="160"/>
      <c r="E1070" s="160"/>
      <c r="F1070" s="162"/>
      <c r="G1070" s="226"/>
      <c r="H1070" s="163"/>
      <c r="I1070" s="166"/>
      <c r="J1070" s="160"/>
      <c r="K1070" s="160"/>
      <c r="L1070" s="160"/>
    </row>
    <row r="1071" spans="1:12" x14ac:dyDescent="0.2">
      <c r="A1071" s="160"/>
      <c r="B1071" s="160"/>
      <c r="C1071" s="160"/>
      <c r="D1071" s="160"/>
      <c r="E1071" s="160"/>
      <c r="F1071" s="162"/>
      <c r="G1071" s="226"/>
      <c r="H1071" s="163"/>
      <c r="I1071" s="166"/>
      <c r="J1071" s="160"/>
      <c r="K1071" s="160"/>
      <c r="L1071" s="160"/>
    </row>
    <row r="1072" spans="1:12" x14ac:dyDescent="0.2">
      <c r="A1072" s="160"/>
      <c r="B1072" s="160"/>
      <c r="C1072" s="160"/>
      <c r="D1072" s="160"/>
      <c r="E1072" s="160"/>
      <c r="F1072" s="162"/>
      <c r="G1072" s="226"/>
      <c r="H1072" s="163"/>
      <c r="I1072" s="166"/>
      <c r="J1072" s="160"/>
      <c r="K1072" s="160"/>
      <c r="L1072" s="160"/>
    </row>
    <row r="1073" spans="1:12" x14ac:dyDescent="0.2">
      <c r="A1073" s="160"/>
      <c r="B1073" s="160"/>
      <c r="C1073" s="160"/>
      <c r="D1073" s="160"/>
      <c r="E1073" s="160"/>
      <c r="F1073" s="162"/>
      <c r="G1073" s="226"/>
      <c r="H1073" s="163"/>
      <c r="I1073" s="166"/>
      <c r="J1073" s="160"/>
      <c r="K1073" s="160"/>
      <c r="L1073" s="160"/>
    </row>
    <row r="1074" spans="1:12" x14ac:dyDescent="0.2">
      <c r="A1074" s="160"/>
      <c r="B1074" s="160"/>
      <c r="C1074" s="160"/>
      <c r="D1074" s="160"/>
      <c r="E1074" s="160"/>
      <c r="F1074" s="162"/>
      <c r="G1074" s="226"/>
      <c r="H1074" s="163"/>
      <c r="I1074" s="166"/>
      <c r="J1074" s="160"/>
      <c r="K1074" s="160"/>
      <c r="L1074" s="160"/>
    </row>
    <row r="1075" spans="1:12" x14ac:dyDescent="0.2">
      <c r="A1075" s="160"/>
      <c r="B1075" s="160"/>
      <c r="C1075" s="160"/>
      <c r="D1075" s="160"/>
      <c r="E1075" s="160"/>
      <c r="F1075" s="162"/>
      <c r="G1075" s="226"/>
      <c r="H1075" s="163"/>
      <c r="I1075" s="166"/>
      <c r="J1075" s="160"/>
      <c r="K1075" s="160"/>
      <c r="L1075" s="160"/>
    </row>
    <row r="1076" spans="1:12" x14ac:dyDescent="0.2">
      <c r="A1076" s="160"/>
      <c r="B1076" s="160"/>
      <c r="C1076" s="160"/>
      <c r="D1076" s="160"/>
      <c r="E1076" s="160"/>
      <c r="F1076" s="162"/>
      <c r="G1076" s="226"/>
      <c r="H1076" s="163"/>
      <c r="I1076" s="166"/>
      <c r="J1076" s="160"/>
      <c r="K1076" s="160"/>
      <c r="L1076" s="160"/>
    </row>
    <row r="1077" spans="1:12" x14ac:dyDescent="0.2">
      <c r="A1077" s="160"/>
      <c r="B1077" s="160"/>
      <c r="C1077" s="160"/>
      <c r="D1077" s="160"/>
      <c r="E1077" s="160"/>
      <c r="F1077" s="162"/>
      <c r="G1077" s="226"/>
      <c r="H1077" s="163"/>
      <c r="I1077" s="166"/>
      <c r="J1077" s="160"/>
      <c r="K1077" s="160"/>
      <c r="L1077" s="160"/>
    </row>
    <row r="1078" spans="1:12" x14ac:dyDescent="0.2">
      <c r="A1078" s="160"/>
      <c r="B1078" s="160"/>
      <c r="C1078" s="160"/>
      <c r="D1078" s="160"/>
      <c r="E1078" s="160"/>
      <c r="F1078" s="162"/>
      <c r="G1078" s="226"/>
      <c r="H1078" s="163"/>
      <c r="I1078" s="166"/>
      <c r="J1078" s="160"/>
      <c r="K1078" s="160"/>
      <c r="L1078" s="160"/>
    </row>
    <row r="1079" spans="1:12" x14ac:dyDescent="0.2">
      <c r="A1079" s="160"/>
      <c r="B1079" s="160"/>
      <c r="C1079" s="160"/>
      <c r="D1079" s="160"/>
      <c r="E1079" s="160"/>
      <c r="F1079" s="162"/>
      <c r="G1079" s="226"/>
      <c r="H1079" s="163"/>
      <c r="I1079" s="166"/>
      <c r="J1079" s="160"/>
      <c r="K1079" s="160"/>
      <c r="L1079" s="160"/>
    </row>
    <row r="1080" spans="1:12" x14ac:dyDescent="0.2">
      <c r="A1080" s="160"/>
      <c r="B1080" s="160"/>
      <c r="C1080" s="160"/>
      <c r="D1080" s="160"/>
      <c r="E1080" s="160"/>
      <c r="F1080" s="162"/>
      <c r="G1080" s="226"/>
      <c r="H1080" s="163"/>
      <c r="I1080" s="166"/>
      <c r="J1080" s="160"/>
      <c r="K1080" s="160"/>
      <c r="L1080" s="160"/>
    </row>
    <row r="1081" spans="1:12" x14ac:dyDescent="0.2">
      <c r="A1081" s="160"/>
      <c r="B1081" s="160"/>
      <c r="C1081" s="160"/>
      <c r="D1081" s="160"/>
      <c r="E1081" s="160"/>
      <c r="F1081" s="162"/>
      <c r="G1081" s="226"/>
      <c r="H1081" s="163"/>
      <c r="I1081" s="166"/>
      <c r="J1081" s="160"/>
      <c r="K1081" s="160"/>
      <c r="L1081" s="160"/>
    </row>
    <row r="1082" spans="1:12" x14ac:dyDescent="0.2">
      <c r="A1082" s="160"/>
      <c r="B1082" s="160"/>
      <c r="C1082" s="160"/>
      <c r="D1082" s="160"/>
      <c r="E1082" s="160"/>
      <c r="F1082" s="162"/>
      <c r="G1082" s="226"/>
      <c r="H1082" s="163"/>
      <c r="I1082" s="166"/>
      <c r="J1082" s="160"/>
      <c r="K1082" s="160"/>
      <c r="L1082" s="160"/>
    </row>
    <row r="1083" spans="1:12" x14ac:dyDescent="0.2">
      <c r="A1083" s="160"/>
      <c r="B1083" s="160"/>
      <c r="C1083" s="160"/>
      <c r="D1083" s="160"/>
      <c r="E1083" s="160"/>
      <c r="F1083" s="162"/>
      <c r="G1083" s="226"/>
      <c r="H1083" s="163"/>
      <c r="I1083" s="166"/>
      <c r="J1083" s="160"/>
      <c r="K1083" s="160"/>
      <c r="L1083" s="160"/>
    </row>
    <row r="1084" spans="1:12" x14ac:dyDescent="0.2">
      <c r="A1084" s="160"/>
      <c r="B1084" s="160"/>
      <c r="C1084" s="160"/>
      <c r="D1084" s="160"/>
      <c r="E1084" s="160"/>
      <c r="F1084" s="162"/>
      <c r="G1084" s="226"/>
      <c r="H1084" s="163"/>
      <c r="I1084" s="166"/>
      <c r="J1084" s="160"/>
      <c r="K1084" s="160"/>
      <c r="L1084" s="160"/>
    </row>
    <row r="1085" spans="1:12" x14ac:dyDescent="0.2">
      <c r="A1085" s="160"/>
      <c r="B1085" s="160"/>
      <c r="C1085" s="160"/>
      <c r="D1085" s="160"/>
      <c r="E1085" s="160"/>
      <c r="F1085" s="162"/>
      <c r="G1085" s="226"/>
      <c r="H1085" s="163"/>
      <c r="I1085" s="166"/>
      <c r="J1085" s="160"/>
      <c r="K1085" s="160"/>
      <c r="L1085" s="160"/>
    </row>
    <row r="1086" spans="1:12" x14ac:dyDescent="0.2">
      <c r="A1086" s="160"/>
      <c r="B1086" s="160"/>
      <c r="C1086" s="160"/>
      <c r="D1086" s="160"/>
      <c r="E1086" s="160"/>
      <c r="F1086" s="162"/>
      <c r="G1086" s="226"/>
      <c r="H1086" s="163"/>
      <c r="I1086" s="166"/>
      <c r="J1086" s="160"/>
      <c r="K1086" s="160"/>
      <c r="L1086" s="160"/>
    </row>
    <row r="1087" spans="1:12" x14ac:dyDescent="0.2">
      <c r="A1087" s="160"/>
      <c r="B1087" s="160"/>
      <c r="C1087" s="160"/>
      <c r="D1087" s="160"/>
      <c r="E1087" s="160"/>
      <c r="F1087" s="162"/>
      <c r="G1087" s="226"/>
      <c r="H1087" s="163"/>
      <c r="I1087" s="166"/>
      <c r="J1087" s="160"/>
      <c r="K1087" s="160"/>
      <c r="L1087" s="160"/>
    </row>
    <row r="1088" spans="1:12" x14ac:dyDescent="0.2">
      <c r="A1088" s="160"/>
      <c r="B1088" s="160"/>
      <c r="C1088" s="160"/>
      <c r="D1088" s="160"/>
      <c r="E1088" s="160"/>
      <c r="F1088" s="162"/>
      <c r="G1088" s="226"/>
      <c r="H1088" s="163"/>
      <c r="I1088" s="166"/>
      <c r="J1088" s="160"/>
      <c r="K1088" s="160"/>
      <c r="L1088" s="160"/>
    </row>
    <row r="1089" spans="1:12" x14ac:dyDescent="0.2">
      <c r="A1089" s="160"/>
      <c r="B1089" s="160"/>
      <c r="C1089" s="160"/>
      <c r="D1089" s="160"/>
      <c r="E1089" s="160"/>
      <c r="F1089" s="162"/>
      <c r="G1089" s="226"/>
      <c r="H1089" s="163"/>
      <c r="I1089" s="166"/>
      <c r="J1089" s="160"/>
      <c r="K1089" s="160"/>
      <c r="L1089" s="160"/>
    </row>
    <row r="1090" spans="1:12" x14ac:dyDescent="0.2">
      <c r="A1090" s="160"/>
      <c r="B1090" s="160"/>
      <c r="C1090" s="160"/>
      <c r="D1090" s="160"/>
      <c r="E1090" s="160"/>
      <c r="F1090" s="162"/>
      <c r="G1090" s="226"/>
      <c r="H1090" s="163"/>
      <c r="I1090" s="166"/>
      <c r="J1090" s="160"/>
      <c r="K1090" s="160"/>
      <c r="L1090" s="160"/>
    </row>
    <row r="1091" spans="1:12" x14ac:dyDescent="0.2">
      <c r="A1091" s="160"/>
      <c r="B1091" s="160"/>
      <c r="C1091" s="160"/>
      <c r="D1091" s="160"/>
      <c r="E1091" s="160"/>
      <c r="F1091" s="162"/>
      <c r="G1091" s="226"/>
      <c r="H1091" s="163"/>
      <c r="I1091" s="166"/>
      <c r="J1091" s="160"/>
      <c r="K1091" s="160"/>
      <c r="L1091" s="160"/>
    </row>
    <row r="1092" spans="1:12" x14ac:dyDescent="0.2">
      <c r="A1092" s="160"/>
      <c r="B1092" s="160"/>
      <c r="C1092" s="160"/>
      <c r="D1092" s="160"/>
      <c r="E1092" s="160"/>
      <c r="F1092" s="162"/>
      <c r="G1092" s="226"/>
      <c r="H1092" s="163"/>
      <c r="I1092" s="166"/>
      <c r="J1092" s="160"/>
      <c r="K1092" s="160"/>
      <c r="L1092" s="160"/>
    </row>
    <row r="1093" spans="1:12" x14ac:dyDescent="0.2">
      <c r="A1093" s="160"/>
      <c r="B1093" s="160"/>
      <c r="C1093" s="160"/>
      <c r="D1093" s="160"/>
      <c r="E1093" s="160"/>
      <c r="F1093" s="162"/>
      <c r="G1093" s="226"/>
      <c r="H1093" s="163"/>
      <c r="I1093" s="166"/>
      <c r="J1093" s="160"/>
      <c r="K1093" s="160"/>
      <c r="L1093" s="160"/>
    </row>
    <row r="1094" spans="1:12" x14ac:dyDescent="0.2">
      <c r="A1094" s="160"/>
      <c r="B1094" s="160"/>
      <c r="C1094" s="160"/>
      <c r="D1094" s="160"/>
      <c r="E1094" s="160"/>
      <c r="F1094" s="162"/>
      <c r="G1094" s="226"/>
      <c r="H1094" s="163"/>
      <c r="I1094" s="166"/>
      <c r="J1094" s="160"/>
      <c r="K1094" s="160"/>
      <c r="L1094" s="160"/>
    </row>
    <row r="1095" spans="1:12" x14ac:dyDescent="0.2">
      <c r="A1095" s="160"/>
      <c r="B1095" s="160"/>
      <c r="C1095" s="160"/>
      <c r="D1095" s="160"/>
      <c r="E1095" s="160"/>
      <c r="F1095" s="162"/>
      <c r="G1095" s="226"/>
      <c r="H1095" s="163"/>
      <c r="I1095" s="166"/>
      <c r="J1095" s="160"/>
      <c r="K1095" s="160"/>
      <c r="L1095" s="160"/>
    </row>
    <row r="1096" spans="1:12" x14ac:dyDescent="0.2">
      <c r="A1096" s="160"/>
      <c r="B1096" s="160"/>
      <c r="C1096" s="160"/>
      <c r="D1096" s="160"/>
      <c r="E1096" s="160"/>
      <c r="F1096" s="162"/>
      <c r="G1096" s="226"/>
      <c r="H1096" s="163"/>
      <c r="I1096" s="166"/>
      <c r="J1096" s="160"/>
      <c r="K1096" s="160"/>
      <c r="L1096" s="160"/>
    </row>
    <row r="1097" spans="1:12" x14ac:dyDescent="0.2">
      <c r="A1097" s="160"/>
      <c r="B1097" s="160"/>
      <c r="C1097" s="160"/>
      <c r="D1097" s="160"/>
      <c r="E1097" s="160"/>
      <c r="F1097" s="162"/>
      <c r="G1097" s="226"/>
      <c r="H1097" s="163"/>
      <c r="I1097" s="166"/>
      <c r="J1097" s="160"/>
      <c r="K1097" s="160"/>
      <c r="L1097" s="160"/>
    </row>
    <row r="1098" spans="1:12" x14ac:dyDescent="0.2">
      <c r="A1098" s="160"/>
      <c r="B1098" s="160"/>
      <c r="C1098" s="160"/>
      <c r="D1098" s="160"/>
      <c r="E1098" s="160"/>
      <c r="F1098" s="162"/>
      <c r="G1098" s="226"/>
      <c r="H1098" s="163"/>
      <c r="I1098" s="166"/>
      <c r="J1098" s="160"/>
      <c r="K1098" s="160"/>
      <c r="L1098" s="160"/>
    </row>
    <row r="1099" spans="1:12" x14ac:dyDescent="0.2">
      <c r="A1099" s="160"/>
      <c r="B1099" s="160"/>
      <c r="C1099" s="160"/>
      <c r="D1099" s="160"/>
      <c r="E1099" s="160"/>
      <c r="F1099" s="162"/>
      <c r="G1099" s="226"/>
      <c r="H1099" s="163"/>
      <c r="I1099" s="166"/>
      <c r="J1099" s="160"/>
      <c r="K1099" s="160"/>
      <c r="L1099" s="160"/>
    </row>
    <row r="1100" spans="1:12" x14ac:dyDescent="0.2">
      <c r="A1100" s="160"/>
      <c r="B1100" s="160"/>
      <c r="C1100" s="160"/>
      <c r="D1100" s="160"/>
      <c r="E1100" s="160"/>
      <c r="F1100" s="162"/>
      <c r="G1100" s="226"/>
      <c r="H1100" s="163"/>
      <c r="I1100" s="166"/>
      <c r="J1100" s="160"/>
      <c r="K1100" s="160"/>
      <c r="L1100" s="160"/>
    </row>
    <row r="1101" spans="1:12" x14ac:dyDescent="0.2">
      <c r="A1101" s="160"/>
      <c r="B1101" s="160"/>
      <c r="C1101" s="160"/>
      <c r="D1101" s="160"/>
      <c r="E1101" s="160"/>
      <c r="F1101" s="162"/>
      <c r="G1101" s="226"/>
      <c r="H1101" s="163"/>
      <c r="I1101" s="166"/>
      <c r="J1101" s="160"/>
      <c r="K1101" s="160"/>
      <c r="L1101" s="160"/>
    </row>
    <row r="1102" spans="1:12" x14ac:dyDescent="0.2">
      <c r="A1102" s="160"/>
      <c r="B1102" s="160"/>
      <c r="C1102" s="160"/>
      <c r="D1102" s="160"/>
      <c r="E1102" s="160"/>
      <c r="F1102" s="162"/>
      <c r="G1102" s="226"/>
      <c r="H1102" s="163"/>
      <c r="I1102" s="166"/>
      <c r="J1102" s="160"/>
      <c r="K1102" s="160"/>
      <c r="L1102" s="160"/>
    </row>
    <row r="1103" spans="1:12" x14ac:dyDescent="0.2">
      <c r="A1103" s="160"/>
      <c r="B1103" s="160"/>
      <c r="C1103" s="160"/>
      <c r="D1103" s="160"/>
      <c r="E1103" s="160"/>
      <c r="F1103" s="162"/>
      <c r="G1103" s="226"/>
      <c r="H1103" s="163"/>
      <c r="I1103" s="166"/>
      <c r="J1103" s="160"/>
      <c r="K1103" s="160"/>
      <c r="L1103" s="160"/>
    </row>
    <row r="1104" spans="1:12" x14ac:dyDescent="0.2">
      <c r="A1104" s="160"/>
      <c r="B1104" s="160"/>
      <c r="C1104" s="160"/>
      <c r="D1104" s="160"/>
      <c r="E1104" s="160"/>
      <c r="F1104" s="162"/>
      <c r="G1104" s="226"/>
      <c r="H1104" s="163"/>
      <c r="I1104" s="166"/>
      <c r="J1104" s="160"/>
      <c r="K1104" s="160"/>
      <c r="L1104" s="160"/>
    </row>
    <row r="1105" spans="1:12" x14ac:dyDescent="0.2">
      <c r="A1105" s="160"/>
      <c r="B1105" s="160"/>
      <c r="C1105" s="160"/>
      <c r="D1105" s="160"/>
      <c r="E1105" s="160"/>
      <c r="F1105" s="162"/>
      <c r="G1105" s="226"/>
      <c r="H1105" s="163"/>
      <c r="I1105" s="166"/>
      <c r="J1105" s="160"/>
      <c r="K1105" s="160"/>
      <c r="L1105" s="160"/>
    </row>
    <row r="1106" spans="1:12" x14ac:dyDescent="0.2">
      <c r="A1106" s="160"/>
      <c r="B1106" s="160"/>
      <c r="C1106" s="160"/>
      <c r="D1106" s="160"/>
      <c r="E1106" s="160"/>
      <c r="F1106" s="162"/>
      <c r="G1106" s="226"/>
      <c r="H1106" s="163"/>
      <c r="I1106" s="166"/>
      <c r="J1106" s="160"/>
      <c r="K1106" s="160"/>
      <c r="L1106" s="160"/>
    </row>
    <row r="1107" spans="1:12" x14ac:dyDescent="0.2">
      <c r="A1107" s="160"/>
      <c r="B1107" s="160"/>
      <c r="C1107" s="160"/>
      <c r="D1107" s="160"/>
      <c r="E1107" s="160"/>
      <c r="F1107" s="162"/>
      <c r="G1107" s="226"/>
      <c r="H1107" s="163"/>
      <c r="I1107" s="166"/>
      <c r="J1107" s="160"/>
      <c r="K1107" s="160"/>
      <c r="L1107" s="160"/>
    </row>
    <row r="1108" spans="1:12" x14ac:dyDescent="0.2">
      <c r="A1108" s="160"/>
      <c r="B1108" s="160"/>
      <c r="C1108" s="160"/>
      <c r="D1108" s="160"/>
      <c r="E1108" s="160"/>
      <c r="F1108" s="162"/>
      <c r="G1108" s="226"/>
      <c r="H1108" s="163"/>
      <c r="I1108" s="166"/>
      <c r="J1108" s="160"/>
      <c r="K1108" s="160"/>
      <c r="L1108" s="160"/>
    </row>
    <row r="1109" spans="1:12" x14ac:dyDescent="0.2">
      <c r="A1109" s="160"/>
      <c r="B1109" s="160"/>
      <c r="C1109" s="160"/>
      <c r="D1109" s="160"/>
      <c r="E1109" s="160"/>
      <c r="F1109" s="162"/>
      <c r="G1109" s="226"/>
      <c r="H1109" s="163"/>
      <c r="I1109" s="166"/>
      <c r="J1109" s="160"/>
      <c r="K1109" s="160"/>
      <c r="L1109" s="160"/>
    </row>
    <row r="1110" spans="1:12" x14ac:dyDescent="0.2">
      <c r="A1110" s="160"/>
      <c r="B1110" s="160"/>
      <c r="C1110" s="160"/>
      <c r="D1110" s="160"/>
      <c r="E1110" s="160"/>
      <c r="F1110" s="162"/>
      <c r="G1110" s="226"/>
      <c r="H1110" s="163"/>
      <c r="I1110" s="166"/>
      <c r="J1110" s="160"/>
      <c r="K1110" s="160"/>
      <c r="L1110" s="160"/>
    </row>
    <row r="1111" spans="1:12" x14ac:dyDescent="0.2">
      <c r="A1111" s="160"/>
      <c r="B1111" s="160"/>
      <c r="C1111" s="160"/>
      <c r="D1111" s="160"/>
      <c r="E1111" s="160"/>
      <c r="F1111" s="162"/>
      <c r="G1111" s="226"/>
      <c r="H1111" s="163"/>
      <c r="I1111" s="166"/>
      <c r="J1111" s="160"/>
      <c r="K1111" s="160"/>
      <c r="L1111" s="160"/>
    </row>
    <row r="1112" spans="1:12" x14ac:dyDescent="0.2">
      <c r="A1112" s="160"/>
      <c r="B1112" s="160"/>
      <c r="C1112" s="160"/>
      <c r="D1112" s="160"/>
      <c r="E1112" s="160"/>
      <c r="F1112" s="162"/>
      <c r="G1112" s="226"/>
      <c r="H1112" s="163"/>
      <c r="I1112" s="166"/>
      <c r="J1112" s="160"/>
      <c r="K1112" s="160"/>
      <c r="L1112" s="160"/>
    </row>
    <row r="1113" spans="1:12" x14ac:dyDescent="0.2">
      <c r="A1113" s="160"/>
      <c r="B1113" s="160"/>
      <c r="C1113" s="160"/>
      <c r="D1113" s="160"/>
      <c r="E1113" s="160"/>
      <c r="F1113" s="162"/>
      <c r="G1113" s="226"/>
      <c r="H1113" s="163"/>
      <c r="I1113" s="166"/>
      <c r="J1113" s="160"/>
      <c r="K1113" s="160"/>
      <c r="L1113" s="160"/>
    </row>
    <row r="1114" spans="1:12" x14ac:dyDescent="0.2">
      <c r="A1114" s="160"/>
      <c r="B1114" s="160"/>
      <c r="C1114" s="160"/>
      <c r="D1114" s="160"/>
      <c r="E1114" s="160"/>
      <c r="F1114" s="162"/>
      <c r="G1114" s="226"/>
      <c r="H1114" s="163"/>
      <c r="I1114" s="166"/>
      <c r="J1114" s="160"/>
      <c r="K1114" s="160"/>
      <c r="L1114" s="160"/>
    </row>
    <row r="1115" spans="1:12" x14ac:dyDescent="0.2">
      <c r="A1115" s="160"/>
      <c r="B1115" s="160"/>
      <c r="C1115" s="160"/>
      <c r="D1115" s="160"/>
      <c r="E1115" s="160"/>
      <c r="F1115" s="162"/>
      <c r="G1115" s="226"/>
      <c r="H1115" s="163"/>
      <c r="I1115" s="166"/>
      <c r="J1115" s="160"/>
      <c r="K1115" s="160"/>
      <c r="L1115" s="160"/>
    </row>
    <row r="1116" spans="1:12" x14ac:dyDescent="0.2">
      <c r="A1116" s="160"/>
      <c r="B1116" s="160"/>
      <c r="C1116" s="160"/>
      <c r="D1116" s="160"/>
      <c r="E1116" s="160"/>
      <c r="F1116" s="162"/>
      <c r="G1116" s="226"/>
      <c r="H1116" s="163"/>
      <c r="I1116" s="166"/>
      <c r="J1116" s="160"/>
      <c r="K1116" s="160"/>
      <c r="L1116" s="160"/>
    </row>
    <row r="1117" spans="1:12" x14ac:dyDescent="0.2">
      <c r="A1117" s="160"/>
      <c r="B1117" s="160"/>
      <c r="C1117" s="160"/>
      <c r="D1117" s="160"/>
      <c r="E1117" s="160"/>
      <c r="F1117" s="162"/>
      <c r="G1117" s="226"/>
      <c r="H1117" s="163"/>
      <c r="I1117" s="166"/>
      <c r="J1117" s="160"/>
      <c r="K1117" s="160"/>
      <c r="L1117" s="160"/>
    </row>
    <row r="1118" spans="1:12" x14ac:dyDescent="0.2">
      <c r="A1118" s="160"/>
      <c r="B1118" s="160"/>
      <c r="C1118" s="160"/>
      <c r="D1118" s="160"/>
      <c r="E1118" s="160"/>
      <c r="F1118" s="162"/>
      <c r="G1118" s="226"/>
      <c r="H1118" s="163"/>
      <c r="I1118" s="166"/>
      <c r="J1118" s="160"/>
      <c r="K1118" s="160"/>
      <c r="L1118" s="160"/>
    </row>
    <row r="1119" spans="1:12" x14ac:dyDescent="0.2">
      <c r="A1119" s="160"/>
      <c r="B1119" s="160"/>
      <c r="C1119" s="160"/>
      <c r="D1119" s="160"/>
      <c r="E1119" s="160"/>
      <c r="F1119" s="162"/>
      <c r="G1119" s="226"/>
      <c r="H1119" s="163"/>
      <c r="I1119" s="166"/>
      <c r="J1119" s="160"/>
      <c r="K1119" s="160"/>
      <c r="L1119" s="160"/>
    </row>
    <row r="1120" spans="1:12" x14ac:dyDescent="0.2">
      <c r="A1120" s="160"/>
      <c r="B1120" s="160"/>
      <c r="C1120" s="160"/>
      <c r="D1120" s="160"/>
      <c r="E1120" s="160"/>
      <c r="F1120" s="162"/>
      <c r="G1120" s="226"/>
      <c r="H1120" s="163"/>
      <c r="I1120" s="166"/>
      <c r="J1120" s="160"/>
      <c r="K1120" s="160"/>
      <c r="L1120" s="160"/>
    </row>
    <row r="1121" spans="1:12" x14ac:dyDescent="0.2">
      <c r="A1121" s="160"/>
      <c r="B1121" s="160"/>
      <c r="C1121" s="160"/>
      <c r="D1121" s="160"/>
      <c r="E1121" s="160"/>
      <c r="F1121" s="162"/>
      <c r="G1121" s="226"/>
      <c r="H1121" s="163"/>
      <c r="I1121" s="166"/>
      <c r="J1121" s="160"/>
      <c r="K1121" s="160"/>
      <c r="L1121" s="160"/>
    </row>
    <row r="1122" spans="1:12" x14ac:dyDescent="0.2">
      <c r="A1122" s="160"/>
      <c r="B1122" s="160"/>
      <c r="C1122" s="160"/>
      <c r="D1122" s="160"/>
      <c r="E1122" s="160"/>
      <c r="F1122" s="162"/>
      <c r="G1122" s="226"/>
      <c r="H1122" s="163"/>
      <c r="I1122" s="166"/>
      <c r="J1122" s="160"/>
      <c r="K1122" s="160"/>
      <c r="L1122" s="160"/>
    </row>
    <row r="1123" spans="1:12" x14ac:dyDescent="0.2">
      <c r="A1123" s="160"/>
      <c r="B1123" s="160"/>
      <c r="C1123" s="160"/>
      <c r="D1123" s="160"/>
      <c r="E1123" s="160"/>
      <c r="F1123" s="162"/>
      <c r="G1123" s="226"/>
      <c r="H1123" s="163"/>
      <c r="I1123" s="166"/>
      <c r="J1123" s="160"/>
      <c r="K1123" s="160"/>
      <c r="L1123" s="160"/>
    </row>
    <row r="1124" spans="1:12" x14ac:dyDescent="0.2">
      <c r="A1124" s="160"/>
      <c r="B1124" s="160"/>
      <c r="C1124" s="160"/>
      <c r="D1124" s="160"/>
      <c r="E1124" s="160"/>
      <c r="F1124" s="162"/>
      <c r="G1124" s="226"/>
      <c r="H1124" s="163"/>
      <c r="I1124" s="166"/>
      <c r="J1124" s="160"/>
      <c r="K1124" s="160"/>
      <c r="L1124" s="160"/>
    </row>
    <row r="1125" spans="1:12" x14ac:dyDescent="0.2">
      <c r="A1125" s="160"/>
      <c r="B1125" s="160"/>
      <c r="C1125" s="160"/>
      <c r="D1125" s="160"/>
      <c r="E1125" s="160"/>
      <c r="F1125" s="162"/>
      <c r="G1125" s="226"/>
      <c r="H1125" s="163"/>
      <c r="I1125" s="166"/>
      <c r="J1125" s="160"/>
      <c r="K1125" s="160"/>
      <c r="L1125" s="160"/>
    </row>
    <row r="1126" spans="1:12" x14ac:dyDescent="0.2">
      <c r="A1126" s="160"/>
      <c r="B1126" s="160"/>
      <c r="C1126" s="160"/>
      <c r="D1126" s="160"/>
      <c r="E1126" s="160"/>
      <c r="F1126" s="162"/>
      <c r="G1126" s="226"/>
      <c r="H1126" s="163"/>
      <c r="I1126" s="166"/>
      <c r="J1126" s="160"/>
      <c r="K1126" s="160"/>
      <c r="L1126" s="160"/>
    </row>
    <row r="1127" spans="1:12" x14ac:dyDescent="0.2">
      <c r="A1127" s="160"/>
      <c r="B1127" s="160"/>
      <c r="C1127" s="160"/>
      <c r="D1127" s="160"/>
      <c r="E1127" s="160"/>
      <c r="F1127" s="162"/>
      <c r="G1127" s="226"/>
      <c r="H1127" s="163"/>
      <c r="I1127" s="166"/>
      <c r="J1127" s="160"/>
      <c r="K1127" s="160"/>
      <c r="L1127" s="160"/>
    </row>
    <row r="1128" spans="1:12" x14ac:dyDescent="0.2">
      <c r="A1128" s="160"/>
      <c r="B1128" s="160"/>
      <c r="C1128" s="160"/>
      <c r="D1128" s="160"/>
      <c r="E1128" s="160"/>
      <c r="F1128" s="162"/>
      <c r="G1128" s="226"/>
      <c r="H1128" s="163"/>
      <c r="I1128" s="166"/>
      <c r="J1128" s="160"/>
      <c r="K1128" s="160"/>
      <c r="L1128" s="160"/>
    </row>
    <row r="1129" spans="1:12" x14ac:dyDescent="0.2">
      <c r="A1129" s="160"/>
      <c r="B1129" s="160"/>
      <c r="C1129" s="160"/>
      <c r="D1129" s="160"/>
      <c r="E1129" s="160"/>
      <c r="F1129" s="162"/>
      <c r="G1129" s="226"/>
      <c r="H1129" s="163"/>
      <c r="I1129" s="166"/>
      <c r="J1129" s="160"/>
      <c r="K1129" s="160"/>
      <c r="L1129" s="160"/>
    </row>
    <row r="1130" spans="1:12" x14ac:dyDescent="0.2">
      <c r="A1130" s="160"/>
      <c r="B1130" s="160"/>
      <c r="C1130" s="160"/>
      <c r="D1130" s="160"/>
      <c r="E1130" s="160"/>
      <c r="F1130" s="162"/>
      <c r="G1130" s="226"/>
      <c r="H1130" s="163"/>
      <c r="I1130" s="166"/>
      <c r="J1130" s="160"/>
      <c r="K1130" s="160"/>
      <c r="L1130" s="160"/>
    </row>
    <row r="1131" spans="1:12" x14ac:dyDescent="0.2">
      <c r="A1131" s="160"/>
      <c r="B1131" s="160"/>
      <c r="C1131" s="160"/>
      <c r="D1131" s="160"/>
      <c r="E1131" s="160"/>
      <c r="F1131" s="162"/>
      <c r="G1131" s="226"/>
      <c r="H1131" s="163"/>
      <c r="I1131" s="166"/>
      <c r="J1131" s="160"/>
      <c r="K1131" s="160"/>
      <c r="L1131" s="160"/>
    </row>
    <row r="1132" spans="1:12" x14ac:dyDescent="0.2">
      <c r="A1132" s="160"/>
      <c r="B1132" s="160"/>
      <c r="C1132" s="160"/>
      <c r="D1132" s="160"/>
      <c r="E1132" s="160"/>
      <c r="F1132" s="162"/>
      <c r="G1132" s="226"/>
      <c r="H1132" s="163"/>
      <c r="I1132" s="166"/>
      <c r="J1132" s="160"/>
      <c r="K1132" s="160"/>
      <c r="L1132" s="160"/>
    </row>
    <row r="1133" spans="1:12" x14ac:dyDescent="0.2">
      <c r="A1133" s="160"/>
      <c r="B1133" s="160"/>
      <c r="C1133" s="160"/>
      <c r="D1133" s="160"/>
      <c r="E1133" s="160"/>
      <c r="F1133" s="162"/>
      <c r="G1133" s="226"/>
      <c r="H1133" s="163"/>
      <c r="I1133" s="166"/>
      <c r="J1133" s="160"/>
      <c r="K1133" s="160"/>
      <c r="L1133" s="160"/>
    </row>
    <row r="1134" spans="1:12" x14ac:dyDescent="0.2">
      <c r="A1134" s="160"/>
      <c r="B1134" s="160"/>
      <c r="C1134" s="160"/>
      <c r="D1134" s="160"/>
      <c r="E1134" s="160"/>
      <c r="F1134" s="162"/>
      <c r="G1134" s="226"/>
      <c r="H1134" s="163"/>
      <c r="I1134" s="166"/>
      <c r="J1134" s="160"/>
      <c r="K1134" s="160"/>
      <c r="L1134" s="160"/>
    </row>
    <row r="1135" spans="1:12" x14ac:dyDescent="0.2">
      <c r="A1135" s="160"/>
      <c r="B1135" s="160"/>
      <c r="C1135" s="160"/>
      <c r="D1135" s="160"/>
      <c r="E1135" s="160"/>
      <c r="F1135" s="162"/>
      <c r="G1135" s="226"/>
      <c r="H1135" s="163"/>
      <c r="I1135" s="166"/>
      <c r="J1135" s="160"/>
      <c r="K1135" s="160"/>
      <c r="L1135" s="160"/>
    </row>
    <row r="1136" spans="1:12" x14ac:dyDescent="0.2">
      <c r="A1136" s="160"/>
      <c r="B1136" s="160"/>
      <c r="C1136" s="160"/>
      <c r="D1136" s="160"/>
      <c r="E1136" s="160"/>
      <c r="F1136" s="162"/>
      <c r="G1136" s="226"/>
      <c r="H1136" s="163"/>
      <c r="I1136" s="166"/>
      <c r="J1136" s="160"/>
      <c r="K1136" s="160"/>
      <c r="L1136" s="160"/>
    </row>
    <row r="1137" spans="1:12" x14ac:dyDescent="0.2">
      <c r="A1137" s="160"/>
      <c r="B1137" s="160"/>
      <c r="C1137" s="160"/>
      <c r="D1137" s="160"/>
      <c r="E1137" s="160"/>
      <c r="F1137" s="162"/>
      <c r="G1137" s="226"/>
      <c r="H1137" s="163"/>
      <c r="I1137" s="166"/>
      <c r="J1137" s="160"/>
      <c r="K1137" s="160"/>
      <c r="L1137" s="160"/>
    </row>
    <row r="1138" spans="1:12" x14ac:dyDescent="0.2">
      <c r="A1138" s="160"/>
      <c r="B1138" s="160"/>
      <c r="C1138" s="160"/>
      <c r="D1138" s="160"/>
      <c r="E1138" s="160"/>
      <c r="F1138" s="162"/>
      <c r="G1138" s="226"/>
      <c r="H1138" s="163"/>
      <c r="I1138" s="166"/>
      <c r="J1138" s="160"/>
      <c r="K1138" s="160"/>
      <c r="L1138" s="160"/>
    </row>
    <row r="1139" spans="1:12" x14ac:dyDescent="0.2">
      <c r="A1139" s="160"/>
      <c r="B1139" s="160"/>
      <c r="C1139" s="160"/>
      <c r="D1139" s="160"/>
      <c r="E1139" s="160"/>
      <c r="F1139" s="162"/>
      <c r="G1139" s="226"/>
      <c r="H1139" s="163"/>
      <c r="I1139" s="166"/>
      <c r="J1139" s="160"/>
      <c r="K1139" s="160"/>
      <c r="L1139" s="160"/>
    </row>
    <row r="1140" spans="1:12" x14ac:dyDescent="0.2">
      <c r="A1140" s="160"/>
      <c r="B1140" s="160"/>
      <c r="C1140" s="160"/>
      <c r="D1140" s="160"/>
      <c r="E1140" s="160"/>
      <c r="F1140" s="162"/>
      <c r="G1140" s="226"/>
      <c r="H1140" s="163"/>
      <c r="I1140" s="166"/>
      <c r="J1140" s="160"/>
      <c r="K1140" s="160"/>
      <c r="L1140" s="160"/>
    </row>
    <row r="1141" spans="1:12" x14ac:dyDescent="0.2">
      <c r="A1141" s="160"/>
      <c r="B1141" s="160"/>
      <c r="C1141" s="160"/>
      <c r="D1141" s="160"/>
      <c r="E1141" s="160"/>
      <c r="F1141" s="162"/>
      <c r="G1141" s="226"/>
      <c r="H1141" s="163"/>
      <c r="I1141" s="166"/>
      <c r="J1141" s="160"/>
      <c r="K1141" s="160"/>
      <c r="L1141" s="160"/>
    </row>
    <row r="1142" spans="1:12" x14ac:dyDescent="0.2">
      <c r="A1142" s="160"/>
      <c r="B1142" s="160"/>
      <c r="C1142" s="160"/>
      <c r="D1142" s="160"/>
      <c r="E1142" s="160"/>
      <c r="F1142" s="162"/>
      <c r="G1142" s="226"/>
      <c r="H1142" s="163"/>
      <c r="I1142" s="166"/>
      <c r="J1142" s="160"/>
      <c r="K1142" s="160"/>
      <c r="L1142" s="160"/>
    </row>
    <row r="1143" spans="1:12" x14ac:dyDescent="0.2">
      <c r="A1143" s="160"/>
      <c r="B1143" s="160"/>
      <c r="C1143" s="160"/>
      <c r="D1143" s="160"/>
      <c r="E1143" s="160"/>
      <c r="F1143" s="162"/>
      <c r="G1143" s="226"/>
      <c r="H1143" s="163"/>
      <c r="I1143" s="166"/>
      <c r="J1143" s="160"/>
      <c r="K1143" s="160"/>
      <c r="L1143" s="160"/>
    </row>
    <row r="1144" spans="1:12" x14ac:dyDescent="0.2">
      <c r="A1144" s="160"/>
      <c r="B1144" s="160"/>
      <c r="C1144" s="160"/>
      <c r="D1144" s="160"/>
      <c r="E1144" s="160"/>
      <c r="F1144" s="162"/>
      <c r="G1144" s="226"/>
      <c r="H1144" s="163"/>
      <c r="I1144" s="166"/>
      <c r="J1144" s="160"/>
      <c r="K1144" s="160"/>
      <c r="L1144" s="160"/>
    </row>
    <row r="1145" spans="1:12" x14ac:dyDescent="0.2">
      <c r="A1145" s="160"/>
      <c r="B1145" s="160"/>
      <c r="C1145" s="160"/>
      <c r="D1145" s="160"/>
      <c r="E1145" s="160"/>
      <c r="F1145" s="162"/>
      <c r="G1145" s="226"/>
      <c r="H1145" s="163"/>
      <c r="I1145" s="166"/>
      <c r="J1145" s="160"/>
      <c r="K1145" s="160"/>
      <c r="L1145" s="160"/>
    </row>
    <row r="1146" spans="1:12" x14ac:dyDescent="0.2">
      <c r="A1146" s="160"/>
      <c r="B1146" s="160"/>
      <c r="C1146" s="160"/>
      <c r="D1146" s="160"/>
      <c r="E1146" s="160"/>
      <c r="F1146" s="162"/>
      <c r="G1146" s="226"/>
      <c r="H1146" s="163"/>
      <c r="I1146" s="166"/>
      <c r="J1146" s="160"/>
      <c r="K1146" s="160"/>
      <c r="L1146" s="160"/>
    </row>
    <row r="1147" spans="1:12" x14ac:dyDescent="0.2">
      <c r="A1147" s="160"/>
      <c r="B1147" s="160"/>
      <c r="C1147" s="160"/>
      <c r="D1147" s="160"/>
      <c r="E1147" s="160"/>
      <c r="F1147" s="162"/>
      <c r="G1147" s="226"/>
      <c r="H1147" s="163"/>
      <c r="I1147" s="166"/>
      <c r="J1147" s="160"/>
      <c r="K1147" s="160"/>
      <c r="L1147" s="160"/>
    </row>
    <row r="1148" spans="1:12" x14ac:dyDescent="0.2">
      <c r="A1148" s="160"/>
      <c r="B1148" s="160"/>
      <c r="C1148" s="160"/>
      <c r="D1148" s="160"/>
      <c r="E1148" s="160"/>
      <c r="F1148" s="162"/>
      <c r="G1148" s="226"/>
      <c r="H1148" s="163"/>
      <c r="I1148" s="166"/>
      <c r="J1148" s="160"/>
      <c r="K1148" s="160"/>
      <c r="L1148" s="160"/>
    </row>
    <row r="1149" spans="1:12" x14ac:dyDescent="0.2">
      <c r="A1149" s="160"/>
      <c r="B1149" s="160"/>
      <c r="C1149" s="160"/>
      <c r="D1149" s="160"/>
      <c r="E1149" s="160"/>
      <c r="F1149" s="162"/>
      <c r="G1149" s="226"/>
      <c r="H1149" s="163"/>
      <c r="I1149" s="166"/>
      <c r="J1149" s="160"/>
      <c r="K1149" s="160"/>
      <c r="L1149" s="160"/>
    </row>
    <row r="1150" spans="1:12" x14ac:dyDescent="0.2">
      <c r="A1150" s="160"/>
      <c r="B1150" s="160"/>
      <c r="C1150" s="160"/>
      <c r="D1150" s="160"/>
      <c r="E1150" s="160"/>
      <c r="F1150" s="162"/>
      <c r="G1150" s="226"/>
      <c r="H1150" s="163"/>
      <c r="I1150" s="166"/>
      <c r="J1150" s="160"/>
      <c r="K1150" s="160"/>
      <c r="L1150" s="160"/>
    </row>
    <row r="1151" spans="1:12" x14ac:dyDescent="0.2">
      <c r="A1151" s="160"/>
      <c r="B1151" s="160"/>
      <c r="C1151" s="160"/>
      <c r="D1151" s="160"/>
      <c r="E1151" s="160"/>
      <c r="F1151" s="162"/>
      <c r="G1151" s="226"/>
      <c r="H1151" s="163"/>
      <c r="I1151" s="166"/>
      <c r="J1151" s="160"/>
      <c r="K1151" s="160"/>
      <c r="L1151" s="160"/>
    </row>
    <row r="1152" spans="1:12" x14ac:dyDescent="0.2">
      <c r="A1152" s="160"/>
      <c r="B1152" s="160"/>
      <c r="C1152" s="160"/>
      <c r="D1152" s="160"/>
      <c r="E1152" s="160"/>
      <c r="F1152" s="162"/>
      <c r="G1152" s="226"/>
      <c r="H1152" s="163"/>
      <c r="I1152" s="166"/>
      <c r="J1152" s="160"/>
      <c r="K1152" s="160"/>
      <c r="L1152" s="160"/>
    </row>
    <row r="1153" spans="1:12" x14ac:dyDescent="0.2">
      <c r="A1153" s="160"/>
      <c r="B1153" s="160"/>
      <c r="C1153" s="160"/>
      <c r="D1153" s="160"/>
      <c r="E1153" s="160"/>
      <c r="F1153" s="162"/>
      <c r="G1153" s="226"/>
      <c r="H1153" s="163"/>
      <c r="I1153" s="166"/>
      <c r="J1153" s="160"/>
      <c r="K1153" s="160"/>
      <c r="L1153" s="160"/>
    </row>
    <row r="1154" spans="1:12" x14ac:dyDescent="0.2">
      <c r="A1154" s="160"/>
      <c r="B1154" s="160"/>
      <c r="C1154" s="160"/>
      <c r="D1154" s="160"/>
      <c r="E1154" s="160"/>
      <c r="F1154" s="162"/>
      <c r="G1154" s="226"/>
      <c r="H1154" s="163"/>
      <c r="I1154" s="166"/>
      <c r="J1154" s="160"/>
      <c r="K1154" s="160"/>
      <c r="L1154" s="160"/>
    </row>
    <row r="1155" spans="1:12" x14ac:dyDescent="0.2">
      <c r="A1155" s="160"/>
      <c r="B1155" s="160"/>
      <c r="C1155" s="160"/>
      <c r="D1155" s="160"/>
      <c r="E1155" s="160"/>
      <c r="F1155" s="162"/>
      <c r="G1155" s="226"/>
      <c r="H1155" s="163"/>
      <c r="I1155" s="166"/>
      <c r="J1155" s="160"/>
      <c r="K1155" s="160"/>
      <c r="L1155" s="160"/>
    </row>
    <row r="1156" spans="1:12" x14ac:dyDescent="0.2">
      <c r="A1156" s="160"/>
      <c r="B1156" s="160"/>
      <c r="C1156" s="160"/>
      <c r="D1156" s="160"/>
      <c r="E1156" s="160"/>
      <c r="F1156" s="162"/>
      <c r="G1156" s="226"/>
      <c r="H1156" s="163"/>
      <c r="I1156" s="166"/>
      <c r="J1156" s="160"/>
      <c r="K1156" s="160"/>
      <c r="L1156" s="160"/>
    </row>
    <row r="1157" spans="1:12" x14ac:dyDescent="0.2">
      <c r="A1157" s="160"/>
      <c r="B1157" s="160"/>
      <c r="C1157" s="160"/>
      <c r="D1157" s="160"/>
      <c r="E1157" s="160"/>
      <c r="F1157" s="162"/>
      <c r="G1157" s="226"/>
      <c r="H1157" s="163"/>
      <c r="I1157" s="166"/>
      <c r="J1157" s="160"/>
      <c r="K1157" s="160"/>
      <c r="L1157" s="160"/>
    </row>
    <row r="1158" spans="1:12" x14ac:dyDescent="0.2">
      <c r="A1158" s="160"/>
      <c r="B1158" s="160"/>
      <c r="C1158" s="160"/>
      <c r="D1158" s="160"/>
      <c r="E1158" s="160"/>
      <c r="F1158" s="162"/>
      <c r="G1158" s="226"/>
      <c r="H1158" s="163"/>
      <c r="I1158" s="166"/>
      <c r="J1158" s="160"/>
      <c r="K1158" s="160"/>
      <c r="L1158" s="160"/>
    </row>
    <row r="1159" spans="1:12" x14ac:dyDescent="0.2">
      <c r="A1159" s="160"/>
      <c r="B1159" s="160"/>
      <c r="C1159" s="160"/>
      <c r="D1159" s="160"/>
      <c r="E1159" s="160"/>
      <c r="F1159" s="162"/>
      <c r="G1159" s="226"/>
      <c r="H1159" s="163"/>
      <c r="I1159" s="166"/>
      <c r="J1159" s="160"/>
      <c r="K1159" s="160"/>
      <c r="L1159" s="160"/>
    </row>
    <row r="1160" spans="1:12" x14ac:dyDescent="0.2">
      <c r="A1160" s="160"/>
      <c r="B1160" s="160"/>
      <c r="C1160" s="160"/>
      <c r="D1160" s="160"/>
      <c r="E1160" s="160"/>
      <c r="F1160" s="162"/>
      <c r="G1160" s="226"/>
      <c r="H1160" s="163"/>
      <c r="I1160" s="166"/>
      <c r="J1160" s="160"/>
      <c r="K1160" s="160"/>
      <c r="L1160" s="160"/>
    </row>
    <row r="1161" spans="1:12" x14ac:dyDescent="0.2">
      <c r="A1161" s="160"/>
      <c r="B1161" s="160"/>
      <c r="C1161" s="160"/>
      <c r="D1161" s="160"/>
      <c r="E1161" s="160"/>
      <c r="F1161" s="162"/>
      <c r="G1161" s="226"/>
      <c r="H1161" s="163"/>
      <c r="I1161" s="166"/>
      <c r="J1161" s="160"/>
      <c r="K1161" s="160"/>
      <c r="L1161" s="160"/>
    </row>
    <row r="1162" spans="1:12" x14ac:dyDescent="0.2">
      <c r="A1162" s="160"/>
      <c r="B1162" s="160"/>
      <c r="C1162" s="160"/>
      <c r="D1162" s="160"/>
      <c r="E1162" s="160"/>
      <c r="F1162" s="162"/>
      <c r="G1162" s="226"/>
      <c r="H1162" s="163"/>
      <c r="I1162" s="166"/>
      <c r="J1162" s="160"/>
      <c r="K1162" s="160"/>
      <c r="L1162" s="160"/>
    </row>
    <row r="1163" spans="1:12" x14ac:dyDescent="0.2">
      <c r="A1163" s="160"/>
      <c r="B1163" s="160"/>
      <c r="C1163" s="160"/>
      <c r="D1163" s="160"/>
      <c r="E1163" s="160"/>
      <c r="F1163" s="162"/>
      <c r="G1163" s="226"/>
      <c r="H1163" s="163"/>
      <c r="I1163" s="166"/>
      <c r="J1163" s="160"/>
      <c r="K1163" s="160"/>
      <c r="L1163" s="160"/>
    </row>
    <row r="1164" spans="1:12" x14ac:dyDescent="0.2">
      <c r="A1164" s="160"/>
      <c r="B1164" s="160"/>
      <c r="C1164" s="160"/>
      <c r="D1164" s="160"/>
      <c r="E1164" s="160"/>
      <c r="F1164" s="162"/>
      <c r="G1164" s="226"/>
      <c r="H1164" s="163"/>
      <c r="I1164" s="166"/>
      <c r="J1164" s="160"/>
      <c r="K1164" s="160"/>
      <c r="L1164" s="160"/>
    </row>
    <row r="1165" spans="1:12" x14ac:dyDescent="0.2">
      <c r="A1165" s="160"/>
      <c r="B1165" s="160"/>
      <c r="C1165" s="160"/>
      <c r="D1165" s="160"/>
      <c r="E1165" s="160"/>
      <c r="F1165" s="162"/>
      <c r="G1165" s="226"/>
      <c r="H1165" s="163"/>
      <c r="I1165" s="166"/>
      <c r="J1165" s="160"/>
      <c r="K1165" s="160"/>
      <c r="L1165" s="160"/>
    </row>
    <row r="1166" spans="1:12" x14ac:dyDescent="0.2">
      <c r="A1166" s="160"/>
      <c r="B1166" s="160"/>
      <c r="C1166" s="160"/>
      <c r="D1166" s="160"/>
      <c r="E1166" s="160"/>
      <c r="F1166" s="162"/>
      <c r="G1166" s="226"/>
      <c r="H1166" s="163"/>
      <c r="I1166" s="166"/>
      <c r="J1166" s="160"/>
      <c r="K1166" s="160"/>
      <c r="L1166" s="160"/>
    </row>
    <row r="1167" spans="1:12" x14ac:dyDescent="0.2">
      <c r="A1167" s="160"/>
      <c r="B1167" s="160"/>
      <c r="C1167" s="160"/>
      <c r="D1167" s="160"/>
      <c r="E1167" s="160"/>
      <c r="F1167" s="162"/>
      <c r="G1167" s="226"/>
      <c r="H1167" s="163"/>
      <c r="I1167" s="166"/>
      <c r="J1167" s="160"/>
      <c r="K1167" s="160"/>
      <c r="L1167" s="160"/>
    </row>
    <row r="1168" spans="1:12" x14ac:dyDescent="0.2">
      <c r="A1168" s="160"/>
      <c r="B1168" s="160"/>
      <c r="C1168" s="160"/>
      <c r="D1168" s="160"/>
      <c r="E1168" s="160"/>
      <c r="F1168" s="162"/>
      <c r="G1168" s="226"/>
      <c r="H1168" s="163"/>
      <c r="I1168" s="166"/>
      <c r="J1168" s="160"/>
      <c r="K1168" s="160"/>
      <c r="L1168" s="160"/>
    </row>
    <row r="1169" spans="1:12" x14ac:dyDescent="0.2">
      <c r="A1169" s="160"/>
      <c r="B1169" s="160"/>
      <c r="C1169" s="160"/>
      <c r="D1169" s="160"/>
      <c r="E1169" s="160"/>
      <c r="F1169" s="162"/>
      <c r="G1169" s="226"/>
      <c r="H1169" s="163"/>
      <c r="I1169" s="166"/>
      <c r="J1169" s="160"/>
      <c r="K1169" s="160"/>
      <c r="L1169" s="160"/>
    </row>
    <row r="1170" spans="1:12" x14ac:dyDescent="0.2">
      <c r="A1170" s="160"/>
      <c r="B1170" s="160"/>
      <c r="C1170" s="160"/>
      <c r="D1170" s="160"/>
      <c r="E1170" s="160"/>
      <c r="F1170" s="162"/>
      <c r="G1170" s="226"/>
      <c r="H1170" s="163"/>
      <c r="I1170" s="166"/>
      <c r="J1170" s="160"/>
      <c r="K1170" s="160"/>
      <c r="L1170" s="160"/>
    </row>
    <row r="1171" spans="1:12" x14ac:dyDescent="0.2">
      <c r="A1171" s="160"/>
      <c r="B1171" s="160"/>
      <c r="C1171" s="160"/>
      <c r="D1171" s="160"/>
      <c r="E1171" s="160"/>
      <c r="F1171" s="162"/>
      <c r="G1171" s="226"/>
      <c r="H1171" s="163"/>
      <c r="I1171" s="166"/>
      <c r="J1171" s="160"/>
      <c r="K1171" s="160"/>
      <c r="L1171" s="160"/>
    </row>
    <row r="1172" spans="1:12" x14ac:dyDescent="0.2">
      <c r="A1172" s="160"/>
      <c r="B1172" s="160"/>
      <c r="C1172" s="160"/>
      <c r="D1172" s="160"/>
      <c r="E1172" s="160"/>
      <c r="F1172" s="162"/>
      <c r="G1172" s="226"/>
      <c r="H1172" s="163"/>
      <c r="I1172" s="166"/>
      <c r="J1172" s="160"/>
      <c r="K1172" s="160"/>
      <c r="L1172" s="160"/>
    </row>
    <row r="1173" spans="1:12" x14ac:dyDescent="0.2">
      <c r="A1173" s="160"/>
      <c r="B1173" s="160"/>
      <c r="C1173" s="160"/>
      <c r="D1173" s="160"/>
      <c r="E1173" s="160"/>
      <c r="F1173" s="162"/>
      <c r="G1173" s="226"/>
      <c r="H1173" s="163"/>
      <c r="I1173" s="166"/>
      <c r="J1173" s="160"/>
      <c r="K1173" s="160"/>
      <c r="L1173" s="160"/>
    </row>
    <row r="1174" spans="1:12" x14ac:dyDescent="0.2">
      <c r="A1174" s="160"/>
      <c r="B1174" s="160"/>
      <c r="C1174" s="160"/>
      <c r="D1174" s="160"/>
      <c r="E1174" s="160"/>
      <c r="F1174" s="162"/>
      <c r="G1174" s="226"/>
      <c r="H1174" s="163"/>
      <c r="I1174" s="166"/>
      <c r="J1174" s="160"/>
      <c r="K1174" s="160"/>
      <c r="L1174" s="160"/>
    </row>
    <row r="1175" spans="1:12" x14ac:dyDescent="0.2">
      <c r="A1175" s="160"/>
      <c r="B1175" s="160"/>
      <c r="C1175" s="160"/>
      <c r="D1175" s="160"/>
      <c r="E1175" s="160"/>
      <c r="F1175" s="162"/>
      <c r="G1175" s="226"/>
      <c r="H1175" s="163"/>
      <c r="I1175" s="166"/>
      <c r="J1175" s="160"/>
      <c r="K1175" s="160"/>
      <c r="L1175" s="160"/>
    </row>
    <row r="1176" spans="1:12" x14ac:dyDescent="0.2">
      <c r="A1176" s="160"/>
      <c r="B1176" s="160"/>
      <c r="C1176" s="160"/>
      <c r="D1176" s="160"/>
      <c r="E1176" s="160"/>
      <c r="F1176" s="162"/>
      <c r="G1176" s="226"/>
      <c r="H1176" s="163"/>
      <c r="I1176" s="166"/>
      <c r="J1176" s="160"/>
      <c r="K1176" s="160"/>
      <c r="L1176" s="160"/>
    </row>
    <row r="1177" spans="1:12" x14ac:dyDescent="0.2">
      <c r="A1177" s="160"/>
      <c r="B1177" s="160"/>
      <c r="C1177" s="160"/>
      <c r="D1177" s="160"/>
      <c r="E1177" s="160"/>
      <c r="F1177" s="162"/>
      <c r="G1177" s="226"/>
      <c r="H1177" s="163"/>
      <c r="I1177" s="166"/>
      <c r="J1177" s="160"/>
      <c r="K1177" s="160"/>
      <c r="L1177" s="160"/>
    </row>
    <row r="1178" spans="1:12" x14ac:dyDescent="0.2">
      <c r="A1178" s="160"/>
      <c r="B1178" s="160"/>
      <c r="C1178" s="160"/>
      <c r="D1178" s="160"/>
      <c r="E1178" s="160"/>
      <c r="F1178" s="162"/>
      <c r="G1178" s="226"/>
      <c r="H1178" s="163"/>
      <c r="I1178" s="166"/>
      <c r="J1178" s="160"/>
      <c r="K1178" s="160"/>
      <c r="L1178" s="160"/>
    </row>
    <row r="1179" spans="1:12" x14ac:dyDescent="0.2">
      <c r="A1179" s="160"/>
      <c r="B1179" s="160"/>
      <c r="C1179" s="160"/>
      <c r="D1179" s="160"/>
      <c r="E1179" s="160"/>
      <c r="F1179" s="162"/>
      <c r="G1179" s="226"/>
      <c r="H1179" s="163"/>
      <c r="I1179" s="166"/>
      <c r="J1179" s="160"/>
      <c r="K1179" s="160"/>
      <c r="L1179" s="160"/>
    </row>
    <row r="1180" spans="1:12" x14ac:dyDescent="0.2">
      <c r="A1180" s="160"/>
      <c r="B1180" s="160"/>
      <c r="C1180" s="160"/>
      <c r="D1180" s="160"/>
      <c r="E1180" s="160"/>
      <c r="F1180" s="162"/>
      <c r="G1180" s="226"/>
      <c r="H1180" s="163"/>
      <c r="I1180" s="166"/>
      <c r="J1180" s="160"/>
      <c r="K1180" s="160"/>
      <c r="L1180" s="160"/>
    </row>
    <row r="1181" spans="1:12" x14ac:dyDescent="0.2">
      <c r="A1181" s="160"/>
      <c r="B1181" s="160"/>
      <c r="C1181" s="160"/>
      <c r="D1181" s="160"/>
      <c r="E1181" s="160"/>
      <c r="F1181" s="162"/>
      <c r="G1181" s="226"/>
      <c r="H1181" s="163"/>
      <c r="I1181" s="166"/>
      <c r="J1181" s="160"/>
      <c r="K1181" s="160"/>
      <c r="L1181" s="160"/>
    </row>
    <row r="1182" spans="1:12" x14ac:dyDescent="0.2">
      <c r="A1182" s="160"/>
      <c r="B1182" s="160"/>
      <c r="C1182" s="160"/>
      <c r="D1182" s="160"/>
      <c r="E1182" s="160"/>
      <c r="F1182" s="162"/>
      <c r="G1182" s="226"/>
      <c r="H1182" s="163"/>
      <c r="I1182" s="166"/>
      <c r="J1182" s="160"/>
      <c r="K1182" s="160"/>
      <c r="L1182" s="160"/>
    </row>
    <row r="1183" spans="1:12" x14ac:dyDescent="0.2">
      <c r="A1183" s="160"/>
      <c r="B1183" s="160"/>
      <c r="C1183" s="160"/>
      <c r="D1183" s="160"/>
      <c r="E1183" s="160"/>
      <c r="F1183" s="162"/>
      <c r="G1183" s="226"/>
      <c r="H1183" s="163"/>
      <c r="I1183" s="166"/>
      <c r="J1183" s="160"/>
      <c r="K1183" s="160"/>
      <c r="L1183" s="160"/>
    </row>
    <row r="1184" spans="1:12" x14ac:dyDescent="0.2">
      <c r="A1184" s="160"/>
      <c r="B1184" s="160"/>
      <c r="C1184" s="160"/>
      <c r="D1184" s="160"/>
      <c r="E1184" s="160"/>
      <c r="F1184" s="162"/>
      <c r="G1184" s="226"/>
      <c r="H1184" s="163"/>
      <c r="I1184" s="166"/>
      <c r="J1184" s="160"/>
      <c r="K1184" s="160"/>
      <c r="L1184" s="160"/>
    </row>
    <row r="1185" spans="1:12" x14ac:dyDescent="0.2">
      <c r="A1185" s="160"/>
      <c r="B1185" s="160"/>
      <c r="C1185" s="160"/>
      <c r="D1185" s="160"/>
      <c r="E1185" s="160"/>
      <c r="F1185" s="162"/>
      <c r="G1185" s="226"/>
      <c r="H1185" s="163"/>
      <c r="I1185" s="166"/>
      <c r="J1185" s="160"/>
      <c r="K1185" s="160"/>
      <c r="L1185" s="160"/>
    </row>
    <row r="1186" spans="1:12" x14ac:dyDescent="0.2">
      <c r="A1186" s="160"/>
      <c r="B1186" s="160"/>
      <c r="C1186" s="160"/>
      <c r="D1186" s="160"/>
      <c r="E1186" s="160"/>
      <c r="F1186" s="162"/>
      <c r="G1186" s="226"/>
      <c r="H1186" s="163"/>
      <c r="I1186" s="166"/>
      <c r="J1186" s="160"/>
      <c r="K1186" s="160"/>
      <c r="L1186" s="160"/>
    </row>
    <row r="1187" spans="1:12" x14ac:dyDescent="0.2">
      <c r="A1187" s="160"/>
      <c r="B1187" s="160"/>
      <c r="C1187" s="160"/>
      <c r="D1187" s="160"/>
      <c r="E1187" s="160"/>
      <c r="F1187" s="162"/>
      <c r="G1187" s="226"/>
      <c r="H1187" s="163"/>
      <c r="I1187" s="166"/>
      <c r="J1187" s="160"/>
      <c r="K1187" s="160"/>
      <c r="L1187" s="160"/>
    </row>
    <row r="1188" spans="1:12" x14ac:dyDescent="0.2">
      <c r="A1188" s="160"/>
      <c r="B1188" s="160"/>
      <c r="C1188" s="160"/>
      <c r="D1188" s="160"/>
      <c r="E1188" s="160"/>
      <c r="F1188" s="162"/>
      <c r="G1188" s="226"/>
      <c r="H1188" s="163"/>
      <c r="I1188" s="166"/>
      <c r="J1188" s="160"/>
      <c r="K1188" s="160"/>
      <c r="L1188" s="160"/>
    </row>
    <row r="1189" spans="1:12" x14ac:dyDescent="0.2">
      <c r="A1189" s="160"/>
      <c r="B1189" s="160"/>
      <c r="C1189" s="160"/>
      <c r="D1189" s="160"/>
      <c r="E1189" s="160"/>
      <c r="F1189" s="162"/>
      <c r="G1189" s="226"/>
      <c r="H1189" s="163"/>
      <c r="I1189" s="166"/>
      <c r="J1189" s="160"/>
      <c r="K1189" s="160"/>
      <c r="L1189" s="160"/>
    </row>
    <row r="1190" spans="1:12" x14ac:dyDescent="0.2">
      <c r="A1190" s="160"/>
      <c r="B1190" s="160"/>
      <c r="C1190" s="160"/>
      <c r="D1190" s="160"/>
      <c r="E1190" s="160"/>
      <c r="F1190" s="162"/>
      <c r="G1190" s="226"/>
      <c r="H1190" s="163"/>
      <c r="I1190" s="166"/>
      <c r="J1190" s="160"/>
      <c r="K1190" s="160"/>
      <c r="L1190" s="160"/>
    </row>
    <row r="1191" spans="1:12" x14ac:dyDescent="0.2">
      <c r="A1191" s="160"/>
      <c r="B1191" s="160"/>
      <c r="C1191" s="160"/>
      <c r="D1191" s="160"/>
      <c r="E1191" s="160"/>
      <c r="F1191" s="162"/>
      <c r="G1191" s="226"/>
      <c r="H1191" s="163"/>
      <c r="I1191" s="166"/>
      <c r="J1191" s="160"/>
      <c r="K1191" s="160"/>
      <c r="L1191" s="160"/>
    </row>
    <row r="1192" spans="1:12" x14ac:dyDescent="0.2">
      <c r="A1192" s="160"/>
      <c r="B1192" s="160"/>
      <c r="C1192" s="160"/>
      <c r="D1192" s="160"/>
      <c r="E1192" s="160"/>
      <c r="F1192" s="162"/>
      <c r="G1192" s="226"/>
      <c r="H1192" s="163"/>
      <c r="I1192" s="166"/>
      <c r="J1192" s="160"/>
      <c r="K1192" s="160"/>
      <c r="L1192" s="160"/>
    </row>
    <row r="1193" spans="1:12" x14ac:dyDescent="0.2">
      <c r="A1193" s="160"/>
      <c r="B1193" s="160"/>
      <c r="C1193" s="160"/>
      <c r="D1193" s="160"/>
      <c r="E1193" s="160"/>
      <c r="F1193" s="162"/>
      <c r="G1193" s="226"/>
      <c r="H1193" s="163"/>
      <c r="I1193" s="166"/>
      <c r="J1193" s="160"/>
      <c r="K1193" s="160"/>
      <c r="L1193" s="160"/>
    </row>
    <row r="1194" spans="1:12" x14ac:dyDescent="0.2">
      <c r="A1194" s="160"/>
      <c r="B1194" s="160"/>
      <c r="C1194" s="160"/>
      <c r="D1194" s="160"/>
      <c r="E1194" s="160"/>
      <c r="F1194" s="162"/>
      <c r="G1194" s="226"/>
      <c r="H1194" s="163"/>
      <c r="I1194" s="166"/>
      <c r="J1194" s="160"/>
      <c r="K1194" s="160"/>
      <c r="L1194" s="160"/>
    </row>
    <row r="1195" spans="1:12" x14ac:dyDescent="0.2">
      <c r="A1195" s="160"/>
      <c r="B1195" s="160"/>
      <c r="C1195" s="160"/>
      <c r="D1195" s="160"/>
      <c r="E1195" s="160"/>
      <c r="F1195" s="162"/>
      <c r="G1195" s="226"/>
      <c r="H1195" s="163"/>
      <c r="I1195" s="166"/>
      <c r="J1195" s="160"/>
      <c r="K1195" s="160"/>
      <c r="L1195" s="160"/>
    </row>
    <row r="1196" spans="1:12" x14ac:dyDescent="0.2">
      <c r="A1196" s="160"/>
      <c r="B1196" s="160"/>
      <c r="C1196" s="160"/>
      <c r="D1196" s="160"/>
      <c r="E1196" s="160"/>
      <c r="F1196" s="162"/>
      <c r="G1196" s="226"/>
      <c r="H1196" s="163"/>
      <c r="I1196" s="166"/>
      <c r="J1196" s="160"/>
      <c r="K1196" s="160"/>
      <c r="L1196" s="160"/>
    </row>
    <row r="1197" spans="1:12" x14ac:dyDescent="0.2">
      <c r="A1197" s="160"/>
      <c r="B1197" s="160"/>
      <c r="C1197" s="160"/>
      <c r="D1197" s="160"/>
      <c r="E1197" s="160"/>
      <c r="F1197" s="162"/>
      <c r="G1197" s="226"/>
      <c r="H1197" s="163"/>
      <c r="I1197" s="166"/>
      <c r="J1197" s="160"/>
      <c r="K1197" s="160"/>
      <c r="L1197" s="160"/>
    </row>
    <row r="1198" spans="1:12" x14ac:dyDescent="0.2">
      <c r="A1198" s="160"/>
      <c r="B1198" s="160"/>
      <c r="C1198" s="160"/>
      <c r="D1198" s="160"/>
      <c r="E1198" s="160"/>
      <c r="F1198" s="162"/>
      <c r="G1198" s="226"/>
      <c r="H1198" s="163"/>
      <c r="I1198" s="166"/>
      <c r="J1198" s="160"/>
      <c r="K1198" s="160"/>
      <c r="L1198" s="160"/>
    </row>
    <row r="1199" spans="1:12" x14ac:dyDescent="0.2">
      <c r="A1199" s="160"/>
      <c r="B1199" s="160"/>
      <c r="C1199" s="160"/>
      <c r="D1199" s="160"/>
      <c r="E1199" s="160"/>
      <c r="F1199" s="162"/>
      <c r="G1199" s="226"/>
      <c r="H1199" s="163"/>
      <c r="I1199" s="166"/>
      <c r="J1199" s="160"/>
      <c r="K1199" s="160"/>
      <c r="L1199" s="160"/>
    </row>
    <row r="1200" spans="1:12" x14ac:dyDescent="0.2">
      <c r="A1200" s="160"/>
      <c r="B1200" s="160"/>
      <c r="C1200" s="160"/>
      <c r="D1200" s="160"/>
      <c r="E1200" s="160"/>
      <c r="F1200" s="162"/>
      <c r="G1200" s="226"/>
      <c r="H1200" s="163"/>
      <c r="I1200" s="166"/>
      <c r="J1200" s="160"/>
      <c r="K1200" s="160"/>
      <c r="L1200" s="160"/>
    </row>
    <row r="1201" spans="1:12" x14ac:dyDescent="0.2">
      <c r="A1201" s="160"/>
      <c r="B1201" s="160"/>
      <c r="C1201" s="160"/>
      <c r="D1201" s="160"/>
      <c r="E1201" s="160"/>
      <c r="F1201" s="162"/>
      <c r="G1201" s="226"/>
      <c r="H1201" s="163"/>
      <c r="I1201" s="166"/>
      <c r="J1201" s="160"/>
      <c r="K1201" s="160"/>
      <c r="L1201" s="160"/>
    </row>
    <row r="1202" spans="1:12" x14ac:dyDescent="0.2">
      <c r="A1202" s="160"/>
      <c r="B1202" s="160"/>
      <c r="C1202" s="160"/>
      <c r="D1202" s="160"/>
      <c r="E1202" s="160"/>
      <c r="F1202" s="162"/>
      <c r="G1202" s="226"/>
      <c r="H1202" s="163"/>
      <c r="I1202" s="166"/>
      <c r="J1202" s="160"/>
      <c r="K1202" s="160"/>
      <c r="L1202" s="160"/>
    </row>
    <row r="1203" spans="1:12" x14ac:dyDescent="0.2">
      <c r="A1203" s="160"/>
      <c r="B1203" s="160"/>
      <c r="C1203" s="160"/>
      <c r="D1203" s="160"/>
      <c r="E1203" s="160"/>
      <c r="F1203" s="162"/>
      <c r="G1203" s="226"/>
      <c r="H1203" s="163"/>
      <c r="I1203" s="166"/>
      <c r="J1203" s="160"/>
      <c r="K1203" s="160"/>
      <c r="L1203" s="160"/>
    </row>
    <row r="1204" spans="1:12" x14ac:dyDescent="0.2">
      <c r="A1204" s="160"/>
      <c r="B1204" s="160"/>
      <c r="C1204" s="160"/>
      <c r="D1204" s="160"/>
      <c r="E1204" s="160"/>
      <c r="F1204" s="162"/>
      <c r="G1204" s="226"/>
      <c r="H1204" s="163"/>
      <c r="I1204" s="166"/>
      <c r="J1204" s="160"/>
      <c r="K1204" s="160"/>
      <c r="L1204" s="160"/>
    </row>
    <row r="1205" spans="1:12" x14ac:dyDescent="0.2">
      <c r="A1205" s="160"/>
      <c r="B1205" s="160"/>
      <c r="C1205" s="160"/>
      <c r="D1205" s="160"/>
      <c r="E1205" s="160"/>
      <c r="F1205" s="162"/>
      <c r="G1205" s="226"/>
      <c r="H1205" s="163"/>
      <c r="I1205" s="166"/>
      <c r="J1205" s="160"/>
      <c r="K1205" s="160"/>
      <c r="L1205" s="160"/>
    </row>
    <row r="1206" spans="1:12" x14ac:dyDescent="0.2">
      <c r="A1206" s="160"/>
      <c r="B1206" s="160"/>
      <c r="C1206" s="160"/>
      <c r="D1206" s="160"/>
      <c r="E1206" s="160"/>
      <c r="F1206" s="162"/>
      <c r="G1206" s="226"/>
      <c r="H1206" s="163"/>
      <c r="I1206" s="166"/>
      <c r="J1206" s="160"/>
      <c r="K1206" s="160"/>
      <c r="L1206" s="160"/>
    </row>
    <row r="1207" spans="1:12" x14ac:dyDescent="0.2">
      <c r="A1207" s="160"/>
      <c r="B1207" s="160"/>
      <c r="C1207" s="160"/>
      <c r="D1207" s="160"/>
      <c r="E1207" s="160"/>
      <c r="F1207" s="162"/>
      <c r="G1207" s="226"/>
      <c r="H1207" s="163"/>
      <c r="I1207" s="166"/>
      <c r="J1207" s="160"/>
      <c r="K1207" s="160"/>
      <c r="L1207" s="160"/>
    </row>
    <row r="1208" spans="1:12" x14ac:dyDescent="0.2">
      <c r="A1208" s="160"/>
      <c r="B1208" s="160"/>
      <c r="C1208" s="160"/>
      <c r="D1208" s="160"/>
      <c r="E1208" s="160"/>
      <c r="F1208" s="162"/>
      <c r="G1208" s="226"/>
      <c r="H1208" s="163"/>
      <c r="I1208" s="166"/>
      <c r="J1208" s="160"/>
      <c r="K1208" s="160"/>
      <c r="L1208" s="160"/>
    </row>
    <row r="1209" spans="1:12" x14ac:dyDescent="0.2">
      <c r="A1209" s="160"/>
      <c r="B1209" s="160"/>
      <c r="C1209" s="160"/>
      <c r="D1209" s="160"/>
      <c r="E1209" s="160"/>
      <c r="F1209" s="162"/>
      <c r="G1209" s="226"/>
      <c r="H1209" s="163"/>
      <c r="I1209" s="166"/>
      <c r="J1209" s="160"/>
      <c r="K1209" s="160"/>
      <c r="L1209" s="160"/>
    </row>
    <row r="1210" spans="1:12" x14ac:dyDescent="0.2">
      <c r="A1210" s="160"/>
      <c r="B1210" s="160"/>
      <c r="C1210" s="160"/>
      <c r="D1210" s="160"/>
      <c r="E1210" s="160"/>
      <c r="F1210" s="162"/>
      <c r="G1210" s="226"/>
      <c r="H1210" s="163"/>
      <c r="I1210" s="166"/>
      <c r="J1210" s="160"/>
      <c r="K1210" s="160"/>
      <c r="L1210" s="160"/>
    </row>
    <row r="1211" spans="1:12" x14ac:dyDescent="0.2">
      <c r="A1211" s="160"/>
      <c r="B1211" s="160"/>
      <c r="C1211" s="160"/>
      <c r="D1211" s="160"/>
      <c r="E1211" s="160"/>
      <c r="F1211" s="162"/>
      <c r="G1211" s="226"/>
      <c r="H1211" s="163"/>
      <c r="I1211" s="166"/>
      <c r="J1211" s="160"/>
      <c r="K1211" s="160"/>
      <c r="L1211" s="160"/>
    </row>
    <row r="1212" spans="1:12" x14ac:dyDescent="0.2">
      <c r="A1212" s="160"/>
      <c r="B1212" s="160"/>
      <c r="C1212" s="160"/>
      <c r="D1212" s="160"/>
      <c r="E1212" s="160"/>
      <c r="F1212" s="162"/>
      <c r="G1212" s="226"/>
      <c r="H1212" s="163"/>
      <c r="I1212" s="166"/>
      <c r="J1212" s="160"/>
      <c r="K1212" s="160"/>
      <c r="L1212" s="160"/>
    </row>
    <row r="1213" spans="1:12" x14ac:dyDescent="0.2">
      <c r="A1213" s="160"/>
      <c r="B1213" s="160"/>
      <c r="C1213" s="160"/>
      <c r="D1213" s="160"/>
      <c r="E1213" s="160"/>
      <c r="F1213" s="162"/>
      <c r="G1213" s="226"/>
      <c r="H1213" s="163"/>
      <c r="I1213" s="166"/>
      <c r="J1213" s="160"/>
      <c r="K1213" s="160"/>
      <c r="L1213" s="160"/>
    </row>
    <row r="1214" spans="1:12" x14ac:dyDescent="0.2">
      <c r="A1214" s="160"/>
      <c r="B1214" s="160"/>
      <c r="C1214" s="160"/>
      <c r="D1214" s="160"/>
      <c r="E1214" s="160"/>
      <c r="F1214" s="162"/>
      <c r="G1214" s="226"/>
      <c r="H1214" s="163"/>
      <c r="I1214" s="166"/>
      <c r="J1214" s="160"/>
      <c r="K1214" s="160"/>
      <c r="L1214" s="160"/>
    </row>
    <row r="1215" spans="1:12" x14ac:dyDescent="0.2">
      <c r="A1215" s="160"/>
      <c r="B1215" s="160"/>
      <c r="C1215" s="160"/>
      <c r="D1215" s="160"/>
      <c r="E1215" s="160"/>
      <c r="F1215" s="162"/>
      <c r="G1215" s="226"/>
      <c r="H1215" s="163"/>
      <c r="I1215" s="166"/>
      <c r="J1215" s="160"/>
      <c r="K1215" s="160"/>
      <c r="L1215" s="160"/>
    </row>
    <row r="1216" spans="1:12" x14ac:dyDescent="0.2">
      <c r="A1216" s="160"/>
      <c r="B1216" s="160"/>
      <c r="C1216" s="160"/>
      <c r="D1216" s="160"/>
      <c r="E1216" s="160"/>
      <c r="F1216" s="162"/>
      <c r="G1216" s="226"/>
      <c r="H1216" s="163"/>
      <c r="I1216" s="166"/>
      <c r="J1216" s="160"/>
      <c r="K1216" s="160"/>
      <c r="L1216" s="160"/>
    </row>
    <row r="1217" spans="1:12" x14ac:dyDescent="0.2">
      <c r="A1217" s="160"/>
      <c r="B1217" s="160"/>
      <c r="C1217" s="160"/>
      <c r="D1217" s="160"/>
      <c r="E1217" s="160"/>
      <c r="F1217" s="162"/>
      <c r="G1217" s="226"/>
      <c r="H1217" s="163"/>
      <c r="I1217" s="166"/>
      <c r="J1217" s="160"/>
      <c r="K1217" s="160"/>
      <c r="L1217" s="160"/>
    </row>
    <row r="1218" spans="1:12" x14ac:dyDescent="0.2">
      <c r="A1218" s="160"/>
      <c r="B1218" s="160"/>
      <c r="C1218" s="160"/>
      <c r="D1218" s="160"/>
      <c r="E1218" s="160"/>
      <c r="F1218" s="162"/>
      <c r="G1218" s="226"/>
      <c r="H1218" s="163"/>
      <c r="I1218" s="166"/>
      <c r="J1218" s="160"/>
      <c r="K1218" s="160"/>
      <c r="L1218" s="160"/>
    </row>
    <row r="1219" spans="1:12" x14ac:dyDescent="0.2">
      <c r="A1219" s="160"/>
      <c r="B1219" s="160"/>
      <c r="C1219" s="160"/>
      <c r="D1219" s="160"/>
      <c r="E1219" s="160"/>
      <c r="F1219" s="162"/>
      <c r="G1219" s="226"/>
      <c r="H1219" s="163"/>
      <c r="I1219" s="166"/>
      <c r="J1219" s="160"/>
      <c r="K1219" s="160"/>
      <c r="L1219" s="160"/>
    </row>
    <row r="1220" spans="1:12" x14ac:dyDescent="0.2">
      <c r="A1220" s="160"/>
      <c r="B1220" s="160"/>
      <c r="C1220" s="160"/>
      <c r="D1220" s="160"/>
      <c r="E1220" s="160"/>
      <c r="F1220" s="162"/>
      <c r="G1220" s="226"/>
      <c r="H1220" s="163"/>
      <c r="I1220" s="166"/>
      <c r="J1220" s="160"/>
      <c r="K1220" s="160"/>
      <c r="L1220" s="160"/>
    </row>
    <row r="1221" spans="1:12" x14ac:dyDescent="0.2">
      <c r="A1221" s="160"/>
      <c r="B1221" s="160"/>
      <c r="C1221" s="160"/>
      <c r="D1221" s="160"/>
      <c r="E1221" s="160"/>
      <c r="F1221" s="162"/>
      <c r="G1221" s="226"/>
      <c r="H1221" s="163"/>
      <c r="I1221" s="166"/>
      <c r="J1221" s="160"/>
      <c r="K1221" s="160"/>
      <c r="L1221" s="160"/>
    </row>
    <row r="1222" spans="1:12" x14ac:dyDescent="0.2">
      <c r="A1222" s="160"/>
      <c r="B1222" s="160"/>
      <c r="C1222" s="160"/>
      <c r="D1222" s="160"/>
      <c r="E1222" s="160"/>
      <c r="F1222" s="162"/>
      <c r="G1222" s="226"/>
      <c r="H1222" s="163"/>
      <c r="I1222" s="166"/>
      <c r="J1222" s="160"/>
      <c r="K1222" s="160"/>
      <c r="L1222" s="160"/>
    </row>
    <row r="1223" spans="1:12" x14ac:dyDescent="0.2">
      <c r="A1223" s="160"/>
      <c r="B1223" s="160"/>
      <c r="C1223" s="160"/>
      <c r="D1223" s="160"/>
      <c r="E1223" s="160"/>
      <c r="F1223" s="162"/>
      <c r="G1223" s="226"/>
      <c r="H1223" s="163"/>
      <c r="I1223" s="166"/>
      <c r="J1223" s="160"/>
      <c r="K1223" s="160"/>
      <c r="L1223" s="160"/>
    </row>
    <row r="1224" spans="1:12" x14ac:dyDescent="0.2">
      <c r="A1224" s="160"/>
      <c r="B1224" s="160"/>
      <c r="C1224" s="160"/>
      <c r="D1224" s="160"/>
      <c r="E1224" s="160"/>
      <c r="F1224" s="162"/>
      <c r="G1224" s="226"/>
      <c r="H1224" s="163"/>
      <c r="I1224" s="166"/>
      <c r="J1224" s="160"/>
      <c r="K1224" s="160"/>
      <c r="L1224" s="160"/>
    </row>
    <row r="1225" spans="1:12" x14ac:dyDescent="0.2">
      <c r="A1225" s="160"/>
      <c r="B1225" s="160"/>
      <c r="C1225" s="160"/>
      <c r="D1225" s="160"/>
      <c r="E1225" s="160"/>
      <c r="F1225" s="162"/>
      <c r="G1225" s="226"/>
      <c r="H1225" s="163"/>
      <c r="I1225" s="166"/>
      <c r="J1225" s="160"/>
      <c r="K1225" s="160"/>
      <c r="L1225" s="160"/>
    </row>
    <row r="1226" spans="1:12" x14ac:dyDescent="0.2">
      <c r="A1226" s="160"/>
      <c r="B1226" s="160"/>
      <c r="C1226" s="160"/>
      <c r="D1226" s="160"/>
      <c r="E1226" s="160"/>
      <c r="F1226" s="162"/>
      <c r="G1226" s="226"/>
      <c r="H1226" s="163"/>
      <c r="I1226" s="166"/>
      <c r="J1226" s="160"/>
      <c r="K1226" s="160"/>
      <c r="L1226" s="160"/>
    </row>
    <row r="1227" spans="1:12" x14ac:dyDescent="0.2">
      <c r="A1227" s="160"/>
      <c r="B1227" s="160"/>
      <c r="C1227" s="160"/>
      <c r="D1227" s="160"/>
      <c r="E1227" s="160"/>
      <c r="F1227" s="162"/>
      <c r="G1227" s="226"/>
      <c r="H1227" s="163"/>
      <c r="I1227" s="166"/>
      <c r="J1227" s="160"/>
      <c r="K1227" s="160"/>
      <c r="L1227" s="160"/>
    </row>
    <row r="1228" spans="1:12" x14ac:dyDescent="0.2">
      <c r="A1228" s="160"/>
      <c r="B1228" s="160"/>
      <c r="C1228" s="160"/>
      <c r="D1228" s="160"/>
      <c r="E1228" s="160"/>
      <c r="F1228" s="162"/>
      <c r="G1228" s="226"/>
      <c r="H1228" s="163"/>
      <c r="I1228" s="166"/>
      <c r="J1228" s="160"/>
      <c r="K1228" s="160"/>
      <c r="L1228" s="160"/>
    </row>
    <row r="1229" spans="1:12" x14ac:dyDescent="0.2">
      <c r="A1229" s="160"/>
      <c r="B1229" s="160"/>
      <c r="C1229" s="160"/>
      <c r="D1229" s="160"/>
      <c r="E1229" s="160"/>
      <c r="F1229" s="162"/>
      <c r="G1229" s="226"/>
      <c r="H1229" s="163"/>
      <c r="I1229" s="166"/>
      <c r="J1229" s="160"/>
      <c r="K1229" s="160"/>
      <c r="L1229" s="160"/>
    </row>
    <row r="1230" spans="1:12" x14ac:dyDescent="0.2">
      <c r="A1230" s="160"/>
      <c r="B1230" s="160"/>
      <c r="C1230" s="160"/>
      <c r="D1230" s="160"/>
      <c r="E1230" s="160"/>
      <c r="F1230" s="162"/>
      <c r="G1230" s="226"/>
      <c r="H1230" s="163"/>
      <c r="I1230" s="166"/>
      <c r="J1230" s="160"/>
      <c r="K1230" s="160"/>
      <c r="L1230" s="160"/>
    </row>
    <row r="1231" spans="1:12" x14ac:dyDescent="0.2">
      <c r="A1231" s="160"/>
      <c r="B1231" s="160"/>
      <c r="C1231" s="160"/>
      <c r="D1231" s="160"/>
      <c r="E1231" s="160"/>
      <c r="F1231" s="162"/>
      <c r="G1231" s="226"/>
      <c r="H1231" s="163"/>
      <c r="I1231" s="166"/>
      <c r="J1231" s="160"/>
      <c r="K1231" s="160"/>
      <c r="L1231" s="160"/>
    </row>
    <row r="1232" spans="1:12" x14ac:dyDescent="0.2">
      <c r="A1232" s="160"/>
      <c r="B1232" s="160"/>
      <c r="C1232" s="160"/>
      <c r="D1232" s="160"/>
      <c r="E1232" s="160"/>
      <c r="F1232" s="162"/>
      <c r="G1232" s="226"/>
      <c r="H1232" s="163"/>
      <c r="I1232" s="166"/>
      <c r="J1232" s="160"/>
      <c r="K1232" s="160"/>
      <c r="L1232" s="160"/>
    </row>
    <row r="1233" spans="1:12" x14ac:dyDescent="0.2">
      <c r="A1233" s="160"/>
      <c r="B1233" s="160"/>
      <c r="C1233" s="160"/>
      <c r="D1233" s="160"/>
      <c r="E1233" s="160"/>
      <c r="F1233" s="162"/>
      <c r="G1233" s="226"/>
      <c r="H1233" s="163"/>
      <c r="I1233" s="166"/>
      <c r="J1233" s="160"/>
      <c r="K1233" s="160"/>
      <c r="L1233" s="160"/>
    </row>
    <row r="1234" spans="1:12" x14ac:dyDescent="0.2">
      <c r="A1234" s="160"/>
      <c r="B1234" s="160"/>
      <c r="C1234" s="160"/>
      <c r="D1234" s="160"/>
      <c r="E1234" s="160"/>
      <c r="F1234" s="162"/>
      <c r="G1234" s="226"/>
      <c r="H1234" s="163"/>
      <c r="I1234" s="166"/>
      <c r="J1234" s="160"/>
      <c r="K1234" s="160"/>
      <c r="L1234" s="160"/>
    </row>
    <row r="1235" spans="1:12" x14ac:dyDescent="0.2">
      <c r="A1235" s="160"/>
      <c r="B1235" s="160"/>
      <c r="C1235" s="160"/>
      <c r="D1235" s="160"/>
      <c r="E1235" s="160"/>
      <c r="F1235" s="162"/>
      <c r="G1235" s="226"/>
      <c r="H1235" s="163"/>
      <c r="I1235" s="166"/>
      <c r="J1235" s="160"/>
      <c r="K1235" s="160"/>
      <c r="L1235" s="160"/>
    </row>
    <row r="1236" spans="1:12" x14ac:dyDescent="0.2">
      <c r="A1236" s="160"/>
      <c r="B1236" s="160"/>
      <c r="C1236" s="160"/>
      <c r="D1236" s="160"/>
      <c r="E1236" s="160"/>
      <c r="F1236" s="162"/>
      <c r="G1236" s="226"/>
      <c r="H1236" s="163"/>
      <c r="I1236" s="166"/>
      <c r="J1236" s="160"/>
      <c r="K1236" s="160"/>
      <c r="L1236" s="160"/>
    </row>
    <row r="1237" spans="1:12" x14ac:dyDescent="0.2">
      <c r="A1237" s="160"/>
      <c r="B1237" s="160"/>
      <c r="C1237" s="160"/>
      <c r="D1237" s="160"/>
      <c r="E1237" s="160"/>
      <c r="F1237" s="162"/>
      <c r="G1237" s="226"/>
      <c r="H1237" s="163"/>
      <c r="I1237" s="166"/>
      <c r="J1237" s="160"/>
      <c r="K1237" s="160"/>
      <c r="L1237" s="160"/>
    </row>
    <row r="1238" spans="1:12" x14ac:dyDescent="0.2">
      <c r="A1238" s="160"/>
      <c r="B1238" s="160"/>
      <c r="C1238" s="160"/>
      <c r="D1238" s="160"/>
      <c r="E1238" s="160"/>
      <c r="F1238" s="162"/>
      <c r="G1238" s="226"/>
      <c r="H1238" s="163"/>
      <c r="I1238" s="166"/>
      <c r="J1238" s="160"/>
      <c r="K1238" s="160"/>
      <c r="L1238" s="160"/>
    </row>
    <row r="1239" spans="1:12" x14ac:dyDescent="0.2">
      <c r="A1239" s="160"/>
      <c r="B1239" s="160"/>
      <c r="C1239" s="160"/>
      <c r="D1239" s="160"/>
      <c r="E1239" s="160"/>
      <c r="F1239" s="162"/>
      <c r="G1239" s="226"/>
      <c r="H1239" s="163"/>
      <c r="I1239" s="166"/>
      <c r="J1239" s="160"/>
      <c r="K1239" s="160"/>
      <c r="L1239" s="160"/>
    </row>
    <row r="1240" spans="1:12" x14ac:dyDescent="0.2">
      <c r="A1240" s="160"/>
      <c r="B1240" s="160"/>
      <c r="C1240" s="160"/>
      <c r="D1240" s="160"/>
      <c r="E1240" s="160"/>
      <c r="F1240" s="162"/>
      <c r="G1240" s="226"/>
      <c r="H1240" s="163"/>
      <c r="I1240" s="166"/>
      <c r="J1240" s="160"/>
      <c r="K1240" s="160"/>
      <c r="L1240" s="160"/>
    </row>
    <row r="1241" spans="1:12" x14ac:dyDescent="0.2">
      <c r="A1241" s="160"/>
      <c r="B1241" s="160"/>
      <c r="C1241" s="160"/>
      <c r="D1241" s="160"/>
      <c r="E1241" s="160"/>
      <c r="F1241" s="162"/>
      <c r="G1241" s="226"/>
      <c r="H1241" s="163"/>
      <c r="I1241" s="166"/>
      <c r="J1241" s="160"/>
      <c r="K1241" s="160"/>
      <c r="L1241" s="160"/>
    </row>
    <row r="1242" spans="1:12" x14ac:dyDescent="0.2">
      <c r="A1242" s="160"/>
      <c r="B1242" s="160"/>
      <c r="C1242" s="160"/>
      <c r="D1242" s="160"/>
      <c r="E1242" s="160"/>
      <c r="F1242" s="162"/>
      <c r="G1242" s="226"/>
      <c r="H1242" s="163"/>
      <c r="I1242" s="166"/>
      <c r="J1242" s="160"/>
      <c r="K1242" s="160"/>
      <c r="L1242" s="160"/>
    </row>
    <row r="1243" spans="1:12" x14ac:dyDescent="0.2">
      <c r="A1243" s="160"/>
      <c r="B1243" s="160"/>
      <c r="C1243" s="160"/>
      <c r="D1243" s="160"/>
      <c r="E1243" s="160"/>
      <c r="F1243" s="162"/>
      <c r="G1243" s="226"/>
      <c r="H1243" s="163"/>
      <c r="I1243" s="166"/>
      <c r="J1243" s="160"/>
      <c r="K1243" s="160"/>
      <c r="L1243" s="160"/>
    </row>
    <row r="1244" spans="1:12" x14ac:dyDescent="0.2">
      <c r="A1244" s="160"/>
      <c r="B1244" s="160"/>
      <c r="C1244" s="160"/>
      <c r="D1244" s="160"/>
      <c r="E1244" s="160"/>
      <c r="F1244" s="162"/>
      <c r="G1244" s="226"/>
      <c r="H1244" s="163"/>
      <c r="I1244" s="166"/>
      <c r="J1244" s="160"/>
      <c r="K1244" s="160"/>
      <c r="L1244" s="160"/>
    </row>
    <row r="1245" spans="1:12" x14ac:dyDescent="0.2">
      <c r="A1245" s="160"/>
      <c r="B1245" s="160"/>
      <c r="C1245" s="160"/>
      <c r="D1245" s="160"/>
      <c r="E1245" s="160"/>
      <c r="F1245" s="162"/>
      <c r="G1245" s="226"/>
      <c r="H1245" s="163"/>
      <c r="I1245" s="166"/>
      <c r="J1245" s="160"/>
      <c r="K1245" s="160"/>
      <c r="L1245" s="160"/>
    </row>
    <row r="1246" spans="1:12" x14ac:dyDescent="0.2">
      <c r="A1246" s="160"/>
      <c r="B1246" s="160"/>
      <c r="C1246" s="160"/>
      <c r="D1246" s="160"/>
      <c r="E1246" s="160"/>
      <c r="F1246" s="162"/>
      <c r="G1246" s="226"/>
      <c r="H1246" s="163"/>
      <c r="I1246" s="166"/>
      <c r="J1246" s="160"/>
      <c r="K1246" s="160"/>
      <c r="L1246" s="160"/>
    </row>
    <row r="1247" spans="1:12" x14ac:dyDescent="0.2">
      <c r="A1247" s="160"/>
      <c r="B1247" s="160"/>
      <c r="C1247" s="160"/>
      <c r="D1247" s="160"/>
      <c r="E1247" s="160"/>
      <c r="F1247" s="162"/>
      <c r="G1247" s="226"/>
      <c r="H1247" s="163"/>
      <c r="I1247" s="166"/>
      <c r="J1247" s="160"/>
      <c r="K1247" s="160"/>
      <c r="L1247" s="160"/>
    </row>
    <row r="1248" spans="1:12" x14ac:dyDescent="0.2">
      <c r="A1248" s="160"/>
      <c r="B1248" s="160"/>
      <c r="C1248" s="160"/>
      <c r="D1248" s="160"/>
      <c r="E1248" s="160"/>
      <c r="F1248" s="162"/>
      <c r="G1248" s="226"/>
      <c r="H1248" s="163"/>
      <c r="I1248" s="166"/>
      <c r="J1248" s="160"/>
      <c r="K1248" s="160"/>
      <c r="L1248" s="160"/>
    </row>
    <row r="1249" spans="1:12" x14ac:dyDescent="0.2">
      <c r="A1249" s="160"/>
      <c r="B1249" s="160"/>
      <c r="C1249" s="160"/>
      <c r="D1249" s="160"/>
      <c r="E1249" s="160"/>
      <c r="F1249" s="162"/>
      <c r="G1249" s="226"/>
      <c r="H1249" s="163"/>
      <c r="I1249" s="166"/>
      <c r="J1249" s="160"/>
      <c r="K1249" s="160"/>
      <c r="L1249" s="160"/>
    </row>
    <row r="1250" spans="1:12" x14ac:dyDescent="0.2">
      <c r="A1250" s="160"/>
      <c r="B1250" s="160"/>
      <c r="C1250" s="160"/>
      <c r="D1250" s="160"/>
      <c r="E1250" s="160"/>
      <c r="F1250" s="162"/>
      <c r="G1250" s="226"/>
      <c r="H1250" s="163"/>
      <c r="I1250" s="166"/>
      <c r="J1250" s="160"/>
      <c r="K1250" s="160"/>
      <c r="L1250" s="160"/>
    </row>
    <row r="1251" spans="1:12" x14ac:dyDescent="0.2">
      <c r="A1251" s="160"/>
      <c r="B1251" s="160"/>
      <c r="C1251" s="160"/>
      <c r="D1251" s="160"/>
      <c r="E1251" s="160"/>
      <c r="F1251" s="162"/>
      <c r="G1251" s="226"/>
      <c r="H1251" s="163"/>
      <c r="I1251" s="166"/>
      <c r="J1251" s="160"/>
      <c r="K1251" s="160"/>
      <c r="L1251" s="160"/>
    </row>
    <row r="1252" spans="1:12" x14ac:dyDescent="0.2">
      <c r="A1252" s="160"/>
      <c r="B1252" s="160"/>
      <c r="C1252" s="160"/>
      <c r="D1252" s="160"/>
      <c r="E1252" s="160"/>
      <c r="F1252" s="162"/>
      <c r="G1252" s="226"/>
      <c r="H1252" s="163"/>
      <c r="I1252" s="166"/>
      <c r="J1252" s="160"/>
      <c r="K1252" s="160"/>
      <c r="L1252" s="160"/>
    </row>
    <row r="1253" spans="1:12" x14ac:dyDescent="0.2">
      <c r="A1253" s="160"/>
      <c r="B1253" s="160"/>
      <c r="C1253" s="160"/>
      <c r="D1253" s="160"/>
      <c r="E1253" s="160"/>
      <c r="F1253" s="162"/>
      <c r="G1253" s="226"/>
      <c r="H1253" s="163"/>
      <c r="I1253" s="166"/>
      <c r="J1253" s="160"/>
      <c r="K1253" s="160"/>
      <c r="L1253" s="160"/>
    </row>
    <row r="1254" spans="1:12" x14ac:dyDescent="0.2">
      <c r="A1254" s="160"/>
      <c r="B1254" s="160"/>
      <c r="C1254" s="160"/>
      <c r="D1254" s="160"/>
      <c r="E1254" s="160"/>
      <c r="F1254" s="162"/>
      <c r="G1254" s="226"/>
      <c r="H1254" s="163"/>
      <c r="I1254" s="166"/>
      <c r="J1254" s="160"/>
      <c r="K1254" s="160"/>
      <c r="L1254" s="160"/>
    </row>
    <row r="1255" spans="1:12" x14ac:dyDescent="0.2">
      <c r="A1255" s="160"/>
      <c r="B1255" s="160"/>
      <c r="C1255" s="160"/>
      <c r="D1255" s="160"/>
      <c r="E1255" s="160"/>
      <c r="F1255" s="162"/>
      <c r="G1255" s="226"/>
      <c r="H1255" s="163"/>
      <c r="I1255" s="166"/>
      <c r="J1255" s="160"/>
      <c r="K1255" s="160"/>
      <c r="L1255" s="160"/>
    </row>
    <row r="1256" spans="1:12" x14ac:dyDescent="0.2">
      <c r="A1256" s="160"/>
      <c r="B1256" s="160"/>
      <c r="C1256" s="160"/>
      <c r="D1256" s="160"/>
      <c r="E1256" s="160"/>
      <c r="F1256" s="162"/>
      <c r="G1256" s="226"/>
      <c r="H1256" s="163"/>
      <c r="I1256" s="166"/>
      <c r="J1256" s="160"/>
      <c r="K1256" s="160"/>
      <c r="L1256" s="160"/>
    </row>
    <row r="1257" spans="1:12" x14ac:dyDescent="0.2">
      <c r="A1257" s="160"/>
      <c r="B1257" s="160"/>
      <c r="C1257" s="160"/>
      <c r="D1257" s="160"/>
      <c r="E1257" s="160"/>
      <c r="F1257" s="162"/>
      <c r="G1257" s="226"/>
      <c r="H1257" s="163"/>
      <c r="I1257" s="166"/>
      <c r="J1257" s="160"/>
      <c r="K1257" s="160"/>
      <c r="L1257" s="160"/>
    </row>
    <row r="1258" spans="1:12" x14ac:dyDescent="0.2">
      <c r="A1258" s="160"/>
      <c r="B1258" s="160"/>
      <c r="C1258" s="160"/>
      <c r="D1258" s="160"/>
      <c r="E1258" s="160"/>
      <c r="F1258" s="162"/>
      <c r="G1258" s="226"/>
      <c r="H1258" s="163"/>
      <c r="I1258" s="166"/>
      <c r="J1258" s="160"/>
      <c r="K1258" s="160"/>
      <c r="L1258" s="160"/>
    </row>
    <row r="1259" spans="1:12" x14ac:dyDescent="0.2">
      <c r="A1259" s="160"/>
      <c r="B1259" s="160"/>
      <c r="C1259" s="160"/>
      <c r="D1259" s="160"/>
      <c r="E1259" s="160"/>
      <c r="F1259" s="162"/>
      <c r="G1259" s="226"/>
      <c r="H1259" s="163"/>
      <c r="I1259" s="166"/>
      <c r="J1259" s="160"/>
      <c r="K1259" s="160"/>
      <c r="L1259" s="160"/>
    </row>
    <row r="1260" spans="1:12" x14ac:dyDescent="0.2">
      <c r="A1260" s="160"/>
      <c r="B1260" s="160"/>
      <c r="C1260" s="160"/>
      <c r="D1260" s="160"/>
      <c r="E1260" s="160"/>
      <c r="F1260" s="162"/>
      <c r="G1260" s="226"/>
      <c r="H1260" s="163"/>
      <c r="I1260" s="166"/>
      <c r="J1260" s="160"/>
      <c r="K1260" s="160"/>
      <c r="L1260" s="160"/>
    </row>
    <row r="1261" spans="1:12" x14ac:dyDescent="0.2">
      <c r="A1261" s="160"/>
      <c r="B1261" s="160"/>
      <c r="C1261" s="160"/>
      <c r="D1261" s="160"/>
      <c r="E1261" s="160"/>
      <c r="F1261" s="162"/>
      <c r="G1261" s="226"/>
      <c r="H1261" s="163"/>
      <c r="I1261" s="166"/>
      <c r="J1261" s="160"/>
      <c r="K1261" s="160"/>
      <c r="L1261" s="160"/>
    </row>
    <row r="1262" spans="1:12" x14ac:dyDescent="0.2">
      <c r="A1262" s="160"/>
      <c r="B1262" s="160"/>
      <c r="C1262" s="160"/>
      <c r="D1262" s="160"/>
      <c r="E1262" s="160"/>
      <c r="F1262" s="162"/>
      <c r="G1262" s="226"/>
      <c r="H1262" s="163"/>
      <c r="I1262" s="166"/>
      <c r="J1262" s="160"/>
      <c r="K1262" s="160"/>
      <c r="L1262" s="160"/>
    </row>
    <row r="1263" spans="1:12" x14ac:dyDescent="0.2">
      <c r="A1263" s="160"/>
      <c r="B1263" s="160"/>
      <c r="C1263" s="160"/>
      <c r="D1263" s="160"/>
      <c r="E1263" s="160"/>
      <c r="F1263" s="162"/>
      <c r="G1263" s="226"/>
      <c r="H1263" s="163"/>
      <c r="I1263" s="166"/>
      <c r="J1263" s="160"/>
      <c r="K1263" s="160"/>
      <c r="L1263" s="160"/>
    </row>
    <row r="1264" spans="1:12" x14ac:dyDescent="0.2">
      <c r="A1264" s="160"/>
      <c r="B1264" s="160"/>
      <c r="C1264" s="160"/>
      <c r="D1264" s="160"/>
      <c r="E1264" s="160"/>
      <c r="F1264" s="162"/>
      <c r="G1264" s="226"/>
      <c r="H1264" s="163"/>
      <c r="I1264" s="166"/>
      <c r="J1264" s="160"/>
      <c r="K1264" s="160"/>
      <c r="L1264" s="160"/>
    </row>
    <row r="1265" spans="1:12" x14ac:dyDescent="0.2">
      <c r="A1265" s="160"/>
      <c r="B1265" s="160"/>
      <c r="C1265" s="160"/>
      <c r="D1265" s="160"/>
      <c r="E1265" s="160"/>
      <c r="F1265" s="162"/>
      <c r="G1265" s="226"/>
      <c r="H1265" s="163"/>
      <c r="I1265" s="166"/>
      <c r="J1265" s="160"/>
      <c r="K1265" s="160"/>
      <c r="L1265" s="160"/>
    </row>
    <row r="1266" spans="1:12" x14ac:dyDescent="0.2">
      <c r="A1266" s="160"/>
      <c r="B1266" s="160"/>
      <c r="C1266" s="160"/>
      <c r="D1266" s="160"/>
      <c r="E1266" s="160"/>
      <c r="F1266" s="162"/>
      <c r="G1266" s="226"/>
      <c r="H1266" s="163"/>
      <c r="I1266" s="166"/>
      <c r="J1266" s="160"/>
      <c r="K1266" s="160"/>
      <c r="L1266" s="160"/>
    </row>
    <row r="1267" spans="1:12" x14ac:dyDescent="0.2">
      <c r="A1267" s="160"/>
      <c r="B1267" s="160"/>
      <c r="C1267" s="160"/>
      <c r="D1267" s="160"/>
      <c r="E1267" s="160"/>
      <c r="F1267" s="162"/>
      <c r="G1267" s="226"/>
      <c r="H1267" s="163"/>
      <c r="I1267" s="166"/>
      <c r="J1267" s="160"/>
      <c r="K1267" s="160"/>
      <c r="L1267" s="160"/>
    </row>
    <row r="1268" spans="1:12" x14ac:dyDescent="0.2">
      <c r="A1268" s="160"/>
      <c r="B1268" s="160"/>
      <c r="C1268" s="160"/>
      <c r="D1268" s="160"/>
      <c r="E1268" s="160"/>
      <c r="F1268" s="162"/>
      <c r="G1268" s="226"/>
      <c r="H1268" s="163"/>
      <c r="I1268" s="166"/>
      <c r="J1268" s="160"/>
      <c r="K1268" s="160"/>
      <c r="L1268" s="160"/>
    </row>
    <row r="1269" spans="1:12" x14ac:dyDescent="0.2">
      <c r="A1269" s="160"/>
      <c r="B1269" s="160"/>
      <c r="C1269" s="160"/>
      <c r="D1269" s="160"/>
      <c r="E1269" s="160"/>
      <c r="F1269" s="162"/>
      <c r="G1269" s="226"/>
      <c r="H1269" s="163"/>
      <c r="I1269" s="166"/>
      <c r="J1269" s="160"/>
      <c r="K1269" s="160"/>
      <c r="L1269" s="160"/>
    </row>
    <row r="1270" spans="1:12" x14ac:dyDescent="0.2">
      <c r="A1270" s="160"/>
      <c r="B1270" s="160"/>
      <c r="C1270" s="160"/>
      <c r="D1270" s="160"/>
      <c r="E1270" s="160"/>
      <c r="F1270" s="162"/>
      <c r="G1270" s="226"/>
      <c r="H1270" s="163"/>
      <c r="I1270" s="166"/>
      <c r="J1270" s="160"/>
      <c r="K1270" s="160"/>
      <c r="L1270" s="160"/>
    </row>
    <row r="1271" spans="1:12" x14ac:dyDescent="0.2">
      <c r="A1271" s="160"/>
      <c r="B1271" s="160"/>
      <c r="C1271" s="160"/>
      <c r="D1271" s="160"/>
      <c r="E1271" s="160"/>
      <c r="F1271" s="162"/>
      <c r="G1271" s="226"/>
      <c r="H1271" s="163"/>
      <c r="I1271" s="166"/>
      <c r="J1271" s="160"/>
      <c r="K1271" s="160"/>
      <c r="L1271" s="160"/>
    </row>
    <row r="1272" spans="1:12" x14ac:dyDescent="0.2">
      <c r="A1272" s="160"/>
      <c r="B1272" s="160"/>
      <c r="C1272" s="160"/>
      <c r="D1272" s="160"/>
      <c r="E1272" s="160"/>
      <c r="F1272" s="162"/>
      <c r="G1272" s="226"/>
      <c r="H1272" s="163"/>
      <c r="I1272" s="166"/>
      <c r="J1272" s="160"/>
      <c r="K1272" s="160"/>
      <c r="L1272" s="160"/>
    </row>
    <row r="1273" spans="1:12" x14ac:dyDescent="0.2">
      <c r="A1273" s="160"/>
      <c r="B1273" s="160"/>
      <c r="C1273" s="160"/>
      <c r="D1273" s="160"/>
      <c r="E1273" s="160"/>
      <c r="F1273" s="162"/>
      <c r="G1273" s="226"/>
      <c r="H1273" s="163"/>
      <c r="I1273" s="166"/>
      <c r="J1273" s="160"/>
      <c r="K1273" s="160"/>
      <c r="L1273" s="160"/>
    </row>
    <row r="1274" spans="1:12" x14ac:dyDescent="0.2">
      <c r="A1274" s="160"/>
      <c r="B1274" s="160"/>
      <c r="C1274" s="160"/>
      <c r="D1274" s="160"/>
      <c r="E1274" s="160"/>
      <c r="F1274" s="162"/>
      <c r="G1274" s="226"/>
      <c r="H1274" s="163"/>
      <c r="I1274" s="166"/>
      <c r="J1274" s="160"/>
      <c r="K1274" s="160"/>
      <c r="L1274" s="160"/>
    </row>
    <row r="1275" spans="1:12" x14ac:dyDescent="0.2">
      <c r="A1275" s="160"/>
      <c r="B1275" s="160"/>
      <c r="C1275" s="160"/>
      <c r="D1275" s="160"/>
      <c r="E1275" s="160"/>
      <c r="F1275" s="162"/>
      <c r="G1275" s="226"/>
      <c r="H1275" s="163"/>
      <c r="I1275" s="166"/>
      <c r="J1275" s="160"/>
      <c r="K1275" s="160"/>
      <c r="L1275" s="160"/>
    </row>
    <row r="1276" spans="1:12" x14ac:dyDescent="0.2">
      <c r="A1276" s="160"/>
      <c r="B1276" s="160"/>
      <c r="C1276" s="160"/>
      <c r="D1276" s="160"/>
      <c r="E1276" s="160"/>
      <c r="F1276" s="162"/>
      <c r="G1276" s="226"/>
      <c r="H1276" s="163"/>
      <c r="I1276" s="166"/>
      <c r="J1276" s="160"/>
      <c r="K1276" s="160"/>
      <c r="L1276" s="160"/>
    </row>
    <row r="1277" spans="1:12" x14ac:dyDescent="0.2">
      <c r="A1277" s="160"/>
      <c r="B1277" s="160"/>
      <c r="C1277" s="160"/>
      <c r="D1277" s="160"/>
      <c r="E1277" s="160"/>
      <c r="F1277" s="162"/>
      <c r="G1277" s="226"/>
      <c r="H1277" s="163"/>
      <c r="I1277" s="166"/>
      <c r="J1277" s="160"/>
      <c r="K1277" s="160"/>
      <c r="L1277" s="160"/>
    </row>
    <row r="1278" spans="1:12" x14ac:dyDescent="0.2">
      <c r="A1278" s="160"/>
      <c r="B1278" s="160"/>
      <c r="C1278" s="160"/>
      <c r="D1278" s="160"/>
      <c r="E1278" s="160"/>
      <c r="F1278" s="162"/>
      <c r="G1278" s="226"/>
      <c r="H1278" s="163"/>
      <c r="I1278" s="166"/>
      <c r="J1278" s="160"/>
      <c r="K1278" s="160"/>
      <c r="L1278" s="160"/>
    </row>
    <row r="1279" spans="1:12" x14ac:dyDescent="0.2">
      <c r="A1279" s="160"/>
      <c r="B1279" s="160"/>
      <c r="C1279" s="160"/>
      <c r="D1279" s="160"/>
      <c r="E1279" s="160"/>
      <c r="F1279" s="162"/>
      <c r="G1279" s="226"/>
      <c r="H1279" s="163"/>
      <c r="I1279" s="166"/>
      <c r="J1279" s="160"/>
      <c r="K1279" s="160"/>
      <c r="L1279" s="160"/>
    </row>
    <row r="1280" spans="1:12" x14ac:dyDescent="0.2">
      <c r="A1280" s="160"/>
      <c r="B1280" s="160"/>
      <c r="C1280" s="160"/>
      <c r="D1280" s="160"/>
      <c r="E1280" s="160"/>
      <c r="F1280" s="162"/>
      <c r="G1280" s="226"/>
      <c r="H1280" s="163"/>
      <c r="I1280" s="166"/>
      <c r="J1280" s="160"/>
      <c r="K1280" s="160"/>
      <c r="L1280" s="160"/>
    </row>
    <row r="1281" spans="1:12" x14ac:dyDescent="0.2">
      <c r="A1281" s="160"/>
      <c r="B1281" s="160"/>
      <c r="C1281" s="160"/>
      <c r="D1281" s="160"/>
      <c r="E1281" s="160"/>
      <c r="F1281" s="162"/>
      <c r="G1281" s="226"/>
      <c r="H1281" s="163"/>
      <c r="I1281" s="166"/>
      <c r="J1281" s="160"/>
      <c r="K1281" s="160"/>
      <c r="L1281" s="160"/>
    </row>
    <row r="1282" spans="1:12" x14ac:dyDescent="0.2">
      <c r="A1282" s="160"/>
      <c r="B1282" s="160"/>
      <c r="C1282" s="160"/>
      <c r="D1282" s="160"/>
      <c r="E1282" s="160"/>
      <c r="F1282" s="162"/>
      <c r="G1282" s="226"/>
      <c r="H1282" s="163"/>
      <c r="I1282" s="166"/>
      <c r="J1282" s="160"/>
      <c r="K1282" s="160"/>
      <c r="L1282" s="160"/>
    </row>
    <row r="1283" spans="1:12" x14ac:dyDescent="0.2">
      <c r="A1283" s="160"/>
      <c r="B1283" s="160"/>
      <c r="C1283" s="160"/>
      <c r="D1283" s="160"/>
      <c r="E1283" s="160"/>
      <c r="F1283" s="162"/>
      <c r="G1283" s="226"/>
      <c r="H1283" s="163"/>
      <c r="I1283" s="166"/>
      <c r="J1283" s="160"/>
      <c r="K1283" s="160"/>
      <c r="L1283" s="160"/>
    </row>
    <row r="1284" spans="1:12" x14ac:dyDescent="0.2">
      <c r="A1284" s="160"/>
      <c r="B1284" s="160"/>
      <c r="C1284" s="160"/>
      <c r="D1284" s="160"/>
      <c r="E1284" s="160"/>
      <c r="F1284" s="162"/>
      <c r="G1284" s="226"/>
      <c r="H1284" s="163"/>
      <c r="I1284" s="166"/>
      <c r="J1284" s="160"/>
      <c r="K1284" s="160"/>
      <c r="L1284" s="160"/>
    </row>
    <row r="1285" spans="1:12" x14ac:dyDescent="0.2">
      <c r="A1285" s="160"/>
      <c r="B1285" s="160"/>
      <c r="C1285" s="160"/>
      <c r="D1285" s="160"/>
      <c r="E1285" s="160"/>
      <c r="F1285" s="162"/>
      <c r="G1285" s="226"/>
      <c r="H1285" s="163"/>
      <c r="I1285" s="166"/>
      <c r="J1285" s="160"/>
      <c r="K1285" s="160"/>
      <c r="L1285" s="160"/>
    </row>
    <row r="1286" spans="1:12" x14ac:dyDescent="0.2">
      <c r="A1286" s="160"/>
      <c r="B1286" s="160"/>
      <c r="C1286" s="160"/>
      <c r="D1286" s="160"/>
      <c r="E1286" s="160"/>
      <c r="F1286" s="162"/>
      <c r="G1286" s="226"/>
      <c r="H1286" s="163"/>
      <c r="I1286" s="166"/>
      <c r="J1286" s="160"/>
      <c r="K1286" s="160"/>
      <c r="L1286" s="160"/>
    </row>
    <row r="1287" spans="1:12" x14ac:dyDescent="0.2">
      <c r="A1287" s="160"/>
      <c r="B1287" s="160"/>
      <c r="C1287" s="160"/>
      <c r="D1287" s="160"/>
      <c r="E1287" s="160"/>
      <c r="F1287" s="162"/>
      <c r="G1287" s="226"/>
      <c r="H1287" s="163"/>
      <c r="I1287" s="166"/>
      <c r="J1287" s="160"/>
      <c r="K1287" s="160"/>
      <c r="L1287" s="160"/>
    </row>
    <row r="1288" spans="1:12" x14ac:dyDescent="0.2">
      <c r="A1288" s="160"/>
      <c r="B1288" s="160"/>
      <c r="C1288" s="160"/>
      <c r="D1288" s="160"/>
      <c r="E1288" s="160"/>
      <c r="F1288" s="162"/>
      <c r="G1288" s="226"/>
      <c r="H1288" s="163"/>
      <c r="I1288" s="166"/>
      <c r="J1288" s="160"/>
      <c r="K1288" s="160"/>
      <c r="L1288" s="160"/>
    </row>
    <row r="1289" spans="1:12" x14ac:dyDescent="0.2">
      <c r="A1289" s="160"/>
      <c r="B1289" s="160"/>
      <c r="C1289" s="160"/>
      <c r="D1289" s="160"/>
      <c r="E1289" s="160"/>
      <c r="F1289" s="162"/>
      <c r="G1289" s="226"/>
      <c r="H1289" s="163"/>
      <c r="I1289" s="166"/>
      <c r="J1289" s="160"/>
      <c r="K1289" s="160"/>
      <c r="L1289" s="160"/>
    </row>
    <row r="1290" spans="1:12" x14ac:dyDescent="0.2">
      <c r="A1290" s="160"/>
      <c r="B1290" s="160"/>
      <c r="C1290" s="160"/>
      <c r="D1290" s="160"/>
      <c r="E1290" s="160"/>
      <c r="F1290" s="162"/>
      <c r="G1290" s="226"/>
      <c r="H1290" s="163"/>
      <c r="I1290" s="166"/>
      <c r="J1290" s="160"/>
      <c r="K1290" s="160"/>
      <c r="L1290" s="160"/>
    </row>
    <row r="1291" spans="1:12" x14ac:dyDescent="0.2">
      <c r="A1291" s="160"/>
      <c r="B1291" s="160"/>
      <c r="C1291" s="160"/>
      <c r="D1291" s="160"/>
      <c r="E1291" s="160"/>
      <c r="F1291" s="162"/>
      <c r="G1291" s="226"/>
      <c r="H1291" s="163"/>
      <c r="I1291" s="166"/>
      <c r="J1291" s="160"/>
      <c r="K1291" s="160"/>
      <c r="L1291" s="160"/>
    </row>
    <row r="1292" spans="1:12" x14ac:dyDescent="0.2">
      <c r="A1292" s="160"/>
      <c r="B1292" s="160"/>
      <c r="C1292" s="160"/>
      <c r="D1292" s="160"/>
      <c r="E1292" s="160"/>
      <c r="F1292" s="162"/>
      <c r="G1292" s="226"/>
      <c r="H1292" s="163"/>
      <c r="I1292" s="166"/>
      <c r="J1292" s="160"/>
      <c r="K1292" s="160"/>
      <c r="L1292" s="160"/>
    </row>
    <row r="1293" spans="1:12" x14ac:dyDescent="0.2">
      <c r="A1293" s="160"/>
      <c r="B1293" s="160"/>
      <c r="C1293" s="160"/>
      <c r="D1293" s="160"/>
      <c r="E1293" s="160"/>
      <c r="F1293" s="162"/>
      <c r="G1293" s="226"/>
      <c r="H1293" s="163"/>
      <c r="I1293" s="166"/>
      <c r="J1293" s="160"/>
      <c r="K1293" s="160"/>
      <c r="L1293" s="160"/>
    </row>
    <row r="1294" spans="1:12" x14ac:dyDescent="0.2">
      <c r="A1294" s="160"/>
      <c r="B1294" s="160"/>
      <c r="C1294" s="160"/>
      <c r="D1294" s="160"/>
      <c r="E1294" s="160"/>
      <c r="F1294" s="162"/>
      <c r="G1294" s="226"/>
      <c r="H1294" s="163"/>
      <c r="I1294" s="166"/>
      <c r="J1294" s="160"/>
      <c r="K1294" s="160"/>
      <c r="L1294" s="160"/>
    </row>
    <row r="1295" spans="1:12" x14ac:dyDescent="0.2">
      <c r="A1295" s="160"/>
      <c r="B1295" s="160"/>
      <c r="C1295" s="160"/>
      <c r="D1295" s="160"/>
      <c r="E1295" s="160"/>
      <c r="F1295" s="162"/>
      <c r="G1295" s="226"/>
      <c r="H1295" s="163"/>
      <c r="I1295" s="166"/>
      <c r="J1295" s="160"/>
      <c r="K1295" s="160"/>
      <c r="L1295" s="160"/>
    </row>
    <row r="1296" spans="1:12" x14ac:dyDescent="0.2">
      <c r="A1296" s="160"/>
      <c r="B1296" s="160"/>
      <c r="C1296" s="160"/>
      <c r="D1296" s="160"/>
      <c r="E1296" s="160"/>
      <c r="F1296" s="162"/>
      <c r="G1296" s="226"/>
      <c r="H1296" s="163"/>
      <c r="I1296" s="166"/>
      <c r="J1296" s="160"/>
      <c r="K1296" s="160"/>
      <c r="L1296" s="160"/>
    </row>
    <row r="1297" spans="1:12" x14ac:dyDescent="0.2">
      <c r="A1297" s="160"/>
      <c r="B1297" s="160"/>
      <c r="C1297" s="160"/>
      <c r="D1297" s="160"/>
      <c r="E1297" s="160"/>
      <c r="F1297" s="162"/>
      <c r="G1297" s="226"/>
      <c r="H1297" s="163"/>
      <c r="I1297" s="166"/>
      <c r="J1297" s="160"/>
      <c r="K1297" s="160"/>
      <c r="L1297" s="160"/>
    </row>
    <row r="1298" spans="1:12" x14ac:dyDescent="0.2">
      <c r="A1298" s="160"/>
      <c r="B1298" s="160"/>
      <c r="C1298" s="160"/>
      <c r="D1298" s="160"/>
      <c r="E1298" s="160"/>
      <c r="F1298" s="162"/>
      <c r="G1298" s="226"/>
      <c r="H1298" s="163"/>
      <c r="I1298" s="166"/>
      <c r="J1298" s="160"/>
      <c r="K1298" s="160"/>
      <c r="L1298" s="160"/>
    </row>
    <row r="1299" spans="1:12" x14ac:dyDescent="0.2">
      <c r="A1299" s="160"/>
      <c r="B1299" s="160"/>
      <c r="C1299" s="160"/>
      <c r="D1299" s="160"/>
      <c r="E1299" s="160"/>
      <c r="F1299" s="162"/>
      <c r="G1299" s="226"/>
      <c r="H1299" s="163"/>
      <c r="I1299" s="166"/>
      <c r="J1299" s="160"/>
      <c r="K1299" s="160"/>
      <c r="L1299" s="160"/>
    </row>
    <row r="1300" spans="1:12" x14ac:dyDescent="0.2">
      <c r="A1300" s="160"/>
      <c r="B1300" s="160"/>
      <c r="C1300" s="160"/>
      <c r="D1300" s="160"/>
      <c r="E1300" s="160"/>
      <c r="F1300" s="162"/>
      <c r="G1300" s="226"/>
      <c r="H1300" s="163"/>
      <c r="I1300" s="166"/>
      <c r="J1300" s="160"/>
      <c r="K1300" s="160"/>
      <c r="L1300" s="160"/>
    </row>
    <row r="1301" spans="1:12" x14ac:dyDescent="0.2">
      <c r="A1301" s="160"/>
      <c r="B1301" s="160"/>
      <c r="C1301" s="160"/>
      <c r="D1301" s="160"/>
      <c r="E1301" s="160"/>
      <c r="F1301" s="162"/>
      <c r="G1301" s="226"/>
      <c r="H1301" s="163"/>
      <c r="I1301" s="166"/>
      <c r="J1301" s="160"/>
      <c r="K1301" s="160"/>
      <c r="L1301" s="160"/>
    </row>
    <row r="1302" spans="1:12" x14ac:dyDescent="0.2">
      <c r="A1302" s="160"/>
      <c r="B1302" s="160"/>
      <c r="C1302" s="160"/>
      <c r="D1302" s="160"/>
      <c r="E1302" s="160"/>
      <c r="F1302" s="162"/>
      <c r="G1302" s="226"/>
      <c r="H1302" s="163"/>
      <c r="I1302" s="166"/>
      <c r="J1302" s="160"/>
      <c r="K1302" s="160"/>
      <c r="L1302" s="160"/>
    </row>
    <row r="1303" spans="1:12" x14ac:dyDescent="0.2">
      <c r="A1303" s="160"/>
      <c r="B1303" s="160"/>
      <c r="C1303" s="160"/>
      <c r="D1303" s="160"/>
      <c r="E1303" s="160"/>
      <c r="F1303" s="162"/>
      <c r="G1303" s="226"/>
      <c r="H1303" s="163"/>
      <c r="I1303" s="166"/>
      <c r="J1303" s="160"/>
      <c r="K1303" s="160"/>
      <c r="L1303" s="160"/>
    </row>
    <row r="1304" spans="1:12" x14ac:dyDescent="0.2">
      <c r="A1304" s="160"/>
      <c r="B1304" s="160"/>
      <c r="C1304" s="160"/>
      <c r="D1304" s="160"/>
      <c r="E1304" s="160"/>
      <c r="F1304" s="162"/>
      <c r="G1304" s="226"/>
      <c r="H1304" s="163"/>
      <c r="I1304" s="166"/>
      <c r="J1304" s="160"/>
      <c r="K1304" s="160"/>
      <c r="L1304" s="160"/>
    </row>
    <row r="1305" spans="1:12" x14ac:dyDescent="0.2">
      <c r="A1305" s="160"/>
      <c r="B1305" s="160"/>
      <c r="C1305" s="160"/>
      <c r="D1305" s="160"/>
      <c r="E1305" s="160"/>
      <c r="F1305" s="162"/>
      <c r="G1305" s="226"/>
      <c r="H1305" s="163"/>
      <c r="I1305" s="166"/>
      <c r="J1305" s="160"/>
      <c r="K1305" s="160"/>
      <c r="L1305" s="160"/>
    </row>
    <row r="1306" spans="1:12" x14ac:dyDescent="0.2">
      <c r="A1306" s="160"/>
      <c r="B1306" s="160"/>
      <c r="C1306" s="160"/>
      <c r="D1306" s="160"/>
      <c r="E1306" s="160"/>
      <c r="F1306" s="162"/>
      <c r="G1306" s="226"/>
      <c r="H1306" s="163"/>
      <c r="I1306" s="166"/>
      <c r="J1306" s="160"/>
      <c r="K1306" s="160"/>
      <c r="L1306" s="160"/>
    </row>
    <row r="1307" spans="1:12" x14ac:dyDescent="0.2">
      <c r="A1307" s="160"/>
      <c r="B1307" s="160"/>
      <c r="C1307" s="160"/>
      <c r="D1307" s="160"/>
      <c r="E1307" s="160"/>
      <c r="F1307" s="162"/>
      <c r="G1307" s="226"/>
      <c r="H1307" s="163"/>
      <c r="I1307" s="166"/>
      <c r="J1307" s="160"/>
      <c r="K1307" s="160"/>
      <c r="L1307" s="160"/>
    </row>
    <row r="1308" spans="1:12" x14ac:dyDescent="0.2">
      <c r="A1308" s="160"/>
      <c r="B1308" s="160"/>
      <c r="C1308" s="160"/>
      <c r="D1308" s="160"/>
      <c r="E1308" s="160"/>
      <c r="F1308" s="162"/>
      <c r="G1308" s="226"/>
      <c r="H1308" s="163"/>
      <c r="I1308" s="166"/>
      <c r="J1308" s="160"/>
      <c r="K1308" s="160"/>
      <c r="L1308" s="160"/>
    </row>
    <row r="1309" spans="1:12" x14ac:dyDescent="0.2">
      <c r="A1309" s="160"/>
      <c r="B1309" s="160"/>
      <c r="C1309" s="160"/>
      <c r="D1309" s="160"/>
      <c r="E1309" s="160"/>
      <c r="F1309" s="162"/>
      <c r="G1309" s="226"/>
      <c r="H1309" s="163"/>
      <c r="I1309" s="166"/>
      <c r="J1309" s="160"/>
      <c r="K1309" s="160"/>
      <c r="L1309" s="160"/>
    </row>
    <row r="1310" spans="1:12" x14ac:dyDescent="0.2">
      <c r="A1310" s="160"/>
      <c r="B1310" s="160"/>
      <c r="C1310" s="160"/>
      <c r="D1310" s="160"/>
      <c r="E1310" s="160"/>
      <c r="F1310" s="162"/>
      <c r="G1310" s="226"/>
      <c r="H1310" s="163"/>
      <c r="I1310" s="166"/>
      <c r="J1310" s="160"/>
      <c r="K1310" s="160"/>
      <c r="L1310" s="160"/>
    </row>
    <row r="1311" spans="1:12" x14ac:dyDescent="0.2">
      <c r="A1311" s="160"/>
      <c r="B1311" s="160"/>
      <c r="C1311" s="160"/>
      <c r="D1311" s="160"/>
      <c r="E1311" s="160"/>
      <c r="F1311" s="162"/>
      <c r="G1311" s="226"/>
      <c r="H1311" s="163"/>
      <c r="I1311" s="166"/>
      <c r="J1311" s="160"/>
      <c r="K1311" s="160"/>
      <c r="L1311" s="160"/>
    </row>
    <row r="1312" spans="1:12" x14ac:dyDescent="0.2">
      <c r="A1312" s="160"/>
      <c r="B1312" s="160"/>
      <c r="C1312" s="160"/>
      <c r="D1312" s="160"/>
      <c r="E1312" s="160"/>
      <c r="F1312" s="162"/>
      <c r="G1312" s="226"/>
      <c r="H1312" s="163"/>
      <c r="I1312" s="166"/>
      <c r="J1312" s="160"/>
      <c r="K1312" s="160"/>
      <c r="L1312" s="160"/>
    </row>
    <row r="1313" spans="1:12" x14ac:dyDescent="0.2">
      <c r="A1313" s="160"/>
      <c r="B1313" s="160"/>
      <c r="C1313" s="160"/>
      <c r="D1313" s="160"/>
      <c r="E1313" s="160"/>
      <c r="F1313" s="162"/>
      <c r="G1313" s="226"/>
      <c r="H1313" s="163"/>
      <c r="I1313" s="166"/>
      <c r="J1313" s="160"/>
      <c r="K1313" s="160"/>
      <c r="L1313" s="160"/>
    </row>
    <row r="1314" spans="1:12" x14ac:dyDescent="0.2">
      <c r="A1314" s="160"/>
      <c r="B1314" s="160"/>
      <c r="C1314" s="160"/>
      <c r="D1314" s="160"/>
      <c r="E1314" s="160"/>
      <c r="F1314" s="162"/>
      <c r="G1314" s="226"/>
      <c r="H1314" s="163"/>
      <c r="I1314" s="166"/>
      <c r="J1314" s="160"/>
      <c r="K1314" s="160"/>
      <c r="L1314" s="160"/>
    </row>
    <row r="1315" spans="1:12" x14ac:dyDescent="0.2">
      <c r="A1315" s="160"/>
      <c r="B1315" s="160"/>
      <c r="C1315" s="160"/>
      <c r="D1315" s="160"/>
      <c r="E1315" s="160"/>
      <c r="F1315" s="162"/>
      <c r="G1315" s="226"/>
      <c r="H1315" s="163"/>
      <c r="I1315" s="166"/>
      <c r="J1315" s="160"/>
      <c r="K1315" s="160"/>
      <c r="L1315" s="160"/>
    </row>
    <row r="1316" spans="1:12" x14ac:dyDescent="0.2">
      <c r="A1316" s="160"/>
      <c r="B1316" s="160"/>
      <c r="C1316" s="160"/>
      <c r="D1316" s="160"/>
      <c r="E1316" s="160"/>
      <c r="F1316" s="162"/>
      <c r="G1316" s="226"/>
      <c r="H1316" s="163"/>
      <c r="I1316" s="166"/>
      <c r="J1316" s="160"/>
      <c r="K1316" s="160"/>
      <c r="L1316" s="160"/>
    </row>
    <row r="1317" spans="1:12" x14ac:dyDescent="0.2">
      <c r="A1317" s="160"/>
      <c r="B1317" s="160"/>
      <c r="C1317" s="160"/>
      <c r="D1317" s="160"/>
      <c r="E1317" s="160"/>
      <c r="F1317" s="162"/>
      <c r="G1317" s="226"/>
      <c r="H1317" s="163"/>
      <c r="I1317" s="166"/>
      <c r="J1317" s="160"/>
      <c r="K1317" s="160"/>
      <c r="L1317" s="160"/>
    </row>
    <row r="1318" spans="1:12" x14ac:dyDescent="0.2">
      <c r="A1318" s="160"/>
      <c r="B1318" s="160"/>
      <c r="C1318" s="160"/>
      <c r="D1318" s="160"/>
      <c r="E1318" s="160"/>
      <c r="F1318" s="162"/>
      <c r="G1318" s="226"/>
      <c r="H1318" s="163"/>
      <c r="I1318" s="166"/>
      <c r="J1318" s="160"/>
      <c r="K1318" s="160"/>
      <c r="L1318" s="160"/>
    </row>
    <row r="1319" spans="1:12" x14ac:dyDescent="0.2">
      <c r="A1319" s="160"/>
      <c r="B1319" s="160"/>
      <c r="C1319" s="160"/>
      <c r="D1319" s="160"/>
      <c r="E1319" s="160"/>
      <c r="F1319" s="162"/>
      <c r="G1319" s="226"/>
      <c r="H1319" s="163"/>
      <c r="I1319" s="166"/>
      <c r="J1319" s="160"/>
      <c r="K1319" s="160"/>
      <c r="L1319" s="160"/>
    </row>
    <row r="1320" spans="1:12" x14ac:dyDescent="0.2">
      <c r="A1320" s="160"/>
      <c r="B1320" s="160"/>
      <c r="C1320" s="160"/>
      <c r="D1320" s="160"/>
      <c r="E1320" s="160"/>
      <c r="F1320" s="162"/>
      <c r="G1320" s="226"/>
      <c r="H1320" s="163"/>
      <c r="I1320" s="166"/>
      <c r="J1320" s="160"/>
      <c r="K1320" s="160"/>
      <c r="L1320" s="160"/>
    </row>
    <row r="1321" spans="1:12" x14ac:dyDescent="0.2">
      <c r="A1321" s="160"/>
      <c r="B1321" s="160"/>
      <c r="C1321" s="160"/>
      <c r="D1321" s="160"/>
      <c r="E1321" s="160"/>
      <c r="F1321" s="162"/>
      <c r="G1321" s="226"/>
      <c r="H1321" s="163"/>
      <c r="I1321" s="166"/>
      <c r="J1321" s="160"/>
      <c r="K1321" s="160"/>
      <c r="L1321" s="160"/>
    </row>
    <row r="1322" spans="1:12" x14ac:dyDescent="0.2">
      <c r="A1322" s="160"/>
      <c r="B1322" s="160"/>
      <c r="C1322" s="160"/>
      <c r="D1322" s="160"/>
      <c r="E1322" s="160"/>
      <c r="F1322" s="162"/>
      <c r="G1322" s="226"/>
      <c r="H1322" s="163"/>
      <c r="I1322" s="166"/>
      <c r="J1322" s="160"/>
      <c r="K1322" s="160"/>
      <c r="L1322" s="160"/>
    </row>
    <row r="1323" spans="1:12" x14ac:dyDescent="0.2">
      <c r="A1323" s="160"/>
      <c r="B1323" s="160"/>
      <c r="C1323" s="160"/>
      <c r="D1323" s="160"/>
      <c r="E1323" s="160"/>
      <c r="F1323" s="162"/>
      <c r="G1323" s="226"/>
      <c r="H1323" s="163"/>
      <c r="I1323" s="166"/>
      <c r="J1323" s="160"/>
      <c r="K1323" s="160"/>
      <c r="L1323" s="160"/>
    </row>
    <row r="1324" spans="1:12" x14ac:dyDescent="0.2">
      <c r="A1324" s="160"/>
      <c r="B1324" s="160"/>
      <c r="C1324" s="160"/>
      <c r="D1324" s="160"/>
      <c r="E1324" s="160"/>
      <c r="F1324" s="162"/>
      <c r="G1324" s="226"/>
      <c r="H1324" s="163"/>
      <c r="I1324" s="166"/>
      <c r="J1324" s="160"/>
      <c r="K1324" s="160"/>
      <c r="L1324" s="160"/>
    </row>
    <row r="1325" spans="1:12" x14ac:dyDescent="0.2">
      <c r="A1325" s="160"/>
      <c r="B1325" s="160"/>
      <c r="C1325" s="160"/>
      <c r="D1325" s="160"/>
      <c r="E1325" s="160"/>
      <c r="F1325" s="162"/>
      <c r="G1325" s="226"/>
      <c r="H1325" s="163"/>
      <c r="I1325" s="166"/>
      <c r="J1325" s="160"/>
      <c r="K1325" s="160"/>
      <c r="L1325" s="160"/>
    </row>
    <row r="1326" spans="1:12" x14ac:dyDescent="0.2">
      <c r="A1326" s="160"/>
      <c r="B1326" s="160"/>
      <c r="C1326" s="160"/>
      <c r="D1326" s="160"/>
      <c r="E1326" s="160"/>
      <c r="F1326" s="162"/>
      <c r="G1326" s="226"/>
      <c r="H1326" s="163"/>
      <c r="I1326" s="166"/>
      <c r="J1326" s="160"/>
      <c r="K1326" s="160"/>
      <c r="L1326" s="160"/>
    </row>
    <row r="1327" spans="1:12" x14ac:dyDescent="0.2">
      <c r="A1327" s="160"/>
      <c r="B1327" s="160"/>
      <c r="C1327" s="160"/>
      <c r="D1327" s="160"/>
      <c r="E1327" s="160"/>
      <c r="F1327" s="162"/>
      <c r="G1327" s="226"/>
      <c r="H1327" s="163"/>
      <c r="I1327" s="166"/>
      <c r="J1327" s="160"/>
      <c r="K1327" s="160"/>
      <c r="L1327" s="160"/>
    </row>
    <row r="1328" spans="1:12" x14ac:dyDescent="0.2">
      <c r="A1328" s="160"/>
      <c r="B1328" s="160"/>
      <c r="C1328" s="160"/>
      <c r="D1328" s="160"/>
      <c r="E1328" s="160"/>
      <c r="F1328" s="162"/>
      <c r="G1328" s="226"/>
      <c r="H1328" s="163"/>
      <c r="I1328" s="166"/>
      <c r="J1328" s="160"/>
      <c r="K1328" s="160"/>
      <c r="L1328" s="160"/>
    </row>
    <row r="1329" spans="1:12" x14ac:dyDescent="0.2">
      <c r="A1329" s="160"/>
      <c r="B1329" s="160"/>
      <c r="C1329" s="160"/>
      <c r="D1329" s="160"/>
      <c r="E1329" s="160"/>
      <c r="F1329" s="162"/>
      <c r="G1329" s="226"/>
      <c r="H1329" s="163"/>
      <c r="I1329" s="166"/>
      <c r="J1329" s="160"/>
      <c r="K1329" s="160"/>
      <c r="L1329" s="160"/>
    </row>
    <row r="1330" spans="1:12" x14ac:dyDescent="0.2">
      <c r="A1330" s="160"/>
      <c r="B1330" s="160"/>
      <c r="C1330" s="160"/>
      <c r="D1330" s="160"/>
      <c r="E1330" s="160"/>
      <c r="F1330" s="162"/>
      <c r="G1330" s="226"/>
      <c r="H1330" s="163"/>
      <c r="I1330" s="166"/>
      <c r="J1330" s="160"/>
      <c r="K1330" s="160"/>
      <c r="L1330" s="160"/>
    </row>
    <row r="1331" spans="1:12" x14ac:dyDescent="0.2">
      <c r="A1331" s="160"/>
      <c r="B1331" s="160"/>
      <c r="C1331" s="160"/>
      <c r="D1331" s="160"/>
      <c r="E1331" s="160"/>
      <c r="F1331" s="162"/>
      <c r="G1331" s="226"/>
      <c r="H1331" s="163"/>
      <c r="I1331" s="166"/>
      <c r="J1331" s="160"/>
      <c r="K1331" s="160"/>
      <c r="L1331" s="160"/>
    </row>
    <row r="1332" spans="1:12" x14ac:dyDescent="0.2">
      <c r="A1332" s="160"/>
      <c r="B1332" s="160"/>
      <c r="C1332" s="160"/>
      <c r="D1332" s="160"/>
      <c r="E1332" s="160"/>
      <c r="F1332" s="162"/>
      <c r="G1332" s="226"/>
      <c r="H1332" s="163"/>
      <c r="I1332" s="166"/>
      <c r="J1332" s="160"/>
      <c r="K1332" s="160"/>
      <c r="L1332" s="160"/>
    </row>
    <row r="1333" spans="1:12" x14ac:dyDescent="0.2">
      <c r="A1333" s="160"/>
      <c r="B1333" s="160"/>
      <c r="C1333" s="160"/>
      <c r="D1333" s="160"/>
      <c r="E1333" s="160"/>
      <c r="F1333" s="162"/>
      <c r="G1333" s="226"/>
      <c r="H1333" s="163"/>
      <c r="I1333" s="166"/>
      <c r="J1333" s="160"/>
      <c r="K1333" s="160"/>
      <c r="L1333" s="160"/>
    </row>
    <row r="1334" spans="1:12" x14ac:dyDescent="0.2">
      <c r="A1334" s="160"/>
      <c r="B1334" s="160"/>
      <c r="C1334" s="160"/>
      <c r="D1334" s="160"/>
      <c r="E1334" s="160"/>
      <c r="F1334" s="162"/>
      <c r="G1334" s="226"/>
      <c r="H1334" s="163"/>
      <c r="I1334" s="166"/>
      <c r="J1334" s="160"/>
      <c r="K1334" s="160"/>
      <c r="L1334" s="160"/>
    </row>
    <row r="1335" spans="1:12" x14ac:dyDescent="0.2">
      <c r="A1335" s="160"/>
      <c r="B1335" s="160"/>
      <c r="C1335" s="160"/>
      <c r="D1335" s="160"/>
      <c r="E1335" s="160"/>
      <c r="F1335" s="162"/>
      <c r="G1335" s="226"/>
      <c r="H1335" s="163"/>
      <c r="I1335" s="166"/>
      <c r="J1335" s="160"/>
      <c r="K1335" s="160"/>
      <c r="L1335" s="160"/>
    </row>
    <row r="1336" spans="1:12" x14ac:dyDescent="0.2">
      <c r="A1336" s="160"/>
      <c r="B1336" s="160"/>
      <c r="C1336" s="160"/>
      <c r="D1336" s="160"/>
      <c r="E1336" s="160"/>
      <c r="F1336" s="162"/>
      <c r="G1336" s="226"/>
      <c r="H1336" s="163"/>
      <c r="I1336" s="166"/>
      <c r="J1336" s="160"/>
      <c r="K1336" s="160"/>
      <c r="L1336" s="160"/>
    </row>
    <row r="1337" spans="1:12" x14ac:dyDescent="0.2">
      <c r="A1337" s="160"/>
      <c r="B1337" s="160"/>
      <c r="C1337" s="160"/>
      <c r="D1337" s="160"/>
      <c r="E1337" s="160"/>
      <c r="F1337" s="162"/>
      <c r="G1337" s="226"/>
      <c r="H1337" s="163"/>
      <c r="I1337" s="166"/>
      <c r="J1337" s="160"/>
      <c r="K1337" s="160"/>
      <c r="L1337" s="160"/>
    </row>
    <row r="1338" spans="1:12" x14ac:dyDescent="0.2">
      <c r="A1338" s="160"/>
      <c r="B1338" s="160"/>
      <c r="C1338" s="160"/>
      <c r="D1338" s="160"/>
      <c r="E1338" s="160"/>
      <c r="F1338" s="162"/>
      <c r="G1338" s="226"/>
      <c r="H1338" s="163"/>
      <c r="I1338" s="166"/>
      <c r="J1338" s="160"/>
      <c r="K1338" s="160"/>
      <c r="L1338" s="160"/>
    </row>
    <row r="1339" spans="1:12" x14ac:dyDescent="0.2">
      <c r="A1339" s="160"/>
      <c r="B1339" s="160"/>
      <c r="C1339" s="160"/>
      <c r="D1339" s="160"/>
      <c r="E1339" s="160"/>
      <c r="F1339" s="162"/>
      <c r="G1339" s="226"/>
      <c r="H1339" s="163"/>
      <c r="I1339" s="166"/>
      <c r="J1339" s="160"/>
      <c r="K1339" s="160"/>
      <c r="L1339" s="160"/>
    </row>
    <row r="1340" spans="1:12" x14ac:dyDescent="0.2">
      <c r="A1340" s="160"/>
      <c r="B1340" s="160"/>
      <c r="C1340" s="160"/>
      <c r="D1340" s="160"/>
      <c r="E1340" s="160"/>
      <c r="F1340" s="162"/>
      <c r="G1340" s="226"/>
      <c r="H1340" s="163"/>
      <c r="I1340" s="166"/>
      <c r="J1340" s="160"/>
      <c r="K1340" s="160"/>
      <c r="L1340" s="160"/>
    </row>
    <row r="1341" spans="1:12" x14ac:dyDescent="0.2">
      <c r="A1341" s="160"/>
      <c r="B1341" s="160"/>
      <c r="C1341" s="160"/>
      <c r="D1341" s="160"/>
      <c r="E1341" s="160"/>
      <c r="F1341" s="162"/>
      <c r="G1341" s="226"/>
      <c r="H1341" s="163"/>
      <c r="I1341" s="166"/>
      <c r="J1341" s="160"/>
      <c r="K1341" s="160"/>
      <c r="L1341" s="160"/>
    </row>
    <row r="1342" spans="1:12" x14ac:dyDescent="0.2">
      <c r="A1342" s="160"/>
      <c r="B1342" s="160"/>
      <c r="C1342" s="160"/>
      <c r="D1342" s="160"/>
      <c r="E1342" s="160"/>
      <c r="F1342" s="162"/>
      <c r="G1342" s="226"/>
      <c r="H1342" s="163"/>
      <c r="I1342" s="166"/>
      <c r="J1342" s="160"/>
      <c r="K1342" s="160"/>
      <c r="L1342" s="160"/>
    </row>
    <row r="1343" spans="1:12" x14ac:dyDescent="0.2">
      <c r="A1343" s="160"/>
      <c r="B1343" s="160"/>
      <c r="C1343" s="160"/>
      <c r="D1343" s="160"/>
      <c r="E1343" s="160"/>
      <c r="F1343" s="162"/>
      <c r="G1343" s="226"/>
      <c r="H1343" s="163"/>
      <c r="I1343" s="166"/>
      <c r="J1343" s="160"/>
      <c r="K1343" s="160"/>
      <c r="L1343" s="160"/>
    </row>
    <row r="1344" spans="1:12" x14ac:dyDescent="0.2">
      <c r="A1344" s="160"/>
      <c r="B1344" s="160"/>
      <c r="C1344" s="160"/>
      <c r="D1344" s="160"/>
      <c r="E1344" s="160"/>
      <c r="F1344" s="162"/>
      <c r="G1344" s="226"/>
      <c r="H1344" s="163"/>
      <c r="I1344" s="166"/>
      <c r="J1344" s="160"/>
      <c r="K1344" s="160"/>
      <c r="L1344" s="160"/>
    </row>
    <row r="1345" spans="1:12" x14ac:dyDescent="0.2">
      <c r="A1345" s="160"/>
      <c r="B1345" s="160"/>
      <c r="C1345" s="160"/>
      <c r="D1345" s="160"/>
      <c r="E1345" s="160"/>
      <c r="F1345" s="162"/>
      <c r="G1345" s="226"/>
      <c r="H1345" s="163"/>
      <c r="I1345" s="166"/>
      <c r="J1345" s="160"/>
      <c r="K1345" s="160"/>
      <c r="L1345" s="160"/>
    </row>
    <row r="1346" spans="1:12" x14ac:dyDescent="0.2">
      <c r="A1346" s="160"/>
      <c r="B1346" s="160"/>
      <c r="C1346" s="160"/>
      <c r="D1346" s="160"/>
      <c r="E1346" s="160"/>
      <c r="F1346" s="162"/>
      <c r="G1346" s="226"/>
      <c r="H1346" s="163"/>
      <c r="I1346" s="166"/>
      <c r="J1346" s="160"/>
      <c r="K1346" s="160"/>
      <c r="L1346" s="160"/>
    </row>
    <row r="1347" spans="1:12" x14ac:dyDescent="0.2">
      <c r="A1347" s="160"/>
      <c r="B1347" s="160"/>
      <c r="C1347" s="160"/>
      <c r="D1347" s="160"/>
      <c r="E1347" s="160"/>
      <c r="F1347" s="162"/>
      <c r="G1347" s="226"/>
      <c r="H1347" s="163"/>
      <c r="I1347" s="166"/>
      <c r="J1347" s="160"/>
      <c r="K1347" s="160"/>
      <c r="L1347" s="160"/>
    </row>
    <row r="1348" spans="1:12" x14ac:dyDescent="0.2">
      <c r="A1348" s="160"/>
      <c r="B1348" s="160"/>
      <c r="C1348" s="160"/>
      <c r="D1348" s="160"/>
      <c r="E1348" s="160"/>
      <c r="F1348" s="162"/>
      <c r="G1348" s="226"/>
      <c r="H1348" s="163"/>
      <c r="I1348" s="166"/>
      <c r="J1348" s="160"/>
      <c r="K1348" s="160"/>
      <c r="L1348" s="160"/>
    </row>
    <row r="1349" spans="1:12" x14ac:dyDescent="0.2">
      <c r="A1349" s="160"/>
      <c r="B1349" s="160"/>
      <c r="C1349" s="160"/>
      <c r="D1349" s="160"/>
      <c r="E1349" s="160"/>
      <c r="F1349" s="162"/>
      <c r="G1349" s="226"/>
      <c r="H1349" s="163"/>
      <c r="I1349" s="166"/>
      <c r="J1349" s="160"/>
      <c r="K1349" s="160"/>
      <c r="L1349" s="160"/>
    </row>
    <row r="1350" spans="1:12" x14ac:dyDescent="0.2">
      <c r="A1350" s="160"/>
      <c r="B1350" s="160"/>
      <c r="C1350" s="160"/>
      <c r="D1350" s="160"/>
      <c r="E1350" s="160"/>
      <c r="F1350" s="162"/>
      <c r="G1350" s="226"/>
      <c r="H1350" s="163"/>
      <c r="I1350" s="166"/>
      <c r="J1350" s="160"/>
      <c r="K1350" s="160"/>
      <c r="L1350" s="160"/>
    </row>
    <row r="1351" spans="1:12" x14ac:dyDescent="0.2">
      <c r="A1351" s="160"/>
      <c r="B1351" s="160"/>
      <c r="C1351" s="160"/>
      <c r="D1351" s="160"/>
      <c r="E1351" s="160"/>
      <c r="F1351" s="162"/>
      <c r="G1351" s="226"/>
      <c r="H1351" s="163"/>
      <c r="I1351" s="166"/>
      <c r="J1351" s="160"/>
      <c r="K1351" s="160"/>
      <c r="L1351" s="160"/>
    </row>
    <row r="1352" spans="1:12" x14ac:dyDescent="0.2">
      <c r="A1352" s="160"/>
      <c r="B1352" s="160"/>
      <c r="C1352" s="160"/>
      <c r="D1352" s="160"/>
      <c r="E1352" s="160"/>
      <c r="F1352" s="162"/>
      <c r="G1352" s="226"/>
      <c r="H1352" s="163"/>
      <c r="I1352" s="166"/>
      <c r="J1352" s="160"/>
      <c r="K1352" s="160"/>
      <c r="L1352" s="160"/>
    </row>
    <row r="1353" spans="1:12" x14ac:dyDescent="0.2">
      <c r="A1353" s="160"/>
      <c r="B1353" s="160"/>
      <c r="C1353" s="160"/>
      <c r="D1353" s="160"/>
      <c r="E1353" s="160"/>
      <c r="F1353" s="162"/>
      <c r="G1353" s="226"/>
      <c r="H1353" s="163"/>
      <c r="I1353" s="166"/>
      <c r="J1353" s="160"/>
      <c r="K1353" s="160"/>
      <c r="L1353" s="160"/>
    </row>
    <row r="1354" spans="1:12" x14ac:dyDescent="0.2">
      <c r="A1354" s="160"/>
      <c r="B1354" s="160"/>
      <c r="C1354" s="160"/>
      <c r="D1354" s="160"/>
      <c r="E1354" s="160"/>
      <c r="F1354" s="162"/>
      <c r="G1354" s="226"/>
      <c r="H1354" s="163"/>
      <c r="I1354" s="166"/>
      <c r="J1354" s="160"/>
      <c r="K1354" s="160"/>
      <c r="L1354" s="160"/>
    </row>
    <row r="1355" spans="1:12" x14ac:dyDescent="0.2">
      <c r="A1355" s="160"/>
      <c r="B1355" s="160"/>
      <c r="C1355" s="160"/>
      <c r="D1355" s="160"/>
      <c r="E1355" s="160"/>
      <c r="F1355" s="162"/>
      <c r="G1355" s="226"/>
      <c r="H1355" s="163"/>
      <c r="I1355" s="166"/>
      <c r="J1355" s="160"/>
      <c r="K1355" s="160"/>
      <c r="L1355" s="160"/>
    </row>
    <row r="1356" spans="1:12" x14ac:dyDescent="0.2">
      <c r="A1356" s="160"/>
      <c r="B1356" s="160"/>
      <c r="C1356" s="160"/>
      <c r="D1356" s="160"/>
      <c r="E1356" s="160"/>
      <c r="F1356" s="162"/>
      <c r="G1356" s="226"/>
      <c r="H1356" s="163"/>
      <c r="I1356" s="166"/>
      <c r="J1356" s="160"/>
      <c r="K1356" s="160"/>
      <c r="L1356" s="160"/>
    </row>
    <row r="1357" spans="1:12" x14ac:dyDescent="0.2">
      <c r="A1357" s="160"/>
      <c r="B1357" s="160"/>
      <c r="C1357" s="160"/>
      <c r="D1357" s="160"/>
      <c r="E1357" s="160"/>
      <c r="F1357" s="162"/>
      <c r="G1357" s="226"/>
      <c r="H1357" s="163"/>
      <c r="I1357" s="166"/>
      <c r="J1357" s="160"/>
      <c r="K1357" s="160"/>
      <c r="L1357" s="160"/>
    </row>
    <row r="1358" spans="1:12" x14ac:dyDescent="0.2">
      <c r="A1358" s="160"/>
      <c r="B1358" s="160"/>
      <c r="C1358" s="160"/>
      <c r="D1358" s="160"/>
      <c r="E1358" s="160"/>
      <c r="F1358" s="162"/>
      <c r="G1358" s="226"/>
      <c r="H1358" s="163"/>
      <c r="I1358" s="166"/>
      <c r="J1358" s="160"/>
      <c r="K1358" s="160"/>
      <c r="L1358" s="160"/>
    </row>
    <row r="1359" spans="1:12" x14ac:dyDescent="0.2">
      <c r="A1359" s="160"/>
      <c r="B1359" s="160"/>
      <c r="C1359" s="160"/>
      <c r="D1359" s="160"/>
      <c r="E1359" s="160"/>
      <c r="F1359" s="162"/>
      <c r="G1359" s="226"/>
      <c r="H1359" s="163"/>
      <c r="I1359" s="166"/>
      <c r="J1359" s="160"/>
      <c r="K1359" s="160"/>
      <c r="L1359" s="160"/>
    </row>
    <row r="1360" spans="1:12" x14ac:dyDescent="0.2">
      <c r="A1360" s="160"/>
      <c r="B1360" s="160"/>
      <c r="C1360" s="160"/>
      <c r="D1360" s="160"/>
      <c r="E1360" s="160"/>
      <c r="F1360" s="162"/>
      <c r="G1360" s="226"/>
      <c r="H1360" s="163"/>
      <c r="I1360" s="166"/>
      <c r="J1360" s="160"/>
      <c r="K1360" s="160"/>
      <c r="L1360" s="160"/>
    </row>
    <row r="1361" spans="1:12" x14ac:dyDescent="0.2">
      <c r="A1361" s="160"/>
      <c r="B1361" s="160"/>
      <c r="C1361" s="160"/>
      <c r="D1361" s="160"/>
      <c r="E1361" s="160"/>
      <c r="F1361" s="162"/>
      <c r="G1361" s="226"/>
      <c r="H1361" s="163"/>
      <c r="I1361" s="166"/>
      <c r="J1361" s="160"/>
      <c r="K1361" s="160"/>
      <c r="L1361" s="160"/>
    </row>
    <row r="1362" spans="1:12" x14ac:dyDescent="0.2">
      <c r="A1362" s="160"/>
      <c r="B1362" s="160"/>
      <c r="C1362" s="160"/>
      <c r="D1362" s="160"/>
      <c r="E1362" s="160"/>
      <c r="F1362" s="162"/>
      <c r="G1362" s="226"/>
      <c r="H1362" s="163"/>
      <c r="I1362" s="166"/>
      <c r="J1362" s="160"/>
      <c r="K1362" s="160"/>
      <c r="L1362" s="160"/>
    </row>
    <row r="1363" spans="1:12" x14ac:dyDescent="0.2">
      <c r="A1363" s="160"/>
      <c r="B1363" s="160"/>
      <c r="C1363" s="160"/>
      <c r="D1363" s="160"/>
      <c r="E1363" s="160"/>
      <c r="F1363" s="162"/>
      <c r="G1363" s="226"/>
      <c r="H1363" s="163"/>
      <c r="I1363" s="166"/>
      <c r="J1363" s="160"/>
      <c r="K1363" s="160"/>
      <c r="L1363" s="160"/>
    </row>
    <row r="1364" spans="1:12" x14ac:dyDescent="0.2">
      <c r="A1364" s="160"/>
      <c r="B1364" s="160"/>
      <c r="C1364" s="160"/>
      <c r="D1364" s="160"/>
      <c r="E1364" s="160"/>
      <c r="F1364" s="162"/>
      <c r="G1364" s="226"/>
      <c r="H1364" s="163"/>
      <c r="I1364" s="166"/>
      <c r="J1364" s="160"/>
      <c r="K1364" s="160"/>
      <c r="L1364" s="160"/>
    </row>
    <row r="1365" spans="1:12" x14ac:dyDescent="0.2">
      <c r="A1365" s="160"/>
      <c r="B1365" s="160"/>
      <c r="C1365" s="160"/>
      <c r="D1365" s="160"/>
      <c r="E1365" s="160"/>
      <c r="F1365" s="162"/>
      <c r="G1365" s="226"/>
      <c r="H1365" s="163"/>
      <c r="I1365" s="166"/>
      <c r="J1365" s="160"/>
      <c r="K1365" s="160"/>
      <c r="L1365" s="160"/>
    </row>
    <row r="1366" spans="1:12" x14ac:dyDescent="0.2">
      <c r="A1366" s="160"/>
      <c r="B1366" s="160"/>
      <c r="C1366" s="160"/>
      <c r="D1366" s="160"/>
      <c r="E1366" s="160"/>
      <c r="F1366" s="162"/>
      <c r="G1366" s="226"/>
      <c r="H1366" s="163"/>
      <c r="I1366" s="166"/>
      <c r="J1366" s="160"/>
      <c r="K1366" s="160"/>
      <c r="L1366" s="160"/>
    </row>
    <row r="1367" spans="1:12" x14ac:dyDescent="0.2">
      <c r="A1367" s="160"/>
      <c r="B1367" s="160"/>
      <c r="C1367" s="160"/>
      <c r="D1367" s="160"/>
      <c r="E1367" s="160"/>
      <c r="F1367" s="162"/>
      <c r="G1367" s="226"/>
      <c r="H1367" s="163"/>
      <c r="I1367" s="166"/>
      <c r="J1367" s="160"/>
      <c r="K1367" s="160"/>
      <c r="L1367" s="160"/>
    </row>
    <row r="1368" spans="1:12" x14ac:dyDescent="0.2">
      <c r="A1368" s="160"/>
      <c r="B1368" s="160"/>
      <c r="C1368" s="160"/>
      <c r="D1368" s="160"/>
      <c r="E1368" s="160"/>
      <c r="F1368" s="162"/>
      <c r="G1368" s="226"/>
      <c r="H1368" s="163"/>
      <c r="I1368" s="166"/>
      <c r="J1368" s="160"/>
      <c r="K1368" s="160"/>
      <c r="L1368" s="160"/>
    </row>
    <row r="1369" spans="1:12" x14ac:dyDescent="0.2">
      <c r="A1369" s="160"/>
      <c r="B1369" s="160"/>
      <c r="C1369" s="160"/>
      <c r="D1369" s="160"/>
      <c r="E1369" s="160"/>
      <c r="F1369" s="162"/>
      <c r="G1369" s="226"/>
      <c r="H1369" s="163"/>
      <c r="I1369" s="166"/>
      <c r="J1369" s="160"/>
      <c r="K1369" s="160"/>
      <c r="L1369" s="160"/>
    </row>
    <row r="1370" spans="1:12" x14ac:dyDescent="0.2">
      <c r="A1370" s="160"/>
      <c r="B1370" s="160"/>
      <c r="C1370" s="160"/>
      <c r="D1370" s="160"/>
      <c r="E1370" s="160"/>
      <c r="F1370" s="162"/>
      <c r="G1370" s="226"/>
      <c r="H1370" s="163"/>
      <c r="I1370" s="166"/>
      <c r="J1370" s="160"/>
      <c r="K1370" s="160"/>
      <c r="L1370" s="160"/>
    </row>
    <row r="1371" spans="1:12" x14ac:dyDescent="0.2">
      <c r="A1371" s="160"/>
      <c r="B1371" s="160"/>
      <c r="C1371" s="160"/>
      <c r="D1371" s="160"/>
      <c r="E1371" s="160"/>
      <c r="F1371" s="162"/>
      <c r="G1371" s="226"/>
      <c r="H1371" s="163"/>
      <c r="I1371" s="166"/>
      <c r="J1371" s="160"/>
      <c r="K1371" s="160"/>
      <c r="L1371" s="160"/>
    </row>
    <row r="1372" spans="1:12" x14ac:dyDescent="0.2">
      <c r="A1372" s="160"/>
      <c r="B1372" s="160"/>
      <c r="C1372" s="160"/>
      <c r="D1372" s="160"/>
      <c r="E1372" s="160"/>
      <c r="F1372" s="162"/>
      <c r="G1372" s="226"/>
      <c r="H1372" s="163"/>
      <c r="I1372" s="166"/>
      <c r="J1372" s="160"/>
      <c r="K1372" s="160"/>
      <c r="L1372" s="160"/>
    </row>
    <row r="1373" spans="1:12" x14ac:dyDescent="0.2">
      <c r="A1373" s="160"/>
      <c r="B1373" s="160"/>
      <c r="C1373" s="160"/>
      <c r="D1373" s="160"/>
      <c r="E1373" s="160"/>
      <c r="F1373" s="162"/>
      <c r="G1373" s="226"/>
      <c r="H1373" s="163"/>
      <c r="I1373" s="166"/>
      <c r="J1373" s="160"/>
      <c r="K1373" s="160"/>
      <c r="L1373" s="160"/>
    </row>
    <row r="1374" spans="1:12" x14ac:dyDescent="0.2">
      <c r="A1374" s="160"/>
      <c r="B1374" s="160"/>
      <c r="C1374" s="160"/>
      <c r="D1374" s="160"/>
      <c r="E1374" s="160"/>
      <c r="F1374" s="162"/>
      <c r="G1374" s="226"/>
      <c r="H1374" s="163"/>
      <c r="I1374" s="166"/>
      <c r="J1374" s="160"/>
      <c r="K1374" s="160"/>
      <c r="L1374" s="160"/>
    </row>
    <row r="1375" spans="1:12" x14ac:dyDescent="0.2">
      <c r="A1375" s="160"/>
      <c r="B1375" s="160"/>
      <c r="C1375" s="160"/>
      <c r="D1375" s="160"/>
      <c r="E1375" s="160"/>
      <c r="F1375" s="162"/>
      <c r="G1375" s="226"/>
      <c r="H1375" s="163"/>
      <c r="I1375" s="166"/>
      <c r="J1375" s="160"/>
      <c r="K1375" s="160"/>
      <c r="L1375" s="160"/>
    </row>
    <row r="1376" spans="1:12" x14ac:dyDescent="0.2">
      <c r="A1376" s="160"/>
      <c r="B1376" s="160"/>
      <c r="C1376" s="160"/>
      <c r="D1376" s="160"/>
      <c r="E1376" s="160"/>
      <c r="F1376" s="162"/>
      <c r="G1376" s="226"/>
      <c r="H1376" s="163"/>
      <c r="I1376" s="166"/>
      <c r="J1376" s="160"/>
      <c r="K1376" s="160"/>
      <c r="L1376" s="160"/>
    </row>
    <row r="1377" spans="1:12" x14ac:dyDescent="0.2">
      <c r="A1377" s="160"/>
      <c r="B1377" s="160"/>
      <c r="C1377" s="160"/>
      <c r="D1377" s="160"/>
      <c r="E1377" s="160"/>
      <c r="F1377" s="162"/>
      <c r="G1377" s="226"/>
      <c r="H1377" s="163"/>
      <c r="I1377" s="166"/>
      <c r="J1377" s="160"/>
      <c r="K1377" s="160"/>
      <c r="L1377" s="160"/>
    </row>
    <row r="1378" spans="1:12" x14ac:dyDescent="0.2">
      <c r="A1378" s="160"/>
      <c r="B1378" s="160"/>
      <c r="C1378" s="160"/>
      <c r="D1378" s="160"/>
      <c r="E1378" s="160"/>
      <c r="F1378" s="162"/>
      <c r="G1378" s="226"/>
      <c r="H1378" s="163"/>
      <c r="I1378" s="166"/>
      <c r="J1378" s="160"/>
      <c r="K1378" s="160"/>
      <c r="L1378" s="160"/>
    </row>
    <row r="1379" spans="1:12" x14ac:dyDescent="0.2">
      <c r="A1379" s="160"/>
      <c r="B1379" s="160"/>
      <c r="C1379" s="160"/>
      <c r="D1379" s="160"/>
      <c r="E1379" s="160"/>
      <c r="F1379" s="162"/>
      <c r="G1379" s="226"/>
      <c r="H1379" s="163"/>
      <c r="I1379" s="166"/>
      <c r="J1379" s="160"/>
      <c r="K1379" s="160"/>
      <c r="L1379" s="160"/>
    </row>
    <row r="1380" spans="1:12" x14ac:dyDescent="0.2">
      <c r="A1380" s="160"/>
      <c r="B1380" s="160"/>
      <c r="C1380" s="160"/>
      <c r="D1380" s="160"/>
      <c r="E1380" s="160"/>
      <c r="F1380" s="162"/>
      <c r="G1380" s="226"/>
      <c r="H1380" s="163"/>
      <c r="I1380" s="166"/>
      <c r="J1380" s="160"/>
      <c r="K1380" s="160"/>
      <c r="L1380" s="160"/>
    </row>
    <row r="1381" spans="1:12" x14ac:dyDescent="0.2">
      <c r="A1381" s="160"/>
      <c r="B1381" s="160"/>
      <c r="C1381" s="160"/>
      <c r="D1381" s="160"/>
      <c r="E1381" s="160"/>
      <c r="F1381" s="162"/>
      <c r="G1381" s="226"/>
      <c r="H1381" s="163"/>
      <c r="I1381" s="166"/>
      <c r="J1381" s="160"/>
      <c r="K1381" s="160"/>
      <c r="L1381" s="160"/>
    </row>
    <row r="1382" spans="1:12" x14ac:dyDescent="0.2">
      <c r="A1382" s="160"/>
      <c r="B1382" s="160"/>
      <c r="C1382" s="160"/>
      <c r="D1382" s="160"/>
      <c r="E1382" s="160"/>
      <c r="F1382" s="162"/>
      <c r="G1382" s="226"/>
      <c r="H1382" s="163"/>
      <c r="I1382" s="166"/>
      <c r="J1382" s="160"/>
      <c r="K1382" s="160"/>
      <c r="L1382" s="160"/>
    </row>
    <row r="1383" spans="1:12" x14ac:dyDescent="0.2">
      <c r="A1383" s="160"/>
      <c r="B1383" s="160"/>
      <c r="C1383" s="160"/>
      <c r="D1383" s="160"/>
      <c r="E1383" s="160"/>
      <c r="F1383" s="162"/>
      <c r="G1383" s="226"/>
      <c r="H1383" s="163"/>
      <c r="I1383" s="166"/>
      <c r="J1383" s="160"/>
      <c r="K1383" s="160"/>
      <c r="L1383" s="160"/>
    </row>
    <row r="1384" spans="1:12" x14ac:dyDescent="0.2">
      <c r="A1384" s="160"/>
      <c r="B1384" s="160"/>
      <c r="C1384" s="160"/>
      <c r="D1384" s="160"/>
      <c r="E1384" s="160"/>
      <c r="F1384" s="162"/>
      <c r="G1384" s="226"/>
      <c r="H1384" s="163"/>
      <c r="I1384" s="166"/>
      <c r="J1384" s="160"/>
      <c r="K1384" s="160"/>
      <c r="L1384" s="160"/>
    </row>
    <row r="1385" spans="1:12" x14ac:dyDescent="0.2">
      <c r="A1385" s="160"/>
      <c r="B1385" s="160"/>
      <c r="C1385" s="160"/>
      <c r="D1385" s="160"/>
      <c r="E1385" s="160"/>
      <c r="F1385" s="162"/>
      <c r="G1385" s="226"/>
      <c r="H1385" s="163"/>
      <c r="I1385" s="166"/>
      <c r="J1385" s="160"/>
      <c r="K1385" s="160"/>
      <c r="L1385" s="160"/>
    </row>
    <row r="1386" spans="1:12" x14ac:dyDescent="0.2">
      <c r="A1386" s="160"/>
      <c r="B1386" s="160"/>
      <c r="C1386" s="160"/>
      <c r="D1386" s="160"/>
      <c r="E1386" s="160"/>
      <c r="F1386" s="162"/>
      <c r="G1386" s="226"/>
      <c r="H1386" s="163"/>
      <c r="I1386" s="166"/>
      <c r="J1386" s="160"/>
      <c r="K1386" s="160"/>
      <c r="L1386" s="160"/>
    </row>
    <row r="1387" spans="1:12" x14ac:dyDescent="0.2">
      <c r="A1387" s="160"/>
      <c r="B1387" s="160"/>
      <c r="C1387" s="160"/>
      <c r="D1387" s="160"/>
      <c r="E1387" s="160"/>
      <c r="F1387" s="162"/>
      <c r="G1387" s="226"/>
      <c r="H1387" s="163"/>
      <c r="I1387" s="166"/>
      <c r="J1387" s="160"/>
      <c r="K1387" s="160"/>
      <c r="L1387" s="160"/>
    </row>
    <row r="1388" spans="1:12" x14ac:dyDescent="0.2">
      <c r="A1388" s="160"/>
      <c r="B1388" s="160"/>
      <c r="C1388" s="160"/>
      <c r="D1388" s="160"/>
      <c r="E1388" s="160"/>
      <c r="F1388" s="162"/>
      <c r="G1388" s="226"/>
      <c r="H1388" s="163"/>
      <c r="I1388" s="166"/>
      <c r="J1388" s="160"/>
      <c r="K1388" s="160"/>
      <c r="L1388" s="160"/>
    </row>
    <row r="1389" spans="1:12" x14ac:dyDescent="0.2">
      <c r="A1389" s="160"/>
      <c r="B1389" s="160"/>
      <c r="C1389" s="160"/>
      <c r="D1389" s="160"/>
      <c r="E1389" s="160"/>
      <c r="F1389" s="162"/>
      <c r="G1389" s="226"/>
      <c r="H1389" s="163"/>
      <c r="I1389" s="166"/>
      <c r="J1389" s="160"/>
      <c r="K1389" s="160"/>
      <c r="L1389" s="160"/>
    </row>
    <row r="1390" spans="1:12" x14ac:dyDescent="0.2">
      <c r="A1390" s="160"/>
      <c r="B1390" s="160"/>
      <c r="C1390" s="160"/>
      <c r="D1390" s="160"/>
      <c r="E1390" s="160"/>
      <c r="F1390" s="162"/>
      <c r="G1390" s="226"/>
      <c r="H1390" s="163"/>
      <c r="I1390" s="166"/>
      <c r="J1390" s="160"/>
      <c r="K1390" s="160"/>
      <c r="L1390" s="160"/>
    </row>
    <row r="1391" spans="1:12" x14ac:dyDescent="0.2">
      <c r="A1391" s="160"/>
      <c r="B1391" s="160"/>
      <c r="C1391" s="160"/>
      <c r="D1391" s="160"/>
      <c r="E1391" s="160"/>
      <c r="F1391" s="162"/>
      <c r="G1391" s="226"/>
      <c r="H1391" s="163"/>
      <c r="I1391" s="166"/>
      <c r="J1391" s="160"/>
      <c r="K1391" s="160"/>
      <c r="L1391" s="160"/>
    </row>
    <row r="1392" spans="1:12" x14ac:dyDescent="0.2">
      <c r="A1392" s="160"/>
      <c r="B1392" s="160"/>
      <c r="C1392" s="160"/>
      <c r="D1392" s="160"/>
      <c r="E1392" s="160"/>
      <c r="F1392" s="162"/>
      <c r="G1392" s="226"/>
      <c r="H1392" s="163"/>
      <c r="I1392" s="166"/>
      <c r="J1392" s="160"/>
      <c r="K1392" s="160"/>
      <c r="L1392" s="160"/>
    </row>
    <row r="1393" spans="1:12" x14ac:dyDescent="0.2">
      <c r="A1393" s="160"/>
      <c r="B1393" s="160"/>
      <c r="C1393" s="160"/>
      <c r="D1393" s="160"/>
      <c r="E1393" s="160"/>
      <c r="F1393" s="162"/>
      <c r="G1393" s="226"/>
      <c r="H1393" s="163"/>
      <c r="I1393" s="166"/>
      <c r="J1393" s="160"/>
      <c r="K1393" s="160"/>
      <c r="L1393" s="160"/>
    </row>
    <row r="1394" spans="1:12" x14ac:dyDescent="0.2">
      <c r="A1394" s="160"/>
      <c r="B1394" s="160"/>
      <c r="C1394" s="160"/>
      <c r="D1394" s="160"/>
      <c r="E1394" s="160"/>
      <c r="F1394" s="162"/>
      <c r="G1394" s="226"/>
      <c r="H1394" s="163"/>
      <c r="I1394" s="166"/>
      <c r="J1394" s="160"/>
      <c r="K1394" s="160"/>
      <c r="L1394" s="160"/>
    </row>
    <row r="1395" spans="1:12" x14ac:dyDescent="0.2">
      <c r="A1395" s="160"/>
      <c r="B1395" s="160"/>
      <c r="C1395" s="160"/>
      <c r="D1395" s="160"/>
      <c r="E1395" s="160"/>
      <c r="F1395" s="162"/>
      <c r="G1395" s="226"/>
      <c r="H1395" s="163"/>
      <c r="I1395" s="166"/>
      <c r="J1395" s="160"/>
      <c r="K1395" s="160"/>
      <c r="L1395" s="160"/>
    </row>
    <row r="1396" spans="1:12" x14ac:dyDescent="0.2">
      <c r="A1396" s="160"/>
      <c r="B1396" s="160"/>
      <c r="C1396" s="160"/>
      <c r="D1396" s="160"/>
      <c r="E1396" s="160"/>
      <c r="F1396" s="162"/>
      <c r="G1396" s="226"/>
      <c r="H1396" s="163"/>
      <c r="I1396" s="166"/>
      <c r="J1396" s="160"/>
      <c r="K1396" s="160"/>
      <c r="L1396" s="160"/>
    </row>
    <row r="1397" spans="1:12" x14ac:dyDescent="0.2">
      <c r="A1397" s="160"/>
      <c r="B1397" s="160"/>
      <c r="C1397" s="160"/>
      <c r="D1397" s="160"/>
      <c r="E1397" s="160"/>
      <c r="F1397" s="162"/>
      <c r="G1397" s="226"/>
      <c r="H1397" s="163"/>
      <c r="I1397" s="166"/>
      <c r="J1397" s="160"/>
      <c r="K1397" s="160"/>
      <c r="L1397" s="160"/>
    </row>
    <row r="1398" spans="1:12" x14ac:dyDescent="0.2">
      <c r="A1398" s="160"/>
      <c r="B1398" s="160"/>
      <c r="C1398" s="160"/>
      <c r="D1398" s="160"/>
      <c r="E1398" s="160"/>
      <c r="F1398" s="162"/>
      <c r="G1398" s="226"/>
      <c r="H1398" s="163"/>
      <c r="I1398" s="166"/>
      <c r="J1398" s="160"/>
      <c r="K1398" s="160"/>
      <c r="L1398" s="160"/>
    </row>
    <row r="1399" spans="1:12" x14ac:dyDescent="0.2">
      <c r="A1399" s="160"/>
      <c r="B1399" s="160"/>
      <c r="C1399" s="160"/>
      <c r="D1399" s="160"/>
      <c r="E1399" s="160"/>
      <c r="F1399" s="162"/>
      <c r="G1399" s="226"/>
      <c r="H1399" s="163"/>
      <c r="I1399" s="166"/>
      <c r="J1399" s="160"/>
      <c r="K1399" s="160"/>
      <c r="L1399" s="160"/>
    </row>
    <row r="1400" spans="1:12" x14ac:dyDescent="0.2">
      <c r="A1400" s="160"/>
      <c r="B1400" s="160"/>
      <c r="C1400" s="160"/>
      <c r="D1400" s="160"/>
      <c r="E1400" s="160"/>
      <c r="F1400" s="162"/>
      <c r="G1400" s="226"/>
      <c r="H1400" s="163"/>
      <c r="I1400" s="166"/>
      <c r="J1400" s="160"/>
      <c r="K1400" s="160"/>
      <c r="L1400" s="160"/>
    </row>
    <row r="1401" spans="1:12" x14ac:dyDescent="0.2">
      <c r="A1401" s="160"/>
      <c r="B1401" s="160"/>
      <c r="C1401" s="160"/>
      <c r="D1401" s="160"/>
      <c r="E1401" s="160"/>
      <c r="F1401" s="162"/>
      <c r="G1401" s="226"/>
      <c r="H1401" s="163"/>
      <c r="I1401" s="166"/>
      <c r="J1401" s="160"/>
      <c r="K1401" s="160"/>
      <c r="L1401" s="160"/>
    </row>
    <row r="1402" spans="1:12" x14ac:dyDescent="0.2">
      <c r="A1402" s="160"/>
      <c r="B1402" s="160"/>
      <c r="C1402" s="160"/>
      <c r="D1402" s="160"/>
      <c r="E1402" s="160"/>
      <c r="F1402" s="162"/>
      <c r="G1402" s="226"/>
      <c r="H1402" s="163"/>
      <c r="I1402" s="166"/>
      <c r="J1402" s="160"/>
      <c r="K1402" s="160"/>
      <c r="L1402" s="160"/>
    </row>
    <row r="1403" spans="1:12" x14ac:dyDescent="0.2">
      <c r="A1403" s="160"/>
      <c r="B1403" s="160"/>
      <c r="C1403" s="160"/>
      <c r="D1403" s="160"/>
      <c r="E1403" s="160"/>
      <c r="F1403" s="162"/>
      <c r="G1403" s="226"/>
      <c r="H1403" s="163"/>
      <c r="I1403" s="166"/>
      <c r="J1403" s="160"/>
      <c r="K1403" s="160"/>
      <c r="L1403" s="160"/>
    </row>
    <row r="1404" spans="1:12" x14ac:dyDescent="0.2">
      <c r="A1404" s="160"/>
      <c r="B1404" s="160"/>
      <c r="C1404" s="160"/>
      <c r="D1404" s="160"/>
      <c r="E1404" s="160"/>
      <c r="F1404" s="162"/>
      <c r="G1404" s="226"/>
      <c r="H1404" s="163"/>
      <c r="I1404" s="166"/>
      <c r="J1404" s="160"/>
      <c r="K1404" s="160"/>
      <c r="L1404" s="160"/>
    </row>
    <row r="1405" spans="1:12" x14ac:dyDescent="0.2">
      <c r="A1405" s="160"/>
      <c r="B1405" s="160"/>
      <c r="C1405" s="160"/>
      <c r="D1405" s="160"/>
      <c r="E1405" s="160"/>
      <c r="F1405" s="162"/>
      <c r="G1405" s="226"/>
      <c r="H1405" s="163"/>
      <c r="I1405" s="166"/>
      <c r="J1405" s="160"/>
      <c r="K1405" s="160"/>
      <c r="L1405" s="160"/>
    </row>
    <row r="1406" spans="1:12" x14ac:dyDescent="0.2">
      <c r="A1406" s="160"/>
      <c r="B1406" s="160"/>
      <c r="C1406" s="160"/>
      <c r="D1406" s="160"/>
      <c r="E1406" s="160"/>
      <c r="F1406" s="162"/>
      <c r="G1406" s="226"/>
      <c r="H1406" s="163"/>
      <c r="I1406" s="166"/>
      <c r="J1406" s="160"/>
      <c r="K1406" s="160"/>
      <c r="L1406" s="160"/>
    </row>
    <row r="1407" spans="1:12" x14ac:dyDescent="0.2">
      <c r="A1407" s="160"/>
      <c r="B1407" s="160"/>
      <c r="C1407" s="160"/>
      <c r="D1407" s="160"/>
      <c r="E1407" s="160"/>
      <c r="F1407" s="162"/>
      <c r="G1407" s="226"/>
      <c r="H1407" s="163"/>
      <c r="I1407" s="166"/>
      <c r="J1407" s="160"/>
      <c r="K1407" s="160"/>
      <c r="L1407" s="160"/>
    </row>
    <row r="1408" spans="1:12" x14ac:dyDescent="0.2">
      <c r="A1408" s="160"/>
      <c r="B1408" s="160"/>
      <c r="C1408" s="160"/>
      <c r="D1408" s="160"/>
      <c r="E1408" s="160"/>
      <c r="F1408" s="162"/>
      <c r="G1408" s="226"/>
      <c r="H1408" s="163"/>
      <c r="I1408" s="166"/>
      <c r="J1408" s="160"/>
      <c r="K1408" s="160"/>
      <c r="L1408" s="160"/>
    </row>
    <row r="1409" spans="1:12" x14ac:dyDescent="0.2">
      <c r="A1409" s="160"/>
      <c r="B1409" s="160"/>
      <c r="C1409" s="160"/>
      <c r="D1409" s="160"/>
      <c r="E1409" s="160"/>
      <c r="F1409" s="162"/>
      <c r="G1409" s="226"/>
      <c r="H1409" s="163"/>
      <c r="I1409" s="166"/>
      <c r="J1409" s="160"/>
      <c r="K1409" s="160"/>
      <c r="L1409" s="160"/>
    </row>
    <row r="1410" spans="1:12" x14ac:dyDescent="0.2">
      <c r="A1410" s="160"/>
      <c r="B1410" s="160"/>
      <c r="C1410" s="160"/>
      <c r="D1410" s="160"/>
      <c r="E1410" s="160"/>
      <c r="F1410" s="162"/>
      <c r="G1410" s="226"/>
      <c r="H1410" s="163"/>
      <c r="I1410" s="166"/>
      <c r="J1410" s="160"/>
      <c r="K1410" s="160"/>
      <c r="L1410" s="160"/>
    </row>
    <row r="1411" spans="1:12" x14ac:dyDescent="0.2">
      <c r="A1411" s="160"/>
      <c r="B1411" s="160"/>
      <c r="C1411" s="160"/>
      <c r="D1411" s="160"/>
      <c r="E1411" s="160"/>
      <c r="F1411" s="162"/>
      <c r="G1411" s="226"/>
      <c r="H1411" s="163"/>
      <c r="I1411" s="166"/>
      <c r="J1411" s="160"/>
      <c r="K1411" s="160"/>
      <c r="L1411" s="160"/>
    </row>
    <row r="1412" spans="1:12" x14ac:dyDescent="0.2">
      <c r="A1412" s="160"/>
      <c r="B1412" s="160"/>
      <c r="C1412" s="160"/>
      <c r="D1412" s="160"/>
      <c r="E1412" s="160"/>
      <c r="F1412" s="162"/>
      <c r="G1412" s="226"/>
      <c r="H1412" s="163"/>
      <c r="I1412" s="166"/>
      <c r="J1412" s="160"/>
      <c r="K1412" s="160"/>
      <c r="L1412" s="160"/>
    </row>
    <row r="1413" spans="1:12" x14ac:dyDescent="0.2">
      <c r="A1413" s="160"/>
      <c r="B1413" s="160"/>
      <c r="C1413" s="160"/>
      <c r="D1413" s="160"/>
      <c r="E1413" s="160"/>
      <c r="F1413" s="162"/>
      <c r="G1413" s="226"/>
      <c r="H1413" s="163"/>
      <c r="I1413" s="166"/>
      <c r="J1413" s="160"/>
      <c r="K1413" s="160"/>
      <c r="L1413" s="160"/>
    </row>
    <row r="1414" spans="1:12" x14ac:dyDescent="0.2">
      <c r="A1414" s="160"/>
      <c r="B1414" s="160"/>
      <c r="C1414" s="160"/>
      <c r="D1414" s="160"/>
      <c r="E1414" s="160"/>
      <c r="F1414" s="162"/>
      <c r="G1414" s="226"/>
      <c r="H1414" s="163"/>
      <c r="I1414" s="166"/>
      <c r="J1414" s="160"/>
      <c r="K1414" s="160"/>
      <c r="L1414" s="160"/>
    </row>
    <row r="1415" spans="1:12" x14ac:dyDescent="0.2">
      <c r="A1415" s="160"/>
      <c r="B1415" s="160"/>
      <c r="C1415" s="160"/>
      <c r="D1415" s="160"/>
      <c r="E1415" s="160"/>
      <c r="F1415" s="162"/>
      <c r="G1415" s="226"/>
      <c r="H1415" s="163"/>
      <c r="I1415" s="166"/>
      <c r="J1415" s="160"/>
      <c r="K1415" s="160"/>
      <c r="L1415" s="160"/>
    </row>
    <row r="1416" spans="1:12" x14ac:dyDescent="0.2">
      <c r="A1416" s="160"/>
      <c r="B1416" s="160"/>
      <c r="C1416" s="160"/>
      <c r="D1416" s="160"/>
      <c r="E1416" s="160"/>
      <c r="F1416" s="162"/>
      <c r="G1416" s="226"/>
      <c r="H1416" s="163"/>
      <c r="I1416" s="166"/>
      <c r="J1416" s="160"/>
      <c r="K1416" s="160"/>
      <c r="L1416" s="160"/>
    </row>
    <row r="1417" spans="1:12" x14ac:dyDescent="0.2">
      <c r="A1417" s="160"/>
      <c r="B1417" s="160"/>
      <c r="C1417" s="160"/>
      <c r="D1417" s="160"/>
      <c r="E1417" s="160"/>
      <c r="F1417" s="162"/>
      <c r="G1417" s="226"/>
      <c r="H1417" s="163"/>
      <c r="I1417" s="166"/>
      <c r="J1417" s="160"/>
      <c r="K1417" s="160"/>
      <c r="L1417" s="160"/>
    </row>
    <row r="1418" spans="1:12" x14ac:dyDescent="0.2">
      <c r="A1418" s="160"/>
      <c r="B1418" s="160"/>
      <c r="C1418" s="160"/>
      <c r="D1418" s="160"/>
      <c r="E1418" s="160"/>
      <c r="F1418" s="162"/>
      <c r="G1418" s="226"/>
      <c r="H1418" s="163"/>
      <c r="I1418" s="166"/>
      <c r="J1418" s="160"/>
      <c r="K1418" s="160"/>
      <c r="L1418" s="160"/>
    </row>
    <row r="1419" spans="1:12" x14ac:dyDescent="0.2">
      <c r="A1419" s="160"/>
      <c r="B1419" s="160"/>
      <c r="C1419" s="160"/>
      <c r="D1419" s="160"/>
      <c r="E1419" s="160"/>
      <c r="F1419" s="162"/>
      <c r="G1419" s="226"/>
      <c r="H1419" s="163"/>
      <c r="I1419" s="166"/>
      <c r="J1419" s="160"/>
      <c r="K1419" s="160"/>
      <c r="L1419" s="160"/>
    </row>
    <row r="1420" spans="1:12" x14ac:dyDescent="0.2">
      <c r="A1420" s="160"/>
      <c r="B1420" s="160"/>
      <c r="C1420" s="160"/>
      <c r="D1420" s="160"/>
      <c r="E1420" s="160"/>
      <c r="F1420" s="162"/>
      <c r="G1420" s="226"/>
      <c r="H1420" s="163"/>
      <c r="I1420" s="166"/>
      <c r="J1420" s="160"/>
      <c r="K1420" s="160"/>
      <c r="L1420" s="160"/>
    </row>
    <row r="1421" spans="1:12" x14ac:dyDescent="0.2">
      <c r="A1421" s="160"/>
      <c r="B1421" s="160"/>
      <c r="C1421" s="160"/>
      <c r="D1421" s="160"/>
      <c r="E1421" s="160"/>
      <c r="F1421" s="162"/>
      <c r="G1421" s="226"/>
      <c r="H1421" s="163"/>
      <c r="I1421" s="166"/>
      <c r="J1421" s="160"/>
      <c r="K1421" s="160"/>
      <c r="L1421" s="160"/>
    </row>
    <row r="1422" spans="1:12" x14ac:dyDescent="0.2">
      <c r="A1422" s="160"/>
      <c r="B1422" s="160"/>
      <c r="C1422" s="160"/>
      <c r="D1422" s="160"/>
      <c r="E1422" s="160"/>
      <c r="F1422" s="162"/>
      <c r="G1422" s="226"/>
      <c r="H1422" s="163"/>
      <c r="I1422" s="166"/>
      <c r="J1422" s="160"/>
      <c r="K1422" s="160"/>
      <c r="L1422" s="160"/>
    </row>
    <row r="1423" spans="1:12" x14ac:dyDescent="0.2">
      <c r="A1423" s="160"/>
      <c r="B1423" s="160"/>
      <c r="C1423" s="160"/>
      <c r="D1423" s="160"/>
      <c r="E1423" s="160"/>
      <c r="F1423" s="162"/>
      <c r="G1423" s="226"/>
      <c r="H1423" s="163"/>
      <c r="I1423" s="166"/>
      <c r="J1423" s="160"/>
      <c r="K1423" s="160"/>
      <c r="L1423" s="160"/>
    </row>
    <row r="1424" spans="1:12" x14ac:dyDescent="0.2">
      <c r="A1424" s="160"/>
      <c r="B1424" s="160"/>
      <c r="C1424" s="160"/>
      <c r="D1424" s="160"/>
      <c r="E1424" s="160"/>
      <c r="F1424" s="162"/>
      <c r="G1424" s="226"/>
      <c r="H1424" s="163"/>
      <c r="I1424" s="166"/>
      <c r="J1424" s="160"/>
      <c r="K1424" s="160"/>
      <c r="L1424" s="160"/>
    </row>
    <row r="1425" spans="1:12" x14ac:dyDescent="0.2">
      <c r="A1425" s="160"/>
      <c r="B1425" s="160"/>
      <c r="C1425" s="160"/>
      <c r="D1425" s="160"/>
      <c r="E1425" s="160"/>
      <c r="F1425" s="162"/>
      <c r="G1425" s="226"/>
      <c r="H1425" s="163"/>
      <c r="I1425" s="166"/>
      <c r="J1425" s="160"/>
      <c r="K1425" s="160"/>
      <c r="L1425" s="160"/>
    </row>
    <row r="1426" spans="1:12" x14ac:dyDescent="0.2">
      <c r="A1426" s="160"/>
      <c r="B1426" s="160"/>
      <c r="C1426" s="160"/>
      <c r="D1426" s="160"/>
      <c r="E1426" s="160"/>
      <c r="F1426" s="162"/>
      <c r="G1426" s="226"/>
      <c r="H1426" s="163"/>
      <c r="I1426" s="166"/>
      <c r="J1426" s="160"/>
      <c r="K1426" s="160"/>
      <c r="L1426" s="160"/>
    </row>
    <row r="1427" spans="1:12" x14ac:dyDescent="0.2">
      <c r="A1427" s="160"/>
      <c r="B1427" s="160"/>
      <c r="C1427" s="160"/>
      <c r="D1427" s="160"/>
      <c r="E1427" s="160"/>
      <c r="F1427" s="162"/>
      <c r="G1427" s="226"/>
      <c r="H1427" s="163"/>
      <c r="I1427" s="166"/>
      <c r="J1427" s="160"/>
      <c r="K1427" s="160"/>
      <c r="L1427" s="160"/>
    </row>
    <row r="1428" spans="1:12" x14ac:dyDescent="0.2">
      <c r="A1428" s="160"/>
      <c r="B1428" s="160"/>
      <c r="C1428" s="160"/>
      <c r="D1428" s="160"/>
      <c r="E1428" s="160"/>
      <c r="F1428" s="162"/>
      <c r="G1428" s="226"/>
      <c r="H1428" s="163"/>
      <c r="I1428" s="166"/>
      <c r="J1428" s="160"/>
      <c r="K1428" s="160"/>
      <c r="L1428" s="160"/>
    </row>
    <row r="1429" spans="1:12" x14ac:dyDescent="0.2">
      <c r="A1429" s="160"/>
      <c r="B1429" s="160"/>
      <c r="C1429" s="160"/>
      <c r="D1429" s="160"/>
      <c r="E1429" s="160"/>
      <c r="F1429" s="162"/>
      <c r="G1429" s="226"/>
      <c r="H1429" s="163"/>
      <c r="I1429" s="166"/>
      <c r="J1429" s="160"/>
      <c r="K1429" s="160"/>
      <c r="L1429" s="160"/>
    </row>
    <row r="1430" spans="1:12" x14ac:dyDescent="0.2">
      <c r="A1430" s="160"/>
      <c r="B1430" s="160"/>
      <c r="C1430" s="160"/>
      <c r="D1430" s="160"/>
      <c r="E1430" s="160"/>
      <c r="F1430" s="162"/>
      <c r="G1430" s="226"/>
      <c r="H1430" s="163"/>
      <c r="I1430" s="166"/>
      <c r="J1430" s="160"/>
      <c r="K1430" s="160"/>
      <c r="L1430" s="160"/>
    </row>
    <row r="1431" spans="1:12" x14ac:dyDescent="0.2">
      <c r="A1431" s="160"/>
      <c r="B1431" s="160"/>
      <c r="C1431" s="160"/>
      <c r="D1431" s="160"/>
      <c r="E1431" s="160"/>
      <c r="F1431" s="162"/>
      <c r="G1431" s="226"/>
      <c r="H1431" s="163"/>
      <c r="I1431" s="166"/>
      <c r="J1431" s="160"/>
      <c r="K1431" s="160"/>
      <c r="L1431" s="160"/>
    </row>
    <row r="1432" spans="1:12" x14ac:dyDescent="0.2">
      <c r="A1432" s="160"/>
      <c r="B1432" s="160"/>
      <c r="C1432" s="160"/>
      <c r="D1432" s="160"/>
      <c r="E1432" s="160"/>
      <c r="F1432" s="162"/>
      <c r="G1432" s="226"/>
      <c r="H1432" s="163"/>
      <c r="I1432" s="166"/>
      <c r="J1432" s="160"/>
      <c r="K1432" s="160"/>
      <c r="L1432" s="160"/>
    </row>
    <row r="1433" spans="1:12" x14ac:dyDescent="0.2">
      <c r="A1433" s="160"/>
      <c r="B1433" s="160"/>
      <c r="C1433" s="160"/>
      <c r="D1433" s="160"/>
      <c r="E1433" s="160"/>
      <c r="F1433" s="162"/>
      <c r="G1433" s="226"/>
      <c r="H1433" s="163"/>
      <c r="I1433" s="166"/>
      <c r="J1433" s="160"/>
      <c r="K1433" s="160"/>
      <c r="L1433" s="160"/>
    </row>
    <row r="1434" spans="1:12" x14ac:dyDescent="0.2">
      <c r="A1434" s="160"/>
      <c r="B1434" s="160"/>
      <c r="C1434" s="160"/>
      <c r="D1434" s="160"/>
      <c r="E1434" s="160"/>
      <c r="F1434" s="162"/>
      <c r="G1434" s="226"/>
      <c r="H1434" s="163"/>
      <c r="I1434" s="166"/>
      <c r="J1434" s="160"/>
      <c r="K1434" s="160"/>
      <c r="L1434" s="160"/>
    </row>
    <row r="1435" spans="1:12" x14ac:dyDescent="0.2">
      <c r="A1435" s="160"/>
      <c r="B1435" s="160"/>
      <c r="C1435" s="160"/>
      <c r="D1435" s="160"/>
      <c r="E1435" s="160"/>
      <c r="F1435" s="162"/>
      <c r="G1435" s="226"/>
      <c r="H1435" s="163"/>
      <c r="I1435" s="166"/>
      <c r="J1435" s="160"/>
      <c r="K1435" s="160"/>
      <c r="L1435" s="160"/>
    </row>
    <row r="1436" spans="1:12" x14ac:dyDescent="0.2">
      <c r="A1436" s="160"/>
      <c r="B1436" s="160"/>
      <c r="C1436" s="160"/>
      <c r="D1436" s="160"/>
      <c r="E1436" s="160"/>
      <c r="F1436" s="162"/>
      <c r="G1436" s="226"/>
      <c r="H1436" s="163"/>
      <c r="I1436" s="166"/>
      <c r="J1436" s="160"/>
      <c r="K1436" s="160"/>
      <c r="L1436" s="160"/>
    </row>
    <row r="1437" spans="1:12" x14ac:dyDescent="0.2">
      <c r="A1437" s="160"/>
      <c r="B1437" s="160"/>
      <c r="C1437" s="160"/>
      <c r="D1437" s="160"/>
      <c r="E1437" s="160"/>
      <c r="F1437" s="162"/>
      <c r="G1437" s="226"/>
      <c r="H1437" s="163"/>
      <c r="I1437" s="166"/>
      <c r="J1437" s="160"/>
      <c r="K1437" s="160"/>
      <c r="L1437" s="160"/>
    </row>
    <row r="1438" spans="1:12" x14ac:dyDescent="0.2">
      <c r="A1438" s="160"/>
      <c r="B1438" s="160"/>
      <c r="C1438" s="160"/>
      <c r="D1438" s="160"/>
      <c r="E1438" s="160"/>
      <c r="F1438" s="162"/>
      <c r="G1438" s="226"/>
      <c r="H1438" s="163"/>
      <c r="I1438" s="166"/>
      <c r="J1438" s="160"/>
      <c r="K1438" s="160"/>
      <c r="L1438" s="160"/>
    </row>
    <row r="1439" spans="1:12" x14ac:dyDescent="0.2">
      <c r="A1439" s="160"/>
      <c r="B1439" s="160"/>
      <c r="C1439" s="160"/>
      <c r="D1439" s="160"/>
      <c r="E1439" s="160"/>
      <c r="F1439" s="162"/>
      <c r="G1439" s="226"/>
      <c r="H1439" s="163"/>
      <c r="I1439" s="166"/>
      <c r="J1439" s="160"/>
      <c r="K1439" s="160"/>
      <c r="L1439" s="160"/>
    </row>
    <row r="1440" spans="1:12" x14ac:dyDescent="0.2">
      <c r="A1440" s="160"/>
      <c r="B1440" s="160"/>
      <c r="C1440" s="160"/>
      <c r="D1440" s="160"/>
      <c r="E1440" s="160"/>
      <c r="F1440" s="162"/>
      <c r="G1440" s="226"/>
      <c r="H1440" s="163"/>
      <c r="I1440" s="166"/>
      <c r="J1440" s="160"/>
      <c r="K1440" s="160"/>
      <c r="L1440" s="160"/>
    </row>
    <row r="1441" spans="1:12" x14ac:dyDescent="0.2">
      <c r="A1441" s="160"/>
      <c r="B1441" s="160"/>
      <c r="C1441" s="160"/>
      <c r="D1441" s="160"/>
      <c r="E1441" s="160"/>
      <c r="F1441" s="162"/>
      <c r="G1441" s="226"/>
      <c r="H1441" s="163"/>
      <c r="I1441" s="166"/>
      <c r="J1441" s="160"/>
      <c r="K1441" s="160"/>
      <c r="L1441" s="160"/>
    </row>
    <row r="1442" spans="1:12" x14ac:dyDescent="0.2">
      <c r="A1442" s="160"/>
      <c r="B1442" s="160"/>
      <c r="C1442" s="160"/>
      <c r="D1442" s="160"/>
      <c r="E1442" s="160"/>
      <c r="F1442" s="162"/>
      <c r="G1442" s="226"/>
      <c r="H1442" s="163"/>
      <c r="I1442" s="166"/>
      <c r="J1442" s="160"/>
      <c r="K1442" s="160"/>
      <c r="L1442" s="160"/>
    </row>
    <row r="1443" spans="1:12" x14ac:dyDescent="0.2">
      <c r="A1443" s="160"/>
      <c r="B1443" s="160"/>
      <c r="C1443" s="160"/>
      <c r="D1443" s="160"/>
      <c r="E1443" s="160"/>
      <c r="F1443" s="162"/>
      <c r="G1443" s="226"/>
      <c r="H1443" s="163"/>
      <c r="I1443" s="166"/>
      <c r="J1443" s="160"/>
      <c r="K1443" s="160"/>
      <c r="L1443" s="160"/>
    </row>
    <row r="1444" spans="1:12" x14ac:dyDescent="0.2">
      <c r="A1444" s="160"/>
      <c r="B1444" s="160"/>
      <c r="C1444" s="160"/>
      <c r="D1444" s="160"/>
      <c r="E1444" s="160"/>
      <c r="F1444" s="162"/>
      <c r="G1444" s="226"/>
      <c r="H1444" s="163"/>
      <c r="I1444" s="166"/>
      <c r="J1444" s="160"/>
      <c r="K1444" s="160"/>
      <c r="L1444" s="160"/>
    </row>
    <row r="1445" spans="1:12" x14ac:dyDescent="0.2">
      <c r="A1445" s="160"/>
      <c r="B1445" s="160"/>
      <c r="C1445" s="160"/>
      <c r="D1445" s="160"/>
      <c r="E1445" s="160"/>
      <c r="F1445" s="162"/>
      <c r="G1445" s="226"/>
      <c r="H1445" s="163"/>
      <c r="I1445" s="166"/>
      <c r="J1445" s="160"/>
      <c r="K1445" s="160"/>
      <c r="L1445" s="160"/>
    </row>
    <row r="1446" spans="1:12" x14ac:dyDescent="0.2">
      <c r="A1446" s="160"/>
      <c r="B1446" s="160"/>
      <c r="C1446" s="160"/>
      <c r="D1446" s="160"/>
      <c r="E1446" s="160"/>
      <c r="F1446" s="162"/>
      <c r="G1446" s="226"/>
      <c r="H1446" s="163"/>
      <c r="I1446" s="166"/>
      <c r="J1446" s="160"/>
      <c r="K1446" s="160"/>
      <c r="L1446" s="160"/>
    </row>
    <row r="1447" spans="1:12" x14ac:dyDescent="0.2">
      <c r="A1447" s="160"/>
      <c r="B1447" s="160"/>
      <c r="C1447" s="160"/>
      <c r="D1447" s="160"/>
      <c r="E1447" s="160"/>
      <c r="F1447" s="162"/>
      <c r="G1447" s="226"/>
      <c r="H1447" s="163"/>
      <c r="I1447" s="166"/>
      <c r="J1447" s="160"/>
      <c r="K1447" s="160"/>
      <c r="L1447" s="160"/>
    </row>
    <row r="1448" spans="1:12" x14ac:dyDescent="0.2">
      <c r="A1448" s="160"/>
      <c r="B1448" s="160"/>
      <c r="C1448" s="160"/>
      <c r="D1448" s="160"/>
      <c r="E1448" s="160"/>
      <c r="F1448" s="162"/>
      <c r="G1448" s="226"/>
      <c r="H1448" s="163"/>
      <c r="I1448" s="166"/>
      <c r="J1448" s="160"/>
      <c r="K1448" s="160"/>
      <c r="L1448" s="160"/>
    </row>
    <row r="1449" spans="1:12" x14ac:dyDescent="0.2">
      <c r="A1449" s="160"/>
      <c r="B1449" s="160"/>
      <c r="C1449" s="160"/>
      <c r="D1449" s="160"/>
      <c r="E1449" s="160"/>
      <c r="F1449" s="162"/>
      <c r="G1449" s="226"/>
      <c r="H1449" s="163"/>
      <c r="I1449" s="166"/>
      <c r="J1449" s="160"/>
      <c r="K1449" s="160"/>
      <c r="L1449" s="160"/>
    </row>
    <row r="1450" spans="1:12" x14ac:dyDescent="0.2">
      <c r="A1450" s="160"/>
      <c r="B1450" s="160"/>
      <c r="C1450" s="160"/>
      <c r="D1450" s="160"/>
      <c r="E1450" s="160"/>
      <c r="F1450" s="162"/>
      <c r="G1450" s="226"/>
      <c r="H1450" s="163"/>
      <c r="I1450" s="166"/>
      <c r="J1450" s="160"/>
      <c r="K1450" s="160"/>
      <c r="L1450" s="160"/>
    </row>
    <row r="1451" spans="1:12" x14ac:dyDescent="0.2">
      <c r="A1451" s="160"/>
      <c r="B1451" s="160"/>
      <c r="C1451" s="160"/>
      <c r="D1451" s="160"/>
      <c r="E1451" s="160"/>
      <c r="F1451" s="162"/>
      <c r="G1451" s="226"/>
      <c r="H1451" s="163"/>
      <c r="I1451" s="166"/>
      <c r="J1451" s="160"/>
      <c r="K1451" s="160"/>
      <c r="L1451" s="160"/>
    </row>
    <row r="1452" spans="1:12" x14ac:dyDescent="0.2">
      <c r="A1452" s="160"/>
      <c r="B1452" s="160"/>
      <c r="C1452" s="160"/>
      <c r="D1452" s="160"/>
      <c r="E1452" s="160"/>
      <c r="F1452" s="162"/>
      <c r="G1452" s="226"/>
      <c r="H1452" s="163"/>
      <c r="I1452" s="166"/>
      <c r="J1452" s="160"/>
      <c r="K1452" s="160"/>
      <c r="L1452" s="160"/>
    </row>
    <row r="1453" spans="1:12" x14ac:dyDescent="0.2">
      <c r="A1453" s="160"/>
      <c r="B1453" s="160"/>
      <c r="C1453" s="160"/>
      <c r="D1453" s="160"/>
      <c r="E1453" s="160"/>
      <c r="F1453" s="162"/>
      <c r="G1453" s="226"/>
      <c r="H1453" s="163"/>
      <c r="I1453" s="166"/>
      <c r="J1453" s="160"/>
      <c r="K1453" s="160"/>
      <c r="L1453" s="160"/>
    </row>
    <row r="1454" spans="1:12" x14ac:dyDescent="0.2">
      <c r="A1454" s="160"/>
      <c r="B1454" s="160"/>
      <c r="C1454" s="160"/>
      <c r="D1454" s="160"/>
      <c r="E1454" s="160"/>
      <c r="F1454" s="162"/>
      <c r="G1454" s="226"/>
      <c r="H1454" s="163"/>
      <c r="I1454" s="166"/>
      <c r="J1454" s="160"/>
      <c r="K1454" s="160"/>
      <c r="L1454" s="160"/>
    </row>
    <row r="1455" spans="1:12" x14ac:dyDescent="0.2">
      <c r="A1455" s="160"/>
      <c r="B1455" s="160"/>
      <c r="C1455" s="160"/>
      <c r="D1455" s="160"/>
      <c r="E1455" s="160"/>
      <c r="F1455" s="162"/>
      <c r="G1455" s="226"/>
      <c r="H1455" s="163"/>
      <c r="I1455" s="166"/>
      <c r="J1455" s="160"/>
      <c r="K1455" s="160"/>
      <c r="L1455" s="160"/>
    </row>
    <row r="1456" spans="1:12" x14ac:dyDescent="0.2">
      <c r="A1456" s="160"/>
      <c r="B1456" s="160"/>
      <c r="C1456" s="160"/>
      <c r="D1456" s="160"/>
      <c r="E1456" s="160"/>
      <c r="F1456" s="162"/>
      <c r="G1456" s="226"/>
      <c r="H1456" s="163"/>
      <c r="I1456" s="166"/>
      <c r="J1456" s="160"/>
      <c r="K1456" s="160"/>
      <c r="L1456" s="160"/>
    </row>
    <row r="1457" spans="1:12" x14ac:dyDescent="0.2">
      <c r="A1457" s="160"/>
      <c r="B1457" s="160"/>
      <c r="C1457" s="160"/>
      <c r="D1457" s="160"/>
      <c r="E1457" s="160"/>
      <c r="F1457" s="162"/>
      <c r="G1457" s="226"/>
      <c r="H1457" s="163"/>
      <c r="I1457" s="166"/>
      <c r="J1457" s="160"/>
      <c r="K1457" s="160"/>
      <c r="L1457" s="160"/>
    </row>
    <row r="1458" spans="1:12" x14ac:dyDescent="0.2">
      <c r="A1458" s="160"/>
      <c r="B1458" s="160"/>
      <c r="C1458" s="160"/>
      <c r="D1458" s="160"/>
      <c r="E1458" s="160"/>
      <c r="F1458" s="162"/>
      <c r="G1458" s="226"/>
      <c r="H1458" s="163"/>
      <c r="I1458" s="166"/>
      <c r="J1458" s="160"/>
      <c r="K1458" s="160"/>
      <c r="L1458" s="160"/>
    </row>
    <row r="1459" spans="1:12" x14ac:dyDescent="0.2">
      <c r="A1459" s="160"/>
      <c r="B1459" s="160"/>
      <c r="C1459" s="160"/>
      <c r="D1459" s="160"/>
      <c r="E1459" s="160"/>
      <c r="F1459" s="162"/>
      <c r="G1459" s="226"/>
      <c r="H1459" s="163"/>
      <c r="I1459" s="166"/>
      <c r="J1459" s="160"/>
      <c r="K1459" s="160"/>
      <c r="L1459" s="160"/>
    </row>
    <row r="1460" spans="1:12" x14ac:dyDescent="0.2">
      <c r="A1460" s="160"/>
      <c r="B1460" s="160"/>
      <c r="C1460" s="160"/>
      <c r="D1460" s="160"/>
      <c r="E1460" s="160"/>
      <c r="F1460" s="162"/>
      <c r="G1460" s="226"/>
      <c r="H1460" s="163"/>
      <c r="I1460" s="166"/>
      <c r="J1460" s="160"/>
      <c r="K1460" s="160"/>
      <c r="L1460" s="160"/>
    </row>
    <row r="1461" spans="1:12" x14ac:dyDescent="0.2">
      <c r="A1461" s="160"/>
      <c r="B1461" s="160"/>
      <c r="C1461" s="160"/>
      <c r="D1461" s="160"/>
      <c r="E1461" s="160"/>
      <c r="F1461" s="162"/>
      <c r="G1461" s="226"/>
      <c r="H1461" s="163"/>
      <c r="I1461" s="166"/>
      <c r="J1461" s="160"/>
      <c r="K1461" s="160"/>
      <c r="L1461" s="160"/>
    </row>
    <row r="1462" spans="1:12" x14ac:dyDescent="0.2">
      <c r="A1462" s="160"/>
      <c r="B1462" s="160"/>
      <c r="C1462" s="160"/>
      <c r="D1462" s="160"/>
      <c r="E1462" s="160"/>
      <c r="F1462" s="162"/>
      <c r="G1462" s="226"/>
      <c r="H1462" s="163"/>
      <c r="I1462" s="166"/>
      <c r="J1462" s="160"/>
      <c r="K1462" s="160"/>
      <c r="L1462" s="160"/>
    </row>
    <row r="1463" spans="1:12" x14ac:dyDescent="0.2">
      <c r="A1463" s="160"/>
      <c r="B1463" s="160"/>
      <c r="C1463" s="160"/>
      <c r="D1463" s="160"/>
      <c r="E1463" s="160"/>
      <c r="F1463" s="162"/>
      <c r="G1463" s="226"/>
      <c r="H1463" s="163"/>
      <c r="I1463" s="166"/>
      <c r="J1463" s="160"/>
      <c r="K1463" s="160"/>
      <c r="L1463" s="160"/>
    </row>
    <row r="1464" spans="1:12" x14ac:dyDescent="0.2">
      <c r="A1464" s="160"/>
      <c r="B1464" s="160"/>
      <c r="C1464" s="160"/>
      <c r="D1464" s="160"/>
      <c r="E1464" s="160"/>
      <c r="F1464" s="162"/>
      <c r="G1464" s="226"/>
      <c r="H1464" s="163"/>
      <c r="I1464" s="166"/>
      <c r="J1464" s="160"/>
      <c r="K1464" s="160"/>
      <c r="L1464" s="160"/>
    </row>
    <row r="1465" spans="1:12" x14ac:dyDescent="0.2">
      <c r="A1465" s="160"/>
      <c r="B1465" s="160"/>
      <c r="C1465" s="160"/>
      <c r="D1465" s="160"/>
      <c r="E1465" s="160"/>
      <c r="F1465" s="162"/>
      <c r="G1465" s="226"/>
      <c r="H1465" s="163"/>
      <c r="I1465" s="166"/>
      <c r="J1465" s="160"/>
      <c r="K1465" s="160"/>
      <c r="L1465" s="160"/>
    </row>
    <row r="1466" spans="1:12" x14ac:dyDescent="0.2">
      <c r="A1466" s="160"/>
      <c r="B1466" s="160"/>
      <c r="C1466" s="160"/>
      <c r="D1466" s="160"/>
      <c r="E1466" s="160"/>
      <c r="F1466" s="162"/>
      <c r="G1466" s="226"/>
      <c r="H1466" s="163"/>
      <c r="I1466" s="166"/>
      <c r="J1466" s="160"/>
      <c r="K1466" s="160"/>
      <c r="L1466" s="160"/>
    </row>
    <row r="1467" spans="1:12" x14ac:dyDescent="0.2">
      <c r="A1467" s="160"/>
      <c r="B1467" s="160"/>
      <c r="C1467" s="160"/>
      <c r="D1467" s="160"/>
      <c r="E1467" s="160"/>
      <c r="F1467" s="162"/>
      <c r="G1467" s="226"/>
      <c r="H1467" s="163"/>
      <c r="I1467" s="166"/>
      <c r="J1467" s="160"/>
      <c r="K1467" s="160"/>
      <c r="L1467" s="160"/>
    </row>
    <row r="1468" spans="1:12" x14ac:dyDescent="0.2">
      <c r="A1468" s="160"/>
      <c r="B1468" s="160"/>
      <c r="C1468" s="160"/>
      <c r="D1468" s="160"/>
      <c r="E1468" s="160"/>
      <c r="F1468" s="162"/>
      <c r="G1468" s="226"/>
      <c r="H1468" s="163"/>
      <c r="I1468" s="166"/>
      <c r="J1468" s="160"/>
      <c r="K1468" s="160"/>
      <c r="L1468" s="160"/>
    </row>
    <row r="1469" spans="1:12" x14ac:dyDescent="0.2">
      <c r="A1469" s="160"/>
      <c r="B1469" s="160"/>
      <c r="C1469" s="160"/>
      <c r="D1469" s="160"/>
      <c r="E1469" s="160"/>
      <c r="F1469" s="162"/>
      <c r="G1469" s="226"/>
      <c r="H1469" s="163"/>
      <c r="I1469" s="166"/>
      <c r="J1469" s="160"/>
      <c r="K1469" s="160"/>
      <c r="L1469" s="160"/>
    </row>
    <row r="1470" spans="1:12" x14ac:dyDescent="0.2">
      <c r="A1470" s="160"/>
      <c r="B1470" s="160"/>
      <c r="C1470" s="160"/>
      <c r="D1470" s="160"/>
      <c r="E1470" s="160"/>
      <c r="F1470" s="162"/>
      <c r="G1470" s="226"/>
      <c r="H1470" s="163"/>
      <c r="I1470" s="166"/>
      <c r="J1470" s="160"/>
      <c r="K1470" s="160"/>
      <c r="L1470" s="160"/>
    </row>
    <row r="1471" spans="1:12" x14ac:dyDescent="0.2">
      <c r="A1471" s="160"/>
      <c r="B1471" s="160"/>
      <c r="C1471" s="160"/>
      <c r="D1471" s="160"/>
      <c r="E1471" s="160"/>
      <c r="F1471" s="162"/>
      <c r="G1471" s="226"/>
      <c r="H1471" s="163"/>
      <c r="I1471" s="166"/>
      <c r="J1471" s="160"/>
      <c r="K1471" s="160"/>
      <c r="L1471" s="160"/>
    </row>
    <row r="1472" spans="1:12" x14ac:dyDescent="0.2">
      <c r="A1472" s="160"/>
      <c r="B1472" s="160"/>
      <c r="C1472" s="160"/>
      <c r="D1472" s="160"/>
      <c r="E1472" s="160"/>
      <c r="F1472" s="162"/>
      <c r="G1472" s="226"/>
      <c r="H1472" s="163"/>
      <c r="I1472" s="166"/>
      <c r="J1472" s="160"/>
      <c r="K1472" s="160"/>
      <c r="L1472" s="160"/>
    </row>
    <row r="1473" spans="1:12" x14ac:dyDescent="0.2">
      <c r="A1473" s="160"/>
      <c r="B1473" s="160"/>
      <c r="C1473" s="160"/>
      <c r="D1473" s="160"/>
      <c r="E1473" s="160"/>
      <c r="F1473" s="162"/>
      <c r="G1473" s="226"/>
      <c r="H1473" s="163"/>
      <c r="I1473" s="166"/>
      <c r="J1473" s="160"/>
      <c r="K1473" s="160"/>
      <c r="L1473" s="160"/>
    </row>
    <row r="1474" spans="1:12" x14ac:dyDescent="0.2">
      <c r="A1474" s="160"/>
      <c r="B1474" s="160"/>
      <c r="C1474" s="160"/>
      <c r="D1474" s="160"/>
      <c r="E1474" s="160"/>
      <c r="F1474" s="162"/>
      <c r="G1474" s="226"/>
      <c r="H1474" s="163"/>
      <c r="I1474" s="166"/>
      <c r="J1474" s="160"/>
      <c r="K1474" s="160"/>
      <c r="L1474" s="160"/>
    </row>
    <row r="1475" spans="1:12" x14ac:dyDescent="0.2">
      <c r="A1475" s="160"/>
      <c r="B1475" s="160"/>
      <c r="C1475" s="160"/>
      <c r="D1475" s="160"/>
      <c r="E1475" s="160"/>
      <c r="F1475" s="162"/>
      <c r="G1475" s="226"/>
      <c r="H1475" s="163"/>
      <c r="I1475" s="166"/>
      <c r="J1475" s="160"/>
      <c r="K1475" s="160"/>
      <c r="L1475" s="160"/>
    </row>
    <row r="1476" spans="1:12" x14ac:dyDescent="0.2">
      <c r="A1476" s="160"/>
      <c r="B1476" s="160"/>
      <c r="C1476" s="160"/>
      <c r="D1476" s="160"/>
      <c r="E1476" s="160"/>
      <c r="F1476" s="162"/>
      <c r="G1476" s="226"/>
      <c r="H1476" s="163"/>
      <c r="I1476" s="166"/>
      <c r="J1476" s="160"/>
      <c r="K1476" s="160"/>
      <c r="L1476" s="160"/>
    </row>
    <row r="1477" spans="1:12" x14ac:dyDescent="0.2">
      <c r="A1477" s="160"/>
      <c r="B1477" s="160"/>
      <c r="C1477" s="160"/>
      <c r="D1477" s="160"/>
      <c r="E1477" s="160"/>
      <c r="F1477" s="162"/>
      <c r="G1477" s="226"/>
      <c r="H1477" s="163"/>
      <c r="I1477" s="166"/>
      <c r="J1477" s="160"/>
      <c r="K1477" s="160"/>
      <c r="L1477" s="160"/>
    </row>
    <row r="1478" spans="1:12" x14ac:dyDescent="0.2">
      <c r="A1478" s="160"/>
      <c r="B1478" s="160"/>
      <c r="C1478" s="160"/>
      <c r="D1478" s="160"/>
      <c r="E1478" s="160"/>
      <c r="F1478" s="162"/>
      <c r="G1478" s="226"/>
      <c r="H1478" s="163"/>
      <c r="I1478" s="166"/>
      <c r="J1478" s="160"/>
      <c r="K1478" s="160"/>
      <c r="L1478" s="160"/>
    </row>
    <row r="1479" spans="1:12" x14ac:dyDescent="0.2">
      <c r="A1479" s="160"/>
      <c r="B1479" s="160"/>
      <c r="C1479" s="160"/>
      <c r="D1479" s="160"/>
      <c r="E1479" s="160"/>
      <c r="F1479" s="162"/>
      <c r="G1479" s="226"/>
      <c r="H1479" s="163"/>
      <c r="I1479" s="166"/>
      <c r="J1479" s="160"/>
      <c r="K1479" s="160"/>
      <c r="L1479" s="160"/>
    </row>
    <row r="1480" spans="1:12" x14ac:dyDescent="0.2">
      <c r="A1480" s="160"/>
      <c r="B1480" s="160"/>
      <c r="C1480" s="160"/>
      <c r="D1480" s="160"/>
      <c r="E1480" s="160"/>
      <c r="F1480" s="162"/>
      <c r="G1480" s="226"/>
      <c r="H1480" s="163"/>
      <c r="I1480" s="166"/>
      <c r="J1480" s="160"/>
      <c r="K1480" s="160"/>
      <c r="L1480" s="160"/>
    </row>
    <row r="1481" spans="1:12" x14ac:dyDescent="0.2">
      <c r="A1481" s="160"/>
      <c r="B1481" s="160"/>
      <c r="C1481" s="160"/>
      <c r="D1481" s="160"/>
      <c r="E1481" s="160"/>
      <c r="F1481" s="162"/>
      <c r="G1481" s="226"/>
      <c r="H1481" s="163"/>
      <c r="I1481" s="166"/>
      <c r="J1481" s="160"/>
      <c r="K1481" s="160"/>
      <c r="L1481" s="160"/>
    </row>
    <row r="1482" spans="1:12" x14ac:dyDescent="0.2">
      <c r="A1482" s="160"/>
      <c r="B1482" s="160"/>
      <c r="C1482" s="160"/>
      <c r="D1482" s="160"/>
      <c r="E1482" s="160"/>
      <c r="F1482" s="162"/>
      <c r="G1482" s="226"/>
      <c r="H1482" s="163"/>
      <c r="I1482" s="166"/>
      <c r="J1482" s="160"/>
      <c r="K1482" s="160"/>
      <c r="L1482" s="160"/>
    </row>
    <row r="1483" spans="1:12" x14ac:dyDescent="0.2">
      <c r="A1483" s="160"/>
      <c r="B1483" s="160"/>
      <c r="C1483" s="160"/>
      <c r="D1483" s="160"/>
      <c r="E1483" s="160"/>
      <c r="F1483" s="162"/>
      <c r="G1483" s="226"/>
      <c r="H1483" s="163"/>
      <c r="I1483" s="166"/>
      <c r="J1483" s="160"/>
      <c r="K1483" s="160"/>
      <c r="L1483" s="160"/>
    </row>
    <row r="1484" spans="1:12" x14ac:dyDescent="0.2">
      <c r="A1484" s="160"/>
      <c r="B1484" s="160"/>
      <c r="C1484" s="160"/>
      <c r="D1484" s="160"/>
      <c r="E1484" s="160"/>
      <c r="F1484" s="162"/>
      <c r="G1484" s="226"/>
      <c r="H1484" s="163"/>
      <c r="I1484" s="166"/>
      <c r="J1484" s="160"/>
      <c r="K1484" s="160"/>
      <c r="L1484" s="160"/>
    </row>
    <row r="1485" spans="1:12" x14ac:dyDescent="0.2">
      <c r="A1485" s="160"/>
      <c r="B1485" s="160"/>
      <c r="C1485" s="160"/>
      <c r="D1485" s="160"/>
      <c r="E1485" s="160"/>
      <c r="F1485" s="162"/>
      <c r="G1485" s="226"/>
      <c r="H1485" s="163"/>
      <c r="I1485" s="166"/>
      <c r="J1485" s="160"/>
      <c r="K1485" s="160"/>
      <c r="L1485" s="160"/>
    </row>
    <row r="1486" spans="1:12" x14ac:dyDescent="0.2">
      <c r="A1486" s="160"/>
      <c r="B1486" s="160"/>
      <c r="C1486" s="160"/>
      <c r="D1486" s="160"/>
      <c r="E1486" s="160"/>
      <c r="F1486" s="162"/>
      <c r="G1486" s="226"/>
      <c r="H1486" s="163"/>
      <c r="I1486" s="166"/>
      <c r="J1486" s="160"/>
      <c r="K1486" s="160"/>
      <c r="L1486" s="160"/>
    </row>
    <row r="1487" spans="1:12" x14ac:dyDescent="0.2">
      <c r="A1487" s="160"/>
      <c r="B1487" s="160"/>
      <c r="C1487" s="160"/>
      <c r="D1487" s="160"/>
      <c r="E1487" s="160"/>
      <c r="F1487" s="162"/>
      <c r="G1487" s="226"/>
      <c r="H1487" s="163"/>
      <c r="I1487" s="166"/>
      <c r="J1487" s="160"/>
      <c r="K1487" s="160"/>
      <c r="L1487" s="160"/>
    </row>
    <row r="1488" spans="1:12" x14ac:dyDescent="0.2">
      <c r="A1488" s="160"/>
      <c r="B1488" s="160"/>
      <c r="C1488" s="160"/>
      <c r="D1488" s="160"/>
      <c r="E1488" s="160"/>
      <c r="F1488" s="162"/>
      <c r="G1488" s="226"/>
      <c r="H1488" s="163"/>
      <c r="I1488" s="166"/>
      <c r="J1488" s="160"/>
      <c r="K1488" s="160"/>
      <c r="L1488" s="160"/>
    </row>
    <row r="1489" spans="1:12" x14ac:dyDescent="0.2">
      <c r="A1489" s="160"/>
      <c r="B1489" s="160"/>
      <c r="C1489" s="160"/>
      <c r="D1489" s="160"/>
      <c r="E1489" s="160"/>
      <c r="F1489" s="162"/>
      <c r="G1489" s="226"/>
      <c r="H1489" s="163"/>
      <c r="I1489" s="166"/>
      <c r="J1489" s="160"/>
      <c r="K1489" s="160"/>
      <c r="L1489" s="160"/>
    </row>
    <row r="1490" spans="1:12" x14ac:dyDescent="0.2">
      <c r="A1490" s="160"/>
      <c r="B1490" s="160"/>
      <c r="C1490" s="160"/>
      <c r="D1490" s="160"/>
      <c r="E1490" s="160"/>
      <c r="F1490" s="162"/>
      <c r="G1490" s="226"/>
      <c r="H1490" s="163"/>
      <c r="I1490" s="166"/>
      <c r="J1490" s="160"/>
      <c r="K1490" s="160"/>
      <c r="L1490" s="160"/>
    </row>
    <row r="1491" spans="1:12" x14ac:dyDescent="0.2">
      <c r="A1491" s="160"/>
      <c r="B1491" s="160"/>
      <c r="C1491" s="160"/>
      <c r="D1491" s="160"/>
      <c r="E1491" s="160"/>
      <c r="F1491" s="162"/>
      <c r="G1491" s="226"/>
      <c r="H1491" s="163"/>
      <c r="I1491" s="166"/>
      <c r="J1491" s="160"/>
      <c r="K1491" s="160"/>
      <c r="L1491" s="160"/>
    </row>
    <row r="1492" spans="1:12" x14ac:dyDescent="0.2">
      <c r="A1492" s="160"/>
      <c r="B1492" s="160"/>
      <c r="C1492" s="160"/>
      <c r="D1492" s="160"/>
      <c r="E1492" s="160"/>
      <c r="F1492" s="162"/>
      <c r="G1492" s="226"/>
      <c r="H1492" s="163"/>
      <c r="I1492" s="166"/>
      <c r="J1492" s="160"/>
      <c r="K1492" s="160"/>
      <c r="L1492" s="160"/>
    </row>
    <row r="1493" spans="1:12" x14ac:dyDescent="0.2">
      <c r="A1493" s="160"/>
      <c r="B1493" s="160"/>
      <c r="C1493" s="160"/>
      <c r="D1493" s="160"/>
      <c r="E1493" s="160"/>
      <c r="F1493" s="162"/>
      <c r="G1493" s="226"/>
      <c r="H1493" s="163"/>
      <c r="I1493" s="166"/>
      <c r="J1493" s="160"/>
      <c r="K1493" s="160"/>
      <c r="L1493" s="160"/>
    </row>
    <row r="1494" spans="1:12" x14ac:dyDescent="0.2">
      <c r="A1494" s="160"/>
      <c r="B1494" s="160"/>
      <c r="C1494" s="160"/>
      <c r="D1494" s="160"/>
      <c r="E1494" s="160"/>
      <c r="F1494" s="162"/>
      <c r="G1494" s="226"/>
      <c r="H1494" s="163"/>
      <c r="I1494" s="166"/>
      <c r="J1494" s="160"/>
      <c r="K1494" s="160"/>
      <c r="L1494" s="160"/>
    </row>
    <row r="1495" spans="1:12" x14ac:dyDescent="0.2">
      <c r="A1495" s="160"/>
      <c r="B1495" s="160"/>
      <c r="C1495" s="160"/>
      <c r="D1495" s="160"/>
      <c r="E1495" s="160"/>
      <c r="F1495" s="162"/>
      <c r="G1495" s="226"/>
      <c r="H1495" s="163"/>
      <c r="I1495" s="166"/>
      <c r="J1495" s="160"/>
      <c r="K1495" s="160"/>
      <c r="L1495" s="160"/>
    </row>
    <row r="1496" spans="1:12" x14ac:dyDescent="0.2">
      <c r="A1496" s="160"/>
      <c r="B1496" s="160"/>
      <c r="C1496" s="160"/>
      <c r="D1496" s="160"/>
      <c r="E1496" s="160"/>
      <c r="F1496" s="162"/>
      <c r="G1496" s="226"/>
      <c r="H1496" s="163"/>
      <c r="I1496" s="166"/>
      <c r="J1496" s="160"/>
      <c r="K1496" s="160"/>
      <c r="L1496" s="160"/>
    </row>
    <row r="1497" spans="1:12" x14ac:dyDescent="0.2">
      <c r="A1497" s="160"/>
      <c r="B1497" s="160"/>
      <c r="C1497" s="160"/>
      <c r="D1497" s="160"/>
      <c r="E1497" s="160"/>
      <c r="F1497" s="162"/>
      <c r="G1497" s="226"/>
      <c r="H1497" s="163"/>
      <c r="I1497" s="166"/>
      <c r="J1497" s="160"/>
      <c r="K1497" s="160"/>
      <c r="L1497" s="160"/>
    </row>
    <row r="1498" spans="1:12" x14ac:dyDescent="0.2">
      <c r="A1498" s="160"/>
      <c r="B1498" s="160"/>
      <c r="C1498" s="160"/>
      <c r="D1498" s="160"/>
      <c r="E1498" s="160"/>
      <c r="F1498" s="162"/>
      <c r="G1498" s="226"/>
      <c r="H1498" s="163"/>
      <c r="I1498" s="166"/>
      <c r="J1498" s="160"/>
      <c r="K1498" s="160"/>
      <c r="L1498" s="160"/>
    </row>
    <row r="1499" spans="1:12" x14ac:dyDescent="0.2">
      <c r="A1499" s="160"/>
      <c r="B1499" s="160"/>
      <c r="C1499" s="160"/>
      <c r="D1499" s="160"/>
      <c r="E1499" s="160"/>
      <c r="F1499" s="162"/>
      <c r="G1499" s="226"/>
      <c r="H1499" s="163"/>
      <c r="I1499" s="166"/>
      <c r="J1499" s="160"/>
      <c r="K1499" s="160"/>
      <c r="L1499" s="160"/>
    </row>
    <row r="1500" spans="1:12" x14ac:dyDescent="0.2">
      <c r="A1500" s="160"/>
      <c r="B1500" s="160"/>
      <c r="C1500" s="160"/>
      <c r="D1500" s="160"/>
      <c r="E1500" s="160"/>
      <c r="F1500" s="162"/>
      <c r="G1500" s="226"/>
      <c r="H1500" s="163"/>
      <c r="I1500" s="166"/>
      <c r="J1500" s="160"/>
      <c r="K1500" s="160"/>
      <c r="L1500" s="160"/>
    </row>
    <row r="1501" spans="1:12" x14ac:dyDescent="0.2">
      <c r="A1501" s="160"/>
      <c r="B1501" s="160"/>
      <c r="C1501" s="160"/>
      <c r="D1501" s="160"/>
      <c r="E1501" s="160"/>
      <c r="F1501" s="162"/>
      <c r="G1501" s="226"/>
      <c r="H1501" s="163"/>
      <c r="I1501" s="166"/>
      <c r="J1501" s="160"/>
      <c r="K1501" s="160"/>
      <c r="L1501" s="160"/>
    </row>
    <row r="1502" spans="1:12" x14ac:dyDescent="0.2">
      <c r="A1502" s="160"/>
      <c r="B1502" s="160"/>
      <c r="C1502" s="160"/>
      <c r="D1502" s="160"/>
      <c r="E1502" s="160"/>
      <c r="F1502" s="162"/>
      <c r="G1502" s="226"/>
      <c r="H1502" s="163"/>
      <c r="I1502" s="166"/>
      <c r="J1502" s="160"/>
      <c r="K1502" s="160"/>
      <c r="L1502" s="160"/>
    </row>
    <row r="1503" spans="1:12" x14ac:dyDescent="0.2">
      <c r="A1503" s="160"/>
      <c r="B1503" s="160"/>
      <c r="C1503" s="160"/>
      <c r="D1503" s="160"/>
      <c r="E1503" s="160"/>
      <c r="F1503" s="162"/>
      <c r="G1503" s="226"/>
      <c r="H1503" s="163"/>
      <c r="I1503" s="166"/>
      <c r="J1503" s="160"/>
      <c r="K1503" s="160"/>
      <c r="L1503" s="160"/>
    </row>
    <row r="1504" spans="1:12" x14ac:dyDescent="0.2">
      <c r="A1504" s="160"/>
      <c r="B1504" s="160"/>
      <c r="C1504" s="160"/>
      <c r="D1504" s="160"/>
      <c r="E1504" s="160"/>
      <c r="F1504" s="162"/>
      <c r="G1504" s="226"/>
      <c r="H1504" s="163"/>
      <c r="I1504" s="166"/>
      <c r="J1504" s="160"/>
      <c r="K1504" s="160"/>
      <c r="L1504" s="160"/>
    </row>
    <row r="1505" spans="1:12" x14ac:dyDescent="0.2">
      <c r="A1505" s="160"/>
      <c r="B1505" s="160"/>
      <c r="C1505" s="160"/>
      <c r="D1505" s="160"/>
      <c r="E1505" s="160"/>
      <c r="F1505" s="162"/>
      <c r="G1505" s="226"/>
      <c r="H1505" s="163"/>
      <c r="I1505" s="166"/>
      <c r="J1505" s="160"/>
      <c r="K1505" s="160"/>
      <c r="L1505" s="160"/>
    </row>
    <row r="1506" spans="1:12" x14ac:dyDescent="0.2">
      <c r="A1506" s="160"/>
      <c r="B1506" s="160"/>
      <c r="C1506" s="160"/>
      <c r="D1506" s="160"/>
      <c r="E1506" s="160"/>
      <c r="F1506" s="162"/>
      <c r="G1506" s="226"/>
      <c r="H1506" s="163"/>
      <c r="I1506" s="166"/>
      <c r="J1506" s="160"/>
      <c r="K1506" s="160"/>
      <c r="L1506" s="160"/>
    </row>
    <row r="1507" spans="1:12" x14ac:dyDescent="0.2">
      <c r="A1507" s="160"/>
      <c r="B1507" s="160"/>
      <c r="C1507" s="160"/>
      <c r="D1507" s="160"/>
      <c r="E1507" s="160"/>
      <c r="F1507" s="162"/>
      <c r="G1507" s="226"/>
      <c r="H1507" s="163"/>
      <c r="I1507" s="166"/>
      <c r="J1507" s="160"/>
      <c r="K1507" s="160"/>
      <c r="L1507" s="160"/>
    </row>
    <row r="1508" spans="1:12" x14ac:dyDescent="0.2">
      <c r="A1508" s="160"/>
      <c r="B1508" s="160"/>
      <c r="C1508" s="160"/>
      <c r="D1508" s="160"/>
      <c r="E1508" s="160"/>
      <c r="F1508" s="162"/>
      <c r="G1508" s="226"/>
      <c r="H1508" s="163"/>
      <c r="I1508" s="166"/>
      <c r="J1508" s="160"/>
      <c r="K1508" s="160"/>
      <c r="L1508" s="160"/>
    </row>
    <row r="1509" spans="1:12" x14ac:dyDescent="0.2">
      <c r="A1509" s="160"/>
      <c r="B1509" s="160"/>
      <c r="C1509" s="160"/>
      <c r="D1509" s="160"/>
      <c r="E1509" s="160"/>
      <c r="F1509" s="162"/>
      <c r="G1509" s="226"/>
      <c r="H1509" s="163"/>
      <c r="I1509" s="166"/>
      <c r="J1509" s="160"/>
      <c r="K1509" s="160"/>
      <c r="L1509" s="160"/>
    </row>
    <row r="1510" spans="1:12" x14ac:dyDescent="0.2">
      <c r="A1510" s="160"/>
      <c r="B1510" s="160"/>
      <c r="C1510" s="160"/>
      <c r="D1510" s="160"/>
      <c r="E1510" s="160"/>
      <c r="F1510" s="162"/>
      <c r="G1510" s="226"/>
      <c r="H1510" s="163"/>
      <c r="I1510" s="166"/>
      <c r="J1510" s="160"/>
      <c r="K1510" s="160"/>
      <c r="L1510" s="160"/>
    </row>
    <row r="1511" spans="1:12" x14ac:dyDescent="0.2">
      <c r="A1511" s="160"/>
      <c r="B1511" s="160"/>
      <c r="C1511" s="160"/>
      <c r="D1511" s="160"/>
      <c r="E1511" s="160"/>
      <c r="F1511" s="162"/>
      <c r="G1511" s="226"/>
      <c r="H1511" s="163"/>
      <c r="I1511" s="166"/>
      <c r="J1511" s="160"/>
      <c r="K1511" s="160"/>
      <c r="L1511" s="160"/>
    </row>
    <row r="1512" spans="1:12" x14ac:dyDescent="0.2">
      <c r="A1512" s="160"/>
      <c r="B1512" s="160"/>
      <c r="C1512" s="160"/>
      <c r="D1512" s="160"/>
      <c r="E1512" s="160"/>
      <c r="F1512" s="162"/>
      <c r="G1512" s="226"/>
      <c r="H1512" s="163"/>
      <c r="I1512" s="166"/>
      <c r="J1512" s="160"/>
      <c r="K1512" s="160"/>
      <c r="L1512" s="160"/>
    </row>
    <row r="1513" spans="1:12" x14ac:dyDescent="0.2">
      <c r="A1513" s="160"/>
      <c r="B1513" s="160"/>
      <c r="C1513" s="160"/>
      <c r="D1513" s="160"/>
      <c r="E1513" s="160"/>
      <c r="F1513" s="162"/>
      <c r="G1513" s="226"/>
      <c r="H1513" s="163"/>
      <c r="I1513" s="166"/>
      <c r="J1513" s="160"/>
      <c r="K1513" s="160"/>
      <c r="L1513" s="160"/>
    </row>
    <row r="1514" spans="1:12" x14ac:dyDescent="0.2">
      <c r="A1514" s="160"/>
      <c r="B1514" s="160"/>
      <c r="C1514" s="160"/>
      <c r="D1514" s="160"/>
      <c r="E1514" s="160"/>
      <c r="F1514" s="162"/>
      <c r="G1514" s="226"/>
      <c r="H1514" s="163"/>
      <c r="I1514" s="166"/>
      <c r="J1514" s="160"/>
      <c r="K1514" s="160"/>
      <c r="L1514" s="160"/>
    </row>
    <row r="1515" spans="1:12" x14ac:dyDescent="0.2">
      <c r="A1515" s="160"/>
      <c r="B1515" s="160"/>
      <c r="C1515" s="160"/>
      <c r="D1515" s="160"/>
      <c r="E1515" s="160"/>
      <c r="F1515" s="162"/>
      <c r="G1515" s="226"/>
      <c r="H1515" s="163"/>
      <c r="I1515" s="166"/>
      <c r="J1515" s="160"/>
      <c r="K1515" s="160"/>
      <c r="L1515" s="160"/>
    </row>
    <row r="1516" spans="1:12" x14ac:dyDescent="0.2">
      <c r="A1516" s="160"/>
      <c r="B1516" s="160"/>
      <c r="C1516" s="160"/>
      <c r="D1516" s="160"/>
      <c r="E1516" s="160"/>
      <c r="F1516" s="162"/>
      <c r="G1516" s="226"/>
      <c r="H1516" s="163"/>
      <c r="I1516" s="166"/>
      <c r="J1516" s="160"/>
      <c r="K1516" s="160"/>
      <c r="L1516" s="160"/>
    </row>
    <row r="1517" spans="1:12" x14ac:dyDescent="0.2">
      <c r="A1517" s="160"/>
      <c r="B1517" s="160"/>
      <c r="C1517" s="160"/>
      <c r="D1517" s="160"/>
      <c r="E1517" s="160"/>
      <c r="F1517" s="162"/>
      <c r="G1517" s="226"/>
      <c r="H1517" s="163"/>
      <c r="I1517" s="166"/>
      <c r="J1517" s="160"/>
      <c r="K1517" s="160"/>
      <c r="L1517" s="160"/>
    </row>
    <row r="1518" spans="1:12" x14ac:dyDescent="0.2">
      <c r="A1518" s="160"/>
      <c r="B1518" s="160"/>
      <c r="C1518" s="160"/>
      <c r="D1518" s="160"/>
      <c r="E1518" s="160"/>
      <c r="F1518" s="162"/>
      <c r="G1518" s="226"/>
      <c r="H1518" s="163"/>
      <c r="I1518" s="166"/>
      <c r="J1518" s="160"/>
      <c r="K1518" s="160"/>
      <c r="L1518" s="160"/>
    </row>
    <row r="1519" spans="1:12" x14ac:dyDescent="0.2">
      <c r="A1519" s="160"/>
      <c r="B1519" s="160"/>
      <c r="C1519" s="160"/>
      <c r="D1519" s="160"/>
      <c r="E1519" s="160"/>
      <c r="F1519" s="162"/>
      <c r="G1519" s="226"/>
      <c r="H1519" s="163"/>
      <c r="I1519" s="166"/>
      <c r="J1519" s="160"/>
      <c r="K1519" s="160"/>
      <c r="L1519" s="160"/>
    </row>
    <row r="1520" spans="1:12" x14ac:dyDescent="0.2">
      <c r="A1520" s="160"/>
      <c r="B1520" s="160"/>
      <c r="C1520" s="160"/>
      <c r="D1520" s="160"/>
      <c r="E1520" s="160"/>
      <c r="F1520" s="162"/>
      <c r="G1520" s="226"/>
      <c r="H1520" s="163"/>
      <c r="I1520" s="166"/>
      <c r="J1520" s="160"/>
      <c r="K1520" s="160"/>
      <c r="L1520" s="160"/>
    </row>
    <row r="1521" spans="1:12" x14ac:dyDescent="0.2">
      <c r="A1521" s="160"/>
      <c r="B1521" s="160"/>
      <c r="C1521" s="160"/>
      <c r="D1521" s="160"/>
      <c r="E1521" s="160"/>
      <c r="F1521" s="162"/>
      <c r="G1521" s="226"/>
      <c r="H1521" s="163"/>
      <c r="I1521" s="166"/>
      <c r="J1521" s="160"/>
      <c r="K1521" s="160"/>
      <c r="L1521" s="160"/>
    </row>
    <row r="1522" spans="1:12" x14ac:dyDescent="0.2">
      <c r="A1522" s="160"/>
      <c r="B1522" s="160"/>
      <c r="C1522" s="160"/>
      <c r="D1522" s="160"/>
      <c r="E1522" s="160"/>
      <c r="F1522" s="162"/>
      <c r="G1522" s="226"/>
      <c r="H1522" s="163"/>
      <c r="I1522" s="166"/>
      <c r="J1522" s="160"/>
      <c r="K1522" s="160"/>
      <c r="L1522" s="160"/>
    </row>
    <row r="1523" spans="1:12" x14ac:dyDescent="0.2">
      <c r="A1523" s="160"/>
      <c r="B1523" s="160"/>
      <c r="C1523" s="160"/>
      <c r="D1523" s="160"/>
      <c r="E1523" s="160"/>
      <c r="F1523" s="162"/>
      <c r="G1523" s="226"/>
      <c r="H1523" s="163"/>
      <c r="I1523" s="166"/>
      <c r="J1523" s="160"/>
      <c r="K1523" s="160"/>
      <c r="L1523" s="160"/>
    </row>
    <row r="1524" spans="1:12" x14ac:dyDescent="0.2">
      <c r="A1524" s="160"/>
      <c r="B1524" s="160"/>
      <c r="C1524" s="160"/>
      <c r="D1524" s="160"/>
      <c r="E1524" s="160"/>
      <c r="F1524" s="162"/>
      <c r="G1524" s="226"/>
      <c r="H1524" s="163"/>
      <c r="I1524" s="166"/>
      <c r="J1524" s="160"/>
      <c r="K1524" s="160"/>
      <c r="L1524" s="160"/>
    </row>
    <row r="1525" spans="1:12" x14ac:dyDescent="0.2">
      <c r="A1525" s="160"/>
      <c r="B1525" s="160"/>
      <c r="C1525" s="160"/>
      <c r="D1525" s="160"/>
      <c r="E1525" s="160"/>
      <c r="F1525" s="162"/>
      <c r="G1525" s="226"/>
      <c r="H1525" s="163"/>
      <c r="I1525" s="166"/>
      <c r="J1525" s="160"/>
      <c r="K1525" s="160"/>
      <c r="L1525" s="160"/>
    </row>
    <row r="1526" spans="1:12" x14ac:dyDescent="0.2">
      <c r="A1526" s="160"/>
      <c r="B1526" s="160"/>
      <c r="C1526" s="160"/>
      <c r="D1526" s="160"/>
      <c r="E1526" s="160"/>
      <c r="F1526" s="162"/>
      <c r="G1526" s="226"/>
      <c r="H1526" s="163"/>
      <c r="I1526" s="166"/>
      <c r="J1526" s="160"/>
      <c r="K1526" s="160"/>
      <c r="L1526" s="160"/>
    </row>
    <row r="1527" spans="1:12" x14ac:dyDescent="0.2">
      <c r="A1527" s="160"/>
      <c r="B1527" s="160"/>
      <c r="C1527" s="160"/>
      <c r="D1527" s="160"/>
      <c r="E1527" s="160"/>
      <c r="F1527" s="162"/>
      <c r="G1527" s="226"/>
      <c r="H1527" s="163"/>
      <c r="I1527" s="166"/>
      <c r="J1527" s="160"/>
      <c r="K1527" s="160"/>
      <c r="L1527" s="160"/>
    </row>
    <row r="1528" spans="1:12" x14ac:dyDescent="0.2">
      <c r="A1528" s="160"/>
      <c r="B1528" s="160"/>
      <c r="C1528" s="160"/>
      <c r="D1528" s="160"/>
      <c r="E1528" s="160"/>
      <c r="F1528" s="162"/>
      <c r="G1528" s="226"/>
      <c r="H1528" s="163"/>
      <c r="I1528" s="166"/>
      <c r="J1528" s="160"/>
      <c r="K1528" s="160"/>
      <c r="L1528" s="160"/>
    </row>
    <row r="1529" spans="1:12" x14ac:dyDescent="0.2">
      <c r="A1529" s="160"/>
      <c r="B1529" s="160"/>
      <c r="C1529" s="160"/>
      <c r="D1529" s="160"/>
      <c r="E1529" s="160"/>
      <c r="F1529" s="162"/>
      <c r="G1529" s="226"/>
      <c r="H1529" s="163"/>
      <c r="I1529" s="166"/>
      <c r="J1529" s="160"/>
      <c r="K1529" s="160"/>
      <c r="L1529" s="160"/>
    </row>
    <row r="1530" spans="1:12" x14ac:dyDescent="0.2">
      <c r="A1530" s="160"/>
      <c r="B1530" s="160"/>
      <c r="C1530" s="160"/>
      <c r="D1530" s="160"/>
      <c r="E1530" s="160"/>
      <c r="F1530" s="162"/>
      <c r="G1530" s="226"/>
      <c r="H1530" s="163"/>
      <c r="I1530" s="166"/>
      <c r="J1530" s="160"/>
      <c r="K1530" s="160"/>
      <c r="L1530" s="160"/>
    </row>
    <row r="1531" spans="1:12" x14ac:dyDescent="0.2">
      <c r="A1531" s="160"/>
      <c r="B1531" s="160"/>
      <c r="C1531" s="160"/>
      <c r="D1531" s="160"/>
      <c r="E1531" s="160"/>
      <c r="F1531" s="162"/>
      <c r="G1531" s="226"/>
      <c r="H1531" s="163"/>
      <c r="I1531" s="166"/>
      <c r="J1531" s="160"/>
      <c r="K1531" s="160"/>
      <c r="L1531" s="160"/>
    </row>
    <row r="1532" spans="1:12" x14ac:dyDescent="0.2">
      <c r="A1532" s="160"/>
      <c r="B1532" s="160"/>
      <c r="C1532" s="160"/>
      <c r="D1532" s="160"/>
      <c r="E1532" s="160"/>
      <c r="F1532" s="162"/>
      <c r="G1532" s="226"/>
      <c r="H1532" s="163"/>
      <c r="I1532" s="166"/>
      <c r="J1532" s="160"/>
      <c r="K1532" s="160"/>
      <c r="L1532" s="160"/>
    </row>
    <row r="1533" spans="1:12" x14ac:dyDescent="0.2">
      <c r="A1533" s="160"/>
      <c r="B1533" s="160"/>
      <c r="C1533" s="160"/>
      <c r="D1533" s="160"/>
      <c r="E1533" s="160"/>
      <c r="F1533" s="162"/>
      <c r="G1533" s="226"/>
      <c r="H1533" s="163"/>
      <c r="I1533" s="166"/>
      <c r="J1533" s="160"/>
      <c r="K1533" s="160"/>
      <c r="L1533" s="160"/>
    </row>
    <row r="1534" spans="1:12" x14ac:dyDescent="0.2">
      <c r="A1534" s="160"/>
      <c r="B1534" s="160"/>
      <c r="C1534" s="160"/>
      <c r="D1534" s="160"/>
      <c r="E1534" s="160"/>
      <c r="F1534" s="162"/>
      <c r="G1534" s="226"/>
      <c r="H1534" s="163"/>
      <c r="I1534" s="166"/>
      <c r="J1534" s="160"/>
      <c r="K1534" s="160"/>
      <c r="L1534" s="160"/>
    </row>
    <row r="1535" spans="1:12" x14ac:dyDescent="0.2">
      <c r="A1535" s="160"/>
      <c r="B1535" s="160"/>
      <c r="C1535" s="160"/>
      <c r="D1535" s="160"/>
      <c r="E1535" s="160"/>
      <c r="F1535" s="162"/>
      <c r="G1535" s="226"/>
      <c r="H1535" s="163"/>
      <c r="I1535" s="166"/>
      <c r="J1535" s="160"/>
      <c r="K1535" s="160"/>
      <c r="L1535" s="160"/>
    </row>
    <row r="1536" spans="1:12" x14ac:dyDescent="0.2">
      <c r="A1536" s="160"/>
      <c r="B1536" s="160"/>
      <c r="C1536" s="160"/>
      <c r="D1536" s="160"/>
      <c r="E1536" s="160"/>
      <c r="F1536" s="162"/>
      <c r="G1536" s="226"/>
      <c r="H1536" s="163"/>
      <c r="I1536" s="166"/>
      <c r="J1536" s="160"/>
      <c r="K1536" s="160"/>
      <c r="L1536" s="160"/>
    </row>
    <row r="1537" spans="1:12" x14ac:dyDescent="0.2">
      <c r="A1537" s="160"/>
      <c r="B1537" s="160"/>
      <c r="C1537" s="160"/>
      <c r="D1537" s="160"/>
      <c r="E1537" s="160"/>
      <c r="F1537" s="162"/>
      <c r="G1537" s="226"/>
      <c r="H1537" s="163"/>
      <c r="I1537" s="166"/>
      <c r="J1537" s="160"/>
      <c r="K1537" s="160"/>
      <c r="L1537" s="160"/>
    </row>
    <row r="1538" spans="1:12" x14ac:dyDescent="0.2">
      <c r="A1538" s="160"/>
      <c r="B1538" s="160"/>
      <c r="C1538" s="160"/>
      <c r="D1538" s="160"/>
      <c r="E1538" s="160"/>
      <c r="F1538" s="162"/>
      <c r="G1538" s="226"/>
      <c r="H1538" s="163"/>
      <c r="I1538" s="166"/>
      <c r="J1538" s="160"/>
      <c r="K1538" s="160"/>
      <c r="L1538" s="160"/>
    </row>
    <row r="1539" spans="1:12" x14ac:dyDescent="0.2">
      <c r="A1539" s="160"/>
      <c r="B1539" s="160"/>
      <c r="C1539" s="160"/>
      <c r="D1539" s="160"/>
      <c r="E1539" s="160"/>
      <c r="F1539" s="162"/>
      <c r="G1539" s="226"/>
      <c r="H1539" s="163"/>
      <c r="I1539" s="166"/>
      <c r="J1539" s="160"/>
      <c r="K1539" s="160"/>
      <c r="L1539" s="160"/>
    </row>
    <row r="1540" spans="1:12" x14ac:dyDescent="0.2">
      <c r="A1540" s="160"/>
      <c r="B1540" s="160"/>
      <c r="C1540" s="160"/>
      <c r="D1540" s="160"/>
      <c r="E1540" s="160"/>
      <c r="F1540" s="162"/>
      <c r="G1540" s="226"/>
      <c r="H1540" s="163"/>
      <c r="I1540" s="166"/>
      <c r="J1540" s="160"/>
      <c r="K1540" s="160"/>
      <c r="L1540" s="160"/>
    </row>
    <row r="1541" spans="1:12" x14ac:dyDescent="0.2">
      <c r="A1541" s="160"/>
      <c r="B1541" s="160"/>
      <c r="C1541" s="160"/>
      <c r="D1541" s="160"/>
      <c r="E1541" s="160"/>
      <c r="F1541" s="162"/>
      <c r="G1541" s="226"/>
      <c r="H1541" s="163"/>
      <c r="I1541" s="166"/>
      <c r="J1541" s="160"/>
      <c r="K1541" s="160"/>
      <c r="L1541" s="160"/>
    </row>
    <row r="1542" spans="1:12" x14ac:dyDescent="0.2">
      <c r="A1542" s="160"/>
      <c r="B1542" s="160"/>
      <c r="C1542" s="160"/>
      <c r="D1542" s="160"/>
      <c r="E1542" s="160"/>
      <c r="F1542" s="162"/>
      <c r="G1542" s="226"/>
      <c r="H1542" s="163"/>
      <c r="I1542" s="166"/>
      <c r="J1542" s="160"/>
      <c r="K1542" s="160"/>
      <c r="L1542" s="160"/>
    </row>
    <row r="1543" spans="1:12" x14ac:dyDescent="0.2">
      <c r="A1543" s="160"/>
      <c r="B1543" s="160"/>
      <c r="C1543" s="160"/>
      <c r="D1543" s="160"/>
      <c r="E1543" s="160"/>
      <c r="F1543" s="162"/>
      <c r="G1543" s="226"/>
      <c r="H1543" s="163"/>
      <c r="I1543" s="166"/>
      <c r="J1543" s="160"/>
      <c r="K1543" s="160"/>
      <c r="L1543" s="160"/>
    </row>
    <row r="1544" spans="1:12" x14ac:dyDescent="0.2">
      <c r="A1544" s="160"/>
      <c r="B1544" s="160"/>
      <c r="C1544" s="160"/>
      <c r="D1544" s="160"/>
      <c r="E1544" s="160"/>
      <c r="F1544" s="162"/>
      <c r="G1544" s="226"/>
      <c r="H1544" s="163"/>
      <c r="I1544" s="166"/>
      <c r="J1544" s="160"/>
      <c r="K1544" s="160"/>
      <c r="L1544" s="160"/>
    </row>
    <row r="1545" spans="1:12" x14ac:dyDescent="0.2">
      <c r="A1545" s="160"/>
      <c r="B1545" s="160"/>
      <c r="C1545" s="160"/>
      <c r="D1545" s="160"/>
      <c r="E1545" s="160"/>
      <c r="F1545" s="162"/>
      <c r="G1545" s="226"/>
      <c r="H1545" s="163"/>
      <c r="I1545" s="166"/>
      <c r="J1545" s="160"/>
      <c r="K1545" s="160"/>
      <c r="L1545" s="160"/>
    </row>
    <row r="1546" spans="1:12" x14ac:dyDescent="0.2">
      <c r="A1546" s="160"/>
      <c r="B1546" s="160"/>
      <c r="C1546" s="160"/>
      <c r="D1546" s="160"/>
      <c r="E1546" s="160"/>
      <c r="F1546" s="162"/>
      <c r="G1546" s="226"/>
      <c r="H1546" s="163"/>
      <c r="I1546" s="166"/>
      <c r="J1546" s="160"/>
      <c r="K1546" s="160"/>
      <c r="L1546" s="160"/>
    </row>
    <row r="1547" spans="1:12" x14ac:dyDescent="0.2">
      <c r="A1547" s="160"/>
      <c r="B1547" s="160"/>
      <c r="C1547" s="160"/>
      <c r="D1547" s="160"/>
      <c r="E1547" s="160"/>
      <c r="F1547" s="162"/>
      <c r="G1547" s="226"/>
      <c r="H1547" s="163"/>
      <c r="I1547" s="166"/>
      <c r="J1547" s="160"/>
      <c r="K1547" s="160"/>
      <c r="L1547" s="160"/>
    </row>
    <row r="1548" spans="1:12" x14ac:dyDescent="0.2">
      <c r="A1548" s="160"/>
      <c r="B1548" s="160"/>
      <c r="C1548" s="160"/>
      <c r="D1548" s="160"/>
      <c r="E1548" s="160"/>
      <c r="F1548" s="162"/>
      <c r="G1548" s="226"/>
      <c r="H1548" s="163"/>
      <c r="I1548" s="166"/>
      <c r="J1548" s="160"/>
      <c r="K1548" s="160"/>
      <c r="L1548" s="160"/>
    </row>
    <row r="1549" spans="1:12" x14ac:dyDescent="0.2">
      <c r="A1549" s="160"/>
      <c r="B1549" s="160"/>
      <c r="C1549" s="160"/>
      <c r="D1549" s="160"/>
      <c r="E1549" s="160"/>
      <c r="F1549" s="162"/>
      <c r="G1549" s="226"/>
      <c r="H1549" s="163"/>
      <c r="I1549" s="166"/>
      <c r="J1549" s="160"/>
      <c r="K1549" s="160"/>
      <c r="L1549" s="160"/>
    </row>
    <row r="1550" spans="1:12" x14ac:dyDescent="0.2">
      <c r="A1550" s="160"/>
      <c r="B1550" s="160"/>
      <c r="C1550" s="160"/>
      <c r="D1550" s="160"/>
      <c r="E1550" s="160"/>
      <c r="F1550" s="162"/>
      <c r="G1550" s="226"/>
      <c r="H1550" s="163"/>
      <c r="I1550" s="166"/>
      <c r="J1550" s="160"/>
      <c r="K1550" s="160"/>
      <c r="L1550" s="160"/>
    </row>
    <row r="1551" spans="1:12" x14ac:dyDescent="0.2">
      <c r="A1551" s="160"/>
      <c r="B1551" s="160"/>
      <c r="C1551" s="160"/>
      <c r="D1551" s="160"/>
      <c r="E1551" s="160"/>
      <c r="F1551" s="162"/>
      <c r="G1551" s="226"/>
      <c r="H1551" s="163"/>
      <c r="I1551" s="166"/>
      <c r="J1551" s="160"/>
      <c r="K1551" s="160"/>
      <c r="L1551" s="160"/>
    </row>
    <row r="1552" spans="1:12" x14ac:dyDescent="0.2">
      <c r="A1552" s="160"/>
      <c r="B1552" s="160"/>
      <c r="C1552" s="160"/>
      <c r="D1552" s="160"/>
      <c r="E1552" s="160"/>
      <c r="F1552" s="162"/>
      <c r="G1552" s="226"/>
      <c r="H1552" s="163"/>
      <c r="I1552" s="166"/>
      <c r="J1552" s="160"/>
      <c r="K1552" s="160"/>
      <c r="L1552" s="160"/>
    </row>
    <row r="1553" spans="1:12" x14ac:dyDescent="0.2">
      <c r="A1553" s="160"/>
      <c r="B1553" s="160"/>
      <c r="C1553" s="160"/>
      <c r="D1553" s="160"/>
      <c r="E1553" s="160"/>
      <c r="F1553" s="162"/>
      <c r="G1553" s="226"/>
      <c r="H1553" s="163"/>
      <c r="I1553" s="166"/>
      <c r="J1553" s="160"/>
      <c r="K1553" s="160"/>
      <c r="L1553" s="160"/>
    </row>
    <row r="1554" spans="1:12" x14ac:dyDescent="0.2">
      <c r="A1554" s="160"/>
      <c r="B1554" s="160"/>
      <c r="C1554" s="160"/>
      <c r="D1554" s="160"/>
      <c r="E1554" s="160"/>
      <c r="F1554" s="162"/>
      <c r="G1554" s="226"/>
      <c r="H1554" s="163"/>
      <c r="I1554" s="166"/>
      <c r="J1554" s="160"/>
      <c r="K1554" s="160"/>
      <c r="L1554" s="160"/>
    </row>
    <row r="1555" spans="1:12" x14ac:dyDescent="0.2">
      <c r="A1555" s="160"/>
      <c r="B1555" s="160"/>
      <c r="C1555" s="160"/>
      <c r="D1555" s="160"/>
      <c r="E1555" s="160"/>
      <c r="F1555" s="162"/>
      <c r="G1555" s="226"/>
      <c r="H1555" s="163"/>
      <c r="I1555" s="166"/>
      <c r="J1555" s="160"/>
      <c r="K1555" s="160"/>
      <c r="L1555" s="160"/>
    </row>
    <row r="1556" spans="1:12" x14ac:dyDescent="0.2">
      <c r="A1556" s="160"/>
      <c r="B1556" s="160"/>
      <c r="C1556" s="160"/>
      <c r="D1556" s="160"/>
      <c r="E1556" s="160"/>
      <c r="F1556" s="162"/>
      <c r="G1556" s="226"/>
      <c r="H1556" s="163"/>
      <c r="I1556" s="166"/>
      <c r="J1556" s="160"/>
      <c r="K1556" s="160"/>
      <c r="L1556" s="160"/>
    </row>
    <row r="1557" spans="1:12" x14ac:dyDescent="0.2">
      <c r="A1557" s="160"/>
      <c r="B1557" s="160"/>
      <c r="C1557" s="160"/>
      <c r="D1557" s="160"/>
      <c r="E1557" s="160"/>
      <c r="F1557" s="162"/>
      <c r="G1557" s="226"/>
      <c r="H1557" s="163"/>
      <c r="I1557" s="166"/>
      <c r="J1557" s="160"/>
      <c r="K1557" s="160"/>
      <c r="L1557" s="160"/>
    </row>
    <row r="1558" spans="1:12" x14ac:dyDescent="0.2">
      <c r="A1558" s="160"/>
      <c r="B1558" s="160"/>
      <c r="C1558" s="160"/>
      <c r="D1558" s="160"/>
      <c r="E1558" s="160"/>
      <c r="F1558" s="162"/>
      <c r="G1558" s="226"/>
      <c r="H1558" s="163"/>
      <c r="I1558" s="166"/>
      <c r="J1558" s="160"/>
      <c r="K1558" s="160"/>
      <c r="L1558" s="160"/>
    </row>
    <row r="1559" spans="1:12" x14ac:dyDescent="0.2">
      <c r="A1559" s="160"/>
      <c r="B1559" s="160"/>
      <c r="C1559" s="160"/>
      <c r="D1559" s="160"/>
      <c r="E1559" s="160"/>
      <c r="F1559" s="162"/>
      <c r="G1559" s="226"/>
      <c r="H1559" s="163"/>
      <c r="I1559" s="166"/>
      <c r="J1559" s="160"/>
      <c r="K1559" s="160"/>
      <c r="L1559" s="160"/>
    </row>
    <row r="1560" spans="1:12" x14ac:dyDescent="0.2">
      <c r="A1560" s="160"/>
      <c r="B1560" s="160"/>
      <c r="C1560" s="160"/>
      <c r="D1560" s="160"/>
      <c r="E1560" s="160"/>
      <c r="F1560" s="162"/>
      <c r="G1560" s="226"/>
      <c r="H1560" s="163"/>
      <c r="I1560" s="166"/>
      <c r="J1560" s="160"/>
      <c r="K1560" s="160"/>
      <c r="L1560" s="160"/>
    </row>
    <row r="1561" spans="1:12" x14ac:dyDescent="0.2">
      <c r="A1561" s="160"/>
      <c r="B1561" s="160"/>
      <c r="C1561" s="160"/>
      <c r="D1561" s="160"/>
      <c r="E1561" s="160"/>
      <c r="F1561" s="162"/>
      <c r="G1561" s="226"/>
      <c r="H1561" s="163"/>
      <c r="I1561" s="166"/>
      <c r="J1561" s="160"/>
      <c r="K1561" s="160"/>
      <c r="L1561" s="160"/>
    </row>
    <row r="1562" spans="1:12" x14ac:dyDescent="0.2">
      <c r="A1562" s="160"/>
      <c r="B1562" s="160"/>
      <c r="C1562" s="160"/>
      <c r="D1562" s="160"/>
      <c r="E1562" s="160"/>
      <c r="F1562" s="162"/>
      <c r="G1562" s="226"/>
      <c r="H1562" s="163"/>
      <c r="I1562" s="166"/>
      <c r="J1562" s="160"/>
      <c r="K1562" s="160"/>
      <c r="L1562" s="160"/>
    </row>
    <row r="1563" spans="1:12" x14ac:dyDescent="0.2">
      <c r="A1563" s="160"/>
      <c r="B1563" s="160"/>
      <c r="C1563" s="160"/>
      <c r="D1563" s="160"/>
      <c r="E1563" s="160"/>
      <c r="F1563" s="162"/>
      <c r="G1563" s="226"/>
      <c r="H1563" s="163"/>
      <c r="I1563" s="166"/>
      <c r="J1563" s="160"/>
      <c r="K1563" s="160"/>
      <c r="L1563" s="160"/>
    </row>
    <row r="1564" spans="1:12" x14ac:dyDescent="0.2">
      <c r="A1564" s="160"/>
      <c r="B1564" s="160"/>
      <c r="C1564" s="160"/>
      <c r="D1564" s="160"/>
      <c r="E1564" s="160"/>
      <c r="F1564" s="162"/>
      <c r="G1564" s="226"/>
      <c r="H1564" s="163"/>
      <c r="I1564" s="166"/>
      <c r="J1564" s="160"/>
      <c r="K1564" s="160"/>
      <c r="L1564" s="160"/>
    </row>
    <row r="1565" spans="1:12" x14ac:dyDescent="0.2">
      <c r="A1565" s="160"/>
      <c r="B1565" s="160"/>
      <c r="C1565" s="160"/>
      <c r="D1565" s="160"/>
      <c r="E1565" s="160"/>
      <c r="F1565" s="162"/>
      <c r="G1565" s="226"/>
      <c r="H1565" s="163"/>
      <c r="I1565" s="166"/>
      <c r="J1565" s="160"/>
      <c r="K1565" s="160"/>
      <c r="L1565" s="160"/>
    </row>
    <row r="1566" spans="1:12" x14ac:dyDescent="0.2">
      <c r="A1566" s="160"/>
      <c r="B1566" s="160"/>
      <c r="C1566" s="160"/>
      <c r="D1566" s="160"/>
      <c r="E1566" s="160"/>
      <c r="F1566" s="162"/>
      <c r="G1566" s="226"/>
      <c r="H1566" s="163"/>
      <c r="I1566" s="166"/>
      <c r="J1566" s="160"/>
      <c r="K1566" s="160"/>
      <c r="L1566" s="160"/>
    </row>
    <row r="1567" spans="1:12" x14ac:dyDescent="0.2">
      <c r="A1567" s="160"/>
      <c r="B1567" s="160"/>
      <c r="C1567" s="160"/>
      <c r="D1567" s="160"/>
      <c r="E1567" s="160"/>
      <c r="F1567" s="162"/>
      <c r="G1567" s="226"/>
      <c r="H1567" s="163"/>
      <c r="I1567" s="166"/>
      <c r="J1567" s="160"/>
      <c r="K1567" s="160"/>
      <c r="L1567" s="160"/>
    </row>
    <row r="1568" spans="1:12" x14ac:dyDescent="0.2">
      <c r="A1568" s="160"/>
      <c r="B1568" s="160"/>
      <c r="C1568" s="160"/>
      <c r="D1568" s="160"/>
      <c r="E1568" s="160"/>
      <c r="F1568" s="162"/>
      <c r="G1568" s="226"/>
      <c r="H1568" s="163"/>
      <c r="I1568" s="166"/>
      <c r="J1568" s="160"/>
      <c r="K1568" s="160"/>
      <c r="L1568" s="160"/>
    </row>
    <row r="1569" spans="1:12" x14ac:dyDescent="0.2">
      <c r="A1569" s="160"/>
      <c r="B1569" s="160"/>
      <c r="C1569" s="160"/>
      <c r="D1569" s="160"/>
      <c r="E1569" s="160"/>
      <c r="F1569" s="162"/>
      <c r="G1569" s="226"/>
      <c r="H1569" s="163"/>
      <c r="I1569" s="166"/>
      <c r="J1569" s="160"/>
      <c r="K1569" s="160"/>
      <c r="L1569" s="160"/>
    </row>
    <row r="1570" spans="1:12" x14ac:dyDescent="0.2">
      <c r="A1570" s="160"/>
      <c r="B1570" s="160"/>
      <c r="C1570" s="160"/>
      <c r="D1570" s="160"/>
      <c r="E1570" s="160"/>
      <c r="F1570" s="162"/>
      <c r="G1570" s="226"/>
      <c r="H1570" s="163"/>
      <c r="I1570" s="166"/>
      <c r="J1570" s="160"/>
      <c r="K1570" s="160"/>
      <c r="L1570" s="160"/>
    </row>
    <row r="1571" spans="1:12" x14ac:dyDescent="0.2">
      <c r="A1571" s="160"/>
      <c r="B1571" s="160"/>
      <c r="C1571" s="160"/>
      <c r="D1571" s="160"/>
      <c r="E1571" s="160"/>
      <c r="F1571" s="162"/>
      <c r="G1571" s="226"/>
      <c r="H1571" s="163"/>
      <c r="I1571" s="166"/>
      <c r="J1571" s="160"/>
      <c r="K1571" s="160"/>
      <c r="L1571" s="160"/>
    </row>
    <row r="1572" spans="1:12" x14ac:dyDescent="0.2">
      <c r="A1572" s="160"/>
      <c r="B1572" s="160"/>
      <c r="C1572" s="160"/>
      <c r="D1572" s="160"/>
      <c r="E1572" s="160"/>
      <c r="F1572" s="162"/>
      <c r="G1572" s="226"/>
      <c r="H1572" s="163"/>
      <c r="I1572" s="166"/>
      <c r="J1572" s="160"/>
      <c r="K1572" s="160"/>
      <c r="L1572" s="160"/>
    </row>
    <row r="1573" spans="1:12" x14ac:dyDescent="0.2">
      <c r="A1573" s="160"/>
      <c r="B1573" s="160"/>
      <c r="C1573" s="160"/>
      <c r="D1573" s="160"/>
      <c r="E1573" s="160"/>
      <c r="F1573" s="162"/>
      <c r="G1573" s="226"/>
      <c r="H1573" s="163"/>
      <c r="I1573" s="166"/>
      <c r="J1573" s="160"/>
      <c r="K1573" s="160"/>
      <c r="L1573" s="160"/>
    </row>
    <row r="1574" spans="1:12" x14ac:dyDescent="0.2">
      <c r="A1574" s="160"/>
      <c r="B1574" s="160"/>
      <c r="C1574" s="160"/>
      <c r="D1574" s="160"/>
      <c r="E1574" s="160"/>
      <c r="F1574" s="162"/>
      <c r="G1574" s="226"/>
      <c r="H1574" s="163"/>
      <c r="I1574" s="166"/>
      <c r="J1574" s="160"/>
      <c r="K1574" s="160"/>
      <c r="L1574" s="160"/>
    </row>
    <row r="1575" spans="1:12" x14ac:dyDescent="0.2">
      <c r="A1575" s="160"/>
      <c r="B1575" s="160"/>
      <c r="C1575" s="160"/>
      <c r="D1575" s="160"/>
      <c r="E1575" s="160"/>
      <c r="F1575" s="162"/>
      <c r="G1575" s="226"/>
      <c r="H1575" s="163"/>
      <c r="I1575" s="166"/>
      <c r="J1575" s="160"/>
      <c r="K1575" s="160"/>
      <c r="L1575" s="160"/>
    </row>
    <row r="1576" spans="1:12" x14ac:dyDescent="0.2">
      <c r="A1576" s="160"/>
      <c r="B1576" s="160"/>
      <c r="C1576" s="160"/>
      <c r="D1576" s="160"/>
      <c r="E1576" s="160"/>
      <c r="F1576" s="162"/>
      <c r="G1576" s="226"/>
      <c r="H1576" s="163"/>
      <c r="I1576" s="166"/>
      <c r="J1576" s="160"/>
      <c r="K1576" s="160"/>
      <c r="L1576" s="160"/>
    </row>
    <row r="1577" spans="1:12" x14ac:dyDescent="0.2">
      <c r="A1577" s="160"/>
      <c r="B1577" s="160"/>
      <c r="C1577" s="160"/>
      <c r="D1577" s="160"/>
      <c r="E1577" s="160"/>
      <c r="F1577" s="162"/>
      <c r="G1577" s="226"/>
      <c r="H1577" s="163"/>
      <c r="I1577" s="166"/>
      <c r="J1577" s="160"/>
      <c r="K1577" s="160"/>
      <c r="L1577" s="160"/>
    </row>
    <row r="1578" spans="1:12" x14ac:dyDescent="0.2">
      <c r="A1578" s="160"/>
      <c r="B1578" s="160"/>
      <c r="C1578" s="160"/>
      <c r="D1578" s="160"/>
      <c r="E1578" s="160"/>
      <c r="F1578" s="162"/>
      <c r="G1578" s="226"/>
      <c r="H1578" s="163"/>
      <c r="I1578" s="166"/>
      <c r="J1578" s="160"/>
      <c r="K1578" s="160"/>
      <c r="L1578" s="160"/>
    </row>
    <row r="1579" spans="1:12" x14ac:dyDescent="0.2">
      <c r="A1579" s="160"/>
      <c r="B1579" s="160"/>
      <c r="C1579" s="160"/>
      <c r="D1579" s="160"/>
      <c r="E1579" s="160"/>
      <c r="F1579" s="162"/>
      <c r="G1579" s="226"/>
      <c r="H1579" s="163"/>
      <c r="I1579" s="166"/>
      <c r="J1579" s="160"/>
      <c r="K1579" s="160"/>
      <c r="L1579" s="160"/>
    </row>
    <row r="1580" spans="1:12" x14ac:dyDescent="0.2">
      <c r="A1580" s="160"/>
      <c r="B1580" s="160"/>
      <c r="C1580" s="160"/>
      <c r="D1580" s="160"/>
      <c r="E1580" s="160"/>
      <c r="F1580" s="162"/>
      <c r="G1580" s="226"/>
      <c r="H1580" s="163"/>
      <c r="I1580" s="166"/>
      <c r="J1580" s="160"/>
      <c r="K1580" s="160"/>
      <c r="L1580" s="160"/>
    </row>
    <row r="1581" spans="1:12" x14ac:dyDescent="0.2">
      <c r="A1581" s="160"/>
      <c r="B1581" s="160"/>
      <c r="C1581" s="160"/>
      <c r="D1581" s="160"/>
      <c r="E1581" s="160"/>
      <c r="F1581" s="162"/>
      <c r="G1581" s="226"/>
      <c r="H1581" s="163"/>
      <c r="I1581" s="166"/>
      <c r="J1581" s="160"/>
      <c r="K1581" s="160"/>
      <c r="L1581" s="160"/>
    </row>
    <row r="1582" spans="1:12" x14ac:dyDescent="0.2">
      <c r="A1582" s="160"/>
      <c r="B1582" s="160"/>
      <c r="C1582" s="160"/>
      <c r="D1582" s="160"/>
      <c r="E1582" s="160"/>
      <c r="F1582" s="162"/>
      <c r="G1582" s="226"/>
      <c r="H1582" s="163"/>
      <c r="I1582" s="166"/>
      <c r="J1582" s="160"/>
      <c r="K1582" s="160"/>
      <c r="L1582" s="160"/>
    </row>
    <row r="1583" spans="1:12" x14ac:dyDescent="0.2">
      <c r="A1583" s="160"/>
      <c r="B1583" s="160"/>
      <c r="C1583" s="160"/>
      <c r="D1583" s="160"/>
      <c r="E1583" s="160"/>
      <c r="F1583" s="162"/>
      <c r="G1583" s="226"/>
      <c r="H1583" s="163"/>
      <c r="I1583" s="166"/>
      <c r="J1583" s="160"/>
      <c r="K1583" s="160"/>
      <c r="L1583" s="160"/>
    </row>
    <row r="1584" spans="1:12" x14ac:dyDescent="0.2">
      <c r="A1584" s="160"/>
      <c r="B1584" s="160"/>
      <c r="C1584" s="160"/>
      <c r="D1584" s="160"/>
      <c r="E1584" s="160"/>
      <c r="F1584" s="162"/>
      <c r="G1584" s="226"/>
      <c r="H1584" s="163"/>
      <c r="I1584" s="166"/>
      <c r="J1584" s="160"/>
      <c r="K1584" s="160"/>
      <c r="L1584" s="160"/>
    </row>
    <row r="1585" spans="1:12" x14ac:dyDescent="0.2">
      <c r="A1585" s="160"/>
      <c r="B1585" s="160"/>
      <c r="C1585" s="160"/>
      <c r="D1585" s="160"/>
      <c r="E1585" s="160"/>
      <c r="F1585" s="162"/>
      <c r="G1585" s="226"/>
      <c r="H1585" s="163"/>
      <c r="I1585" s="166"/>
      <c r="J1585" s="160"/>
      <c r="K1585" s="160"/>
      <c r="L1585" s="160"/>
    </row>
    <row r="1586" spans="1:12" x14ac:dyDescent="0.2">
      <c r="A1586" s="160"/>
      <c r="B1586" s="160"/>
      <c r="C1586" s="160"/>
      <c r="D1586" s="160"/>
      <c r="E1586" s="160"/>
      <c r="F1586" s="162"/>
      <c r="G1586" s="226"/>
      <c r="H1586" s="163"/>
      <c r="I1586" s="166"/>
      <c r="J1586" s="160"/>
      <c r="K1586" s="160"/>
      <c r="L1586" s="160"/>
    </row>
    <row r="1587" spans="1:12" x14ac:dyDescent="0.2">
      <c r="A1587" s="160"/>
      <c r="B1587" s="160"/>
      <c r="C1587" s="160"/>
      <c r="D1587" s="160"/>
      <c r="E1587" s="160"/>
      <c r="F1587" s="162"/>
      <c r="G1587" s="226"/>
      <c r="H1587" s="163"/>
      <c r="I1587" s="166"/>
      <c r="J1587" s="160"/>
      <c r="K1587" s="160"/>
      <c r="L1587" s="160"/>
    </row>
    <row r="1588" spans="1:12" x14ac:dyDescent="0.2">
      <c r="A1588" s="160"/>
      <c r="B1588" s="160"/>
      <c r="C1588" s="160"/>
      <c r="D1588" s="160"/>
      <c r="E1588" s="160"/>
      <c r="F1588" s="162"/>
      <c r="G1588" s="226"/>
      <c r="H1588" s="163"/>
      <c r="I1588" s="166"/>
      <c r="J1588" s="160"/>
      <c r="K1588" s="160"/>
      <c r="L1588" s="160"/>
    </row>
    <row r="1589" spans="1:12" x14ac:dyDescent="0.2">
      <c r="A1589" s="160"/>
      <c r="B1589" s="160"/>
      <c r="C1589" s="160"/>
      <c r="D1589" s="160"/>
      <c r="E1589" s="160"/>
      <c r="F1589" s="162"/>
      <c r="G1589" s="226"/>
      <c r="H1589" s="163"/>
      <c r="I1589" s="166"/>
      <c r="J1589" s="160"/>
      <c r="K1589" s="160"/>
      <c r="L1589" s="160"/>
    </row>
    <row r="1590" spans="1:12" x14ac:dyDescent="0.2">
      <c r="A1590" s="160"/>
      <c r="B1590" s="160"/>
      <c r="C1590" s="160"/>
      <c r="D1590" s="160"/>
      <c r="E1590" s="160"/>
      <c r="F1590" s="162"/>
      <c r="G1590" s="226"/>
      <c r="H1590" s="163"/>
      <c r="I1590" s="166"/>
      <c r="J1590" s="160"/>
      <c r="K1590" s="160"/>
      <c r="L1590" s="160"/>
    </row>
    <row r="1591" spans="1:12" x14ac:dyDescent="0.2">
      <c r="A1591" s="160"/>
      <c r="B1591" s="160"/>
      <c r="C1591" s="160"/>
      <c r="D1591" s="160"/>
      <c r="E1591" s="160"/>
      <c r="F1591" s="162"/>
      <c r="G1591" s="226"/>
      <c r="H1591" s="163"/>
      <c r="I1591" s="166"/>
      <c r="J1591" s="160"/>
      <c r="K1591" s="160"/>
      <c r="L1591" s="160"/>
    </row>
    <row r="1592" spans="1:12" x14ac:dyDescent="0.2">
      <c r="A1592" s="160"/>
      <c r="B1592" s="160"/>
      <c r="C1592" s="160"/>
      <c r="D1592" s="160"/>
      <c r="E1592" s="160"/>
      <c r="F1592" s="162"/>
      <c r="G1592" s="226"/>
      <c r="H1592" s="163"/>
      <c r="I1592" s="166"/>
      <c r="J1592" s="160"/>
      <c r="K1592" s="160"/>
      <c r="L1592" s="160"/>
    </row>
    <row r="1593" spans="1:12" x14ac:dyDescent="0.2">
      <c r="A1593" s="160"/>
      <c r="B1593" s="160"/>
      <c r="C1593" s="160"/>
      <c r="D1593" s="160"/>
      <c r="E1593" s="160"/>
      <c r="F1593" s="162"/>
      <c r="G1593" s="226"/>
      <c r="H1593" s="163"/>
      <c r="I1593" s="166"/>
      <c r="J1593" s="160"/>
      <c r="K1593" s="160"/>
      <c r="L1593" s="160"/>
    </row>
    <row r="1594" spans="1:12" x14ac:dyDescent="0.2">
      <c r="A1594" s="160"/>
      <c r="B1594" s="160"/>
      <c r="C1594" s="160"/>
      <c r="D1594" s="160"/>
      <c r="E1594" s="160"/>
      <c r="F1594" s="162"/>
      <c r="G1594" s="226"/>
      <c r="H1594" s="163"/>
      <c r="I1594" s="166"/>
      <c r="J1594" s="160"/>
      <c r="K1594" s="160"/>
      <c r="L1594" s="160"/>
    </row>
    <row r="1595" spans="1:12" x14ac:dyDescent="0.2">
      <c r="A1595" s="160"/>
      <c r="B1595" s="160"/>
      <c r="C1595" s="160"/>
      <c r="D1595" s="160"/>
      <c r="E1595" s="160"/>
      <c r="F1595" s="162"/>
      <c r="G1595" s="226"/>
      <c r="H1595" s="163"/>
      <c r="I1595" s="166"/>
      <c r="J1595" s="160"/>
      <c r="K1595" s="160"/>
      <c r="L1595" s="160"/>
    </row>
    <row r="1596" spans="1:12" x14ac:dyDescent="0.2">
      <c r="A1596" s="160"/>
      <c r="B1596" s="160"/>
      <c r="C1596" s="160"/>
      <c r="D1596" s="160"/>
      <c r="E1596" s="160"/>
      <c r="F1596" s="162"/>
      <c r="G1596" s="226"/>
      <c r="H1596" s="163"/>
      <c r="I1596" s="166"/>
      <c r="J1596" s="160"/>
      <c r="K1596" s="160"/>
      <c r="L1596" s="160"/>
    </row>
    <row r="1597" spans="1:12" x14ac:dyDescent="0.2">
      <c r="A1597" s="160"/>
      <c r="B1597" s="160"/>
      <c r="C1597" s="160"/>
      <c r="D1597" s="160"/>
      <c r="E1597" s="160"/>
      <c r="F1597" s="162"/>
      <c r="G1597" s="226"/>
      <c r="H1597" s="163"/>
      <c r="I1597" s="166"/>
      <c r="J1597" s="160"/>
      <c r="K1597" s="160"/>
      <c r="L1597" s="160"/>
    </row>
    <row r="1598" spans="1:12" x14ac:dyDescent="0.2">
      <c r="A1598" s="160"/>
      <c r="B1598" s="160"/>
      <c r="C1598" s="160"/>
      <c r="D1598" s="160"/>
      <c r="E1598" s="160"/>
      <c r="F1598" s="162"/>
      <c r="G1598" s="226"/>
      <c r="H1598" s="163"/>
      <c r="I1598" s="166"/>
      <c r="J1598" s="160"/>
      <c r="K1598" s="160"/>
      <c r="L1598" s="160"/>
    </row>
    <row r="1599" spans="1:12" x14ac:dyDescent="0.2">
      <c r="A1599" s="160"/>
      <c r="B1599" s="160"/>
      <c r="C1599" s="160"/>
      <c r="D1599" s="160"/>
      <c r="E1599" s="160"/>
      <c r="F1599" s="162"/>
      <c r="G1599" s="226"/>
      <c r="H1599" s="163"/>
      <c r="I1599" s="166"/>
      <c r="J1599" s="160"/>
      <c r="K1599" s="160"/>
      <c r="L1599" s="160"/>
    </row>
    <row r="1600" spans="1:12" x14ac:dyDescent="0.2">
      <c r="A1600" s="160"/>
      <c r="B1600" s="160"/>
      <c r="C1600" s="160"/>
      <c r="D1600" s="160"/>
      <c r="E1600" s="160"/>
      <c r="F1600" s="162"/>
      <c r="G1600" s="226"/>
      <c r="H1600" s="163"/>
      <c r="I1600" s="166"/>
      <c r="J1600" s="160"/>
      <c r="K1600" s="160"/>
      <c r="L1600" s="160"/>
    </row>
    <row r="1601" spans="1:12" x14ac:dyDescent="0.2">
      <c r="A1601" s="160"/>
      <c r="B1601" s="160"/>
      <c r="C1601" s="160"/>
      <c r="D1601" s="160"/>
      <c r="E1601" s="160"/>
      <c r="F1601" s="162"/>
      <c r="G1601" s="226"/>
      <c r="H1601" s="163"/>
      <c r="I1601" s="166"/>
      <c r="J1601" s="160"/>
      <c r="K1601" s="160"/>
      <c r="L1601" s="160"/>
    </row>
    <row r="1602" spans="1:12" x14ac:dyDescent="0.2">
      <c r="A1602" s="160"/>
      <c r="B1602" s="160"/>
      <c r="C1602" s="160"/>
      <c r="D1602" s="160"/>
      <c r="E1602" s="160"/>
      <c r="F1602" s="162"/>
      <c r="G1602" s="226"/>
      <c r="H1602" s="163"/>
      <c r="I1602" s="166"/>
      <c r="J1602" s="160"/>
      <c r="K1602" s="160"/>
      <c r="L1602" s="160"/>
    </row>
    <row r="1603" spans="1:12" x14ac:dyDescent="0.2">
      <c r="A1603" s="160"/>
      <c r="B1603" s="160"/>
      <c r="C1603" s="160"/>
      <c r="D1603" s="160"/>
      <c r="E1603" s="160"/>
      <c r="F1603" s="162"/>
      <c r="G1603" s="226"/>
      <c r="H1603" s="163"/>
      <c r="I1603" s="166"/>
      <c r="J1603" s="160"/>
      <c r="K1603" s="160"/>
      <c r="L1603" s="160"/>
    </row>
    <row r="1604" spans="1:12" x14ac:dyDescent="0.2">
      <c r="A1604" s="160"/>
      <c r="B1604" s="160"/>
      <c r="C1604" s="160"/>
      <c r="D1604" s="160"/>
      <c r="E1604" s="160"/>
      <c r="F1604" s="162"/>
      <c r="G1604" s="226"/>
      <c r="H1604" s="163"/>
      <c r="I1604" s="166"/>
      <c r="J1604" s="160"/>
      <c r="K1604" s="160"/>
      <c r="L1604" s="160"/>
    </row>
    <row r="1605" spans="1:12" x14ac:dyDescent="0.2">
      <c r="A1605" s="160"/>
      <c r="B1605" s="160"/>
      <c r="C1605" s="160"/>
      <c r="D1605" s="160"/>
      <c r="E1605" s="160"/>
      <c r="F1605" s="162"/>
      <c r="G1605" s="226"/>
      <c r="H1605" s="163"/>
      <c r="I1605" s="166"/>
      <c r="J1605" s="160"/>
      <c r="K1605" s="160"/>
      <c r="L1605" s="160"/>
    </row>
    <row r="1606" spans="1:12" x14ac:dyDescent="0.2">
      <c r="A1606" s="160"/>
      <c r="B1606" s="160"/>
      <c r="C1606" s="160"/>
      <c r="D1606" s="160"/>
      <c r="E1606" s="160"/>
      <c r="F1606" s="162"/>
      <c r="G1606" s="226"/>
      <c r="H1606" s="163"/>
      <c r="I1606" s="166"/>
      <c r="J1606" s="160"/>
      <c r="K1606" s="160"/>
      <c r="L1606" s="160"/>
    </row>
    <row r="1607" spans="1:12" x14ac:dyDescent="0.2">
      <c r="A1607" s="160"/>
      <c r="B1607" s="160"/>
      <c r="C1607" s="160"/>
      <c r="D1607" s="160"/>
      <c r="E1607" s="160"/>
      <c r="F1607" s="162"/>
      <c r="G1607" s="226"/>
      <c r="H1607" s="163"/>
      <c r="I1607" s="166"/>
      <c r="J1607" s="160"/>
      <c r="K1607" s="160"/>
      <c r="L1607" s="160"/>
    </row>
    <row r="1608" spans="1:12" x14ac:dyDescent="0.2">
      <c r="A1608" s="160"/>
      <c r="B1608" s="160"/>
      <c r="C1608" s="160"/>
      <c r="D1608" s="160"/>
      <c r="E1608" s="160"/>
      <c r="F1608" s="162"/>
      <c r="G1608" s="226"/>
      <c r="H1608" s="163"/>
      <c r="I1608" s="166"/>
      <c r="J1608" s="160"/>
      <c r="K1608" s="160"/>
      <c r="L1608" s="160"/>
    </row>
    <row r="1609" spans="1:12" x14ac:dyDescent="0.2">
      <c r="A1609" s="160"/>
      <c r="B1609" s="160"/>
      <c r="C1609" s="160"/>
      <c r="D1609" s="160"/>
      <c r="E1609" s="160"/>
      <c r="F1609" s="162"/>
      <c r="G1609" s="226"/>
      <c r="H1609" s="163"/>
      <c r="I1609" s="166"/>
      <c r="J1609" s="160"/>
      <c r="K1609" s="160"/>
      <c r="L1609" s="160"/>
    </row>
    <row r="1610" spans="1:12" x14ac:dyDescent="0.2">
      <c r="A1610" s="160"/>
      <c r="B1610" s="160"/>
      <c r="C1610" s="160"/>
      <c r="D1610" s="160"/>
      <c r="E1610" s="160"/>
      <c r="F1610" s="162"/>
      <c r="G1610" s="226"/>
      <c r="H1610" s="163"/>
      <c r="I1610" s="166"/>
      <c r="J1610" s="160"/>
      <c r="K1610" s="160"/>
      <c r="L1610" s="160"/>
    </row>
    <row r="1611" spans="1:12" x14ac:dyDescent="0.2">
      <c r="A1611" s="160"/>
      <c r="B1611" s="160"/>
      <c r="C1611" s="160"/>
      <c r="D1611" s="160"/>
      <c r="E1611" s="160"/>
      <c r="F1611" s="162"/>
      <c r="G1611" s="226"/>
      <c r="H1611" s="163"/>
      <c r="I1611" s="166"/>
      <c r="J1611" s="160"/>
      <c r="K1611" s="160"/>
      <c r="L1611" s="160"/>
    </row>
    <row r="1612" spans="1:12" x14ac:dyDescent="0.2">
      <c r="A1612" s="160"/>
      <c r="B1612" s="160"/>
      <c r="C1612" s="160"/>
      <c r="D1612" s="160"/>
      <c r="E1612" s="160"/>
      <c r="F1612" s="162"/>
      <c r="G1612" s="226"/>
      <c r="H1612" s="163"/>
      <c r="I1612" s="166"/>
      <c r="J1612" s="160"/>
      <c r="K1612" s="160"/>
      <c r="L1612" s="160"/>
    </row>
    <row r="1613" spans="1:12" x14ac:dyDescent="0.2">
      <c r="A1613" s="160"/>
      <c r="B1613" s="160"/>
      <c r="C1613" s="160"/>
      <c r="D1613" s="160"/>
      <c r="E1613" s="160"/>
      <c r="F1613" s="162"/>
      <c r="G1613" s="226"/>
      <c r="H1613" s="163"/>
      <c r="I1613" s="166"/>
      <c r="J1613" s="160"/>
      <c r="K1613" s="160"/>
      <c r="L1613" s="160"/>
    </row>
    <row r="1614" spans="1:12" x14ac:dyDescent="0.2">
      <c r="A1614" s="160"/>
      <c r="B1614" s="160"/>
      <c r="C1614" s="160"/>
      <c r="D1614" s="160"/>
      <c r="E1614" s="160"/>
      <c r="F1614" s="162"/>
      <c r="G1614" s="226"/>
      <c r="H1614" s="163"/>
      <c r="I1614" s="166"/>
      <c r="J1614" s="160"/>
      <c r="K1614" s="160"/>
      <c r="L1614" s="160"/>
    </row>
    <row r="1615" spans="1:12" x14ac:dyDescent="0.2">
      <c r="A1615" s="160"/>
      <c r="B1615" s="160"/>
      <c r="C1615" s="160"/>
      <c r="D1615" s="160"/>
      <c r="E1615" s="160"/>
      <c r="F1615" s="162"/>
      <c r="G1615" s="226"/>
      <c r="H1615" s="163"/>
      <c r="I1615" s="166"/>
      <c r="J1615" s="160"/>
      <c r="K1615" s="160"/>
      <c r="L1615" s="160"/>
    </row>
    <row r="1616" spans="1:12" x14ac:dyDescent="0.2">
      <c r="A1616" s="160"/>
      <c r="B1616" s="160"/>
      <c r="C1616" s="160"/>
      <c r="D1616" s="160"/>
      <c r="E1616" s="160"/>
      <c r="F1616" s="162"/>
      <c r="G1616" s="226"/>
      <c r="H1616" s="163"/>
      <c r="I1616" s="166"/>
      <c r="J1616" s="160"/>
      <c r="K1616" s="160"/>
      <c r="L1616" s="160"/>
    </row>
    <row r="1617" spans="1:12" x14ac:dyDescent="0.2">
      <c r="A1617" s="160"/>
      <c r="B1617" s="160"/>
      <c r="C1617" s="160"/>
      <c r="D1617" s="160"/>
      <c r="E1617" s="160"/>
      <c r="F1617" s="162"/>
      <c r="G1617" s="226"/>
      <c r="H1617" s="163"/>
      <c r="I1617" s="166"/>
      <c r="J1617" s="160"/>
      <c r="K1617" s="160"/>
      <c r="L1617" s="160"/>
    </row>
    <row r="1618" spans="1:12" x14ac:dyDescent="0.2">
      <c r="A1618" s="160"/>
      <c r="B1618" s="160"/>
      <c r="C1618" s="160"/>
      <c r="D1618" s="160"/>
      <c r="E1618" s="160"/>
      <c r="F1618" s="162"/>
      <c r="G1618" s="226"/>
      <c r="H1618" s="163"/>
      <c r="I1618" s="166"/>
      <c r="J1618" s="160"/>
      <c r="K1618" s="160"/>
      <c r="L1618" s="160"/>
    </row>
    <row r="1619" spans="1:12" x14ac:dyDescent="0.2">
      <c r="A1619" s="160"/>
      <c r="B1619" s="160"/>
      <c r="C1619" s="160"/>
      <c r="D1619" s="160"/>
      <c r="E1619" s="160"/>
      <c r="F1619" s="162"/>
      <c r="G1619" s="226"/>
      <c r="H1619" s="163"/>
      <c r="I1619" s="166"/>
      <c r="J1619" s="160"/>
      <c r="K1619" s="160"/>
      <c r="L1619" s="160"/>
    </row>
    <row r="1620" spans="1:12" x14ac:dyDescent="0.2">
      <c r="A1620" s="160"/>
      <c r="B1620" s="160"/>
      <c r="C1620" s="160"/>
      <c r="D1620" s="160"/>
      <c r="E1620" s="160"/>
      <c r="F1620" s="162"/>
      <c r="G1620" s="226"/>
      <c r="H1620" s="163"/>
      <c r="I1620" s="166"/>
      <c r="J1620" s="160"/>
      <c r="K1620" s="160"/>
      <c r="L1620" s="160"/>
    </row>
    <row r="1621" spans="1:12" x14ac:dyDescent="0.2">
      <c r="A1621" s="160"/>
      <c r="B1621" s="160"/>
      <c r="C1621" s="160"/>
      <c r="D1621" s="160"/>
      <c r="E1621" s="160"/>
      <c r="F1621" s="162"/>
      <c r="G1621" s="226"/>
      <c r="H1621" s="163"/>
      <c r="I1621" s="166"/>
      <c r="J1621" s="160"/>
      <c r="K1621" s="160"/>
      <c r="L1621" s="160"/>
    </row>
    <row r="1622" spans="1:12" x14ac:dyDescent="0.2">
      <c r="A1622" s="160"/>
      <c r="B1622" s="160"/>
      <c r="C1622" s="160"/>
      <c r="D1622" s="160"/>
      <c r="E1622" s="160"/>
      <c r="F1622" s="162"/>
      <c r="G1622" s="226"/>
      <c r="H1622" s="163"/>
      <c r="I1622" s="166"/>
      <c r="J1622" s="160"/>
      <c r="K1622" s="160"/>
      <c r="L1622" s="160"/>
    </row>
    <row r="1623" spans="1:12" x14ac:dyDescent="0.2">
      <c r="A1623" s="160"/>
      <c r="B1623" s="160"/>
      <c r="C1623" s="160"/>
      <c r="D1623" s="160"/>
      <c r="E1623" s="160"/>
      <c r="F1623" s="162"/>
      <c r="G1623" s="226"/>
      <c r="H1623" s="163"/>
      <c r="I1623" s="166"/>
      <c r="J1623" s="160"/>
      <c r="K1623" s="160"/>
      <c r="L1623" s="160"/>
    </row>
    <row r="1624" spans="1:12" x14ac:dyDescent="0.2">
      <c r="A1624" s="160"/>
      <c r="B1624" s="160"/>
      <c r="C1624" s="160"/>
      <c r="D1624" s="160"/>
      <c r="E1624" s="160"/>
      <c r="F1624" s="162"/>
      <c r="G1624" s="226"/>
      <c r="H1624" s="163"/>
      <c r="I1624" s="166"/>
      <c r="J1624" s="160"/>
      <c r="K1624" s="160"/>
      <c r="L1624" s="160"/>
    </row>
    <row r="1625" spans="1:12" x14ac:dyDescent="0.2">
      <c r="A1625" s="160"/>
      <c r="B1625" s="160"/>
      <c r="C1625" s="160"/>
      <c r="D1625" s="160"/>
      <c r="E1625" s="160"/>
      <c r="F1625" s="162"/>
      <c r="G1625" s="226"/>
      <c r="H1625" s="163"/>
      <c r="I1625" s="166"/>
      <c r="J1625" s="160"/>
      <c r="K1625" s="160"/>
      <c r="L1625" s="160"/>
    </row>
    <row r="1626" spans="1:12" x14ac:dyDescent="0.2">
      <c r="A1626" s="160"/>
      <c r="B1626" s="160"/>
      <c r="C1626" s="160"/>
      <c r="D1626" s="160"/>
      <c r="E1626" s="160"/>
      <c r="F1626" s="162"/>
      <c r="G1626" s="226"/>
      <c r="H1626" s="163"/>
      <c r="I1626" s="166"/>
      <c r="J1626" s="160"/>
      <c r="K1626" s="160"/>
      <c r="L1626" s="160"/>
    </row>
    <row r="1627" spans="1:12" x14ac:dyDescent="0.2">
      <c r="A1627" s="160"/>
      <c r="B1627" s="160"/>
      <c r="C1627" s="160"/>
      <c r="D1627" s="160"/>
      <c r="E1627" s="160"/>
      <c r="F1627" s="162"/>
      <c r="G1627" s="226"/>
      <c r="H1627" s="163"/>
      <c r="I1627" s="166"/>
      <c r="J1627" s="160"/>
      <c r="K1627" s="160"/>
      <c r="L1627" s="160"/>
    </row>
    <row r="1628" spans="1:12" x14ac:dyDescent="0.2">
      <c r="A1628" s="160"/>
      <c r="B1628" s="160"/>
      <c r="C1628" s="160"/>
      <c r="D1628" s="160"/>
      <c r="E1628" s="160"/>
      <c r="F1628" s="162"/>
      <c r="G1628" s="226"/>
      <c r="H1628" s="163"/>
      <c r="I1628" s="166"/>
      <c r="J1628" s="160"/>
      <c r="K1628" s="160"/>
      <c r="L1628" s="160"/>
    </row>
    <row r="1629" spans="1:12" x14ac:dyDescent="0.2">
      <c r="A1629" s="160"/>
      <c r="B1629" s="160"/>
      <c r="C1629" s="160"/>
      <c r="D1629" s="160"/>
      <c r="E1629" s="160"/>
      <c r="F1629" s="162"/>
      <c r="G1629" s="226"/>
      <c r="H1629" s="163"/>
      <c r="I1629" s="166"/>
      <c r="J1629" s="160"/>
      <c r="K1629" s="160"/>
      <c r="L1629" s="160"/>
    </row>
    <row r="1630" spans="1:12" x14ac:dyDescent="0.2">
      <c r="A1630" s="160"/>
      <c r="B1630" s="160"/>
      <c r="C1630" s="160"/>
      <c r="D1630" s="160"/>
      <c r="E1630" s="160"/>
      <c r="F1630" s="162"/>
      <c r="G1630" s="226"/>
      <c r="H1630" s="163"/>
      <c r="I1630" s="166"/>
      <c r="J1630" s="160"/>
      <c r="K1630" s="160"/>
      <c r="L1630" s="160"/>
    </row>
    <row r="1631" spans="1:12" x14ac:dyDescent="0.2">
      <c r="A1631" s="160"/>
      <c r="B1631" s="160"/>
      <c r="C1631" s="160"/>
      <c r="D1631" s="160"/>
      <c r="E1631" s="160"/>
      <c r="F1631" s="162"/>
      <c r="G1631" s="226"/>
      <c r="H1631" s="163"/>
      <c r="I1631" s="166"/>
      <c r="J1631" s="160"/>
      <c r="K1631" s="160"/>
      <c r="L1631" s="160"/>
    </row>
    <row r="1632" spans="1:12" x14ac:dyDescent="0.2">
      <c r="A1632" s="160"/>
      <c r="B1632" s="160"/>
      <c r="C1632" s="160"/>
      <c r="D1632" s="160"/>
      <c r="E1632" s="160"/>
      <c r="F1632" s="162"/>
      <c r="G1632" s="226"/>
      <c r="H1632" s="163"/>
      <c r="I1632" s="166"/>
      <c r="J1632" s="160"/>
      <c r="K1632" s="160"/>
      <c r="L1632" s="160"/>
    </row>
    <row r="1633" spans="1:12" x14ac:dyDescent="0.2">
      <c r="A1633" s="160"/>
      <c r="B1633" s="160"/>
      <c r="C1633" s="160"/>
      <c r="D1633" s="160"/>
      <c r="E1633" s="160"/>
      <c r="F1633" s="162"/>
      <c r="G1633" s="226"/>
      <c r="H1633" s="163"/>
      <c r="I1633" s="166"/>
      <c r="J1633" s="160"/>
      <c r="K1633" s="160"/>
      <c r="L1633" s="160"/>
    </row>
    <row r="1634" spans="1:12" x14ac:dyDescent="0.2">
      <c r="A1634" s="160"/>
      <c r="B1634" s="160"/>
      <c r="C1634" s="160"/>
      <c r="D1634" s="160"/>
      <c r="E1634" s="160"/>
      <c r="F1634" s="162"/>
      <c r="G1634" s="226"/>
      <c r="H1634" s="163"/>
      <c r="I1634" s="166"/>
      <c r="J1634" s="160"/>
      <c r="K1634" s="160"/>
      <c r="L1634" s="160"/>
    </row>
    <row r="1635" spans="1:12" x14ac:dyDescent="0.2">
      <c r="A1635" s="160"/>
      <c r="B1635" s="160"/>
      <c r="C1635" s="160"/>
      <c r="D1635" s="160"/>
      <c r="E1635" s="160"/>
      <c r="F1635" s="162"/>
      <c r="G1635" s="226"/>
      <c r="H1635" s="163"/>
      <c r="I1635" s="166"/>
      <c r="J1635" s="160"/>
      <c r="K1635" s="160"/>
      <c r="L1635" s="160"/>
    </row>
    <row r="1636" spans="1:12" x14ac:dyDescent="0.2">
      <c r="A1636" s="160"/>
      <c r="B1636" s="160"/>
      <c r="C1636" s="160"/>
      <c r="D1636" s="160"/>
      <c r="E1636" s="160"/>
      <c r="F1636" s="162"/>
      <c r="G1636" s="226"/>
      <c r="H1636" s="163"/>
      <c r="I1636" s="166"/>
      <c r="J1636" s="160"/>
      <c r="K1636" s="160"/>
      <c r="L1636" s="160"/>
    </row>
    <row r="1637" spans="1:12" x14ac:dyDescent="0.2">
      <c r="A1637" s="160"/>
      <c r="B1637" s="160"/>
      <c r="C1637" s="160"/>
      <c r="D1637" s="160"/>
      <c r="E1637" s="160"/>
      <c r="F1637" s="162"/>
      <c r="G1637" s="226"/>
      <c r="H1637" s="163"/>
      <c r="I1637" s="166"/>
      <c r="J1637" s="160"/>
      <c r="K1637" s="160"/>
      <c r="L1637" s="160"/>
    </row>
    <row r="1638" spans="1:12" x14ac:dyDescent="0.2">
      <c r="A1638" s="160"/>
      <c r="B1638" s="160"/>
      <c r="C1638" s="160"/>
      <c r="D1638" s="160"/>
      <c r="E1638" s="160"/>
      <c r="F1638" s="162"/>
      <c r="G1638" s="226"/>
      <c r="H1638" s="163"/>
      <c r="I1638" s="166"/>
      <c r="J1638" s="160"/>
      <c r="K1638" s="160"/>
      <c r="L1638" s="160"/>
    </row>
    <row r="1639" spans="1:12" x14ac:dyDescent="0.2">
      <c r="A1639" s="160"/>
      <c r="B1639" s="160"/>
      <c r="C1639" s="160"/>
      <c r="D1639" s="160"/>
      <c r="E1639" s="160"/>
      <c r="F1639" s="162"/>
      <c r="G1639" s="226"/>
      <c r="H1639" s="163"/>
      <c r="I1639" s="166"/>
      <c r="J1639" s="160"/>
      <c r="K1639" s="160"/>
      <c r="L1639" s="160"/>
    </row>
    <row r="1640" spans="1:12" x14ac:dyDescent="0.2">
      <c r="A1640" s="160"/>
      <c r="B1640" s="160"/>
      <c r="C1640" s="160"/>
      <c r="D1640" s="160"/>
      <c r="E1640" s="160"/>
      <c r="F1640" s="162"/>
      <c r="G1640" s="226"/>
      <c r="H1640" s="163"/>
      <c r="I1640" s="166"/>
      <c r="J1640" s="160"/>
      <c r="K1640" s="160"/>
      <c r="L1640" s="160"/>
    </row>
    <row r="1641" spans="1:12" x14ac:dyDescent="0.2">
      <c r="A1641" s="160"/>
      <c r="B1641" s="160"/>
      <c r="C1641" s="160"/>
      <c r="D1641" s="160"/>
      <c r="E1641" s="160"/>
      <c r="F1641" s="162"/>
      <c r="G1641" s="226"/>
      <c r="H1641" s="163"/>
      <c r="I1641" s="166"/>
      <c r="J1641" s="160"/>
      <c r="K1641" s="160"/>
      <c r="L1641" s="160"/>
    </row>
    <row r="1642" spans="1:12" x14ac:dyDescent="0.2">
      <c r="A1642" s="160"/>
      <c r="B1642" s="160"/>
      <c r="C1642" s="160"/>
      <c r="D1642" s="160"/>
      <c r="E1642" s="160"/>
      <c r="F1642" s="162"/>
      <c r="G1642" s="226"/>
      <c r="H1642" s="163"/>
      <c r="I1642" s="166"/>
      <c r="J1642" s="160"/>
      <c r="K1642" s="160"/>
      <c r="L1642" s="160"/>
    </row>
    <row r="1643" spans="1:12" x14ac:dyDescent="0.2">
      <c r="A1643" s="160"/>
      <c r="B1643" s="160"/>
      <c r="C1643" s="160"/>
      <c r="D1643" s="160"/>
      <c r="E1643" s="160"/>
      <c r="F1643" s="162"/>
      <c r="G1643" s="226"/>
      <c r="H1643" s="163"/>
      <c r="I1643" s="166"/>
      <c r="J1643" s="160"/>
      <c r="K1643" s="160"/>
      <c r="L1643" s="160"/>
    </row>
    <row r="1644" spans="1:12" x14ac:dyDescent="0.2">
      <c r="A1644" s="160"/>
      <c r="B1644" s="160"/>
      <c r="C1644" s="160"/>
      <c r="D1644" s="160"/>
      <c r="E1644" s="160"/>
      <c r="F1644" s="162"/>
      <c r="G1644" s="226"/>
      <c r="H1644" s="163"/>
      <c r="I1644" s="166"/>
      <c r="J1644" s="160"/>
      <c r="K1644" s="160"/>
      <c r="L1644" s="160"/>
    </row>
    <row r="1645" spans="1:12" x14ac:dyDescent="0.2">
      <c r="A1645" s="160"/>
      <c r="B1645" s="160"/>
      <c r="C1645" s="160"/>
      <c r="D1645" s="160"/>
      <c r="E1645" s="160"/>
      <c r="F1645" s="162"/>
      <c r="G1645" s="226"/>
      <c r="H1645" s="163"/>
      <c r="I1645" s="166"/>
      <c r="J1645" s="160"/>
      <c r="K1645" s="160"/>
      <c r="L1645" s="160"/>
    </row>
    <row r="1646" spans="1:12" x14ac:dyDescent="0.2">
      <c r="A1646" s="160"/>
      <c r="B1646" s="160"/>
      <c r="C1646" s="160"/>
      <c r="D1646" s="160"/>
      <c r="E1646" s="160"/>
      <c r="F1646" s="162"/>
      <c r="G1646" s="226"/>
      <c r="H1646" s="163"/>
      <c r="I1646" s="166"/>
      <c r="J1646" s="160"/>
      <c r="K1646" s="160"/>
      <c r="L1646" s="160"/>
    </row>
    <row r="1647" spans="1:12" x14ac:dyDescent="0.2">
      <c r="A1647" s="160"/>
      <c r="B1647" s="160"/>
      <c r="C1647" s="160"/>
      <c r="D1647" s="160"/>
      <c r="E1647" s="160"/>
      <c r="F1647" s="162"/>
      <c r="G1647" s="226"/>
      <c r="H1647" s="163"/>
      <c r="I1647" s="166"/>
      <c r="J1647" s="160"/>
      <c r="K1647" s="160"/>
      <c r="L1647" s="160"/>
    </row>
    <row r="1648" spans="1:12" x14ac:dyDescent="0.2">
      <c r="A1648" s="160"/>
      <c r="B1648" s="160"/>
      <c r="C1648" s="160"/>
      <c r="D1648" s="160"/>
      <c r="E1648" s="160"/>
      <c r="F1648" s="162"/>
      <c r="G1648" s="226"/>
      <c r="H1648" s="163"/>
      <c r="I1648" s="166"/>
      <c r="J1648" s="160"/>
      <c r="K1648" s="160"/>
      <c r="L1648" s="160"/>
    </row>
    <row r="1649" spans="1:12" x14ac:dyDescent="0.2">
      <c r="A1649" s="160"/>
      <c r="B1649" s="160"/>
      <c r="C1649" s="160"/>
      <c r="D1649" s="160"/>
      <c r="E1649" s="160"/>
      <c r="F1649" s="162"/>
      <c r="G1649" s="226"/>
      <c r="H1649" s="163"/>
      <c r="I1649" s="166"/>
      <c r="J1649" s="160"/>
      <c r="K1649" s="160"/>
      <c r="L1649" s="160"/>
    </row>
    <row r="1650" spans="1:12" x14ac:dyDescent="0.2">
      <c r="A1650" s="160"/>
      <c r="B1650" s="160"/>
      <c r="C1650" s="160"/>
      <c r="D1650" s="160"/>
      <c r="E1650" s="160"/>
      <c r="F1650" s="162"/>
      <c r="G1650" s="226"/>
      <c r="H1650" s="163"/>
      <c r="I1650" s="166"/>
      <c r="J1650" s="160"/>
      <c r="K1650" s="160"/>
      <c r="L1650" s="160"/>
    </row>
    <row r="1651" spans="1:12" x14ac:dyDescent="0.2">
      <c r="A1651" s="160"/>
      <c r="B1651" s="160"/>
      <c r="C1651" s="160"/>
      <c r="D1651" s="160"/>
      <c r="E1651" s="160"/>
      <c r="F1651" s="162"/>
      <c r="G1651" s="226"/>
      <c r="H1651" s="163"/>
      <c r="I1651" s="166"/>
      <c r="J1651" s="160"/>
      <c r="K1651" s="160"/>
      <c r="L1651" s="160"/>
    </row>
    <row r="1652" spans="1:12" x14ac:dyDescent="0.2">
      <c r="A1652" s="160"/>
      <c r="B1652" s="160"/>
      <c r="C1652" s="160"/>
      <c r="D1652" s="160"/>
      <c r="E1652" s="160"/>
      <c r="F1652" s="162"/>
      <c r="G1652" s="226"/>
      <c r="H1652" s="163"/>
      <c r="I1652" s="166"/>
      <c r="J1652" s="160"/>
      <c r="K1652" s="160"/>
      <c r="L1652" s="160"/>
    </row>
    <row r="1653" spans="1:12" x14ac:dyDescent="0.2">
      <c r="A1653" s="160"/>
      <c r="B1653" s="160"/>
      <c r="C1653" s="160"/>
      <c r="D1653" s="160"/>
      <c r="E1653" s="160"/>
      <c r="F1653" s="162"/>
      <c r="G1653" s="226"/>
      <c r="H1653" s="163"/>
      <c r="I1653" s="166"/>
      <c r="J1653" s="160"/>
      <c r="K1653" s="160"/>
      <c r="L1653" s="160"/>
    </row>
    <row r="1654" spans="1:12" x14ac:dyDescent="0.2">
      <c r="A1654" s="160"/>
      <c r="B1654" s="160"/>
      <c r="C1654" s="160"/>
      <c r="D1654" s="160"/>
      <c r="E1654" s="160"/>
      <c r="F1654" s="162"/>
      <c r="G1654" s="226"/>
      <c r="H1654" s="163"/>
      <c r="I1654" s="166"/>
      <c r="J1654" s="160"/>
      <c r="K1654" s="160"/>
      <c r="L1654" s="160"/>
    </row>
    <row r="1655" spans="1:12" x14ac:dyDescent="0.2">
      <c r="A1655" s="160"/>
      <c r="B1655" s="160"/>
      <c r="C1655" s="160"/>
      <c r="D1655" s="160"/>
      <c r="E1655" s="160"/>
      <c r="F1655" s="162"/>
      <c r="G1655" s="226"/>
      <c r="H1655" s="163"/>
      <c r="I1655" s="166"/>
      <c r="J1655" s="160"/>
      <c r="K1655" s="160"/>
      <c r="L1655" s="160"/>
    </row>
    <row r="1656" spans="1:12" x14ac:dyDescent="0.2">
      <c r="A1656" s="160"/>
      <c r="B1656" s="160"/>
      <c r="C1656" s="160"/>
      <c r="D1656" s="160"/>
      <c r="E1656" s="160"/>
      <c r="F1656" s="162"/>
      <c r="G1656" s="226"/>
      <c r="H1656" s="163"/>
      <c r="I1656" s="166"/>
      <c r="J1656" s="160"/>
      <c r="K1656" s="160"/>
      <c r="L1656" s="160"/>
    </row>
    <row r="1657" spans="1:12" x14ac:dyDescent="0.2">
      <c r="A1657" s="160"/>
      <c r="B1657" s="160"/>
      <c r="C1657" s="160"/>
      <c r="D1657" s="160"/>
      <c r="E1657" s="160"/>
      <c r="F1657" s="162"/>
      <c r="G1657" s="226"/>
      <c r="H1657" s="163"/>
      <c r="I1657" s="166"/>
      <c r="J1657" s="160"/>
      <c r="K1657" s="160"/>
      <c r="L1657" s="160"/>
    </row>
    <row r="1658" spans="1:12" x14ac:dyDescent="0.2">
      <c r="A1658" s="160"/>
      <c r="B1658" s="160"/>
      <c r="C1658" s="160"/>
      <c r="D1658" s="160"/>
      <c r="E1658" s="160"/>
      <c r="F1658" s="162"/>
      <c r="G1658" s="226"/>
      <c r="H1658" s="163"/>
      <c r="I1658" s="166"/>
      <c r="J1658" s="160"/>
      <c r="K1658" s="160"/>
      <c r="L1658" s="160"/>
    </row>
    <row r="1659" spans="1:12" x14ac:dyDescent="0.2">
      <c r="A1659" s="160"/>
      <c r="B1659" s="160"/>
      <c r="C1659" s="160"/>
      <c r="D1659" s="160"/>
      <c r="E1659" s="160"/>
      <c r="F1659" s="162"/>
      <c r="G1659" s="226"/>
      <c r="H1659" s="163"/>
      <c r="I1659" s="166"/>
      <c r="J1659" s="160"/>
      <c r="K1659" s="160"/>
      <c r="L1659" s="160"/>
    </row>
    <row r="1660" spans="1:12" x14ac:dyDescent="0.2">
      <c r="A1660" s="160"/>
      <c r="B1660" s="160"/>
      <c r="C1660" s="160"/>
      <c r="D1660" s="160"/>
      <c r="E1660" s="160"/>
      <c r="F1660" s="162"/>
      <c r="G1660" s="226"/>
      <c r="H1660" s="163"/>
      <c r="I1660" s="166"/>
      <c r="J1660" s="160"/>
      <c r="K1660" s="160"/>
      <c r="L1660" s="160"/>
    </row>
    <row r="1661" spans="1:12" x14ac:dyDescent="0.2">
      <c r="A1661" s="160"/>
      <c r="B1661" s="160"/>
      <c r="C1661" s="160"/>
      <c r="D1661" s="160"/>
      <c r="E1661" s="160"/>
      <c r="F1661" s="162"/>
      <c r="G1661" s="226"/>
      <c r="H1661" s="163"/>
      <c r="I1661" s="166"/>
      <c r="J1661" s="160"/>
      <c r="K1661" s="160"/>
      <c r="L1661" s="160"/>
    </row>
    <row r="1662" spans="1:12" x14ac:dyDescent="0.2">
      <c r="A1662" s="160"/>
      <c r="B1662" s="160"/>
      <c r="C1662" s="160"/>
      <c r="D1662" s="160"/>
      <c r="E1662" s="160"/>
      <c r="F1662" s="162"/>
      <c r="G1662" s="226"/>
      <c r="H1662" s="163"/>
      <c r="I1662" s="166"/>
      <c r="J1662" s="160"/>
      <c r="K1662" s="160"/>
      <c r="L1662" s="160"/>
    </row>
    <row r="1663" spans="1:12" x14ac:dyDescent="0.2">
      <c r="A1663" s="160"/>
      <c r="B1663" s="160"/>
      <c r="C1663" s="160"/>
      <c r="D1663" s="160"/>
      <c r="E1663" s="160"/>
      <c r="F1663" s="162"/>
      <c r="G1663" s="226"/>
      <c r="H1663" s="163"/>
      <c r="I1663" s="166"/>
      <c r="J1663" s="160"/>
      <c r="K1663" s="160"/>
      <c r="L1663" s="160"/>
    </row>
    <row r="1664" spans="1:12" x14ac:dyDescent="0.2">
      <c r="A1664" s="160"/>
      <c r="B1664" s="160"/>
      <c r="C1664" s="160"/>
      <c r="D1664" s="160"/>
      <c r="E1664" s="160"/>
      <c r="F1664" s="162"/>
      <c r="G1664" s="226"/>
      <c r="H1664" s="163"/>
      <c r="I1664" s="166"/>
      <c r="J1664" s="160"/>
      <c r="K1664" s="160"/>
      <c r="L1664" s="160"/>
    </row>
    <row r="1665" spans="1:12" x14ac:dyDescent="0.2">
      <c r="A1665" s="160"/>
      <c r="B1665" s="160"/>
      <c r="C1665" s="160"/>
      <c r="D1665" s="160"/>
      <c r="E1665" s="160"/>
      <c r="F1665" s="162"/>
      <c r="G1665" s="226"/>
      <c r="H1665" s="163"/>
      <c r="I1665" s="166"/>
      <c r="J1665" s="160"/>
      <c r="K1665" s="160"/>
      <c r="L1665" s="160"/>
    </row>
    <row r="1666" spans="1:12" x14ac:dyDescent="0.2">
      <c r="A1666" s="160"/>
      <c r="B1666" s="160"/>
      <c r="C1666" s="160"/>
      <c r="D1666" s="160"/>
      <c r="E1666" s="160"/>
      <c r="F1666" s="162"/>
      <c r="G1666" s="226"/>
      <c r="H1666" s="163"/>
      <c r="I1666" s="166"/>
      <c r="J1666" s="160"/>
      <c r="K1666" s="160"/>
      <c r="L1666" s="160"/>
    </row>
    <row r="1667" spans="1:12" x14ac:dyDescent="0.2">
      <c r="A1667" s="160"/>
      <c r="B1667" s="160"/>
      <c r="C1667" s="160"/>
      <c r="D1667" s="160"/>
      <c r="E1667" s="160"/>
      <c r="F1667" s="162"/>
      <c r="G1667" s="226"/>
      <c r="H1667" s="163"/>
      <c r="I1667" s="166"/>
      <c r="J1667" s="160"/>
      <c r="K1667" s="160"/>
      <c r="L1667" s="160"/>
    </row>
    <row r="1668" spans="1:12" x14ac:dyDescent="0.2">
      <c r="A1668" s="160"/>
      <c r="B1668" s="160"/>
      <c r="C1668" s="160"/>
      <c r="D1668" s="160"/>
      <c r="E1668" s="160"/>
      <c r="F1668" s="162"/>
      <c r="G1668" s="226"/>
      <c r="H1668" s="163"/>
      <c r="I1668" s="166"/>
      <c r="J1668" s="160"/>
      <c r="K1668" s="160"/>
      <c r="L1668" s="160"/>
    </row>
    <row r="1669" spans="1:12" x14ac:dyDescent="0.2">
      <c r="A1669" s="160"/>
      <c r="B1669" s="160"/>
      <c r="C1669" s="160"/>
      <c r="D1669" s="160"/>
      <c r="E1669" s="160"/>
      <c r="F1669" s="162"/>
      <c r="G1669" s="226"/>
      <c r="H1669" s="163"/>
      <c r="I1669" s="166"/>
      <c r="J1669" s="160"/>
      <c r="K1669" s="160"/>
      <c r="L1669" s="160"/>
    </row>
    <row r="1670" spans="1:12" x14ac:dyDescent="0.2">
      <c r="A1670" s="160"/>
      <c r="B1670" s="160"/>
      <c r="C1670" s="160"/>
      <c r="D1670" s="160"/>
      <c r="E1670" s="160"/>
      <c r="F1670" s="162"/>
      <c r="G1670" s="226"/>
      <c r="H1670" s="163"/>
      <c r="I1670" s="166"/>
      <c r="J1670" s="160"/>
      <c r="K1670" s="160"/>
      <c r="L1670" s="160"/>
    </row>
    <row r="1671" spans="1:12" x14ac:dyDescent="0.2">
      <c r="A1671" s="160"/>
      <c r="B1671" s="160"/>
      <c r="C1671" s="160"/>
      <c r="D1671" s="160"/>
      <c r="E1671" s="160"/>
      <c r="F1671" s="162"/>
      <c r="G1671" s="226"/>
      <c r="H1671" s="163"/>
      <c r="I1671" s="166"/>
      <c r="J1671" s="160"/>
      <c r="K1671" s="160"/>
      <c r="L1671" s="160"/>
    </row>
    <row r="1672" spans="1:12" x14ac:dyDescent="0.2">
      <c r="A1672" s="160"/>
      <c r="B1672" s="160"/>
      <c r="C1672" s="160"/>
      <c r="D1672" s="160"/>
      <c r="E1672" s="160"/>
      <c r="F1672" s="162"/>
      <c r="G1672" s="226"/>
      <c r="H1672" s="163"/>
      <c r="I1672" s="166"/>
      <c r="J1672" s="160"/>
      <c r="K1672" s="160"/>
      <c r="L1672" s="160"/>
    </row>
    <row r="1673" spans="1:12" x14ac:dyDescent="0.2">
      <c r="A1673" s="160"/>
      <c r="B1673" s="160"/>
      <c r="C1673" s="160"/>
      <c r="D1673" s="160"/>
      <c r="E1673" s="160"/>
      <c r="F1673" s="162"/>
      <c r="G1673" s="226"/>
      <c r="H1673" s="163"/>
      <c r="I1673" s="166"/>
      <c r="J1673" s="160"/>
      <c r="K1673" s="160"/>
      <c r="L1673" s="160"/>
    </row>
    <row r="1674" spans="1:12" x14ac:dyDescent="0.2">
      <c r="A1674" s="160"/>
      <c r="B1674" s="160"/>
      <c r="C1674" s="160"/>
      <c r="D1674" s="160"/>
      <c r="E1674" s="160"/>
      <c r="F1674" s="162"/>
      <c r="G1674" s="226"/>
      <c r="H1674" s="163"/>
      <c r="I1674" s="166"/>
      <c r="J1674" s="160"/>
      <c r="K1674" s="160"/>
      <c r="L1674" s="160"/>
    </row>
    <row r="1675" spans="1:12" x14ac:dyDescent="0.2">
      <c r="A1675" s="160"/>
      <c r="B1675" s="160"/>
      <c r="C1675" s="160"/>
      <c r="D1675" s="160"/>
      <c r="E1675" s="160"/>
      <c r="F1675" s="162"/>
      <c r="G1675" s="226"/>
      <c r="H1675" s="163"/>
      <c r="I1675" s="166"/>
      <c r="J1675" s="160"/>
      <c r="K1675" s="160"/>
      <c r="L1675" s="160"/>
    </row>
    <row r="1676" spans="1:12" x14ac:dyDescent="0.2">
      <c r="A1676" s="160"/>
      <c r="B1676" s="160"/>
      <c r="C1676" s="160"/>
      <c r="D1676" s="160"/>
      <c r="E1676" s="160"/>
      <c r="F1676" s="162"/>
      <c r="G1676" s="226"/>
      <c r="H1676" s="163"/>
      <c r="I1676" s="166"/>
      <c r="J1676" s="160"/>
      <c r="K1676" s="160"/>
      <c r="L1676" s="160"/>
    </row>
    <row r="1677" spans="1:12" x14ac:dyDescent="0.2">
      <c r="A1677" s="160"/>
      <c r="B1677" s="160"/>
      <c r="C1677" s="160"/>
      <c r="D1677" s="160"/>
      <c r="E1677" s="160"/>
      <c r="F1677" s="162"/>
      <c r="G1677" s="226"/>
      <c r="H1677" s="163"/>
      <c r="I1677" s="166"/>
      <c r="J1677" s="160"/>
      <c r="K1677" s="160"/>
      <c r="L1677" s="160"/>
    </row>
    <row r="1678" spans="1:12" x14ac:dyDescent="0.2">
      <c r="A1678" s="160"/>
      <c r="B1678" s="160"/>
      <c r="C1678" s="160"/>
      <c r="D1678" s="160"/>
      <c r="E1678" s="160"/>
      <c r="F1678" s="162"/>
      <c r="G1678" s="226"/>
      <c r="H1678" s="163"/>
      <c r="I1678" s="166"/>
      <c r="J1678" s="160"/>
      <c r="K1678" s="160"/>
      <c r="L1678" s="160"/>
    </row>
    <row r="1679" spans="1:12" x14ac:dyDescent="0.2">
      <c r="A1679" s="160"/>
      <c r="B1679" s="160"/>
      <c r="C1679" s="160"/>
      <c r="D1679" s="160"/>
      <c r="E1679" s="160"/>
      <c r="F1679" s="162"/>
      <c r="G1679" s="226"/>
      <c r="H1679" s="163"/>
      <c r="I1679" s="166"/>
      <c r="J1679" s="160"/>
      <c r="K1679" s="160"/>
      <c r="L1679" s="160"/>
    </row>
    <row r="1680" spans="1:12" x14ac:dyDescent="0.2">
      <c r="A1680" s="160"/>
      <c r="B1680" s="160"/>
      <c r="C1680" s="160"/>
      <c r="D1680" s="160"/>
      <c r="E1680" s="160"/>
      <c r="F1680" s="162"/>
      <c r="G1680" s="226"/>
      <c r="H1680" s="163"/>
      <c r="I1680" s="166"/>
      <c r="J1680" s="160"/>
      <c r="K1680" s="160"/>
      <c r="L1680" s="160"/>
    </row>
    <row r="1681" spans="1:12" x14ac:dyDescent="0.2">
      <c r="A1681" s="160"/>
      <c r="B1681" s="160"/>
      <c r="C1681" s="160"/>
      <c r="D1681" s="160"/>
      <c r="E1681" s="160"/>
      <c r="F1681" s="162"/>
      <c r="G1681" s="226"/>
      <c r="H1681" s="163"/>
      <c r="I1681" s="166"/>
      <c r="J1681" s="160"/>
      <c r="K1681" s="160"/>
      <c r="L1681" s="160"/>
    </row>
    <row r="1682" spans="1:12" x14ac:dyDescent="0.2">
      <c r="A1682" s="160"/>
      <c r="B1682" s="160"/>
      <c r="C1682" s="160"/>
      <c r="D1682" s="160"/>
      <c r="E1682" s="160"/>
      <c r="F1682" s="162"/>
      <c r="G1682" s="226"/>
      <c r="H1682" s="163"/>
      <c r="I1682" s="166"/>
      <c r="J1682" s="160"/>
      <c r="K1682" s="160"/>
      <c r="L1682" s="160"/>
    </row>
    <row r="1683" spans="1:12" x14ac:dyDescent="0.2">
      <c r="A1683" s="160"/>
      <c r="B1683" s="160"/>
      <c r="C1683" s="160"/>
      <c r="D1683" s="160"/>
      <c r="E1683" s="160"/>
      <c r="F1683" s="162"/>
      <c r="G1683" s="226"/>
      <c r="H1683" s="163"/>
      <c r="I1683" s="166"/>
      <c r="J1683" s="160"/>
      <c r="K1683" s="160"/>
      <c r="L1683" s="160"/>
    </row>
    <row r="1684" spans="1:12" x14ac:dyDescent="0.2">
      <c r="A1684" s="160"/>
      <c r="B1684" s="160"/>
      <c r="C1684" s="160"/>
      <c r="D1684" s="160"/>
      <c r="E1684" s="160"/>
      <c r="F1684" s="162"/>
      <c r="G1684" s="226"/>
      <c r="H1684" s="163"/>
      <c r="I1684" s="166"/>
      <c r="J1684" s="160"/>
      <c r="K1684" s="160"/>
      <c r="L1684" s="160"/>
    </row>
    <row r="1685" spans="1:12" x14ac:dyDescent="0.2">
      <c r="A1685" s="160"/>
      <c r="B1685" s="160"/>
      <c r="C1685" s="160"/>
      <c r="D1685" s="160"/>
      <c r="E1685" s="160"/>
      <c r="F1685" s="162"/>
      <c r="G1685" s="226"/>
      <c r="H1685" s="163"/>
      <c r="I1685" s="166"/>
      <c r="J1685" s="160"/>
      <c r="K1685" s="160"/>
      <c r="L1685" s="160"/>
    </row>
    <row r="1686" spans="1:12" x14ac:dyDescent="0.2">
      <c r="A1686" s="160"/>
      <c r="B1686" s="160"/>
      <c r="C1686" s="160"/>
      <c r="D1686" s="160"/>
      <c r="E1686" s="160"/>
      <c r="F1686" s="162"/>
      <c r="G1686" s="226"/>
      <c r="H1686" s="163"/>
      <c r="I1686" s="166"/>
      <c r="J1686" s="160"/>
      <c r="K1686" s="160"/>
      <c r="L1686" s="160"/>
    </row>
    <row r="1687" spans="1:12" x14ac:dyDescent="0.2">
      <c r="A1687" s="160"/>
      <c r="B1687" s="160"/>
      <c r="C1687" s="160"/>
      <c r="D1687" s="160"/>
      <c r="E1687" s="160"/>
      <c r="F1687" s="162"/>
      <c r="G1687" s="226"/>
      <c r="H1687" s="163"/>
      <c r="I1687" s="166"/>
      <c r="J1687" s="160"/>
      <c r="K1687" s="160"/>
      <c r="L1687" s="160"/>
    </row>
    <row r="1688" spans="1:12" x14ac:dyDescent="0.2">
      <c r="A1688" s="160"/>
      <c r="B1688" s="160"/>
      <c r="C1688" s="160"/>
      <c r="D1688" s="160"/>
      <c r="E1688" s="160"/>
      <c r="F1688" s="162"/>
      <c r="G1688" s="226"/>
      <c r="H1688" s="163"/>
      <c r="I1688" s="166"/>
      <c r="J1688" s="160"/>
      <c r="K1688" s="160"/>
      <c r="L1688" s="160"/>
    </row>
    <row r="1689" spans="1:12" x14ac:dyDescent="0.2">
      <c r="A1689" s="160"/>
      <c r="B1689" s="160"/>
      <c r="C1689" s="160"/>
      <c r="D1689" s="160"/>
      <c r="E1689" s="160"/>
      <c r="F1689" s="162"/>
      <c r="G1689" s="226"/>
      <c r="H1689" s="163"/>
      <c r="I1689" s="166"/>
      <c r="J1689" s="160"/>
      <c r="K1689" s="160"/>
      <c r="L1689" s="160"/>
    </row>
    <row r="1690" spans="1:12" x14ac:dyDescent="0.2">
      <c r="A1690" s="160"/>
      <c r="B1690" s="160"/>
      <c r="C1690" s="160"/>
      <c r="D1690" s="160"/>
      <c r="E1690" s="160"/>
      <c r="F1690" s="162"/>
      <c r="G1690" s="226"/>
      <c r="H1690" s="163"/>
      <c r="I1690" s="166"/>
      <c r="J1690" s="160"/>
      <c r="K1690" s="160"/>
      <c r="L1690" s="160"/>
    </row>
    <row r="1691" spans="1:12" x14ac:dyDescent="0.2">
      <c r="A1691" s="160"/>
      <c r="B1691" s="160"/>
      <c r="C1691" s="160"/>
      <c r="D1691" s="160"/>
      <c r="E1691" s="160"/>
      <c r="F1691" s="162"/>
      <c r="G1691" s="226"/>
      <c r="H1691" s="163"/>
      <c r="I1691" s="166"/>
      <c r="J1691" s="160"/>
      <c r="K1691" s="160"/>
      <c r="L1691" s="160"/>
    </row>
    <row r="1692" spans="1:12" x14ac:dyDescent="0.2">
      <c r="A1692" s="160"/>
      <c r="B1692" s="160"/>
      <c r="C1692" s="160"/>
      <c r="D1692" s="160"/>
      <c r="E1692" s="160"/>
      <c r="F1692" s="162"/>
      <c r="G1692" s="226"/>
      <c r="H1692" s="163"/>
      <c r="I1692" s="166"/>
      <c r="J1692" s="160"/>
      <c r="K1692" s="160"/>
      <c r="L1692" s="160"/>
    </row>
    <row r="1693" spans="1:12" x14ac:dyDescent="0.2">
      <c r="A1693" s="160"/>
      <c r="B1693" s="160"/>
      <c r="C1693" s="160"/>
      <c r="D1693" s="160"/>
      <c r="E1693" s="160"/>
      <c r="F1693" s="162"/>
      <c r="G1693" s="226"/>
      <c r="H1693" s="163"/>
      <c r="I1693" s="166"/>
      <c r="J1693" s="160"/>
      <c r="K1693" s="160"/>
      <c r="L1693" s="160"/>
    </row>
    <row r="1694" spans="1:12" x14ac:dyDescent="0.2">
      <c r="A1694" s="160"/>
      <c r="B1694" s="160"/>
      <c r="C1694" s="160"/>
      <c r="D1694" s="160"/>
      <c r="E1694" s="160"/>
      <c r="F1694" s="162"/>
      <c r="G1694" s="226"/>
      <c r="H1694" s="163"/>
      <c r="I1694" s="166"/>
      <c r="J1694" s="160"/>
      <c r="K1694" s="160"/>
      <c r="L1694" s="160"/>
    </row>
    <row r="1695" spans="1:12" x14ac:dyDescent="0.2">
      <c r="A1695" s="160"/>
      <c r="B1695" s="160"/>
      <c r="C1695" s="160"/>
      <c r="D1695" s="160"/>
      <c r="E1695" s="160"/>
      <c r="F1695" s="162"/>
      <c r="G1695" s="226"/>
      <c r="H1695" s="163"/>
      <c r="I1695" s="166"/>
      <c r="J1695" s="160"/>
      <c r="K1695" s="160"/>
      <c r="L1695" s="160"/>
    </row>
    <row r="1696" spans="1:12" x14ac:dyDescent="0.2">
      <c r="A1696" s="160"/>
      <c r="B1696" s="160"/>
      <c r="C1696" s="160"/>
      <c r="D1696" s="160"/>
      <c r="E1696" s="160"/>
      <c r="F1696" s="162"/>
      <c r="G1696" s="226"/>
      <c r="H1696" s="163"/>
      <c r="I1696" s="166"/>
      <c r="J1696" s="160"/>
      <c r="K1696" s="160"/>
      <c r="L1696" s="160"/>
    </row>
    <row r="1697" spans="1:12" x14ac:dyDescent="0.2">
      <c r="A1697" s="160"/>
      <c r="B1697" s="160"/>
      <c r="C1697" s="160"/>
      <c r="D1697" s="160"/>
      <c r="E1697" s="160"/>
      <c r="F1697" s="162"/>
      <c r="G1697" s="226"/>
      <c r="H1697" s="163"/>
      <c r="I1697" s="166"/>
      <c r="J1697" s="160"/>
      <c r="K1697" s="160"/>
      <c r="L1697" s="160"/>
    </row>
    <row r="1698" spans="1:12" x14ac:dyDescent="0.2">
      <c r="A1698" s="160"/>
      <c r="B1698" s="160"/>
      <c r="C1698" s="160"/>
      <c r="D1698" s="160"/>
      <c r="E1698" s="160"/>
      <c r="F1698" s="162"/>
      <c r="G1698" s="226"/>
      <c r="H1698" s="163"/>
      <c r="I1698" s="166"/>
      <c r="J1698" s="160"/>
      <c r="K1698" s="160"/>
      <c r="L1698" s="160"/>
    </row>
    <row r="1699" spans="1:12" x14ac:dyDescent="0.2">
      <c r="A1699" s="160"/>
      <c r="B1699" s="160"/>
      <c r="C1699" s="160"/>
      <c r="D1699" s="160"/>
      <c r="E1699" s="160"/>
      <c r="F1699" s="162"/>
      <c r="G1699" s="226"/>
      <c r="H1699" s="163"/>
      <c r="I1699" s="166"/>
      <c r="J1699" s="160"/>
      <c r="K1699" s="160"/>
      <c r="L1699" s="160"/>
    </row>
    <row r="1700" spans="1:12" x14ac:dyDescent="0.2">
      <c r="A1700" s="160"/>
      <c r="B1700" s="160"/>
      <c r="C1700" s="160"/>
      <c r="D1700" s="160"/>
      <c r="E1700" s="160"/>
      <c r="F1700" s="162"/>
      <c r="G1700" s="226"/>
      <c r="H1700" s="163"/>
      <c r="I1700" s="166"/>
      <c r="J1700" s="160"/>
      <c r="K1700" s="160"/>
      <c r="L1700" s="160"/>
    </row>
    <row r="1701" spans="1:12" x14ac:dyDescent="0.2">
      <c r="A1701" s="160"/>
      <c r="B1701" s="160"/>
      <c r="C1701" s="160"/>
      <c r="D1701" s="160"/>
      <c r="E1701" s="160"/>
      <c r="F1701" s="162"/>
      <c r="G1701" s="226"/>
      <c r="H1701" s="163"/>
      <c r="I1701" s="166"/>
      <c r="J1701" s="160"/>
      <c r="K1701" s="160"/>
      <c r="L1701" s="160"/>
    </row>
    <row r="1702" spans="1:12" x14ac:dyDescent="0.2">
      <c r="A1702" s="160"/>
      <c r="B1702" s="160"/>
      <c r="C1702" s="160"/>
      <c r="D1702" s="160"/>
      <c r="E1702" s="160"/>
      <c r="F1702" s="162"/>
      <c r="G1702" s="226"/>
      <c r="H1702" s="163"/>
      <c r="I1702" s="166"/>
      <c r="J1702" s="160"/>
      <c r="K1702" s="160"/>
      <c r="L1702" s="160"/>
    </row>
    <row r="1703" spans="1:12" x14ac:dyDescent="0.2">
      <c r="A1703" s="160"/>
      <c r="B1703" s="160"/>
      <c r="C1703" s="160"/>
      <c r="D1703" s="160"/>
      <c r="E1703" s="160"/>
      <c r="F1703" s="162"/>
      <c r="G1703" s="226"/>
      <c r="H1703" s="163"/>
      <c r="I1703" s="166"/>
      <c r="J1703" s="160"/>
      <c r="K1703" s="160"/>
      <c r="L1703" s="160"/>
    </row>
    <row r="1704" spans="1:12" x14ac:dyDescent="0.2">
      <c r="A1704" s="160"/>
      <c r="B1704" s="160"/>
      <c r="C1704" s="160"/>
      <c r="D1704" s="160"/>
      <c r="E1704" s="160"/>
      <c r="F1704" s="162"/>
      <c r="G1704" s="226"/>
      <c r="H1704" s="163"/>
      <c r="I1704" s="166"/>
      <c r="J1704" s="160"/>
      <c r="K1704" s="160"/>
      <c r="L1704" s="160"/>
    </row>
    <row r="1705" spans="1:12" x14ac:dyDescent="0.2">
      <c r="A1705" s="160"/>
      <c r="B1705" s="160"/>
      <c r="C1705" s="160"/>
      <c r="D1705" s="160"/>
      <c r="E1705" s="160"/>
      <c r="F1705" s="162"/>
      <c r="G1705" s="226"/>
      <c r="H1705" s="163"/>
      <c r="I1705" s="166"/>
      <c r="J1705" s="160"/>
      <c r="K1705" s="160"/>
      <c r="L1705" s="160"/>
    </row>
    <row r="1706" spans="1:12" x14ac:dyDescent="0.2">
      <c r="A1706" s="160"/>
      <c r="B1706" s="160"/>
      <c r="C1706" s="160"/>
      <c r="D1706" s="160"/>
      <c r="E1706" s="160"/>
      <c r="F1706" s="162"/>
      <c r="G1706" s="226"/>
      <c r="H1706" s="163"/>
      <c r="I1706" s="166"/>
      <c r="J1706" s="160"/>
      <c r="K1706" s="160"/>
      <c r="L1706" s="160"/>
    </row>
    <row r="1707" spans="1:12" x14ac:dyDescent="0.2">
      <c r="A1707" s="160"/>
      <c r="B1707" s="160"/>
      <c r="C1707" s="160"/>
      <c r="D1707" s="160"/>
      <c r="E1707" s="160"/>
      <c r="F1707" s="162"/>
      <c r="G1707" s="226"/>
      <c r="H1707" s="163"/>
      <c r="I1707" s="166"/>
      <c r="J1707" s="160"/>
      <c r="K1707" s="160"/>
      <c r="L1707" s="160"/>
    </row>
    <row r="1708" spans="1:12" x14ac:dyDescent="0.2">
      <c r="A1708" s="160"/>
      <c r="B1708" s="160"/>
      <c r="C1708" s="160"/>
      <c r="D1708" s="160"/>
      <c r="E1708" s="160"/>
      <c r="F1708" s="162"/>
      <c r="G1708" s="226"/>
      <c r="H1708" s="163"/>
      <c r="I1708" s="166"/>
      <c r="J1708" s="160"/>
      <c r="K1708" s="160"/>
      <c r="L1708" s="160"/>
    </row>
    <row r="1709" spans="1:12" x14ac:dyDescent="0.2">
      <c r="A1709" s="160"/>
      <c r="B1709" s="160"/>
      <c r="C1709" s="160"/>
      <c r="D1709" s="160"/>
      <c r="E1709" s="160"/>
      <c r="F1709" s="162"/>
      <c r="G1709" s="226"/>
      <c r="H1709" s="163"/>
      <c r="I1709" s="166"/>
      <c r="J1709" s="160"/>
      <c r="K1709" s="160"/>
      <c r="L1709" s="160"/>
    </row>
    <row r="1710" spans="1:12" x14ac:dyDescent="0.2">
      <c r="A1710" s="160"/>
      <c r="B1710" s="160"/>
      <c r="C1710" s="160"/>
      <c r="D1710" s="160"/>
      <c r="E1710" s="160"/>
      <c r="F1710" s="162"/>
      <c r="G1710" s="226"/>
      <c r="H1710" s="163"/>
      <c r="I1710" s="166"/>
      <c r="J1710" s="160"/>
      <c r="K1710" s="160"/>
      <c r="L1710" s="160"/>
    </row>
    <row r="1711" spans="1:12" x14ac:dyDescent="0.2">
      <c r="A1711" s="160"/>
      <c r="B1711" s="160"/>
      <c r="C1711" s="160"/>
      <c r="D1711" s="160"/>
      <c r="E1711" s="160"/>
      <c r="F1711" s="162"/>
      <c r="G1711" s="226"/>
      <c r="H1711" s="163"/>
      <c r="I1711" s="166"/>
      <c r="J1711" s="160"/>
      <c r="K1711" s="160"/>
      <c r="L1711" s="160"/>
    </row>
    <row r="1712" spans="1:12" x14ac:dyDescent="0.2">
      <c r="A1712" s="160"/>
      <c r="B1712" s="160"/>
      <c r="C1712" s="160"/>
      <c r="D1712" s="160"/>
      <c r="E1712" s="160"/>
      <c r="F1712" s="162"/>
      <c r="G1712" s="226"/>
      <c r="H1712" s="163"/>
      <c r="I1712" s="166"/>
      <c r="J1712" s="160"/>
      <c r="K1712" s="160"/>
      <c r="L1712" s="160"/>
    </row>
    <row r="1713" spans="1:12" x14ac:dyDescent="0.2">
      <c r="A1713" s="160"/>
      <c r="B1713" s="160"/>
      <c r="C1713" s="160"/>
      <c r="D1713" s="160"/>
      <c r="E1713" s="160"/>
      <c r="F1713" s="162"/>
      <c r="G1713" s="226"/>
      <c r="H1713" s="163"/>
      <c r="I1713" s="166"/>
      <c r="J1713" s="160"/>
      <c r="K1713" s="160"/>
      <c r="L1713" s="160"/>
    </row>
    <row r="1714" spans="1:12" x14ac:dyDescent="0.2">
      <c r="A1714" s="160"/>
      <c r="B1714" s="160"/>
      <c r="C1714" s="160"/>
      <c r="D1714" s="160"/>
      <c r="E1714" s="160"/>
      <c r="F1714" s="162"/>
      <c r="G1714" s="226"/>
      <c r="H1714" s="163"/>
      <c r="I1714" s="166"/>
      <c r="J1714" s="160"/>
      <c r="K1714" s="160"/>
      <c r="L1714" s="160"/>
    </row>
    <row r="1715" spans="1:12" x14ac:dyDescent="0.2">
      <c r="A1715" s="160"/>
      <c r="B1715" s="160"/>
      <c r="C1715" s="160"/>
      <c r="D1715" s="160"/>
      <c r="E1715" s="160"/>
      <c r="F1715" s="162"/>
      <c r="G1715" s="226"/>
      <c r="H1715" s="163"/>
      <c r="I1715" s="166"/>
      <c r="J1715" s="160"/>
      <c r="K1715" s="160"/>
      <c r="L1715" s="160"/>
    </row>
    <row r="1716" spans="1:12" x14ac:dyDescent="0.2">
      <c r="A1716" s="160"/>
      <c r="B1716" s="160"/>
      <c r="C1716" s="160"/>
      <c r="D1716" s="160"/>
      <c r="E1716" s="160"/>
      <c r="F1716" s="162"/>
      <c r="G1716" s="226"/>
      <c r="H1716" s="163"/>
      <c r="I1716" s="166"/>
      <c r="J1716" s="160"/>
      <c r="K1716" s="160"/>
      <c r="L1716" s="160"/>
    </row>
    <row r="1717" spans="1:12" x14ac:dyDescent="0.2">
      <c r="A1717" s="160"/>
      <c r="B1717" s="160"/>
      <c r="C1717" s="160"/>
      <c r="D1717" s="160"/>
      <c r="E1717" s="160"/>
      <c r="F1717" s="162"/>
      <c r="G1717" s="226"/>
      <c r="H1717" s="163"/>
      <c r="I1717" s="166"/>
      <c r="J1717" s="160"/>
      <c r="K1717" s="160"/>
      <c r="L1717" s="160"/>
    </row>
    <row r="1718" spans="1:12" x14ac:dyDescent="0.2">
      <c r="A1718" s="160"/>
      <c r="B1718" s="160"/>
      <c r="C1718" s="160"/>
      <c r="D1718" s="160"/>
      <c r="E1718" s="160"/>
      <c r="F1718" s="162"/>
      <c r="G1718" s="226"/>
      <c r="H1718" s="163"/>
      <c r="I1718" s="166"/>
      <c r="J1718" s="160"/>
      <c r="K1718" s="160"/>
      <c r="L1718" s="160"/>
    </row>
    <row r="1719" spans="1:12" x14ac:dyDescent="0.2">
      <c r="A1719" s="160"/>
      <c r="B1719" s="160"/>
      <c r="C1719" s="160"/>
      <c r="D1719" s="160"/>
      <c r="E1719" s="160"/>
      <c r="F1719" s="162"/>
      <c r="G1719" s="226"/>
      <c r="H1719" s="163"/>
      <c r="I1719" s="166"/>
      <c r="J1719" s="160"/>
      <c r="K1719" s="160"/>
      <c r="L1719" s="160"/>
    </row>
    <row r="1720" spans="1:12" x14ac:dyDescent="0.2">
      <c r="A1720" s="160"/>
      <c r="B1720" s="160"/>
      <c r="C1720" s="160"/>
      <c r="D1720" s="160"/>
      <c r="E1720" s="160"/>
      <c r="F1720" s="162"/>
      <c r="G1720" s="226"/>
      <c r="H1720" s="163"/>
      <c r="I1720" s="166"/>
      <c r="J1720" s="160"/>
      <c r="K1720" s="160"/>
      <c r="L1720" s="160"/>
    </row>
    <row r="1721" spans="1:12" x14ac:dyDescent="0.2">
      <c r="A1721" s="160"/>
      <c r="B1721" s="160"/>
      <c r="C1721" s="160"/>
      <c r="D1721" s="160"/>
      <c r="E1721" s="160"/>
      <c r="F1721" s="162"/>
      <c r="G1721" s="226"/>
      <c r="H1721" s="163"/>
      <c r="I1721" s="166"/>
      <c r="J1721" s="160"/>
      <c r="K1721" s="160"/>
      <c r="L1721" s="160"/>
    </row>
    <row r="1722" spans="1:12" x14ac:dyDescent="0.2">
      <c r="A1722" s="160"/>
      <c r="B1722" s="160"/>
      <c r="C1722" s="160"/>
      <c r="D1722" s="160"/>
      <c r="E1722" s="160"/>
      <c r="F1722" s="162"/>
      <c r="G1722" s="226"/>
      <c r="H1722" s="163"/>
      <c r="I1722" s="166"/>
      <c r="J1722" s="160"/>
      <c r="K1722" s="160"/>
      <c r="L1722" s="160"/>
    </row>
    <row r="1723" spans="1:12" x14ac:dyDescent="0.2">
      <c r="A1723" s="160"/>
      <c r="B1723" s="160"/>
      <c r="C1723" s="160"/>
      <c r="D1723" s="160"/>
      <c r="E1723" s="160"/>
      <c r="F1723" s="162"/>
      <c r="G1723" s="226"/>
      <c r="H1723" s="163"/>
      <c r="I1723" s="166"/>
      <c r="J1723" s="160"/>
      <c r="K1723" s="160"/>
      <c r="L1723" s="160"/>
    </row>
    <row r="1724" spans="1:12" x14ac:dyDescent="0.2">
      <c r="A1724" s="160"/>
      <c r="B1724" s="160"/>
      <c r="C1724" s="160"/>
      <c r="D1724" s="160"/>
      <c r="E1724" s="160"/>
      <c r="F1724" s="162"/>
      <c r="G1724" s="226"/>
      <c r="H1724" s="163"/>
      <c r="I1724" s="166"/>
      <c r="J1724" s="160"/>
      <c r="K1724" s="160"/>
      <c r="L1724" s="160"/>
    </row>
    <row r="1725" spans="1:12" x14ac:dyDescent="0.2">
      <c r="A1725" s="160"/>
      <c r="B1725" s="160"/>
      <c r="C1725" s="160"/>
      <c r="D1725" s="160"/>
      <c r="E1725" s="160"/>
      <c r="F1725" s="162"/>
      <c r="G1725" s="226"/>
      <c r="H1725" s="163"/>
      <c r="I1725" s="166"/>
      <c r="J1725" s="160"/>
      <c r="K1725" s="160"/>
      <c r="L1725" s="160"/>
    </row>
    <row r="1726" spans="1:12" x14ac:dyDescent="0.2">
      <c r="A1726" s="160"/>
      <c r="B1726" s="160"/>
      <c r="C1726" s="160"/>
      <c r="D1726" s="160"/>
      <c r="E1726" s="160"/>
      <c r="F1726" s="162"/>
      <c r="G1726" s="226"/>
      <c r="H1726" s="163"/>
      <c r="I1726" s="166"/>
      <c r="J1726" s="160"/>
      <c r="K1726" s="160"/>
      <c r="L1726" s="160"/>
    </row>
    <row r="1727" spans="1:12" x14ac:dyDescent="0.2">
      <c r="A1727" s="160"/>
      <c r="B1727" s="160"/>
      <c r="C1727" s="160"/>
      <c r="D1727" s="160"/>
      <c r="E1727" s="160"/>
      <c r="F1727" s="162"/>
      <c r="G1727" s="226"/>
      <c r="H1727" s="163"/>
      <c r="I1727" s="166"/>
      <c r="J1727" s="160"/>
      <c r="K1727" s="160"/>
      <c r="L1727" s="160"/>
    </row>
    <row r="1728" spans="1:12" x14ac:dyDescent="0.2">
      <c r="A1728" s="160"/>
      <c r="B1728" s="160"/>
      <c r="C1728" s="160"/>
      <c r="D1728" s="160"/>
      <c r="E1728" s="160"/>
      <c r="F1728" s="162"/>
      <c r="G1728" s="226"/>
      <c r="H1728" s="163"/>
      <c r="I1728" s="166"/>
      <c r="J1728" s="160"/>
      <c r="K1728" s="160"/>
      <c r="L1728" s="160"/>
    </row>
    <row r="1729" spans="1:12" x14ac:dyDescent="0.2">
      <c r="A1729" s="160"/>
      <c r="B1729" s="160"/>
      <c r="C1729" s="160"/>
      <c r="D1729" s="160"/>
      <c r="E1729" s="160"/>
      <c r="F1729" s="162"/>
      <c r="G1729" s="226"/>
      <c r="H1729" s="163"/>
      <c r="I1729" s="166"/>
      <c r="J1729" s="160"/>
      <c r="K1729" s="160"/>
      <c r="L1729" s="160"/>
    </row>
    <row r="1730" spans="1:12" x14ac:dyDescent="0.2">
      <c r="A1730" s="160"/>
      <c r="B1730" s="160"/>
      <c r="C1730" s="160"/>
      <c r="D1730" s="160"/>
      <c r="E1730" s="160"/>
      <c r="F1730" s="162"/>
      <c r="G1730" s="226"/>
      <c r="H1730" s="163"/>
      <c r="I1730" s="166"/>
      <c r="J1730" s="160"/>
      <c r="K1730" s="160"/>
      <c r="L1730" s="160"/>
    </row>
    <row r="1731" spans="1:12" x14ac:dyDescent="0.2">
      <c r="A1731" s="160"/>
      <c r="B1731" s="160"/>
      <c r="C1731" s="160"/>
      <c r="D1731" s="160"/>
      <c r="E1731" s="160"/>
      <c r="F1731" s="162"/>
      <c r="G1731" s="226"/>
      <c r="H1731" s="163"/>
      <c r="I1731" s="166"/>
      <c r="J1731" s="160"/>
      <c r="K1731" s="160"/>
      <c r="L1731" s="160"/>
    </row>
    <row r="1732" spans="1:12" x14ac:dyDescent="0.2">
      <c r="A1732" s="160"/>
      <c r="B1732" s="160"/>
      <c r="C1732" s="160"/>
      <c r="D1732" s="160"/>
      <c r="E1732" s="160"/>
      <c r="F1732" s="162"/>
      <c r="G1732" s="226"/>
      <c r="H1732" s="163"/>
      <c r="I1732" s="166"/>
      <c r="J1732" s="160"/>
      <c r="K1732" s="160"/>
      <c r="L1732" s="160"/>
    </row>
    <row r="1733" spans="1:12" x14ac:dyDescent="0.2">
      <c r="A1733" s="160"/>
      <c r="B1733" s="160"/>
      <c r="C1733" s="160"/>
      <c r="D1733" s="160"/>
      <c r="E1733" s="160"/>
      <c r="F1733" s="162"/>
      <c r="G1733" s="226"/>
      <c r="H1733" s="163"/>
      <c r="I1733" s="166"/>
      <c r="J1733" s="160"/>
      <c r="K1733" s="160"/>
      <c r="L1733" s="160"/>
    </row>
    <row r="1734" spans="1:12" x14ac:dyDescent="0.2">
      <c r="A1734" s="160"/>
      <c r="B1734" s="160"/>
      <c r="C1734" s="160"/>
      <c r="D1734" s="160"/>
      <c r="E1734" s="160"/>
      <c r="F1734" s="162"/>
      <c r="G1734" s="226"/>
      <c r="H1734" s="163"/>
      <c r="I1734" s="166"/>
      <c r="J1734" s="160"/>
      <c r="K1734" s="160"/>
      <c r="L1734" s="160"/>
    </row>
    <row r="1735" spans="1:12" x14ac:dyDescent="0.2">
      <c r="A1735" s="160"/>
      <c r="B1735" s="160"/>
      <c r="C1735" s="160"/>
      <c r="D1735" s="160"/>
      <c r="E1735" s="160"/>
      <c r="F1735" s="162"/>
      <c r="G1735" s="226"/>
      <c r="H1735" s="163"/>
      <c r="I1735" s="166"/>
      <c r="J1735" s="160"/>
      <c r="K1735" s="160"/>
      <c r="L1735" s="160"/>
    </row>
    <row r="1736" spans="1:12" x14ac:dyDescent="0.2">
      <c r="A1736" s="160"/>
      <c r="B1736" s="160"/>
      <c r="C1736" s="160"/>
      <c r="D1736" s="160"/>
      <c r="E1736" s="160"/>
      <c r="F1736" s="162"/>
      <c r="G1736" s="226"/>
      <c r="H1736" s="163"/>
      <c r="I1736" s="166"/>
      <c r="J1736" s="160"/>
      <c r="K1736" s="160"/>
      <c r="L1736" s="160"/>
    </row>
    <row r="1737" spans="1:12" x14ac:dyDescent="0.2">
      <c r="A1737" s="160"/>
      <c r="B1737" s="160"/>
      <c r="C1737" s="160"/>
      <c r="D1737" s="160"/>
      <c r="E1737" s="160"/>
      <c r="F1737" s="162"/>
      <c r="G1737" s="226"/>
      <c r="H1737" s="163"/>
      <c r="I1737" s="166"/>
      <c r="J1737" s="160"/>
      <c r="K1737" s="160"/>
      <c r="L1737" s="160"/>
    </row>
    <row r="1738" spans="1:12" x14ac:dyDescent="0.2">
      <c r="A1738" s="160"/>
      <c r="B1738" s="160"/>
      <c r="C1738" s="160"/>
      <c r="D1738" s="160"/>
      <c r="E1738" s="160"/>
      <c r="F1738" s="162"/>
      <c r="G1738" s="226"/>
      <c r="H1738" s="163"/>
      <c r="I1738" s="166"/>
      <c r="J1738" s="160"/>
      <c r="K1738" s="160"/>
      <c r="L1738" s="160"/>
    </row>
    <row r="1739" spans="1:12" x14ac:dyDescent="0.2">
      <c r="A1739" s="160"/>
      <c r="B1739" s="160"/>
      <c r="C1739" s="160"/>
      <c r="D1739" s="160"/>
      <c r="E1739" s="160"/>
      <c r="F1739" s="162"/>
      <c r="G1739" s="226"/>
      <c r="H1739" s="163"/>
      <c r="I1739" s="166"/>
      <c r="J1739" s="160"/>
      <c r="K1739" s="160"/>
      <c r="L1739" s="160"/>
    </row>
    <row r="1740" spans="1:12" x14ac:dyDescent="0.2">
      <c r="A1740" s="160"/>
      <c r="B1740" s="160"/>
      <c r="C1740" s="160"/>
      <c r="D1740" s="160"/>
      <c r="E1740" s="160"/>
      <c r="F1740" s="162"/>
      <c r="G1740" s="226"/>
      <c r="H1740" s="163"/>
      <c r="I1740" s="166"/>
      <c r="J1740" s="160"/>
      <c r="K1740" s="160"/>
      <c r="L1740" s="160"/>
    </row>
    <row r="1741" spans="1:12" x14ac:dyDescent="0.2">
      <c r="A1741" s="160"/>
      <c r="B1741" s="160"/>
      <c r="C1741" s="160"/>
      <c r="D1741" s="160"/>
      <c r="E1741" s="160"/>
      <c r="F1741" s="162"/>
      <c r="G1741" s="226"/>
      <c r="H1741" s="163"/>
      <c r="I1741" s="166"/>
      <c r="J1741" s="160"/>
      <c r="K1741" s="160"/>
      <c r="L1741" s="160"/>
    </row>
    <row r="1742" spans="1:12" x14ac:dyDescent="0.2">
      <c r="A1742" s="160"/>
      <c r="B1742" s="160"/>
      <c r="C1742" s="160"/>
      <c r="D1742" s="160"/>
      <c r="E1742" s="160"/>
      <c r="F1742" s="162"/>
      <c r="G1742" s="226"/>
      <c r="H1742" s="163"/>
      <c r="I1742" s="166"/>
      <c r="J1742" s="160"/>
      <c r="K1742" s="160"/>
      <c r="L1742" s="160"/>
    </row>
    <row r="1743" spans="1:12" x14ac:dyDescent="0.2">
      <c r="A1743" s="160"/>
      <c r="B1743" s="160"/>
      <c r="C1743" s="160"/>
      <c r="D1743" s="160"/>
      <c r="E1743" s="160"/>
      <c r="F1743" s="162"/>
      <c r="G1743" s="226"/>
      <c r="H1743" s="163"/>
      <c r="I1743" s="166"/>
      <c r="J1743" s="160"/>
      <c r="K1743" s="160"/>
      <c r="L1743" s="160"/>
    </row>
    <row r="1744" spans="1:12" x14ac:dyDescent="0.2">
      <c r="A1744" s="160"/>
      <c r="B1744" s="160"/>
      <c r="C1744" s="160"/>
      <c r="D1744" s="160"/>
      <c r="E1744" s="160"/>
      <c r="F1744" s="162"/>
      <c r="G1744" s="226"/>
      <c r="H1744" s="163"/>
      <c r="I1744" s="166"/>
      <c r="J1744" s="160"/>
      <c r="K1744" s="160"/>
      <c r="L1744" s="160"/>
    </row>
    <row r="1745" spans="1:12" x14ac:dyDescent="0.2">
      <c r="A1745" s="160"/>
      <c r="B1745" s="160"/>
      <c r="C1745" s="160"/>
      <c r="D1745" s="160"/>
      <c r="E1745" s="160"/>
      <c r="F1745" s="162"/>
      <c r="G1745" s="226"/>
      <c r="H1745" s="163"/>
      <c r="I1745" s="166"/>
      <c r="J1745" s="160"/>
      <c r="K1745" s="160"/>
      <c r="L1745" s="160"/>
    </row>
    <row r="1746" spans="1:12" x14ac:dyDescent="0.2">
      <c r="A1746" s="160"/>
      <c r="B1746" s="160"/>
      <c r="C1746" s="160"/>
      <c r="D1746" s="160"/>
      <c r="E1746" s="160"/>
      <c r="F1746" s="162"/>
      <c r="G1746" s="226"/>
      <c r="H1746" s="163"/>
      <c r="I1746" s="166"/>
      <c r="J1746" s="160"/>
      <c r="K1746" s="160"/>
      <c r="L1746" s="160"/>
    </row>
    <row r="1747" spans="1:12" x14ac:dyDescent="0.2">
      <c r="A1747" s="160"/>
      <c r="B1747" s="160"/>
      <c r="C1747" s="160"/>
      <c r="D1747" s="160"/>
      <c r="E1747" s="160"/>
      <c r="F1747" s="162"/>
      <c r="G1747" s="226"/>
      <c r="H1747" s="163"/>
      <c r="I1747" s="166"/>
      <c r="J1747" s="160"/>
      <c r="K1747" s="160"/>
      <c r="L1747" s="160"/>
    </row>
    <row r="1748" spans="1:12" x14ac:dyDescent="0.2">
      <c r="A1748" s="160"/>
      <c r="B1748" s="160"/>
      <c r="C1748" s="160"/>
      <c r="D1748" s="160"/>
      <c r="E1748" s="160"/>
      <c r="F1748" s="162"/>
      <c r="G1748" s="226"/>
      <c r="H1748" s="163"/>
      <c r="I1748" s="166"/>
      <c r="J1748" s="160"/>
      <c r="K1748" s="160"/>
      <c r="L1748" s="160"/>
    </row>
    <row r="1749" spans="1:12" x14ac:dyDescent="0.2">
      <c r="A1749" s="160"/>
      <c r="B1749" s="160"/>
      <c r="C1749" s="160"/>
      <c r="D1749" s="160"/>
      <c r="E1749" s="160"/>
      <c r="F1749" s="162"/>
      <c r="G1749" s="226"/>
      <c r="H1749" s="163"/>
      <c r="I1749" s="166"/>
      <c r="J1749" s="160"/>
      <c r="K1749" s="160"/>
      <c r="L1749" s="160"/>
    </row>
    <row r="1750" spans="1:12" x14ac:dyDescent="0.2">
      <c r="A1750" s="160"/>
      <c r="B1750" s="160"/>
      <c r="C1750" s="160"/>
      <c r="D1750" s="160"/>
      <c r="E1750" s="160"/>
      <c r="F1750" s="162"/>
      <c r="G1750" s="226"/>
      <c r="H1750" s="163"/>
      <c r="I1750" s="166"/>
      <c r="J1750" s="160"/>
      <c r="K1750" s="160"/>
      <c r="L1750" s="160"/>
    </row>
    <row r="1751" spans="1:12" x14ac:dyDescent="0.2">
      <c r="A1751" s="160"/>
      <c r="B1751" s="160"/>
      <c r="C1751" s="160"/>
      <c r="D1751" s="160"/>
      <c r="E1751" s="160"/>
      <c r="F1751" s="162"/>
      <c r="G1751" s="226"/>
      <c r="H1751" s="163"/>
      <c r="I1751" s="166"/>
      <c r="J1751" s="160"/>
      <c r="K1751" s="160"/>
      <c r="L1751" s="160"/>
    </row>
    <row r="1752" spans="1:12" x14ac:dyDescent="0.2">
      <c r="A1752" s="160"/>
      <c r="B1752" s="160"/>
      <c r="C1752" s="160"/>
      <c r="D1752" s="160"/>
      <c r="E1752" s="160"/>
      <c r="F1752" s="162"/>
      <c r="G1752" s="226"/>
      <c r="H1752" s="163"/>
      <c r="I1752" s="166"/>
      <c r="J1752" s="160"/>
      <c r="K1752" s="160"/>
      <c r="L1752" s="160"/>
    </row>
    <row r="1753" spans="1:12" x14ac:dyDescent="0.2">
      <c r="A1753" s="160"/>
      <c r="B1753" s="160"/>
      <c r="C1753" s="160"/>
      <c r="D1753" s="160"/>
      <c r="E1753" s="160"/>
      <c r="F1753" s="162"/>
      <c r="G1753" s="226"/>
      <c r="H1753" s="163"/>
      <c r="I1753" s="166"/>
      <c r="J1753" s="160"/>
      <c r="K1753" s="160"/>
      <c r="L1753" s="160"/>
    </row>
    <row r="1754" spans="1:12" x14ac:dyDescent="0.2">
      <c r="A1754" s="160"/>
      <c r="B1754" s="160"/>
      <c r="C1754" s="160"/>
      <c r="D1754" s="160"/>
      <c r="E1754" s="160"/>
      <c r="F1754" s="162"/>
      <c r="G1754" s="226"/>
      <c r="H1754" s="163"/>
      <c r="I1754" s="166"/>
      <c r="J1754" s="160"/>
      <c r="K1754" s="160"/>
      <c r="L1754" s="160"/>
    </row>
    <row r="1755" spans="1:12" x14ac:dyDescent="0.2">
      <c r="A1755" s="160"/>
      <c r="B1755" s="160"/>
      <c r="C1755" s="160"/>
      <c r="D1755" s="160"/>
      <c r="E1755" s="160"/>
      <c r="F1755" s="162"/>
      <c r="G1755" s="226"/>
      <c r="H1755" s="163"/>
      <c r="I1755" s="166"/>
      <c r="J1755" s="160"/>
      <c r="K1755" s="160"/>
      <c r="L1755" s="160"/>
    </row>
    <row r="1756" spans="1:12" x14ac:dyDescent="0.2">
      <c r="A1756" s="160"/>
      <c r="B1756" s="160"/>
      <c r="C1756" s="160"/>
      <c r="D1756" s="160"/>
      <c r="E1756" s="160"/>
      <c r="F1756" s="162"/>
      <c r="G1756" s="226"/>
      <c r="H1756" s="163"/>
      <c r="I1756" s="166"/>
      <c r="J1756" s="160"/>
      <c r="K1756" s="160"/>
      <c r="L1756" s="160"/>
    </row>
    <row r="1757" spans="1:12" x14ac:dyDescent="0.2">
      <c r="A1757" s="160"/>
      <c r="B1757" s="160"/>
      <c r="C1757" s="160"/>
      <c r="D1757" s="160"/>
      <c r="E1757" s="160"/>
      <c r="F1757" s="162"/>
      <c r="G1757" s="226"/>
      <c r="H1757" s="163"/>
      <c r="I1757" s="166"/>
      <c r="J1757" s="160"/>
      <c r="K1757" s="160"/>
      <c r="L1757" s="160"/>
    </row>
    <row r="1758" spans="1:12" x14ac:dyDescent="0.2">
      <c r="A1758" s="160"/>
      <c r="B1758" s="160"/>
      <c r="C1758" s="160"/>
      <c r="D1758" s="160"/>
      <c r="E1758" s="160"/>
      <c r="F1758" s="162"/>
      <c r="G1758" s="226"/>
      <c r="H1758" s="163"/>
      <c r="I1758" s="166"/>
      <c r="J1758" s="160"/>
      <c r="K1758" s="160"/>
      <c r="L1758" s="160"/>
    </row>
    <row r="1759" spans="1:12" x14ac:dyDescent="0.2">
      <c r="A1759" s="160"/>
      <c r="B1759" s="160"/>
      <c r="C1759" s="160"/>
      <c r="D1759" s="160"/>
      <c r="E1759" s="160"/>
      <c r="F1759" s="162"/>
      <c r="G1759" s="226"/>
      <c r="H1759" s="163"/>
      <c r="I1759" s="166"/>
      <c r="J1759" s="160"/>
      <c r="K1759" s="160"/>
      <c r="L1759" s="160"/>
    </row>
    <row r="1760" spans="1:12" x14ac:dyDescent="0.2">
      <c r="A1760" s="160"/>
      <c r="B1760" s="160"/>
      <c r="C1760" s="160"/>
      <c r="D1760" s="160"/>
      <c r="E1760" s="160"/>
      <c r="F1760" s="162"/>
      <c r="G1760" s="226"/>
      <c r="H1760" s="163"/>
      <c r="I1760" s="166"/>
      <c r="J1760" s="160"/>
      <c r="K1760" s="160"/>
      <c r="L1760" s="160"/>
    </row>
    <row r="1761" spans="1:12" x14ac:dyDescent="0.2">
      <c r="A1761" s="160"/>
      <c r="B1761" s="160"/>
      <c r="C1761" s="160"/>
      <c r="D1761" s="160"/>
      <c r="E1761" s="160"/>
      <c r="F1761" s="162"/>
      <c r="G1761" s="226"/>
      <c r="H1761" s="163"/>
      <c r="I1761" s="166"/>
      <c r="J1761" s="160"/>
      <c r="K1761" s="160"/>
      <c r="L1761" s="160"/>
    </row>
    <row r="1762" spans="1:12" x14ac:dyDescent="0.2">
      <c r="A1762" s="160"/>
      <c r="B1762" s="160"/>
      <c r="C1762" s="160"/>
      <c r="D1762" s="160"/>
      <c r="E1762" s="160"/>
      <c r="F1762" s="162"/>
      <c r="G1762" s="226"/>
      <c r="H1762" s="163"/>
      <c r="I1762" s="166"/>
      <c r="J1762" s="160"/>
      <c r="K1762" s="160"/>
      <c r="L1762" s="160"/>
    </row>
    <row r="1763" spans="1:12" x14ac:dyDescent="0.2">
      <c r="A1763" s="160"/>
      <c r="B1763" s="160"/>
      <c r="C1763" s="160"/>
      <c r="D1763" s="160"/>
      <c r="E1763" s="160"/>
      <c r="F1763" s="162"/>
      <c r="G1763" s="226"/>
      <c r="H1763" s="163"/>
      <c r="I1763" s="166"/>
      <c r="J1763" s="160"/>
      <c r="K1763" s="160"/>
      <c r="L1763" s="160"/>
    </row>
    <row r="1764" spans="1:12" x14ac:dyDescent="0.2">
      <c r="A1764" s="160"/>
      <c r="B1764" s="160"/>
      <c r="C1764" s="160"/>
      <c r="D1764" s="160"/>
      <c r="E1764" s="160"/>
      <c r="F1764" s="162"/>
      <c r="G1764" s="226"/>
      <c r="H1764" s="163"/>
      <c r="I1764" s="166"/>
      <c r="J1764" s="160"/>
      <c r="K1764" s="160"/>
      <c r="L1764" s="160"/>
    </row>
    <row r="1765" spans="1:12" x14ac:dyDescent="0.2">
      <c r="A1765" s="160"/>
      <c r="B1765" s="160"/>
      <c r="C1765" s="160"/>
      <c r="D1765" s="160"/>
      <c r="E1765" s="160"/>
      <c r="F1765" s="162"/>
      <c r="G1765" s="226"/>
      <c r="H1765" s="163"/>
      <c r="I1765" s="166"/>
      <c r="J1765" s="160"/>
      <c r="K1765" s="160"/>
      <c r="L1765" s="160"/>
    </row>
    <row r="1766" spans="1:12" x14ac:dyDescent="0.2">
      <c r="A1766" s="160"/>
      <c r="B1766" s="160"/>
      <c r="C1766" s="160"/>
      <c r="D1766" s="160"/>
      <c r="E1766" s="160"/>
      <c r="F1766" s="162"/>
      <c r="G1766" s="226"/>
      <c r="H1766" s="163"/>
      <c r="I1766" s="166"/>
      <c r="J1766" s="160"/>
      <c r="K1766" s="160"/>
      <c r="L1766" s="160"/>
    </row>
    <row r="1767" spans="1:12" x14ac:dyDescent="0.2">
      <c r="A1767" s="160"/>
      <c r="B1767" s="160"/>
      <c r="C1767" s="160"/>
      <c r="D1767" s="160"/>
      <c r="E1767" s="160"/>
      <c r="F1767" s="162"/>
      <c r="G1767" s="226"/>
      <c r="H1767" s="163"/>
      <c r="I1767" s="166"/>
      <c r="J1767" s="160"/>
      <c r="K1767" s="160"/>
      <c r="L1767" s="160"/>
    </row>
    <row r="1768" spans="1:12" x14ac:dyDescent="0.2">
      <c r="A1768" s="160"/>
      <c r="B1768" s="160"/>
      <c r="C1768" s="160"/>
      <c r="D1768" s="160"/>
      <c r="E1768" s="160"/>
      <c r="F1768" s="162"/>
      <c r="G1768" s="226"/>
      <c r="H1768" s="163"/>
      <c r="I1768" s="166"/>
      <c r="J1768" s="160"/>
      <c r="K1768" s="160"/>
      <c r="L1768" s="160"/>
    </row>
    <row r="1769" spans="1:12" x14ac:dyDescent="0.2">
      <c r="A1769" s="160"/>
      <c r="B1769" s="160"/>
      <c r="C1769" s="160"/>
      <c r="D1769" s="160"/>
      <c r="E1769" s="160"/>
      <c r="F1769" s="162"/>
      <c r="G1769" s="226"/>
      <c r="H1769" s="163"/>
      <c r="I1769" s="166"/>
      <c r="J1769" s="160"/>
      <c r="K1769" s="160"/>
      <c r="L1769" s="160"/>
    </row>
    <row r="1770" spans="1:12" x14ac:dyDescent="0.2">
      <c r="A1770" s="160"/>
      <c r="B1770" s="160"/>
      <c r="C1770" s="160"/>
      <c r="D1770" s="160"/>
      <c r="E1770" s="160"/>
      <c r="F1770" s="162"/>
      <c r="G1770" s="226"/>
      <c r="H1770" s="163"/>
      <c r="I1770" s="166"/>
      <c r="J1770" s="160"/>
      <c r="K1770" s="160"/>
      <c r="L1770" s="160"/>
    </row>
    <row r="1771" spans="1:12" x14ac:dyDescent="0.2">
      <c r="A1771" s="160"/>
      <c r="B1771" s="160"/>
      <c r="C1771" s="160"/>
      <c r="D1771" s="160"/>
      <c r="E1771" s="160"/>
      <c r="F1771" s="162"/>
      <c r="G1771" s="226"/>
      <c r="H1771" s="163"/>
      <c r="I1771" s="166"/>
      <c r="J1771" s="160"/>
      <c r="K1771" s="160"/>
      <c r="L1771" s="160"/>
    </row>
    <row r="1772" spans="1:12" x14ac:dyDescent="0.2">
      <c r="A1772" s="160"/>
      <c r="B1772" s="160"/>
      <c r="C1772" s="160"/>
      <c r="D1772" s="160"/>
      <c r="E1772" s="160"/>
      <c r="F1772" s="162"/>
      <c r="G1772" s="226"/>
      <c r="H1772" s="163"/>
      <c r="I1772" s="166"/>
      <c r="J1772" s="160"/>
      <c r="K1772" s="160"/>
      <c r="L1772" s="160"/>
    </row>
    <row r="1773" spans="1:12" x14ac:dyDescent="0.2">
      <c r="A1773" s="160"/>
      <c r="B1773" s="160"/>
      <c r="C1773" s="160"/>
      <c r="D1773" s="160"/>
      <c r="E1773" s="160"/>
      <c r="F1773" s="162"/>
      <c r="G1773" s="226"/>
      <c r="H1773" s="163"/>
      <c r="I1773" s="166"/>
      <c r="J1773" s="160"/>
      <c r="K1773" s="160"/>
      <c r="L1773" s="160"/>
    </row>
    <row r="1774" spans="1:12" x14ac:dyDescent="0.2">
      <c r="A1774" s="160"/>
      <c r="B1774" s="160"/>
      <c r="C1774" s="160"/>
      <c r="D1774" s="160"/>
      <c r="E1774" s="160"/>
      <c r="F1774" s="162"/>
      <c r="G1774" s="226"/>
      <c r="H1774" s="163"/>
      <c r="I1774" s="166"/>
      <c r="J1774" s="160"/>
      <c r="K1774" s="160"/>
      <c r="L1774" s="160"/>
    </row>
    <row r="1775" spans="1:12" x14ac:dyDescent="0.2">
      <c r="A1775" s="160"/>
      <c r="B1775" s="160"/>
      <c r="C1775" s="160"/>
      <c r="D1775" s="160"/>
      <c r="E1775" s="160"/>
      <c r="F1775" s="162"/>
      <c r="G1775" s="226"/>
      <c r="H1775" s="163"/>
      <c r="I1775" s="166"/>
      <c r="J1775" s="160"/>
      <c r="K1775" s="160"/>
      <c r="L1775" s="160"/>
    </row>
    <row r="1776" spans="1:12" x14ac:dyDescent="0.2">
      <c r="A1776" s="160"/>
      <c r="B1776" s="160"/>
      <c r="C1776" s="160"/>
      <c r="D1776" s="160"/>
      <c r="E1776" s="160"/>
      <c r="F1776" s="162"/>
      <c r="G1776" s="226"/>
      <c r="H1776" s="163"/>
      <c r="I1776" s="166"/>
      <c r="J1776" s="160"/>
      <c r="K1776" s="160"/>
      <c r="L1776" s="160"/>
    </row>
    <row r="1777" spans="1:12" x14ac:dyDescent="0.2">
      <c r="A1777" s="160"/>
      <c r="B1777" s="160"/>
      <c r="C1777" s="160"/>
      <c r="D1777" s="160"/>
      <c r="E1777" s="160"/>
      <c r="F1777" s="162"/>
      <c r="G1777" s="226"/>
      <c r="H1777" s="163"/>
      <c r="I1777" s="166"/>
      <c r="J1777" s="160"/>
      <c r="K1777" s="160"/>
      <c r="L1777" s="160"/>
    </row>
    <row r="1778" spans="1:12" x14ac:dyDescent="0.2">
      <c r="A1778" s="160"/>
      <c r="B1778" s="160"/>
      <c r="C1778" s="160"/>
      <c r="D1778" s="160"/>
      <c r="E1778" s="160"/>
      <c r="F1778" s="162"/>
      <c r="G1778" s="226"/>
      <c r="H1778" s="163"/>
      <c r="I1778" s="166"/>
      <c r="J1778" s="160"/>
      <c r="K1778" s="160"/>
      <c r="L1778" s="160"/>
    </row>
    <row r="1779" spans="1:12" x14ac:dyDescent="0.2">
      <c r="A1779" s="160"/>
      <c r="B1779" s="160"/>
      <c r="C1779" s="160"/>
      <c r="D1779" s="160"/>
      <c r="E1779" s="160"/>
      <c r="F1779" s="162"/>
      <c r="G1779" s="226"/>
      <c r="H1779" s="163"/>
      <c r="I1779" s="166"/>
      <c r="J1779" s="160"/>
      <c r="K1779" s="160"/>
      <c r="L1779" s="160"/>
    </row>
    <row r="1780" spans="1:12" x14ac:dyDescent="0.2">
      <c r="A1780" s="160"/>
      <c r="B1780" s="160"/>
      <c r="C1780" s="160"/>
      <c r="D1780" s="160"/>
      <c r="E1780" s="160"/>
      <c r="F1780" s="162"/>
      <c r="G1780" s="226"/>
      <c r="H1780" s="163"/>
      <c r="I1780" s="166"/>
      <c r="J1780" s="160"/>
      <c r="K1780" s="160"/>
      <c r="L1780" s="160"/>
    </row>
    <row r="1781" spans="1:12" x14ac:dyDescent="0.2">
      <c r="A1781" s="160"/>
      <c r="B1781" s="160"/>
      <c r="C1781" s="160"/>
      <c r="D1781" s="160"/>
      <c r="E1781" s="160"/>
      <c r="F1781" s="162"/>
      <c r="G1781" s="226"/>
      <c r="H1781" s="163"/>
      <c r="I1781" s="166"/>
      <c r="J1781" s="160"/>
      <c r="K1781" s="160"/>
      <c r="L1781" s="160"/>
    </row>
    <row r="1782" spans="1:12" x14ac:dyDescent="0.2">
      <c r="A1782" s="160"/>
      <c r="B1782" s="160"/>
      <c r="C1782" s="160"/>
      <c r="D1782" s="160"/>
      <c r="E1782" s="160"/>
      <c r="F1782" s="162"/>
      <c r="G1782" s="226"/>
      <c r="H1782" s="163"/>
      <c r="I1782" s="166"/>
      <c r="J1782" s="160"/>
      <c r="K1782" s="160"/>
      <c r="L1782" s="160"/>
    </row>
    <row r="1783" spans="1:12" x14ac:dyDescent="0.2">
      <c r="A1783" s="160"/>
      <c r="B1783" s="160"/>
      <c r="C1783" s="160"/>
      <c r="D1783" s="160"/>
      <c r="E1783" s="160"/>
      <c r="F1783" s="162"/>
      <c r="G1783" s="226"/>
      <c r="H1783" s="163"/>
      <c r="I1783" s="166"/>
      <c r="J1783" s="160"/>
      <c r="K1783" s="160"/>
      <c r="L1783" s="160"/>
    </row>
    <row r="1784" spans="1:12" x14ac:dyDescent="0.2">
      <c r="A1784" s="160"/>
      <c r="B1784" s="160"/>
      <c r="C1784" s="160"/>
      <c r="D1784" s="160"/>
      <c r="E1784" s="160"/>
      <c r="F1784" s="162"/>
      <c r="G1784" s="226"/>
      <c r="H1784" s="163"/>
      <c r="I1784" s="166"/>
      <c r="J1784" s="160"/>
      <c r="K1784" s="160"/>
      <c r="L1784" s="160"/>
    </row>
    <row r="1785" spans="1:12" x14ac:dyDescent="0.2">
      <c r="A1785" s="160"/>
      <c r="B1785" s="160"/>
      <c r="C1785" s="160"/>
      <c r="D1785" s="160"/>
      <c r="E1785" s="160"/>
      <c r="F1785" s="162"/>
      <c r="G1785" s="226"/>
      <c r="H1785" s="163"/>
      <c r="I1785" s="166"/>
      <c r="J1785" s="160"/>
      <c r="K1785" s="160"/>
      <c r="L1785" s="160"/>
    </row>
    <row r="1786" spans="1:12" x14ac:dyDescent="0.2">
      <c r="A1786" s="160"/>
      <c r="B1786" s="160"/>
      <c r="C1786" s="160"/>
      <c r="D1786" s="160"/>
      <c r="E1786" s="160"/>
      <c r="F1786" s="162"/>
      <c r="G1786" s="226"/>
      <c r="H1786" s="163"/>
      <c r="I1786" s="166"/>
      <c r="J1786" s="160"/>
      <c r="K1786" s="160"/>
      <c r="L1786" s="160"/>
    </row>
    <row r="1787" spans="1:12" x14ac:dyDescent="0.2">
      <c r="A1787" s="160"/>
      <c r="B1787" s="160"/>
      <c r="C1787" s="160"/>
      <c r="D1787" s="160"/>
      <c r="E1787" s="160"/>
      <c r="F1787" s="162"/>
      <c r="G1787" s="226"/>
      <c r="H1787" s="163"/>
      <c r="I1787" s="166"/>
      <c r="J1787" s="160"/>
      <c r="K1787" s="160"/>
      <c r="L1787" s="160"/>
    </row>
    <row r="1788" spans="1:12" x14ac:dyDescent="0.2">
      <c r="A1788" s="160"/>
      <c r="B1788" s="160"/>
      <c r="C1788" s="160"/>
      <c r="D1788" s="160"/>
      <c r="E1788" s="160"/>
      <c r="F1788" s="162"/>
      <c r="G1788" s="226"/>
      <c r="H1788" s="163"/>
      <c r="I1788" s="166"/>
      <c r="J1788" s="160"/>
      <c r="K1788" s="160"/>
      <c r="L1788" s="160"/>
    </row>
    <row r="1789" spans="1:12" x14ac:dyDescent="0.2">
      <c r="A1789" s="160"/>
      <c r="B1789" s="160"/>
      <c r="C1789" s="160"/>
      <c r="D1789" s="160"/>
      <c r="E1789" s="160"/>
      <c r="F1789" s="162"/>
      <c r="G1789" s="226"/>
      <c r="H1789" s="163"/>
      <c r="I1789" s="166"/>
      <c r="J1789" s="160"/>
      <c r="K1789" s="160"/>
      <c r="L1789" s="160"/>
    </row>
    <row r="1790" spans="1:12" x14ac:dyDescent="0.2">
      <c r="A1790" s="160"/>
      <c r="B1790" s="160"/>
      <c r="C1790" s="160"/>
      <c r="D1790" s="160"/>
      <c r="E1790" s="160"/>
      <c r="F1790" s="162"/>
      <c r="G1790" s="226"/>
      <c r="H1790" s="163"/>
      <c r="I1790" s="166"/>
      <c r="J1790" s="160"/>
      <c r="K1790" s="160"/>
      <c r="L1790" s="160"/>
    </row>
    <row r="1791" spans="1:12" x14ac:dyDescent="0.2">
      <c r="A1791" s="160"/>
      <c r="B1791" s="160"/>
      <c r="C1791" s="160"/>
      <c r="D1791" s="160"/>
      <c r="E1791" s="160"/>
      <c r="F1791" s="162"/>
      <c r="G1791" s="226"/>
      <c r="H1791" s="163"/>
      <c r="I1791" s="166"/>
      <c r="J1791" s="160"/>
      <c r="K1791" s="160"/>
      <c r="L1791" s="160"/>
    </row>
    <row r="1792" spans="1:12" x14ac:dyDescent="0.2">
      <c r="A1792" s="160"/>
      <c r="B1792" s="160"/>
      <c r="C1792" s="160"/>
      <c r="D1792" s="160"/>
      <c r="E1792" s="160"/>
      <c r="F1792" s="162"/>
      <c r="G1792" s="226"/>
      <c r="H1792" s="163"/>
      <c r="I1792" s="166"/>
      <c r="J1792" s="160"/>
      <c r="K1792" s="160"/>
      <c r="L1792" s="160"/>
    </row>
    <row r="1793" spans="1:12" x14ac:dyDescent="0.2">
      <c r="A1793" s="160"/>
      <c r="B1793" s="160"/>
      <c r="C1793" s="160"/>
      <c r="D1793" s="160"/>
      <c r="E1793" s="160"/>
      <c r="F1793" s="162"/>
      <c r="G1793" s="226"/>
      <c r="H1793" s="163"/>
      <c r="I1793" s="166"/>
      <c r="J1793" s="160"/>
      <c r="K1793" s="160"/>
      <c r="L1793" s="160"/>
    </row>
    <row r="1794" spans="1:12" x14ac:dyDescent="0.2">
      <c r="A1794" s="160"/>
      <c r="B1794" s="160"/>
      <c r="C1794" s="160"/>
      <c r="D1794" s="160"/>
      <c r="E1794" s="160"/>
      <c r="F1794" s="162"/>
      <c r="G1794" s="226"/>
      <c r="H1794" s="163"/>
      <c r="I1794" s="166"/>
      <c r="J1794" s="160"/>
      <c r="K1794" s="160"/>
      <c r="L1794" s="160"/>
    </row>
    <row r="1795" spans="1:12" x14ac:dyDescent="0.2">
      <c r="A1795" s="160"/>
      <c r="B1795" s="160"/>
      <c r="C1795" s="160"/>
      <c r="D1795" s="160"/>
      <c r="E1795" s="160"/>
      <c r="F1795" s="162"/>
      <c r="G1795" s="226"/>
      <c r="H1795" s="163"/>
      <c r="I1795" s="166"/>
      <c r="J1795" s="160"/>
      <c r="K1795" s="160"/>
      <c r="L1795" s="160"/>
    </row>
    <row r="1796" spans="1:12" x14ac:dyDescent="0.2">
      <c r="A1796" s="160"/>
      <c r="B1796" s="160"/>
      <c r="C1796" s="160"/>
      <c r="D1796" s="160"/>
      <c r="E1796" s="160"/>
      <c r="F1796" s="162"/>
      <c r="G1796" s="226"/>
      <c r="H1796" s="163"/>
      <c r="I1796" s="166"/>
      <c r="J1796" s="160"/>
      <c r="K1796" s="160"/>
      <c r="L1796" s="160"/>
    </row>
    <row r="1797" spans="1:12" x14ac:dyDescent="0.2">
      <c r="A1797" s="160"/>
      <c r="B1797" s="160"/>
      <c r="C1797" s="160"/>
      <c r="D1797" s="160"/>
      <c r="E1797" s="160"/>
      <c r="F1797" s="162"/>
      <c r="G1797" s="226"/>
      <c r="H1797" s="163"/>
      <c r="I1797" s="166"/>
      <c r="J1797" s="160"/>
      <c r="K1797" s="160"/>
      <c r="L1797" s="160"/>
    </row>
    <row r="1798" spans="1:12" x14ac:dyDescent="0.2">
      <c r="A1798" s="160"/>
      <c r="B1798" s="160"/>
      <c r="C1798" s="160"/>
      <c r="D1798" s="160"/>
      <c r="E1798" s="160"/>
      <c r="F1798" s="162"/>
      <c r="G1798" s="226"/>
      <c r="H1798" s="163"/>
      <c r="I1798" s="166"/>
      <c r="J1798" s="160"/>
      <c r="K1798" s="160"/>
      <c r="L1798" s="160"/>
    </row>
    <row r="1799" spans="1:12" x14ac:dyDescent="0.2">
      <c r="A1799" s="160"/>
      <c r="B1799" s="160"/>
      <c r="C1799" s="160"/>
      <c r="D1799" s="160"/>
      <c r="E1799" s="160"/>
      <c r="F1799" s="162"/>
      <c r="G1799" s="226"/>
      <c r="H1799" s="163"/>
      <c r="I1799" s="166"/>
      <c r="J1799" s="160"/>
      <c r="K1799" s="160"/>
      <c r="L1799" s="160"/>
    </row>
    <row r="1800" spans="1:12" x14ac:dyDescent="0.2">
      <c r="A1800" s="160"/>
      <c r="B1800" s="160"/>
      <c r="C1800" s="160"/>
      <c r="D1800" s="160"/>
      <c r="E1800" s="160"/>
      <c r="F1800" s="162"/>
      <c r="G1800" s="226"/>
      <c r="H1800" s="163"/>
      <c r="I1800" s="166"/>
      <c r="J1800" s="160"/>
      <c r="K1800" s="160"/>
      <c r="L1800" s="160"/>
    </row>
    <row r="1801" spans="1:12" x14ac:dyDescent="0.2">
      <c r="A1801" s="160"/>
      <c r="B1801" s="160"/>
      <c r="C1801" s="160"/>
      <c r="D1801" s="160"/>
      <c r="E1801" s="160"/>
      <c r="F1801" s="162"/>
      <c r="G1801" s="226"/>
      <c r="H1801" s="163"/>
      <c r="I1801" s="166"/>
      <c r="J1801" s="160"/>
      <c r="K1801" s="160"/>
      <c r="L1801" s="160"/>
    </row>
    <row r="1802" spans="1:12" x14ac:dyDescent="0.2">
      <c r="A1802" s="160"/>
      <c r="B1802" s="160"/>
      <c r="C1802" s="160"/>
      <c r="D1802" s="160"/>
      <c r="E1802" s="160"/>
      <c r="F1802" s="162"/>
      <c r="G1802" s="226"/>
      <c r="H1802" s="163"/>
      <c r="I1802" s="166"/>
      <c r="J1802" s="160"/>
      <c r="K1802" s="160"/>
      <c r="L1802" s="160"/>
    </row>
    <row r="1803" spans="1:12" x14ac:dyDescent="0.2">
      <c r="A1803" s="160"/>
      <c r="B1803" s="160"/>
      <c r="C1803" s="160"/>
      <c r="D1803" s="160"/>
      <c r="E1803" s="160"/>
      <c r="F1803" s="162"/>
      <c r="G1803" s="226"/>
      <c r="H1803" s="163"/>
      <c r="I1803" s="166"/>
      <c r="J1803" s="160"/>
      <c r="K1803" s="160"/>
      <c r="L1803" s="160"/>
    </row>
    <row r="1804" spans="1:12" x14ac:dyDescent="0.2">
      <c r="A1804" s="160"/>
      <c r="B1804" s="160"/>
      <c r="C1804" s="160"/>
      <c r="D1804" s="160"/>
      <c r="E1804" s="160"/>
      <c r="F1804" s="162"/>
      <c r="G1804" s="226"/>
      <c r="H1804" s="163"/>
      <c r="I1804" s="166"/>
      <c r="J1804" s="160"/>
      <c r="K1804" s="160"/>
      <c r="L1804" s="160"/>
    </row>
    <row r="1805" spans="1:12" x14ac:dyDescent="0.2">
      <c r="A1805" s="160"/>
      <c r="B1805" s="160"/>
      <c r="C1805" s="160"/>
      <c r="D1805" s="160"/>
      <c r="E1805" s="160"/>
      <c r="F1805" s="162"/>
      <c r="G1805" s="226"/>
      <c r="H1805" s="163"/>
      <c r="I1805" s="166"/>
      <c r="J1805" s="160"/>
      <c r="K1805" s="160"/>
      <c r="L1805" s="160"/>
    </row>
    <row r="1806" spans="1:12" x14ac:dyDescent="0.2">
      <c r="A1806" s="160"/>
      <c r="B1806" s="160"/>
      <c r="C1806" s="160"/>
      <c r="D1806" s="160"/>
      <c r="E1806" s="160"/>
      <c r="F1806" s="162"/>
      <c r="G1806" s="226"/>
      <c r="H1806" s="163"/>
      <c r="I1806" s="166"/>
      <c r="J1806" s="160"/>
      <c r="K1806" s="160"/>
      <c r="L1806" s="160"/>
    </row>
    <row r="1807" spans="1:12" x14ac:dyDescent="0.2">
      <c r="A1807" s="160"/>
      <c r="B1807" s="160"/>
      <c r="C1807" s="160"/>
      <c r="D1807" s="160"/>
      <c r="E1807" s="160"/>
      <c r="F1807" s="162"/>
      <c r="G1807" s="226"/>
      <c r="H1807" s="163"/>
      <c r="I1807" s="166"/>
      <c r="J1807" s="160"/>
      <c r="K1807" s="160"/>
      <c r="L1807" s="160"/>
    </row>
    <row r="1808" spans="1:12" x14ac:dyDescent="0.2">
      <c r="A1808" s="160"/>
      <c r="B1808" s="160"/>
      <c r="C1808" s="160"/>
      <c r="D1808" s="160"/>
      <c r="E1808" s="160"/>
      <c r="F1808" s="162"/>
      <c r="G1808" s="226"/>
      <c r="H1808" s="163"/>
      <c r="I1808" s="166"/>
      <c r="J1808" s="160"/>
      <c r="K1808" s="160"/>
      <c r="L1808" s="160"/>
    </row>
    <row r="1809" spans="1:12" x14ac:dyDescent="0.2">
      <c r="A1809" s="160"/>
      <c r="B1809" s="160"/>
      <c r="C1809" s="160"/>
      <c r="D1809" s="160"/>
      <c r="E1809" s="160"/>
      <c r="F1809" s="162"/>
      <c r="G1809" s="226"/>
      <c r="H1809" s="163"/>
      <c r="I1809" s="166"/>
      <c r="J1809" s="160"/>
      <c r="K1809" s="160"/>
      <c r="L1809" s="160"/>
    </row>
    <row r="1810" spans="1:12" x14ac:dyDescent="0.2">
      <c r="A1810" s="160"/>
      <c r="B1810" s="160"/>
      <c r="C1810" s="160"/>
      <c r="D1810" s="160"/>
      <c r="E1810" s="160"/>
      <c r="F1810" s="162"/>
      <c r="G1810" s="226"/>
      <c r="H1810" s="163"/>
      <c r="I1810" s="166"/>
      <c r="J1810" s="160"/>
      <c r="K1810" s="160"/>
      <c r="L1810" s="160"/>
    </row>
    <row r="1811" spans="1:12" x14ac:dyDescent="0.2">
      <c r="A1811" s="160"/>
      <c r="B1811" s="160"/>
      <c r="C1811" s="160"/>
      <c r="D1811" s="160"/>
      <c r="E1811" s="160"/>
      <c r="F1811" s="162"/>
      <c r="G1811" s="226"/>
      <c r="H1811" s="163"/>
      <c r="I1811" s="166"/>
      <c r="J1811" s="160"/>
      <c r="K1811" s="160"/>
      <c r="L1811" s="160"/>
    </row>
    <row r="1812" spans="1:12" x14ac:dyDescent="0.2">
      <c r="A1812" s="160"/>
      <c r="B1812" s="160"/>
      <c r="C1812" s="160"/>
      <c r="D1812" s="160"/>
      <c r="E1812" s="160"/>
      <c r="F1812" s="162"/>
      <c r="G1812" s="226"/>
      <c r="H1812" s="163"/>
      <c r="I1812" s="166"/>
      <c r="J1812" s="160"/>
      <c r="K1812" s="160"/>
      <c r="L1812" s="160"/>
    </row>
    <row r="1813" spans="1:12" x14ac:dyDescent="0.2">
      <c r="A1813" s="160"/>
      <c r="B1813" s="160"/>
      <c r="C1813" s="160"/>
      <c r="D1813" s="160"/>
      <c r="E1813" s="160"/>
      <c r="F1813" s="162"/>
      <c r="G1813" s="226"/>
      <c r="H1813" s="163"/>
      <c r="I1813" s="166"/>
      <c r="J1813" s="160"/>
      <c r="K1813" s="160"/>
      <c r="L1813" s="160"/>
    </row>
    <row r="1814" spans="1:12" x14ac:dyDescent="0.2">
      <c r="A1814" s="160"/>
      <c r="B1814" s="160"/>
      <c r="C1814" s="160"/>
      <c r="D1814" s="160"/>
      <c r="E1814" s="160"/>
      <c r="F1814" s="162"/>
      <c r="G1814" s="226"/>
      <c r="H1814" s="163"/>
      <c r="I1814" s="166"/>
      <c r="J1814" s="160"/>
      <c r="K1814" s="160"/>
      <c r="L1814" s="160"/>
    </row>
    <row r="1815" spans="1:12" x14ac:dyDescent="0.2">
      <c r="A1815" s="160"/>
      <c r="B1815" s="160"/>
      <c r="C1815" s="160"/>
      <c r="D1815" s="160"/>
      <c r="E1815" s="160"/>
      <c r="F1815" s="162"/>
      <c r="G1815" s="226"/>
      <c r="H1815" s="163"/>
      <c r="I1815" s="166"/>
      <c r="J1815" s="160"/>
      <c r="K1815" s="160"/>
      <c r="L1815" s="160"/>
    </row>
    <row r="1816" spans="1:12" x14ac:dyDescent="0.2">
      <c r="A1816" s="160"/>
      <c r="B1816" s="160"/>
      <c r="C1816" s="160"/>
      <c r="D1816" s="160"/>
      <c r="E1816" s="160"/>
      <c r="F1816" s="162"/>
      <c r="G1816" s="226"/>
      <c r="H1816" s="163"/>
      <c r="I1816" s="166"/>
      <c r="J1816" s="160"/>
      <c r="K1816" s="160"/>
      <c r="L1816" s="160"/>
    </row>
    <row r="1817" spans="1:12" x14ac:dyDescent="0.2">
      <c r="A1817" s="160"/>
      <c r="B1817" s="160"/>
      <c r="C1817" s="160"/>
      <c r="D1817" s="160"/>
      <c r="E1817" s="160"/>
      <c r="F1817" s="162"/>
      <c r="G1817" s="226"/>
      <c r="H1817" s="163"/>
      <c r="I1817" s="166"/>
      <c r="J1817" s="160"/>
      <c r="K1817" s="160"/>
      <c r="L1817" s="160"/>
    </row>
    <row r="1818" spans="1:12" x14ac:dyDescent="0.2">
      <c r="A1818" s="160"/>
      <c r="B1818" s="160"/>
      <c r="C1818" s="160"/>
      <c r="D1818" s="160"/>
      <c r="E1818" s="160"/>
      <c r="F1818" s="162"/>
      <c r="G1818" s="226"/>
      <c r="H1818" s="163"/>
      <c r="I1818" s="166"/>
      <c r="J1818" s="160"/>
      <c r="K1818" s="160"/>
      <c r="L1818" s="160"/>
    </row>
    <row r="1819" spans="1:12" x14ac:dyDescent="0.2">
      <c r="A1819" s="160"/>
      <c r="B1819" s="160"/>
      <c r="C1819" s="160"/>
      <c r="D1819" s="160"/>
      <c r="E1819" s="160"/>
      <c r="F1819" s="162"/>
      <c r="G1819" s="226"/>
      <c r="H1819" s="163"/>
      <c r="I1819" s="166"/>
      <c r="J1819" s="160"/>
      <c r="K1819" s="160"/>
      <c r="L1819" s="160"/>
    </row>
    <row r="1820" spans="1:12" x14ac:dyDescent="0.2">
      <c r="A1820" s="160"/>
      <c r="B1820" s="160"/>
      <c r="C1820" s="160"/>
      <c r="D1820" s="160"/>
      <c r="E1820" s="160"/>
      <c r="F1820" s="162"/>
      <c r="G1820" s="226"/>
      <c r="H1820" s="163"/>
      <c r="I1820" s="166"/>
      <c r="J1820" s="160"/>
      <c r="K1820" s="160"/>
      <c r="L1820" s="160"/>
    </row>
    <row r="1821" spans="1:12" x14ac:dyDescent="0.2">
      <c r="A1821" s="160"/>
      <c r="B1821" s="160"/>
      <c r="C1821" s="160"/>
      <c r="D1821" s="160"/>
      <c r="E1821" s="160"/>
      <c r="F1821" s="162"/>
      <c r="G1821" s="226"/>
      <c r="H1821" s="163"/>
      <c r="I1821" s="166"/>
      <c r="J1821" s="160"/>
      <c r="K1821" s="160"/>
      <c r="L1821" s="160"/>
    </row>
    <row r="1822" spans="1:12" x14ac:dyDescent="0.2">
      <c r="A1822" s="160"/>
      <c r="B1822" s="160"/>
      <c r="C1822" s="160"/>
      <c r="D1822" s="160"/>
      <c r="E1822" s="160"/>
      <c r="F1822" s="162"/>
      <c r="G1822" s="226"/>
      <c r="H1822" s="163"/>
      <c r="I1822" s="166"/>
      <c r="J1822" s="160"/>
      <c r="K1822" s="160"/>
      <c r="L1822" s="160"/>
    </row>
    <row r="1823" spans="1:12" x14ac:dyDescent="0.2">
      <c r="A1823" s="160"/>
      <c r="B1823" s="160"/>
      <c r="C1823" s="160"/>
      <c r="D1823" s="160"/>
      <c r="E1823" s="160"/>
      <c r="F1823" s="162"/>
      <c r="G1823" s="226"/>
      <c r="H1823" s="163"/>
      <c r="I1823" s="166"/>
      <c r="J1823" s="160"/>
      <c r="K1823" s="160"/>
      <c r="L1823" s="160"/>
    </row>
    <row r="1824" spans="1:12" x14ac:dyDescent="0.2">
      <c r="A1824" s="160"/>
      <c r="B1824" s="160"/>
      <c r="C1824" s="160"/>
      <c r="D1824" s="160"/>
      <c r="E1824" s="160"/>
      <c r="F1824" s="162"/>
      <c r="G1824" s="226"/>
      <c r="H1824" s="163"/>
      <c r="I1824" s="166"/>
      <c r="J1824" s="160"/>
      <c r="K1824" s="160"/>
      <c r="L1824" s="160"/>
    </row>
    <row r="1825" spans="1:12" x14ac:dyDescent="0.2">
      <c r="A1825" s="160"/>
      <c r="B1825" s="160"/>
      <c r="C1825" s="160"/>
      <c r="D1825" s="160"/>
      <c r="E1825" s="160"/>
      <c r="F1825" s="162"/>
      <c r="G1825" s="226"/>
      <c r="H1825" s="163"/>
      <c r="I1825" s="166"/>
      <c r="J1825" s="160"/>
      <c r="K1825" s="160"/>
      <c r="L1825" s="160"/>
    </row>
    <row r="1826" spans="1:12" x14ac:dyDescent="0.2">
      <c r="A1826" s="160"/>
      <c r="B1826" s="160"/>
      <c r="C1826" s="160"/>
      <c r="D1826" s="160"/>
      <c r="E1826" s="160"/>
      <c r="F1826" s="162"/>
      <c r="G1826" s="226"/>
      <c r="H1826" s="163"/>
      <c r="I1826" s="166"/>
      <c r="J1826" s="160"/>
      <c r="K1826" s="160"/>
      <c r="L1826" s="160"/>
    </row>
    <row r="1827" spans="1:12" x14ac:dyDescent="0.2">
      <c r="A1827" s="160"/>
      <c r="B1827" s="160"/>
      <c r="C1827" s="160"/>
      <c r="D1827" s="160"/>
      <c r="E1827" s="160"/>
      <c r="F1827" s="162"/>
      <c r="G1827" s="226"/>
      <c r="H1827" s="163"/>
      <c r="I1827" s="166"/>
      <c r="J1827" s="160"/>
      <c r="K1827" s="160"/>
      <c r="L1827" s="160"/>
    </row>
    <row r="1828" spans="1:12" x14ac:dyDescent="0.2">
      <c r="A1828" s="160"/>
      <c r="B1828" s="160"/>
      <c r="C1828" s="160"/>
      <c r="D1828" s="160"/>
      <c r="E1828" s="160"/>
      <c r="F1828" s="162"/>
      <c r="G1828" s="226"/>
      <c r="H1828" s="163"/>
      <c r="I1828" s="166"/>
      <c r="J1828" s="160"/>
      <c r="K1828" s="160"/>
      <c r="L1828" s="160"/>
    </row>
    <row r="1829" spans="1:12" x14ac:dyDescent="0.2">
      <c r="A1829" s="160"/>
      <c r="B1829" s="160"/>
      <c r="C1829" s="160"/>
      <c r="D1829" s="160"/>
      <c r="E1829" s="160"/>
      <c r="F1829" s="162"/>
      <c r="G1829" s="226"/>
      <c r="H1829" s="163"/>
      <c r="I1829" s="166"/>
      <c r="J1829" s="160"/>
      <c r="K1829" s="160"/>
      <c r="L1829" s="160"/>
    </row>
    <row r="1830" spans="1:12" x14ac:dyDescent="0.2">
      <c r="A1830" s="160"/>
      <c r="B1830" s="160"/>
      <c r="C1830" s="160"/>
      <c r="D1830" s="160"/>
      <c r="E1830" s="160"/>
      <c r="F1830" s="162"/>
      <c r="G1830" s="226"/>
      <c r="H1830" s="163"/>
      <c r="I1830" s="166"/>
      <c r="J1830" s="160"/>
      <c r="K1830" s="160"/>
      <c r="L1830" s="160"/>
    </row>
    <row r="1831" spans="1:12" x14ac:dyDescent="0.2">
      <c r="A1831" s="160"/>
      <c r="B1831" s="160"/>
      <c r="C1831" s="160"/>
      <c r="D1831" s="160"/>
      <c r="E1831" s="160"/>
      <c r="F1831" s="162"/>
      <c r="G1831" s="226"/>
      <c r="H1831" s="163"/>
      <c r="I1831" s="166"/>
      <c r="J1831" s="160"/>
      <c r="K1831" s="160"/>
      <c r="L1831" s="160"/>
    </row>
    <row r="1832" spans="1:12" x14ac:dyDescent="0.2">
      <c r="A1832" s="160"/>
      <c r="B1832" s="160"/>
      <c r="C1832" s="160"/>
      <c r="D1832" s="160"/>
      <c r="E1832" s="160"/>
      <c r="F1832" s="162"/>
      <c r="G1832" s="226"/>
      <c r="H1832" s="163"/>
      <c r="I1832" s="166"/>
      <c r="J1832" s="160"/>
      <c r="K1832" s="160"/>
      <c r="L1832" s="160"/>
    </row>
    <row r="1833" spans="1:12" x14ac:dyDescent="0.2">
      <c r="A1833" s="160"/>
      <c r="B1833" s="160"/>
      <c r="C1833" s="160"/>
      <c r="D1833" s="160"/>
      <c r="E1833" s="160"/>
      <c r="F1833" s="162"/>
      <c r="G1833" s="226"/>
      <c r="H1833" s="163"/>
      <c r="I1833" s="166"/>
      <c r="J1833" s="160"/>
      <c r="K1833" s="160"/>
      <c r="L1833" s="160"/>
    </row>
    <row r="1834" spans="1:12" x14ac:dyDescent="0.2">
      <c r="A1834" s="160"/>
      <c r="B1834" s="160"/>
      <c r="C1834" s="160"/>
      <c r="D1834" s="160"/>
      <c r="E1834" s="160"/>
      <c r="F1834" s="162"/>
      <c r="G1834" s="226"/>
      <c r="H1834" s="163"/>
      <c r="I1834" s="166"/>
      <c r="J1834" s="160"/>
      <c r="K1834" s="160"/>
      <c r="L1834" s="160"/>
    </row>
    <row r="1835" spans="1:12" x14ac:dyDescent="0.2">
      <c r="A1835" s="160"/>
      <c r="B1835" s="160"/>
      <c r="C1835" s="160"/>
      <c r="D1835" s="160"/>
      <c r="E1835" s="160"/>
      <c r="F1835" s="162"/>
      <c r="G1835" s="226"/>
      <c r="H1835" s="163"/>
      <c r="I1835" s="166"/>
      <c r="J1835" s="160"/>
      <c r="K1835" s="160"/>
      <c r="L1835" s="160"/>
    </row>
    <row r="1836" spans="1:12" x14ac:dyDescent="0.2">
      <c r="A1836" s="160"/>
      <c r="B1836" s="160"/>
      <c r="C1836" s="160"/>
      <c r="D1836" s="160"/>
      <c r="E1836" s="160"/>
      <c r="F1836" s="162"/>
      <c r="G1836" s="226"/>
      <c r="H1836" s="163"/>
      <c r="I1836" s="166"/>
      <c r="J1836" s="160"/>
      <c r="K1836" s="160"/>
      <c r="L1836" s="160"/>
    </row>
    <row r="1837" spans="1:12" x14ac:dyDescent="0.2">
      <c r="A1837" s="160"/>
      <c r="B1837" s="160"/>
      <c r="C1837" s="160"/>
      <c r="D1837" s="160"/>
      <c r="E1837" s="160"/>
      <c r="F1837" s="162"/>
      <c r="G1837" s="226"/>
      <c r="H1837" s="163"/>
      <c r="I1837" s="166"/>
      <c r="J1837" s="160"/>
      <c r="K1837" s="160"/>
      <c r="L1837" s="160"/>
    </row>
    <row r="1838" spans="1:12" x14ac:dyDescent="0.2">
      <c r="A1838" s="160"/>
      <c r="B1838" s="160"/>
      <c r="C1838" s="160"/>
      <c r="D1838" s="160"/>
      <c r="E1838" s="160"/>
      <c r="F1838" s="162"/>
      <c r="G1838" s="226"/>
      <c r="H1838" s="163"/>
      <c r="I1838" s="166"/>
      <c r="J1838" s="160"/>
      <c r="K1838" s="160"/>
      <c r="L1838" s="160"/>
    </row>
    <row r="1839" spans="1:12" x14ac:dyDescent="0.2">
      <c r="A1839" s="160"/>
      <c r="B1839" s="160"/>
      <c r="C1839" s="160"/>
      <c r="D1839" s="160"/>
      <c r="E1839" s="160"/>
      <c r="F1839" s="162"/>
      <c r="G1839" s="226"/>
      <c r="H1839" s="163"/>
      <c r="I1839" s="166"/>
      <c r="J1839" s="160"/>
      <c r="K1839" s="160"/>
      <c r="L1839" s="160"/>
    </row>
    <row r="1840" spans="1:12" x14ac:dyDescent="0.2">
      <c r="A1840" s="160"/>
      <c r="B1840" s="160"/>
      <c r="C1840" s="160"/>
      <c r="D1840" s="160"/>
      <c r="E1840" s="160"/>
      <c r="F1840" s="162"/>
      <c r="G1840" s="226"/>
      <c r="H1840" s="163"/>
      <c r="I1840" s="166"/>
      <c r="J1840" s="160"/>
      <c r="K1840" s="160"/>
      <c r="L1840" s="160"/>
    </row>
    <row r="1841" spans="1:12" x14ac:dyDescent="0.2">
      <c r="A1841" s="160"/>
      <c r="B1841" s="160"/>
      <c r="C1841" s="160"/>
      <c r="D1841" s="160"/>
      <c r="E1841" s="160"/>
      <c r="F1841" s="162"/>
      <c r="G1841" s="226"/>
      <c r="H1841" s="163"/>
      <c r="I1841" s="166"/>
      <c r="J1841" s="160"/>
      <c r="K1841" s="160"/>
      <c r="L1841" s="160"/>
    </row>
    <row r="1842" spans="1:12" x14ac:dyDescent="0.2">
      <c r="A1842" s="160"/>
      <c r="B1842" s="160"/>
      <c r="C1842" s="160"/>
      <c r="D1842" s="160"/>
      <c r="E1842" s="160"/>
      <c r="F1842" s="162"/>
      <c r="G1842" s="226"/>
      <c r="H1842" s="163"/>
      <c r="I1842" s="166"/>
      <c r="J1842" s="160"/>
      <c r="K1842" s="160"/>
      <c r="L1842" s="160"/>
    </row>
    <row r="1843" spans="1:12" x14ac:dyDescent="0.2">
      <c r="A1843" s="160"/>
      <c r="B1843" s="160"/>
      <c r="C1843" s="160"/>
      <c r="D1843" s="160"/>
      <c r="E1843" s="160"/>
      <c r="F1843" s="162"/>
      <c r="G1843" s="226"/>
      <c r="H1843" s="163"/>
      <c r="I1843" s="166"/>
      <c r="J1843" s="160"/>
      <c r="K1843" s="160"/>
      <c r="L1843" s="160"/>
    </row>
    <row r="1844" spans="1:12" x14ac:dyDescent="0.2">
      <c r="A1844" s="160"/>
      <c r="B1844" s="160"/>
      <c r="C1844" s="160"/>
      <c r="D1844" s="160"/>
      <c r="E1844" s="160"/>
      <c r="F1844" s="162"/>
      <c r="G1844" s="226"/>
      <c r="H1844" s="163"/>
      <c r="I1844" s="166"/>
      <c r="J1844" s="160"/>
      <c r="K1844" s="160"/>
      <c r="L1844" s="160"/>
    </row>
    <row r="1845" spans="1:12" x14ac:dyDescent="0.2">
      <c r="A1845" s="160"/>
      <c r="B1845" s="160"/>
      <c r="C1845" s="160"/>
      <c r="D1845" s="160"/>
      <c r="E1845" s="160"/>
      <c r="F1845" s="162"/>
      <c r="G1845" s="226"/>
      <c r="H1845" s="163"/>
      <c r="I1845" s="166"/>
      <c r="J1845" s="160"/>
      <c r="K1845" s="160"/>
      <c r="L1845" s="160"/>
    </row>
    <row r="1846" spans="1:12" x14ac:dyDescent="0.2">
      <c r="A1846" s="160"/>
      <c r="B1846" s="160"/>
      <c r="C1846" s="160"/>
      <c r="D1846" s="160"/>
      <c r="E1846" s="160"/>
      <c r="F1846" s="162"/>
      <c r="G1846" s="226"/>
      <c r="H1846" s="163"/>
      <c r="I1846" s="166"/>
      <c r="J1846" s="160"/>
      <c r="K1846" s="160"/>
      <c r="L1846" s="160"/>
    </row>
    <row r="1847" spans="1:12" x14ac:dyDescent="0.2">
      <c r="A1847" s="160"/>
      <c r="B1847" s="160"/>
      <c r="C1847" s="160"/>
      <c r="D1847" s="160"/>
      <c r="E1847" s="160"/>
      <c r="F1847" s="162"/>
      <c r="G1847" s="226"/>
      <c r="H1847" s="163"/>
      <c r="I1847" s="166"/>
      <c r="J1847" s="160"/>
      <c r="K1847" s="160"/>
      <c r="L1847" s="160"/>
    </row>
    <row r="1848" spans="1:12" x14ac:dyDescent="0.2">
      <c r="A1848" s="160"/>
      <c r="B1848" s="160"/>
      <c r="C1848" s="160"/>
      <c r="D1848" s="160"/>
      <c r="E1848" s="160"/>
      <c r="F1848" s="162"/>
      <c r="G1848" s="226"/>
      <c r="H1848" s="163"/>
      <c r="I1848" s="166"/>
      <c r="J1848" s="160"/>
      <c r="K1848" s="160"/>
      <c r="L1848" s="160"/>
    </row>
    <row r="1849" spans="1:12" x14ac:dyDescent="0.2">
      <c r="A1849" s="160"/>
      <c r="B1849" s="160"/>
      <c r="C1849" s="160"/>
      <c r="D1849" s="160"/>
      <c r="E1849" s="160"/>
      <c r="F1849" s="162"/>
      <c r="G1849" s="226"/>
      <c r="H1849" s="163"/>
      <c r="I1849" s="166"/>
      <c r="J1849" s="160"/>
      <c r="K1849" s="160"/>
      <c r="L1849" s="160"/>
    </row>
    <row r="1850" spans="1:12" x14ac:dyDescent="0.2">
      <c r="A1850" s="160"/>
      <c r="B1850" s="160"/>
      <c r="C1850" s="160"/>
      <c r="D1850" s="160"/>
      <c r="E1850" s="160"/>
      <c r="F1850" s="162"/>
      <c r="G1850" s="226"/>
      <c r="H1850" s="163"/>
      <c r="I1850" s="166"/>
      <c r="J1850" s="160"/>
      <c r="K1850" s="160"/>
      <c r="L1850" s="160"/>
    </row>
    <row r="1851" spans="1:12" x14ac:dyDescent="0.2">
      <c r="A1851" s="160"/>
      <c r="B1851" s="160"/>
      <c r="C1851" s="160"/>
      <c r="D1851" s="160"/>
      <c r="E1851" s="160"/>
      <c r="F1851" s="162"/>
      <c r="G1851" s="226"/>
      <c r="H1851" s="163"/>
      <c r="I1851" s="166"/>
      <c r="J1851" s="160"/>
      <c r="K1851" s="160"/>
      <c r="L1851" s="160"/>
    </row>
    <row r="1852" spans="1:12" x14ac:dyDescent="0.2">
      <c r="A1852" s="160"/>
      <c r="B1852" s="160"/>
      <c r="C1852" s="160"/>
      <c r="D1852" s="160"/>
      <c r="E1852" s="160"/>
      <c r="F1852" s="162"/>
      <c r="G1852" s="226"/>
      <c r="H1852" s="163"/>
      <c r="I1852" s="166"/>
      <c r="J1852" s="160"/>
      <c r="K1852" s="160"/>
      <c r="L1852" s="160"/>
    </row>
    <row r="1853" spans="1:12" x14ac:dyDescent="0.2">
      <c r="A1853" s="160"/>
      <c r="B1853" s="160"/>
      <c r="C1853" s="160"/>
      <c r="D1853" s="160"/>
      <c r="E1853" s="160"/>
      <c r="F1853" s="162"/>
      <c r="G1853" s="226"/>
      <c r="H1853" s="163"/>
      <c r="I1853" s="166"/>
      <c r="J1853" s="160"/>
      <c r="K1853" s="160"/>
      <c r="L1853" s="160"/>
    </row>
    <row r="1854" spans="1:12" x14ac:dyDescent="0.2">
      <c r="A1854" s="160"/>
      <c r="B1854" s="160"/>
      <c r="C1854" s="160"/>
      <c r="D1854" s="160"/>
      <c r="E1854" s="160"/>
      <c r="F1854" s="162"/>
      <c r="G1854" s="226"/>
      <c r="H1854" s="163"/>
      <c r="I1854" s="166"/>
      <c r="J1854" s="160"/>
      <c r="K1854" s="160"/>
      <c r="L1854" s="160"/>
    </row>
    <row r="1855" spans="1:12" x14ac:dyDescent="0.2">
      <c r="A1855" s="160"/>
      <c r="B1855" s="160"/>
      <c r="C1855" s="160"/>
      <c r="D1855" s="160"/>
      <c r="E1855" s="160"/>
      <c r="F1855" s="162"/>
      <c r="G1855" s="226"/>
      <c r="H1855" s="163"/>
      <c r="I1855" s="166"/>
      <c r="J1855" s="160"/>
      <c r="K1855" s="160"/>
      <c r="L1855" s="160"/>
    </row>
    <row r="1856" spans="1:12" x14ac:dyDescent="0.2">
      <c r="A1856" s="160"/>
      <c r="B1856" s="160"/>
      <c r="C1856" s="160"/>
      <c r="D1856" s="160"/>
      <c r="E1856" s="160"/>
      <c r="F1856" s="162"/>
      <c r="G1856" s="226"/>
      <c r="H1856" s="163"/>
      <c r="I1856" s="166"/>
      <c r="J1856" s="160"/>
      <c r="K1856" s="160"/>
      <c r="L1856" s="160"/>
    </row>
    <row r="1857" spans="1:12" x14ac:dyDescent="0.2">
      <c r="A1857" s="160"/>
      <c r="B1857" s="160"/>
      <c r="C1857" s="160"/>
      <c r="D1857" s="160"/>
      <c r="E1857" s="160"/>
      <c r="F1857" s="162"/>
      <c r="G1857" s="226"/>
      <c r="H1857" s="163"/>
      <c r="I1857" s="166"/>
      <c r="J1857" s="160"/>
      <c r="K1857" s="160"/>
      <c r="L1857" s="160"/>
    </row>
    <row r="1858" spans="1:12" x14ac:dyDescent="0.2">
      <c r="A1858" s="160"/>
      <c r="B1858" s="160"/>
      <c r="C1858" s="160"/>
      <c r="D1858" s="160"/>
      <c r="E1858" s="160"/>
      <c r="F1858" s="162"/>
      <c r="G1858" s="226"/>
      <c r="H1858" s="163"/>
      <c r="I1858" s="166"/>
      <c r="J1858" s="160"/>
      <c r="K1858" s="160"/>
      <c r="L1858" s="160"/>
    </row>
    <row r="1859" spans="1:12" x14ac:dyDescent="0.2">
      <c r="A1859" s="160"/>
      <c r="B1859" s="160"/>
      <c r="C1859" s="160"/>
      <c r="D1859" s="160"/>
      <c r="E1859" s="160"/>
      <c r="F1859" s="162"/>
      <c r="G1859" s="226"/>
      <c r="H1859" s="163"/>
      <c r="I1859" s="166"/>
      <c r="J1859" s="160"/>
      <c r="K1859" s="160"/>
      <c r="L1859" s="160"/>
    </row>
    <row r="1860" spans="1:12" x14ac:dyDescent="0.2">
      <c r="A1860" s="160"/>
      <c r="B1860" s="160"/>
      <c r="C1860" s="160"/>
      <c r="D1860" s="160"/>
      <c r="E1860" s="160"/>
      <c r="F1860" s="162"/>
      <c r="G1860" s="226"/>
      <c r="H1860" s="163"/>
      <c r="I1860" s="166"/>
      <c r="J1860" s="160"/>
      <c r="K1860" s="160"/>
      <c r="L1860" s="160"/>
    </row>
    <row r="1861" spans="1:12" x14ac:dyDescent="0.2">
      <c r="A1861" s="160"/>
      <c r="B1861" s="160"/>
      <c r="C1861" s="160"/>
      <c r="D1861" s="160"/>
      <c r="E1861" s="160"/>
      <c r="F1861" s="162"/>
      <c r="G1861" s="226"/>
      <c r="H1861" s="163"/>
      <c r="I1861" s="166"/>
      <c r="J1861" s="160"/>
      <c r="K1861" s="160"/>
      <c r="L1861" s="160"/>
    </row>
    <row r="1862" spans="1:12" x14ac:dyDescent="0.2">
      <c r="A1862" s="160"/>
      <c r="B1862" s="160"/>
      <c r="C1862" s="160"/>
      <c r="D1862" s="160"/>
      <c r="E1862" s="160"/>
      <c r="F1862" s="162"/>
      <c r="G1862" s="226"/>
      <c r="H1862" s="163"/>
      <c r="I1862" s="166"/>
      <c r="J1862" s="160"/>
      <c r="K1862" s="160"/>
      <c r="L1862" s="160"/>
    </row>
    <row r="1863" spans="1:12" x14ac:dyDescent="0.2">
      <c r="A1863" s="160"/>
      <c r="B1863" s="160"/>
      <c r="C1863" s="160"/>
      <c r="D1863" s="160"/>
      <c r="E1863" s="160"/>
      <c r="F1863" s="162"/>
      <c r="G1863" s="226"/>
      <c r="H1863" s="163"/>
      <c r="I1863" s="166"/>
      <c r="J1863" s="160"/>
      <c r="K1863" s="160"/>
      <c r="L1863" s="160"/>
    </row>
    <row r="1864" spans="1:12" x14ac:dyDescent="0.2">
      <c r="A1864" s="160"/>
      <c r="B1864" s="160"/>
      <c r="C1864" s="160"/>
      <c r="D1864" s="160"/>
      <c r="E1864" s="160"/>
      <c r="F1864" s="162"/>
      <c r="G1864" s="226"/>
      <c r="H1864" s="163"/>
      <c r="I1864" s="166"/>
      <c r="J1864" s="160"/>
      <c r="K1864" s="160"/>
      <c r="L1864" s="160"/>
    </row>
    <row r="1865" spans="1:12" x14ac:dyDescent="0.2">
      <c r="A1865" s="160"/>
      <c r="B1865" s="160"/>
      <c r="C1865" s="160"/>
      <c r="D1865" s="160"/>
      <c r="E1865" s="160"/>
      <c r="F1865" s="162"/>
      <c r="G1865" s="226"/>
      <c r="H1865" s="163"/>
      <c r="I1865" s="166"/>
      <c r="J1865" s="160"/>
      <c r="K1865" s="160"/>
      <c r="L1865" s="160"/>
    </row>
    <row r="1866" spans="1:12" x14ac:dyDescent="0.2">
      <c r="A1866" s="160"/>
      <c r="B1866" s="160"/>
      <c r="C1866" s="160"/>
      <c r="D1866" s="160"/>
      <c r="E1866" s="160"/>
      <c r="F1866" s="162"/>
      <c r="G1866" s="226"/>
      <c r="H1866" s="163"/>
      <c r="I1866" s="166"/>
      <c r="J1866" s="160"/>
      <c r="K1866" s="160"/>
      <c r="L1866" s="160"/>
    </row>
    <row r="1867" spans="1:12" x14ac:dyDescent="0.2">
      <c r="A1867" s="160"/>
      <c r="B1867" s="160"/>
      <c r="C1867" s="160"/>
      <c r="D1867" s="160"/>
      <c r="E1867" s="160"/>
      <c r="F1867" s="162"/>
      <c r="G1867" s="226"/>
      <c r="H1867" s="163"/>
      <c r="I1867" s="166"/>
      <c r="J1867" s="160"/>
      <c r="K1867" s="160"/>
      <c r="L1867" s="160"/>
    </row>
    <row r="1868" spans="1:12" x14ac:dyDescent="0.2">
      <c r="A1868" s="160"/>
      <c r="B1868" s="160"/>
      <c r="C1868" s="160"/>
      <c r="D1868" s="160"/>
      <c r="E1868" s="160"/>
      <c r="F1868" s="162"/>
      <c r="G1868" s="226"/>
      <c r="H1868" s="163"/>
      <c r="I1868" s="166"/>
      <c r="J1868" s="160"/>
      <c r="K1868" s="160"/>
      <c r="L1868" s="160"/>
    </row>
    <row r="1869" spans="1:12" x14ac:dyDescent="0.2">
      <c r="A1869" s="160"/>
      <c r="B1869" s="160"/>
      <c r="C1869" s="160"/>
      <c r="D1869" s="160"/>
      <c r="E1869" s="160"/>
      <c r="F1869" s="162"/>
      <c r="G1869" s="226"/>
      <c r="H1869" s="163"/>
      <c r="I1869" s="166"/>
      <c r="J1869" s="160"/>
      <c r="K1869" s="160"/>
      <c r="L1869" s="160"/>
    </row>
    <row r="1870" spans="1:12" x14ac:dyDescent="0.2">
      <c r="A1870" s="160"/>
      <c r="B1870" s="160"/>
      <c r="C1870" s="160"/>
      <c r="D1870" s="160"/>
      <c r="E1870" s="160"/>
      <c r="F1870" s="162"/>
      <c r="G1870" s="226"/>
      <c r="H1870" s="163"/>
      <c r="I1870" s="166"/>
      <c r="J1870" s="160"/>
      <c r="K1870" s="160"/>
      <c r="L1870" s="160"/>
    </row>
    <row r="1871" spans="1:12" x14ac:dyDescent="0.2">
      <c r="A1871" s="160"/>
      <c r="B1871" s="160"/>
      <c r="C1871" s="160"/>
      <c r="D1871" s="160"/>
      <c r="E1871" s="160"/>
      <c r="F1871" s="162"/>
      <c r="G1871" s="226"/>
      <c r="H1871" s="163"/>
      <c r="I1871" s="166"/>
      <c r="J1871" s="160"/>
      <c r="K1871" s="160"/>
      <c r="L1871" s="160"/>
    </row>
    <row r="1872" spans="1:12" x14ac:dyDescent="0.2">
      <c r="A1872" s="160"/>
      <c r="B1872" s="160"/>
      <c r="C1872" s="160"/>
      <c r="D1872" s="160"/>
      <c r="E1872" s="160"/>
      <c r="F1872" s="162"/>
      <c r="G1872" s="226"/>
      <c r="H1872" s="163"/>
      <c r="I1872" s="166"/>
      <c r="J1872" s="160"/>
      <c r="K1872" s="160"/>
      <c r="L1872" s="160"/>
    </row>
    <row r="1873" spans="1:12" x14ac:dyDescent="0.2">
      <c r="A1873" s="160"/>
      <c r="B1873" s="160"/>
      <c r="C1873" s="160"/>
      <c r="D1873" s="160"/>
      <c r="E1873" s="160"/>
      <c r="F1873" s="162"/>
      <c r="G1873" s="226"/>
      <c r="H1873" s="163"/>
      <c r="I1873" s="166"/>
      <c r="J1873" s="160"/>
      <c r="K1873" s="160"/>
      <c r="L1873" s="160"/>
    </row>
    <row r="1874" spans="1:12" x14ac:dyDescent="0.2">
      <c r="A1874" s="160"/>
      <c r="B1874" s="160"/>
      <c r="C1874" s="160"/>
      <c r="D1874" s="160"/>
      <c r="E1874" s="160"/>
      <c r="F1874" s="162"/>
      <c r="G1874" s="226"/>
      <c r="H1874" s="163"/>
      <c r="I1874" s="166"/>
      <c r="J1874" s="160"/>
      <c r="K1874" s="160"/>
      <c r="L1874" s="160"/>
    </row>
    <row r="1875" spans="1:12" x14ac:dyDescent="0.2">
      <c r="A1875" s="160"/>
      <c r="B1875" s="160"/>
      <c r="C1875" s="160"/>
      <c r="D1875" s="160"/>
      <c r="E1875" s="160"/>
      <c r="F1875" s="162"/>
      <c r="G1875" s="226"/>
      <c r="H1875" s="163"/>
      <c r="I1875" s="166"/>
      <c r="J1875" s="160"/>
      <c r="K1875" s="160"/>
      <c r="L1875" s="160"/>
    </row>
    <row r="1876" spans="1:12" x14ac:dyDescent="0.2">
      <c r="A1876" s="160"/>
      <c r="B1876" s="160"/>
      <c r="C1876" s="160"/>
      <c r="D1876" s="160"/>
      <c r="E1876" s="160"/>
      <c r="F1876" s="162"/>
      <c r="G1876" s="226"/>
      <c r="H1876" s="163"/>
      <c r="I1876" s="166"/>
      <c r="J1876" s="160"/>
      <c r="K1876" s="160"/>
      <c r="L1876" s="160"/>
    </row>
    <row r="1877" spans="1:12" x14ac:dyDescent="0.2">
      <c r="A1877" s="160"/>
      <c r="B1877" s="160"/>
      <c r="C1877" s="160"/>
      <c r="D1877" s="160"/>
      <c r="E1877" s="160"/>
      <c r="F1877" s="162"/>
      <c r="G1877" s="226"/>
      <c r="H1877" s="163"/>
      <c r="I1877" s="166"/>
      <c r="J1877" s="160"/>
      <c r="K1877" s="160"/>
      <c r="L1877" s="160"/>
    </row>
    <row r="1878" spans="1:12" x14ac:dyDescent="0.2">
      <c r="A1878" s="160"/>
      <c r="B1878" s="160"/>
      <c r="C1878" s="160"/>
      <c r="D1878" s="160"/>
      <c r="E1878" s="160"/>
      <c r="F1878" s="162"/>
      <c r="G1878" s="226"/>
      <c r="H1878" s="163"/>
      <c r="I1878" s="166"/>
      <c r="J1878" s="160"/>
      <c r="K1878" s="160"/>
      <c r="L1878" s="160"/>
    </row>
    <row r="1879" spans="1:12" x14ac:dyDescent="0.2">
      <c r="A1879" s="160"/>
      <c r="B1879" s="160"/>
      <c r="C1879" s="160"/>
      <c r="D1879" s="160"/>
      <c r="E1879" s="160"/>
      <c r="F1879" s="162"/>
      <c r="G1879" s="226"/>
      <c r="H1879" s="163"/>
      <c r="I1879" s="166"/>
      <c r="J1879" s="160"/>
      <c r="K1879" s="160"/>
      <c r="L1879" s="160"/>
    </row>
    <row r="1880" spans="1:12" x14ac:dyDescent="0.2">
      <c r="A1880" s="160"/>
      <c r="B1880" s="160"/>
      <c r="C1880" s="160"/>
      <c r="D1880" s="160"/>
      <c r="E1880" s="160"/>
      <c r="F1880" s="162"/>
      <c r="G1880" s="226"/>
      <c r="H1880" s="163"/>
      <c r="I1880" s="166"/>
      <c r="J1880" s="160"/>
      <c r="K1880" s="160"/>
      <c r="L1880" s="160"/>
    </row>
    <row r="1881" spans="1:12" x14ac:dyDescent="0.2">
      <c r="A1881" s="160"/>
      <c r="B1881" s="160"/>
      <c r="C1881" s="160"/>
      <c r="D1881" s="160"/>
      <c r="E1881" s="160"/>
      <c r="F1881" s="162"/>
      <c r="G1881" s="226"/>
      <c r="H1881" s="163"/>
      <c r="I1881" s="166"/>
      <c r="J1881" s="160"/>
      <c r="K1881" s="160"/>
      <c r="L1881" s="160"/>
    </row>
    <row r="1882" spans="1:12" x14ac:dyDescent="0.2">
      <c r="A1882" s="160"/>
      <c r="B1882" s="160"/>
      <c r="C1882" s="160"/>
      <c r="D1882" s="160"/>
      <c r="E1882" s="160"/>
      <c r="F1882" s="162"/>
      <c r="G1882" s="226"/>
      <c r="H1882" s="163"/>
      <c r="I1882" s="166"/>
      <c r="J1882" s="160"/>
      <c r="K1882" s="160"/>
      <c r="L1882" s="160"/>
    </row>
    <row r="1883" spans="1:12" x14ac:dyDescent="0.2">
      <c r="A1883" s="160"/>
      <c r="B1883" s="160"/>
      <c r="C1883" s="160"/>
      <c r="D1883" s="160"/>
      <c r="E1883" s="160"/>
      <c r="F1883" s="162"/>
      <c r="G1883" s="226"/>
      <c r="H1883" s="163"/>
      <c r="I1883" s="166"/>
      <c r="J1883" s="160"/>
      <c r="K1883" s="160"/>
      <c r="L1883" s="160"/>
    </row>
    <row r="1884" spans="1:12" x14ac:dyDescent="0.2">
      <c r="A1884" s="160"/>
      <c r="B1884" s="160"/>
      <c r="C1884" s="160"/>
      <c r="D1884" s="160"/>
      <c r="E1884" s="160"/>
      <c r="F1884" s="162"/>
      <c r="G1884" s="226"/>
      <c r="H1884" s="163"/>
      <c r="I1884" s="166"/>
      <c r="J1884" s="160"/>
      <c r="K1884" s="160"/>
      <c r="L1884" s="160"/>
    </row>
    <row r="1885" spans="1:12" x14ac:dyDescent="0.2">
      <c r="A1885" s="160"/>
      <c r="B1885" s="160"/>
      <c r="C1885" s="160"/>
      <c r="D1885" s="160"/>
      <c r="E1885" s="160"/>
      <c r="F1885" s="162"/>
      <c r="G1885" s="226"/>
      <c r="H1885" s="163"/>
      <c r="I1885" s="166"/>
      <c r="J1885" s="160"/>
      <c r="K1885" s="160"/>
      <c r="L1885" s="160"/>
    </row>
    <row r="1886" spans="1:12" x14ac:dyDescent="0.2">
      <c r="A1886" s="160"/>
      <c r="B1886" s="160"/>
      <c r="C1886" s="160"/>
      <c r="D1886" s="160"/>
      <c r="E1886" s="160"/>
      <c r="F1886" s="162"/>
      <c r="G1886" s="226"/>
      <c r="H1886" s="163"/>
      <c r="I1886" s="166"/>
      <c r="J1886" s="160"/>
      <c r="K1886" s="160"/>
      <c r="L1886" s="160"/>
    </row>
    <row r="1887" spans="1:12" x14ac:dyDescent="0.2">
      <c r="A1887" s="160"/>
      <c r="B1887" s="160"/>
      <c r="C1887" s="160"/>
      <c r="D1887" s="160"/>
      <c r="E1887" s="160"/>
      <c r="F1887" s="162"/>
      <c r="G1887" s="226"/>
      <c r="H1887" s="163"/>
      <c r="I1887" s="166"/>
      <c r="J1887" s="160"/>
      <c r="K1887" s="160"/>
      <c r="L1887" s="160"/>
    </row>
    <row r="1888" spans="1:12" x14ac:dyDescent="0.2">
      <c r="A1888" s="160"/>
      <c r="B1888" s="160"/>
      <c r="C1888" s="160"/>
      <c r="D1888" s="160"/>
      <c r="E1888" s="160"/>
      <c r="F1888" s="162"/>
      <c r="G1888" s="226"/>
      <c r="H1888" s="163"/>
      <c r="I1888" s="166"/>
      <c r="J1888" s="160"/>
      <c r="K1888" s="160"/>
      <c r="L1888" s="160"/>
    </row>
    <row r="1889" spans="1:12" x14ac:dyDescent="0.2">
      <c r="A1889" s="160"/>
      <c r="B1889" s="160"/>
      <c r="C1889" s="160"/>
      <c r="D1889" s="160"/>
      <c r="E1889" s="160"/>
      <c r="F1889" s="162"/>
      <c r="G1889" s="226"/>
      <c r="H1889" s="163"/>
      <c r="I1889" s="166"/>
      <c r="J1889" s="160"/>
      <c r="K1889" s="160"/>
      <c r="L1889" s="160"/>
    </row>
    <row r="1890" spans="1:12" x14ac:dyDescent="0.2">
      <c r="A1890" s="160"/>
      <c r="B1890" s="160"/>
      <c r="C1890" s="160"/>
      <c r="D1890" s="160"/>
      <c r="E1890" s="160"/>
      <c r="F1890" s="162"/>
      <c r="G1890" s="226"/>
      <c r="H1890" s="163"/>
      <c r="I1890" s="166"/>
      <c r="J1890" s="160"/>
      <c r="K1890" s="160"/>
      <c r="L1890" s="160"/>
    </row>
    <row r="1891" spans="1:12" x14ac:dyDescent="0.2">
      <c r="A1891" s="160"/>
      <c r="B1891" s="160"/>
      <c r="C1891" s="160"/>
      <c r="D1891" s="160"/>
      <c r="E1891" s="160"/>
      <c r="F1891" s="162"/>
      <c r="G1891" s="226"/>
      <c r="H1891" s="163"/>
      <c r="I1891" s="166"/>
      <c r="J1891" s="160"/>
      <c r="K1891" s="160"/>
      <c r="L1891" s="160"/>
    </row>
    <row r="1892" spans="1:12" x14ac:dyDescent="0.2">
      <c r="A1892" s="160"/>
      <c r="B1892" s="160"/>
      <c r="C1892" s="160"/>
      <c r="D1892" s="160"/>
      <c r="E1892" s="160"/>
      <c r="F1892" s="162"/>
      <c r="G1892" s="226"/>
      <c r="H1892" s="163"/>
      <c r="I1892" s="166"/>
      <c r="J1892" s="160"/>
      <c r="K1892" s="160"/>
      <c r="L1892" s="160"/>
    </row>
    <row r="1893" spans="1:12" x14ac:dyDescent="0.2">
      <c r="A1893" s="160"/>
      <c r="B1893" s="160"/>
      <c r="C1893" s="160"/>
      <c r="D1893" s="160"/>
      <c r="E1893" s="160"/>
      <c r="F1893" s="162"/>
      <c r="G1893" s="226"/>
      <c r="H1893" s="163"/>
      <c r="I1893" s="166"/>
      <c r="J1893" s="160"/>
      <c r="K1893" s="160"/>
      <c r="L1893" s="160"/>
    </row>
    <row r="1894" spans="1:12" x14ac:dyDescent="0.2">
      <c r="A1894" s="160"/>
      <c r="B1894" s="160"/>
      <c r="C1894" s="160"/>
      <c r="D1894" s="160"/>
      <c r="E1894" s="160"/>
      <c r="F1894" s="162"/>
      <c r="G1894" s="226"/>
      <c r="H1894" s="163"/>
      <c r="I1894" s="166"/>
      <c r="J1894" s="160"/>
      <c r="K1894" s="160"/>
      <c r="L1894" s="160"/>
    </row>
    <row r="1895" spans="1:12" x14ac:dyDescent="0.2">
      <c r="A1895" s="160"/>
      <c r="B1895" s="160"/>
      <c r="C1895" s="160"/>
      <c r="D1895" s="160"/>
      <c r="E1895" s="160"/>
      <c r="F1895" s="162"/>
      <c r="G1895" s="226"/>
      <c r="H1895" s="163"/>
      <c r="I1895" s="166"/>
      <c r="J1895" s="160"/>
      <c r="K1895" s="160"/>
      <c r="L1895" s="160"/>
    </row>
    <row r="1896" spans="1:12" x14ac:dyDescent="0.2">
      <c r="A1896" s="160"/>
      <c r="B1896" s="160"/>
      <c r="C1896" s="160"/>
      <c r="D1896" s="160"/>
      <c r="E1896" s="160"/>
      <c r="F1896" s="162"/>
      <c r="G1896" s="226"/>
      <c r="H1896" s="163"/>
      <c r="I1896" s="166"/>
      <c r="J1896" s="160"/>
      <c r="K1896" s="160"/>
      <c r="L1896" s="160"/>
    </row>
    <row r="1897" spans="1:12" x14ac:dyDescent="0.2">
      <c r="A1897" s="160"/>
      <c r="B1897" s="160"/>
      <c r="C1897" s="160"/>
      <c r="D1897" s="160"/>
      <c r="E1897" s="160"/>
      <c r="F1897" s="162"/>
      <c r="G1897" s="226"/>
      <c r="H1897" s="163"/>
      <c r="I1897" s="166"/>
      <c r="J1897" s="160"/>
      <c r="K1897" s="160"/>
      <c r="L1897" s="160"/>
    </row>
    <row r="1898" spans="1:12" x14ac:dyDescent="0.2">
      <c r="A1898" s="160"/>
      <c r="B1898" s="160"/>
      <c r="C1898" s="160"/>
      <c r="D1898" s="160"/>
      <c r="E1898" s="160"/>
      <c r="F1898" s="162"/>
      <c r="G1898" s="226"/>
      <c r="H1898" s="163"/>
      <c r="I1898" s="166"/>
      <c r="J1898" s="160"/>
      <c r="K1898" s="160"/>
      <c r="L1898" s="160"/>
    </row>
    <row r="1899" spans="1:12" x14ac:dyDescent="0.2">
      <c r="A1899" s="160"/>
      <c r="B1899" s="160"/>
      <c r="C1899" s="160"/>
      <c r="D1899" s="160"/>
      <c r="E1899" s="160"/>
      <c r="F1899" s="162"/>
      <c r="G1899" s="226"/>
      <c r="H1899" s="163"/>
      <c r="I1899" s="166"/>
      <c r="J1899" s="160"/>
      <c r="K1899" s="160"/>
      <c r="L1899" s="160"/>
    </row>
    <row r="1900" spans="1:12" x14ac:dyDescent="0.2">
      <c r="A1900" s="160"/>
      <c r="B1900" s="160"/>
      <c r="C1900" s="160"/>
      <c r="D1900" s="160"/>
      <c r="E1900" s="160"/>
      <c r="F1900" s="162"/>
      <c r="G1900" s="226"/>
      <c r="H1900" s="163"/>
      <c r="I1900" s="166"/>
      <c r="J1900" s="160"/>
      <c r="K1900" s="160"/>
      <c r="L1900" s="160"/>
    </row>
    <row r="1901" spans="1:12" x14ac:dyDescent="0.2">
      <c r="A1901" s="160"/>
      <c r="B1901" s="160"/>
      <c r="C1901" s="160"/>
      <c r="D1901" s="160"/>
      <c r="E1901" s="160"/>
      <c r="F1901" s="162"/>
      <c r="G1901" s="226"/>
      <c r="H1901" s="163"/>
      <c r="I1901" s="166"/>
      <c r="J1901" s="160"/>
      <c r="K1901" s="160"/>
      <c r="L1901" s="160"/>
    </row>
    <row r="1902" spans="1:12" x14ac:dyDescent="0.2">
      <c r="A1902" s="160"/>
      <c r="B1902" s="160"/>
      <c r="C1902" s="160"/>
      <c r="D1902" s="160"/>
      <c r="E1902" s="160"/>
      <c r="F1902" s="162"/>
      <c r="G1902" s="226"/>
      <c r="H1902" s="163"/>
      <c r="I1902" s="166"/>
      <c r="J1902" s="160"/>
      <c r="K1902" s="160"/>
      <c r="L1902" s="160"/>
    </row>
    <row r="1903" spans="1:12" x14ac:dyDescent="0.2">
      <c r="A1903" s="160"/>
      <c r="B1903" s="160"/>
      <c r="C1903" s="160"/>
      <c r="D1903" s="160"/>
      <c r="E1903" s="160"/>
      <c r="F1903" s="162"/>
      <c r="G1903" s="226"/>
      <c r="H1903" s="163"/>
      <c r="I1903" s="166"/>
      <c r="J1903" s="160"/>
      <c r="K1903" s="160"/>
      <c r="L1903" s="160"/>
    </row>
    <row r="1904" spans="1:12" x14ac:dyDescent="0.2">
      <c r="A1904" s="160"/>
      <c r="B1904" s="160"/>
      <c r="C1904" s="160"/>
      <c r="D1904" s="160"/>
      <c r="E1904" s="160"/>
      <c r="F1904" s="162"/>
      <c r="G1904" s="226"/>
      <c r="H1904" s="163"/>
      <c r="I1904" s="166"/>
      <c r="J1904" s="160"/>
      <c r="K1904" s="160"/>
      <c r="L1904" s="160"/>
    </row>
    <row r="1905" spans="1:12" x14ac:dyDescent="0.2">
      <c r="A1905" s="160"/>
      <c r="B1905" s="160"/>
      <c r="C1905" s="160"/>
      <c r="D1905" s="160"/>
      <c r="E1905" s="160"/>
      <c r="F1905" s="162"/>
      <c r="G1905" s="226"/>
      <c r="H1905" s="163"/>
      <c r="I1905" s="166"/>
      <c r="J1905" s="160"/>
      <c r="K1905" s="160"/>
      <c r="L1905" s="160"/>
    </row>
    <row r="1906" spans="1:12" x14ac:dyDescent="0.2">
      <c r="A1906" s="160"/>
      <c r="B1906" s="160"/>
      <c r="C1906" s="160"/>
      <c r="D1906" s="160"/>
      <c r="E1906" s="160"/>
      <c r="F1906" s="162"/>
      <c r="G1906" s="226"/>
      <c r="H1906" s="163"/>
      <c r="I1906" s="166"/>
      <c r="J1906" s="160"/>
      <c r="K1906" s="160"/>
      <c r="L1906" s="160"/>
    </row>
    <row r="1907" spans="1:12" x14ac:dyDescent="0.2">
      <c r="A1907" s="160"/>
      <c r="B1907" s="160"/>
      <c r="C1907" s="160"/>
      <c r="D1907" s="160"/>
      <c r="E1907" s="160"/>
      <c r="F1907" s="162"/>
      <c r="G1907" s="226"/>
      <c r="H1907" s="163"/>
      <c r="I1907" s="166"/>
      <c r="J1907" s="160"/>
      <c r="K1907" s="160"/>
      <c r="L1907" s="160"/>
    </row>
    <row r="1908" spans="1:12" x14ac:dyDescent="0.2">
      <c r="A1908" s="160"/>
      <c r="B1908" s="160"/>
      <c r="C1908" s="160"/>
      <c r="D1908" s="160"/>
      <c r="E1908" s="160"/>
      <c r="F1908" s="162"/>
      <c r="G1908" s="226"/>
      <c r="H1908" s="163"/>
      <c r="I1908" s="166"/>
      <c r="J1908" s="160"/>
      <c r="K1908" s="160"/>
      <c r="L1908" s="160"/>
    </row>
    <row r="1909" spans="1:12" x14ac:dyDescent="0.2">
      <c r="A1909" s="160"/>
      <c r="B1909" s="160"/>
      <c r="C1909" s="160"/>
      <c r="D1909" s="160"/>
      <c r="E1909" s="160"/>
      <c r="F1909" s="162"/>
      <c r="G1909" s="226"/>
      <c r="H1909" s="163"/>
      <c r="I1909" s="166"/>
      <c r="J1909" s="160"/>
      <c r="K1909" s="160"/>
      <c r="L1909" s="160"/>
    </row>
    <row r="1910" spans="1:12" x14ac:dyDescent="0.2">
      <c r="A1910" s="160"/>
      <c r="B1910" s="160"/>
      <c r="C1910" s="160"/>
      <c r="D1910" s="160"/>
      <c r="E1910" s="160"/>
      <c r="F1910" s="162"/>
      <c r="G1910" s="226"/>
      <c r="H1910" s="163"/>
      <c r="I1910" s="166"/>
      <c r="J1910" s="160"/>
      <c r="K1910" s="160"/>
      <c r="L1910" s="160"/>
    </row>
    <row r="1911" spans="1:12" x14ac:dyDescent="0.2">
      <c r="A1911" s="160"/>
      <c r="B1911" s="160"/>
      <c r="C1911" s="160"/>
      <c r="D1911" s="160"/>
      <c r="E1911" s="160"/>
      <c r="F1911" s="162"/>
      <c r="G1911" s="226"/>
      <c r="H1911" s="163"/>
      <c r="I1911" s="166"/>
      <c r="J1911" s="160"/>
      <c r="K1911" s="160"/>
      <c r="L1911" s="160"/>
    </row>
    <row r="1912" spans="1:12" x14ac:dyDescent="0.2">
      <c r="A1912" s="160"/>
      <c r="B1912" s="160"/>
      <c r="C1912" s="160"/>
      <c r="D1912" s="160"/>
      <c r="E1912" s="160"/>
      <c r="F1912" s="162"/>
      <c r="G1912" s="226"/>
      <c r="H1912" s="163"/>
      <c r="I1912" s="166"/>
      <c r="J1912" s="160"/>
      <c r="K1912" s="160"/>
      <c r="L1912" s="160"/>
    </row>
    <row r="1913" spans="1:12" x14ac:dyDescent="0.2">
      <c r="A1913" s="160"/>
      <c r="B1913" s="160"/>
      <c r="C1913" s="160"/>
      <c r="D1913" s="160"/>
      <c r="E1913" s="160"/>
      <c r="F1913" s="162"/>
      <c r="G1913" s="226"/>
      <c r="H1913" s="163"/>
      <c r="I1913" s="166"/>
      <c r="J1913" s="160"/>
      <c r="K1913" s="160"/>
      <c r="L1913" s="160"/>
    </row>
    <row r="1914" spans="1:12" x14ac:dyDescent="0.2">
      <c r="A1914" s="160"/>
      <c r="B1914" s="160"/>
      <c r="C1914" s="160"/>
      <c r="D1914" s="160"/>
      <c r="E1914" s="160"/>
      <c r="F1914" s="162"/>
      <c r="G1914" s="226"/>
      <c r="H1914" s="163"/>
      <c r="I1914" s="166"/>
      <c r="J1914" s="160"/>
      <c r="K1914" s="160"/>
      <c r="L1914" s="160"/>
    </row>
    <row r="1915" spans="1:12" x14ac:dyDescent="0.2">
      <c r="A1915" s="160"/>
      <c r="B1915" s="160"/>
      <c r="C1915" s="160"/>
      <c r="D1915" s="160"/>
      <c r="E1915" s="160"/>
      <c r="F1915" s="162"/>
      <c r="G1915" s="226"/>
      <c r="H1915" s="163"/>
      <c r="I1915" s="166"/>
      <c r="J1915" s="160"/>
      <c r="K1915" s="160"/>
      <c r="L1915" s="160"/>
    </row>
    <row r="1916" spans="1:12" x14ac:dyDescent="0.2">
      <c r="A1916" s="160"/>
      <c r="B1916" s="160"/>
      <c r="C1916" s="160"/>
      <c r="D1916" s="160"/>
      <c r="E1916" s="160"/>
      <c r="F1916" s="162"/>
      <c r="G1916" s="226"/>
      <c r="H1916" s="163"/>
      <c r="I1916" s="166"/>
      <c r="J1916" s="160"/>
      <c r="K1916" s="160"/>
      <c r="L1916" s="160"/>
    </row>
    <row r="1917" spans="1:12" x14ac:dyDescent="0.2">
      <c r="A1917" s="160"/>
      <c r="B1917" s="160"/>
      <c r="C1917" s="160"/>
      <c r="D1917" s="160"/>
      <c r="E1917" s="160"/>
      <c r="F1917" s="162"/>
      <c r="G1917" s="226"/>
      <c r="H1917" s="163"/>
      <c r="I1917" s="166"/>
      <c r="J1917" s="160"/>
      <c r="K1917" s="160"/>
      <c r="L1917" s="160"/>
    </row>
    <row r="1918" spans="1:12" x14ac:dyDescent="0.2">
      <c r="A1918" s="160"/>
      <c r="B1918" s="160"/>
      <c r="C1918" s="160"/>
      <c r="D1918" s="160"/>
      <c r="E1918" s="160"/>
      <c r="F1918" s="162"/>
      <c r="G1918" s="226"/>
      <c r="H1918" s="163"/>
      <c r="I1918" s="166"/>
      <c r="J1918" s="160"/>
      <c r="K1918" s="160"/>
      <c r="L1918" s="160"/>
    </row>
    <row r="1919" spans="1:12" x14ac:dyDescent="0.2">
      <c r="A1919" s="160"/>
      <c r="B1919" s="160"/>
      <c r="C1919" s="160"/>
      <c r="D1919" s="160"/>
      <c r="E1919" s="160"/>
      <c r="F1919" s="162"/>
      <c r="G1919" s="226"/>
      <c r="H1919" s="163"/>
      <c r="I1919" s="166"/>
      <c r="J1919" s="160"/>
      <c r="K1919" s="160"/>
      <c r="L1919" s="160"/>
    </row>
    <row r="1920" spans="1:12" x14ac:dyDescent="0.2">
      <c r="A1920" s="160"/>
      <c r="B1920" s="160"/>
      <c r="C1920" s="160"/>
      <c r="D1920" s="160"/>
      <c r="E1920" s="160"/>
      <c r="F1920" s="162"/>
      <c r="G1920" s="226"/>
      <c r="H1920" s="163"/>
      <c r="I1920" s="166"/>
      <c r="J1920" s="160"/>
      <c r="K1920" s="160"/>
      <c r="L1920" s="160"/>
    </row>
    <row r="1921" spans="1:12" x14ac:dyDescent="0.2">
      <c r="A1921" s="160"/>
      <c r="B1921" s="160"/>
      <c r="C1921" s="160"/>
      <c r="D1921" s="160"/>
      <c r="E1921" s="160"/>
      <c r="F1921" s="162"/>
      <c r="G1921" s="226"/>
      <c r="H1921" s="163"/>
      <c r="I1921" s="166"/>
      <c r="J1921" s="160"/>
      <c r="K1921" s="160"/>
      <c r="L1921" s="160"/>
    </row>
    <row r="1922" spans="1:12" x14ac:dyDescent="0.2">
      <c r="A1922" s="160"/>
      <c r="B1922" s="160"/>
      <c r="C1922" s="160"/>
      <c r="D1922" s="160"/>
      <c r="E1922" s="160"/>
      <c r="F1922" s="162"/>
      <c r="G1922" s="226"/>
      <c r="H1922" s="163"/>
      <c r="I1922" s="166"/>
      <c r="J1922" s="160"/>
      <c r="K1922" s="160"/>
      <c r="L1922" s="160"/>
    </row>
    <row r="1923" spans="1:12" x14ac:dyDescent="0.2">
      <c r="A1923" s="160"/>
      <c r="B1923" s="160"/>
      <c r="C1923" s="160"/>
      <c r="D1923" s="160"/>
      <c r="E1923" s="160"/>
      <c r="F1923" s="162"/>
      <c r="G1923" s="226"/>
      <c r="H1923" s="163"/>
      <c r="I1923" s="166"/>
      <c r="J1923" s="160"/>
      <c r="K1923" s="160"/>
      <c r="L1923" s="160"/>
    </row>
    <row r="1924" spans="1:12" x14ac:dyDescent="0.2">
      <c r="A1924" s="160"/>
      <c r="B1924" s="160"/>
      <c r="C1924" s="160"/>
      <c r="D1924" s="160"/>
      <c r="E1924" s="160"/>
      <c r="F1924" s="162"/>
      <c r="G1924" s="226"/>
      <c r="H1924" s="163"/>
      <c r="I1924" s="166"/>
      <c r="J1924" s="160"/>
      <c r="K1924" s="160"/>
      <c r="L1924" s="160"/>
    </row>
    <row r="1925" spans="1:12" x14ac:dyDescent="0.2">
      <c r="A1925" s="160"/>
      <c r="B1925" s="160"/>
      <c r="C1925" s="160"/>
      <c r="D1925" s="160"/>
      <c r="E1925" s="160"/>
      <c r="F1925" s="162"/>
      <c r="G1925" s="226"/>
      <c r="H1925" s="163"/>
      <c r="I1925" s="166"/>
      <c r="J1925" s="160"/>
      <c r="K1925" s="160"/>
      <c r="L1925" s="160"/>
    </row>
    <row r="1926" spans="1:12" x14ac:dyDescent="0.2">
      <c r="A1926" s="160"/>
      <c r="B1926" s="160"/>
      <c r="C1926" s="160"/>
      <c r="D1926" s="160"/>
      <c r="E1926" s="160"/>
      <c r="F1926" s="162"/>
      <c r="G1926" s="226"/>
      <c r="H1926" s="163"/>
      <c r="I1926" s="166"/>
      <c r="J1926" s="160"/>
      <c r="K1926" s="160"/>
      <c r="L1926" s="160"/>
    </row>
    <row r="1927" spans="1:12" x14ac:dyDescent="0.2">
      <c r="A1927" s="160"/>
      <c r="B1927" s="160"/>
      <c r="C1927" s="160"/>
      <c r="D1927" s="160"/>
      <c r="E1927" s="160"/>
      <c r="F1927" s="162"/>
      <c r="G1927" s="226"/>
      <c r="H1927" s="163"/>
      <c r="I1927" s="166"/>
      <c r="J1927" s="160"/>
      <c r="K1927" s="160"/>
      <c r="L1927" s="160"/>
    </row>
    <row r="1928" spans="1:12" x14ac:dyDescent="0.2">
      <c r="A1928" s="160"/>
      <c r="B1928" s="160"/>
      <c r="C1928" s="160"/>
      <c r="D1928" s="160"/>
      <c r="E1928" s="160"/>
      <c r="F1928" s="162"/>
      <c r="G1928" s="226"/>
      <c r="H1928" s="163"/>
      <c r="I1928" s="166"/>
      <c r="J1928" s="160"/>
      <c r="K1928" s="160"/>
      <c r="L1928" s="160"/>
    </row>
    <row r="1929" spans="1:12" x14ac:dyDescent="0.2">
      <c r="A1929" s="160"/>
      <c r="B1929" s="160"/>
      <c r="C1929" s="160"/>
      <c r="D1929" s="160"/>
      <c r="E1929" s="160"/>
      <c r="F1929" s="162"/>
      <c r="G1929" s="226"/>
      <c r="H1929" s="163"/>
      <c r="I1929" s="166"/>
      <c r="J1929" s="160"/>
      <c r="K1929" s="160"/>
      <c r="L1929" s="160"/>
    </row>
    <row r="1930" spans="1:12" x14ac:dyDescent="0.2">
      <c r="A1930" s="160"/>
      <c r="B1930" s="160"/>
      <c r="C1930" s="160"/>
      <c r="D1930" s="160"/>
      <c r="E1930" s="160"/>
      <c r="F1930" s="162"/>
      <c r="G1930" s="226"/>
      <c r="H1930" s="163"/>
      <c r="I1930" s="166"/>
      <c r="J1930" s="160"/>
      <c r="K1930" s="160"/>
      <c r="L1930" s="160"/>
    </row>
    <row r="1931" spans="1:12" x14ac:dyDescent="0.2">
      <c r="A1931" s="160"/>
      <c r="B1931" s="160"/>
      <c r="C1931" s="160"/>
      <c r="D1931" s="160"/>
      <c r="E1931" s="160"/>
      <c r="F1931" s="162"/>
      <c r="G1931" s="226"/>
      <c r="H1931" s="163"/>
      <c r="I1931" s="166"/>
      <c r="J1931" s="160"/>
      <c r="K1931" s="160"/>
      <c r="L1931" s="160"/>
    </row>
    <row r="1932" spans="1:12" x14ac:dyDescent="0.2">
      <c r="A1932" s="160"/>
      <c r="B1932" s="160"/>
      <c r="C1932" s="160"/>
      <c r="D1932" s="160"/>
      <c r="E1932" s="160"/>
      <c r="F1932" s="162"/>
      <c r="G1932" s="226"/>
      <c r="H1932" s="163"/>
      <c r="I1932" s="166"/>
      <c r="J1932" s="160"/>
      <c r="K1932" s="160"/>
      <c r="L1932" s="160"/>
    </row>
    <row r="1933" spans="1:12" x14ac:dyDescent="0.2">
      <c r="A1933" s="160"/>
      <c r="B1933" s="160"/>
      <c r="C1933" s="160"/>
      <c r="D1933" s="160"/>
      <c r="E1933" s="160"/>
      <c r="F1933" s="162"/>
      <c r="G1933" s="226"/>
      <c r="H1933" s="163"/>
      <c r="I1933" s="166"/>
      <c r="J1933" s="160"/>
      <c r="K1933" s="160"/>
      <c r="L1933" s="160"/>
    </row>
    <row r="1934" spans="1:12" x14ac:dyDescent="0.2">
      <c r="A1934" s="160"/>
      <c r="B1934" s="160"/>
      <c r="C1934" s="160"/>
      <c r="D1934" s="160"/>
      <c r="E1934" s="160"/>
      <c r="F1934" s="162"/>
      <c r="G1934" s="226"/>
      <c r="H1934" s="163"/>
      <c r="I1934" s="166"/>
      <c r="J1934" s="160"/>
      <c r="K1934" s="160"/>
      <c r="L1934" s="160"/>
    </row>
    <row r="1935" spans="1:12" x14ac:dyDescent="0.2">
      <c r="A1935" s="160"/>
      <c r="B1935" s="160"/>
      <c r="C1935" s="160"/>
      <c r="D1935" s="160"/>
      <c r="E1935" s="160"/>
      <c r="F1935" s="162"/>
      <c r="G1935" s="226"/>
      <c r="H1935" s="163"/>
      <c r="I1935" s="166"/>
      <c r="J1935" s="160"/>
      <c r="K1935" s="160"/>
      <c r="L1935" s="160"/>
    </row>
    <row r="1936" spans="1:12" x14ac:dyDescent="0.2">
      <c r="A1936" s="160"/>
      <c r="B1936" s="160"/>
      <c r="C1936" s="160"/>
      <c r="D1936" s="160"/>
      <c r="E1936" s="160"/>
      <c r="F1936" s="162"/>
      <c r="G1936" s="226"/>
      <c r="H1936" s="163"/>
      <c r="I1936" s="166"/>
      <c r="J1936" s="160"/>
      <c r="K1936" s="160"/>
      <c r="L1936" s="160"/>
    </row>
    <row r="1937" spans="1:12" x14ac:dyDescent="0.2">
      <c r="A1937" s="160"/>
      <c r="B1937" s="160"/>
      <c r="C1937" s="160"/>
      <c r="D1937" s="160"/>
      <c r="E1937" s="160"/>
      <c r="F1937" s="162"/>
      <c r="G1937" s="226"/>
      <c r="H1937" s="163"/>
      <c r="I1937" s="166"/>
      <c r="J1937" s="160"/>
      <c r="K1937" s="160"/>
      <c r="L1937" s="160"/>
    </row>
    <row r="1938" spans="1:12" x14ac:dyDescent="0.2">
      <c r="A1938" s="160"/>
      <c r="B1938" s="160"/>
      <c r="C1938" s="160"/>
      <c r="D1938" s="160"/>
      <c r="E1938" s="160"/>
      <c r="F1938" s="162"/>
      <c r="G1938" s="226"/>
      <c r="H1938" s="163"/>
      <c r="I1938" s="166"/>
      <c r="J1938" s="160"/>
      <c r="K1938" s="160"/>
      <c r="L1938" s="160"/>
    </row>
    <row r="1939" spans="1:12" x14ac:dyDescent="0.2">
      <c r="A1939" s="160"/>
      <c r="B1939" s="160"/>
      <c r="C1939" s="160"/>
      <c r="D1939" s="160"/>
      <c r="E1939" s="160"/>
      <c r="F1939" s="162"/>
      <c r="G1939" s="226"/>
      <c r="H1939" s="163"/>
      <c r="I1939" s="166"/>
      <c r="J1939" s="160"/>
      <c r="K1939" s="160"/>
      <c r="L1939" s="160"/>
    </row>
    <row r="1940" spans="1:12" x14ac:dyDescent="0.2">
      <c r="A1940" s="160"/>
      <c r="B1940" s="160"/>
      <c r="C1940" s="160"/>
      <c r="D1940" s="160"/>
      <c r="E1940" s="160"/>
      <c r="F1940" s="162"/>
      <c r="G1940" s="226"/>
      <c r="H1940" s="163"/>
      <c r="I1940" s="166"/>
      <c r="J1940" s="160"/>
      <c r="K1940" s="160"/>
      <c r="L1940" s="160"/>
    </row>
    <row r="1941" spans="1:12" x14ac:dyDescent="0.2">
      <c r="A1941" s="160"/>
      <c r="B1941" s="160"/>
      <c r="C1941" s="160"/>
      <c r="D1941" s="160"/>
      <c r="E1941" s="160"/>
      <c r="F1941" s="162"/>
      <c r="G1941" s="226"/>
      <c r="H1941" s="163"/>
      <c r="I1941" s="166"/>
      <c r="J1941" s="160"/>
      <c r="K1941" s="160"/>
      <c r="L1941" s="160"/>
    </row>
    <row r="1942" spans="1:12" x14ac:dyDescent="0.2">
      <c r="A1942" s="160"/>
      <c r="B1942" s="160"/>
      <c r="C1942" s="160"/>
      <c r="D1942" s="160"/>
      <c r="E1942" s="160"/>
      <c r="F1942" s="162"/>
      <c r="G1942" s="226"/>
      <c r="H1942" s="163"/>
      <c r="I1942" s="166"/>
      <c r="J1942" s="160"/>
      <c r="K1942" s="160"/>
      <c r="L1942" s="160"/>
    </row>
    <row r="1943" spans="1:12" x14ac:dyDescent="0.2">
      <c r="A1943" s="160"/>
      <c r="B1943" s="160"/>
      <c r="C1943" s="160"/>
      <c r="D1943" s="160"/>
      <c r="E1943" s="160"/>
      <c r="F1943" s="162"/>
      <c r="G1943" s="226"/>
      <c r="H1943" s="163"/>
      <c r="I1943" s="166"/>
      <c r="J1943" s="160"/>
      <c r="K1943" s="160"/>
      <c r="L1943" s="160"/>
    </row>
    <row r="1944" spans="1:12" x14ac:dyDescent="0.2">
      <c r="A1944" s="160"/>
      <c r="B1944" s="160"/>
      <c r="C1944" s="160"/>
      <c r="D1944" s="160"/>
      <c r="E1944" s="160"/>
      <c r="F1944" s="162"/>
      <c r="G1944" s="226"/>
      <c r="H1944" s="163"/>
      <c r="I1944" s="166"/>
      <c r="J1944" s="160"/>
      <c r="K1944" s="160"/>
      <c r="L1944" s="160"/>
    </row>
    <row r="1945" spans="1:12" x14ac:dyDescent="0.2">
      <c r="A1945" s="160"/>
      <c r="B1945" s="160"/>
      <c r="C1945" s="160"/>
      <c r="D1945" s="160"/>
      <c r="E1945" s="160"/>
      <c r="F1945" s="162"/>
      <c r="G1945" s="226"/>
      <c r="H1945" s="163"/>
      <c r="I1945" s="166"/>
      <c r="J1945" s="160"/>
      <c r="K1945" s="160"/>
      <c r="L1945" s="160"/>
    </row>
    <row r="1946" spans="1:12" x14ac:dyDescent="0.2">
      <c r="A1946" s="160"/>
      <c r="B1946" s="160"/>
      <c r="C1946" s="160"/>
      <c r="D1946" s="160"/>
      <c r="E1946" s="160"/>
      <c r="F1946" s="162"/>
      <c r="G1946" s="226"/>
      <c r="H1946" s="163"/>
      <c r="I1946" s="166"/>
      <c r="J1946" s="160"/>
      <c r="K1946" s="160"/>
      <c r="L1946" s="160"/>
    </row>
    <row r="1947" spans="1:12" x14ac:dyDescent="0.2">
      <c r="A1947" s="160"/>
      <c r="B1947" s="160"/>
      <c r="C1947" s="160"/>
      <c r="D1947" s="160"/>
      <c r="E1947" s="160"/>
      <c r="F1947" s="162"/>
      <c r="G1947" s="226"/>
      <c r="H1947" s="163"/>
      <c r="I1947" s="166"/>
      <c r="J1947" s="160"/>
      <c r="K1947" s="160"/>
      <c r="L1947" s="160"/>
    </row>
    <row r="1948" spans="1:12" x14ac:dyDescent="0.2">
      <c r="A1948" s="160"/>
      <c r="B1948" s="160"/>
      <c r="C1948" s="160"/>
      <c r="D1948" s="160"/>
      <c r="E1948" s="160"/>
      <c r="F1948" s="162"/>
      <c r="G1948" s="226"/>
      <c r="H1948" s="163"/>
      <c r="I1948" s="166"/>
      <c r="J1948" s="160"/>
      <c r="K1948" s="160"/>
      <c r="L1948" s="160"/>
    </row>
    <row r="1949" spans="1:12" x14ac:dyDescent="0.2">
      <c r="A1949" s="160"/>
      <c r="B1949" s="160"/>
      <c r="C1949" s="160"/>
      <c r="D1949" s="160"/>
      <c r="E1949" s="160"/>
      <c r="F1949" s="162"/>
      <c r="G1949" s="226"/>
      <c r="H1949" s="163"/>
      <c r="I1949" s="166"/>
      <c r="J1949" s="160"/>
      <c r="K1949" s="160"/>
      <c r="L1949" s="160"/>
    </row>
    <row r="1950" spans="1:12" x14ac:dyDescent="0.2">
      <c r="A1950" s="160"/>
      <c r="B1950" s="160"/>
      <c r="C1950" s="160"/>
      <c r="D1950" s="160"/>
      <c r="E1950" s="160"/>
      <c r="F1950" s="162"/>
      <c r="G1950" s="226"/>
      <c r="H1950" s="163"/>
      <c r="I1950" s="166"/>
      <c r="J1950" s="160"/>
      <c r="K1950" s="160"/>
      <c r="L1950" s="160"/>
    </row>
    <row r="1951" spans="1:12" x14ac:dyDescent="0.2">
      <c r="A1951" s="160"/>
      <c r="B1951" s="160"/>
      <c r="C1951" s="160"/>
      <c r="D1951" s="160"/>
      <c r="E1951" s="160"/>
      <c r="F1951" s="162"/>
      <c r="G1951" s="226"/>
      <c r="H1951" s="163"/>
      <c r="I1951" s="166"/>
      <c r="J1951" s="160"/>
      <c r="K1951" s="160"/>
      <c r="L1951" s="160"/>
    </row>
    <row r="1952" spans="1:12" x14ac:dyDescent="0.2">
      <c r="A1952" s="160"/>
      <c r="B1952" s="160"/>
      <c r="C1952" s="160"/>
      <c r="D1952" s="160"/>
      <c r="E1952" s="160"/>
      <c r="F1952" s="162"/>
      <c r="G1952" s="226"/>
      <c r="H1952" s="163"/>
      <c r="I1952" s="166"/>
      <c r="J1952" s="160"/>
      <c r="K1952" s="160"/>
      <c r="L1952" s="160"/>
    </row>
    <row r="1953" spans="1:12" x14ac:dyDescent="0.2">
      <c r="A1953" s="160"/>
      <c r="B1953" s="160"/>
      <c r="C1953" s="160"/>
      <c r="D1953" s="160"/>
      <c r="E1953" s="160"/>
      <c r="F1953" s="162"/>
      <c r="G1953" s="226"/>
      <c r="H1953" s="163"/>
      <c r="I1953" s="166"/>
      <c r="J1953" s="160"/>
      <c r="K1953" s="160"/>
      <c r="L1953" s="160"/>
    </row>
    <row r="1954" spans="1:12" x14ac:dyDescent="0.2">
      <c r="A1954" s="160"/>
      <c r="B1954" s="160"/>
      <c r="C1954" s="160"/>
      <c r="D1954" s="160"/>
      <c r="E1954" s="160"/>
      <c r="F1954" s="162"/>
      <c r="G1954" s="226"/>
      <c r="H1954" s="163"/>
      <c r="I1954" s="166"/>
      <c r="J1954" s="160"/>
      <c r="K1954" s="160"/>
      <c r="L1954" s="160"/>
    </row>
    <row r="1955" spans="1:12" x14ac:dyDescent="0.2">
      <c r="A1955" s="160"/>
      <c r="B1955" s="160"/>
      <c r="C1955" s="160"/>
      <c r="D1955" s="160"/>
      <c r="E1955" s="160"/>
      <c r="F1955" s="162"/>
      <c r="G1955" s="226"/>
      <c r="H1955" s="163"/>
      <c r="I1955" s="166"/>
      <c r="J1955" s="160"/>
      <c r="K1955" s="160"/>
      <c r="L1955" s="160"/>
    </row>
    <row r="1956" spans="1:12" x14ac:dyDescent="0.2">
      <c r="A1956" s="160"/>
      <c r="B1956" s="160"/>
      <c r="C1956" s="160"/>
      <c r="D1956" s="160"/>
      <c r="E1956" s="160"/>
      <c r="F1956" s="162"/>
      <c r="G1956" s="226"/>
      <c r="H1956" s="163"/>
      <c r="I1956" s="166"/>
      <c r="J1956" s="160"/>
      <c r="K1956" s="160"/>
      <c r="L1956" s="160"/>
    </row>
    <row r="1957" spans="1:12" x14ac:dyDescent="0.2">
      <c r="A1957" s="160"/>
      <c r="B1957" s="160"/>
      <c r="C1957" s="160"/>
      <c r="D1957" s="160"/>
      <c r="E1957" s="160"/>
      <c r="F1957" s="162"/>
      <c r="G1957" s="226"/>
      <c r="H1957" s="163"/>
      <c r="I1957" s="166"/>
      <c r="J1957" s="160"/>
      <c r="K1957" s="160"/>
      <c r="L1957" s="160"/>
    </row>
    <row r="1958" spans="1:12" x14ac:dyDescent="0.2">
      <c r="A1958" s="160"/>
      <c r="B1958" s="160"/>
      <c r="C1958" s="160"/>
      <c r="D1958" s="160"/>
      <c r="E1958" s="160"/>
      <c r="F1958" s="162"/>
      <c r="G1958" s="226"/>
      <c r="H1958" s="163"/>
      <c r="I1958" s="166"/>
      <c r="J1958" s="160"/>
      <c r="K1958" s="160"/>
      <c r="L1958" s="160"/>
    </row>
    <row r="1959" spans="1:12" x14ac:dyDescent="0.2">
      <c r="A1959" s="160"/>
      <c r="B1959" s="160"/>
      <c r="C1959" s="160"/>
      <c r="D1959" s="160"/>
      <c r="E1959" s="160"/>
      <c r="F1959" s="162"/>
      <c r="G1959" s="226"/>
      <c r="H1959" s="163"/>
      <c r="I1959" s="166"/>
      <c r="J1959" s="160"/>
      <c r="K1959" s="160"/>
      <c r="L1959" s="160"/>
    </row>
    <row r="1960" spans="1:12" x14ac:dyDescent="0.2">
      <c r="A1960" s="160"/>
      <c r="B1960" s="160"/>
      <c r="C1960" s="160"/>
      <c r="D1960" s="160"/>
      <c r="E1960" s="160"/>
      <c r="F1960" s="162"/>
      <c r="G1960" s="226"/>
      <c r="H1960" s="163"/>
      <c r="I1960" s="166"/>
      <c r="J1960" s="160"/>
      <c r="K1960" s="160"/>
      <c r="L1960" s="160"/>
    </row>
    <row r="1961" spans="1:12" x14ac:dyDescent="0.2">
      <c r="A1961" s="160"/>
      <c r="B1961" s="160"/>
      <c r="C1961" s="160"/>
      <c r="D1961" s="160"/>
      <c r="E1961" s="160"/>
      <c r="F1961" s="162"/>
      <c r="G1961" s="226"/>
      <c r="H1961" s="163"/>
      <c r="I1961" s="166"/>
      <c r="J1961" s="160"/>
      <c r="K1961" s="160"/>
      <c r="L1961" s="160"/>
    </row>
    <row r="1962" spans="1:12" x14ac:dyDescent="0.2">
      <c r="A1962" s="160"/>
      <c r="B1962" s="160"/>
      <c r="C1962" s="160"/>
      <c r="D1962" s="160"/>
      <c r="E1962" s="160"/>
      <c r="F1962" s="162"/>
      <c r="G1962" s="226"/>
      <c r="H1962" s="163"/>
      <c r="I1962" s="166"/>
      <c r="J1962" s="160"/>
      <c r="K1962" s="160"/>
      <c r="L1962" s="160"/>
    </row>
    <row r="1963" spans="1:12" x14ac:dyDescent="0.2">
      <c r="A1963" s="160"/>
      <c r="B1963" s="160"/>
      <c r="C1963" s="160"/>
      <c r="D1963" s="160"/>
      <c r="E1963" s="160"/>
      <c r="F1963" s="162"/>
      <c r="G1963" s="226"/>
      <c r="H1963" s="163"/>
      <c r="I1963" s="166"/>
      <c r="J1963" s="160"/>
      <c r="K1963" s="160"/>
      <c r="L1963" s="160"/>
    </row>
    <row r="1964" spans="1:12" x14ac:dyDescent="0.2">
      <c r="A1964" s="160"/>
      <c r="B1964" s="160"/>
      <c r="C1964" s="160"/>
      <c r="D1964" s="160"/>
      <c r="E1964" s="160"/>
      <c r="F1964" s="162"/>
      <c r="G1964" s="226"/>
      <c r="H1964" s="163"/>
      <c r="I1964" s="166"/>
      <c r="J1964" s="160"/>
      <c r="K1964" s="160"/>
      <c r="L1964" s="160"/>
    </row>
    <row r="1965" spans="1:12" x14ac:dyDescent="0.2">
      <c r="A1965" s="160"/>
      <c r="B1965" s="160"/>
      <c r="C1965" s="160"/>
      <c r="D1965" s="160"/>
      <c r="E1965" s="160"/>
      <c r="F1965" s="162"/>
      <c r="G1965" s="226"/>
      <c r="H1965" s="163"/>
      <c r="I1965" s="166"/>
      <c r="J1965" s="160"/>
      <c r="K1965" s="160"/>
      <c r="L1965" s="160"/>
    </row>
    <row r="1966" spans="1:12" x14ac:dyDescent="0.2">
      <c r="A1966" s="160"/>
      <c r="B1966" s="160"/>
      <c r="C1966" s="160"/>
      <c r="D1966" s="160"/>
      <c r="E1966" s="160"/>
      <c r="F1966" s="162"/>
      <c r="G1966" s="226"/>
      <c r="H1966" s="163"/>
      <c r="I1966" s="166"/>
      <c r="J1966" s="160"/>
      <c r="K1966" s="160"/>
      <c r="L1966" s="160"/>
    </row>
    <row r="1967" spans="1:12" x14ac:dyDescent="0.2">
      <c r="A1967" s="160"/>
      <c r="B1967" s="160"/>
      <c r="C1967" s="160"/>
      <c r="D1967" s="160"/>
      <c r="E1967" s="160"/>
      <c r="F1967" s="162"/>
      <c r="G1967" s="226"/>
      <c r="H1967" s="163"/>
      <c r="I1967" s="166"/>
      <c r="J1967" s="160"/>
      <c r="K1967" s="160"/>
      <c r="L1967" s="160"/>
    </row>
    <row r="1968" spans="1:12" x14ac:dyDescent="0.2">
      <c r="A1968" s="160"/>
      <c r="B1968" s="160"/>
      <c r="C1968" s="160"/>
      <c r="D1968" s="160"/>
      <c r="E1968" s="160"/>
      <c r="F1968" s="162"/>
      <c r="G1968" s="226"/>
      <c r="H1968" s="163"/>
      <c r="I1968" s="166"/>
      <c r="J1968" s="160"/>
      <c r="K1968" s="160"/>
      <c r="L1968" s="160"/>
    </row>
    <row r="1969" spans="1:12" x14ac:dyDescent="0.2">
      <c r="A1969" s="160"/>
      <c r="B1969" s="160"/>
      <c r="C1969" s="160"/>
      <c r="D1969" s="160"/>
      <c r="E1969" s="160"/>
      <c r="F1969" s="162"/>
      <c r="G1969" s="226"/>
      <c r="H1969" s="163"/>
      <c r="I1969" s="166"/>
      <c r="J1969" s="160"/>
      <c r="K1969" s="160"/>
      <c r="L1969" s="160"/>
    </row>
    <row r="1970" spans="1:12" x14ac:dyDescent="0.2">
      <c r="A1970" s="160"/>
      <c r="B1970" s="160"/>
      <c r="C1970" s="160"/>
      <c r="D1970" s="160"/>
      <c r="E1970" s="160"/>
      <c r="F1970" s="162"/>
      <c r="G1970" s="226"/>
      <c r="H1970" s="163"/>
      <c r="I1970" s="166"/>
      <c r="J1970" s="160"/>
      <c r="K1970" s="160"/>
      <c r="L1970" s="160"/>
    </row>
    <row r="1971" spans="1:12" x14ac:dyDescent="0.2">
      <c r="A1971" s="160"/>
      <c r="B1971" s="160"/>
      <c r="C1971" s="160"/>
      <c r="D1971" s="160"/>
      <c r="E1971" s="160"/>
      <c r="F1971" s="162"/>
      <c r="G1971" s="226"/>
      <c r="H1971" s="163"/>
      <c r="I1971" s="166"/>
      <c r="J1971" s="160"/>
      <c r="K1971" s="160"/>
      <c r="L1971" s="160"/>
    </row>
    <row r="1972" spans="1:12" x14ac:dyDescent="0.2">
      <c r="A1972" s="160"/>
      <c r="B1972" s="160"/>
      <c r="C1972" s="160"/>
      <c r="D1972" s="160"/>
      <c r="E1972" s="160"/>
      <c r="F1972" s="162"/>
      <c r="G1972" s="226"/>
      <c r="H1972" s="163"/>
      <c r="I1972" s="166"/>
      <c r="J1972" s="160"/>
      <c r="K1972" s="160"/>
      <c r="L1972" s="160"/>
    </row>
    <row r="1973" spans="1:12" x14ac:dyDescent="0.2">
      <c r="A1973" s="160"/>
      <c r="B1973" s="160"/>
      <c r="C1973" s="160"/>
      <c r="D1973" s="160"/>
      <c r="E1973" s="160"/>
      <c r="F1973" s="162"/>
      <c r="G1973" s="226"/>
      <c r="H1973" s="163"/>
      <c r="I1973" s="166"/>
      <c r="J1973" s="160"/>
      <c r="K1973" s="160"/>
      <c r="L1973" s="160"/>
    </row>
    <row r="1974" spans="1:12" x14ac:dyDescent="0.2">
      <c r="A1974" s="160"/>
      <c r="B1974" s="160"/>
      <c r="C1974" s="160"/>
      <c r="D1974" s="160"/>
      <c r="E1974" s="160"/>
      <c r="F1974" s="162"/>
      <c r="G1974" s="226"/>
      <c r="H1974" s="163"/>
      <c r="I1974" s="166"/>
      <c r="J1974" s="160"/>
      <c r="K1974" s="160"/>
      <c r="L1974" s="160"/>
    </row>
    <row r="1975" spans="1:12" x14ac:dyDescent="0.2">
      <c r="A1975" s="160"/>
      <c r="B1975" s="160"/>
      <c r="C1975" s="160"/>
      <c r="D1975" s="160"/>
      <c r="E1975" s="160"/>
      <c r="F1975" s="162"/>
      <c r="G1975" s="226"/>
      <c r="H1975" s="163"/>
      <c r="I1975" s="166"/>
      <c r="J1975" s="160"/>
      <c r="K1975" s="160"/>
      <c r="L1975" s="160"/>
    </row>
    <row r="1976" spans="1:12" x14ac:dyDescent="0.2">
      <c r="A1976" s="160"/>
      <c r="B1976" s="160"/>
      <c r="C1976" s="160"/>
      <c r="D1976" s="160"/>
      <c r="E1976" s="160"/>
      <c r="F1976" s="162"/>
      <c r="G1976" s="226"/>
      <c r="H1976" s="163"/>
      <c r="I1976" s="166"/>
      <c r="J1976" s="160"/>
      <c r="K1976" s="160"/>
      <c r="L1976" s="160"/>
    </row>
    <row r="1977" spans="1:12" x14ac:dyDescent="0.2">
      <c r="A1977" s="160"/>
      <c r="B1977" s="160"/>
      <c r="C1977" s="160"/>
      <c r="D1977" s="160"/>
      <c r="E1977" s="160"/>
      <c r="F1977" s="162"/>
      <c r="G1977" s="226"/>
      <c r="H1977" s="163"/>
      <c r="I1977" s="166"/>
      <c r="J1977" s="160"/>
      <c r="K1977" s="160"/>
      <c r="L1977" s="160"/>
    </row>
    <row r="1978" spans="1:12" x14ac:dyDescent="0.2">
      <c r="A1978" s="160"/>
      <c r="B1978" s="160"/>
      <c r="C1978" s="160"/>
      <c r="D1978" s="160"/>
      <c r="E1978" s="160"/>
      <c r="F1978" s="162"/>
      <c r="G1978" s="226"/>
      <c r="H1978" s="163"/>
      <c r="I1978" s="166"/>
      <c r="J1978" s="160"/>
      <c r="K1978" s="160"/>
      <c r="L1978" s="160"/>
    </row>
    <row r="1979" spans="1:12" x14ac:dyDescent="0.2">
      <c r="A1979" s="160"/>
      <c r="B1979" s="160"/>
      <c r="C1979" s="160"/>
      <c r="D1979" s="160"/>
      <c r="E1979" s="160"/>
      <c r="F1979" s="162"/>
      <c r="G1979" s="226"/>
      <c r="H1979" s="163"/>
      <c r="I1979" s="166"/>
      <c r="J1979" s="160"/>
      <c r="K1979" s="160"/>
      <c r="L1979" s="160"/>
    </row>
    <row r="1980" spans="1:12" x14ac:dyDescent="0.2">
      <c r="A1980" s="160"/>
      <c r="B1980" s="160"/>
      <c r="C1980" s="160"/>
      <c r="D1980" s="160"/>
      <c r="E1980" s="160"/>
      <c r="F1980" s="162"/>
      <c r="G1980" s="226"/>
      <c r="H1980" s="163"/>
      <c r="I1980" s="166"/>
      <c r="J1980" s="160"/>
      <c r="K1980" s="160"/>
      <c r="L1980" s="160"/>
    </row>
    <row r="1981" spans="1:12" x14ac:dyDescent="0.2">
      <c r="A1981" s="160"/>
      <c r="B1981" s="160"/>
      <c r="C1981" s="160"/>
      <c r="D1981" s="160"/>
      <c r="E1981" s="160"/>
      <c r="F1981" s="162"/>
      <c r="G1981" s="226"/>
      <c r="H1981" s="163"/>
      <c r="I1981" s="166"/>
      <c r="J1981" s="160"/>
      <c r="K1981" s="160"/>
      <c r="L1981" s="160"/>
    </row>
    <row r="1982" spans="1:12" x14ac:dyDescent="0.2">
      <c r="A1982" s="160"/>
      <c r="B1982" s="160"/>
      <c r="C1982" s="160"/>
      <c r="D1982" s="160"/>
      <c r="E1982" s="160"/>
      <c r="F1982" s="162"/>
      <c r="G1982" s="226"/>
      <c r="H1982" s="163"/>
      <c r="I1982" s="166"/>
      <c r="J1982" s="160"/>
      <c r="K1982" s="160"/>
      <c r="L1982" s="160"/>
    </row>
    <row r="1983" spans="1:12" x14ac:dyDescent="0.2">
      <c r="A1983" s="160"/>
      <c r="B1983" s="160"/>
      <c r="C1983" s="160"/>
      <c r="D1983" s="160"/>
      <c r="E1983" s="160"/>
      <c r="F1983" s="162"/>
      <c r="G1983" s="226"/>
      <c r="H1983" s="163"/>
      <c r="I1983" s="166"/>
      <c r="J1983" s="160"/>
      <c r="K1983" s="160"/>
      <c r="L1983" s="160"/>
    </row>
    <row r="1984" spans="1:12" x14ac:dyDescent="0.2">
      <c r="A1984" s="160"/>
      <c r="B1984" s="160"/>
      <c r="C1984" s="160"/>
      <c r="D1984" s="160"/>
      <c r="E1984" s="160"/>
      <c r="F1984" s="162"/>
      <c r="G1984" s="226"/>
      <c r="H1984" s="163"/>
      <c r="I1984" s="166"/>
      <c r="J1984" s="160"/>
      <c r="K1984" s="160"/>
      <c r="L1984" s="160"/>
    </row>
    <row r="1985" spans="1:12" x14ac:dyDescent="0.2">
      <c r="A1985" s="160"/>
      <c r="B1985" s="160"/>
      <c r="C1985" s="160"/>
      <c r="D1985" s="160"/>
      <c r="E1985" s="160"/>
      <c r="F1985" s="162"/>
      <c r="G1985" s="226"/>
      <c r="H1985" s="163"/>
      <c r="I1985" s="166"/>
      <c r="J1985" s="160"/>
      <c r="K1985" s="160"/>
      <c r="L1985" s="160"/>
    </row>
    <row r="1986" spans="1:12" x14ac:dyDescent="0.2">
      <c r="A1986" s="160"/>
      <c r="B1986" s="160"/>
      <c r="C1986" s="160"/>
      <c r="D1986" s="160"/>
      <c r="E1986" s="160"/>
      <c r="F1986" s="162"/>
      <c r="G1986" s="226"/>
      <c r="H1986" s="163"/>
      <c r="I1986" s="166"/>
      <c r="J1986" s="160"/>
      <c r="K1986" s="160"/>
      <c r="L1986" s="160"/>
    </row>
    <row r="1987" spans="1:12" x14ac:dyDescent="0.2">
      <c r="A1987" s="160"/>
      <c r="B1987" s="160"/>
      <c r="C1987" s="160"/>
      <c r="D1987" s="160"/>
      <c r="E1987" s="160"/>
      <c r="F1987" s="162"/>
      <c r="G1987" s="226"/>
      <c r="H1987" s="163"/>
      <c r="I1987" s="166"/>
      <c r="J1987" s="160"/>
      <c r="K1987" s="160"/>
      <c r="L1987" s="160"/>
    </row>
    <row r="1988" spans="1:12" x14ac:dyDescent="0.2">
      <c r="A1988" s="160"/>
      <c r="B1988" s="160"/>
      <c r="C1988" s="160"/>
      <c r="D1988" s="160"/>
      <c r="E1988" s="160"/>
      <c r="F1988" s="162"/>
      <c r="G1988" s="226"/>
      <c r="H1988" s="163"/>
      <c r="I1988" s="166"/>
      <c r="J1988" s="160"/>
      <c r="K1988" s="160"/>
      <c r="L1988" s="160"/>
    </row>
    <row r="1989" spans="1:12" x14ac:dyDescent="0.2">
      <c r="A1989" s="160"/>
      <c r="B1989" s="160"/>
      <c r="C1989" s="160"/>
      <c r="D1989" s="160"/>
      <c r="E1989" s="160"/>
      <c r="F1989" s="162"/>
      <c r="G1989" s="226"/>
      <c r="H1989" s="163"/>
      <c r="I1989" s="166"/>
      <c r="J1989" s="160"/>
      <c r="K1989" s="160"/>
      <c r="L1989" s="160"/>
    </row>
    <row r="1990" spans="1:12" x14ac:dyDescent="0.2">
      <c r="A1990" s="160"/>
      <c r="B1990" s="160"/>
      <c r="C1990" s="160"/>
      <c r="D1990" s="160"/>
      <c r="E1990" s="160"/>
      <c r="F1990" s="162"/>
      <c r="G1990" s="226"/>
      <c r="H1990" s="163"/>
      <c r="I1990" s="166"/>
      <c r="J1990" s="160"/>
      <c r="K1990" s="160"/>
      <c r="L1990" s="160"/>
    </row>
    <row r="1991" spans="1:12" x14ac:dyDescent="0.2">
      <c r="A1991" s="160"/>
      <c r="B1991" s="160"/>
      <c r="C1991" s="160"/>
      <c r="D1991" s="160"/>
      <c r="E1991" s="160"/>
      <c r="F1991" s="162"/>
      <c r="G1991" s="226"/>
      <c r="H1991" s="163"/>
      <c r="I1991" s="166"/>
      <c r="J1991" s="160"/>
      <c r="K1991" s="160"/>
      <c r="L1991" s="160"/>
    </row>
    <row r="1992" spans="1:12" x14ac:dyDescent="0.2">
      <c r="A1992" s="160"/>
      <c r="B1992" s="160"/>
      <c r="C1992" s="160"/>
      <c r="D1992" s="160"/>
      <c r="E1992" s="160"/>
      <c r="F1992" s="162"/>
      <c r="G1992" s="226"/>
      <c r="H1992" s="163"/>
      <c r="I1992" s="166"/>
      <c r="J1992" s="160"/>
      <c r="K1992" s="160"/>
      <c r="L1992" s="160"/>
    </row>
    <row r="1993" spans="1:12" x14ac:dyDescent="0.2">
      <c r="A1993" s="160"/>
      <c r="B1993" s="160"/>
      <c r="C1993" s="160"/>
      <c r="D1993" s="160"/>
      <c r="E1993" s="160"/>
      <c r="F1993" s="162"/>
      <c r="G1993" s="226"/>
      <c r="H1993" s="163"/>
      <c r="I1993" s="166"/>
      <c r="J1993" s="160"/>
      <c r="K1993" s="160"/>
      <c r="L1993" s="160"/>
    </row>
    <row r="1994" spans="1:12" x14ac:dyDescent="0.2">
      <c r="A1994" s="160"/>
      <c r="B1994" s="160"/>
      <c r="C1994" s="160"/>
      <c r="D1994" s="160"/>
      <c r="E1994" s="160"/>
      <c r="F1994" s="162"/>
      <c r="G1994" s="226"/>
      <c r="H1994" s="163"/>
      <c r="I1994" s="166"/>
      <c r="J1994" s="160"/>
      <c r="K1994" s="160"/>
      <c r="L1994" s="160"/>
    </row>
    <row r="1995" spans="1:12" x14ac:dyDescent="0.2">
      <c r="A1995" s="160"/>
      <c r="B1995" s="160"/>
      <c r="C1995" s="160"/>
      <c r="D1995" s="160"/>
      <c r="E1995" s="160"/>
      <c r="F1995" s="162"/>
      <c r="G1995" s="226"/>
      <c r="H1995" s="163"/>
      <c r="I1995" s="166"/>
      <c r="J1995" s="160"/>
      <c r="K1995" s="160"/>
      <c r="L1995" s="160"/>
    </row>
    <row r="1996" spans="1:12" x14ac:dyDescent="0.2">
      <c r="A1996" s="160"/>
      <c r="B1996" s="160"/>
      <c r="C1996" s="160"/>
      <c r="D1996" s="160"/>
      <c r="E1996" s="160"/>
      <c r="F1996" s="162"/>
      <c r="G1996" s="226"/>
      <c r="H1996" s="163"/>
      <c r="I1996" s="166"/>
      <c r="J1996" s="160"/>
      <c r="K1996" s="160"/>
      <c r="L1996" s="160"/>
    </row>
    <row r="1997" spans="1:12" x14ac:dyDescent="0.2">
      <c r="A1997" s="160"/>
      <c r="B1997" s="160"/>
      <c r="C1997" s="160"/>
      <c r="D1997" s="160"/>
      <c r="E1997" s="160"/>
      <c r="F1997" s="162"/>
      <c r="G1997" s="226"/>
      <c r="H1997" s="163"/>
      <c r="I1997" s="166"/>
      <c r="J1997" s="160"/>
      <c r="K1997" s="160"/>
      <c r="L1997" s="160"/>
    </row>
    <row r="1998" spans="1:12" x14ac:dyDescent="0.2">
      <c r="A1998" s="160"/>
      <c r="B1998" s="160"/>
      <c r="C1998" s="160"/>
      <c r="D1998" s="160"/>
      <c r="E1998" s="160"/>
      <c r="F1998" s="162"/>
      <c r="G1998" s="226"/>
      <c r="H1998" s="163"/>
      <c r="I1998" s="166"/>
      <c r="J1998" s="160"/>
      <c r="K1998" s="160"/>
      <c r="L1998" s="160"/>
    </row>
    <row r="1999" spans="1:12" x14ac:dyDescent="0.2">
      <c r="A1999" s="160"/>
      <c r="B1999" s="160"/>
      <c r="C1999" s="160"/>
      <c r="D1999" s="160"/>
      <c r="E1999" s="160"/>
      <c r="F1999" s="162"/>
      <c r="G1999" s="226"/>
      <c r="H1999" s="163"/>
      <c r="I1999" s="166"/>
      <c r="J1999" s="160"/>
      <c r="K1999" s="160"/>
      <c r="L1999" s="160"/>
    </row>
    <row r="2000" spans="1:12" x14ac:dyDescent="0.2">
      <c r="A2000" s="160"/>
      <c r="B2000" s="160"/>
      <c r="C2000" s="160"/>
      <c r="D2000" s="160"/>
      <c r="E2000" s="160"/>
      <c r="F2000" s="162"/>
      <c r="G2000" s="226"/>
      <c r="H2000" s="163"/>
      <c r="I2000" s="166"/>
      <c r="J2000" s="160"/>
      <c r="K2000" s="160"/>
      <c r="L2000" s="160"/>
    </row>
    <row r="2001" spans="1:12" x14ac:dyDescent="0.2">
      <c r="A2001" s="160"/>
      <c r="B2001" s="160"/>
      <c r="C2001" s="160"/>
      <c r="D2001" s="160"/>
      <c r="E2001" s="160"/>
      <c r="F2001" s="162"/>
      <c r="G2001" s="226"/>
      <c r="H2001" s="163"/>
      <c r="I2001" s="166"/>
      <c r="J2001" s="160"/>
      <c r="K2001" s="160"/>
      <c r="L2001" s="160"/>
    </row>
    <row r="2002" spans="1:12" x14ac:dyDescent="0.2">
      <c r="A2002" s="160"/>
      <c r="B2002" s="160"/>
      <c r="C2002" s="160"/>
      <c r="D2002" s="160"/>
      <c r="E2002" s="160"/>
      <c r="F2002" s="162"/>
      <c r="G2002" s="226"/>
      <c r="H2002" s="163"/>
      <c r="I2002" s="166"/>
      <c r="J2002" s="160"/>
      <c r="K2002" s="160"/>
      <c r="L2002" s="160"/>
    </row>
    <row r="2003" spans="1:12" x14ac:dyDescent="0.2">
      <c r="A2003" s="160"/>
      <c r="B2003" s="160"/>
      <c r="C2003" s="160"/>
      <c r="D2003" s="160"/>
      <c r="E2003" s="160"/>
      <c r="F2003" s="162"/>
      <c r="G2003" s="226"/>
      <c r="H2003" s="163"/>
      <c r="I2003" s="166"/>
      <c r="J2003" s="160"/>
      <c r="K2003" s="160"/>
      <c r="L2003" s="160"/>
    </row>
    <row r="2004" spans="1:12" x14ac:dyDescent="0.2">
      <c r="A2004" s="160"/>
      <c r="B2004" s="160"/>
      <c r="C2004" s="160"/>
      <c r="D2004" s="160"/>
      <c r="E2004" s="160"/>
      <c r="F2004" s="162"/>
      <c r="G2004" s="226"/>
      <c r="H2004" s="163"/>
      <c r="I2004" s="166"/>
      <c r="J2004" s="160"/>
      <c r="K2004" s="160"/>
      <c r="L2004" s="160"/>
    </row>
    <row r="2005" spans="1:12" x14ac:dyDescent="0.2">
      <c r="A2005" s="160"/>
      <c r="B2005" s="160"/>
      <c r="C2005" s="160"/>
      <c r="D2005" s="160"/>
      <c r="E2005" s="160"/>
      <c r="F2005" s="162"/>
      <c r="G2005" s="226"/>
      <c r="H2005" s="163"/>
      <c r="I2005" s="166"/>
      <c r="J2005" s="160"/>
      <c r="K2005" s="160"/>
      <c r="L2005" s="160"/>
    </row>
    <row r="2006" spans="1:12" x14ac:dyDescent="0.2">
      <c r="A2006" s="160"/>
      <c r="B2006" s="160"/>
      <c r="C2006" s="160"/>
      <c r="D2006" s="160"/>
      <c r="E2006" s="160"/>
      <c r="F2006" s="162"/>
      <c r="G2006" s="226"/>
      <c r="H2006" s="163"/>
      <c r="I2006" s="166"/>
      <c r="J2006" s="160"/>
      <c r="K2006" s="160"/>
      <c r="L2006" s="160"/>
    </row>
    <row r="2007" spans="1:12" x14ac:dyDescent="0.2">
      <c r="A2007" s="160"/>
      <c r="B2007" s="160"/>
      <c r="C2007" s="160"/>
      <c r="D2007" s="160"/>
      <c r="E2007" s="160"/>
      <c r="F2007" s="162"/>
      <c r="G2007" s="226"/>
      <c r="H2007" s="163"/>
      <c r="I2007" s="166"/>
      <c r="J2007" s="160"/>
      <c r="K2007" s="160"/>
      <c r="L2007" s="160"/>
    </row>
    <row r="2008" spans="1:12" x14ac:dyDescent="0.2">
      <c r="A2008" s="160"/>
      <c r="B2008" s="160"/>
      <c r="C2008" s="160"/>
      <c r="D2008" s="160"/>
      <c r="E2008" s="160"/>
      <c r="F2008" s="162"/>
      <c r="G2008" s="226"/>
      <c r="H2008" s="163"/>
      <c r="I2008" s="166"/>
      <c r="J2008" s="160"/>
      <c r="K2008" s="160"/>
      <c r="L2008" s="160"/>
    </row>
    <row r="2009" spans="1:12" x14ac:dyDescent="0.2">
      <c r="A2009" s="160"/>
      <c r="B2009" s="160"/>
      <c r="C2009" s="160"/>
      <c r="D2009" s="160"/>
      <c r="E2009" s="160"/>
      <c r="F2009" s="162"/>
      <c r="G2009" s="226"/>
      <c r="H2009" s="163"/>
      <c r="I2009" s="166"/>
      <c r="J2009" s="160"/>
      <c r="K2009" s="160"/>
      <c r="L2009" s="160"/>
    </row>
    <row r="2010" spans="1:12" x14ac:dyDescent="0.2">
      <c r="A2010" s="160"/>
      <c r="B2010" s="160"/>
      <c r="C2010" s="160"/>
      <c r="D2010" s="160"/>
      <c r="E2010" s="160"/>
      <c r="F2010" s="162"/>
      <c r="G2010" s="226"/>
      <c r="H2010" s="163"/>
      <c r="I2010" s="166"/>
      <c r="J2010" s="160"/>
      <c r="K2010" s="160"/>
      <c r="L2010" s="160"/>
    </row>
    <row r="2011" spans="1:12" x14ac:dyDescent="0.2">
      <c r="A2011" s="160"/>
      <c r="B2011" s="160"/>
      <c r="C2011" s="160"/>
      <c r="D2011" s="160"/>
      <c r="E2011" s="160"/>
      <c r="F2011" s="162"/>
      <c r="G2011" s="226"/>
      <c r="H2011" s="163"/>
      <c r="I2011" s="166"/>
      <c r="J2011" s="160"/>
      <c r="K2011" s="160"/>
      <c r="L2011" s="160"/>
    </row>
    <row r="2012" spans="1:12" x14ac:dyDescent="0.2">
      <c r="A2012" s="160"/>
      <c r="B2012" s="160"/>
      <c r="C2012" s="160"/>
      <c r="D2012" s="160"/>
      <c r="E2012" s="160"/>
      <c r="F2012" s="162"/>
      <c r="G2012" s="226"/>
      <c r="H2012" s="163"/>
      <c r="I2012" s="166"/>
      <c r="J2012" s="160"/>
      <c r="K2012" s="160"/>
      <c r="L2012" s="160"/>
    </row>
    <row r="2013" spans="1:12" x14ac:dyDescent="0.2">
      <c r="A2013" s="160"/>
      <c r="B2013" s="160"/>
      <c r="C2013" s="160"/>
      <c r="D2013" s="160"/>
      <c r="E2013" s="160"/>
      <c r="F2013" s="162"/>
      <c r="G2013" s="226"/>
      <c r="H2013" s="163"/>
      <c r="I2013" s="166"/>
      <c r="J2013" s="160"/>
      <c r="K2013" s="160"/>
      <c r="L2013" s="160"/>
    </row>
    <row r="2014" spans="1:12" x14ac:dyDescent="0.2">
      <c r="A2014" s="160"/>
      <c r="B2014" s="160"/>
      <c r="C2014" s="160"/>
      <c r="D2014" s="160"/>
      <c r="E2014" s="160"/>
      <c r="F2014" s="162"/>
      <c r="G2014" s="226"/>
      <c r="H2014" s="163"/>
      <c r="I2014" s="166"/>
      <c r="J2014" s="160"/>
      <c r="K2014" s="160"/>
      <c r="L2014" s="160"/>
    </row>
    <row r="2015" spans="1:12" x14ac:dyDescent="0.2">
      <c r="A2015" s="160"/>
      <c r="B2015" s="160"/>
      <c r="C2015" s="160"/>
      <c r="D2015" s="160"/>
      <c r="E2015" s="160"/>
      <c r="F2015" s="162"/>
      <c r="G2015" s="226"/>
      <c r="H2015" s="163"/>
      <c r="I2015" s="166"/>
      <c r="J2015" s="160"/>
      <c r="K2015" s="160"/>
      <c r="L2015" s="160"/>
    </row>
    <row r="2016" spans="1:12" x14ac:dyDescent="0.2">
      <c r="A2016" s="160"/>
      <c r="B2016" s="160"/>
      <c r="C2016" s="160"/>
      <c r="D2016" s="160"/>
      <c r="E2016" s="160"/>
      <c r="F2016" s="162"/>
      <c r="G2016" s="226"/>
      <c r="H2016" s="163"/>
      <c r="I2016" s="166"/>
      <c r="J2016" s="160"/>
      <c r="K2016" s="160"/>
      <c r="L2016" s="160"/>
    </row>
    <row r="2017" spans="1:12" x14ac:dyDescent="0.2">
      <c r="A2017" s="160"/>
      <c r="B2017" s="160"/>
      <c r="C2017" s="160"/>
      <c r="D2017" s="160"/>
      <c r="E2017" s="160"/>
      <c r="F2017" s="162"/>
      <c r="G2017" s="226"/>
      <c r="H2017" s="163"/>
      <c r="I2017" s="166"/>
      <c r="J2017" s="160"/>
      <c r="K2017" s="160"/>
      <c r="L2017" s="160"/>
    </row>
    <row r="2018" spans="1:12" x14ac:dyDescent="0.2">
      <c r="A2018" s="160"/>
      <c r="B2018" s="160"/>
      <c r="C2018" s="160"/>
      <c r="D2018" s="160"/>
      <c r="E2018" s="160"/>
      <c r="F2018" s="162"/>
      <c r="G2018" s="226"/>
      <c r="H2018" s="163"/>
      <c r="I2018" s="166"/>
      <c r="J2018" s="160"/>
      <c r="K2018" s="160"/>
      <c r="L2018" s="160"/>
    </row>
    <row r="2019" spans="1:12" x14ac:dyDescent="0.2">
      <c r="A2019" s="160"/>
      <c r="B2019" s="160"/>
      <c r="C2019" s="160"/>
      <c r="D2019" s="160"/>
      <c r="E2019" s="160"/>
      <c r="F2019" s="162"/>
      <c r="G2019" s="226"/>
      <c r="H2019" s="163"/>
      <c r="I2019" s="166"/>
      <c r="J2019" s="160"/>
      <c r="K2019" s="160"/>
      <c r="L2019" s="160"/>
    </row>
    <row r="2020" spans="1:12" x14ac:dyDescent="0.2">
      <c r="A2020" s="160"/>
      <c r="B2020" s="160"/>
      <c r="C2020" s="160"/>
      <c r="D2020" s="160"/>
      <c r="E2020" s="160"/>
      <c r="F2020" s="162"/>
      <c r="G2020" s="226"/>
      <c r="H2020" s="163"/>
      <c r="I2020" s="166"/>
      <c r="J2020" s="160"/>
      <c r="K2020" s="160"/>
      <c r="L2020" s="160"/>
    </row>
    <row r="2021" spans="1:12" x14ac:dyDescent="0.2">
      <c r="A2021" s="160"/>
      <c r="B2021" s="160"/>
      <c r="C2021" s="160"/>
      <c r="D2021" s="160"/>
      <c r="E2021" s="160"/>
      <c r="F2021" s="162"/>
      <c r="G2021" s="226"/>
      <c r="H2021" s="163"/>
      <c r="I2021" s="166"/>
      <c r="J2021" s="160"/>
      <c r="K2021" s="160"/>
      <c r="L2021" s="160"/>
    </row>
    <row r="2022" spans="1:12" x14ac:dyDescent="0.2">
      <c r="A2022" s="160"/>
      <c r="B2022" s="160"/>
      <c r="C2022" s="160"/>
      <c r="D2022" s="160"/>
      <c r="E2022" s="160"/>
      <c r="F2022" s="162"/>
      <c r="G2022" s="226"/>
      <c r="H2022" s="163"/>
      <c r="I2022" s="166"/>
      <c r="J2022" s="160"/>
      <c r="K2022" s="160"/>
      <c r="L2022" s="160"/>
    </row>
    <row r="2023" spans="1:12" x14ac:dyDescent="0.2">
      <c r="A2023" s="160"/>
      <c r="B2023" s="160"/>
      <c r="C2023" s="160"/>
      <c r="D2023" s="160"/>
      <c r="E2023" s="160"/>
      <c r="F2023" s="162"/>
      <c r="G2023" s="226"/>
      <c r="H2023" s="163"/>
      <c r="I2023" s="166"/>
      <c r="J2023" s="160"/>
      <c r="K2023" s="160"/>
      <c r="L2023" s="160"/>
    </row>
    <row r="2024" spans="1:12" x14ac:dyDescent="0.2">
      <c r="A2024" s="160"/>
      <c r="B2024" s="160"/>
      <c r="C2024" s="160"/>
      <c r="D2024" s="160"/>
      <c r="E2024" s="160"/>
      <c r="F2024" s="162"/>
      <c r="G2024" s="226"/>
      <c r="H2024" s="163"/>
      <c r="I2024" s="166"/>
      <c r="J2024" s="160"/>
      <c r="K2024" s="160"/>
      <c r="L2024" s="160"/>
    </row>
    <row r="2025" spans="1:12" x14ac:dyDescent="0.2">
      <c r="A2025" s="160"/>
      <c r="B2025" s="160"/>
      <c r="C2025" s="160"/>
      <c r="D2025" s="160"/>
      <c r="E2025" s="160"/>
      <c r="F2025" s="162"/>
      <c r="G2025" s="226"/>
      <c r="H2025" s="163"/>
      <c r="I2025" s="166"/>
      <c r="J2025" s="160"/>
      <c r="K2025" s="160"/>
      <c r="L2025" s="160"/>
    </row>
    <row r="2026" spans="1:12" x14ac:dyDescent="0.2">
      <c r="A2026" s="160"/>
      <c r="B2026" s="160"/>
      <c r="C2026" s="160"/>
      <c r="D2026" s="160"/>
      <c r="E2026" s="160"/>
      <c r="F2026" s="162"/>
      <c r="G2026" s="226"/>
      <c r="H2026" s="163"/>
      <c r="I2026" s="166"/>
      <c r="J2026" s="160"/>
      <c r="K2026" s="160"/>
      <c r="L2026" s="160"/>
    </row>
    <row r="2027" spans="1:12" x14ac:dyDescent="0.2">
      <c r="A2027" s="160"/>
      <c r="B2027" s="160"/>
      <c r="C2027" s="160"/>
      <c r="D2027" s="160"/>
      <c r="E2027" s="160"/>
      <c r="F2027" s="162"/>
      <c r="G2027" s="226"/>
      <c r="H2027" s="163"/>
      <c r="I2027" s="166"/>
      <c r="J2027" s="160"/>
      <c r="K2027" s="160"/>
      <c r="L2027" s="160"/>
    </row>
    <row r="2028" spans="1:12" x14ac:dyDescent="0.2">
      <c r="A2028" s="160"/>
      <c r="B2028" s="160"/>
      <c r="C2028" s="160"/>
      <c r="D2028" s="160"/>
      <c r="E2028" s="160"/>
      <c r="F2028" s="162"/>
      <c r="G2028" s="226"/>
      <c r="H2028" s="163"/>
      <c r="I2028" s="166"/>
      <c r="J2028" s="160"/>
      <c r="K2028" s="160"/>
      <c r="L2028" s="160"/>
    </row>
    <row r="2029" spans="1:12" x14ac:dyDescent="0.2">
      <c r="A2029" s="160"/>
      <c r="B2029" s="160"/>
      <c r="C2029" s="160"/>
      <c r="D2029" s="160"/>
      <c r="E2029" s="160"/>
      <c r="F2029" s="162"/>
      <c r="G2029" s="226"/>
      <c r="H2029" s="163"/>
      <c r="I2029" s="166"/>
      <c r="J2029" s="160"/>
      <c r="K2029" s="160"/>
      <c r="L2029" s="160"/>
    </row>
    <row r="2030" spans="1:12" x14ac:dyDescent="0.2">
      <c r="A2030" s="160"/>
      <c r="B2030" s="160"/>
      <c r="C2030" s="160"/>
      <c r="D2030" s="160"/>
      <c r="E2030" s="160"/>
      <c r="F2030" s="162"/>
      <c r="G2030" s="226"/>
      <c r="H2030" s="163"/>
      <c r="I2030" s="166"/>
      <c r="J2030" s="160"/>
      <c r="K2030" s="160"/>
      <c r="L2030" s="160"/>
    </row>
    <row r="2031" spans="1:12" x14ac:dyDescent="0.2">
      <c r="A2031" s="160"/>
      <c r="B2031" s="160"/>
      <c r="C2031" s="160"/>
      <c r="D2031" s="160"/>
      <c r="E2031" s="160"/>
      <c r="F2031" s="162"/>
      <c r="G2031" s="226"/>
      <c r="H2031" s="163"/>
      <c r="I2031" s="166"/>
      <c r="J2031" s="160"/>
      <c r="K2031" s="160"/>
      <c r="L2031" s="160"/>
    </row>
    <row r="2032" spans="1:12" x14ac:dyDescent="0.2">
      <c r="A2032" s="160"/>
      <c r="B2032" s="160"/>
      <c r="C2032" s="160"/>
      <c r="D2032" s="160"/>
      <c r="E2032" s="160"/>
      <c r="F2032" s="162"/>
      <c r="G2032" s="226"/>
      <c r="H2032" s="163"/>
      <c r="I2032" s="166"/>
      <c r="J2032" s="160"/>
      <c r="K2032" s="160"/>
      <c r="L2032" s="160"/>
    </row>
    <row r="2033" spans="1:12" x14ac:dyDescent="0.2">
      <c r="A2033" s="160"/>
      <c r="B2033" s="160"/>
      <c r="C2033" s="160"/>
      <c r="D2033" s="160"/>
      <c r="E2033" s="160"/>
      <c r="F2033" s="162"/>
      <c r="G2033" s="226"/>
      <c r="H2033" s="163"/>
      <c r="I2033" s="166"/>
      <c r="J2033" s="160"/>
      <c r="K2033" s="160"/>
      <c r="L2033" s="160"/>
    </row>
    <row r="2034" spans="1:12" x14ac:dyDescent="0.2">
      <c r="A2034" s="160"/>
      <c r="B2034" s="160"/>
      <c r="C2034" s="160"/>
      <c r="D2034" s="160"/>
      <c r="E2034" s="160"/>
      <c r="F2034" s="162"/>
      <c r="G2034" s="226"/>
      <c r="H2034" s="163"/>
      <c r="I2034" s="166"/>
      <c r="J2034" s="160"/>
      <c r="K2034" s="160"/>
      <c r="L2034" s="160"/>
    </row>
    <row r="2035" spans="1:12" x14ac:dyDescent="0.2">
      <c r="A2035" s="160"/>
      <c r="B2035" s="160"/>
      <c r="C2035" s="160"/>
      <c r="D2035" s="160"/>
      <c r="E2035" s="160"/>
      <c r="F2035" s="162"/>
      <c r="G2035" s="226"/>
      <c r="H2035" s="163"/>
      <c r="I2035" s="166"/>
      <c r="J2035" s="160"/>
      <c r="K2035" s="160"/>
      <c r="L2035" s="160"/>
    </row>
    <row r="2036" spans="1:12" x14ac:dyDescent="0.2">
      <c r="A2036" s="160"/>
      <c r="B2036" s="160"/>
      <c r="C2036" s="160"/>
      <c r="D2036" s="160"/>
      <c r="E2036" s="160"/>
      <c r="F2036" s="162"/>
      <c r="G2036" s="226"/>
      <c r="H2036" s="163"/>
      <c r="I2036" s="166"/>
      <c r="J2036" s="160"/>
      <c r="K2036" s="160"/>
      <c r="L2036" s="160"/>
    </row>
    <row r="2037" spans="1:12" x14ac:dyDescent="0.2">
      <c r="A2037" s="160"/>
      <c r="B2037" s="160"/>
      <c r="C2037" s="160"/>
      <c r="D2037" s="160"/>
      <c r="E2037" s="160"/>
      <c r="F2037" s="162"/>
      <c r="G2037" s="226"/>
      <c r="H2037" s="163"/>
      <c r="I2037" s="166"/>
      <c r="J2037" s="160"/>
      <c r="K2037" s="160"/>
      <c r="L2037" s="160"/>
    </row>
    <row r="2038" spans="1:12" x14ac:dyDescent="0.2">
      <c r="A2038" s="160"/>
      <c r="B2038" s="160"/>
      <c r="C2038" s="160"/>
      <c r="D2038" s="160"/>
      <c r="E2038" s="160"/>
      <c r="F2038" s="162"/>
      <c r="G2038" s="226"/>
      <c r="H2038" s="163"/>
      <c r="I2038" s="166"/>
      <c r="J2038" s="160"/>
      <c r="K2038" s="160"/>
      <c r="L2038" s="160"/>
    </row>
    <row r="2039" spans="1:12" x14ac:dyDescent="0.2">
      <c r="A2039" s="160"/>
      <c r="B2039" s="160"/>
      <c r="C2039" s="160"/>
      <c r="D2039" s="160"/>
      <c r="E2039" s="160"/>
      <c r="F2039" s="162"/>
      <c r="G2039" s="226"/>
      <c r="H2039" s="163"/>
      <c r="I2039" s="166"/>
      <c r="J2039" s="160"/>
      <c r="K2039" s="160"/>
      <c r="L2039" s="160"/>
    </row>
    <row r="2040" spans="1:12" x14ac:dyDescent="0.2">
      <c r="A2040" s="160"/>
      <c r="B2040" s="160"/>
      <c r="C2040" s="160"/>
      <c r="D2040" s="160"/>
      <c r="E2040" s="160"/>
      <c r="F2040" s="162"/>
      <c r="G2040" s="226"/>
      <c r="H2040" s="163"/>
      <c r="I2040" s="166"/>
      <c r="J2040" s="160"/>
      <c r="K2040" s="160"/>
      <c r="L2040" s="160"/>
    </row>
    <row r="2041" spans="1:12" x14ac:dyDescent="0.2">
      <c r="A2041" s="160"/>
      <c r="B2041" s="160"/>
      <c r="C2041" s="160"/>
      <c r="D2041" s="160"/>
      <c r="E2041" s="160"/>
      <c r="F2041" s="162"/>
      <c r="G2041" s="226"/>
      <c r="H2041" s="163"/>
      <c r="I2041" s="166"/>
      <c r="J2041" s="160"/>
      <c r="K2041" s="160"/>
      <c r="L2041" s="160"/>
    </row>
    <row r="2042" spans="1:12" x14ac:dyDescent="0.2">
      <c r="A2042" s="160"/>
      <c r="B2042" s="160"/>
      <c r="C2042" s="160"/>
      <c r="D2042" s="160"/>
      <c r="E2042" s="160"/>
      <c r="F2042" s="162"/>
      <c r="G2042" s="226"/>
      <c r="H2042" s="163"/>
      <c r="I2042" s="166"/>
      <c r="J2042" s="160"/>
      <c r="K2042" s="160"/>
      <c r="L2042" s="160"/>
    </row>
    <row r="2043" spans="1:12" x14ac:dyDescent="0.2">
      <c r="A2043" s="160"/>
      <c r="B2043" s="160"/>
      <c r="C2043" s="160"/>
      <c r="D2043" s="160"/>
      <c r="E2043" s="160"/>
      <c r="F2043" s="162"/>
      <c r="G2043" s="226"/>
      <c r="H2043" s="163"/>
      <c r="I2043" s="166"/>
      <c r="J2043" s="160"/>
      <c r="K2043" s="160"/>
      <c r="L2043" s="160"/>
    </row>
    <row r="2044" spans="1:12" x14ac:dyDescent="0.2">
      <c r="A2044" s="160"/>
      <c r="B2044" s="160"/>
      <c r="C2044" s="160"/>
      <c r="D2044" s="160"/>
      <c r="E2044" s="160"/>
      <c r="F2044" s="162"/>
      <c r="G2044" s="226"/>
      <c r="H2044" s="163"/>
      <c r="I2044" s="166"/>
      <c r="J2044" s="160"/>
      <c r="K2044" s="160"/>
      <c r="L2044" s="160"/>
    </row>
    <row r="2045" spans="1:12" x14ac:dyDescent="0.2">
      <c r="A2045" s="160"/>
      <c r="B2045" s="160"/>
      <c r="C2045" s="160"/>
      <c r="D2045" s="160"/>
      <c r="E2045" s="160"/>
      <c r="F2045" s="162"/>
      <c r="G2045" s="226"/>
      <c r="H2045" s="163"/>
      <c r="I2045" s="166"/>
      <c r="J2045" s="160"/>
      <c r="K2045" s="160"/>
      <c r="L2045" s="160"/>
    </row>
    <row r="2046" spans="1:12" x14ac:dyDescent="0.2">
      <c r="A2046" s="160"/>
      <c r="B2046" s="160"/>
      <c r="C2046" s="160"/>
      <c r="D2046" s="160"/>
      <c r="E2046" s="160"/>
      <c r="F2046" s="162"/>
      <c r="G2046" s="226"/>
      <c r="H2046" s="163"/>
      <c r="I2046" s="166"/>
      <c r="J2046" s="160"/>
      <c r="K2046" s="160"/>
      <c r="L2046" s="160"/>
    </row>
    <row r="2047" spans="1:12" x14ac:dyDescent="0.2">
      <c r="A2047" s="160"/>
      <c r="B2047" s="160"/>
      <c r="C2047" s="160"/>
      <c r="D2047" s="160"/>
      <c r="E2047" s="160"/>
      <c r="F2047" s="162"/>
      <c r="G2047" s="226"/>
      <c r="H2047" s="163"/>
      <c r="I2047" s="166"/>
      <c r="J2047" s="160"/>
      <c r="K2047" s="160"/>
      <c r="L2047" s="160"/>
    </row>
    <row r="2048" spans="1:12" x14ac:dyDescent="0.2">
      <c r="A2048" s="160"/>
      <c r="B2048" s="160"/>
      <c r="C2048" s="160"/>
      <c r="D2048" s="160"/>
      <c r="E2048" s="160"/>
      <c r="F2048" s="162"/>
      <c r="G2048" s="226"/>
      <c r="H2048" s="163"/>
      <c r="I2048" s="166"/>
      <c r="J2048" s="160"/>
      <c r="K2048" s="160"/>
      <c r="L2048" s="160"/>
    </row>
    <row r="2049" spans="1:12" x14ac:dyDescent="0.2">
      <c r="A2049" s="160"/>
      <c r="B2049" s="160"/>
      <c r="C2049" s="160"/>
      <c r="D2049" s="160"/>
      <c r="E2049" s="160"/>
      <c r="F2049" s="162"/>
      <c r="G2049" s="226"/>
      <c r="H2049" s="163"/>
      <c r="I2049" s="166"/>
      <c r="J2049" s="160"/>
      <c r="K2049" s="160"/>
      <c r="L2049" s="160"/>
    </row>
    <row r="2050" spans="1:12" x14ac:dyDescent="0.2">
      <c r="A2050" s="160"/>
      <c r="B2050" s="160"/>
      <c r="C2050" s="160"/>
      <c r="D2050" s="160"/>
      <c r="E2050" s="160"/>
      <c r="F2050" s="162"/>
      <c r="G2050" s="226"/>
      <c r="H2050" s="163"/>
      <c r="I2050" s="166"/>
      <c r="J2050" s="160"/>
      <c r="K2050" s="160"/>
      <c r="L2050" s="160"/>
    </row>
    <row r="2051" spans="1:12" x14ac:dyDescent="0.2">
      <c r="A2051" s="160"/>
      <c r="B2051" s="160"/>
      <c r="C2051" s="160"/>
      <c r="D2051" s="160"/>
      <c r="E2051" s="160"/>
      <c r="F2051" s="162"/>
      <c r="G2051" s="226"/>
      <c r="H2051" s="163"/>
      <c r="I2051" s="166"/>
      <c r="J2051" s="160"/>
      <c r="K2051" s="160"/>
      <c r="L2051" s="160"/>
    </row>
    <row r="2052" spans="1:12" x14ac:dyDescent="0.2">
      <c r="A2052" s="160"/>
      <c r="B2052" s="160"/>
      <c r="C2052" s="160"/>
      <c r="D2052" s="160"/>
      <c r="E2052" s="160"/>
      <c r="F2052" s="162"/>
      <c r="G2052" s="226"/>
      <c r="H2052" s="163"/>
      <c r="I2052" s="166"/>
      <c r="J2052" s="160"/>
      <c r="K2052" s="160"/>
      <c r="L2052" s="160"/>
    </row>
    <row r="2053" spans="1:12" x14ac:dyDescent="0.2">
      <c r="A2053" s="160"/>
      <c r="B2053" s="160"/>
      <c r="C2053" s="160"/>
      <c r="D2053" s="160"/>
      <c r="E2053" s="160"/>
      <c r="F2053" s="162"/>
      <c r="G2053" s="226"/>
      <c r="H2053" s="163"/>
      <c r="I2053" s="166"/>
      <c r="J2053" s="160"/>
      <c r="K2053" s="160"/>
      <c r="L2053" s="160"/>
    </row>
    <row r="2054" spans="1:12" x14ac:dyDescent="0.2">
      <c r="A2054" s="160"/>
      <c r="B2054" s="160"/>
      <c r="C2054" s="160"/>
      <c r="D2054" s="160"/>
      <c r="E2054" s="160"/>
      <c r="F2054" s="162"/>
      <c r="G2054" s="226"/>
      <c r="H2054" s="163"/>
      <c r="I2054" s="166"/>
      <c r="J2054" s="160"/>
      <c r="K2054" s="160"/>
      <c r="L2054" s="160"/>
    </row>
    <row r="2055" spans="1:12" x14ac:dyDescent="0.2">
      <c r="A2055" s="160"/>
      <c r="B2055" s="160"/>
      <c r="C2055" s="160"/>
      <c r="D2055" s="160"/>
      <c r="E2055" s="160"/>
      <c r="F2055" s="162"/>
      <c r="G2055" s="226"/>
      <c r="H2055" s="163"/>
      <c r="I2055" s="166"/>
      <c r="J2055" s="160"/>
      <c r="K2055" s="160"/>
      <c r="L2055" s="160"/>
    </row>
    <row r="2056" spans="1:12" x14ac:dyDescent="0.2">
      <c r="A2056" s="160"/>
      <c r="B2056" s="160"/>
      <c r="C2056" s="160"/>
      <c r="D2056" s="160"/>
      <c r="E2056" s="160"/>
      <c r="F2056" s="162"/>
      <c r="G2056" s="226"/>
      <c r="H2056" s="163"/>
      <c r="I2056" s="166"/>
      <c r="J2056" s="160"/>
      <c r="K2056" s="160"/>
      <c r="L2056" s="160"/>
    </row>
    <row r="2057" spans="1:12" x14ac:dyDescent="0.2">
      <c r="A2057" s="160"/>
      <c r="B2057" s="160"/>
      <c r="C2057" s="160"/>
      <c r="D2057" s="160"/>
      <c r="E2057" s="160"/>
      <c r="F2057" s="162"/>
      <c r="G2057" s="226"/>
      <c r="H2057" s="163"/>
      <c r="I2057" s="166"/>
      <c r="J2057" s="160"/>
      <c r="K2057" s="160"/>
      <c r="L2057" s="160"/>
    </row>
    <row r="2058" spans="1:12" x14ac:dyDescent="0.2">
      <c r="A2058" s="160"/>
      <c r="B2058" s="160"/>
      <c r="C2058" s="160"/>
      <c r="D2058" s="160"/>
      <c r="E2058" s="160"/>
      <c r="F2058" s="162"/>
      <c r="G2058" s="226"/>
      <c r="H2058" s="163"/>
      <c r="I2058" s="166"/>
      <c r="J2058" s="160"/>
      <c r="K2058" s="160"/>
      <c r="L2058" s="160"/>
    </row>
    <row r="2059" spans="1:12" x14ac:dyDescent="0.2">
      <c r="A2059" s="160"/>
      <c r="B2059" s="160"/>
      <c r="C2059" s="160"/>
      <c r="D2059" s="160"/>
      <c r="E2059" s="160"/>
      <c r="F2059" s="162"/>
      <c r="G2059" s="226"/>
      <c r="H2059" s="163"/>
      <c r="I2059" s="166"/>
      <c r="J2059" s="160"/>
      <c r="K2059" s="160"/>
      <c r="L2059" s="160"/>
    </row>
    <row r="2060" spans="1:12" x14ac:dyDescent="0.2">
      <c r="A2060" s="160"/>
      <c r="B2060" s="160"/>
      <c r="C2060" s="160"/>
      <c r="D2060" s="160"/>
      <c r="E2060" s="160"/>
      <c r="F2060" s="162"/>
      <c r="G2060" s="226"/>
      <c r="H2060" s="163"/>
      <c r="I2060" s="166"/>
      <c r="J2060" s="160"/>
      <c r="K2060" s="160"/>
      <c r="L2060" s="160"/>
    </row>
    <row r="2061" spans="1:12" x14ac:dyDescent="0.2">
      <c r="A2061" s="160"/>
      <c r="B2061" s="160"/>
      <c r="C2061" s="160"/>
      <c r="D2061" s="160"/>
      <c r="E2061" s="160"/>
      <c r="F2061" s="162"/>
      <c r="G2061" s="226"/>
      <c r="H2061" s="163"/>
      <c r="I2061" s="166"/>
      <c r="J2061" s="160"/>
      <c r="K2061" s="160"/>
      <c r="L2061" s="160"/>
    </row>
    <row r="2062" spans="1:12" x14ac:dyDescent="0.2">
      <c r="A2062" s="160"/>
      <c r="B2062" s="160"/>
      <c r="C2062" s="160"/>
      <c r="D2062" s="160"/>
      <c r="E2062" s="160"/>
      <c r="F2062" s="162"/>
      <c r="G2062" s="226"/>
      <c r="H2062" s="163"/>
      <c r="I2062" s="166"/>
      <c r="J2062" s="160"/>
      <c r="K2062" s="160"/>
      <c r="L2062" s="160"/>
    </row>
    <row r="2063" spans="1:12" x14ac:dyDescent="0.2">
      <c r="A2063" s="160"/>
      <c r="B2063" s="160"/>
      <c r="C2063" s="160"/>
      <c r="D2063" s="160"/>
      <c r="E2063" s="160"/>
      <c r="F2063" s="162"/>
      <c r="G2063" s="226"/>
      <c r="H2063" s="163"/>
      <c r="I2063" s="166"/>
      <c r="J2063" s="160"/>
      <c r="K2063" s="160"/>
      <c r="L2063" s="160"/>
    </row>
    <row r="2064" spans="1:12" x14ac:dyDescent="0.2">
      <c r="A2064" s="160"/>
      <c r="B2064" s="160"/>
      <c r="C2064" s="160"/>
      <c r="D2064" s="160"/>
      <c r="E2064" s="160"/>
      <c r="F2064" s="162"/>
      <c r="G2064" s="226"/>
      <c r="H2064" s="163"/>
      <c r="I2064" s="166"/>
      <c r="J2064" s="160"/>
      <c r="K2064" s="160"/>
      <c r="L2064" s="160"/>
    </row>
    <row r="2065" spans="1:12" x14ac:dyDescent="0.2">
      <c r="A2065" s="160"/>
      <c r="B2065" s="160"/>
      <c r="C2065" s="160"/>
      <c r="D2065" s="160"/>
      <c r="E2065" s="160"/>
      <c r="F2065" s="162"/>
      <c r="G2065" s="226"/>
      <c r="H2065" s="163"/>
      <c r="I2065" s="166"/>
      <c r="J2065" s="160"/>
      <c r="K2065" s="160"/>
      <c r="L2065" s="160"/>
    </row>
    <row r="2066" spans="1:12" x14ac:dyDescent="0.2">
      <c r="A2066" s="160"/>
      <c r="B2066" s="160"/>
      <c r="C2066" s="160"/>
      <c r="D2066" s="160"/>
      <c r="E2066" s="160"/>
      <c r="F2066" s="162"/>
      <c r="G2066" s="226"/>
      <c r="H2066" s="163"/>
      <c r="I2066" s="166"/>
      <c r="J2066" s="160"/>
      <c r="K2066" s="160"/>
      <c r="L2066" s="160"/>
    </row>
    <row r="2067" spans="1:12" x14ac:dyDescent="0.2">
      <c r="A2067" s="160"/>
      <c r="B2067" s="160"/>
      <c r="C2067" s="160"/>
      <c r="D2067" s="160"/>
      <c r="E2067" s="160"/>
      <c r="F2067" s="162"/>
      <c r="G2067" s="226"/>
      <c r="H2067" s="163"/>
      <c r="I2067" s="166"/>
      <c r="J2067" s="160"/>
      <c r="K2067" s="160"/>
      <c r="L2067" s="160"/>
    </row>
    <row r="2068" spans="1:12" x14ac:dyDescent="0.2">
      <c r="A2068" s="160"/>
      <c r="B2068" s="160"/>
      <c r="C2068" s="160"/>
      <c r="D2068" s="160"/>
      <c r="E2068" s="160"/>
      <c r="F2068" s="162"/>
      <c r="G2068" s="226"/>
      <c r="H2068" s="163"/>
      <c r="I2068" s="166"/>
      <c r="J2068" s="160"/>
      <c r="K2068" s="160"/>
      <c r="L2068" s="160"/>
    </row>
    <row r="2069" spans="1:12" x14ac:dyDescent="0.2">
      <c r="A2069" s="160"/>
      <c r="B2069" s="160"/>
      <c r="C2069" s="160"/>
      <c r="D2069" s="160"/>
      <c r="E2069" s="160"/>
      <c r="F2069" s="162"/>
      <c r="G2069" s="226"/>
      <c r="H2069" s="163"/>
      <c r="I2069" s="166"/>
      <c r="J2069" s="160"/>
      <c r="K2069" s="160"/>
      <c r="L2069" s="160"/>
    </row>
    <row r="2070" spans="1:12" x14ac:dyDescent="0.2">
      <c r="A2070" s="160"/>
      <c r="B2070" s="160"/>
      <c r="C2070" s="160"/>
      <c r="D2070" s="160"/>
      <c r="E2070" s="160"/>
      <c r="F2070" s="162"/>
      <c r="G2070" s="226"/>
      <c r="H2070" s="163"/>
      <c r="I2070" s="166"/>
      <c r="J2070" s="160"/>
      <c r="K2070" s="160"/>
      <c r="L2070" s="160"/>
    </row>
    <row r="2071" spans="1:12" x14ac:dyDescent="0.2">
      <c r="A2071" s="160"/>
      <c r="B2071" s="160"/>
      <c r="C2071" s="160"/>
      <c r="D2071" s="160"/>
      <c r="E2071" s="160"/>
      <c r="F2071" s="162"/>
      <c r="G2071" s="226"/>
      <c r="H2071" s="163"/>
      <c r="I2071" s="166"/>
      <c r="J2071" s="160"/>
      <c r="K2071" s="160"/>
      <c r="L2071" s="160"/>
    </row>
    <row r="2072" spans="1:12" x14ac:dyDescent="0.2">
      <c r="A2072" s="160"/>
      <c r="B2072" s="160"/>
      <c r="C2072" s="160"/>
      <c r="D2072" s="160"/>
      <c r="E2072" s="160"/>
      <c r="F2072" s="162"/>
      <c r="G2072" s="226"/>
      <c r="H2072" s="163"/>
      <c r="I2072" s="166"/>
      <c r="J2072" s="160"/>
      <c r="K2072" s="160"/>
      <c r="L2072" s="160"/>
    </row>
    <row r="2073" spans="1:12" x14ac:dyDescent="0.2">
      <c r="A2073" s="160"/>
      <c r="B2073" s="160"/>
      <c r="C2073" s="160"/>
      <c r="D2073" s="160"/>
      <c r="E2073" s="160"/>
      <c r="F2073" s="162"/>
      <c r="G2073" s="226"/>
      <c r="H2073" s="163"/>
      <c r="I2073" s="166"/>
      <c r="J2073" s="160"/>
      <c r="K2073" s="160"/>
      <c r="L2073" s="160"/>
    </row>
    <row r="2074" spans="1:12" x14ac:dyDescent="0.2">
      <c r="A2074" s="160"/>
      <c r="B2074" s="160"/>
      <c r="C2074" s="160"/>
      <c r="D2074" s="160"/>
      <c r="E2074" s="160"/>
      <c r="F2074" s="162"/>
      <c r="G2074" s="226"/>
      <c r="H2074" s="163"/>
      <c r="I2074" s="166"/>
      <c r="J2074" s="160"/>
      <c r="K2074" s="160"/>
      <c r="L2074" s="160"/>
    </row>
    <row r="2075" spans="1:12" x14ac:dyDescent="0.2">
      <c r="A2075" s="160"/>
      <c r="B2075" s="160"/>
      <c r="C2075" s="160"/>
      <c r="D2075" s="160"/>
      <c r="E2075" s="160"/>
      <c r="F2075" s="162"/>
      <c r="G2075" s="226"/>
      <c r="H2075" s="163"/>
      <c r="I2075" s="166"/>
      <c r="J2075" s="160"/>
      <c r="K2075" s="160"/>
      <c r="L2075" s="160"/>
    </row>
    <row r="2076" spans="1:12" x14ac:dyDescent="0.2">
      <c r="A2076" s="160"/>
      <c r="B2076" s="160"/>
      <c r="C2076" s="160"/>
      <c r="D2076" s="160"/>
      <c r="E2076" s="160"/>
      <c r="F2076" s="162"/>
      <c r="G2076" s="226"/>
      <c r="H2076" s="163"/>
      <c r="I2076" s="166"/>
      <c r="J2076" s="160"/>
      <c r="K2076" s="160"/>
      <c r="L2076" s="160"/>
    </row>
    <row r="2077" spans="1:12" x14ac:dyDescent="0.2">
      <c r="A2077" s="160"/>
      <c r="B2077" s="160"/>
      <c r="C2077" s="160"/>
      <c r="D2077" s="160"/>
      <c r="E2077" s="160"/>
      <c r="F2077" s="162"/>
      <c r="G2077" s="226"/>
      <c r="H2077" s="163"/>
      <c r="I2077" s="166"/>
      <c r="J2077" s="160"/>
      <c r="K2077" s="160"/>
      <c r="L2077" s="160"/>
    </row>
    <row r="2078" spans="1:12" x14ac:dyDescent="0.2">
      <c r="A2078" s="160"/>
      <c r="B2078" s="160"/>
      <c r="C2078" s="160"/>
      <c r="D2078" s="160"/>
      <c r="E2078" s="160"/>
      <c r="F2078" s="162"/>
      <c r="G2078" s="226"/>
      <c r="H2078" s="163"/>
      <c r="I2078" s="166"/>
      <c r="J2078" s="160"/>
      <c r="K2078" s="160"/>
      <c r="L2078" s="160"/>
    </row>
    <row r="2079" spans="1:12" x14ac:dyDescent="0.2">
      <c r="A2079" s="160"/>
      <c r="B2079" s="160"/>
      <c r="C2079" s="160"/>
      <c r="D2079" s="160"/>
      <c r="E2079" s="160"/>
      <c r="F2079" s="162"/>
      <c r="G2079" s="226"/>
      <c r="H2079" s="163"/>
      <c r="I2079" s="166"/>
      <c r="J2079" s="160"/>
      <c r="K2079" s="160"/>
      <c r="L2079" s="160"/>
    </row>
    <row r="2080" spans="1:12" x14ac:dyDescent="0.2">
      <c r="A2080" s="160"/>
      <c r="B2080" s="160"/>
      <c r="C2080" s="160"/>
      <c r="D2080" s="160"/>
      <c r="E2080" s="160"/>
      <c r="F2080" s="162"/>
      <c r="G2080" s="226"/>
      <c r="H2080" s="163"/>
      <c r="I2080" s="166"/>
      <c r="J2080" s="160"/>
      <c r="K2080" s="160"/>
      <c r="L2080" s="160"/>
    </row>
    <row r="2081" spans="1:12" x14ac:dyDescent="0.2">
      <c r="A2081" s="160"/>
      <c r="B2081" s="160"/>
      <c r="C2081" s="160"/>
      <c r="D2081" s="160"/>
      <c r="E2081" s="160"/>
      <c r="F2081" s="162"/>
      <c r="G2081" s="226"/>
      <c r="H2081" s="163"/>
      <c r="I2081" s="166"/>
      <c r="J2081" s="160"/>
      <c r="K2081" s="160"/>
      <c r="L2081" s="160"/>
    </row>
    <row r="2082" spans="1:12" x14ac:dyDescent="0.2">
      <c r="A2082" s="160"/>
      <c r="B2082" s="160"/>
      <c r="C2082" s="160"/>
      <c r="D2082" s="160"/>
      <c r="E2082" s="160"/>
      <c r="F2082" s="162"/>
      <c r="G2082" s="226"/>
      <c r="H2082" s="163"/>
      <c r="I2082" s="166"/>
      <c r="J2082" s="160"/>
      <c r="K2082" s="160"/>
      <c r="L2082" s="160"/>
    </row>
    <row r="2083" spans="1:12" x14ac:dyDescent="0.2">
      <c r="A2083" s="160"/>
      <c r="B2083" s="160"/>
      <c r="C2083" s="160"/>
      <c r="D2083" s="160"/>
      <c r="E2083" s="160"/>
      <c r="F2083" s="162"/>
      <c r="G2083" s="226"/>
      <c r="H2083" s="163"/>
      <c r="I2083" s="166"/>
      <c r="J2083" s="160"/>
      <c r="K2083" s="160"/>
      <c r="L2083" s="160"/>
    </row>
    <row r="2084" spans="1:12" x14ac:dyDescent="0.2">
      <c r="A2084" s="160"/>
      <c r="B2084" s="160"/>
      <c r="C2084" s="160"/>
      <c r="D2084" s="160"/>
      <c r="E2084" s="160"/>
      <c r="F2084" s="162"/>
      <c r="G2084" s="226"/>
      <c r="H2084" s="163"/>
      <c r="I2084" s="166"/>
      <c r="J2084" s="160"/>
      <c r="K2084" s="160"/>
      <c r="L2084" s="160"/>
    </row>
    <row r="2085" spans="1:12" x14ac:dyDescent="0.2">
      <c r="A2085" s="160"/>
      <c r="B2085" s="160"/>
      <c r="C2085" s="160"/>
      <c r="D2085" s="160"/>
      <c r="E2085" s="160"/>
      <c r="F2085" s="162"/>
      <c r="G2085" s="226"/>
      <c r="H2085" s="163"/>
      <c r="I2085" s="166"/>
      <c r="J2085" s="160"/>
      <c r="K2085" s="160"/>
      <c r="L2085" s="160"/>
    </row>
    <row r="2086" spans="1:12" x14ac:dyDescent="0.2">
      <c r="A2086" s="160"/>
      <c r="B2086" s="160"/>
      <c r="C2086" s="160"/>
      <c r="D2086" s="160"/>
      <c r="E2086" s="160"/>
      <c r="F2086" s="162"/>
      <c r="G2086" s="226"/>
      <c r="H2086" s="163"/>
      <c r="I2086" s="166"/>
      <c r="J2086" s="160"/>
      <c r="K2086" s="160"/>
      <c r="L2086" s="160"/>
    </row>
    <row r="2087" spans="1:12" x14ac:dyDescent="0.2">
      <c r="A2087" s="160"/>
      <c r="B2087" s="160"/>
      <c r="C2087" s="160"/>
      <c r="D2087" s="160"/>
      <c r="E2087" s="160"/>
      <c r="F2087" s="162"/>
      <c r="G2087" s="226"/>
      <c r="H2087" s="163"/>
      <c r="I2087" s="166"/>
      <c r="J2087" s="160"/>
      <c r="K2087" s="160"/>
      <c r="L2087" s="160"/>
    </row>
    <row r="2088" spans="1:12" x14ac:dyDescent="0.2">
      <c r="A2088" s="160"/>
      <c r="B2088" s="160"/>
      <c r="C2088" s="160"/>
      <c r="D2088" s="160"/>
      <c r="E2088" s="160"/>
      <c r="F2088" s="162"/>
      <c r="G2088" s="226"/>
      <c r="H2088" s="163"/>
      <c r="I2088" s="166"/>
      <c r="J2088" s="160"/>
      <c r="K2088" s="160"/>
      <c r="L2088" s="160"/>
    </row>
    <row r="2089" spans="1:12" x14ac:dyDescent="0.2">
      <c r="A2089" s="160"/>
      <c r="B2089" s="160"/>
      <c r="C2089" s="160"/>
      <c r="D2089" s="160"/>
      <c r="E2089" s="160"/>
      <c r="F2089" s="162"/>
      <c r="G2089" s="226"/>
      <c r="H2089" s="163"/>
      <c r="I2089" s="166"/>
      <c r="J2089" s="160"/>
      <c r="K2089" s="160"/>
      <c r="L2089" s="160"/>
    </row>
    <row r="2090" spans="1:12" x14ac:dyDescent="0.2">
      <c r="A2090" s="160"/>
      <c r="B2090" s="160"/>
      <c r="C2090" s="160"/>
      <c r="D2090" s="160"/>
      <c r="E2090" s="160"/>
      <c r="F2090" s="162"/>
      <c r="G2090" s="226"/>
      <c r="H2090" s="163"/>
      <c r="I2090" s="166"/>
      <c r="J2090" s="160"/>
      <c r="K2090" s="160"/>
      <c r="L2090" s="160"/>
    </row>
    <row r="2091" spans="1:12" x14ac:dyDescent="0.2">
      <c r="A2091" s="160"/>
      <c r="B2091" s="160"/>
      <c r="C2091" s="160"/>
      <c r="D2091" s="160"/>
      <c r="E2091" s="160"/>
      <c r="F2091" s="162"/>
      <c r="G2091" s="226"/>
      <c r="H2091" s="163"/>
      <c r="I2091" s="166"/>
      <c r="J2091" s="160"/>
      <c r="K2091" s="160"/>
      <c r="L2091" s="160"/>
    </row>
    <row r="2092" spans="1:12" x14ac:dyDescent="0.2">
      <c r="A2092" s="160"/>
      <c r="B2092" s="160"/>
      <c r="C2092" s="160"/>
      <c r="D2092" s="160"/>
      <c r="E2092" s="160"/>
      <c r="F2092" s="162"/>
      <c r="G2092" s="226"/>
      <c r="H2092" s="163"/>
      <c r="I2092" s="166"/>
      <c r="J2092" s="160"/>
      <c r="K2092" s="160"/>
      <c r="L2092" s="160"/>
    </row>
    <row r="2093" spans="1:12" x14ac:dyDescent="0.2">
      <c r="A2093" s="160"/>
      <c r="B2093" s="160"/>
      <c r="C2093" s="160"/>
      <c r="D2093" s="160"/>
      <c r="E2093" s="160"/>
      <c r="F2093" s="162"/>
      <c r="G2093" s="226"/>
      <c r="H2093" s="163"/>
      <c r="I2093" s="166"/>
      <c r="J2093" s="160"/>
      <c r="K2093" s="160"/>
      <c r="L2093" s="160"/>
    </row>
    <row r="2094" spans="1:12" x14ac:dyDescent="0.2">
      <c r="A2094" s="160"/>
      <c r="B2094" s="160"/>
      <c r="C2094" s="160"/>
      <c r="D2094" s="160"/>
      <c r="E2094" s="160"/>
      <c r="F2094" s="162"/>
      <c r="G2094" s="226"/>
      <c r="H2094" s="163"/>
      <c r="I2094" s="166"/>
      <c r="J2094" s="160"/>
      <c r="K2094" s="160"/>
      <c r="L2094" s="160"/>
    </row>
    <row r="2095" spans="1:12" x14ac:dyDescent="0.2">
      <c r="A2095" s="160"/>
      <c r="B2095" s="160"/>
      <c r="C2095" s="160"/>
      <c r="D2095" s="160"/>
      <c r="E2095" s="160"/>
      <c r="F2095" s="162"/>
      <c r="G2095" s="226"/>
      <c r="H2095" s="163"/>
      <c r="I2095" s="166"/>
      <c r="J2095" s="160"/>
      <c r="K2095" s="160"/>
      <c r="L2095" s="160"/>
    </row>
    <row r="2096" spans="1:12" x14ac:dyDescent="0.2">
      <c r="A2096" s="160"/>
      <c r="B2096" s="160"/>
      <c r="C2096" s="160"/>
      <c r="D2096" s="160"/>
      <c r="E2096" s="160"/>
      <c r="F2096" s="162"/>
      <c r="G2096" s="226"/>
      <c r="H2096" s="163"/>
      <c r="I2096" s="166"/>
      <c r="J2096" s="160"/>
      <c r="K2096" s="160"/>
      <c r="L2096" s="160"/>
    </row>
    <row r="2097" spans="1:12" x14ac:dyDescent="0.2">
      <c r="A2097" s="160"/>
      <c r="B2097" s="160"/>
      <c r="C2097" s="160"/>
      <c r="D2097" s="160"/>
      <c r="E2097" s="160"/>
      <c r="F2097" s="162"/>
      <c r="G2097" s="226"/>
      <c r="H2097" s="163"/>
      <c r="I2097" s="166"/>
      <c r="J2097" s="160"/>
      <c r="K2097" s="160"/>
      <c r="L2097" s="160"/>
    </row>
    <row r="2098" spans="1:12" x14ac:dyDescent="0.2">
      <c r="A2098" s="160"/>
      <c r="B2098" s="160"/>
      <c r="C2098" s="160"/>
      <c r="D2098" s="160"/>
      <c r="E2098" s="160"/>
      <c r="F2098" s="162"/>
      <c r="G2098" s="226"/>
      <c r="H2098" s="163"/>
      <c r="I2098" s="166"/>
      <c r="J2098" s="160"/>
      <c r="K2098" s="160"/>
      <c r="L2098" s="160"/>
    </row>
    <row r="2099" spans="1:12" x14ac:dyDescent="0.2">
      <c r="A2099" s="160"/>
      <c r="B2099" s="160"/>
      <c r="C2099" s="160"/>
      <c r="D2099" s="160"/>
      <c r="E2099" s="160"/>
      <c r="F2099" s="162"/>
      <c r="G2099" s="226"/>
      <c r="H2099" s="163"/>
      <c r="I2099" s="166"/>
      <c r="J2099" s="160"/>
      <c r="K2099" s="160"/>
      <c r="L2099" s="160"/>
    </row>
    <row r="2100" spans="1:12" x14ac:dyDescent="0.2">
      <c r="A2100" s="160"/>
      <c r="B2100" s="160"/>
      <c r="C2100" s="160"/>
      <c r="D2100" s="160"/>
      <c r="E2100" s="160"/>
      <c r="F2100" s="162"/>
      <c r="G2100" s="226"/>
      <c r="H2100" s="163"/>
      <c r="I2100" s="166"/>
      <c r="J2100" s="160"/>
      <c r="K2100" s="160"/>
      <c r="L2100" s="160"/>
    </row>
    <row r="2101" spans="1:12" x14ac:dyDescent="0.2">
      <c r="A2101" s="160"/>
      <c r="B2101" s="160"/>
      <c r="C2101" s="160"/>
      <c r="D2101" s="160"/>
      <c r="E2101" s="160"/>
      <c r="F2101" s="162"/>
      <c r="G2101" s="226"/>
      <c r="H2101" s="163"/>
      <c r="I2101" s="166"/>
      <c r="J2101" s="160"/>
      <c r="K2101" s="160"/>
      <c r="L2101" s="160"/>
    </row>
    <row r="2102" spans="1:12" x14ac:dyDescent="0.2">
      <c r="A2102" s="160"/>
      <c r="B2102" s="160"/>
      <c r="C2102" s="160"/>
      <c r="D2102" s="160"/>
      <c r="E2102" s="160"/>
      <c r="F2102" s="162"/>
      <c r="G2102" s="226"/>
      <c r="H2102" s="163"/>
      <c r="I2102" s="166"/>
      <c r="J2102" s="160"/>
      <c r="K2102" s="160"/>
      <c r="L2102" s="160"/>
    </row>
    <row r="2103" spans="1:12" x14ac:dyDescent="0.2">
      <c r="A2103" s="160"/>
      <c r="B2103" s="160"/>
      <c r="C2103" s="160"/>
      <c r="D2103" s="160"/>
      <c r="E2103" s="160"/>
      <c r="F2103" s="162"/>
      <c r="G2103" s="226"/>
      <c r="H2103" s="163"/>
      <c r="I2103" s="166"/>
      <c r="J2103" s="160"/>
      <c r="K2103" s="160"/>
      <c r="L2103" s="160"/>
    </row>
    <row r="2104" spans="1:12" x14ac:dyDescent="0.2">
      <c r="A2104" s="160"/>
      <c r="B2104" s="160"/>
      <c r="C2104" s="160"/>
      <c r="D2104" s="160"/>
      <c r="E2104" s="160"/>
      <c r="F2104" s="162"/>
      <c r="G2104" s="226"/>
      <c r="H2104" s="163"/>
      <c r="I2104" s="166"/>
      <c r="J2104" s="160"/>
      <c r="K2104" s="160"/>
      <c r="L2104" s="160"/>
    </row>
    <row r="2105" spans="1:12" x14ac:dyDescent="0.2">
      <c r="A2105" s="160"/>
      <c r="B2105" s="160"/>
      <c r="C2105" s="160"/>
      <c r="D2105" s="160"/>
      <c r="E2105" s="160"/>
      <c r="F2105" s="162"/>
      <c r="G2105" s="226"/>
      <c r="H2105" s="163"/>
      <c r="I2105" s="166"/>
      <c r="J2105" s="160"/>
      <c r="K2105" s="160"/>
      <c r="L2105" s="160"/>
    </row>
    <row r="2106" spans="1:12" x14ac:dyDescent="0.2">
      <c r="A2106" s="160"/>
      <c r="B2106" s="160"/>
      <c r="C2106" s="160"/>
      <c r="D2106" s="160"/>
      <c r="E2106" s="160"/>
      <c r="F2106" s="162"/>
      <c r="G2106" s="226"/>
      <c r="H2106" s="163"/>
      <c r="I2106" s="166"/>
      <c r="J2106" s="160"/>
      <c r="K2106" s="160"/>
      <c r="L2106" s="160"/>
    </row>
    <row r="2107" spans="1:12" x14ac:dyDescent="0.2">
      <c r="A2107" s="160"/>
      <c r="B2107" s="160"/>
      <c r="C2107" s="160"/>
      <c r="D2107" s="160"/>
      <c r="E2107" s="160"/>
      <c r="F2107" s="162"/>
      <c r="G2107" s="226"/>
      <c r="H2107" s="163"/>
      <c r="I2107" s="166"/>
      <c r="J2107" s="160"/>
      <c r="K2107" s="160"/>
      <c r="L2107" s="160"/>
    </row>
    <row r="2108" spans="1:12" x14ac:dyDescent="0.2">
      <c r="A2108" s="160"/>
      <c r="B2108" s="160"/>
      <c r="C2108" s="160"/>
      <c r="D2108" s="160"/>
      <c r="E2108" s="160"/>
      <c r="F2108" s="162"/>
      <c r="G2108" s="226"/>
      <c r="H2108" s="163"/>
      <c r="I2108" s="166"/>
      <c r="J2108" s="160"/>
      <c r="K2108" s="160"/>
      <c r="L2108" s="160"/>
    </row>
    <row r="2109" spans="1:12" x14ac:dyDescent="0.2">
      <c r="A2109" s="160"/>
      <c r="B2109" s="160"/>
      <c r="C2109" s="160"/>
      <c r="D2109" s="160"/>
      <c r="E2109" s="160"/>
      <c r="F2109" s="162"/>
      <c r="G2109" s="226"/>
      <c r="H2109" s="163"/>
      <c r="I2109" s="166"/>
      <c r="J2109" s="160"/>
      <c r="K2109" s="160"/>
      <c r="L2109" s="160"/>
    </row>
    <row r="2110" spans="1:12" x14ac:dyDescent="0.2">
      <c r="A2110" s="160"/>
      <c r="B2110" s="160"/>
      <c r="C2110" s="160"/>
      <c r="D2110" s="160"/>
      <c r="E2110" s="160"/>
      <c r="F2110" s="162"/>
      <c r="G2110" s="226"/>
      <c r="H2110" s="163"/>
      <c r="I2110" s="166"/>
      <c r="J2110" s="160"/>
      <c r="K2110" s="160"/>
      <c r="L2110" s="160"/>
    </row>
    <row r="2111" spans="1:12" x14ac:dyDescent="0.2">
      <c r="A2111" s="160"/>
      <c r="B2111" s="160"/>
      <c r="C2111" s="160"/>
      <c r="D2111" s="160"/>
      <c r="E2111" s="160"/>
      <c r="F2111" s="162"/>
      <c r="G2111" s="226"/>
      <c r="H2111" s="163"/>
      <c r="I2111" s="166"/>
      <c r="J2111" s="160"/>
      <c r="K2111" s="160"/>
      <c r="L2111" s="160"/>
    </row>
    <row r="2112" spans="1:12" x14ac:dyDescent="0.2">
      <c r="A2112" s="160"/>
      <c r="B2112" s="160"/>
      <c r="C2112" s="160"/>
      <c r="D2112" s="160"/>
      <c r="E2112" s="160"/>
      <c r="F2112" s="162"/>
      <c r="G2112" s="226"/>
      <c r="H2112" s="163"/>
      <c r="I2112" s="166"/>
      <c r="J2112" s="160"/>
      <c r="K2112" s="160"/>
      <c r="L2112" s="160"/>
    </row>
    <row r="2113" spans="1:12" x14ac:dyDescent="0.2">
      <c r="A2113" s="160"/>
      <c r="B2113" s="160"/>
      <c r="C2113" s="160"/>
      <c r="D2113" s="160"/>
      <c r="E2113" s="160"/>
      <c r="F2113" s="162"/>
      <c r="G2113" s="226"/>
      <c r="H2113" s="163"/>
      <c r="I2113" s="166"/>
      <c r="J2113" s="160"/>
      <c r="K2113" s="160"/>
      <c r="L2113" s="160"/>
    </row>
    <row r="2114" spans="1:12" x14ac:dyDescent="0.2">
      <c r="A2114" s="160"/>
      <c r="B2114" s="160"/>
      <c r="C2114" s="160"/>
      <c r="D2114" s="160"/>
      <c r="E2114" s="160"/>
      <c r="F2114" s="162"/>
      <c r="G2114" s="226"/>
      <c r="H2114" s="163"/>
      <c r="I2114" s="166"/>
      <c r="J2114" s="160"/>
      <c r="K2114" s="160"/>
      <c r="L2114" s="160"/>
    </row>
    <row r="2115" spans="1:12" x14ac:dyDescent="0.2">
      <c r="A2115" s="160"/>
      <c r="B2115" s="160"/>
      <c r="C2115" s="160"/>
      <c r="D2115" s="160"/>
      <c r="E2115" s="160"/>
      <c r="F2115" s="162"/>
      <c r="G2115" s="226"/>
      <c r="H2115" s="163"/>
      <c r="I2115" s="166"/>
      <c r="J2115" s="160"/>
      <c r="K2115" s="160"/>
      <c r="L2115" s="160"/>
    </row>
    <row r="2116" spans="1:12" x14ac:dyDescent="0.2">
      <c r="A2116" s="160"/>
      <c r="B2116" s="160"/>
      <c r="C2116" s="160"/>
      <c r="D2116" s="160"/>
      <c r="E2116" s="160"/>
      <c r="F2116" s="162"/>
      <c r="G2116" s="226"/>
      <c r="H2116" s="163"/>
      <c r="I2116" s="166"/>
      <c r="J2116" s="160"/>
      <c r="K2116" s="160"/>
      <c r="L2116" s="160"/>
    </row>
    <row r="2117" spans="1:12" x14ac:dyDescent="0.2">
      <c r="A2117" s="160"/>
      <c r="B2117" s="160"/>
      <c r="C2117" s="160"/>
      <c r="D2117" s="160"/>
      <c r="E2117" s="160"/>
      <c r="F2117" s="162"/>
      <c r="G2117" s="226"/>
      <c r="H2117" s="163"/>
      <c r="I2117" s="166"/>
      <c r="J2117" s="160"/>
      <c r="K2117" s="160"/>
      <c r="L2117" s="160"/>
    </row>
    <row r="2118" spans="1:12" x14ac:dyDescent="0.2">
      <c r="A2118" s="160"/>
      <c r="B2118" s="160"/>
      <c r="C2118" s="160"/>
      <c r="D2118" s="160"/>
      <c r="E2118" s="160"/>
      <c r="F2118" s="162"/>
      <c r="G2118" s="226"/>
      <c r="H2118" s="163"/>
      <c r="I2118" s="166"/>
      <c r="J2118" s="160"/>
      <c r="K2118" s="160"/>
      <c r="L2118" s="160"/>
    </row>
    <row r="2119" spans="1:12" x14ac:dyDescent="0.2">
      <c r="A2119" s="160"/>
      <c r="B2119" s="160"/>
      <c r="C2119" s="160"/>
      <c r="D2119" s="160"/>
      <c r="E2119" s="160"/>
      <c r="F2119" s="162"/>
      <c r="G2119" s="226"/>
      <c r="H2119" s="163"/>
      <c r="I2119" s="166"/>
      <c r="J2119" s="160"/>
      <c r="K2119" s="160"/>
      <c r="L2119" s="160"/>
    </row>
    <row r="2120" spans="1:12" x14ac:dyDescent="0.2">
      <c r="A2120" s="160"/>
      <c r="B2120" s="160"/>
      <c r="C2120" s="160"/>
      <c r="D2120" s="160"/>
      <c r="E2120" s="160"/>
      <c r="F2120" s="162"/>
      <c r="G2120" s="226"/>
      <c r="H2120" s="163"/>
      <c r="I2120" s="166"/>
      <c r="J2120" s="160"/>
      <c r="K2120" s="160"/>
      <c r="L2120" s="160"/>
    </row>
    <row r="2121" spans="1:12" x14ac:dyDescent="0.2">
      <c r="A2121" s="160"/>
      <c r="B2121" s="160"/>
      <c r="C2121" s="160"/>
      <c r="D2121" s="160"/>
      <c r="E2121" s="160"/>
      <c r="F2121" s="162"/>
      <c r="G2121" s="226"/>
      <c r="H2121" s="163"/>
      <c r="I2121" s="166"/>
      <c r="J2121" s="160"/>
      <c r="K2121" s="160"/>
      <c r="L2121" s="160"/>
    </row>
    <row r="2122" spans="1:12" x14ac:dyDescent="0.2">
      <c r="A2122" s="160"/>
      <c r="B2122" s="160"/>
      <c r="C2122" s="160"/>
      <c r="D2122" s="160"/>
      <c r="E2122" s="160"/>
      <c r="F2122" s="162"/>
      <c r="G2122" s="226"/>
      <c r="H2122" s="163"/>
      <c r="I2122" s="166"/>
      <c r="J2122" s="160"/>
      <c r="K2122" s="160"/>
      <c r="L2122" s="160"/>
    </row>
    <row r="2123" spans="1:12" x14ac:dyDescent="0.2">
      <c r="A2123" s="160"/>
      <c r="B2123" s="160"/>
      <c r="C2123" s="160"/>
      <c r="D2123" s="160"/>
      <c r="E2123" s="160"/>
      <c r="F2123" s="162"/>
      <c r="G2123" s="226"/>
      <c r="H2123" s="163"/>
      <c r="I2123" s="166"/>
      <c r="J2123" s="160"/>
      <c r="K2123" s="160"/>
      <c r="L2123" s="160"/>
    </row>
    <row r="2124" spans="1:12" x14ac:dyDescent="0.2">
      <c r="A2124" s="160"/>
      <c r="B2124" s="160"/>
      <c r="C2124" s="160"/>
      <c r="D2124" s="160"/>
      <c r="E2124" s="160"/>
      <c r="F2124" s="162"/>
      <c r="G2124" s="226"/>
      <c r="H2124" s="163"/>
      <c r="I2124" s="166"/>
      <c r="J2124" s="160"/>
      <c r="K2124" s="160"/>
      <c r="L2124" s="160"/>
    </row>
    <row r="2125" spans="1:12" x14ac:dyDescent="0.2">
      <c r="A2125" s="160"/>
      <c r="B2125" s="160"/>
      <c r="C2125" s="160"/>
      <c r="D2125" s="160"/>
      <c r="E2125" s="160"/>
      <c r="F2125" s="162"/>
      <c r="G2125" s="226"/>
      <c r="H2125" s="163"/>
      <c r="I2125" s="166"/>
      <c r="J2125" s="160"/>
      <c r="K2125" s="160"/>
      <c r="L2125" s="160"/>
    </row>
    <row r="2126" spans="1:12" x14ac:dyDescent="0.2">
      <c r="A2126" s="160"/>
      <c r="B2126" s="160"/>
      <c r="C2126" s="160"/>
      <c r="D2126" s="160"/>
      <c r="E2126" s="160"/>
      <c r="F2126" s="162"/>
      <c r="G2126" s="226"/>
      <c r="H2126" s="163"/>
      <c r="I2126" s="166"/>
      <c r="J2126" s="160"/>
      <c r="K2126" s="160"/>
      <c r="L2126" s="160"/>
    </row>
    <row r="2127" spans="1:12" x14ac:dyDescent="0.2">
      <c r="A2127" s="160"/>
      <c r="B2127" s="160"/>
      <c r="C2127" s="160"/>
      <c r="D2127" s="160"/>
      <c r="E2127" s="160"/>
      <c r="F2127" s="162"/>
      <c r="G2127" s="226"/>
      <c r="H2127" s="163"/>
      <c r="I2127" s="166"/>
      <c r="J2127" s="160"/>
      <c r="K2127" s="160"/>
      <c r="L2127" s="160"/>
    </row>
    <row r="2128" spans="1:12" x14ac:dyDescent="0.2">
      <c r="A2128" s="160"/>
      <c r="B2128" s="160"/>
      <c r="C2128" s="160"/>
      <c r="D2128" s="160"/>
      <c r="E2128" s="160"/>
      <c r="F2128" s="162"/>
      <c r="G2128" s="226"/>
      <c r="H2128" s="163"/>
      <c r="I2128" s="166"/>
      <c r="J2128" s="160"/>
      <c r="K2128" s="160"/>
      <c r="L2128" s="160"/>
    </row>
    <row r="2129" spans="1:12" x14ac:dyDescent="0.2">
      <c r="A2129" s="160"/>
      <c r="B2129" s="160"/>
      <c r="C2129" s="160"/>
      <c r="D2129" s="160"/>
      <c r="E2129" s="160"/>
      <c r="F2129" s="162"/>
      <c r="G2129" s="226"/>
      <c r="H2129" s="163"/>
      <c r="I2129" s="166"/>
      <c r="J2129" s="160"/>
      <c r="K2129" s="160"/>
      <c r="L2129" s="160"/>
    </row>
    <row r="2130" spans="1:12" x14ac:dyDescent="0.2">
      <c r="A2130" s="160"/>
      <c r="B2130" s="160"/>
      <c r="C2130" s="160"/>
      <c r="D2130" s="160"/>
      <c r="E2130" s="160"/>
      <c r="F2130" s="162"/>
      <c r="G2130" s="226"/>
      <c r="H2130" s="163"/>
      <c r="I2130" s="166"/>
      <c r="J2130" s="160"/>
      <c r="K2130" s="160"/>
      <c r="L2130" s="160"/>
    </row>
    <row r="2131" spans="1:12" x14ac:dyDescent="0.2">
      <c r="A2131" s="160"/>
      <c r="B2131" s="160"/>
      <c r="C2131" s="160"/>
      <c r="D2131" s="160"/>
      <c r="E2131" s="160"/>
      <c r="F2131" s="162"/>
      <c r="G2131" s="226"/>
      <c r="H2131" s="163"/>
      <c r="I2131" s="166"/>
      <c r="J2131" s="160"/>
      <c r="K2131" s="160"/>
      <c r="L2131" s="160"/>
    </row>
    <row r="2132" spans="1:12" x14ac:dyDescent="0.2">
      <c r="A2132" s="160"/>
      <c r="B2132" s="160"/>
      <c r="C2132" s="160"/>
      <c r="D2132" s="160"/>
      <c r="E2132" s="160"/>
      <c r="F2132" s="162"/>
      <c r="G2132" s="226"/>
      <c r="H2132" s="163"/>
      <c r="I2132" s="166"/>
      <c r="J2132" s="160"/>
      <c r="K2132" s="160"/>
      <c r="L2132" s="160"/>
    </row>
    <row r="2133" spans="1:12" x14ac:dyDescent="0.2">
      <c r="A2133" s="160"/>
      <c r="B2133" s="160"/>
      <c r="C2133" s="160"/>
      <c r="D2133" s="160"/>
      <c r="E2133" s="160"/>
      <c r="F2133" s="162"/>
      <c r="G2133" s="226"/>
      <c r="H2133" s="163"/>
      <c r="I2133" s="166"/>
      <c r="J2133" s="160"/>
      <c r="K2133" s="160"/>
      <c r="L2133" s="160"/>
    </row>
    <row r="2134" spans="1:12" x14ac:dyDescent="0.2">
      <c r="A2134" s="160"/>
      <c r="B2134" s="160"/>
      <c r="C2134" s="160"/>
      <c r="D2134" s="160"/>
      <c r="E2134" s="160"/>
      <c r="F2134" s="162"/>
      <c r="G2134" s="226"/>
      <c r="H2134" s="163"/>
      <c r="I2134" s="166"/>
      <c r="J2134" s="160"/>
      <c r="K2134" s="160"/>
      <c r="L2134" s="160"/>
    </row>
    <row r="2135" spans="1:12" x14ac:dyDescent="0.2">
      <c r="A2135" s="160"/>
      <c r="B2135" s="160"/>
      <c r="C2135" s="160"/>
      <c r="D2135" s="160"/>
      <c r="E2135" s="160"/>
      <c r="F2135" s="162"/>
      <c r="G2135" s="226"/>
      <c r="H2135" s="163"/>
      <c r="I2135" s="166"/>
      <c r="J2135" s="160"/>
      <c r="K2135" s="160"/>
      <c r="L2135" s="160"/>
    </row>
    <row r="2136" spans="1:12" x14ac:dyDescent="0.2">
      <c r="A2136" s="160"/>
      <c r="B2136" s="160"/>
      <c r="C2136" s="160"/>
      <c r="D2136" s="160"/>
      <c r="E2136" s="160"/>
      <c r="F2136" s="162"/>
      <c r="G2136" s="226"/>
      <c r="H2136" s="163"/>
      <c r="I2136" s="166"/>
      <c r="J2136" s="160"/>
      <c r="K2136" s="160"/>
      <c r="L2136" s="160"/>
    </row>
    <row r="2137" spans="1:12" x14ac:dyDescent="0.2">
      <c r="A2137" s="160"/>
      <c r="B2137" s="160"/>
      <c r="C2137" s="160"/>
      <c r="D2137" s="160"/>
      <c r="E2137" s="160"/>
      <c r="F2137" s="162"/>
      <c r="G2137" s="226"/>
      <c r="H2137" s="163"/>
      <c r="I2137" s="166"/>
      <c r="J2137" s="160"/>
      <c r="K2137" s="160"/>
      <c r="L2137" s="160"/>
    </row>
    <row r="2138" spans="1:12" x14ac:dyDescent="0.2">
      <c r="A2138" s="160"/>
      <c r="B2138" s="160"/>
      <c r="C2138" s="160"/>
      <c r="D2138" s="160"/>
      <c r="E2138" s="160"/>
      <c r="F2138" s="160"/>
      <c r="G2138" s="227"/>
      <c r="H2138" s="160"/>
      <c r="I2138" s="159"/>
      <c r="J2138" s="160"/>
      <c r="K2138" s="160"/>
      <c r="L2138" s="160"/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topLeftCell="A11" workbookViewId="0">
      <selection activeCell="A2" sqref="A2:XFD35"/>
    </sheetView>
  </sheetViews>
  <sheetFormatPr defaultColWidth="9.140625" defaultRowHeight="12.75" x14ac:dyDescent="0.2"/>
  <cols>
    <col min="1" max="1" width="8.42578125" style="255" customWidth="1"/>
    <col min="2" max="2" width="10" style="255" bestFit="1" customWidth="1"/>
    <col min="3" max="3" width="37" style="255" bestFit="1" customWidth="1"/>
    <col min="4" max="4" width="11" style="255" bestFit="1" customWidth="1"/>
    <col min="5" max="5" width="19" style="255" bestFit="1" customWidth="1"/>
    <col min="6" max="6" width="15" style="255" bestFit="1" customWidth="1"/>
    <col min="7" max="7" width="11.140625" style="255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2" width="19" style="255" bestFit="1" customWidth="1"/>
    <col min="13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508</v>
      </c>
      <c r="B2" s="255" t="s">
        <v>558</v>
      </c>
      <c r="C2" s="255" t="s">
        <v>2031</v>
      </c>
      <c r="D2" s="255" t="s">
        <v>559</v>
      </c>
      <c r="E2" s="255" t="s">
        <v>786</v>
      </c>
      <c r="F2" s="256">
        <v>42934</v>
      </c>
      <c r="G2" s="257">
        <v>-37.56</v>
      </c>
      <c r="H2" s="255" t="s">
        <v>398</v>
      </c>
      <c r="I2" s="255" t="s">
        <v>332</v>
      </c>
      <c r="J2" s="256">
        <v>42935</v>
      </c>
      <c r="K2" s="255" t="s">
        <v>70</v>
      </c>
      <c r="L2" s="255" t="s">
        <v>787</v>
      </c>
    </row>
    <row r="3" spans="1:12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789</v>
      </c>
      <c r="F3" s="256">
        <v>42928</v>
      </c>
      <c r="G3" s="257">
        <v>-812</v>
      </c>
      <c r="H3" s="255" t="s">
        <v>398</v>
      </c>
      <c r="I3" s="255" t="s">
        <v>694</v>
      </c>
      <c r="J3" s="256">
        <v>42929</v>
      </c>
      <c r="K3" s="255" t="s">
        <v>70</v>
      </c>
      <c r="L3" s="255" t="s">
        <v>790</v>
      </c>
    </row>
    <row r="4" spans="1:12" x14ac:dyDescent="0.2">
      <c r="A4" s="255" t="s">
        <v>508</v>
      </c>
      <c r="B4" s="255" t="s">
        <v>558</v>
      </c>
      <c r="C4" s="255" t="s">
        <v>2031</v>
      </c>
      <c r="D4" s="255" t="s">
        <v>559</v>
      </c>
      <c r="E4" s="255" t="s">
        <v>791</v>
      </c>
      <c r="F4" s="256">
        <v>42926</v>
      </c>
      <c r="G4" s="257">
        <v>-70</v>
      </c>
      <c r="H4" s="255" t="s">
        <v>398</v>
      </c>
      <c r="I4" s="255" t="s">
        <v>415</v>
      </c>
      <c r="J4" s="256">
        <v>42927</v>
      </c>
      <c r="K4" s="255" t="s">
        <v>70</v>
      </c>
      <c r="L4" s="255" t="s">
        <v>792</v>
      </c>
    </row>
    <row r="5" spans="1:12" x14ac:dyDescent="0.2">
      <c r="A5" s="255" t="s">
        <v>508</v>
      </c>
      <c r="B5" s="255" t="s">
        <v>558</v>
      </c>
      <c r="C5" s="255" t="s">
        <v>2031</v>
      </c>
      <c r="D5" s="255" t="s">
        <v>559</v>
      </c>
      <c r="E5" s="255" t="s">
        <v>793</v>
      </c>
      <c r="F5" s="256">
        <v>42923</v>
      </c>
      <c r="G5" s="257">
        <v>-127.6</v>
      </c>
      <c r="H5" s="255" t="s">
        <v>398</v>
      </c>
      <c r="I5" s="255" t="s">
        <v>428</v>
      </c>
      <c r="J5" s="256">
        <v>42924</v>
      </c>
      <c r="K5" s="255" t="s">
        <v>70</v>
      </c>
      <c r="L5" s="255" t="s">
        <v>709</v>
      </c>
    </row>
    <row r="6" spans="1:12" x14ac:dyDescent="0.2">
      <c r="A6" s="255" t="s">
        <v>508</v>
      </c>
      <c r="B6" s="255" t="s">
        <v>141</v>
      </c>
      <c r="C6" s="255" t="s">
        <v>334</v>
      </c>
      <c r="D6" s="255" t="s">
        <v>142</v>
      </c>
      <c r="E6" s="255" t="s">
        <v>797</v>
      </c>
      <c r="F6" s="256">
        <v>42934</v>
      </c>
      <c r="G6" s="257">
        <v>-1252.71</v>
      </c>
      <c r="H6" s="255" t="s">
        <v>398</v>
      </c>
      <c r="I6" s="255" t="s">
        <v>217</v>
      </c>
      <c r="J6" s="256">
        <v>42940</v>
      </c>
      <c r="K6" s="255" t="s">
        <v>70</v>
      </c>
      <c r="L6" s="255" t="s">
        <v>398</v>
      </c>
    </row>
    <row r="7" spans="1:12" x14ac:dyDescent="0.2">
      <c r="A7" s="255" t="s">
        <v>508</v>
      </c>
      <c r="B7" s="255" t="s">
        <v>141</v>
      </c>
      <c r="C7" s="255" t="s">
        <v>334</v>
      </c>
      <c r="D7" s="255" t="s">
        <v>142</v>
      </c>
      <c r="E7" s="255" t="s">
        <v>798</v>
      </c>
      <c r="F7" s="256">
        <v>42928</v>
      </c>
      <c r="G7" s="257">
        <v>-342.88</v>
      </c>
      <c r="H7" s="255" t="s">
        <v>398</v>
      </c>
      <c r="I7" s="255" t="s">
        <v>217</v>
      </c>
      <c r="J7" s="256">
        <v>42940</v>
      </c>
      <c r="K7" s="255" t="s">
        <v>70</v>
      </c>
      <c r="L7" s="255" t="s">
        <v>398</v>
      </c>
    </row>
    <row r="8" spans="1:12" x14ac:dyDescent="0.2">
      <c r="A8" s="255" t="s">
        <v>508</v>
      </c>
      <c r="B8" s="255" t="s">
        <v>558</v>
      </c>
      <c r="C8" s="255" t="s">
        <v>2031</v>
      </c>
      <c r="D8" s="255" t="s">
        <v>559</v>
      </c>
      <c r="E8" s="255" t="s">
        <v>808</v>
      </c>
      <c r="F8" s="256">
        <v>42944</v>
      </c>
      <c r="G8" s="257">
        <v>229.98</v>
      </c>
      <c r="H8" s="255" t="s">
        <v>398</v>
      </c>
      <c r="I8" s="255" t="s">
        <v>556</v>
      </c>
      <c r="J8" s="256">
        <v>42945</v>
      </c>
      <c r="K8" s="255" t="s">
        <v>70</v>
      </c>
      <c r="L8" s="255" t="s">
        <v>809</v>
      </c>
    </row>
    <row r="9" spans="1:12" x14ac:dyDescent="0.2">
      <c r="A9" s="255" t="s">
        <v>508</v>
      </c>
      <c r="B9" s="255" t="s">
        <v>558</v>
      </c>
      <c r="C9" s="255" t="s">
        <v>2031</v>
      </c>
      <c r="D9" s="255" t="s">
        <v>559</v>
      </c>
      <c r="E9" s="255" t="s">
        <v>812</v>
      </c>
      <c r="F9" s="256">
        <v>42943</v>
      </c>
      <c r="G9" s="257">
        <v>149.97999999999999</v>
      </c>
      <c r="H9" s="255" t="s">
        <v>398</v>
      </c>
      <c r="I9" s="255" t="s">
        <v>967</v>
      </c>
      <c r="J9" s="256">
        <v>42944</v>
      </c>
      <c r="K9" s="255" t="s">
        <v>70</v>
      </c>
      <c r="L9" s="255" t="s">
        <v>813</v>
      </c>
    </row>
    <row r="10" spans="1:12" x14ac:dyDescent="0.2">
      <c r="A10" s="255" t="s">
        <v>508</v>
      </c>
      <c r="B10" s="255" t="s">
        <v>558</v>
      </c>
      <c r="C10" s="255" t="s">
        <v>2031</v>
      </c>
      <c r="D10" s="255" t="s">
        <v>559</v>
      </c>
      <c r="E10" s="255" t="s">
        <v>815</v>
      </c>
      <c r="F10" s="256">
        <v>42942</v>
      </c>
      <c r="G10" s="257">
        <v>129</v>
      </c>
      <c r="H10" s="255" t="s">
        <v>398</v>
      </c>
      <c r="I10" s="255" t="s">
        <v>694</v>
      </c>
      <c r="J10" s="256">
        <v>42943</v>
      </c>
      <c r="K10" s="255" t="s">
        <v>70</v>
      </c>
      <c r="L10" s="255" t="s">
        <v>816</v>
      </c>
    </row>
    <row r="11" spans="1:12" x14ac:dyDescent="0.2">
      <c r="A11" s="255" t="s">
        <v>508</v>
      </c>
      <c r="B11" s="255" t="s">
        <v>558</v>
      </c>
      <c r="C11" s="255" t="s">
        <v>2031</v>
      </c>
      <c r="D11" s="255" t="s">
        <v>559</v>
      </c>
      <c r="E11" s="255" t="s">
        <v>819</v>
      </c>
      <c r="F11" s="256">
        <v>42942</v>
      </c>
      <c r="G11" s="257">
        <v>149.97999999999999</v>
      </c>
      <c r="H11" s="255" t="s">
        <v>398</v>
      </c>
      <c r="I11" s="255" t="s">
        <v>967</v>
      </c>
      <c r="J11" s="256">
        <v>42943</v>
      </c>
      <c r="K11" s="255" t="s">
        <v>70</v>
      </c>
      <c r="L11" s="255" t="s">
        <v>813</v>
      </c>
    </row>
    <row r="12" spans="1:12" x14ac:dyDescent="0.2">
      <c r="A12" s="255" t="s">
        <v>508</v>
      </c>
      <c r="B12" s="255" t="s">
        <v>558</v>
      </c>
      <c r="C12" s="255" t="s">
        <v>2031</v>
      </c>
      <c r="D12" s="255" t="s">
        <v>559</v>
      </c>
      <c r="E12" s="255" t="s">
        <v>825</v>
      </c>
      <c r="F12" s="256">
        <v>42940</v>
      </c>
      <c r="G12" s="257">
        <v>870.67</v>
      </c>
      <c r="H12" s="255" t="s">
        <v>398</v>
      </c>
      <c r="I12" s="255" t="s">
        <v>605</v>
      </c>
      <c r="J12" s="256">
        <v>42941</v>
      </c>
      <c r="K12" s="255" t="s">
        <v>70</v>
      </c>
      <c r="L12" s="255" t="s">
        <v>398</v>
      </c>
    </row>
    <row r="13" spans="1:12" x14ac:dyDescent="0.2">
      <c r="A13" s="255" t="s">
        <v>508</v>
      </c>
      <c r="B13" s="255" t="s">
        <v>558</v>
      </c>
      <c r="C13" s="255" t="s">
        <v>2031</v>
      </c>
      <c r="D13" s="255" t="s">
        <v>559</v>
      </c>
      <c r="E13" s="255" t="s">
        <v>1232</v>
      </c>
      <c r="F13" s="256">
        <v>42940</v>
      </c>
      <c r="G13" s="257">
        <v>297.98</v>
      </c>
      <c r="H13" s="255" t="s">
        <v>398</v>
      </c>
      <c r="I13" s="255" t="s">
        <v>552</v>
      </c>
      <c r="J13" s="256">
        <v>42941</v>
      </c>
      <c r="K13" s="255" t="s">
        <v>70</v>
      </c>
      <c r="L13" s="255" t="s">
        <v>1233</v>
      </c>
    </row>
    <row r="14" spans="1:12" x14ac:dyDescent="0.2">
      <c r="A14" s="255" t="s">
        <v>508</v>
      </c>
      <c r="B14" s="255" t="s">
        <v>558</v>
      </c>
      <c r="C14" s="255" t="s">
        <v>2031</v>
      </c>
      <c r="D14" s="255" t="s">
        <v>559</v>
      </c>
      <c r="E14" s="255" t="s">
        <v>826</v>
      </c>
      <c r="F14" s="256">
        <v>42934</v>
      </c>
      <c r="G14" s="257">
        <v>156.34</v>
      </c>
      <c r="H14" s="255" t="s">
        <v>398</v>
      </c>
      <c r="I14" s="255" t="s">
        <v>415</v>
      </c>
      <c r="J14" s="256">
        <v>42935</v>
      </c>
      <c r="K14" s="255" t="s">
        <v>70</v>
      </c>
      <c r="L14" s="255" t="s">
        <v>6619</v>
      </c>
    </row>
    <row r="15" spans="1:12" x14ac:dyDescent="0.2">
      <c r="A15" s="255" t="s">
        <v>508</v>
      </c>
      <c r="B15" s="255" t="s">
        <v>558</v>
      </c>
      <c r="C15" s="255" t="s">
        <v>2031</v>
      </c>
      <c r="D15" s="255" t="s">
        <v>559</v>
      </c>
      <c r="E15" s="255" t="s">
        <v>827</v>
      </c>
      <c r="F15" s="256">
        <v>42934</v>
      </c>
      <c r="G15" s="257">
        <v>156.34</v>
      </c>
      <c r="H15" s="255" t="s">
        <v>398</v>
      </c>
      <c r="I15" s="255" t="s">
        <v>415</v>
      </c>
      <c r="J15" s="256">
        <v>42935</v>
      </c>
      <c r="K15" s="255" t="s">
        <v>70</v>
      </c>
      <c r="L15" s="255" t="s">
        <v>6619</v>
      </c>
    </row>
    <row r="16" spans="1:12" x14ac:dyDescent="0.2">
      <c r="A16" s="255" t="s">
        <v>508</v>
      </c>
      <c r="B16" s="255" t="s">
        <v>558</v>
      </c>
      <c r="C16" s="255" t="s">
        <v>2031</v>
      </c>
      <c r="D16" s="255" t="s">
        <v>559</v>
      </c>
      <c r="E16" s="255" t="s">
        <v>828</v>
      </c>
      <c r="F16" s="256">
        <v>42933</v>
      </c>
      <c r="G16" s="257">
        <v>925.1</v>
      </c>
      <c r="H16" s="255" t="s">
        <v>398</v>
      </c>
      <c r="I16" s="255" t="s">
        <v>290</v>
      </c>
      <c r="J16" s="256">
        <v>42934</v>
      </c>
      <c r="K16" s="255" t="s">
        <v>70</v>
      </c>
      <c r="L16" s="255" t="s">
        <v>631</v>
      </c>
    </row>
    <row r="17" spans="1:12" x14ac:dyDescent="0.2">
      <c r="A17" s="255" t="s">
        <v>508</v>
      </c>
      <c r="B17" s="255" t="s">
        <v>558</v>
      </c>
      <c r="C17" s="255" t="s">
        <v>2031</v>
      </c>
      <c r="D17" s="255" t="s">
        <v>559</v>
      </c>
      <c r="E17" s="255" t="s">
        <v>1501</v>
      </c>
      <c r="F17" s="256">
        <v>42927</v>
      </c>
      <c r="G17" s="257">
        <v>237.98</v>
      </c>
      <c r="H17" s="255" t="s">
        <v>398</v>
      </c>
      <c r="I17" s="255" t="s">
        <v>552</v>
      </c>
      <c r="J17" s="256">
        <v>42928</v>
      </c>
      <c r="K17" s="255" t="s">
        <v>70</v>
      </c>
      <c r="L17" s="255" t="s">
        <v>1502</v>
      </c>
    </row>
    <row r="18" spans="1:12" x14ac:dyDescent="0.2">
      <c r="A18" s="255" t="s">
        <v>508</v>
      </c>
      <c r="B18" s="255" t="s">
        <v>558</v>
      </c>
      <c r="C18" s="255" t="s">
        <v>2031</v>
      </c>
      <c r="D18" s="255" t="s">
        <v>559</v>
      </c>
      <c r="E18" s="255" t="s">
        <v>830</v>
      </c>
      <c r="F18" s="256">
        <v>42923</v>
      </c>
      <c r="G18" s="257">
        <v>144.27000000000001</v>
      </c>
      <c r="H18" s="255" t="s">
        <v>398</v>
      </c>
      <c r="I18" s="255" t="s">
        <v>605</v>
      </c>
      <c r="J18" s="256">
        <v>42924</v>
      </c>
      <c r="K18" s="255" t="s">
        <v>70</v>
      </c>
      <c r="L18" s="255" t="s">
        <v>831</v>
      </c>
    </row>
    <row r="19" spans="1:12" x14ac:dyDescent="0.2">
      <c r="A19" s="255" t="s">
        <v>508</v>
      </c>
      <c r="B19" s="255" t="s">
        <v>558</v>
      </c>
      <c r="C19" s="255" t="s">
        <v>2031</v>
      </c>
      <c r="D19" s="255" t="s">
        <v>559</v>
      </c>
      <c r="E19" s="255" t="s">
        <v>832</v>
      </c>
      <c r="F19" s="256">
        <v>42923</v>
      </c>
      <c r="G19" s="257">
        <v>94.99</v>
      </c>
      <c r="H19" s="255" t="s">
        <v>398</v>
      </c>
      <c r="I19" s="255" t="s">
        <v>605</v>
      </c>
      <c r="J19" s="256">
        <v>42924</v>
      </c>
      <c r="K19" s="255" t="s">
        <v>70</v>
      </c>
      <c r="L19" s="255" t="s">
        <v>831</v>
      </c>
    </row>
    <row r="20" spans="1:12" x14ac:dyDescent="0.2">
      <c r="A20" s="255" t="s">
        <v>508</v>
      </c>
      <c r="B20" s="255" t="s">
        <v>558</v>
      </c>
      <c r="C20" s="255" t="s">
        <v>2031</v>
      </c>
      <c r="D20" s="255" t="s">
        <v>559</v>
      </c>
      <c r="E20" s="255" t="s">
        <v>833</v>
      </c>
      <c r="F20" s="256">
        <v>42923</v>
      </c>
      <c r="G20" s="257">
        <v>104.02</v>
      </c>
      <c r="H20" s="255" t="s">
        <v>398</v>
      </c>
      <c r="I20" s="255" t="s">
        <v>547</v>
      </c>
      <c r="J20" s="256">
        <v>42924</v>
      </c>
      <c r="K20" s="255" t="s">
        <v>70</v>
      </c>
      <c r="L20" s="255" t="s">
        <v>834</v>
      </c>
    </row>
    <row r="21" spans="1:12" x14ac:dyDescent="0.2">
      <c r="A21" s="255" t="s">
        <v>508</v>
      </c>
      <c r="B21" s="255" t="s">
        <v>558</v>
      </c>
      <c r="C21" s="255" t="s">
        <v>2031</v>
      </c>
      <c r="D21" s="255" t="s">
        <v>559</v>
      </c>
      <c r="E21" s="255" t="s">
        <v>835</v>
      </c>
      <c r="F21" s="256">
        <v>42920</v>
      </c>
      <c r="G21" s="257">
        <v>326.63</v>
      </c>
      <c r="H21" s="255" t="s">
        <v>398</v>
      </c>
      <c r="I21" s="255" t="s">
        <v>297</v>
      </c>
      <c r="J21" s="256">
        <v>42921</v>
      </c>
      <c r="K21" s="255" t="s">
        <v>486</v>
      </c>
      <c r="L21" s="255" t="s">
        <v>4356</v>
      </c>
    </row>
    <row r="22" spans="1:12" x14ac:dyDescent="0.2">
      <c r="A22" s="255" t="s">
        <v>508</v>
      </c>
      <c r="B22" s="255" t="s">
        <v>558</v>
      </c>
      <c r="C22" s="255" t="s">
        <v>2031</v>
      </c>
      <c r="D22" s="255" t="s">
        <v>559</v>
      </c>
      <c r="E22" s="255" t="s">
        <v>1503</v>
      </c>
      <c r="F22" s="256">
        <v>42927</v>
      </c>
      <c r="G22" s="257">
        <v>104.5</v>
      </c>
      <c r="H22" s="255" t="s">
        <v>398</v>
      </c>
      <c r="I22" s="255" t="s">
        <v>552</v>
      </c>
      <c r="J22" s="256">
        <v>42928</v>
      </c>
      <c r="K22" s="255" t="s">
        <v>70</v>
      </c>
      <c r="L22" s="255" t="s">
        <v>1502</v>
      </c>
    </row>
    <row r="23" spans="1:12" x14ac:dyDescent="0.2">
      <c r="A23" s="255" t="s">
        <v>508</v>
      </c>
      <c r="B23" s="255" t="s">
        <v>558</v>
      </c>
      <c r="C23" s="255" t="s">
        <v>2031</v>
      </c>
      <c r="D23" s="255" t="s">
        <v>559</v>
      </c>
      <c r="E23" s="255" t="s">
        <v>837</v>
      </c>
      <c r="F23" s="256">
        <v>42926</v>
      </c>
      <c r="G23" s="257">
        <v>130</v>
      </c>
      <c r="H23" s="255" t="s">
        <v>398</v>
      </c>
      <c r="I23" s="255" t="s">
        <v>415</v>
      </c>
      <c r="J23" s="256">
        <v>42927</v>
      </c>
      <c r="K23" s="255" t="s">
        <v>70</v>
      </c>
      <c r="L23" s="255" t="s">
        <v>792</v>
      </c>
    </row>
    <row r="24" spans="1:12" x14ac:dyDescent="0.2">
      <c r="A24" s="255" t="s">
        <v>508</v>
      </c>
      <c r="B24" s="255" t="s">
        <v>558</v>
      </c>
      <c r="C24" s="255" t="s">
        <v>2031</v>
      </c>
      <c r="D24" s="255" t="s">
        <v>559</v>
      </c>
      <c r="E24" s="255" t="s">
        <v>838</v>
      </c>
      <c r="F24" s="256">
        <v>42923</v>
      </c>
      <c r="G24" s="257">
        <v>108</v>
      </c>
      <c r="H24" s="255" t="s">
        <v>398</v>
      </c>
      <c r="I24" s="255" t="s">
        <v>415</v>
      </c>
      <c r="J24" s="256">
        <v>42924</v>
      </c>
      <c r="K24" s="255" t="s">
        <v>70</v>
      </c>
      <c r="L24" s="255" t="s">
        <v>792</v>
      </c>
    </row>
    <row r="25" spans="1:12" x14ac:dyDescent="0.2">
      <c r="A25" s="255" t="s">
        <v>508</v>
      </c>
      <c r="B25" s="255" t="s">
        <v>558</v>
      </c>
      <c r="C25" s="255" t="s">
        <v>2031</v>
      </c>
      <c r="D25" s="255" t="s">
        <v>559</v>
      </c>
      <c r="E25" s="255" t="s">
        <v>839</v>
      </c>
      <c r="F25" s="256">
        <v>42920</v>
      </c>
      <c r="G25" s="257">
        <v>812</v>
      </c>
      <c r="H25" s="255" t="s">
        <v>398</v>
      </c>
      <c r="I25" s="255" t="s">
        <v>694</v>
      </c>
      <c r="J25" s="256">
        <v>42921</v>
      </c>
      <c r="K25" s="255" t="s">
        <v>70</v>
      </c>
      <c r="L25" s="255" t="s">
        <v>790</v>
      </c>
    </row>
    <row r="26" spans="1:12" x14ac:dyDescent="0.2">
      <c r="A26" s="255" t="s">
        <v>508</v>
      </c>
      <c r="B26" s="255" t="s">
        <v>558</v>
      </c>
      <c r="C26" s="255" t="s">
        <v>2031</v>
      </c>
      <c r="D26" s="255" t="s">
        <v>559</v>
      </c>
      <c r="E26" s="255" t="s">
        <v>840</v>
      </c>
      <c r="F26" s="256">
        <v>42919</v>
      </c>
      <c r="G26" s="257">
        <v>23.5</v>
      </c>
      <c r="H26" s="255" t="s">
        <v>398</v>
      </c>
      <c r="I26" s="255" t="s">
        <v>556</v>
      </c>
      <c r="J26" s="256">
        <v>42920</v>
      </c>
      <c r="K26" s="255" t="s">
        <v>70</v>
      </c>
      <c r="L26" s="255" t="s">
        <v>841</v>
      </c>
    </row>
    <row r="27" spans="1:12" x14ac:dyDescent="0.2">
      <c r="A27" s="255" t="s">
        <v>508</v>
      </c>
      <c r="B27" s="255" t="s">
        <v>558</v>
      </c>
      <c r="C27" s="255" t="s">
        <v>2031</v>
      </c>
      <c r="D27" s="255" t="s">
        <v>559</v>
      </c>
      <c r="E27" s="255" t="s">
        <v>842</v>
      </c>
      <c r="F27" s="256">
        <v>42919</v>
      </c>
      <c r="G27" s="257">
        <v>23.5</v>
      </c>
      <c r="H27" s="255" t="s">
        <v>398</v>
      </c>
      <c r="I27" s="255" t="s">
        <v>556</v>
      </c>
      <c r="J27" s="256">
        <v>42920</v>
      </c>
      <c r="K27" s="255" t="s">
        <v>70</v>
      </c>
      <c r="L27" s="255" t="s">
        <v>841</v>
      </c>
    </row>
    <row r="28" spans="1:12" x14ac:dyDescent="0.2">
      <c r="A28" s="255" t="s">
        <v>508</v>
      </c>
      <c r="B28" s="255" t="s">
        <v>558</v>
      </c>
      <c r="C28" s="255" t="s">
        <v>2031</v>
      </c>
      <c r="D28" s="255" t="s">
        <v>559</v>
      </c>
      <c r="E28" s="255" t="s">
        <v>846</v>
      </c>
      <c r="F28" s="256">
        <v>42878</v>
      </c>
      <c r="G28" s="257">
        <v>470</v>
      </c>
      <c r="H28" s="255" t="s">
        <v>398</v>
      </c>
      <c r="I28" s="255" t="s">
        <v>436</v>
      </c>
      <c r="J28" s="256">
        <v>42921</v>
      </c>
      <c r="K28" s="255" t="s">
        <v>70</v>
      </c>
      <c r="L28" s="255" t="s">
        <v>847</v>
      </c>
    </row>
    <row r="29" spans="1:12" x14ac:dyDescent="0.2">
      <c r="A29" s="255" t="s">
        <v>508</v>
      </c>
      <c r="B29" s="255" t="s">
        <v>558</v>
      </c>
      <c r="C29" s="255" t="s">
        <v>2031</v>
      </c>
      <c r="D29" s="255" t="s">
        <v>559</v>
      </c>
      <c r="E29" s="255" t="s">
        <v>2035</v>
      </c>
      <c r="F29" s="256">
        <v>42877</v>
      </c>
      <c r="G29" s="257">
        <v>174</v>
      </c>
      <c r="H29" s="255" t="s">
        <v>398</v>
      </c>
      <c r="I29" s="255" t="s">
        <v>2036</v>
      </c>
      <c r="J29" s="256">
        <v>42921</v>
      </c>
      <c r="K29" s="255" t="s">
        <v>70</v>
      </c>
      <c r="L29" s="255" t="s">
        <v>398</v>
      </c>
    </row>
    <row r="30" spans="1:12" x14ac:dyDescent="0.2">
      <c r="A30" s="255" t="s">
        <v>508</v>
      </c>
      <c r="B30" s="255" t="s">
        <v>558</v>
      </c>
      <c r="C30" s="255" t="s">
        <v>2031</v>
      </c>
      <c r="D30" s="255" t="s">
        <v>559</v>
      </c>
      <c r="E30" s="255" t="s">
        <v>851</v>
      </c>
      <c r="F30" s="256">
        <v>42874</v>
      </c>
      <c r="G30" s="257">
        <v>95</v>
      </c>
      <c r="H30" s="255" t="s">
        <v>398</v>
      </c>
      <c r="I30" s="255" t="s">
        <v>556</v>
      </c>
      <c r="J30" s="256">
        <v>42921</v>
      </c>
      <c r="K30" s="255" t="s">
        <v>70</v>
      </c>
      <c r="L30" s="255" t="s">
        <v>852</v>
      </c>
    </row>
    <row r="31" spans="1:12" x14ac:dyDescent="0.2">
      <c r="A31" s="255" t="s">
        <v>508</v>
      </c>
      <c r="B31" s="255" t="s">
        <v>141</v>
      </c>
      <c r="C31" s="255" t="s">
        <v>334</v>
      </c>
      <c r="D31" s="255" t="s">
        <v>142</v>
      </c>
      <c r="E31" s="255" t="s">
        <v>1500</v>
      </c>
      <c r="F31" s="256">
        <v>42928</v>
      </c>
      <c r="G31" s="257">
        <v>342.88</v>
      </c>
      <c r="H31" s="255" t="s">
        <v>398</v>
      </c>
      <c r="I31" s="255" t="s">
        <v>277</v>
      </c>
      <c r="J31" s="256">
        <v>42929</v>
      </c>
      <c r="K31" s="255" t="s">
        <v>70</v>
      </c>
      <c r="L31" s="255" t="s">
        <v>398</v>
      </c>
    </row>
    <row r="32" spans="1:12" x14ac:dyDescent="0.2">
      <c r="A32" s="255" t="s">
        <v>508</v>
      </c>
      <c r="B32" s="255" t="s">
        <v>135</v>
      </c>
      <c r="C32" s="255" t="s">
        <v>136</v>
      </c>
      <c r="D32" s="255" t="s">
        <v>398</v>
      </c>
      <c r="E32" s="255" t="s">
        <v>889</v>
      </c>
      <c r="F32" s="256">
        <v>42937</v>
      </c>
      <c r="G32" s="257">
        <v>161.91999999999999</v>
      </c>
      <c r="H32" s="255" t="s">
        <v>398</v>
      </c>
      <c r="I32" s="255" t="s">
        <v>6273</v>
      </c>
      <c r="J32" s="256">
        <v>42944</v>
      </c>
      <c r="K32" s="255" t="s">
        <v>70</v>
      </c>
      <c r="L32" s="255" t="s">
        <v>398</v>
      </c>
    </row>
    <row r="33" spans="1:12" x14ac:dyDescent="0.2">
      <c r="A33" s="255" t="s">
        <v>508</v>
      </c>
      <c r="B33" s="255" t="s">
        <v>896</v>
      </c>
      <c r="C33" s="255" t="s">
        <v>897</v>
      </c>
      <c r="D33" s="255" t="s">
        <v>898</v>
      </c>
      <c r="E33" s="255" t="s">
        <v>899</v>
      </c>
      <c r="F33" s="256">
        <v>42916</v>
      </c>
      <c r="G33" s="257">
        <v>33.75</v>
      </c>
      <c r="H33" s="255" t="s">
        <v>900</v>
      </c>
      <c r="I33" s="255" t="s">
        <v>901</v>
      </c>
      <c r="J33" s="256">
        <v>42926</v>
      </c>
      <c r="K33" s="255" t="s">
        <v>70</v>
      </c>
      <c r="L33" s="255" t="s">
        <v>398</v>
      </c>
    </row>
    <row r="34" spans="1:12" x14ac:dyDescent="0.2">
      <c r="A34" s="255" t="s">
        <v>508</v>
      </c>
      <c r="B34" s="255" t="s">
        <v>80</v>
      </c>
      <c r="C34" s="255" t="s">
        <v>81</v>
      </c>
      <c r="D34" s="255" t="s">
        <v>82</v>
      </c>
      <c r="E34" s="255" t="s">
        <v>902</v>
      </c>
      <c r="F34" s="256">
        <v>42916</v>
      </c>
      <c r="G34" s="257">
        <v>43.56</v>
      </c>
      <c r="H34" s="255" t="s">
        <v>398</v>
      </c>
      <c r="I34" s="255" t="s">
        <v>903</v>
      </c>
      <c r="J34" s="256">
        <v>42921</v>
      </c>
      <c r="K34" s="255" t="s">
        <v>70</v>
      </c>
      <c r="L34" s="255" t="s">
        <v>398</v>
      </c>
    </row>
    <row r="35" spans="1:12" x14ac:dyDescent="0.2">
      <c r="A35" s="255" t="s">
        <v>508</v>
      </c>
      <c r="B35" s="255" t="s">
        <v>800</v>
      </c>
      <c r="C35" s="255" t="s">
        <v>801</v>
      </c>
      <c r="D35" s="255" t="s">
        <v>802</v>
      </c>
      <c r="E35" s="255" t="s">
        <v>926</v>
      </c>
      <c r="F35" s="256">
        <v>42927</v>
      </c>
      <c r="G35" s="257">
        <v>152.46</v>
      </c>
      <c r="H35" s="255" t="s">
        <v>398</v>
      </c>
      <c r="I35" s="255" t="s">
        <v>760</v>
      </c>
      <c r="J35" s="256">
        <v>42934</v>
      </c>
      <c r="K35" s="255" t="s">
        <v>70</v>
      </c>
      <c r="L35" s="255" t="s">
        <v>398</v>
      </c>
    </row>
    <row r="36" spans="1:12" x14ac:dyDescent="0.2">
      <c r="G36" s="258">
        <f>SUM(G2:G35)</f>
        <v>4005.5800000000004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workbookViewId="0">
      <selection activeCell="A2" sqref="A2:XFD19"/>
    </sheetView>
  </sheetViews>
  <sheetFormatPr defaultColWidth="9.140625" defaultRowHeight="12.75" x14ac:dyDescent="0.2"/>
  <cols>
    <col min="1" max="2" width="10" style="266" bestFit="1" customWidth="1"/>
    <col min="3" max="3" width="37" style="266" bestFit="1" customWidth="1"/>
    <col min="4" max="4" width="11" style="266" bestFit="1" customWidth="1"/>
    <col min="5" max="5" width="23" style="266" bestFit="1" customWidth="1"/>
    <col min="6" max="6" width="15" style="266" bestFit="1" customWidth="1"/>
    <col min="7" max="7" width="9" style="266" bestFit="1" customWidth="1"/>
    <col min="8" max="8" width="21" style="266" bestFit="1" customWidth="1"/>
    <col min="9" max="9" width="16" style="266" bestFit="1" customWidth="1"/>
    <col min="10" max="10" width="13" style="266" bestFit="1" customWidth="1"/>
    <col min="11" max="11" width="14" style="266" bestFit="1" customWidth="1"/>
    <col min="12" max="12" width="19" style="266" bestFit="1" customWidth="1"/>
    <col min="13" max="16384" width="9.140625" style="266"/>
  </cols>
  <sheetData>
    <row r="1" spans="1:12" ht="25.5" x14ac:dyDescent="0.2">
      <c r="A1" s="350" t="s">
        <v>0</v>
      </c>
      <c r="B1" s="350" t="s">
        <v>1</v>
      </c>
      <c r="C1" s="350" t="s">
        <v>31</v>
      </c>
      <c r="D1" s="351" t="s">
        <v>32</v>
      </c>
      <c r="E1" s="350" t="s">
        <v>40</v>
      </c>
      <c r="F1" s="350" t="s">
        <v>33</v>
      </c>
      <c r="G1" s="350" t="s">
        <v>2</v>
      </c>
      <c r="H1" s="350" t="s">
        <v>36</v>
      </c>
      <c r="I1" s="350" t="s">
        <v>3</v>
      </c>
      <c r="J1" s="351" t="s">
        <v>34</v>
      </c>
      <c r="K1" s="351" t="s">
        <v>35</v>
      </c>
      <c r="L1" s="350" t="s">
        <v>572</v>
      </c>
    </row>
    <row r="2" spans="1:12" s="255" customFormat="1" x14ac:dyDescent="0.2">
      <c r="A2" s="255" t="s">
        <v>508</v>
      </c>
      <c r="B2" s="255" t="s">
        <v>558</v>
      </c>
      <c r="C2" s="255" t="s">
        <v>2031</v>
      </c>
      <c r="D2" s="255" t="s">
        <v>559</v>
      </c>
      <c r="E2" s="255" t="s">
        <v>817</v>
      </c>
      <c r="F2" s="256">
        <v>42942</v>
      </c>
      <c r="G2" s="257">
        <v>42.1</v>
      </c>
      <c r="H2" s="255" t="s">
        <v>398</v>
      </c>
      <c r="I2" s="255" t="s">
        <v>435</v>
      </c>
      <c r="J2" s="256">
        <v>42943</v>
      </c>
      <c r="K2" s="255" t="s">
        <v>4</v>
      </c>
      <c r="L2" s="255" t="s">
        <v>4357</v>
      </c>
    </row>
    <row r="3" spans="1:12" s="255" customFormat="1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820</v>
      </c>
      <c r="F3" s="256">
        <v>42941</v>
      </c>
      <c r="G3" s="257">
        <v>179.77</v>
      </c>
      <c r="H3" s="255" t="s">
        <v>398</v>
      </c>
      <c r="I3" s="255" t="s">
        <v>435</v>
      </c>
      <c r="J3" s="256">
        <v>42942</v>
      </c>
      <c r="K3" s="255" t="s">
        <v>4</v>
      </c>
      <c r="L3" s="255" t="s">
        <v>4357</v>
      </c>
    </row>
    <row r="4" spans="1:12" s="255" customFormat="1" x14ac:dyDescent="0.2">
      <c r="A4" s="255" t="s">
        <v>508</v>
      </c>
      <c r="B4" s="255" t="s">
        <v>558</v>
      </c>
      <c r="C4" s="255" t="s">
        <v>2031</v>
      </c>
      <c r="D4" s="255" t="s">
        <v>559</v>
      </c>
      <c r="E4" s="255" t="s">
        <v>821</v>
      </c>
      <c r="F4" s="256">
        <v>42941</v>
      </c>
      <c r="G4" s="257">
        <v>50.33</v>
      </c>
      <c r="H4" s="255" t="s">
        <v>398</v>
      </c>
      <c r="I4" s="255" t="s">
        <v>435</v>
      </c>
      <c r="J4" s="256">
        <v>42942</v>
      </c>
      <c r="K4" s="255" t="s">
        <v>4</v>
      </c>
      <c r="L4" s="255" t="s">
        <v>4357</v>
      </c>
    </row>
    <row r="5" spans="1:12" s="255" customFormat="1" x14ac:dyDescent="0.2">
      <c r="A5" s="255" t="s">
        <v>508</v>
      </c>
      <c r="B5" s="255" t="s">
        <v>558</v>
      </c>
      <c r="C5" s="255" t="s">
        <v>2031</v>
      </c>
      <c r="D5" s="255" t="s">
        <v>559</v>
      </c>
      <c r="E5" s="255" t="s">
        <v>822</v>
      </c>
      <c r="F5" s="256">
        <v>42941</v>
      </c>
      <c r="G5" s="257">
        <v>36.9</v>
      </c>
      <c r="H5" s="255" t="s">
        <v>398</v>
      </c>
      <c r="I5" s="255" t="s">
        <v>428</v>
      </c>
      <c r="J5" s="256">
        <v>42942</v>
      </c>
      <c r="K5" s="255" t="s">
        <v>4</v>
      </c>
      <c r="L5" s="255" t="s">
        <v>823</v>
      </c>
    </row>
    <row r="6" spans="1:12" s="255" customFormat="1" x14ac:dyDescent="0.2">
      <c r="A6" s="255" t="s">
        <v>508</v>
      </c>
      <c r="B6" s="255" t="s">
        <v>558</v>
      </c>
      <c r="C6" s="255" t="s">
        <v>2031</v>
      </c>
      <c r="D6" s="255" t="s">
        <v>559</v>
      </c>
      <c r="E6" s="255" t="s">
        <v>6620</v>
      </c>
      <c r="F6" s="256">
        <v>42928</v>
      </c>
      <c r="G6" s="257">
        <v>80.569999999999993</v>
      </c>
      <c r="H6" s="255" t="s">
        <v>398</v>
      </c>
      <c r="I6" s="255" t="s">
        <v>335</v>
      </c>
      <c r="J6" s="256">
        <v>42929</v>
      </c>
      <c r="K6" s="255" t="s">
        <v>4</v>
      </c>
      <c r="L6" s="255" t="s">
        <v>6621</v>
      </c>
    </row>
    <row r="7" spans="1:12" s="255" customFormat="1" x14ac:dyDescent="0.2">
      <c r="A7" s="255" t="s">
        <v>508</v>
      </c>
      <c r="B7" s="255" t="s">
        <v>558</v>
      </c>
      <c r="C7" s="255" t="s">
        <v>2031</v>
      </c>
      <c r="D7" s="255" t="s">
        <v>559</v>
      </c>
      <c r="E7" s="255" t="s">
        <v>6622</v>
      </c>
      <c r="F7" s="256">
        <v>42928</v>
      </c>
      <c r="G7" s="257">
        <v>86.69</v>
      </c>
      <c r="H7" s="255" t="s">
        <v>398</v>
      </c>
      <c r="I7" s="255" t="s">
        <v>335</v>
      </c>
      <c r="J7" s="256">
        <v>42929</v>
      </c>
      <c r="K7" s="255" t="s">
        <v>4</v>
      </c>
      <c r="L7" s="255" t="s">
        <v>6621</v>
      </c>
    </row>
    <row r="8" spans="1:12" s="255" customFormat="1" x14ac:dyDescent="0.2">
      <c r="A8" s="255" t="s">
        <v>508</v>
      </c>
      <c r="B8" s="255" t="s">
        <v>558</v>
      </c>
      <c r="C8" s="255" t="s">
        <v>2031</v>
      </c>
      <c r="D8" s="255" t="s">
        <v>559</v>
      </c>
      <c r="E8" s="255" t="s">
        <v>829</v>
      </c>
      <c r="F8" s="256">
        <v>42923</v>
      </c>
      <c r="G8" s="257">
        <v>179.98</v>
      </c>
      <c r="H8" s="255" t="s">
        <v>398</v>
      </c>
      <c r="I8" s="255" t="s">
        <v>415</v>
      </c>
      <c r="J8" s="256">
        <v>42924</v>
      </c>
      <c r="K8" s="255" t="s">
        <v>4</v>
      </c>
      <c r="L8" s="255" t="s">
        <v>792</v>
      </c>
    </row>
    <row r="9" spans="1:12" s="255" customFormat="1" x14ac:dyDescent="0.2">
      <c r="A9" s="255" t="s">
        <v>508</v>
      </c>
      <c r="B9" s="255" t="s">
        <v>558</v>
      </c>
      <c r="C9" s="255" t="s">
        <v>2031</v>
      </c>
      <c r="D9" s="255" t="s">
        <v>559</v>
      </c>
      <c r="E9" s="255" t="s">
        <v>6623</v>
      </c>
      <c r="F9" s="256">
        <v>42943</v>
      </c>
      <c r="G9" s="257">
        <v>6.5</v>
      </c>
      <c r="H9" s="255" t="s">
        <v>398</v>
      </c>
      <c r="I9" s="255" t="s">
        <v>335</v>
      </c>
      <c r="J9" s="256">
        <v>42944</v>
      </c>
      <c r="K9" s="255" t="s">
        <v>4</v>
      </c>
      <c r="L9" s="255" t="s">
        <v>6621</v>
      </c>
    </row>
    <row r="10" spans="1:12" s="255" customFormat="1" x14ac:dyDescent="0.2">
      <c r="A10" s="255" t="s">
        <v>508</v>
      </c>
      <c r="B10" s="255" t="s">
        <v>558</v>
      </c>
      <c r="C10" s="255" t="s">
        <v>2031</v>
      </c>
      <c r="D10" s="255" t="s">
        <v>559</v>
      </c>
      <c r="E10" s="255" t="s">
        <v>836</v>
      </c>
      <c r="F10" s="256">
        <v>42941</v>
      </c>
      <c r="G10" s="257">
        <v>245.61</v>
      </c>
      <c r="H10" s="255" t="s">
        <v>398</v>
      </c>
      <c r="I10" s="255" t="s">
        <v>435</v>
      </c>
      <c r="J10" s="256">
        <v>42942</v>
      </c>
      <c r="K10" s="255" t="s">
        <v>4</v>
      </c>
      <c r="L10" s="255" t="s">
        <v>4357</v>
      </c>
    </row>
    <row r="11" spans="1:12" s="255" customFormat="1" x14ac:dyDescent="0.2">
      <c r="A11" s="255" t="s">
        <v>508</v>
      </c>
      <c r="B11" s="255" t="s">
        <v>558</v>
      </c>
      <c r="C11" s="255" t="s">
        <v>2031</v>
      </c>
      <c r="D11" s="255" t="s">
        <v>559</v>
      </c>
      <c r="E11" s="255" t="s">
        <v>843</v>
      </c>
      <c r="F11" s="256">
        <v>42878</v>
      </c>
      <c r="G11" s="257">
        <v>82.95</v>
      </c>
      <c r="H11" s="255" t="s">
        <v>398</v>
      </c>
      <c r="I11" s="255" t="s">
        <v>428</v>
      </c>
      <c r="J11" s="256">
        <v>42921</v>
      </c>
      <c r="K11" s="255" t="s">
        <v>4</v>
      </c>
      <c r="L11" s="255" t="s">
        <v>844</v>
      </c>
    </row>
    <row r="12" spans="1:12" s="255" customFormat="1" x14ac:dyDescent="0.2">
      <c r="A12" s="255" t="s">
        <v>508</v>
      </c>
      <c r="B12" s="255" t="s">
        <v>558</v>
      </c>
      <c r="C12" s="255" t="s">
        <v>2031</v>
      </c>
      <c r="D12" s="255" t="s">
        <v>559</v>
      </c>
      <c r="E12" s="255" t="s">
        <v>845</v>
      </c>
      <c r="F12" s="256">
        <v>42878</v>
      </c>
      <c r="G12" s="257">
        <v>97.85</v>
      </c>
      <c r="H12" s="255" t="s">
        <v>398</v>
      </c>
      <c r="I12" s="255" t="s">
        <v>428</v>
      </c>
      <c r="J12" s="256">
        <v>42921</v>
      </c>
      <c r="K12" s="255" t="s">
        <v>4</v>
      </c>
      <c r="L12" s="255" t="s">
        <v>844</v>
      </c>
    </row>
    <row r="13" spans="1:12" s="255" customFormat="1" x14ac:dyDescent="0.2">
      <c r="A13" s="255" t="s">
        <v>508</v>
      </c>
      <c r="B13" s="255" t="s">
        <v>558</v>
      </c>
      <c r="C13" s="255" t="s">
        <v>2031</v>
      </c>
      <c r="D13" s="255" t="s">
        <v>559</v>
      </c>
      <c r="E13" s="255" t="s">
        <v>1234</v>
      </c>
      <c r="F13" s="256">
        <v>42877</v>
      </c>
      <c r="G13" s="257">
        <v>247.2</v>
      </c>
      <c r="H13" s="255" t="s">
        <v>398</v>
      </c>
      <c r="I13" s="255" t="s">
        <v>1235</v>
      </c>
      <c r="J13" s="256">
        <v>42921</v>
      </c>
      <c r="K13" s="255" t="s">
        <v>4</v>
      </c>
      <c r="L13" s="255" t="s">
        <v>1236</v>
      </c>
    </row>
    <row r="14" spans="1:12" s="255" customFormat="1" x14ac:dyDescent="0.2">
      <c r="A14" s="255" t="s">
        <v>508</v>
      </c>
      <c r="B14" s="255" t="s">
        <v>558</v>
      </c>
      <c r="C14" s="255" t="s">
        <v>2031</v>
      </c>
      <c r="D14" s="255" t="s">
        <v>559</v>
      </c>
      <c r="E14" s="255" t="s">
        <v>848</v>
      </c>
      <c r="F14" s="256">
        <v>42877</v>
      </c>
      <c r="G14" s="257">
        <v>105</v>
      </c>
      <c r="H14" s="255" t="s">
        <v>398</v>
      </c>
      <c r="I14" s="255" t="s">
        <v>556</v>
      </c>
      <c r="J14" s="256">
        <v>42921</v>
      </c>
      <c r="K14" s="255" t="s">
        <v>4</v>
      </c>
      <c r="L14" s="255" t="s">
        <v>6624</v>
      </c>
    </row>
    <row r="15" spans="1:12" s="255" customFormat="1" x14ac:dyDescent="0.2">
      <c r="A15" s="255" t="s">
        <v>508</v>
      </c>
      <c r="B15" s="255" t="s">
        <v>558</v>
      </c>
      <c r="C15" s="255" t="s">
        <v>2031</v>
      </c>
      <c r="D15" s="255" t="s">
        <v>559</v>
      </c>
      <c r="E15" s="255" t="s">
        <v>849</v>
      </c>
      <c r="F15" s="256">
        <v>42877</v>
      </c>
      <c r="G15" s="257">
        <v>82.95</v>
      </c>
      <c r="H15" s="255" t="s">
        <v>398</v>
      </c>
      <c r="I15" s="255" t="s">
        <v>556</v>
      </c>
      <c r="J15" s="256">
        <v>42921</v>
      </c>
      <c r="K15" s="255" t="s">
        <v>4</v>
      </c>
      <c r="L15" s="255" t="s">
        <v>6624</v>
      </c>
    </row>
    <row r="16" spans="1:12" s="255" customFormat="1" x14ac:dyDescent="0.2">
      <c r="A16" s="255" t="s">
        <v>508</v>
      </c>
      <c r="B16" s="255" t="s">
        <v>558</v>
      </c>
      <c r="C16" s="255" t="s">
        <v>2031</v>
      </c>
      <c r="D16" s="255" t="s">
        <v>559</v>
      </c>
      <c r="E16" s="255" t="s">
        <v>850</v>
      </c>
      <c r="F16" s="256">
        <v>42877</v>
      </c>
      <c r="G16" s="257">
        <v>82.95</v>
      </c>
      <c r="H16" s="255" t="s">
        <v>398</v>
      </c>
      <c r="I16" s="255" t="s">
        <v>556</v>
      </c>
      <c r="J16" s="256">
        <v>42921</v>
      </c>
      <c r="K16" s="255" t="s">
        <v>4</v>
      </c>
      <c r="L16" s="255" t="s">
        <v>6624</v>
      </c>
    </row>
    <row r="17" spans="1:12" s="255" customFormat="1" x14ac:dyDescent="0.2">
      <c r="A17" s="255" t="s">
        <v>508</v>
      </c>
      <c r="B17" s="255" t="s">
        <v>558</v>
      </c>
      <c r="C17" s="255" t="s">
        <v>2031</v>
      </c>
      <c r="D17" s="255" t="s">
        <v>559</v>
      </c>
      <c r="E17" s="255" t="s">
        <v>794</v>
      </c>
      <c r="F17" s="256">
        <v>42849</v>
      </c>
      <c r="G17" s="257">
        <v>-69.36</v>
      </c>
      <c r="H17" s="255" t="s">
        <v>398</v>
      </c>
      <c r="I17" s="255" t="s">
        <v>428</v>
      </c>
      <c r="J17" s="256">
        <v>42927</v>
      </c>
      <c r="K17" s="255" t="s">
        <v>4</v>
      </c>
      <c r="L17" s="255" t="s">
        <v>795</v>
      </c>
    </row>
    <row r="18" spans="1:12" s="255" customFormat="1" x14ac:dyDescent="0.2">
      <c r="A18" s="255" t="s">
        <v>508</v>
      </c>
      <c r="B18" s="255" t="s">
        <v>209</v>
      </c>
      <c r="C18" s="255" t="s">
        <v>1231</v>
      </c>
      <c r="D18" s="255" t="s">
        <v>210</v>
      </c>
      <c r="E18" s="255" t="s">
        <v>796</v>
      </c>
      <c r="F18" s="256">
        <v>42935</v>
      </c>
      <c r="G18" s="257">
        <v>-40.97</v>
      </c>
      <c r="H18" s="255" t="s">
        <v>398</v>
      </c>
      <c r="I18" s="255" t="s">
        <v>318</v>
      </c>
      <c r="J18" s="256">
        <v>42935</v>
      </c>
      <c r="K18" s="255" t="s">
        <v>4</v>
      </c>
      <c r="L18" s="255" t="s">
        <v>398</v>
      </c>
    </row>
    <row r="19" spans="1:12" s="255" customFormat="1" x14ac:dyDescent="0.2">
      <c r="A19" s="255" t="s">
        <v>508</v>
      </c>
      <c r="B19" s="255" t="s">
        <v>141</v>
      </c>
      <c r="C19" s="255" t="s">
        <v>334</v>
      </c>
      <c r="D19" s="255" t="s">
        <v>142</v>
      </c>
      <c r="E19" s="255" t="s">
        <v>1237</v>
      </c>
      <c r="F19" s="256">
        <v>42936</v>
      </c>
      <c r="G19" s="257">
        <v>5524.71</v>
      </c>
      <c r="H19" s="255" t="s">
        <v>860</v>
      </c>
      <c r="I19" s="255" t="s">
        <v>277</v>
      </c>
      <c r="J19" s="256">
        <v>42940</v>
      </c>
      <c r="K19" s="255" t="s">
        <v>4</v>
      </c>
      <c r="L19" s="255" t="s">
        <v>861</v>
      </c>
    </row>
    <row r="20" spans="1:12" s="255" customFormat="1" x14ac:dyDescent="0.2">
      <c r="G20" s="258">
        <f>SUM(G2:G19)</f>
        <v>7021.7300000000005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workbookViewId="0">
      <selection activeCell="A2" sqref="A2:XFD14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5" width="14" style="255" bestFit="1" customWidth="1"/>
    <col min="6" max="6" width="15" style="255" bestFit="1" customWidth="1"/>
    <col min="7" max="7" width="9.5703125" style="255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</row>
    <row r="2" spans="1:12" x14ac:dyDescent="0.2">
      <c r="A2" s="255" t="s">
        <v>508</v>
      </c>
      <c r="B2" s="255" t="s">
        <v>558</v>
      </c>
      <c r="C2" s="255" t="s">
        <v>2031</v>
      </c>
      <c r="D2" s="255" t="s">
        <v>559</v>
      </c>
      <c r="E2" s="255" t="s">
        <v>936</v>
      </c>
      <c r="F2" s="256">
        <v>42957</v>
      </c>
      <c r="G2" s="257">
        <v>49.99</v>
      </c>
      <c r="H2" s="255" t="s">
        <v>398</v>
      </c>
      <c r="I2" s="255" t="s">
        <v>556</v>
      </c>
      <c r="J2" s="256">
        <v>42959</v>
      </c>
      <c r="K2" s="255" t="s">
        <v>70</v>
      </c>
      <c r="L2" s="255" t="s">
        <v>637</v>
      </c>
    </row>
    <row r="3" spans="1:12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937</v>
      </c>
      <c r="F3" s="256">
        <v>42951</v>
      </c>
      <c r="G3" s="257">
        <v>984.64</v>
      </c>
      <c r="H3" s="255" t="s">
        <v>398</v>
      </c>
      <c r="I3" s="255" t="s">
        <v>297</v>
      </c>
      <c r="J3" s="256">
        <v>42952</v>
      </c>
      <c r="K3" s="255" t="s">
        <v>70</v>
      </c>
      <c r="L3" s="255" t="s">
        <v>3024</v>
      </c>
    </row>
    <row r="4" spans="1:12" x14ac:dyDescent="0.2">
      <c r="A4" s="255" t="s">
        <v>508</v>
      </c>
      <c r="B4" s="255" t="s">
        <v>558</v>
      </c>
      <c r="C4" s="255" t="s">
        <v>2031</v>
      </c>
      <c r="D4" s="255" t="s">
        <v>559</v>
      </c>
      <c r="E4" s="255" t="s">
        <v>944</v>
      </c>
      <c r="F4" s="256">
        <v>42948</v>
      </c>
      <c r="G4" s="257">
        <v>271.33</v>
      </c>
      <c r="H4" s="255" t="s">
        <v>398</v>
      </c>
      <c r="I4" s="255" t="s">
        <v>556</v>
      </c>
      <c r="J4" s="256">
        <v>42949</v>
      </c>
      <c r="K4" s="255" t="s">
        <v>70</v>
      </c>
      <c r="L4" s="255" t="s">
        <v>3023</v>
      </c>
    </row>
    <row r="5" spans="1:12" x14ac:dyDescent="0.2">
      <c r="A5" s="255" t="s">
        <v>508</v>
      </c>
      <c r="B5" s="255" t="s">
        <v>558</v>
      </c>
      <c r="C5" s="255" t="s">
        <v>2031</v>
      </c>
      <c r="D5" s="255" t="s">
        <v>559</v>
      </c>
      <c r="E5" s="255" t="s">
        <v>945</v>
      </c>
      <c r="F5" s="256">
        <v>42948</v>
      </c>
      <c r="G5" s="257">
        <v>-271.33</v>
      </c>
      <c r="H5" s="255" t="s">
        <v>398</v>
      </c>
      <c r="I5" s="255" t="s">
        <v>556</v>
      </c>
      <c r="J5" s="256">
        <v>42949</v>
      </c>
      <c r="K5" s="255" t="s">
        <v>70</v>
      </c>
      <c r="L5" s="255" t="s">
        <v>3023</v>
      </c>
    </row>
    <row r="6" spans="1:12" x14ac:dyDescent="0.2">
      <c r="A6" s="255" t="s">
        <v>508</v>
      </c>
      <c r="B6" s="255" t="s">
        <v>558</v>
      </c>
      <c r="C6" s="255" t="s">
        <v>2031</v>
      </c>
      <c r="D6" s="255" t="s">
        <v>559</v>
      </c>
      <c r="E6" s="255" t="s">
        <v>946</v>
      </c>
      <c r="F6" s="256">
        <v>42948</v>
      </c>
      <c r="G6" s="257">
        <v>158.65</v>
      </c>
      <c r="H6" s="255" t="s">
        <v>398</v>
      </c>
      <c r="I6" s="255" t="s">
        <v>485</v>
      </c>
      <c r="J6" s="256">
        <v>42949</v>
      </c>
      <c r="K6" s="255" t="s">
        <v>70</v>
      </c>
      <c r="L6" s="255" t="s">
        <v>3025</v>
      </c>
    </row>
    <row r="7" spans="1:12" x14ac:dyDescent="0.2">
      <c r="A7" s="255" t="s">
        <v>508</v>
      </c>
      <c r="B7" s="255" t="s">
        <v>558</v>
      </c>
      <c r="C7" s="255" t="s">
        <v>2031</v>
      </c>
      <c r="D7" s="255" t="s">
        <v>559</v>
      </c>
      <c r="E7" s="255" t="s">
        <v>2037</v>
      </c>
      <c r="F7" s="256">
        <v>42948</v>
      </c>
      <c r="G7" s="257">
        <v>-105.03</v>
      </c>
      <c r="H7" s="255" t="s">
        <v>398</v>
      </c>
      <c r="I7" s="255" t="s">
        <v>151</v>
      </c>
      <c r="J7" s="256">
        <v>42949</v>
      </c>
      <c r="K7" s="255" t="s">
        <v>70</v>
      </c>
      <c r="L7" s="255" t="s">
        <v>947</v>
      </c>
    </row>
    <row r="8" spans="1:12" x14ac:dyDescent="0.2">
      <c r="A8" s="255" t="s">
        <v>508</v>
      </c>
      <c r="B8" s="255" t="s">
        <v>558</v>
      </c>
      <c r="C8" s="255" t="s">
        <v>2031</v>
      </c>
      <c r="D8" s="255" t="s">
        <v>559</v>
      </c>
      <c r="E8" s="255" t="s">
        <v>948</v>
      </c>
      <c r="F8" s="256">
        <v>42948</v>
      </c>
      <c r="G8" s="257">
        <v>-12.7</v>
      </c>
      <c r="H8" s="255" t="s">
        <v>398</v>
      </c>
      <c r="I8" s="255" t="s">
        <v>428</v>
      </c>
      <c r="J8" s="256">
        <v>42949</v>
      </c>
      <c r="K8" s="255" t="s">
        <v>70</v>
      </c>
      <c r="L8" s="255" t="s">
        <v>844</v>
      </c>
    </row>
    <row r="9" spans="1:12" x14ac:dyDescent="0.2">
      <c r="A9" s="255" t="s">
        <v>508</v>
      </c>
      <c r="B9" s="255" t="s">
        <v>558</v>
      </c>
      <c r="C9" s="255" t="s">
        <v>2031</v>
      </c>
      <c r="D9" s="255" t="s">
        <v>559</v>
      </c>
      <c r="E9" s="255" t="s">
        <v>953</v>
      </c>
      <c r="F9" s="256">
        <v>42947</v>
      </c>
      <c r="G9" s="257">
        <v>211.48</v>
      </c>
      <c r="H9" s="255" t="s">
        <v>398</v>
      </c>
      <c r="I9" s="255" t="s">
        <v>297</v>
      </c>
      <c r="J9" s="256">
        <v>42948</v>
      </c>
      <c r="K9" s="255" t="s">
        <v>70</v>
      </c>
      <c r="L9" s="255" t="s">
        <v>3026</v>
      </c>
    </row>
    <row r="10" spans="1:12" x14ac:dyDescent="0.2">
      <c r="A10" s="255" t="s">
        <v>508</v>
      </c>
      <c r="B10" s="255" t="s">
        <v>558</v>
      </c>
      <c r="C10" s="255" t="s">
        <v>2031</v>
      </c>
      <c r="D10" s="255" t="s">
        <v>559</v>
      </c>
      <c r="E10" s="255" t="s">
        <v>955</v>
      </c>
      <c r="F10" s="256">
        <v>42950</v>
      </c>
      <c r="G10" s="257">
        <v>-122.87</v>
      </c>
      <c r="H10" s="255" t="s">
        <v>398</v>
      </c>
      <c r="I10" s="255" t="s">
        <v>556</v>
      </c>
      <c r="J10" s="256">
        <v>42951</v>
      </c>
      <c r="K10" s="255" t="s">
        <v>70</v>
      </c>
      <c r="L10" s="255" t="s">
        <v>715</v>
      </c>
    </row>
    <row r="11" spans="1:12" x14ac:dyDescent="0.2">
      <c r="A11" s="255" t="s">
        <v>508</v>
      </c>
      <c r="B11" s="255" t="s">
        <v>558</v>
      </c>
      <c r="C11" s="255" t="s">
        <v>2031</v>
      </c>
      <c r="D11" s="255" t="s">
        <v>559</v>
      </c>
      <c r="E11" s="255" t="s">
        <v>956</v>
      </c>
      <c r="F11" s="256">
        <v>42950</v>
      </c>
      <c r="G11" s="257">
        <v>363.07</v>
      </c>
      <c r="H11" s="255" t="s">
        <v>398</v>
      </c>
      <c r="I11" s="255" t="s">
        <v>215</v>
      </c>
      <c r="J11" s="256">
        <v>42951</v>
      </c>
      <c r="K11" s="255" t="s">
        <v>70</v>
      </c>
      <c r="L11" s="255" t="s">
        <v>3027</v>
      </c>
    </row>
    <row r="12" spans="1:12" x14ac:dyDescent="0.2">
      <c r="A12" s="255" t="s">
        <v>508</v>
      </c>
      <c r="B12" s="255" t="s">
        <v>558</v>
      </c>
      <c r="C12" s="255" t="s">
        <v>2031</v>
      </c>
      <c r="D12" s="255" t="s">
        <v>559</v>
      </c>
      <c r="E12" s="255" t="s">
        <v>958</v>
      </c>
      <c r="F12" s="256">
        <v>42948</v>
      </c>
      <c r="G12" s="257">
        <v>360</v>
      </c>
      <c r="H12" s="255" t="s">
        <v>398</v>
      </c>
      <c r="I12" s="255" t="s">
        <v>556</v>
      </c>
      <c r="J12" s="256">
        <v>42949</v>
      </c>
      <c r="K12" s="255" t="s">
        <v>70</v>
      </c>
      <c r="L12" s="255" t="s">
        <v>959</v>
      </c>
    </row>
    <row r="13" spans="1:12" x14ac:dyDescent="0.2">
      <c r="A13" s="255" t="s">
        <v>508</v>
      </c>
      <c r="B13" s="255" t="s">
        <v>558</v>
      </c>
      <c r="C13" s="255" t="s">
        <v>2031</v>
      </c>
      <c r="D13" s="255" t="s">
        <v>559</v>
      </c>
      <c r="E13" s="255" t="s">
        <v>960</v>
      </c>
      <c r="F13" s="256">
        <v>42948</v>
      </c>
      <c r="G13" s="257">
        <v>-90</v>
      </c>
      <c r="H13" s="255" t="s">
        <v>398</v>
      </c>
      <c r="I13" s="255" t="s">
        <v>556</v>
      </c>
      <c r="J13" s="256">
        <v>42949</v>
      </c>
      <c r="K13" s="255" t="s">
        <v>70</v>
      </c>
      <c r="L13" s="255" t="s">
        <v>959</v>
      </c>
    </row>
    <row r="14" spans="1:12" x14ac:dyDescent="0.2">
      <c r="A14" s="255" t="s">
        <v>508</v>
      </c>
      <c r="B14" s="255" t="s">
        <v>100</v>
      </c>
      <c r="C14" s="255" t="s">
        <v>101</v>
      </c>
      <c r="D14" s="255" t="s">
        <v>102</v>
      </c>
      <c r="E14" s="255" t="s">
        <v>962</v>
      </c>
      <c r="F14" s="256">
        <v>42947</v>
      </c>
      <c r="G14" s="257">
        <v>3.41</v>
      </c>
      <c r="H14" s="255" t="s">
        <v>398</v>
      </c>
      <c r="I14" s="255" t="s">
        <v>106</v>
      </c>
      <c r="J14" s="256">
        <v>42977</v>
      </c>
      <c r="K14" s="255" t="s">
        <v>70</v>
      </c>
      <c r="L14" s="255" t="s">
        <v>398</v>
      </c>
    </row>
    <row r="15" spans="1:12" x14ac:dyDescent="0.2">
      <c r="G15" s="258">
        <f>SUM(G2:G14)</f>
        <v>1800.6399999999999</v>
      </c>
    </row>
    <row r="16" spans="1:12" x14ac:dyDescent="0.2">
      <c r="F16" s="256"/>
      <c r="G16" s="257"/>
      <c r="J16" s="256"/>
    </row>
    <row r="17" spans="6:10" x14ac:dyDescent="0.2">
      <c r="F17" s="256"/>
      <c r="G17" s="257"/>
      <c r="J17" s="256"/>
    </row>
    <row r="18" spans="6:10" x14ac:dyDescent="0.2">
      <c r="F18" s="256"/>
      <c r="G18" s="257"/>
      <c r="J18" s="256"/>
    </row>
    <row r="19" spans="6:10" x14ac:dyDescent="0.2">
      <c r="F19" s="256"/>
      <c r="G19" s="257"/>
      <c r="J19" s="256"/>
    </row>
    <row r="20" spans="6:10" x14ac:dyDescent="0.2">
      <c r="F20" s="256"/>
      <c r="G20" s="257"/>
      <c r="J20" s="256"/>
    </row>
    <row r="21" spans="6:10" x14ac:dyDescent="0.2">
      <c r="G21" s="276"/>
    </row>
  </sheetData>
  <sortState ref="A2:N1804">
    <sortCondition descending="1" ref="C2:C1804"/>
  </sortState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workbookViewId="0">
      <selection activeCell="A2" sqref="A2:XFD7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5" width="14" style="255" bestFit="1" customWidth="1"/>
    <col min="6" max="6" width="15" style="255" bestFit="1" customWidth="1"/>
    <col min="7" max="7" width="10" style="255" bestFit="1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2" width="19" style="255" bestFit="1" customWidth="1"/>
    <col min="13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508</v>
      </c>
      <c r="B2" s="255" t="s">
        <v>558</v>
      </c>
      <c r="C2" s="255" t="s">
        <v>2031</v>
      </c>
      <c r="D2" s="255" t="s">
        <v>559</v>
      </c>
      <c r="E2" s="255" t="s">
        <v>938</v>
      </c>
      <c r="F2" s="256">
        <v>42949</v>
      </c>
      <c r="G2" s="257">
        <v>245.2</v>
      </c>
      <c r="H2" s="255" t="s">
        <v>398</v>
      </c>
      <c r="I2" s="255" t="s">
        <v>547</v>
      </c>
      <c r="J2" s="256">
        <v>42950</v>
      </c>
      <c r="K2" s="255" t="s">
        <v>4</v>
      </c>
      <c r="L2" s="255" t="s">
        <v>939</v>
      </c>
    </row>
    <row r="3" spans="1:12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940</v>
      </c>
      <c r="F3" s="256">
        <v>42949</v>
      </c>
      <c r="G3" s="257">
        <v>245.2</v>
      </c>
      <c r="H3" s="255" t="s">
        <v>398</v>
      </c>
      <c r="I3" s="255" t="s">
        <v>547</v>
      </c>
      <c r="J3" s="256">
        <v>42950</v>
      </c>
      <c r="K3" s="255" t="s">
        <v>4</v>
      </c>
      <c r="L3" s="255" t="s">
        <v>941</v>
      </c>
    </row>
    <row r="4" spans="1:12" x14ac:dyDescent="0.2">
      <c r="A4" s="255" t="s">
        <v>508</v>
      </c>
      <c r="B4" s="255" t="s">
        <v>558</v>
      </c>
      <c r="C4" s="255" t="s">
        <v>2031</v>
      </c>
      <c r="D4" s="255" t="s">
        <v>559</v>
      </c>
      <c r="E4" s="255" t="s">
        <v>949</v>
      </c>
      <c r="F4" s="256">
        <v>42948</v>
      </c>
      <c r="G4" s="257">
        <v>-82.95</v>
      </c>
      <c r="H4" s="255" t="s">
        <v>398</v>
      </c>
      <c r="I4" s="255" t="s">
        <v>428</v>
      </c>
      <c r="J4" s="256">
        <v>42949</v>
      </c>
      <c r="K4" s="255" t="s">
        <v>4</v>
      </c>
      <c r="L4" s="255" t="s">
        <v>844</v>
      </c>
    </row>
    <row r="5" spans="1:12" x14ac:dyDescent="0.2">
      <c r="A5" s="255" t="s">
        <v>508</v>
      </c>
      <c r="B5" s="255" t="s">
        <v>558</v>
      </c>
      <c r="C5" s="255" t="s">
        <v>2031</v>
      </c>
      <c r="D5" s="255" t="s">
        <v>559</v>
      </c>
      <c r="E5" s="255" t="s">
        <v>950</v>
      </c>
      <c r="F5" s="256">
        <v>42948</v>
      </c>
      <c r="G5" s="257">
        <v>-97.85</v>
      </c>
      <c r="H5" s="255" t="s">
        <v>398</v>
      </c>
      <c r="I5" s="255" t="s">
        <v>428</v>
      </c>
      <c r="J5" s="256">
        <v>42949</v>
      </c>
      <c r="K5" s="255" t="s">
        <v>4</v>
      </c>
      <c r="L5" s="255" t="s">
        <v>844</v>
      </c>
    </row>
    <row r="6" spans="1:12" x14ac:dyDescent="0.2">
      <c r="A6" s="255" t="s">
        <v>508</v>
      </c>
      <c r="B6" s="255" t="s">
        <v>558</v>
      </c>
      <c r="C6" s="255" t="s">
        <v>2031</v>
      </c>
      <c r="D6" s="255" t="s">
        <v>559</v>
      </c>
      <c r="E6" s="255" t="s">
        <v>951</v>
      </c>
      <c r="F6" s="256">
        <v>42948</v>
      </c>
      <c r="G6" s="257">
        <v>97.85</v>
      </c>
      <c r="H6" s="255" t="s">
        <v>398</v>
      </c>
      <c r="I6" s="255" t="s">
        <v>428</v>
      </c>
      <c r="J6" s="256">
        <v>42949</v>
      </c>
      <c r="K6" s="255" t="s">
        <v>4</v>
      </c>
      <c r="L6" s="255" t="s">
        <v>844</v>
      </c>
    </row>
    <row r="7" spans="1:12" x14ac:dyDescent="0.2">
      <c r="A7" s="255" t="s">
        <v>508</v>
      </c>
      <c r="B7" s="255" t="s">
        <v>558</v>
      </c>
      <c r="C7" s="255" t="s">
        <v>2031</v>
      </c>
      <c r="D7" s="255" t="s">
        <v>559</v>
      </c>
      <c r="E7" s="255" t="s">
        <v>952</v>
      </c>
      <c r="F7" s="256">
        <v>42948</v>
      </c>
      <c r="G7" s="257">
        <v>97.85</v>
      </c>
      <c r="H7" s="255" t="s">
        <v>398</v>
      </c>
      <c r="I7" s="255" t="s">
        <v>428</v>
      </c>
      <c r="J7" s="256">
        <v>42949</v>
      </c>
      <c r="K7" s="255" t="s">
        <v>4</v>
      </c>
      <c r="L7" s="255" t="s">
        <v>844</v>
      </c>
    </row>
    <row r="8" spans="1:12" x14ac:dyDescent="0.2">
      <c r="G8" s="258">
        <f>SUM(G2:G7)</f>
        <v>505.30000000000007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topLeftCell="A23" workbookViewId="0">
      <selection activeCell="A2" sqref="A2:XFD43"/>
    </sheetView>
  </sheetViews>
  <sheetFormatPr defaultColWidth="12.7109375" defaultRowHeight="12.75" x14ac:dyDescent="0.2"/>
  <cols>
    <col min="1" max="6" width="12.7109375" style="255"/>
    <col min="7" max="7" width="15.140625" style="255" customWidth="1"/>
    <col min="8" max="11" width="12.7109375" style="255"/>
    <col min="12" max="12" width="18.140625" style="255" customWidth="1"/>
    <col min="13" max="16384" width="12.7109375" style="255"/>
  </cols>
  <sheetData>
    <row r="1" spans="1:12" ht="38.2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s="266" customFormat="1" x14ac:dyDescent="0.2">
      <c r="A2" s="266" t="s">
        <v>508</v>
      </c>
      <c r="B2" s="266" t="s">
        <v>558</v>
      </c>
      <c r="C2" s="266" t="s">
        <v>2031</v>
      </c>
      <c r="D2" s="266" t="s">
        <v>559</v>
      </c>
      <c r="E2" s="266" t="s">
        <v>971</v>
      </c>
      <c r="F2" s="269">
        <v>43007</v>
      </c>
      <c r="G2" s="270">
        <v>-78.8</v>
      </c>
      <c r="H2" s="266" t="s">
        <v>398</v>
      </c>
      <c r="I2" s="266" t="s">
        <v>172</v>
      </c>
      <c r="J2" s="269">
        <v>43008</v>
      </c>
      <c r="K2" s="266" t="s">
        <v>70</v>
      </c>
      <c r="L2" s="266" t="s">
        <v>972</v>
      </c>
    </row>
    <row r="3" spans="1:12" s="266" customFormat="1" x14ac:dyDescent="0.2">
      <c r="A3" s="266" t="s">
        <v>508</v>
      </c>
      <c r="B3" s="266" t="s">
        <v>558</v>
      </c>
      <c r="C3" s="266" t="s">
        <v>2031</v>
      </c>
      <c r="D3" s="266" t="s">
        <v>559</v>
      </c>
      <c r="E3" s="266" t="s">
        <v>973</v>
      </c>
      <c r="F3" s="269">
        <v>43007</v>
      </c>
      <c r="G3" s="270">
        <v>-92.95</v>
      </c>
      <c r="H3" s="266" t="s">
        <v>398</v>
      </c>
      <c r="I3" s="266" t="s">
        <v>172</v>
      </c>
      <c r="J3" s="269">
        <v>43008</v>
      </c>
      <c r="K3" s="266" t="s">
        <v>70</v>
      </c>
      <c r="L3" s="266" t="s">
        <v>972</v>
      </c>
    </row>
    <row r="4" spans="1:12" s="266" customFormat="1" x14ac:dyDescent="0.2">
      <c r="A4" s="266" t="s">
        <v>508</v>
      </c>
      <c r="B4" s="266" t="s">
        <v>558</v>
      </c>
      <c r="C4" s="266" t="s">
        <v>2031</v>
      </c>
      <c r="D4" s="266" t="s">
        <v>559</v>
      </c>
      <c r="E4" s="266" t="s">
        <v>974</v>
      </c>
      <c r="F4" s="269">
        <v>43006</v>
      </c>
      <c r="G4" s="270">
        <v>-25.05</v>
      </c>
      <c r="H4" s="266" t="s">
        <v>398</v>
      </c>
      <c r="I4" s="266" t="s">
        <v>172</v>
      </c>
      <c r="J4" s="269">
        <v>43007</v>
      </c>
      <c r="K4" s="266" t="s">
        <v>70</v>
      </c>
      <c r="L4" s="266" t="s">
        <v>398</v>
      </c>
    </row>
    <row r="5" spans="1:12" s="266" customFormat="1" x14ac:dyDescent="0.2">
      <c r="A5" s="266" t="s">
        <v>508</v>
      </c>
      <c r="B5" s="266" t="s">
        <v>558</v>
      </c>
      <c r="C5" s="266" t="s">
        <v>2031</v>
      </c>
      <c r="D5" s="266" t="s">
        <v>559</v>
      </c>
      <c r="E5" s="266" t="s">
        <v>975</v>
      </c>
      <c r="F5" s="269">
        <v>43000</v>
      </c>
      <c r="G5" s="270">
        <v>-262.39</v>
      </c>
      <c r="H5" s="266" t="s">
        <v>398</v>
      </c>
      <c r="I5" s="266" t="s">
        <v>297</v>
      </c>
      <c r="J5" s="269">
        <v>43001</v>
      </c>
      <c r="K5" s="266" t="s">
        <v>70</v>
      </c>
      <c r="L5" s="266" t="s">
        <v>2998</v>
      </c>
    </row>
    <row r="6" spans="1:12" s="266" customFormat="1" x14ac:dyDescent="0.2">
      <c r="A6" s="266" t="s">
        <v>508</v>
      </c>
      <c r="B6" s="266" t="s">
        <v>558</v>
      </c>
      <c r="C6" s="266" t="s">
        <v>2031</v>
      </c>
      <c r="D6" s="266" t="s">
        <v>559</v>
      </c>
      <c r="E6" s="266" t="s">
        <v>976</v>
      </c>
      <c r="F6" s="269">
        <v>43000</v>
      </c>
      <c r="G6" s="270">
        <v>-129</v>
      </c>
      <c r="H6" s="266" t="s">
        <v>398</v>
      </c>
      <c r="I6" s="266" t="s">
        <v>694</v>
      </c>
      <c r="J6" s="269">
        <v>43001</v>
      </c>
      <c r="K6" s="266" t="s">
        <v>70</v>
      </c>
      <c r="L6" s="266" t="s">
        <v>816</v>
      </c>
    </row>
    <row r="7" spans="1:12" s="266" customFormat="1" x14ac:dyDescent="0.2">
      <c r="A7" s="266" t="s">
        <v>508</v>
      </c>
      <c r="B7" s="266" t="s">
        <v>558</v>
      </c>
      <c r="C7" s="266" t="s">
        <v>2031</v>
      </c>
      <c r="D7" s="266" t="s">
        <v>559</v>
      </c>
      <c r="E7" s="266" t="s">
        <v>977</v>
      </c>
      <c r="F7" s="269">
        <v>42985</v>
      </c>
      <c r="G7" s="270">
        <v>-62.85</v>
      </c>
      <c r="H7" s="266" t="s">
        <v>398</v>
      </c>
      <c r="I7" s="266" t="s">
        <v>172</v>
      </c>
      <c r="J7" s="269">
        <v>42986</v>
      </c>
      <c r="K7" s="266" t="s">
        <v>70</v>
      </c>
      <c r="L7" s="266" t="s">
        <v>6625</v>
      </c>
    </row>
    <row r="8" spans="1:12" s="266" customFormat="1" x14ac:dyDescent="0.2">
      <c r="A8" s="266" t="s">
        <v>508</v>
      </c>
      <c r="B8" s="266" t="s">
        <v>558</v>
      </c>
      <c r="C8" s="266" t="s">
        <v>2031</v>
      </c>
      <c r="D8" s="266" t="s">
        <v>559</v>
      </c>
      <c r="E8" s="266" t="s">
        <v>978</v>
      </c>
      <c r="F8" s="269">
        <v>42985</v>
      </c>
      <c r="G8" s="270">
        <v>-104.99</v>
      </c>
      <c r="H8" s="266" t="s">
        <v>398</v>
      </c>
      <c r="I8" s="266" t="s">
        <v>172</v>
      </c>
      <c r="J8" s="269">
        <v>42986</v>
      </c>
      <c r="K8" s="266" t="s">
        <v>70</v>
      </c>
      <c r="L8" s="266" t="s">
        <v>6625</v>
      </c>
    </row>
    <row r="9" spans="1:12" s="266" customFormat="1" x14ac:dyDescent="0.2">
      <c r="A9" s="266" t="s">
        <v>508</v>
      </c>
      <c r="B9" s="266" t="s">
        <v>558</v>
      </c>
      <c r="C9" s="266" t="s">
        <v>2031</v>
      </c>
      <c r="D9" s="266" t="s">
        <v>559</v>
      </c>
      <c r="E9" s="266" t="s">
        <v>979</v>
      </c>
      <c r="F9" s="269">
        <v>43000</v>
      </c>
      <c r="G9" s="270">
        <v>-223.2</v>
      </c>
      <c r="H9" s="266" t="s">
        <v>398</v>
      </c>
      <c r="I9" s="266" t="s">
        <v>172</v>
      </c>
      <c r="J9" s="269">
        <v>43001</v>
      </c>
      <c r="K9" s="266" t="s">
        <v>70</v>
      </c>
      <c r="L9" s="266" t="s">
        <v>3028</v>
      </c>
    </row>
    <row r="10" spans="1:12" s="266" customFormat="1" x14ac:dyDescent="0.2">
      <c r="A10" s="266" t="s">
        <v>508</v>
      </c>
      <c r="B10" s="266" t="s">
        <v>558</v>
      </c>
      <c r="C10" s="266" t="s">
        <v>2031</v>
      </c>
      <c r="D10" s="266" t="s">
        <v>559</v>
      </c>
      <c r="E10" s="266" t="s">
        <v>980</v>
      </c>
      <c r="F10" s="269">
        <v>42999</v>
      </c>
      <c r="G10" s="270">
        <v>-64.41</v>
      </c>
      <c r="H10" s="266" t="s">
        <v>398</v>
      </c>
      <c r="I10" s="266" t="s">
        <v>442</v>
      </c>
      <c r="J10" s="269">
        <v>43000</v>
      </c>
      <c r="K10" s="266" t="s">
        <v>70</v>
      </c>
      <c r="L10" s="266" t="s">
        <v>954</v>
      </c>
    </row>
    <row r="11" spans="1:12" s="266" customFormat="1" x14ac:dyDescent="0.2">
      <c r="A11" s="266" t="s">
        <v>508</v>
      </c>
      <c r="B11" s="266" t="s">
        <v>558</v>
      </c>
      <c r="C11" s="266" t="s">
        <v>2031</v>
      </c>
      <c r="D11" s="266" t="s">
        <v>559</v>
      </c>
      <c r="E11" s="266" t="s">
        <v>981</v>
      </c>
      <c r="F11" s="269">
        <v>42999</v>
      </c>
      <c r="G11" s="270">
        <v>-616.33000000000004</v>
      </c>
      <c r="H11" s="266" t="s">
        <v>398</v>
      </c>
      <c r="I11" s="266" t="s">
        <v>442</v>
      </c>
      <c r="J11" s="269">
        <v>43000</v>
      </c>
      <c r="K11" s="266" t="s">
        <v>70</v>
      </c>
      <c r="L11" s="266" t="s">
        <v>1080</v>
      </c>
    </row>
    <row r="12" spans="1:12" s="266" customFormat="1" x14ac:dyDescent="0.2">
      <c r="A12" s="266" t="s">
        <v>508</v>
      </c>
      <c r="B12" s="266" t="s">
        <v>558</v>
      </c>
      <c r="C12" s="266" t="s">
        <v>2031</v>
      </c>
      <c r="D12" s="266" t="s">
        <v>559</v>
      </c>
      <c r="E12" s="266" t="s">
        <v>1051</v>
      </c>
      <c r="F12" s="269">
        <v>42993</v>
      </c>
      <c r="G12" s="270">
        <v>-82.33</v>
      </c>
      <c r="H12" s="266" t="s">
        <v>398</v>
      </c>
      <c r="I12" s="266" t="s">
        <v>297</v>
      </c>
      <c r="J12" s="269">
        <v>42994</v>
      </c>
      <c r="K12" s="266" t="s">
        <v>70</v>
      </c>
      <c r="L12" s="266" t="s">
        <v>4361</v>
      </c>
    </row>
    <row r="13" spans="1:12" x14ac:dyDescent="0.2">
      <c r="A13" s="255" t="s">
        <v>508</v>
      </c>
      <c r="B13" s="255" t="s">
        <v>602</v>
      </c>
      <c r="C13" s="255" t="s">
        <v>603</v>
      </c>
      <c r="D13" s="255" t="s">
        <v>604</v>
      </c>
      <c r="E13" s="255" t="s">
        <v>982</v>
      </c>
      <c r="F13" s="256">
        <v>42976</v>
      </c>
      <c r="G13" s="257">
        <v>44.77</v>
      </c>
      <c r="H13" s="255" t="s">
        <v>983</v>
      </c>
      <c r="I13" s="255" t="s">
        <v>318</v>
      </c>
      <c r="J13" s="256">
        <v>42982</v>
      </c>
      <c r="K13" s="255" t="s">
        <v>70</v>
      </c>
      <c r="L13" s="255" t="s">
        <v>984</v>
      </c>
    </row>
    <row r="14" spans="1:12" x14ac:dyDescent="0.2">
      <c r="A14" s="255" t="s">
        <v>508</v>
      </c>
      <c r="B14" s="255" t="s">
        <v>558</v>
      </c>
      <c r="C14" s="255" t="s">
        <v>2031</v>
      </c>
      <c r="D14" s="255" t="s">
        <v>559</v>
      </c>
      <c r="E14" s="255" t="s">
        <v>985</v>
      </c>
      <c r="F14" s="256">
        <v>43000</v>
      </c>
      <c r="G14" s="257">
        <v>30.59</v>
      </c>
      <c r="H14" s="255" t="s">
        <v>398</v>
      </c>
      <c r="I14" s="255" t="s">
        <v>320</v>
      </c>
      <c r="J14" s="256">
        <v>43001</v>
      </c>
      <c r="K14" s="255" t="s">
        <v>70</v>
      </c>
      <c r="L14" s="255" t="s">
        <v>943</v>
      </c>
    </row>
    <row r="15" spans="1:12" x14ac:dyDescent="0.2">
      <c r="A15" s="255" t="s">
        <v>508</v>
      </c>
      <c r="B15" s="255" t="s">
        <v>558</v>
      </c>
      <c r="C15" s="255" t="s">
        <v>2031</v>
      </c>
      <c r="D15" s="255" t="s">
        <v>559</v>
      </c>
      <c r="E15" s="255" t="s">
        <v>986</v>
      </c>
      <c r="F15" s="256">
        <v>42993</v>
      </c>
      <c r="G15" s="257">
        <v>100</v>
      </c>
      <c r="H15" s="255" t="s">
        <v>398</v>
      </c>
      <c r="I15" s="255" t="s">
        <v>556</v>
      </c>
      <c r="J15" s="256">
        <v>42994</v>
      </c>
      <c r="K15" s="255" t="s">
        <v>70</v>
      </c>
      <c r="L15" s="255" t="s">
        <v>987</v>
      </c>
    </row>
    <row r="16" spans="1:12" x14ac:dyDescent="0.2">
      <c r="A16" s="255" t="s">
        <v>508</v>
      </c>
      <c r="B16" s="255" t="s">
        <v>558</v>
      </c>
      <c r="C16" s="255" t="s">
        <v>2031</v>
      </c>
      <c r="D16" s="255" t="s">
        <v>559</v>
      </c>
      <c r="E16" s="255" t="s">
        <v>988</v>
      </c>
      <c r="F16" s="256">
        <v>42984</v>
      </c>
      <c r="G16" s="257">
        <v>62.85</v>
      </c>
      <c r="H16" s="255" t="s">
        <v>398</v>
      </c>
      <c r="I16" s="255" t="s">
        <v>172</v>
      </c>
      <c r="J16" s="256">
        <v>42985</v>
      </c>
      <c r="K16" s="255" t="s">
        <v>70</v>
      </c>
      <c r="L16" s="255" t="s">
        <v>6625</v>
      </c>
    </row>
    <row r="17" spans="1:12" x14ac:dyDescent="0.2">
      <c r="A17" s="255" t="s">
        <v>508</v>
      </c>
      <c r="B17" s="255" t="s">
        <v>558</v>
      </c>
      <c r="C17" s="255" t="s">
        <v>2031</v>
      </c>
      <c r="D17" s="255" t="s">
        <v>559</v>
      </c>
      <c r="E17" s="255" t="s">
        <v>989</v>
      </c>
      <c r="F17" s="256">
        <v>42984</v>
      </c>
      <c r="G17" s="257">
        <v>104.99</v>
      </c>
      <c r="H17" s="255" t="s">
        <v>398</v>
      </c>
      <c r="I17" s="255" t="s">
        <v>172</v>
      </c>
      <c r="J17" s="256">
        <v>42985</v>
      </c>
      <c r="K17" s="255" t="s">
        <v>70</v>
      </c>
      <c r="L17" s="255" t="s">
        <v>6625</v>
      </c>
    </row>
    <row r="18" spans="1:12" x14ac:dyDescent="0.2">
      <c r="A18" s="255" t="s">
        <v>508</v>
      </c>
      <c r="B18" s="255" t="s">
        <v>558</v>
      </c>
      <c r="C18" s="255" t="s">
        <v>2031</v>
      </c>
      <c r="D18" s="255" t="s">
        <v>559</v>
      </c>
      <c r="E18" s="255" t="s">
        <v>991</v>
      </c>
      <c r="F18" s="256">
        <v>42984</v>
      </c>
      <c r="G18" s="257">
        <v>89.63</v>
      </c>
      <c r="H18" s="255" t="s">
        <v>398</v>
      </c>
      <c r="I18" s="255" t="s">
        <v>428</v>
      </c>
      <c r="J18" s="256">
        <v>42985</v>
      </c>
      <c r="K18" s="255" t="s">
        <v>70</v>
      </c>
      <c r="L18" s="255" t="s">
        <v>990</v>
      </c>
    </row>
    <row r="19" spans="1:12" x14ac:dyDescent="0.2">
      <c r="A19" s="255" t="s">
        <v>508</v>
      </c>
      <c r="B19" s="255" t="s">
        <v>558</v>
      </c>
      <c r="C19" s="255" t="s">
        <v>2031</v>
      </c>
      <c r="D19" s="255" t="s">
        <v>559</v>
      </c>
      <c r="E19" s="255" t="s">
        <v>994</v>
      </c>
      <c r="F19" s="256">
        <v>42978</v>
      </c>
      <c r="G19" s="257">
        <v>101.75</v>
      </c>
      <c r="H19" s="255" t="s">
        <v>398</v>
      </c>
      <c r="I19" s="255" t="s">
        <v>430</v>
      </c>
      <c r="J19" s="256">
        <v>42979</v>
      </c>
      <c r="K19" s="255" t="s">
        <v>70</v>
      </c>
      <c r="L19" s="255" t="s">
        <v>681</v>
      </c>
    </row>
    <row r="20" spans="1:12" x14ac:dyDescent="0.2">
      <c r="A20" s="255" t="s">
        <v>508</v>
      </c>
      <c r="B20" s="255" t="s">
        <v>558</v>
      </c>
      <c r="C20" s="255" t="s">
        <v>2031</v>
      </c>
      <c r="D20" s="255" t="s">
        <v>559</v>
      </c>
      <c r="E20" s="255" t="s">
        <v>995</v>
      </c>
      <c r="F20" s="256">
        <v>42978</v>
      </c>
      <c r="G20" s="257">
        <v>40</v>
      </c>
      <c r="H20" s="255" t="s">
        <v>398</v>
      </c>
      <c r="I20" s="255" t="s">
        <v>430</v>
      </c>
      <c r="J20" s="256">
        <v>42979</v>
      </c>
      <c r="K20" s="255" t="s">
        <v>70</v>
      </c>
      <c r="L20" s="255" t="s">
        <v>681</v>
      </c>
    </row>
    <row r="21" spans="1:12" x14ac:dyDescent="0.2">
      <c r="A21" s="255" t="s">
        <v>508</v>
      </c>
      <c r="B21" s="255" t="s">
        <v>558</v>
      </c>
      <c r="C21" s="255" t="s">
        <v>2031</v>
      </c>
      <c r="D21" s="255" t="s">
        <v>559</v>
      </c>
      <c r="E21" s="255" t="s">
        <v>998</v>
      </c>
      <c r="F21" s="256">
        <v>42769</v>
      </c>
      <c r="G21" s="257">
        <v>668.23</v>
      </c>
      <c r="H21" s="255" t="s">
        <v>398</v>
      </c>
      <c r="I21" s="255" t="s">
        <v>556</v>
      </c>
      <c r="J21" s="256">
        <v>42999</v>
      </c>
      <c r="K21" s="255" t="s">
        <v>70</v>
      </c>
      <c r="L21" s="255" t="s">
        <v>999</v>
      </c>
    </row>
    <row r="22" spans="1:12" x14ac:dyDescent="0.2">
      <c r="A22" s="255" t="s">
        <v>508</v>
      </c>
      <c r="B22" s="255" t="s">
        <v>558</v>
      </c>
      <c r="C22" s="255" t="s">
        <v>2031</v>
      </c>
      <c r="D22" s="255" t="s">
        <v>559</v>
      </c>
      <c r="E22" s="255" t="s">
        <v>1000</v>
      </c>
      <c r="F22" s="256">
        <v>42998</v>
      </c>
      <c r="G22" s="257">
        <v>130.5</v>
      </c>
      <c r="H22" s="255" t="s">
        <v>398</v>
      </c>
      <c r="I22" s="255" t="s">
        <v>443</v>
      </c>
      <c r="J22" s="256">
        <v>42999</v>
      </c>
      <c r="K22" s="255" t="s">
        <v>70</v>
      </c>
      <c r="L22" s="255" t="s">
        <v>398</v>
      </c>
    </row>
    <row r="23" spans="1:12" x14ac:dyDescent="0.2">
      <c r="A23" s="255" t="s">
        <v>508</v>
      </c>
      <c r="B23" s="255" t="s">
        <v>558</v>
      </c>
      <c r="C23" s="255" t="s">
        <v>2031</v>
      </c>
      <c r="D23" s="255" t="s">
        <v>559</v>
      </c>
      <c r="E23" s="255" t="s">
        <v>1001</v>
      </c>
      <c r="F23" s="256">
        <v>42986</v>
      </c>
      <c r="G23" s="257">
        <v>13.14</v>
      </c>
      <c r="H23" s="255" t="s">
        <v>398</v>
      </c>
      <c r="I23" s="255" t="s">
        <v>556</v>
      </c>
      <c r="J23" s="256">
        <v>42987</v>
      </c>
      <c r="K23" s="255" t="s">
        <v>70</v>
      </c>
      <c r="L23" s="255" t="s">
        <v>715</v>
      </c>
    </row>
    <row r="24" spans="1:12" x14ac:dyDescent="0.2">
      <c r="A24" s="255" t="s">
        <v>508</v>
      </c>
      <c r="B24" s="255" t="s">
        <v>558</v>
      </c>
      <c r="C24" s="255" t="s">
        <v>2031</v>
      </c>
      <c r="D24" s="255" t="s">
        <v>559</v>
      </c>
      <c r="E24" s="255" t="s">
        <v>1002</v>
      </c>
      <c r="F24" s="256">
        <v>42979</v>
      </c>
      <c r="G24" s="257">
        <v>149.22</v>
      </c>
      <c r="H24" s="255" t="s">
        <v>398</v>
      </c>
      <c r="I24" s="255" t="s">
        <v>640</v>
      </c>
      <c r="J24" s="256">
        <v>42980</v>
      </c>
      <c r="K24" s="255" t="s">
        <v>70</v>
      </c>
      <c r="L24" s="255" t="s">
        <v>993</v>
      </c>
    </row>
    <row r="25" spans="1:12" x14ac:dyDescent="0.2">
      <c r="A25" s="255" t="s">
        <v>508</v>
      </c>
      <c r="B25" s="255" t="s">
        <v>558</v>
      </c>
      <c r="C25" s="255" t="s">
        <v>2031</v>
      </c>
      <c r="D25" s="255" t="s">
        <v>559</v>
      </c>
      <c r="E25" s="255" t="s">
        <v>1003</v>
      </c>
      <c r="F25" s="256">
        <v>42978</v>
      </c>
      <c r="G25" s="257">
        <v>90</v>
      </c>
      <c r="H25" s="255" t="s">
        <v>398</v>
      </c>
      <c r="I25" s="255" t="s">
        <v>556</v>
      </c>
      <c r="J25" s="256">
        <v>42979</v>
      </c>
      <c r="K25" s="255" t="s">
        <v>70</v>
      </c>
      <c r="L25" s="255" t="s">
        <v>959</v>
      </c>
    </row>
    <row r="26" spans="1:12" x14ac:dyDescent="0.2">
      <c r="A26" s="255" t="s">
        <v>508</v>
      </c>
      <c r="B26" s="255" t="s">
        <v>558</v>
      </c>
      <c r="C26" s="255" t="s">
        <v>2031</v>
      </c>
      <c r="D26" s="255" t="s">
        <v>559</v>
      </c>
      <c r="E26" s="255" t="s">
        <v>1004</v>
      </c>
      <c r="F26" s="256">
        <v>42852</v>
      </c>
      <c r="G26" s="257">
        <v>12.95</v>
      </c>
      <c r="H26" s="255" t="s">
        <v>398</v>
      </c>
      <c r="I26" s="255" t="s">
        <v>556</v>
      </c>
      <c r="J26" s="256">
        <v>42999</v>
      </c>
      <c r="K26" s="255" t="s">
        <v>70</v>
      </c>
      <c r="L26" s="255" t="s">
        <v>1005</v>
      </c>
    </row>
    <row r="27" spans="1:12" x14ac:dyDescent="0.2">
      <c r="A27" s="255" t="s">
        <v>508</v>
      </c>
      <c r="B27" s="255" t="s">
        <v>558</v>
      </c>
      <c r="C27" s="255" t="s">
        <v>2031</v>
      </c>
      <c r="D27" s="255" t="s">
        <v>559</v>
      </c>
      <c r="E27" s="255" t="s">
        <v>1006</v>
      </c>
      <c r="F27" s="256">
        <v>42852</v>
      </c>
      <c r="G27" s="257">
        <v>12.95</v>
      </c>
      <c r="H27" s="255" t="s">
        <v>398</v>
      </c>
      <c r="I27" s="255" t="s">
        <v>556</v>
      </c>
      <c r="J27" s="256">
        <v>42999</v>
      </c>
      <c r="K27" s="255" t="s">
        <v>70</v>
      </c>
      <c r="L27" s="255" t="s">
        <v>1005</v>
      </c>
    </row>
    <row r="28" spans="1:12" x14ac:dyDescent="0.2">
      <c r="A28" s="255" t="s">
        <v>508</v>
      </c>
      <c r="B28" s="255" t="s">
        <v>558</v>
      </c>
      <c r="C28" s="255" t="s">
        <v>2031</v>
      </c>
      <c r="D28" s="255" t="s">
        <v>559</v>
      </c>
      <c r="E28" s="255" t="s">
        <v>1007</v>
      </c>
      <c r="F28" s="256">
        <v>42822</v>
      </c>
      <c r="G28" s="257">
        <v>81.349999999999994</v>
      </c>
      <c r="H28" s="255" t="s">
        <v>398</v>
      </c>
      <c r="I28" s="255" t="s">
        <v>556</v>
      </c>
      <c r="J28" s="256">
        <v>42999</v>
      </c>
      <c r="K28" s="255" t="s">
        <v>70</v>
      </c>
      <c r="L28" s="255" t="s">
        <v>1008</v>
      </c>
    </row>
    <row r="29" spans="1:12" x14ac:dyDescent="0.2">
      <c r="A29" s="255" t="s">
        <v>508</v>
      </c>
      <c r="B29" s="255" t="s">
        <v>558</v>
      </c>
      <c r="C29" s="255" t="s">
        <v>2031</v>
      </c>
      <c r="D29" s="255" t="s">
        <v>559</v>
      </c>
      <c r="E29" s="255" t="s">
        <v>1009</v>
      </c>
      <c r="F29" s="256">
        <v>42822</v>
      </c>
      <c r="G29" s="257">
        <v>81.349999999999994</v>
      </c>
      <c r="H29" s="255" t="s">
        <v>398</v>
      </c>
      <c r="I29" s="255" t="s">
        <v>556</v>
      </c>
      <c r="J29" s="256">
        <v>42999</v>
      </c>
      <c r="K29" s="255" t="s">
        <v>70</v>
      </c>
      <c r="L29" s="255" t="s">
        <v>1008</v>
      </c>
    </row>
    <row r="30" spans="1:12" x14ac:dyDescent="0.2">
      <c r="A30" s="255" t="s">
        <v>508</v>
      </c>
      <c r="B30" s="255" t="s">
        <v>871</v>
      </c>
      <c r="C30" s="255" t="s">
        <v>872</v>
      </c>
      <c r="D30" s="255" t="s">
        <v>873</v>
      </c>
      <c r="E30" s="255" t="s">
        <v>1010</v>
      </c>
      <c r="F30" s="256">
        <v>43003</v>
      </c>
      <c r="G30" s="257">
        <v>101.64</v>
      </c>
      <c r="H30" s="255" t="s">
        <v>398</v>
      </c>
      <c r="I30" s="255" t="s">
        <v>966</v>
      </c>
      <c r="J30" s="256">
        <v>43003</v>
      </c>
      <c r="K30" s="255" t="s">
        <v>70</v>
      </c>
      <c r="L30" s="255" t="s">
        <v>398</v>
      </c>
    </row>
    <row r="31" spans="1:12" x14ac:dyDescent="0.2">
      <c r="A31" s="255" t="s">
        <v>508</v>
      </c>
      <c r="B31" s="255" t="s">
        <v>1011</v>
      </c>
      <c r="C31" s="255" t="s">
        <v>1012</v>
      </c>
      <c r="D31" s="255" t="s">
        <v>398</v>
      </c>
      <c r="E31" s="255" t="s">
        <v>1013</v>
      </c>
      <c r="F31" s="256">
        <v>42984</v>
      </c>
      <c r="G31" s="257">
        <v>204.85</v>
      </c>
      <c r="H31" s="255" t="s">
        <v>398</v>
      </c>
      <c r="I31" s="255" t="s">
        <v>529</v>
      </c>
      <c r="J31" s="256">
        <v>42986</v>
      </c>
      <c r="K31" s="255" t="s">
        <v>70</v>
      </c>
      <c r="L31" s="255" t="s">
        <v>398</v>
      </c>
    </row>
    <row r="32" spans="1:12" x14ac:dyDescent="0.2">
      <c r="A32" s="255" t="s">
        <v>508</v>
      </c>
      <c r="B32" s="255" t="s">
        <v>558</v>
      </c>
      <c r="C32" s="255" t="s">
        <v>2031</v>
      </c>
      <c r="D32" s="255" t="s">
        <v>559</v>
      </c>
      <c r="E32" s="255" t="s">
        <v>1017</v>
      </c>
      <c r="F32" s="256">
        <v>42971</v>
      </c>
      <c r="G32" s="257">
        <v>559.16</v>
      </c>
      <c r="H32" s="255" t="s">
        <v>398</v>
      </c>
      <c r="I32" s="255" t="s">
        <v>152</v>
      </c>
      <c r="J32" s="256">
        <v>42984</v>
      </c>
      <c r="K32" s="255" t="s">
        <v>70</v>
      </c>
      <c r="L32" s="255" t="s">
        <v>398</v>
      </c>
    </row>
    <row r="33" spans="1:12" x14ac:dyDescent="0.2">
      <c r="A33" s="255" t="s">
        <v>508</v>
      </c>
      <c r="B33" s="255" t="s">
        <v>558</v>
      </c>
      <c r="C33" s="255" t="s">
        <v>2031</v>
      </c>
      <c r="D33" s="255" t="s">
        <v>559</v>
      </c>
      <c r="E33" s="255" t="s">
        <v>1018</v>
      </c>
      <c r="F33" s="256">
        <v>42955</v>
      </c>
      <c r="G33" s="257">
        <v>283.62</v>
      </c>
      <c r="H33" s="255" t="s">
        <v>398</v>
      </c>
      <c r="I33" s="255" t="s">
        <v>335</v>
      </c>
      <c r="J33" s="256">
        <v>42984</v>
      </c>
      <c r="K33" s="255" t="s">
        <v>70</v>
      </c>
      <c r="L33" s="255" t="s">
        <v>398</v>
      </c>
    </row>
    <row r="34" spans="1:12" x14ac:dyDescent="0.2">
      <c r="A34" s="255" t="s">
        <v>508</v>
      </c>
      <c r="B34" s="255" t="s">
        <v>558</v>
      </c>
      <c r="C34" s="255" t="s">
        <v>2031</v>
      </c>
      <c r="D34" s="255" t="s">
        <v>559</v>
      </c>
      <c r="E34" s="255" t="s">
        <v>1019</v>
      </c>
      <c r="F34" s="256">
        <v>42951</v>
      </c>
      <c r="G34" s="257">
        <v>209.98</v>
      </c>
      <c r="H34" s="255" t="s">
        <v>398</v>
      </c>
      <c r="I34" s="255" t="s">
        <v>332</v>
      </c>
      <c r="J34" s="256">
        <v>42983</v>
      </c>
      <c r="K34" s="255" t="s">
        <v>70</v>
      </c>
      <c r="L34" s="255" t="s">
        <v>398</v>
      </c>
    </row>
    <row r="35" spans="1:12" x14ac:dyDescent="0.2">
      <c r="A35" s="255" t="s">
        <v>508</v>
      </c>
      <c r="B35" s="255" t="s">
        <v>558</v>
      </c>
      <c r="C35" s="255" t="s">
        <v>2031</v>
      </c>
      <c r="D35" s="255" t="s">
        <v>559</v>
      </c>
      <c r="E35" s="255" t="s">
        <v>1020</v>
      </c>
      <c r="F35" s="256">
        <v>42951</v>
      </c>
      <c r="G35" s="257">
        <v>140</v>
      </c>
      <c r="H35" s="255" t="s">
        <v>398</v>
      </c>
      <c r="I35" s="255" t="s">
        <v>332</v>
      </c>
      <c r="J35" s="256">
        <v>42991</v>
      </c>
      <c r="K35" s="255" t="s">
        <v>70</v>
      </c>
      <c r="L35" s="255" t="s">
        <v>398</v>
      </c>
    </row>
    <row r="36" spans="1:12" x14ac:dyDescent="0.2">
      <c r="A36" s="255" t="s">
        <v>508</v>
      </c>
      <c r="B36" s="255" t="s">
        <v>558</v>
      </c>
      <c r="C36" s="255" t="s">
        <v>2031</v>
      </c>
      <c r="D36" s="255" t="s">
        <v>559</v>
      </c>
      <c r="E36" s="255" t="s">
        <v>1021</v>
      </c>
      <c r="F36" s="256">
        <v>42986</v>
      </c>
      <c r="G36" s="257">
        <v>75.28</v>
      </c>
      <c r="H36" s="255" t="s">
        <v>398</v>
      </c>
      <c r="I36" s="255" t="s">
        <v>335</v>
      </c>
      <c r="J36" s="256">
        <v>42990</v>
      </c>
      <c r="K36" s="255" t="s">
        <v>70</v>
      </c>
      <c r="L36" s="255" t="s">
        <v>398</v>
      </c>
    </row>
    <row r="37" spans="1:12" x14ac:dyDescent="0.2">
      <c r="A37" s="255" t="s">
        <v>508</v>
      </c>
      <c r="B37" s="255" t="s">
        <v>558</v>
      </c>
      <c r="C37" s="255" t="s">
        <v>2031</v>
      </c>
      <c r="D37" s="255" t="s">
        <v>559</v>
      </c>
      <c r="E37" s="255" t="s">
        <v>1022</v>
      </c>
      <c r="F37" s="256">
        <v>42955</v>
      </c>
      <c r="G37" s="257">
        <v>679.59</v>
      </c>
      <c r="H37" s="255" t="s">
        <v>398</v>
      </c>
      <c r="I37" s="255" t="s">
        <v>335</v>
      </c>
      <c r="J37" s="256">
        <v>42984</v>
      </c>
      <c r="K37" s="255" t="s">
        <v>70</v>
      </c>
      <c r="L37" s="255" t="s">
        <v>398</v>
      </c>
    </row>
    <row r="38" spans="1:12" x14ac:dyDescent="0.2">
      <c r="A38" s="255" t="s">
        <v>508</v>
      </c>
      <c r="B38" s="255" t="s">
        <v>558</v>
      </c>
      <c r="C38" s="255" t="s">
        <v>2031</v>
      </c>
      <c r="D38" s="255" t="s">
        <v>559</v>
      </c>
      <c r="E38" s="255" t="s">
        <v>1023</v>
      </c>
      <c r="F38" s="256">
        <v>42955</v>
      </c>
      <c r="G38" s="257">
        <v>612</v>
      </c>
      <c r="H38" s="255" t="s">
        <v>398</v>
      </c>
      <c r="I38" s="255" t="s">
        <v>335</v>
      </c>
      <c r="J38" s="256">
        <v>42983</v>
      </c>
      <c r="K38" s="255" t="s">
        <v>70</v>
      </c>
      <c r="L38" s="255" t="s">
        <v>398</v>
      </c>
    </row>
    <row r="39" spans="1:12" x14ac:dyDescent="0.2">
      <c r="A39" s="255" t="s">
        <v>508</v>
      </c>
      <c r="B39" s="255" t="s">
        <v>558</v>
      </c>
      <c r="C39" s="255" t="s">
        <v>2031</v>
      </c>
      <c r="D39" s="255" t="s">
        <v>559</v>
      </c>
      <c r="E39" s="255" t="s">
        <v>1024</v>
      </c>
      <c r="F39" s="256">
        <v>42951</v>
      </c>
      <c r="G39" s="257">
        <v>140</v>
      </c>
      <c r="H39" s="255" t="s">
        <v>398</v>
      </c>
      <c r="I39" s="255" t="s">
        <v>332</v>
      </c>
      <c r="J39" s="256">
        <v>42990</v>
      </c>
      <c r="K39" s="255" t="s">
        <v>70</v>
      </c>
      <c r="L39" s="255" t="s">
        <v>398</v>
      </c>
    </row>
    <row r="40" spans="1:12" x14ac:dyDescent="0.2">
      <c r="A40" s="255" t="s">
        <v>508</v>
      </c>
      <c r="B40" s="255" t="s">
        <v>374</v>
      </c>
      <c r="C40" s="255" t="s">
        <v>375</v>
      </c>
      <c r="D40" s="255" t="s">
        <v>376</v>
      </c>
      <c r="E40" s="255" t="s">
        <v>1505</v>
      </c>
      <c r="F40" s="256">
        <v>42986</v>
      </c>
      <c r="G40" s="257">
        <v>339.01</v>
      </c>
      <c r="H40" s="255" t="s">
        <v>1032</v>
      </c>
      <c r="I40" s="255" t="s">
        <v>277</v>
      </c>
      <c r="J40" s="256">
        <v>42991</v>
      </c>
      <c r="K40" s="255" t="s">
        <v>70</v>
      </c>
      <c r="L40" s="255" t="s">
        <v>1033</v>
      </c>
    </row>
    <row r="41" spans="1:12" x14ac:dyDescent="0.2">
      <c r="A41" s="255" t="s">
        <v>508</v>
      </c>
      <c r="B41" s="255" t="s">
        <v>913</v>
      </c>
      <c r="C41" s="255" t="s">
        <v>1239</v>
      </c>
      <c r="D41" s="255" t="s">
        <v>914</v>
      </c>
      <c r="E41" s="255" t="s">
        <v>1034</v>
      </c>
      <c r="F41" s="256">
        <v>42950</v>
      </c>
      <c r="G41" s="257">
        <v>60.5</v>
      </c>
      <c r="H41" s="255" t="s">
        <v>398</v>
      </c>
      <c r="I41" s="255" t="s">
        <v>236</v>
      </c>
      <c r="J41" s="256">
        <v>42984</v>
      </c>
      <c r="K41" s="255" t="s">
        <v>70</v>
      </c>
      <c r="L41" s="255" t="s">
        <v>398</v>
      </c>
    </row>
    <row r="42" spans="1:12" x14ac:dyDescent="0.2">
      <c r="A42" s="255" t="s">
        <v>508</v>
      </c>
      <c r="B42" s="255" t="s">
        <v>913</v>
      </c>
      <c r="C42" s="255" t="s">
        <v>1239</v>
      </c>
      <c r="D42" s="255" t="s">
        <v>914</v>
      </c>
      <c r="E42" s="255" t="s">
        <v>1035</v>
      </c>
      <c r="F42" s="256">
        <v>42950</v>
      </c>
      <c r="G42" s="257">
        <v>847</v>
      </c>
      <c r="H42" s="255" t="s">
        <v>398</v>
      </c>
      <c r="I42" s="255" t="s">
        <v>236</v>
      </c>
      <c r="J42" s="256">
        <v>42984</v>
      </c>
      <c r="K42" s="255" t="s">
        <v>70</v>
      </c>
      <c r="L42" s="255" t="s">
        <v>398</v>
      </c>
    </row>
    <row r="43" spans="1:12" x14ac:dyDescent="0.2">
      <c r="A43" s="255" t="s">
        <v>278</v>
      </c>
      <c r="B43" s="255" t="s">
        <v>1043</v>
      </c>
      <c r="C43" s="255" t="s">
        <v>1044</v>
      </c>
      <c r="D43" s="255" t="s">
        <v>1045</v>
      </c>
      <c r="E43" s="255" t="s">
        <v>1046</v>
      </c>
      <c r="F43" s="256">
        <v>42565</v>
      </c>
      <c r="G43" s="257">
        <v>3800</v>
      </c>
      <c r="H43" s="255" t="s">
        <v>398</v>
      </c>
      <c r="I43" s="255" t="s">
        <v>961</v>
      </c>
      <c r="J43" s="256">
        <v>42996</v>
      </c>
      <c r="K43" s="255" t="s">
        <v>70</v>
      </c>
      <c r="L43" s="255" t="s">
        <v>398</v>
      </c>
    </row>
    <row r="44" spans="1:12" x14ac:dyDescent="0.2">
      <c r="F44" s="256"/>
      <c r="G44" s="257">
        <f>SUM(G2:G43)</f>
        <v>8124.5999999999995</v>
      </c>
      <c r="J44" s="256"/>
    </row>
    <row r="45" spans="1:12" x14ac:dyDescent="0.2">
      <c r="F45" s="256"/>
      <c r="G45" s="257"/>
      <c r="J45" s="256"/>
    </row>
    <row r="46" spans="1:12" x14ac:dyDescent="0.2">
      <c r="F46" s="256"/>
      <c r="G46" s="257"/>
      <c r="J46" s="256"/>
    </row>
    <row r="47" spans="1:12" x14ac:dyDescent="0.2">
      <c r="F47" s="256"/>
      <c r="G47" s="257"/>
      <c r="J47" s="256"/>
    </row>
    <row r="48" spans="1:12" x14ac:dyDescent="0.2">
      <c r="F48" s="256"/>
      <c r="G48" s="257"/>
      <c r="J48" s="256"/>
    </row>
    <row r="49" spans="6:10" x14ac:dyDescent="0.2">
      <c r="F49" s="256"/>
      <c r="G49" s="257"/>
      <c r="J49" s="256"/>
    </row>
    <row r="50" spans="6:10" x14ac:dyDescent="0.2">
      <c r="F50" s="256"/>
      <c r="G50" s="257"/>
      <c r="J50" s="256"/>
    </row>
    <row r="51" spans="6:10" x14ac:dyDescent="0.2">
      <c r="F51" s="256"/>
      <c r="G51" s="257"/>
      <c r="J51" s="256"/>
    </row>
    <row r="52" spans="6:10" x14ac:dyDescent="0.2">
      <c r="F52" s="256"/>
      <c r="G52" s="257"/>
      <c r="J52" s="256"/>
    </row>
    <row r="53" spans="6:10" x14ac:dyDescent="0.2">
      <c r="F53" s="256"/>
      <c r="G53" s="257"/>
      <c r="J53" s="256"/>
    </row>
    <row r="54" spans="6:10" x14ac:dyDescent="0.2">
      <c r="F54" s="256"/>
      <c r="G54" s="257"/>
      <c r="J54" s="256"/>
    </row>
    <row r="55" spans="6:10" x14ac:dyDescent="0.2">
      <c r="F55" s="256"/>
      <c r="G55" s="257"/>
      <c r="J55" s="256"/>
    </row>
    <row r="56" spans="6:10" x14ac:dyDescent="0.2">
      <c r="F56" s="256"/>
      <c r="G56" s="257"/>
      <c r="J56" s="256"/>
    </row>
    <row r="57" spans="6:10" x14ac:dyDescent="0.2">
      <c r="F57" s="256"/>
      <c r="G57" s="257"/>
      <c r="J57" s="256"/>
    </row>
    <row r="58" spans="6:10" x14ac:dyDescent="0.2">
      <c r="F58" s="256"/>
      <c r="G58" s="257"/>
      <c r="J58" s="256"/>
    </row>
    <row r="59" spans="6:10" x14ac:dyDescent="0.2">
      <c r="F59" s="256"/>
      <c r="G59" s="257"/>
      <c r="J59" s="256"/>
    </row>
    <row r="60" spans="6:10" x14ac:dyDescent="0.2">
      <c r="G60" s="27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A2" sqref="A2:XFD5"/>
    </sheetView>
  </sheetViews>
  <sheetFormatPr defaultColWidth="9.140625" defaultRowHeight="12.75" x14ac:dyDescent="0.2"/>
  <cols>
    <col min="1" max="2" width="10" style="255" bestFit="1" customWidth="1"/>
    <col min="3" max="3" width="36" style="255" bestFit="1" customWidth="1"/>
    <col min="4" max="4" width="11" style="255" bestFit="1" customWidth="1"/>
    <col min="5" max="5" width="14" style="255" bestFit="1" customWidth="1"/>
    <col min="6" max="6" width="15" style="255" bestFit="1" customWidth="1"/>
    <col min="7" max="7" width="12.42578125" style="255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2" width="19" style="255" bestFit="1" customWidth="1"/>
    <col min="13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508</v>
      </c>
      <c r="B2" s="255" t="s">
        <v>558</v>
      </c>
      <c r="C2" s="255" t="s">
        <v>2031</v>
      </c>
      <c r="D2" s="255" t="s">
        <v>559</v>
      </c>
      <c r="E2" s="255" t="s">
        <v>6626</v>
      </c>
      <c r="F2" s="256">
        <v>43006</v>
      </c>
      <c r="G2" s="257">
        <v>-20.8</v>
      </c>
      <c r="H2" s="255" t="s">
        <v>398</v>
      </c>
      <c r="I2" s="255" t="s">
        <v>391</v>
      </c>
      <c r="J2" s="256">
        <v>43007</v>
      </c>
      <c r="K2" s="255" t="s">
        <v>4</v>
      </c>
      <c r="L2" s="255" t="s">
        <v>4377</v>
      </c>
    </row>
    <row r="3" spans="1:12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996</v>
      </c>
      <c r="F3" s="256">
        <v>42822</v>
      </c>
      <c r="G3" s="257">
        <v>257.31</v>
      </c>
      <c r="H3" s="255" t="s">
        <v>398</v>
      </c>
      <c r="I3" s="255" t="s">
        <v>556</v>
      </c>
      <c r="J3" s="256">
        <v>42999</v>
      </c>
      <c r="K3" s="255" t="s">
        <v>4</v>
      </c>
      <c r="L3" s="255" t="s">
        <v>997</v>
      </c>
    </row>
    <row r="4" spans="1:12" x14ac:dyDescent="0.2">
      <c r="A4" s="255" t="s">
        <v>508</v>
      </c>
      <c r="B4" s="255" t="s">
        <v>558</v>
      </c>
      <c r="C4" s="255" t="s">
        <v>2031</v>
      </c>
      <c r="D4" s="255" t="s">
        <v>559</v>
      </c>
      <c r="E4" s="255" t="s">
        <v>2038</v>
      </c>
      <c r="F4" s="256">
        <v>42781</v>
      </c>
      <c r="G4" s="257">
        <v>1701.63</v>
      </c>
      <c r="H4" s="255" t="s">
        <v>398</v>
      </c>
      <c r="I4" s="255" t="s">
        <v>547</v>
      </c>
      <c r="J4" s="256">
        <v>42999</v>
      </c>
      <c r="K4" s="255" t="s">
        <v>4</v>
      </c>
      <c r="L4" s="255" t="s">
        <v>398</v>
      </c>
    </row>
    <row r="5" spans="1:12" x14ac:dyDescent="0.2">
      <c r="A5" s="255" t="s">
        <v>278</v>
      </c>
      <c r="B5" s="255" t="s">
        <v>1047</v>
      </c>
      <c r="C5" s="255" t="s">
        <v>1048</v>
      </c>
      <c r="D5" s="255" t="s">
        <v>1049</v>
      </c>
      <c r="E5" s="255" t="s">
        <v>1050</v>
      </c>
      <c r="F5" s="256">
        <v>42552</v>
      </c>
      <c r="G5" s="257">
        <v>1439.9</v>
      </c>
      <c r="H5" s="255" t="s">
        <v>398</v>
      </c>
      <c r="I5" s="255" t="s">
        <v>215</v>
      </c>
      <c r="J5" s="256">
        <v>42998</v>
      </c>
      <c r="K5" s="255" t="s">
        <v>4</v>
      </c>
      <c r="L5" s="255" t="s">
        <v>398</v>
      </c>
    </row>
    <row r="6" spans="1:12" x14ac:dyDescent="0.2">
      <c r="G6" s="258">
        <f>SUM(G2:G5)</f>
        <v>3378.04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2"/>
  <sheetViews>
    <sheetView topLeftCell="A47" workbookViewId="0">
      <selection activeCell="A2" sqref="A2:XFD66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5" width="22" style="255" bestFit="1" customWidth="1"/>
    <col min="6" max="6" width="15" style="255" bestFit="1" customWidth="1"/>
    <col min="7" max="7" width="10" style="255" bestFit="1" customWidth="1"/>
    <col min="8" max="8" width="10" style="255" customWidth="1"/>
    <col min="9" max="9" width="11.5703125" style="255" customWidth="1"/>
    <col min="10" max="10" width="21" style="255" bestFit="1" customWidth="1"/>
    <col min="11" max="11" width="16" style="255" bestFit="1" customWidth="1"/>
    <col min="12" max="12" width="13" style="255" bestFit="1" customWidth="1"/>
    <col min="13" max="13" width="14" style="255" bestFit="1" customWidth="1"/>
    <col min="14" max="14" width="19" style="255" bestFit="1" customWidth="1"/>
    <col min="15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s="266" customFormat="1" x14ac:dyDescent="0.2">
      <c r="A2" s="266" t="s">
        <v>508</v>
      </c>
      <c r="B2" s="266" t="s">
        <v>558</v>
      </c>
      <c r="C2" s="266" t="s">
        <v>2031</v>
      </c>
      <c r="D2" s="266" t="s">
        <v>559</v>
      </c>
      <c r="E2" s="266" t="s">
        <v>1060</v>
      </c>
      <c r="F2" s="269">
        <v>43027</v>
      </c>
      <c r="G2" s="270">
        <v>-1268.1099999999999</v>
      </c>
      <c r="H2" s="266" t="s">
        <v>398</v>
      </c>
      <c r="I2" s="266" t="s">
        <v>297</v>
      </c>
      <c r="J2" s="269">
        <v>43028</v>
      </c>
      <c r="K2" s="266" t="s">
        <v>70</v>
      </c>
      <c r="L2" s="266" t="s">
        <v>2998</v>
      </c>
    </row>
    <row r="3" spans="1:12" s="266" customFormat="1" x14ac:dyDescent="0.2">
      <c r="A3" s="266" t="s">
        <v>508</v>
      </c>
      <c r="B3" s="266" t="s">
        <v>558</v>
      </c>
      <c r="C3" s="266" t="s">
        <v>2031</v>
      </c>
      <c r="D3" s="266" t="s">
        <v>559</v>
      </c>
      <c r="E3" s="266" t="s">
        <v>1062</v>
      </c>
      <c r="F3" s="269">
        <v>43018</v>
      </c>
      <c r="G3" s="270">
        <v>-54.99</v>
      </c>
      <c r="H3" s="266" t="s">
        <v>398</v>
      </c>
      <c r="I3" s="266" t="s">
        <v>694</v>
      </c>
      <c r="J3" s="269">
        <v>43019</v>
      </c>
      <c r="K3" s="266" t="s">
        <v>70</v>
      </c>
      <c r="L3" s="266" t="s">
        <v>992</v>
      </c>
    </row>
    <row r="4" spans="1:12" s="266" customFormat="1" x14ac:dyDescent="0.2">
      <c r="A4" s="266" t="s">
        <v>508</v>
      </c>
      <c r="B4" s="266" t="s">
        <v>558</v>
      </c>
      <c r="C4" s="266" t="s">
        <v>2031</v>
      </c>
      <c r="D4" s="266" t="s">
        <v>559</v>
      </c>
      <c r="E4" s="266" t="s">
        <v>1063</v>
      </c>
      <c r="F4" s="269">
        <v>43018</v>
      </c>
      <c r="G4" s="270">
        <v>-24.78</v>
      </c>
      <c r="H4" s="266" t="s">
        <v>398</v>
      </c>
      <c r="I4" s="266" t="s">
        <v>694</v>
      </c>
      <c r="J4" s="269">
        <v>43019</v>
      </c>
      <c r="K4" s="266" t="s">
        <v>70</v>
      </c>
      <c r="L4" s="266" t="s">
        <v>992</v>
      </c>
    </row>
    <row r="5" spans="1:12" s="266" customFormat="1" x14ac:dyDescent="0.2">
      <c r="A5" s="266" t="s">
        <v>508</v>
      </c>
      <c r="B5" s="266" t="s">
        <v>558</v>
      </c>
      <c r="C5" s="266" t="s">
        <v>2031</v>
      </c>
      <c r="D5" s="266" t="s">
        <v>559</v>
      </c>
      <c r="E5" s="266" t="s">
        <v>1064</v>
      </c>
      <c r="F5" s="269">
        <v>43010</v>
      </c>
      <c r="G5" s="270">
        <v>-156.34</v>
      </c>
      <c r="H5" s="266" t="s">
        <v>398</v>
      </c>
      <c r="I5" s="266" t="s">
        <v>605</v>
      </c>
      <c r="J5" s="269">
        <v>43011</v>
      </c>
      <c r="K5" s="266" t="s">
        <v>70</v>
      </c>
      <c r="L5" s="266" t="s">
        <v>972</v>
      </c>
    </row>
    <row r="6" spans="1:12" s="266" customFormat="1" x14ac:dyDescent="0.2">
      <c r="A6" s="266" t="s">
        <v>508</v>
      </c>
      <c r="B6" s="266" t="s">
        <v>558</v>
      </c>
      <c r="C6" s="266" t="s">
        <v>2031</v>
      </c>
      <c r="D6" s="266" t="s">
        <v>559</v>
      </c>
      <c r="E6" s="266" t="s">
        <v>1065</v>
      </c>
      <c r="F6" s="269">
        <v>43010</v>
      </c>
      <c r="G6" s="270">
        <v>-156.34</v>
      </c>
      <c r="H6" s="266" t="s">
        <v>398</v>
      </c>
      <c r="I6" s="266" t="s">
        <v>605</v>
      </c>
      <c r="J6" s="269">
        <v>43011</v>
      </c>
      <c r="K6" s="266" t="s">
        <v>70</v>
      </c>
      <c r="L6" s="266" t="s">
        <v>972</v>
      </c>
    </row>
    <row r="7" spans="1:12" s="266" customFormat="1" x14ac:dyDescent="0.2">
      <c r="A7" s="266" t="s">
        <v>508</v>
      </c>
      <c r="B7" s="266" t="s">
        <v>558</v>
      </c>
      <c r="C7" s="266" t="s">
        <v>2031</v>
      </c>
      <c r="D7" s="266" t="s">
        <v>559</v>
      </c>
      <c r="E7" s="266" t="s">
        <v>1067</v>
      </c>
      <c r="F7" s="269">
        <v>43034</v>
      </c>
      <c r="G7" s="270">
        <v>-506</v>
      </c>
      <c r="H7" s="266" t="s">
        <v>398</v>
      </c>
      <c r="I7" s="266" t="s">
        <v>605</v>
      </c>
      <c r="J7" s="269">
        <v>43035</v>
      </c>
      <c r="K7" s="266" t="s">
        <v>70</v>
      </c>
      <c r="L7" s="266" t="s">
        <v>3029</v>
      </c>
    </row>
    <row r="8" spans="1:12" s="266" customFormat="1" x14ac:dyDescent="0.2">
      <c r="A8" s="266" t="s">
        <v>508</v>
      </c>
      <c r="B8" s="266" t="s">
        <v>558</v>
      </c>
      <c r="C8" s="266" t="s">
        <v>2031</v>
      </c>
      <c r="D8" s="266" t="s">
        <v>559</v>
      </c>
      <c r="E8" s="266" t="s">
        <v>1068</v>
      </c>
      <c r="F8" s="269">
        <v>43034</v>
      </c>
      <c r="G8" s="270">
        <v>-109.18</v>
      </c>
      <c r="H8" s="266" t="s">
        <v>398</v>
      </c>
      <c r="I8" s="266" t="s">
        <v>556</v>
      </c>
      <c r="J8" s="269">
        <v>43035</v>
      </c>
      <c r="K8" s="266" t="s">
        <v>70</v>
      </c>
      <c r="L8" s="266" t="s">
        <v>660</v>
      </c>
    </row>
    <row r="9" spans="1:12" s="266" customFormat="1" x14ac:dyDescent="0.2">
      <c r="A9" s="266" t="s">
        <v>508</v>
      </c>
      <c r="B9" s="266" t="s">
        <v>558</v>
      </c>
      <c r="C9" s="266" t="s">
        <v>2031</v>
      </c>
      <c r="D9" s="266" t="s">
        <v>559</v>
      </c>
      <c r="E9" s="266" t="s">
        <v>1070</v>
      </c>
      <c r="F9" s="269">
        <v>43026</v>
      </c>
      <c r="G9" s="270">
        <v>-37.32</v>
      </c>
      <c r="H9" s="266" t="s">
        <v>398</v>
      </c>
      <c r="I9" s="266" t="s">
        <v>556</v>
      </c>
      <c r="J9" s="269">
        <v>43027</v>
      </c>
      <c r="K9" s="266" t="s">
        <v>70</v>
      </c>
      <c r="L9" s="266" t="s">
        <v>1071</v>
      </c>
    </row>
    <row r="10" spans="1:12" s="266" customFormat="1" x14ac:dyDescent="0.2">
      <c r="A10" s="266" t="s">
        <v>508</v>
      </c>
      <c r="B10" s="266" t="s">
        <v>558</v>
      </c>
      <c r="C10" s="266" t="s">
        <v>2031</v>
      </c>
      <c r="D10" s="266" t="s">
        <v>559</v>
      </c>
      <c r="E10" s="266" t="s">
        <v>1072</v>
      </c>
      <c r="F10" s="269">
        <v>43018</v>
      </c>
      <c r="G10" s="270">
        <v>-125.52</v>
      </c>
      <c r="H10" s="266" t="s">
        <v>398</v>
      </c>
      <c r="I10" s="266" t="s">
        <v>694</v>
      </c>
      <c r="J10" s="269">
        <v>43019</v>
      </c>
      <c r="K10" s="266" t="s">
        <v>70</v>
      </c>
      <c r="L10" s="266" t="s">
        <v>992</v>
      </c>
    </row>
    <row r="11" spans="1:12" s="266" customFormat="1" x14ac:dyDescent="0.2">
      <c r="A11" s="266" t="s">
        <v>508</v>
      </c>
      <c r="B11" s="266" t="s">
        <v>558</v>
      </c>
      <c r="C11" s="266" t="s">
        <v>2031</v>
      </c>
      <c r="D11" s="266" t="s">
        <v>559</v>
      </c>
      <c r="E11" s="266" t="s">
        <v>1073</v>
      </c>
      <c r="F11" s="269">
        <v>43014</v>
      </c>
      <c r="G11" s="270">
        <v>-40.200000000000003</v>
      </c>
      <c r="H11" s="266" t="s">
        <v>398</v>
      </c>
      <c r="I11" s="266" t="s">
        <v>556</v>
      </c>
      <c r="J11" s="269">
        <v>43015</v>
      </c>
      <c r="K11" s="266" t="s">
        <v>70</v>
      </c>
      <c r="L11" s="266" t="s">
        <v>6627</v>
      </c>
    </row>
    <row r="12" spans="1:12" s="266" customFormat="1" x14ac:dyDescent="0.2">
      <c r="A12" s="266" t="s">
        <v>508</v>
      </c>
      <c r="B12" s="266" t="s">
        <v>582</v>
      </c>
      <c r="C12" s="266" t="s">
        <v>583</v>
      </c>
      <c r="D12" s="266" t="s">
        <v>584</v>
      </c>
      <c r="E12" s="266" t="s">
        <v>1074</v>
      </c>
      <c r="F12" s="269">
        <v>43028</v>
      </c>
      <c r="G12" s="270">
        <v>-176.77</v>
      </c>
      <c r="H12" s="266" t="s">
        <v>398</v>
      </c>
      <c r="I12" s="266" t="s">
        <v>547</v>
      </c>
      <c r="J12" s="269">
        <v>43032</v>
      </c>
      <c r="K12" s="266" t="s">
        <v>70</v>
      </c>
      <c r="L12" s="266" t="s">
        <v>398</v>
      </c>
    </row>
    <row r="13" spans="1:12" x14ac:dyDescent="0.2">
      <c r="A13" s="255" t="s">
        <v>508</v>
      </c>
      <c r="B13" s="255" t="s">
        <v>558</v>
      </c>
      <c r="C13" s="255" t="s">
        <v>2031</v>
      </c>
      <c r="D13" s="255" t="s">
        <v>559</v>
      </c>
      <c r="E13" s="255" t="s">
        <v>1077</v>
      </c>
      <c r="F13" s="256">
        <v>43035</v>
      </c>
      <c r="G13" s="257">
        <v>41.95</v>
      </c>
      <c r="H13" s="255" t="s">
        <v>398</v>
      </c>
      <c r="I13" s="255" t="s">
        <v>320</v>
      </c>
      <c r="J13" s="256">
        <v>43038</v>
      </c>
      <c r="K13" s="255" t="s">
        <v>70</v>
      </c>
      <c r="L13" s="255" t="s">
        <v>1078</v>
      </c>
    </row>
    <row r="14" spans="1:12" x14ac:dyDescent="0.2">
      <c r="A14" s="255" t="s">
        <v>508</v>
      </c>
      <c r="B14" s="255" t="s">
        <v>558</v>
      </c>
      <c r="C14" s="255" t="s">
        <v>2031</v>
      </c>
      <c r="D14" s="255" t="s">
        <v>559</v>
      </c>
      <c r="E14" s="255" t="s">
        <v>1079</v>
      </c>
      <c r="F14" s="256">
        <v>43035</v>
      </c>
      <c r="G14" s="257">
        <v>34.950000000000003</v>
      </c>
      <c r="H14" s="255" t="s">
        <v>398</v>
      </c>
      <c r="I14" s="255" t="s">
        <v>320</v>
      </c>
      <c r="J14" s="256">
        <v>43038</v>
      </c>
      <c r="K14" s="255" t="s">
        <v>70</v>
      </c>
      <c r="L14" s="255" t="s">
        <v>1078</v>
      </c>
    </row>
    <row r="15" spans="1:12" x14ac:dyDescent="0.2">
      <c r="A15" s="255" t="s">
        <v>508</v>
      </c>
      <c r="B15" s="255" t="s">
        <v>558</v>
      </c>
      <c r="C15" s="255" t="s">
        <v>2031</v>
      </c>
      <c r="D15" s="255" t="s">
        <v>559</v>
      </c>
      <c r="E15" s="255" t="s">
        <v>1081</v>
      </c>
      <c r="F15" s="256">
        <v>43034</v>
      </c>
      <c r="G15" s="257">
        <v>31.19</v>
      </c>
      <c r="H15" s="255" t="s">
        <v>398</v>
      </c>
      <c r="I15" s="255" t="s">
        <v>320</v>
      </c>
      <c r="J15" s="256">
        <v>43035</v>
      </c>
      <c r="K15" s="255" t="s">
        <v>70</v>
      </c>
      <c r="L15" s="255" t="s">
        <v>943</v>
      </c>
    </row>
    <row r="16" spans="1:12" x14ac:dyDescent="0.2">
      <c r="A16" s="255" t="s">
        <v>508</v>
      </c>
      <c r="B16" s="255" t="s">
        <v>558</v>
      </c>
      <c r="C16" s="255" t="s">
        <v>2031</v>
      </c>
      <c r="D16" s="255" t="s">
        <v>559</v>
      </c>
      <c r="E16" s="255" t="s">
        <v>1082</v>
      </c>
      <c r="F16" s="256">
        <v>43031</v>
      </c>
      <c r="G16" s="257">
        <v>69.19</v>
      </c>
      <c r="H16" s="255" t="s">
        <v>398</v>
      </c>
      <c r="I16" s="255" t="s">
        <v>694</v>
      </c>
      <c r="J16" s="256">
        <v>43032</v>
      </c>
      <c r="K16" s="255" t="s">
        <v>70</v>
      </c>
      <c r="L16" s="255" t="s">
        <v>1083</v>
      </c>
    </row>
    <row r="17" spans="1:12" x14ac:dyDescent="0.2">
      <c r="A17" s="255" t="s">
        <v>508</v>
      </c>
      <c r="B17" s="255" t="s">
        <v>558</v>
      </c>
      <c r="C17" s="255" t="s">
        <v>2031</v>
      </c>
      <c r="D17" s="255" t="s">
        <v>559</v>
      </c>
      <c r="E17" s="255" t="s">
        <v>1084</v>
      </c>
      <c r="F17" s="256">
        <v>43031</v>
      </c>
      <c r="G17" s="257">
        <v>130</v>
      </c>
      <c r="H17" s="255" t="s">
        <v>398</v>
      </c>
      <c r="I17" s="255" t="s">
        <v>694</v>
      </c>
      <c r="J17" s="256">
        <v>43032</v>
      </c>
      <c r="K17" s="255" t="s">
        <v>70</v>
      </c>
      <c r="L17" s="255" t="s">
        <v>1083</v>
      </c>
    </row>
    <row r="18" spans="1:12" x14ac:dyDescent="0.2">
      <c r="A18" s="255" t="s">
        <v>508</v>
      </c>
      <c r="B18" s="255" t="s">
        <v>558</v>
      </c>
      <c r="C18" s="255" t="s">
        <v>2031</v>
      </c>
      <c r="D18" s="255" t="s">
        <v>559</v>
      </c>
      <c r="E18" s="255" t="s">
        <v>1085</v>
      </c>
      <c r="F18" s="256">
        <v>43026</v>
      </c>
      <c r="G18" s="257">
        <v>82.95</v>
      </c>
      <c r="H18" s="255" t="s">
        <v>398</v>
      </c>
      <c r="I18" s="255" t="s">
        <v>556</v>
      </c>
      <c r="J18" s="256">
        <v>43027</v>
      </c>
      <c r="K18" s="255" t="s">
        <v>70</v>
      </c>
      <c r="L18" s="255" t="s">
        <v>1086</v>
      </c>
    </row>
    <row r="19" spans="1:12" x14ac:dyDescent="0.2">
      <c r="A19" s="255" t="s">
        <v>508</v>
      </c>
      <c r="B19" s="255" t="s">
        <v>558</v>
      </c>
      <c r="C19" s="255" t="s">
        <v>2031</v>
      </c>
      <c r="D19" s="255" t="s">
        <v>559</v>
      </c>
      <c r="E19" s="255" t="s">
        <v>1087</v>
      </c>
      <c r="F19" s="256">
        <v>43026</v>
      </c>
      <c r="G19" s="257">
        <v>97.85</v>
      </c>
      <c r="H19" s="255" t="s">
        <v>398</v>
      </c>
      <c r="I19" s="255" t="s">
        <v>556</v>
      </c>
      <c r="J19" s="256">
        <v>43027</v>
      </c>
      <c r="K19" s="255" t="s">
        <v>70</v>
      </c>
      <c r="L19" s="255" t="s">
        <v>1086</v>
      </c>
    </row>
    <row r="20" spans="1:12" x14ac:dyDescent="0.2">
      <c r="A20" s="255" t="s">
        <v>508</v>
      </c>
      <c r="B20" s="255" t="s">
        <v>558</v>
      </c>
      <c r="C20" s="255" t="s">
        <v>2031</v>
      </c>
      <c r="D20" s="255" t="s">
        <v>559</v>
      </c>
      <c r="E20" s="255" t="s">
        <v>1089</v>
      </c>
      <c r="F20" s="256">
        <v>43024</v>
      </c>
      <c r="G20" s="257">
        <v>97.85</v>
      </c>
      <c r="H20" s="255" t="s">
        <v>398</v>
      </c>
      <c r="I20" s="255" t="s">
        <v>297</v>
      </c>
      <c r="J20" s="256">
        <v>43025</v>
      </c>
      <c r="K20" s="255" t="s">
        <v>70</v>
      </c>
      <c r="L20" s="255" t="s">
        <v>1088</v>
      </c>
    </row>
    <row r="21" spans="1:12" x14ac:dyDescent="0.2">
      <c r="A21" s="255" t="s">
        <v>508</v>
      </c>
      <c r="B21" s="255" t="s">
        <v>558</v>
      </c>
      <c r="C21" s="255" t="s">
        <v>2031</v>
      </c>
      <c r="D21" s="255" t="s">
        <v>559</v>
      </c>
      <c r="E21" s="255" t="s">
        <v>1092</v>
      </c>
      <c r="F21" s="256">
        <v>43021</v>
      </c>
      <c r="G21" s="257">
        <v>115</v>
      </c>
      <c r="H21" s="255" t="s">
        <v>398</v>
      </c>
      <c r="I21" s="255" t="s">
        <v>176</v>
      </c>
      <c r="J21" s="256">
        <v>43022</v>
      </c>
      <c r="K21" s="255" t="s">
        <v>70</v>
      </c>
      <c r="L21" s="255" t="s">
        <v>1093</v>
      </c>
    </row>
    <row r="22" spans="1:12" x14ac:dyDescent="0.2">
      <c r="A22" s="255" t="s">
        <v>508</v>
      </c>
      <c r="B22" s="255" t="s">
        <v>558</v>
      </c>
      <c r="C22" s="255" t="s">
        <v>2031</v>
      </c>
      <c r="D22" s="255" t="s">
        <v>559</v>
      </c>
      <c r="E22" s="255" t="s">
        <v>1094</v>
      </c>
      <c r="F22" s="256">
        <v>43017</v>
      </c>
      <c r="G22" s="257">
        <v>133.22999999999999</v>
      </c>
      <c r="H22" s="255" t="s">
        <v>398</v>
      </c>
      <c r="I22" s="255" t="s">
        <v>556</v>
      </c>
      <c r="J22" s="256">
        <v>43018</v>
      </c>
      <c r="K22" s="255" t="s">
        <v>70</v>
      </c>
      <c r="L22" s="255" t="s">
        <v>1071</v>
      </c>
    </row>
    <row r="23" spans="1:12" x14ac:dyDescent="0.2">
      <c r="A23" s="255" t="s">
        <v>508</v>
      </c>
      <c r="B23" s="255" t="s">
        <v>558</v>
      </c>
      <c r="C23" s="255" t="s">
        <v>2031</v>
      </c>
      <c r="D23" s="255" t="s">
        <v>559</v>
      </c>
      <c r="E23" s="255" t="s">
        <v>1095</v>
      </c>
      <c r="F23" s="256">
        <v>43017</v>
      </c>
      <c r="G23" s="257">
        <v>90.7</v>
      </c>
      <c r="H23" s="255" t="s">
        <v>398</v>
      </c>
      <c r="I23" s="255" t="s">
        <v>547</v>
      </c>
      <c r="J23" s="256">
        <v>43018</v>
      </c>
      <c r="K23" s="255" t="s">
        <v>70</v>
      </c>
      <c r="L23" s="255" t="s">
        <v>1096</v>
      </c>
    </row>
    <row r="24" spans="1:12" x14ac:dyDescent="0.2">
      <c r="A24" s="255" t="s">
        <v>508</v>
      </c>
      <c r="B24" s="255" t="s">
        <v>558</v>
      </c>
      <c r="C24" s="255" t="s">
        <v>2031</v>
      </c>
      <c r="D24" s="255" t="s">
        <v>559</v>
      </c>
      <c r="E24" s="255" t="s">
        <v>1097</v>
      </c>
      <c r="F24" s="256">
        <v>43017</v>
      </c>
      <c r="G24" s="257">
        <v>95.1</v>
      </c>
      <c r="H24" s="255" t="s">
        <v>398</v>
      </c>
      <c r="I24" s="255" t="s">
        <v>547</v>
      </c>
      <c r="J24" s="256">
        <v>43018</v>
      </c>
      <c r="K24" s="255" t="s">
        <v>70</v>
      </c>
      <c r="L24" s="255" t="s">
        <v>1096</v>
      </c>
    </row>
    <row r="25" spans="1:12" x14ac:dyDescent="0.2">
      <c r="A25" s="255" t="s">
        <v>508</v>
      </c>
      <c r="B25" s="255" t="s">
        <v>558</v>
      </c>
      <c r="C25" s="255" t="s">
        <v>2031</v>
      </c>
      <c r="D25" s="255" t="s">
        <v>559</v>
      </c>
      <c r="E25" s="255" t="s">
        <v>1102</v>
      </c>
      <c r="F25" s="256">
        <v>43012</v>
      </c>
      <c r="G25" s="257">
        <v>663.11</v>
      </c>
      <c r="H25" s="255" t="s">
        <v>398</v>
      </c>
      <c r="I25" s="255" t="s">
        <v>605</v>
      </c>
      <c r="J25" s="256">
        <v>43032</v>
      </c>
      <c r="K25" s="255" t="s">
        <v>70</v>
      </c>
      <c r="L25" s="255" t="s">
        <v>1099</v>
      </c>
    </row>
    <row r="26" spans="1:12" x14ac:dyDescent="0.2">
      <c r="A26" s="255" t="s">
        <v>508</v>
      </c>
      <c r="B26" s="255" t="s">
        <v>558</v>
      </c>
      <c r="C26" s="255" t="s">
        <v>2031</v>
      </c>
      <c r="D26" s="255" t="s">
        <v>559</v>
      </c>
      <c r="E26" s="255" t="s">
        <v>1103</v>
      </c>
      <c r="F26" s="256">
        <v>43012</v>
      </c>
      <c r="G26" s="257">
        <v>688.82</v>
      </c>
      <c r="H26" s="255" t="s">
        <v>398</v>
      </c>
      <c r="I26" s="255" t="s">
        <v>605</v>
      </c>
      <c r="J26" s="256">
        <v>43032</v>
      </c>
      <c r="K26" s="255" t="s">
        <v>70</v>
      </c>
      <c r="L26" s="255" t="s">
        <v>1099</v>
      </c>
    </row>
    <row r="27" spans="1:12" x14ac:dyDescent="0.2">
      <c r="A27" s="255" t="s">
        <v>508</v>
      </c>
      <c r="B27" s="255" t="s">
        <v>558</v>
      </c>
      <c r="C27" s="255" t="s">
        <v>2031</v>
      </c>
      <c r="D27" s="255" t="s">
        <v>559</v>
      </c>
      <c r="E27" s="255" t="s">
        <v>1105</v>
      </c>
      <c r="F27" s="256">
        <v>43012</v>
      </c>
      <c r="G27" s="257">
        <v>217.91</v>
      </c>
      <c r="H27" s="255" t="s">
        <v>398</v>
      </c>
      <c r="I27" s="255" t="s">
        <v>605</v>
      </c>
      <c r="J27" s="256">
        <v>43032</v>
      </c>
      <c r="K27" s="255" t="s">
        <v>70</v>
      </c>
      <c r="L27" s="255" t="s">
        <v>1099</v>
      </c>
    </row>
    <row r="28" spans="1:12" x14ac:dyDescent="0.2">
      <c r="A28" s="255" t="s">
        <v>508</v>
      </c>
      <c r="B28" s="255" t="s">
        <v>558</v>
      </c>
      <c r="C28" s="255" t="s">
        <v>2031</v>
      </c>
      <c r="D28" s="255" t="s">
        <v>559</v>
      </c>
      <c r="E28" s="255" t="s">
        <v>1107</v>
      </c>
      <c r="F28" s="256">
        <v>43010</v>
      </c>
      <c r="G28" s="257">
        <v>127.99</v>
      </c>
      <c r="H28" s="255" t="s">
        <v>398</v>
      </c>
      <c r="I28" s="255" t="s">
        <v>605</v>
      </c>
      <c r="J28" s="256">
        <v>43032</v>
      </c>
      <c r="K28" s="255" t="s">
        <v>70</v>
      </c>
      <c r="L28" s="255" t="s">
        <v>1099</v>
      </c>
    </row>
    <row r="29" spans="1:12" x14ac:dyDescent="0.2">
      <c r="A29" s="255" t="s">
        <v>508</v>
      </c>
      <c r="B29" s="255" t="s">
        <v>558</v>
      </c>
      <c r="C29" s="255" t="s">
        <v>2031</v>
      </c>
      <c r="D29" s="255" t="s">
        <v>559</v>
      </c>
      <c r="E29" s="255" t="s">
        <v>1109</v>
      </c>
      <c r="F29" s="256">
        <v>43010</v>
      </c>
      <c r="G29" s="257">
        <v>97.85</v>
      </c>
      <c r="H29" s="255" t="s">
        <v>398</v>
      </c>
      <c r="I29" s="255" t="s">
        <v>605</v>
      </c>
      <c r="J29" s="256">
        <v>43032</v>
      </c>
      <c r="K29" s="255" t="s">
        <v>70</v>
      </c>
      <c r="L29" s="255" t="s">
        <v>1099</v>
      </c>
    </row>
    <row r="30" spans="1:12" x14ac:dyDescent="0.2">
      <c r="A30" s="255" t="s">
        <v>508</v>
      </c>
      <c r="B30" s="255" t="s">
        <v>558</v>
      </c>
      <c r="C30" s="255" t="s">
        <v>2031</v>
      </c>
      <c r="D30" s="255" t="s">
        <v>559</v>
      </c>
      <c r="E30" s="255" t="s">
        <v>1110</v>
      </c>
      <c r="F30" s="256">
        <v>43010</v>
      </c>
      <c r="G30" s="257">
        <v>82.95</v>
      </c>
      <c r="H30" s="255" t="s">
        <v>398</v>
      </c>
      <c r="I30" s="255" t="s">
        <v>605</v>
      </c>
      <c r="J30" s="256">
        <v>43032</v>
      </c>
      <c r="K30" s="255" t="s">
        <v>70</v>
      </c>
      <c r="L30" s="255" t="s">
        <v>1099</v>
      </c>
    </row>
    <row r="31" spans="1:12" x14ac:dyDescent="0.2">
      <c r="A31" s="255" t="s">
        <v>508</v>
      </c>
      <c r="B31" s="255" t="s">
        <v>558</v>
      </c>
      <c r="C31" s="255" t="s">
        <v>2031</v>
      </c>
      <c r="D31" s="255" t="s">
        <v>559</v>
      </c>
      <c r="E31" s="255" t="s">
        <v>1112</v>
      </c>
      <c r="F31" s="256">
        <v>43006</v>
      </c>
      <c r="G31" s="257">
        <v>12.95</v>
      </c>
      <c r="H31" s="255" t="s">
        <v>398</v>
      </c>
      <c r="I31" s="255" t="s">
        <v>605</v>
      </c>
      <c r="J31" s="256">
        <v>43032</v>
      </c>
      <c r="K31" s="255" t="s">
        <v>70</v>
      </c>
      <c r="L31" s="255" t="s">
        <v>1099</v>
      </c>
    </row>
    <row r="32" spans="1:12" x14ac:dyDescent="0.2">
      <c r="A32" s="255" t="s">
        <v>508</v>
      </c>
      <c r="B32" s="255" t="s">
        <v>558</v>
      </c>
      <c r="C32" s="255" t="s">
        <v>2031</v>
      </c>
      <c r="D32" s="255" t="s">
        <v>559</v>
      </c>
      <c r="E32" s="255" t="s">
        <v>1113</v>
      </c>
      <c r="F32" s="256">
        <v>43006</v>
      </c>
      <c r="G32" s="257">
        <v>12.95</v>
      </c>
      <c r="H32" s="255" t="s">
        <v>398</v>
      </c>
      <c r="I32" s="255" t="s">
        <v>605</v>
      </c>
      <c r="J32" s="256">
        <v>43032</v>
      </c>
      <c r="K32" s="255" t="s">
        <v>70</v>
      </c>
      <c r="L32" s="255" t="s">
        <v>1099</v>
      </c>
    </row>
    <row r="33" spans="1:12" x14ac:dyDescent="0.2">
      <c r="A33" s="255" t="s">
        <v>508</v>
      </c>
      <c r="B33" s="255" t="s">
        <v>558</v>
      </c>
      <c r="C33" s="255" t="s">
        <v>2031</v>
      </c>
      <c r="D33" s="255" t="s">
        <v>559</v>
      </c>
      <c r="E33" s="255" t="s">
        <v>1115</v>
      </c>
      <c r="F33" s="256">
        <v>43003</v>
      </c>
      <c r="G33" s="257">
        <v>62.9</v>
      </c>
      <c r="H33" s="255" t="s">
        <v>398</v>
      </c>
      <c r="I33" s="255" t="s">
        <v>605</v>
      </c>
      <c r="J33" s="256">
        <v>43032</v>
      </c>
      <c r="K33" s="255" t="s">
        <v>70</v>
      </c>
      <c r="L33" s="255" t="s">
        <v>1099</v>
      </c>
    </row>
    <row r="34" spans="1:12" x14ac:dyDescent="0.2">
      <c r="A34" s="255" t="s">
        <v>508</v>
      </c>
      <c r="B34" s="255" t="s">
        <v>558</v>
      </c>
      <c r="C34" s="255" t="s">
        <v>2031</v>
      </c>
      <c r="D34" s="255" t="s">
        <v>559</v>
      </c>
      <c r="E34" s="255" t="s">
        <v>1116</v>
      </c>
      <c r="F34" s="256">
        <v>43034</v>
      </c>
      <c r="G34" s="257">
        <v>190.18</v>
      </c>
      <c r="H34" s="255" t="s">
        <v>398</v>
      </c>
      <c r="I34" s="255" t="s">
        <v>556</v>
      </c>
      <c r="J34" s="256">
        <v>43035</v>
      </c>
      <c r="K34" s="255" t="s">
        <v>70</v>
      </c>
      <c r="L34" s="255" t="s">
        <v>660</v>
      </c>
    </row>
    <row r="35" spans="1:12" x14ac:dyDescent="0.2">
      <c r="A35" s="255" t="s">
        <v>508</v>
      </c>
      <c r="B35" s="255" t="s">
        <v>558</v>
      </c>
      <c r="C35" s="255" t="s">
        <v>2031</v>
      </c>
      <c r="D35" s="255" t="s">
        <v>559</v>
      </c>
      <c r="E35" s="255" t="s">
        <v>1117</v>
      </c>
      <c r="F35" s="256">
        <v>43027</v>
      </c>
      <c r="G35" s="257">
        <v>165.74</v>
      </c>
      <c r="H35" s="255" t="s">
        <v>398</v>
      </c>
      <c r="I35" s="255" t="s">
        <v>552</v>
      </c>
      <c r="J35" s="256">
        <v>43028</v>
      </c>
      <c r="K35" s="255" t="s">
        <v>70</v>
      </c>
      <c r="L35" s="255" t="s">
        <v>1118</v>
      </c>
    </row>
    <row r="36" spans="1:12" x14ac:dyDescent="0.2">
      <c r="A36" s="255" t="s">
        <v>508</v>
      </c>
      <c r="B36" s="255" t="s">
        <v>558</v>
      </c>
      <c r="C36" s="255" t="s">
        <v>2031</v>
      </c>
      <c r="D36" s="255" t="s">
        <v>559</v>
      </c>
      <c r="E36" s="255" t="s">
        <v>1121</v>
      </c>
      <c r="F36" s="256">
        <v>43017</v>
      </c>
      <c r="G36" s="257">
        <v>327.60000000000002</v>
      </c>
      <c r="H36" s="255" t="s">
        <v>398</v>
      </c>
      <c r="I36" s="255" t="s">
        <v>556</v>
      </c>
      <c r="J36" s="256">
        <v>43018</v>
      </c>
      <c r="K36" s="255" t="s">
        <v>70</v>
      </c>
      <c r="L36" s="255" t="s">
        <v>1071</v>
      </c>
    </row>
    <row r="37" spans="1:12" x14ac:dyDescent="0.2">
      <c r="A37" s="255" t="s">
        <v>508</v>
      </c>
      <c r="B37" s="255" t="s">
        <v>558</v>
      </c>
      <c r="C37" s="255" t="s">
        <v>2031</v>
      </c>
      <c r="D37" s="255" t="s">
        <v>559</v>
      </c>
      <c r="E37" s="255" t="s">
        <v>1122</v>
      </c>
      <c r="F37" s="256">
        <v>43017</v>
      </c>
      <c r="G37" s="257">
        <v>3275</v>
      </c>
      <c r="H37" s="255" t="s">
        <v>398</v>
      </c>
      <c r="I37" s="255" t="s">
        <v>297</v>
      </c>
      <c r="J37" s="256">
        <v>43018</v>
      </c>
      <c r="K37" s="255" t="s">
        <v>70</v>
      </c>
      <c r="L37" s="255" t="s">
        <v>398</v>
      </c>
    </row>
    <row r="38" spans="1:12" x14ac:dyDescent="0.2">
      <c r="A38" s="255" t="s">
        <v>508</v>
      </c>
      <c r="B38" s="255" t="s">
        <v>558</v>
      </c>
      <c r="C38" s="255" t="s">
        <v>2031</v>
      </c>
      <c r="D38" s="255" t="s">
        <v>559</v>
      </c>
      <c r="E38" s="255" t="s">
        <v>1124</v>
      </c>
      <c r="F38" s="256">
        <v>43012</v>
      </c>
      <c r="G38" s="257">
        <v>181.5</v>
      </c>
      <c r="H38" s="255" t="s">
        <v>398</v>
      </c>
      <c r="I38" s="255" t="s">
        <v>605</v>
      </c>
      <c r="J38" s="256">
        <v>43032</v>
      </c>
      <c r="K38" s="255" t="s">
        <v>70</v>
      </c>
      <c r="L38" s="255" t="s">
        <v>1242</v>
      </c>
    </row>
    <row r="39" spans="1:12" x14ac:dyDescent="0.2">
      <c r="A39" s="255" t="s">
        <v>508</v>
      </c>
      <c r="B39" s="255" t="s">
        <v>558</v>
      </c>
      <c r="C39" s="255" t="s">
        <v>2031</v>
      </c>
      <c r="D39" s="255" t="s">
        <v>559</v>
      </c>
      <c r="E39" s="255" t="s">
        <v>1128</v>
      </c>
      <c r="F39" s="256">
        <v>42845</v>
      </c>
      <c r="G39" s="257">
        <v>97.85</v>
      </c>
      <c r="H39" s="255" t="s">
        <v>398</v>
      </c>
      <c r="I39" s="255" t="s">
        <v>215</v>
      </c>
      <c r="J39" s="256">
        <v>43034</v>
      </c>
      <c r="K39" s="255" t="s">
        <v>70</v>
      </c>
      <c r="L39" s="255" t="s">
        <v>6628</v>
      </c>
    </row>
    <row r="40" spans="1:12" x14ac:dyDescent="0.2">
      <c r="A40" s="255" t="s">
        <v>508</v>
      </c>
      <c r="B40" s="255" t="s">
        <v>88</v>
      </c>
      <c r="C40" s="255" t="s">
        <v>89</v>
      </c>
      <c r="D40" s="255" t="s">
        <v>90</v>
      </c>
      <c r="E40" s="255" t="s">
        <v>1129</v>
      </c>
      <c r="F40" s="256">
        <v>43010</v>
      </c>
      <c r="G40" s="257">
        <v>458.59</v>
      </c>
      <c r="H40" s="255" t="s">
        <v>1130</v>
      </c>
      <c r="I40" s="255" t="s">
        <v>373</v>
      </c>
      <c r="J40" s="256">
        <v>43010</v>
      </c>
      <c r="K40" s="255" t="s">
        <v>70</v>
      </c>
      <c r="L40" s="255" t="s">
        <v>1131</v>
      </c>
    </row>
    <row r="41" spans="1:12" x14ac:dyDescent="0.2">
      <c r="A41" s="255" t="s">
        <v>508</v>
      </c>
      <c r="B41" s="255" t="s">
        <v>719</v>
      </c>
      <c r="C41" s="255" t="s">
        <v>720</v>
      </c>
      <c r="D41" s="255" t="s">
        <v>721</v>
      </c>
      <c r="E41" s="255" t="s">
        <v>1132</v>
      </c>
      <c r="F41" s="256">
        <v>42947</v>
      </c>
      <c r="G41" s="257">
        <v>372.11</v>
      </c>
      <c r="H41" s="255" t="s">
        <v>1133</v>
      </c>
      <c r="I41" s="255" t="s">
        <v>3030</v>
      </c>
      <c r="J41" s="256">
        <v>43031</v>
      </c>
      <c r="K41" s="255" t="s">
        <v>70</v>
      </c>
      <c r="L41" s="255" t="s">
        <v>1134</v>
      </c>
    </row>
    <row r="42" spans="1:12" x14ac:dyDescent="0.2">
      <c r="A42" s="255" t="s">
        <v>508</v>
      </c>
      <c r="B42" s="255" t="s">
        <v>579</v>
      </c>
      <c r="C42" s="255" t="s">
        <v>580</v>
      </c>
      <c r="D42" s="255" t="s">
        <v>581</v>
      </c>
      <c r="E42" s="255" t="s">
        <v>1138</v>
      </c>
      <c r="F42" s="256">
        <v>43034</v>
      </c>
      <c r="G42" s="257">
        <v>7179.33</v>
      </c>
      <c r="H42" s="255" t="s">
        <v>1139</v>
      </c>
      <c r="I42" s="255" t="s">
        <v>156</v>
      </c>
      <c r="J42" s="256">
        <v>43035</v>
      </c>
      <c r="K42" s="255" t="s">
        <v>70</v>
      </c>
      <c r="L42" s="255" t="s">
        <v>1140</v>
      </c>
    </row>
    <row r="43" spans="1:12" x14ac:dyDescent="0.2">
      <c r="A43" s="255" t="s">
        <v>508</v>
      </c>
      <c r="B43" s="255" t="s">
        <v>579</v>
      </c>
      <c r="C43" s="255" t="s">
        <v>580</v>
      </c>
      <c r="D43" s="255" t="s">
        <v>581</v>
      </c>
      <c r="E43" s="255" t="s">
        <v>1141</v>
      </c>
      <c r="F43" s="256">
        <v>43032</v>
      </c>
      <c r="G43" s="257">
        <v>7179.33</v>
      </c>
      <c r="H43" s="255" t="s">
        <v>1139</v>
      </c>
      <c r="I43" s="255" t="s">
        <v>156</v>
      </c>
      <c r="J43" s="256">
        <v>43033</v>
      </c>
      <c r="K43" s="255" t="s">
        <v>70</v>
      </c>
      <c r="L43" s="255" t="s">
        <v>1140</v>
      </c>
    </row>
    <row r="44" spans="1:12" x14ac:dyDescent="0.2">
      <c r="A44" s="255" t="s">
        <v>508</v>
      </c>
      <c r="B44" s="255" t="s">
        <v>141</v>
      </c>
      <c r="C44" s="255" t="s">
        <v>334</v>
      </c>
      <c r="D44" s="255" t="s">
        <v>142</v>
      </c>
      <c r="E44" s="255" t="s">
        <v>1143</v>
      </c>
      <c r="F44" s="256">
        <v>43028</v>
      </c>
      <c r="G44" s="257">
        <v>5823.91</v>
      </c>
      <c r="H44" s="255" t="s">
        <v>1144</v>
      </c>
      <c r="I44" s="255" t="s">
        <v>217</v>
      </c>
      <c r="J44" s="256">
        <v>43032</v>
      </c>
      <c r="K44" s="255" t="s">
        <v>70</v>
      </c>
      <c r="L44" s="255" t="s">
        <v>1145</v>
      </c>
    </row>
    <row r="45" spans="1:12" x14ac:dyDescent="0.2">
      <c r="A45" s="255" t="s">
        <v>508</v>
      </c>
      <c r="B45" s="255" t="s">
        <v>310</v>
      </c>
      <c r="C45" s="255" t="s">
        <v>311</v>
      </c>
      <c r="D45" s="255" t="s">
        <v>312</v>
      </c>
      <c r="E45" s="255" t="s">
        <v>1146</v>
      </c>
      <c r="F45" s="256">
        <v>43035</v>
      </c>
      <c r="G45" s="257">
        <v>200</v>
      </c>
      <c r="H45" s="255" t="s">
        <v>398</v>
      </c>
      <c r="I45" s="255" t="s">
        <v>726</v>
      </c>
      <c r="J45" s="256">
        <v>43035</v>
      </c>
      <c r="K45" s="255" t="s">
        <v>70</v>
      </c>
      <c r="L45" s="255" t="s">
        <v>398</v>
      </c>
    </row>
    <row r="46" spans="1:12" x14ac:dyDescent="0.2">
      <c r="A46" s="255" t="s">
        <v>508</v>
      </c>
      <c r="B46" s="255" t="s">
        <v>163</v>
      </c>
      <c r="C46" s="255" t="s">
        <v>399</v>
      </c>
      <c r="D46" s="255" t="s">
        <v>164</v>
      </c>
      <c r="E46" s="255" t="s">
        <v>1148</v>
      </c>
      <c r="F46" s="256">
        <v>43027</v>
      </c>
      <c r="G46" s="257">
        <v>52.15</v>
      </c>
      <c r="H46" s="255" t="s">
        <v>1149</v>
      </c>
      <c r="I46" s="255" t="s">
        <v>113</v>
      </c>
      <c r="J46" s="256">
        <v>43031</v>
      </c>
      <c r="K46" s="255" t="s">
        <v>70</v>
      </c>
      <c r="L46" s="255" t="s">
        <v>1150</v>
      </c>
    </row>
    <row r="47" spans="1:12" x14ac:dyDescent="0.2">
      <c r="A47" s="255" t="s">
        <v>508</v>
      </c>
      <c r="B47" s="255" t="s">
        <v>163</v>
      </c>
      <c r="C47" s="255" t="s">
        <v>399</v>
      </c>
      <c r="D47" s="255" t="s">
        <v>164</v>
      </c>
      <c r="E47" s="255" t="s">
        <v>1151</v>
      </c>
      <c r="F47" s="256">
        <v>43027</v>
      </c>
      <c r="G47" s="257">
        <v>154.53</v>
      </c>
      <c r="H47" s="255" t="s">
        <v>1149</v>
      </c>
      <c r="I47" s="255" t="s">
        <v>113</v>
      </c>
      <c r="J47" s="256">
        <v>43031</v>
      </c>
      <c r="K47" s="255" t="s">
        <v>70</v>
      </c>
      <c r="L47" s="255" t="s">
        <v>1150</v>
      </c>
    </row>
    <row r="48" spans="1:12" x14ac:dyDescent="0.2">
      <c r="A48" s="255" t="s">
        <v>508</v>
      </c>
      <c r="B48" s="255" t="s">
        <v>1164</v>
      </c>
      <c r="C48" s="255" t="s">
        <v>1165</v>
      </c>
      <c r="D48" s="255" t="s">
        <v>1166</v>
      </c>
      <c r="E48" s="255" t="s">
        <v>1167</v>
      </c>
      <c r="F48" s="256">
        <v>43025</v>
      </c>
      <c r="G48" s="257">
        <v>3637.14</v>
      </c>
      <c r="H48" s="255" t="s">
        <v>398</v>
      </c>
      <c r="I48" s="255" t="s">
        <v>335</v>
      </c>
      <c r="J48" s="256">
        <v>43025</v>
      </c>
      <c r="K48" s="255" t="s">
        <v>70</v>
      </c>
      <c r="L48" s="255" t="s">
        <v>398</v>
      </c>
    </row>
    <row r="49" spans="1:12" x14ac:dyDescent="0.2">
      <c r="A49" s="255" t="s">
        <v>508</v>
      </c>
      <c r="B49" s="255" t="s">
        <v>80</v>
      </c>
      <c r="C49" s="255" t="s">
        <v>81</v>
      </c>
      <c r="D49" s="255" t="s">
        <v>82</v>
      </c>
      <c r="E49" s="255" t="s">
        <v>1176</v>
      </c>
      <c r="F49" s="256">
        <v>43023</v>
      </c>
      <c r="G49" s="257">
        <v>2601.7800000000002</v>
      </c>
      <c r="H49" s="255" t="s">
        <v>398</v>
      </c>
      <c r="I49" s="255" t="s">
        <v>217</v>
      </c>
      <c r="J49" s="256">
        <v>43025</v>
      </c>
      <c r="K49" s="255" t="s">
        <v>70</v>
      </c>
      <c r="L49" s="255" t="s">
        <v>398</v>
      </c>
    </row>
    <row r="50" spans="1:12" x14ac:dyDescent="0.2">
      <c r="A50" s="255" t="s">
        <v>508</v>
      </c>
      <c r="B50" s="255" t="s">
        <v>80</v>
      </c>
      <c r="C50" s="255" t="s">
        <v>81</v>
      </c>
      <c r="D50" s="255" t="s">
        <v>82</v>
      </c>
      <c r="E50" s="255" t="s">
        <v>1177</v>
      </c>
      <c r="F50" s="256">
        <v>43023</v>
      </c>
      <c r="G50" s="257">
        <v>272.08999999999997</v>
      </c>
      <c r="H50" s="255" t="s">
        <v>398</v>
      </c>
      <c r="I50" s="255" t="s">
        <v>128</v>
      </c>
      <c r="J50" s="256">
        <v>43025</v>
      </c>
      <c r="K50" s="255" t="s">
        <v>70</v>
      </c>
      <c r="L50" s="255" t="s">
        <v>398</v>
      </c>
    </row>
    <row r="51" spans="1:12" x14ac:dyDescent="0.2">
      <c r="A51" s="255" t="s">
        <v>508</v>
      </c>
      <c r="B51" s="255" t="s">
        <v>80</v>
      </c>
      <c r="C51" s="255" t="s">
        <v>81</v>
      </c>
      <c r="D51" s="255" t="s">
        <v>82</v>
      </c>
      <c r="E51" s="255" t="s">
        <v>1178</v>
      </c>
      <c r="F51" s="256">
        <v>43008</v>
      </c>
      <c r="G51" s="257">
        <v>134.31</v>
      </c>
      <c r="H51" s="255" t="s">
        <v>398</v>
      </c>
      <c r="I51" s="255" t="s">
        <v>217</v>
      </c>
      <c r="J51" s="256">
        <v>43013</v>
      </c>
      <c r="K51" s="255" t="s">
        <v>70</v>
      </c>
      <c r="L51" s="255" t="s">
        <v>398</v>
      </c>
    </row>
    <row r="52" spans="1:12" x14ac:dyDescent="0.2">
      <c r="A52" s="255" t="s">
        <v>508</v>
      </c>
      <c r="B52" s="255" t="s">
        <v>80</v>
      </c>
      <c r="C52" s="255" t="s">
        <v>81</v>
      </c>
      <c r="D52" s="255" t="s">
        <v>82</v>
      </c>
      <c r="E52" s="255" t="s">
        <v>1179</v>
      </c>
      <c r="F52" s="256">
        <v>43008</v>
      </c>
      <c r="G52" s="257">
        <v>348.01</v>
      </c>
      <c r="H52" s="255" t="s">
        <v>398</v>
      </c>
      <c r="I52" s="255" t="s">
        <v>128</v>
      </c>
      <c r="J52" s="256">
        <v>43013</v>
      </c>
      <c r="K52" s="255" t="s">
        <v>70</v>
      </c>
      <c r="L52" s="255" t="s">
        <v>398</v>
      </c>
    </row>
    <row r="53" spans="1:12" x14ac:dyDescent="0.2">
      <c r="A53" s="255" t="s">
        <v>508</v>
      </c>
      <c r="B53" s="255" t="s">
        <v>80</v>
      </c>
      <c r="C53" s="255" t="s">
        <v>81</v>
      </c>
      <c r="D53" s="255" t="s">
        <v>82</v>
      </c>
      <c r="E53" s="255" t="s">
        <v>1180</v>
      </c>
      <c r="F53" s="256">
        <v>43008</v>
      </c>
      <c r="G53" s="257">
        <v>271.52999999999997</v>
      </c>
      <c r="H53" s="255" t="s">
        <v>398</v>
      </c>
      <c r="I53" s="255" t="s">
        <v>128</v>
      </c>
      <c r="J53" s="256">
        <v>43013</v>
      </c>
      <c r="K53" s="255" t="s">
        <v>70</v>
      </c>
      <c r="L53" s="255" t="s">
        <v>398</v>
      </c>
    </row>
    <row r="54" spans="1:12" x14ac:dyDescent="0.2">
      <c r="A54" s="255" t="s">
        <v>508</v>
      </c>
      <c r="B54" s="255" t="s">
        <v>80</v>
      </c>
      <c r="C54" s="255" t="s">
        <v>81</v>
      </c>
      <c r="D54" s="255" t="s">
        <v>82</v>
      </c>
      <c r="E54" s="255" t="s">
        <v>1181</v>
      </c>
      <c r="F54" s="256">
        <v>43008</v>
      </c>
      <c r="G54" s="257">
        <v>271.52999999999997</v>
      </c>
      <c r="H54" s="255" t="s">
        <v>398</v>
      </c>
      <c r="I54" s="255" t="s">
        <v>128</v>
      </c>
      <c r="J54" s="256">
        <v>43013</v>
      </c>
      <c r="K54" s="255" t="s">
        <v>70</v>
      </c>
      <c r="L54" s="255" t="s">
        <v>398</v>
      </c>
    </row>
    <row r="55" spans="1:12" x14ac:dyDescent="0.2">
      <c r="A55" s="255" t="s">
        <v>508</v>
      </c>
      <c r="B55" s="255" t="s">
        <v>80</v>
      </c>
      <c r="C55" s="255" t="s">
        <v>81</v>
      </c>
      <c r="D55" s="255" t="s">
        <v>82</v>
      </c>
      <c r="E55" s="255" t="s">
        <v>1182</v>
      </c>
      <c r="F55" s="256">
        <v>43008</v>
      </c>
      <c r="G55" s="257">
        <v>1627.9</v>
      </c>
      <c r="H55" s="255" t="s">
        <v>398</v>
      </c>
      <c r="I55" s="255" t="s">
        <v>217</v>
      </c>
      <c r="J55" s="256">
        <v>43013</v>
      </c>
      <c r="K55" s="255" t="s">
        <v>70</v>
      </c>
      <c r="L55" s="255" t="s">
        <v>398</v>
      </c>
    </row>
    <row r="56" spans="1:12" x14ac:dyDescent="0.2">
      <c r="A56" s="255" t="s">
        <v>508</v>
      </c>
      <c r="B56" s="255" t="s">
        <v>77</v>
      </c>
      <c r="C56" s="255" t="s">
        <v>78</v>
      </c>
      <c r="D56" s="255" t="s">
        <v>79</v>
      </c>
      <c r="E56" s="255" t="s">
        <v>1183</v>
      </c>
      <c r="F56" s="256">
        <v>43008</v>
      </c>
      <c r="G56" s="257">
        <v>2.13</v>
      </c>
      <c r="H56" s="255" t="s">
        <v>398</v>
      </c>
      <c r="I56" s="255" t="s">
        <v>571</v>
      </c>
      <c r="J56" s="256">
        <v>43017</v>
      </c>
      <c r="K56" s="255" t="s">
        <v>70</v>
      </c>
      <c r="L56" s="255" t="s">
        <v>398</v>
      </c>
    </row>
    <row r="57" spans="1:12" x14ac:dyDescent="0.2">
      <c r="A57" s="255" t="s">
        <v>508</v>
      </c>
      <c r="B57" s="255" t="s">
        <v>597</v>
      </c>
      <c r="C57" s="255" t="s">
        <v>1184</v>
      </c>
      <c r="D57" s="255" t="s">
        <v>598</v>
      </c>
      <c r="E57" s="255" t="s">
        <v>1185</v>
      </c>
      <c r="F57" s="256">
        <v>43031</v>
      </c>
      <c r="G57" s="257">
        <v>2970.72</v>
      </c>
      <c r="H57" s="255" t="s">
        <v>1186</v>
      </c>
      <c r="I57" s="255" t="s">
        <v>290</v>
      </c>
      <c r="J57" s="256">
        <v>43032</v>
      </c>
      <c r="K57" s="255" t="s">
        <v>70</v>
      </c>
      <c r="L57" s="255" t="s">
        <v>1187</v>
      </c>
    </row>
    <row r="58" spans="1:12" x14ac:dyDescent="0.2">
      <c r="A58" s="255" t="s">
        <v>508</v>
      </c>
      <c r="B58" s="255" t="s">
        <v>157</v>
      </c>
      <c r="C58" s="255" t="s">
        <v>158</v>
      </c>
      <c r="D58" s="255" t="s">
        <v>159</v>
      </c>
      <c r="E58" s="255" t="s">
        <v>1194</v>
      </c>
      <c r="F58" s="256">
        <v>43014</v>
      </c>
      <c r="G58" s="257">
        <v>1.87</v>
      </c>
      <c r="H58" s="255" t="s">
        <v>398</v>
      </c>
      <c r="I58" s="255" t="s">
        <v>396</v>
      </c>
      <c r="J58" s="256">
        <v>43018</v>
      </c>
      <c r="K58" s="255" t="s">
        <v>70</v>
      </c>
      <c r="L58" s="255" t="s">
        <v>398</v>
      </c>
    </row>
    <row r="59" spans="1:12" x14ac:dyDescent="0.2">
      <c r="A59" s="255" t="s">
        <v>508</v>
      </c>
      <c r="B59" s="255" t="s">
        <v>1195</v>
      </c>
      <c r="C59" s="255" t="s">
        <v>1196</v>
      </c>
      <c r="D59" s="255" t="s">
        <v>1197</v>
      </c>
      <c r="E59" s="255" t="s">
        <v>1198</v>
      </c>
      <c r="F59" s="256">
        <v>43027</v>
      </c>
      <c r="G59" s="257">
        <v>202.07</v>
      </c>
      <c r="H59" s="255" t="s">
        <v>398</v>
      </c>
      <c r="I59" s="255" t="s">
        <v>442</v>
      </c>
      <c r="J59" s="256">
        <v>43027</v>
      </c>
      <c r="K59" s="255" t="s">
        <v>70</v>
      </c>
      <c r="L59" s="255" t="s">
        <v>398</v>
      </c>
    </row>
    <row r="60" spans="1:12" x14ac:dyDescent="0.2">
      <c r="A60" s="255" t="s">
        <v>508</v>
      </c>
      <c r="B60" s="255" t="s">
        <v>1201</v>
      </c>
      <c r="C60" s="255" t="s">
        <v>1202</v>
      </c>
      <c r="D60" s="255" t="s">
        <v>1203</v>
      </c>
      <c r="E60" s="255" t="s">
        <v>1204</v>
      </c>
      <c r="F60" s="256">
        <v>43024</v>
      </c>
      <c r="G60" s="257">
        <v>3000</v>
      </c>
      <c r="H60" s="255" t="s">
        <v>1205</v>
      </c>
      <c r="I60" s="255" t="s">
        <v>574</v>
      </c>
      <c r="J60" s="256">
        <v>43024</v>
      </c>
      <c r="K60" s="255" t="s">
        <v>70</v>
      </c>
      <c r="L60" s="255" t="s">
        <v>1206</v>
      </c>
    </row>
    <row r="61" spans="1:12" x14ac:dyDescent="0.2">
      <c r="A61" s="255" t="s">
        <v>508</v>
      </c>
      <c r="B61" s="255" t="s">
        <v>1201</v>
      </c>
      <c r="C61" s="255" t="s">
        <v>1202</v>
      </c>
      <c r="D61" s="255" t="s">
        <v>1203</v>
      </c>
      <c r="E61" s="255" t="s">
        <v>1207</v>
      </c>
      <c r="F61" s="256">
        <v>43024</v>
      </c>
      <c r="G61" s="257">
        <v>2100</v>
      </c>
      <c r="H61" s="255" t="s">
        <v>1208</v>
      </c>
      <c r="I61" s="255" t="s">
        <v>574</v>
      </c>
      <c r="J61" s="256">
        <v>43024</v>
      </c>
      <c r="K61" s="255" t="s">
        <v>70</v>
      </c>
      <c r="L61" s="255" t="s">
        <v>1209</v>
      </c>
    </row>
    <row r="62" spans="1:12" x14ac:dyDescent="0.2">
      <c r="A62" s="255" t="s">
        <v>508</v>
      </c>
      <c r="B62" s="255" t="s">
        <v>125</v>
      </c>
      <c r="C62" s="255" t="s">
        <v>126</v>
      </c>
      <c r="D62" s="255" t="s">
        <v>127</v>
      </c>
      <c r="E62" s="255" t="s">
        <v>1210</v>
      </c>
      <c r="F62" s="256">
        <v>43038</v>
      </c>
      <c r="G62" s="257">
        <v>1443.7</v>
      </c>
      <c r="H62" s="255" t="s">
        <v>398</v>
      </c>
      <c r="I62" s="255" t="s">
        <v>151</v>
      </c>
      <c r="J62" s="256">
        <v>43038</v>
      </c>
      <c r="K62" s="255" t="s">
        <v>70</v>
      </c>
      <c r="L62" s="255" t="s">
        <v>398</v>
      </c>
    </row>
    <row r="63" spans="1:12" x14ac:dyDescent="0.2">
      <c r="A63" s="255" t="s">
        <v>508</v>
      </c>
      <c r="B63" s="255" t="s">
        <v>125</v>
      </c>
      <c r="C63" s="255" t="s">
        <v>126</v>
      </c>
      <c r="D63" s="255" t="s">
        <v>127</v>
      </c>
      <c r="E63" s="255" t="s">
        <v>1211</v>
      </c>
      <c r="F63" s="256">
        <v>43038</v>
      </c>
      <c r="G63" s="257">
        <v>3831.78</v>
      </c>
      <c r="H63" s="255" t="s">
        <v>398</v>
      </c>
      <c r="I63" s="255" t="s">
        <v>151</v>
      </c>
      <c r="J63" s="256">
        <v>43038</v>
      </c>
      <c r="K63" s="255" t="s">
        <v>70</v>
      </c>
      <c r="L63" s="255" t="s">
        <v>398</v>
      </c>
    </row>
    <row r="64" spans="1:12" x14ac:dyDescent="0.2">
      <c r="A64" s="255" t="s">
        <v>508</v>
      </c>
      <c r="B64" s="255" t="s">
        <v>125</v>
      </c>
      <c r="C64" s="255" t="s">
        <v>126</v>
      </c>
      <c r="D64" s="255" t="s">
        <v>127</v>
      </c>
      <c r="E64" s="255" t="s">
        <v>1212</v>
      </c>
      <c r="F64" s="256">
        <v>43033</v>
      </c>
      <c r="G64" s="257">
        <v>510.62</v>
      </c>
      <c r="H64" s="255" t="s">
        <v>398</v>
      </c>
      <c r="I64" s="255" t="s">
        <v>151</v>
      </c>
      <c r="J64" s="256">
        <v>43034</v>
      </c>
      <c r="K64" s="255" t="s">
        <v>70</v>
      </c>
      <c r="L64" s="255" t="s">
        <v>398</v>
      </c>
    </row>
    <row r="65" spans="1:12" x14ac:dyDescent="0.2">
      <c r="A65" s="255" t="s">
        <v>278</v>
      </c>
      <c r="B65" s="255" t="s">
        <v>1213</v>
      </c>
      <c r="C65" s="255" t="s">
        <v>1214</v>
      </c>
      <c r="D65" s="255" t="s">
        <v>1215</v>
      </c>
      <c r="E65" s="255" t="s">
        <v>1216</v>
      </c>
      <c r="F65" s="256">
        <v>42691</v>
      </c>
      <c r="G65" s="257">
        <v>35.86</v>
      </c>
      <c r="H65" s="255" t="s">
        <v>398</v>
      </c>
      <c r="I65" s="255" t="s">
        <v>1217</v>
      </c>
      <c r="J65" s="256">
        <v>43035</v>
      </c>
      <c r="K65" s="255" t="s">
        <v>70</v>
      </c>
      <c r="L65" s="255" t="s">
        <v>398</v>
      </c>
    </row>
    <row r="66" spans="1:12" x14ac:dyDescent="0.2">
      <c r="A66" s="255" t="s">
        <v>84</v>
      </c>
      <c r="B66" s="255" t="s">
        <v>345</v>
      </c>
      <c r="C66" s="255" t="s">
        <v>346</v>
      </c>
      <c r="D66" s="255" t="s">
        <v>347</v>
      </c>
      <c r="E66" s="255" t="s">
        <v>1218</v>
      </c>
      <c r="F66" s="256">
        <v>41688</v>
      </c>
      <c r="G66" s="257">
        <v>78.099999999999994</v>
      </c>
      <c r="H66" s="255" t="s">
        <v>398</v>
      </c>
      <c r="I66" s="255" t="s">
        <v>415</v>
      </c>
      <c r="J66" s="256">
        <v>43012</v>
      </c>
      <c r="K66" s="255" t="s">
        <v>70</v>
      </c>
      <c r="L66" s="255" t="s">
        <v>398</v>
      </c>
    </row>
    <row r="67" spans="1:12" x14ac:dyDescent="0.2">
      <c r="G67" s="258">
        <f>SUM(G2:G66)</f>
        <v>49330.799999999996</v>
      </c>
    </row>
    <row r="68" spans="1:12" x14ac:dyDescent="0.2">
      <c r="F68" s="256"/>
      <c r="G68" s="257"/>
      <c r="J68" s="256"/>
    </row>
    <row r="69" spans="1:12" x14ac:dyDescent="0.2">
      <c r="F69" s="256"/>
      <c r="G69" s="257"/>
      <c r="J69" s="256"/>
    </row>
    <row r="70" spans="1:12" x14ac:dyDescent="0.2">
      <c r="F70" s="256"/>
      <c r="G70" s="257"/>
      <c r="J70" s="256"/>
    </row>
    <row r="71" spans="1:12" x14ac:dyDescent="0.2">
      <c r="F71" s="256"/>
      <c r="G71" s="257"/>
      <c r="J71" s="256"/>
    </row>
    <row r="72" spans="1:12" x14ac:dyDescent="0.2">
      <c r="F72" s="256"/>
      <c r="G72" s="257"/>
      <c r="J72" s="256"/>
    </row>
    <row r="73" spans="1:12" x14ac:dyDescent="0.2">
      <c r="F73" s="256"/>
      <c r="G73" s="257"/>
      <c r="J73" s="256"/>
    </row>
    <row r="74" spans="1:12" x14ac:dyDescent="0.2">
      <c r="F74" s="256"/>
      <c r="G74" s="257"/>
      <c r="J74" s="256"/>
    </row>
    <row r="75" spans="1:12" x14ac:dyDescent="0.2">
      <c r="F75" s="256"/>
      <c r="G75" s="257"/>
      <c r="J75" s="256"/>
    </row>
    <row r="76" spans="1:12" x14ac:dyDescent="0.2">
      <c r="F76" s="256"/>
      <c r="G76" s="257"/>
      <c r="J76" s="256"/>
    </row>
    <row r="77" spans="1:12" x14ac:dyDescent="0.2">
      <c r="F77" s="256"/>
      <c r="G77" s="257"/>
      <c r="J77" s="256"/>
    </row>
    <row r="78" spans="1:12" x14ac:dyDescent="0.2">
      <c r="F78" s="256"/>
      <c r="G78" s="257"/>
      <c r="J78" s="256"/>
    </row>
    <row r="79" spans="1:12" x14ac:dyDescent="0.2">
      <c r="F79" s="256"/>
      <c r="G79" s="257"/>
      <c r="J79" s="256"/>
    </row>
    <row r="80" spans="1:12" x14ac:dyDescent="0.2">
      <c r="F80" s="256"/>
      <c r="G80" s="257"/>
      <c r="J80" s="256"/>
    </row>
    <row r="81" spans="6:10" x14ac:dyDescent="0.2">
      <c r="F81" s="256"/>
      <c r="G81" s="257"/>
      <c r="J81" s="256"/>
    </row>
    <row r="82" spans="6:10" x14ac:dyDescent="0.2">
      <c r="F82" s="256"/>
      <c r="G82" s="257"/>
      <c r="J82" s="256"/>
    </row>
    <row r="83" spans="6:10" x14ac:dyDescent="0.2">
      <c r="F83" s="256"/>
      <c r="G83" s="257"/>
      <c r="J83" s="256"/>
    </row>
    <row r="84" spans="6:10" x14ac:dyDescent="0.2">
      <c r="F84" s="256"/>
      <c r="G84" s="257"/>
      <c r="J84" s="256"/>
    </row>
    <row r="85" spans="6:10" x14ac:dyDescent="0.2">
      <c r="F85" s="256"/>
      <c r="G85" s="257"/>
      <c r="J85" s="256"/>
    </row>
    <row r="86" spans="6:10" x14ac:dyDescent="0.2">
      <c r="F86" s="256"/>
      <c r="G86" s="257"/>
      <c r="J86" s="256"/>
    </row>
    <row r="87" spans="6:10" x14ac:dyDescent="0.2">
      <c r="F87" s="256"/>
      <c r="G87" s="257"/>
      <c r="J87" s="256"/>
    </row>
    <row r="88" spans="6:10" x14ac:dyDescent="0.2">
      <c r="F88" s="256"/>
      <c r="G88" s="257"/>
      <c r="J88" s="256"/>
    </row>
    <row r="89" spans="6:10" x14ac:dyDescent="0.2">
      <c r="F89" s="256"/>
      <c r="G89" s="257"/>
      <c r="J89" s="256"/>
    </row>
    <row r="90" spans="6:10" x14ac:dyDescent="0.2">
      <c r="F90" s="256"/>
      <c r="G90" s="257"/>
      <c r="J90" s="256"/>
    </row>
    <row r="91" spans="6:10" x14ac:dyDescent="0.2">
      <c r="F91" s="256"/>
      <c r="G91" s="257"/>
      <c r="J91" s="256"/>
    </row>
    <row r="92" spans="6:10" x14ac:dyDescent="0.2">
      <c r="F92" s="256"/>
      <c r="G92" s="257"/>
      <c r="J92" s="256"/>
    </row>
    <row r="93" spans="6:10" x14ac:dyDescent="0.2">
      <c r="F93" s="256"/>
      <c r="G93" s="257"/>
      <c r="J93" s="256"/>
    </row>
    <row r="94" spans="6:10" x14ac:dyDescent="0.2">
      <c r="F94" s="256"/>
      <c r="G94" s="257"/>
      <c r="J94" s="256"/>
    </row>
    <row r="95" spans="6:10" x14ac:dyDescent="0.2">
      <c r="F95" s="256"/>
      <c r="G95" s="257"/>
      <c r="J95" s="256"/>
    </row>
    <row r="96" spans="6:10" x14ac:dyDescent="0.2">
      <c r="F96" s="256"/>
      <c r="G96" s="257"/>
      <c r="J96" s="256"/>
    </row>
    <row r="97" spans="6:10" x14ac:dyDescent="0.2">
      <c r="F97" s="256"/>
      <c r="G97" s="257"/>
      <c r="J97" s="256"/>
    </row>
    <row r="98" spans="6:10" x14ac:dyDescent="0.2">
      <c r="F98" s="256"/>
      <c r="G98" s="257"/>
      <c r="J98" s="256"/>
    </row>
    <row r="99" spans="6:10" x14ac:dyDescent="0.2">
      <c r="F99" s="256"/>
      <c r="G99" s="257"/>
      <c r="J99" s="256"/>
    </row>
    <row r="100" spans="6:10" x14ac:dyDescent="0.2">
      <c r="F100" s="256"/>
      <c r="G100" s="257"/>
      <c r="J100" s="256"/>
    </row>
    <row r="101" spans="6:10" x14ac:dyDescent="0.2">
      <c r="F101" s="256"/>
      <c r="G101" s="257"/>
      <c r="J101" s="256"/>
    </row>
    <row r="102" spans="6:10" x14ac:dyDescent="0.2">
      <c r="F102" s="256"/>
      <c r="G102" s="257"/>
      <c r="J102" s="256"/>
    </row>
    <row r="103" spans="6:10" x14ac:dyDescent="0.2">
      <c r="F103" s="256"/>
      <c r="G103" s="257"/>
      <c r="J103" s="256"/>
    </row>
    <row r="104" spans="6:10" x14ac:dyDescent="0.2">
      <c r="F104" s="256"/>
      <c r="G104" s="257"/>
      <c r="J104" s="256"/>
    </row>
    <row r="105" spans="6:10" x14ac:dyDescent="0.2">
      <c r="F105" s="256"/>
      <c r="G105" s="257"/>
      <c r="J105" s="256"/>
    </row>
    <row r="106" spans="6:10" x14ac:dyDescent="0.2">
      <c r="F106" s="256"/>
      <c r="G106" s="257"/>
      <c r="J106" s="256"/>
    </row>
    <row r="107" spans="6:10" x14ac:dyDescent="0.2">
      <c r="F107" s="256"/>
      <c r="G107" s="257"/>
      <c r="J107" s="256"/>
    </row>
    <row r="108" spans="6:10" x14ac:dyDescent="0.2">
      <c r="F108" s="256"/>
      <c r="G108" s="257"/>
      <c r="J108" s="256"/>
    </row>
    <row r="109" spans="6:10" x14ac:dyDescent="0.2">
      <c r="F109" s="256"/>
      <c r="G109" s="257"/>
      <c r="J109" s="256"/>
    </row>
    <row r="110" spans="6:10" x14ac:dyDescent="0.2">
      <c r="F110" s="256"/>
      <c r="G110" s="257"/>
      <c r="J110" s="256"/>
    </row>
    <row r="111" spans="6:10" x14ac:dyDescent="0.2">
      <c r="F111" s="256"/>
      <c r="G111" s="257"/>
      <c r="J111" s="256"/>
    </row>
    <row r="112" spans="6:10" x14ac:dyDescent="0.2">
      <c r="F112" s="256"/>
      <c r="G112" s="257"/>
      <c r="J112" s="256"/>
    </row>
    <row r="113" spans="6:10" x14ac:dyDescent="0.2">
      <c r="F113" s="256"/>
      <c r="G113" s="257"/>
      <c r="J113" s="256"/>
    </row>
    <row r="114" spans="6:10" x14ac:dyDescent="0.2">
      <c r="F114" s="256"/>
      <c r="G114" s="257"/>
      <c r="J114" s="256"/>
    </row>
    <row r="115" spans="6:10" x14ac:dyDescent="0.2">
      <c r="F115" s="256"/>
      <c r="G115" s="257"/>
      <c r="J115" s="256"/>
    </row>
    <row r="116" spans="6:10" x14ac:dyDescent="0.2">
      <c r="F116" s="256"/>
      <c r="G116" s="257"/>
      <c r="J116" s="256"/>
    </row>
    <row r="117" spans="6:10" x14ac:dyDescent="0.2">
      <c r="F117" s="256"/>
      <c r="G117" s="257"/>
      <c r="J117" s="256"/>
    </row>
    <row r="118" spans="6:10" x14ac:dyDescent="0.2">
      <c r="F118" s="256"/>
      <c r="G118" s="257"/>
      <c r="J118" s="256"/>
    </row>
    <row r="119" spans="6:10" x14ac:dyDescent="0.2">
      <c r="F119" s="256"/>
      <c r="G119" s="257"/>
      <c r="J119" s="256"/>
    </row>
    <row r="120" spans="6:10" x14ac:dyDescent="0.2">
      <c r="F120" s="256"/>
      <c r="G120" s="257"/>
      <c r="J120" s="256"/>
    </row>
    <row r="121" spans="6:10" x14ac:dyDescent="0.2">
      <c r="F121" s="256"/>
      <c r="G121" s="257"/>
      <c r="J121" s="256"/>
    </row>
    <row r="122" spans="6:10" x14ac:dyDescent="0.2">
      <c r="F122" s="256"/>
      <c r="G122" s="257"/>
      <c r="J122" s="256"/>
    </row>
    <row r="123" spans="6:10" x14ac:dyDescent="0.2">
      <c r="F123" s="256"/>
      <c r="G123" s="257"/>
      <c r="J123" s="256"/>
    </row>
    <row r="124" spans="6:10" x14ac:dyDescent="0.2">
      <c r="F124" s="256"/>
      <c r="G124" s="257"/>
      <c r="J124" s="256"/>
    </row>
    <row r="125" spans="6:10" x14ac:dyDescent="0.2">
      <c r="F125" s="256"/>
      <c r="G125" s="257"/>
      <c r="J125" s="256"/>
    </row>
    <row r="126" spans="6:10" x14ac:dyDescent="0.2">
      <c r="F126" s="256"/>
      <c r="G126" s="257"/>
      <c r="J126" s="256"/>
    </row>
    <row r="127" spans="6:10" x14ac:dyDescent="0.2">
      <c r="F127" s="256"/>
      <c r="G127" s="257"/>
      <c r="J127" s="256"/>
    </row>
    <row r="128" spans="6:10" x14ac:dyDescent="0.2">
      <c r="F128" s="256"/>
      <c r="G128" s="257"/>
      <c r="J128" s="256"/>
    </row>
    <row r="129" spans="6:10" x14ac:dyDescent="0.2">
      <c r="F129" s="256"/>
      <c r="G129" s="257"/>
      <c r="J129" s="256"/>
    </row>
    <row r="130" spans="6:10" x14ac:dyDescent="0.2">
      <c r="F130" s="256"/>
      <c r="G130" s="257"/>
      <c r="J130" s="256"/>
    </row>
    <row r="131" spans="6:10" x14ac:dyDescent="0.2">
      <c r="F131" s="256"/>
      <c r="G131" s="257"/>
      <c r="J131" s="256"/>
    </row>
    <row r="132" spans="6:10" x14ac:dyDescent="0.2">
      <c r="G132" s="258">
        <f>SUM(G2:G131)</f>
        <v>98661.599999999991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"/>
  <sheetViews>
    <sheetView workbookViewId="0">
      <selection activeCell="A2" sqref="A2:XFD23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6" width="15" style="255" bestFit="1" customWidth="1"/>
    <col min="7" max="7" width="10" style="255" bestFit="1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2" width="19" style="255" bestFit="1" customWidth="1"/>
    <col min="13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508</v>
      </c>
      <c r="B2" s="255" t="s">
        <v>558</v>
      </c>
      <c r="C2" s="255" t="s">
        <v>2031</v>
      </c>
      <c r="D2" s="255" t="s">
        <v>559</v>
      </c>
      <c r="E2" s="255" t="s">
        <v>1075</v>
      </c>
      <c r="F2" s="256">
        <v>43038</v>
      </c>
      <c r="G2" s="257">
        <v>15.2</v>
      </c>
      <c r="H2" s="255" t="s">
        <v>398</v>
      </c>
      <c r="I2" s="255" t="s">
        <v>428</v>
      </c>
      <c r="J2" s="256">
        <v>43039</v>
      </c>
      <c r="K2" s="255" t="s">
        <v>4</v>
      </c>
      <c r="L2" s="255" t="s">
        <v>1076</v>
      </c>
    </row>
    <row r="3" spans="1:12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1506</v>
      </c>
      <c r="F3" s="256">
        <v>43026</v>
      </c>
      <c r="G3" s="257">
        <v>82.95</v>
      </c>
      <c r="H3" s="255" t="s">
        <v>398</v>
      </c>
      <c r="I3" s="255" t="s">
        <v>147</v>
      </c>
      <c r="J3" s="256">
        <v>43027</v>
      </c>
      <c r="K3" s="255" t="s">
        <v>4</v>
      </c>
      <c r="L3" s="255" t="s">
        <v>1507</v>
      </c>
    </row>
    <row r="4" spans="1:12" x14ac:dyDescent="0.2">
      <c r="A4" s="255" t="s">
        <v>508</v>
      </c>
      <c r="B4" s="255" t="s">
        <v>558</v>
      </c>
      <c r="C4" s="255" t="s">
        <v>2031</v>
      </c>
      <c r="D4" s="255" t="s">
        <v>559</v>
      </c>
      <c r="E4" s="255" t="s">
        <v>1091</v>
      </c>
      <c r="F4" s="256">
        <v>43021</v>
      </c>
      <c r="G4" s="257">
        <v>115</v>
      </c>
      <c r="H4" s="255" t="s">
        <v>398</v>
      </c>
      <c r="I4" s="255" t="s">
        <v>176</v>
      </c>
      <c r="J4" s="256">
        <v>43022</v>
      </c>
      <c r="K4" s="255" t="s">
        <v>4</v>
      </c>
      <c r="L4" s="255" t="s">
        <v>398</v>
      </c>
    </row>
    <row r="5" spans="1:12" x14ac:dyDescent="0.2">
      <c r="A5" s="255" t="s">
        <v>508</v>
      </c>
      <c r="B5" s="255" t="s">
        <v>558</v>
      </c>
      <c r="C5" s="255" t="s">
        <v>2031</v>
      </c>
      <c r="D5" s="255" t="s">
        <v>559</v>
      </c>
      <c r="E5" s="255" t="s">
        <v>1098</v>
      </c>
      <c r="F5" s="256">
        <v>43012</v>
      </c>
      <c r="G5" s="257">
        <v>229.57</v>
      </c>
      <c r="H5" s="255" t="s">
        <v>398</v>
      </c>
      <c r="I5" s="255" t="s">
        <v>605</v>
      </c>
      <c r="J5" s="256">
        <v>43032</v>
      </c>
      <c r="K5" s="255" t="s">
        <v>4</v>
      </c>
      <c r="L5" s="255" t="s">
        <v>4363</v>
      </c>
    </row>
    <row r="6" spans="1:12" x14ac:dyDescent="0.2">
      <c r="A6" s="255" t="s">
        <v>508</v>
      </c>
      <c r="B6" s="255" t="s">
        <v>558</v>
      </c>
      <c r="C6" s="255" t="s">
        <v>2031</v>
      </c>
      <c r="D6" s="255" t="s">
        <v>559</v>
      </c>
      <c r="E6" s="255" t="s">
        <v>1100</v>
      </c>
      <c r="F6" s="256">
        <v>43012</v>
      </c>
      <c r="G6" s="257">
        <v>97.85</v>
      </c>
      <c r="H6" s="255" t="s">
        <v>398</v>
      </c>
      <c r="I6" s="255" t="s">
        <v>605</v>
      </c>
      <c r="J6" s="256">
        <v>43032</v>
      </c>
      <c r="K6" s="255" t="s">
        <v>4</v>
      </c>
      <c r="L6" s="255" t="s">
        <v>4364</v>
      </c>
    </row>
    <row r="7" spans="1:12" x14ac:dyDescent="0.2">
      <c r="A7" s="255" t="s">
        <v>508</v>
      </c>
      <c r="B7" s="255" t="s">
        <v>558</v>
      </c>
      <c r="C7" s="255" t="s">
        <v>2031</v>
      </c>
      <c r="D7" s="255" t="s">
        <v>559</v>
      </c>
      <c r="E7" s="255" t="s">
        <v>1101</v>
      </c>
      <c r="F7" s="256">
        <v>43012</v>
      </c>
      <c r="G7" s="257">
        <v>61.19</v>
      </c>
      <c r="H7" s="255" t="s">
        <v>398</v>
      </c>
      <c r="I7" s="255" t="s">
        <v>605</v>
      </c>
      <c r="J7" s="256">
        <v>43032</v>
      </c>
      <c r="K7" s="255" t="s">
        <v>4</v>
      </c>
      <c r="L7" s="255" t="s">
        <v>2039</v>
      </c>
    </row>
    <row r="8" spans="1:12" x14ac:dyDescent="0.2">
      <c r="A8" s="255" t="s">
        <v>508</v>
      </c>
      <c r="B8" s="255" t="s">
        <v>558</v>
      </c>
      <c r="C8" s="255" t="s">
        <v>2031</v>
      </c>
      <c r="D8" s="255" t="s">
        <v>559</v>
      </c>
      <c r="E8" s="255" t="s">
        <v>1104</v>
      </c>
      <c r="F8" s="256">
        <v>43012</v>
      </c>
      <c r="G8" s="257">
        <v>97.85</v>
      </c>
      <c r="H8" s="255" t="s">
        <v>398</v>
      </c>
      <c r="I8" s="255" t="s">
        <v>605</v>
      </c>
      <c r="J8" s="256">
        <v>43032</v>
      </c>
      <c r="K8" s="255" t="s">
        <v>4</v>
      </c>
      <c r="L8" s="255" t="s">
        <v>3259</v>
      </c>
    </row>
    <row r="9" spans="1:12" x14ac:dyDescent="0.2">
      <c r="A9" s="255" t="s">
        <v>508</v>
      </c>
      <c r="B9" s="255" t="s">
        <v>558</v>
      </c>
      <c r="C9" s="255" t="s">
        <v>2031</v>
      </c>
      <c r="D9" s="255" t="s">
        <v>559</v>
      </c>
      <c r="E9" s="255" t="s">
        <v>1106</v>
      </c>
      <c r="F9" s="256">
        <v>43010</v>
      </c>
      <c r="G9" s="257">
        <v>137.66</v>
      </c>
      <c r="H9" s="255" t="s">
        <v>398</v>
      </c>
      <c r="I9" s="255" t="s">
        <v>605</v>
      </c>
      <c r="J9" s="256">
        <v>43032</v>
      </c>
      <c r="K9" s="255" t="s">
        <v>4</v>
      </c>
      <c r="L9" s="255" t="s">
        <v>1508</v>
      </c>
    </row>
    <row r="10" spans="1:12" x14ac:dyDescent="0.2">
      <c r="A10" s="255" t="s">
        <v>508</v>
      </c>
      <c r="B10" s="255" t="s">
        <v>558</v>
      </c>
      <c r="C10" s="255" t="s">
        <v>2031</v>
      </c>
      <c r="D10" s="255" t="s">
        <v>559</v>
      </c>
      <c r="E10" s="255" t="s">
        <v>1108</v>
      </c>
      <c r="F10" s="256">
        <v>43010</v>
      </c>
      <c r="G10" s="257">
        <v>124.99</v>
      </c>
      <c r="H10" s="255" t="s">
        <v>398</v>
      </c>
      <c r="I10" s="255" t="s">
        <v>605</v>
      </c>
      <c r="J10" s="256">
        <v>43032</v>
      </c>
      <c r="K10" s="255" t="s">
        <v>4</v>
      </c>
      <c r="L10" s="255" t="s">
        <v>4365</v>
      </c>
    </row>
    <row r="11" spans="1:12" x14ac:dyDescent="0.2">
      <c r="A11" s="255" t="s">
        <v>508</v>
      </c>
      <c r="B11" s="255" t="s">
        <v>558</v>
      </c>
      <c r="C11" s="255" t="s">
        <v>2031</v>
      </c>
      <c r="D11" s="255" t="s">
        <v>559</v>
      </c>
      <c r="E11" s="255" t="s">
        <v>1111</v>
      </c>
      <c r="F11" s="256">
        <v>43007</v>
      </c>
      <c r="G11" s="257">
        <v>1316.32</v>
      </c>
      <c r="H11" s="255" t="s">
        <v>398</v>
      </c>
      <c r="I11" s="255" t="s">
        <v>605</v>
      </c>
      <c r="J11" s="256">
        <v>43032</v>
      </c>
      <c r="K11" s="255" t="s">
        <v>4</v>
      </c>
      <c r="L11" s="255" t="s">
        <v>4366</v>
      </c>
    </row>
    <row r="12" spans="1:12" x14ac:dyDescent="0.2">
      <c r="A12" s="255" t="s">
        <v>508</v>
      </c>
      <c r="B12" s="255" t="s">
        <v>558</v>
      </c>
      <c r="C12" s="255" t="s">
        <v>2031</v>
      </c>
      <c r="D12" s="255" t="s">
        <v>559</v>
      </c>
      <c r="E12" s="255" t="s">
        <v>1114</v>
      </c>
      <c r="F12" s="256">
        <v>43006</v>
      </c>
      <c r="G12" s="257">
        <v>365.66</v>
      </c>
      <c r="H12" s="255" t="s">
        <v>398</v>
      </c>
      <c r="I12" s="255" t="s">
        <v>605</v>
      </c>
      <c r="J12" s="256">
        <v>43032</v>
      </c>
      <c r="K12" s="255" t="s">
        <v>4</v>
      </c>
      <c r="L12" s="255" t="s">
        <v>4367</v>
      </c>
    </row>
    <row r="13" spans="1:12" x14ac:dyDescent="0.2">
      <c r="A13" s="255" t="s">
        <v>508</v>
      </c>
      <c r="B13" s="255" t="s">
        <v>558</v>
      </c>
      <c r="C13" s="255" t="s">
        <v>2031</v>
      </c>
      <c r="D13" s="255" t="s">
        <v>559</v>
      </c>
      <c r="E13" s="255" t="s">
        <v>6629</v>
      </c>
      <c r="F13" s="256">
        <v>43003</v>
      </c>
      <c r="G13" s="257">
        <v>89.8</v>
      </c>
      <c r="H13" s="255" t="s">
        <v>398</v>
      </c>
      <c r="I13" s="255" t="s">
        <v>391</v>
      </c>
      <c r="J13" s="256">
        <v>43032</v>
      </c>
      <c r="K13" s="255" t="s">
        <v>4</v>
      </c>
      <c r="L13" s="255" t="s">
        <v>4377</v>
      </c>
    </row>
    <row r="14" spans="1:12" x14ac:dyDescent="0.2">
      <c r="A14" s="255" t="s">
        <v>508</v>
      </c>
      <c r="B14" s="255" t="s">
        <v>558</v>
      </c>
      <c r="C14" s="255" t="s">
        <v>2031</v>
      </c>
      <c r="D14" s="255" t="s">
        <v>559</v>
      </c>
      <c r="E14" s="255" t="s">
        <v>1069</v>
      </c>
      <c r="F14" s="256">
        <v>43026</v>
      </c>
      <c r="G14" s="257">
        <v>-42</v>
      </c>
      <c r="H14" s="255" t="s">
        <v>398</v>
      </c>
      <c r="I14" s="255" t="s">
        <v>556</v>
      </c>
      <c r="J14" s="256">
        <v>43027</v>
      </c>
      <c r="K14" s="255" t="s">
        <v>4</v>
      </c>
      <c r="L14" s="255" t="s">
        <v>6630</v>
      </c>
    </row>
    <row r="15" spans="1:12" x14ac:dyDescent="0.2">
      <c r="A15" s="255" t="s">
        <v>508</v>
      </c>
      <c r="B15" s="255" t="s">
        <v>558</v>
      </c>
      <c r="C15" s="255" t="s">
        <v>2031</v>
      </c>
      <c r="D15" s="255" t="s">
        <v>559</v>
      </c>
      <c r="E15" s="255" t="s">
        <v>1119</v>
      </c>
      <c r="F15" s="256">
        <v>43025</v>
      </c>
      <c r="G15" s="257">
        <v>92.41</v>
      </c>
      <c r="H15" s="255" t="s">
        <v>398</v>
      </c>
      <c r="I15" s="255" t="s">
        <v>297</v>
      </c>
      <c r="J15" s="256">
        <v>43026</v>
      </c>
      <c r="K15" s="255" t="s">
        <v>4</v>
      </c>
      <c r="L15" s="255" t="s">
        <v>6631</v>
      </c>
    </row>
    <row r="16" spans="1:12" x14ac:dyDescent="0.2">
      <c r="A16" s="255" t="s">
        <v>508</v>
      </c>
      <c r="B16" s="255" t="s">
        <v>558</v>
      </c>
      <c r="C16" s="255" t="s">
        <v>2031</v>
      </c>
      <c r="D16" s="255" t="s">
        <v>559</v>
      </c>
      <c r="E16" s="255" t="s">
        <v>1120</v>
      </c>
      <c r="F16" s="256">
        <v>43017</v>
      </c>
      <c r="G16" s="257">
        <v>162</v>
      </c>
      <c r="H16" s="255" t="s">
        <v>398</v>
      </c>
      <c r="I16" s="255" t="s">
        <v>556</v>
      </c>
      <c r="J16" s="256">
        <v>43018</v>
      </c>
      <c r="K16" s="255" t="s">
        <v>4</v>
      </c>
      <c r="L16" s="255" t="s">
        <v>6630</v>
      </c>
    </row>
    <row r="17" spans="1:12" x14ac:dyDescent="0.2">
      <c r="A17" s="255" t="s">
        <v>508</v>
      </c>
      <c r="B17" s="255" t="s">
        <v>558</v>
      </c>
      <c r="C17" s="255" t="s">
        <v>2031</v>
      </c>
      <c r="D17" s="255" t="s">
        <v>559</v>
      </c>
      <c r="E17" s="255" t="s">
        <v>1123</v>
      </c>
      <c r="F17" s="256">
        <v>43012</v>
      </c>
      <c r="G17" s="257">
        <v>362.04</v>
      </c>
      <c r="H17" s="255" t="s">
        <v>398</v>
      </c>
      <c r="I17" s="255" t="s">
        <v>605</v>
      </c>
      <c r="J17" s="256">
        <v>43032</v>
      </c>
      <c r="K17" s="255" t="s">
        <v>4</v>
      </c>
      <c r="L17" s="255" t="s">
        <v>3031</v>
      </c>
    </row>
    <row r="18" spans="1:12" x14ac:dyDescent="0.2">
      <c r="A18" s="255" t="s">
        <v>508</v>
      </c>
      <c r="B18" s="255" t="s">
        <v>558</v>
      </c>
      <c r="C18" s="255" t="s">
        <v>2031</v>
      </c>
      <c r="D18" s="255" t="s">
        <v>559</v>
      </c>
      <c r="E18" s="255" t="s">
        <v>1125</v>
      </c>
      <c r="F18" s="256">
        <v>43012</v>
      </c>
      <c r="G18" s="257">
        <v>206.7</v>
      </c>
      <c r="H18" s="255" t="s">
        <v>398</v>
      </c>
      <c r="I18" s="255" t="s">
        <v>605</v>
      </c>
      <c r="J18" s="256">
        <v>43032</v>
      </c>
      <c r="K18" s="255" t="s">
        <v>4</v>
      </c>
      <c r="L18" s="255" t="s">
        <v>788</v>
      </c>
    </row>
    <row r="19" spans="1:12" x14ac:dyDescent="0.2">
      <c r="A19" s="255" t="s">
        <v>508</v>
      </c>
      <c r="B19" s="255" t="s">
        <v>558</v>
      </c>
      <c r="C19" s="255" t="s">
        <v>2031</v>
      </c>
      <c r="D19" s="255" t="s">
        <v>559</v>
      </c>
      <c r="E19" s="255" t="s">
        <v>1126</v>
      </c>
      <c r="F19" s="256">
        <v>43006</v>
      </c>
      <c r="G19" s="257">
        <v>180</v>
      </c>
      <c r="H19" s="255" t="s">
        <v>398</v>
      </c>
      <c r="I19" s="255" t="s">
        <v>605</v>
      </c>
      <c r="J19" s="256">
        <v>43032</v>
      </c>
      <c r="K19" s="255" t="s">
        <v>4</v>
      </c>
      <c r="L19" s="255" t="s">
        <v>1243</v>
      </c>
    </row>
    <row r="20" spans="1:12" x14ac:dyDescent="0.2">
      <c r="A20" s="255" t="s">
        <v>508</v>
      </c>
      <c r="B20" s="255" t="s">
        <v>558</v>
      </c>
      <c r="C20" s="255" t="s">
        <v>2031</v>
      </c>
      <c r="D20" s="255" t="s">
        <v>559</v>
      </c>
      <c r="E20" s="255" t="s">
        <v>1127</v>
      </c>
      <c r="F20" s="256">
        <v>43006</v>
      </c>
      <c r="G20" s="257">
        <v>231.03</v>
      </c>
      <c r="H20" s="255" t="s">
        <v>398</v>
      </c>
      <c r="I20" s="255" t="s">
        <v>605</v>
      </c>
      <c r="J20" s="256">
        <v>43032</v>
      </c>
      <c r="K20" s="255" t="s">
        <v>4</v>
      </c>
      <c r="L20" s="255" t="s">
        <v>3032</v>
      </c>
    </row>
    <row r="21" spans="1:12" x14ac:dyDescent="0.2">
      <c r="A21" s="255" t="s">
        <v>508</v>
      </c>
      <c r="B21" s="255" t="s">
        <v>558</v>
      </c>
      <c r="C21" s="255" t="s">
        <v>2031</v>
      </c>
      <c r="D21" s="255" t="s">
        <v>559</v>
      </c>
      <c r="E21" s="255" t="s">
        <v>1171</v>
      </c>
      <c r="F21" s="256">
        <v>42947</v>
      </c>
      <c r="G21" s="257">
        <v>33</v>
      </c>
      <c r="H21" s="255" t="s">
        <v>398</v>
      </c>
      <c r="I21" s="255" t="s">
        <v>415</v>
      </c>
      <c r="J21" s="256">
        <v>43018</v>
      </c>
      <c r="K21" s="255" t="s">
        <v>4</v>
      </c>
      <c r="L21" s="255" t="s">
        <v>398</v>
      </c>
    </row>
    <row r="22" spans="1:12" x14ac:dyDescent="0.2">
      <c r="A22" s="255" t="s">
        <v>508</v>
      </c>
      <c r="B22" s="255" t="s">
        <v>1219</v>
      </c>
      <c r="C22" s="255" t="s">
        <v>1220</v>
      </c>
      <c r="D22" s="255" t="s">
        <v>1221</v>
      </c>
      <c r="E22" s="255" t="s">
        <v>1222</v>
      </c>
      <c r="F22" s="256">
        <v>43002</v>
      </c>
      <c r="G22" s="257">
        <v>200</v>
      </c>
      <c r="H22" s="255" t="s">
        <v>398</v>
      </c>
      <c r="I22" s="255" t="s">
        <v>875</v>
      </c>
      <c r="J22" s="256">
        <v>43031</v>
      </c>
      <c r="K22" s="255" t="s">
        <v>4</v>
      </c>
      <c r="L22" s="255" t="s">
        <v>398</v>
      </c>
    </row>
    <row r="23" spans="1:12" x14ac:dyDescent="0.2">
      <c r="A23" s="255" t="s">
        <v>508</v>
      </c>
      <c r="B23" s="255" t="s">
        <v>67</v>
      </c>
      <c r="C23" s="255" t="s">
        <v>68</v>
      </c>
      <c r="D23" s="255" t="s">
        <v>69</v>
      </c>
      <c r="E23" s="255" t="s">
        <v>1200</v>
      </c>
      <c r="F23" s="256">
        <v>43027</v>
      </c>
      <c r="G23" s="257">
        <v>35000</v>
      </c>
      <c r="H23" s="255" t="s">
        <v>398</v>
      </c>
      <c r="I23" s="255" t="s">
        <v>930</v>
      </c>
      <c r="J23" s="256">
        <v>43027</v>
      </c>
      <c r="K23" s="255" t="s">
        <v>4</v>
      </c>
      <c r="L23" s="255" t="s">
        <v>398</v>
      </c>
    </row>
    <row r="24" spans="1:12" x14ac:dyDescent="0.2">
      <c r="F24" s="256"/>
      <c r="G24" s="257">
        <f>SUM(G2:G23)</f>
        <v>39159.22</v>
      </c>
      <c r="J24" s="256"/>
    </row>
    <row r="25" spans="1:12" x14ac:dyDescent="0.2">
      <c r="F25" s="256"/>
      <c r="G25" s="257"/>
      <c r="J25" s="256"/>
    </row>
    <row r="26" spans="1:12" x14ac:dyDescent="0.2">
      <c r="F26" s="256"/>
      <c r="G26" s="257"/>
      <c r="J26" s="256"/>
    </row>
    <row r="27" spans="1:12" x14ac:dyDescent="0.2">
      <c r="F27" s="256"/>
      <c r="G27" s="257"/>
      <c r="J27" s="256"/>
    </row>
    <row r="28" spans="1:12" x14ac:dyDescent="0.2">
      <c r="F28" s="256"/>
      <c r="G28" s="257"/>
      <c r="J28" s="256"/>
    </row>
    <row r="29" spans="1:12" x14ac:dyDescent="0.2">
      <c r="F29" s="256"/>
      <c r="G29" s="257"/>
      <c r="J29" s="256"/>
    </row>
    <row r="30" spans="1:12" x14ac:dyDescent="0.2">
      <c r="F30" s="256"/>
      <c r="G30" s="257"/>
      <c r="J30" s="256"/>
    </row>
    <row r="31" spans="1:12" x14ac:dyDescent="0.2">
      <c r="F31" s="256"/>
      <c r="G31" s="257"/>
      <c r="J31" s="256"/>
    </row>
    <row r="32" spans="1:12" x14ac:dyDescent="0.2">
      <c r="F32" s="256"/>
      <c r="G32" s="257"/>
      <c r="J32" s="256"/>
    </row>
    <row r="33" spans="6:10" x14ac:dyDescent="0.2">
      <c r="F33" s="256"/>
      <c r="G33" s="257"/>
      <c r="J33" s="256"/>
    </row>
    <row r="34" spans="6:10" x14ac:dyDescent="0.2">
      <c r="F34" s="256"/>
      <c r="G34" s="257"/>
      <c r="J34" s="256"/>
    </row>
    <row r="35" spans="6:10" x14ac:dyDescent="0.2">
      <c r="F35" s="256"/>
      <c r="G35" s="257"/>
      <c r="J35" s="256"/>
    </row>
    <row r="36" spans="6:10" x14ac:dyDescent="0.2">
      <c r="F36" s="256"/>
      <c r="G36" s="257"/>
      <c r="J36" s="256"/>
    </row>
    <row r="37" spans="6:10" x14ac:dyDescent="0.2">
      <c r="F37" s="256"/>
      <c r="G37" s="257"/>
      <c r="J37" s="256"/>
    </row>
    <row r="38" spans="6:10" x14ac:dyDescent="0.2">
      <c r="F38" s="256"/>
      <c r="G38" s="257"/>
      <c r="J38" s="256"/>
    </row>
    <row r="39" spans="6:10" x14ac:dyDescent="0.2">
      <c r="F39" s="256"/>
      <c r="G39" s="257"/>
      <c r="J39" s="256"/>
    </row>
    <row r="40" spans="6:10" x14ac:dyDescent="0.2">
      <c r="F40" s="256"/>
      <c r="G40" s="257"/>
      <c r="J40" s="256"/>
    </row>
    <row r="41" spans="6:10" x14ac:dyDescent="0.2">
      <c r="F41" s="256"/>
      <c r="G41" s="257"/>
      <c r="J41" s="256"/>
    </row>
    <row r="42" spans="6:10" x14ac:dyDescent="0.2">
      <c r="F42" s="256"/>
      <c r="G42" s="257"/>
      <c r="J42" s="256"/>
    </row>
    <row r="43" spans="6:10" x14ac:dyDescent="0.2">
      <c r="F43" s="256"/>
      <c r="G43" s="257"/>
      <c r="J43" s="256"/>
    </row>
    <row r="44" spans="6:10" x14ac:dyDescent="0.2">
      <c r="F44" s="256"/>
      <c r="G44" s="257"/>
      <c r="J44" s="256"/>
    </row>
    <row r="45" spans="6:10" x14ac:dyDescent="0.2">
      <c r="F45" s="256"/>
      <c r="G45" s="257"/>
      <c r="J45" s="256"/>
    </row>
    <row r="46" spans="6:10" x14ac:dyDescent="0.2">
      <c r="F46" s="256"/>
      <c r="G46" s="257"/>
      <c r="J46" s="256"/>
    </row>
    <row r="47" spans="6:10" x14ac:dyDescent="0.2">
      <c r="F47" s="256"/>
      <c r="G47" s="257"/>
      <c r="J47" s="256"/>
    </row>
    <row r="48" spans="6:10" x14ac:dyDescent="0.2">
      <c r="F48" s="256"/>
      <c r="G48" s="257"/>
      <c r="J48" s="256"/>
    </row>
    <row r="49" spans="6:10" x14ac:dyDescent="0.2">
      <c r="F49" s="256"/>
      <c r="G49" s="257"/>
      <c r="J49" s="256"/>
    </row>
    <row r="50" spans="6:10" x14ac:dyDescent="0.2">
      <c r="F50" s="256"/>
      <c r="G50" s="257"/>
      <c r="J50" s="256"/>
    </row>
    <row r="51" spans="6:10" x14ac:dyDescent="0.2">
      <c r="F51" s="256"/>
      <c r="G51" s="257"/>
      <c r="J51" s="256"/>
    </row>
    <row r="52" spans="6:10" x14ac:dyDescent="0.2">
      <c r="F52" s="256"/>
      <c r="G52" s="257"/>
      <c r="J52" s="256"/>
    </row>
    <row r="53" spans="6:10" x14ac:dyDescent="0.2">
      <c r="F53" s="256"/>
      <c r="G53" s="257"/>
      <c r="J53" s="256"/>
    </row>
    <row r="54" spans="6:10" x14ac:dyDescent="0.2">
      <c r="F54" s="256"/>
      <c r="G54" s="257"/>
      <c r="J54" s="256"/>
    </row>
    <row r="55" spans="6:10" x14ac:dyDescent="0.2">
      <c r="F55" s="256"/>
      <c r="G55" s="257"/>
      <c r="J55" s="256"/>
    </row>
    <row r="56" spans="6:10" x14ac:dyDescent="0.2">
      <c r="F56" s="256"/>
      <c r="G56" s="257"/>
      <c r="J56" s="256"/>
    </row>
    <row r="57" spans="6:10" x14ac:dyDescent="0.2">
      <c r="F57" s="256"/>
      <c r="G57" s="257"/>
      <c r="J57" s="256"/>
    </row>
    <row r="58" spans="6:10" x14ac:dyDescent="0.2">
      <c r="F58" s="256"/>
      <c r="G58" s="257"/>
      <c r="J58" s="256"/>
    </row>
    <row r="59" spans="6:10" x14ac:dyDescent="0.2">
      <c r="F59" s="256"/>
      <c r="G59" s="257"/>
      <c r="J59" s="256"/>
    </row>
    <row r="60" spans="6:10" x14ac:dyDescent="0.2">
      <c r="F60" s="256"/>
      <c r="G60" s="257"/>
      <c r="J60" s="256"/>
    </row>
    <row r="61" spans="6:10" x14ac:dyDescent="0.2">
      <c r="F61" s="256"/>
      <c r="G61" s="257"/>
      <c r="J61" s="256"/>
    </row>
    <row r="62" spans="6:10" x14ac:dyDescent="0.2">
      <c r="F62" s="256"/>
      <c r="G62" s="257"/>
      <c r="J62" s="256"/>
    </row>
    <row r="63" spans="6:10" x14ac:dyDescent="0.2">
      <c r="F63" s="256"/>
      <c r="G63" s="257"/>
      <c r="J63" s="256"/>
    </row>
    <row r="64" spans="6:10" x14ac:dyDescent="0.2">
      <c r="F64" s="256"/>
      <c r="G64" s="257"/>
      <c r="J64" s="256"/>
    </row>
    <row r="65" spans="7:7" x14ac:dyDescent="0.2">
      <c r="G65" s="276">
        <f>SUM(G2:G64)</f>
        <v>78318.44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9"/>
  <sheetViews>
    <sheetView topLeftCell="B87" workbookViewId="0">
      <selection activeCell="B2" sqref="A2:XFD98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5" width="19" style="255" bestFit="1" customWidth="1"/>
    <col min="6" max="6" width="15" style="255" bestFit="1" customWidth="1"/>
    <col min="7" max="7" width="10" style="255" bestFit="1" customWidth="1"/>
    <col min="8" max="8" width="10" style="255" customWidth="1"/>
    <col min="9" max="9" width="13.140625" style="255" customWidth="1"/>
    <col min="10" max="10" width="21" style="255" bestFit="1" customWidth="1"/>
    <col min="11" max="11" width="16" style="255" bestFit="1" customWidth="1"/>
    <col min="12" max="12" width="13" style="255" bestFit="1" customWidth="1"/>
    <col min="13" max="13" width="14" style="255" bestFit="1" customWidth="1"/>
    <col min="14" max="14" width="19" style="255" bestFit="1" customWidth="1"/>
    <col min="15" max="16384" width="9.140625" style="255"/>
  </cols>
  <sheetData>
    <row r="1" spans="1:12" ht="25.5" x14ac:dyDescent="0.2">
      <c r="A1" s="35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508</v>
      </c>
      <c r="B2" s="255" t="s">
        <v>558</v>
      </c>
      <c r="C2" s="255" t="s">
        <v>2031</v>
      </c>
      <c r="D2" s="255" t="s">
        <v>559</v>
      </c>
      <c r="E2" s="255" t="s">
        <v>1250</v>
      </c>
      <c r="F2" s="256">
        <v>43067</v>
      </c>
      <c r="G2" s="257">
        <v>-260.7</v>
      </c>
      <c r="H2" s="255" t="s">
        <v>398</v>
      </c>
      <c r="I2" s="255" t="s">
        <v>605</v>
      </c>
      <c r="J2" s="256">
        <v>43069</v>
      </c>
      <c r="K2" s="255" t="s">
        <v>70</v>
      </c>
      <c r="L2" s="255" t="s">
        <v>398</v>
      </c>
    </row>
    <row r="3" spans="1:12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1251</v>
      </c>
      <c r="F3" s="256">
        <v>43041</v>
      </c>
      <c r="G3" s="257">
        <v>-73.58</v>
      </c>
      <c r="H3" s="255" t="s">
        <v>398</v>
      </c>
      <c r="I3" s="255" t="s">
        <v>556</v>
      </c>
      <c r="J3" s="256">
        <v>43042</v>
      </c>
      <c r="K3" s="255" t="s">
        <v>70</v>
      </c>
      <c r="L3" s="255" t="s">
        <v>1252</v>
      </c>
    </row>
    <row r="4" spans="1:12" x14ac:dyDescent="0.2">
      <c r="A4" s="255" t="s">
        <v>508</v>
      </c>
      <c r="B4" s="255" t="s">
        <v>597</v>
      </c>
      <c r="C4" s="255" t="s">
        <v>1184</v>
      </c>
      <c r="D4" s="255" t="s">
        <v>598</v>
      </c>
      <c r="E4" s="255" t="s">
        <v>1259</v>
      </c>
      <c r="F4" s="256">
        <v>43060</v>
      </c>
      <c r="G4" s="257">
        <v>-2970.72</v>
      </c>
      <c r="H4" s="255" t="s">
        <v>1186</v>
      </c>
      <c r="I4" s="255" t="s">
        <v>290</v>
      </c>
      <c r="J4" s="256">
        <v>43068</v>
      </c>
      <c r="K4" s="255" t="s">
        <v>70</v>
      </c>
      <c r="L4" s="255" t="s">
        <v>1187</v>
      </c>
    </row>
    <row r="5" spans="1:12" x14ac:dyDescent="0.2">
      <c r="A5" s="255" t="s">
        <v>508</v>
      </c>
      <c r="B5" s="255" t="s">
        <v>340</v>
      </c>
      <c r="C5" s="255" t="s">
        <v>341</v>
      </c>
      <c r="D5" s="255" t="s">
        <v>342</v>
      </c>
      <c r="E5" s="255" t="s">
        <v>1260</v>
      </c>
      <c r="F5" s="256">
        <v>43042</v>
      </c>
      <c r="G5" s="257">
        <v>42.35</v>
      </c>
      <c r="H5" s="255" t="s">
        <v>1261</v>
      </c>
      <c r="I5" s="255" t="s">
        <v>217</v>
      </c>
      <c r="J5" s="256">
        <v>43053</v>
      </c>
      <c r="K5" s="255" t="s">
        <v>70</v>
      </c>
      <c r="L5" s="255" t="s">
        <v>1262</v>
      </c>
    </row>
    <row r="6" spans="1:12" x14ac:dyDescent="0.2">
      <c r="A6" s="255" t="s">
        <v>508</v>
      </c>
      <c r="B6" s="255" t="s">
        <v>558</v>
      </c>
      <c r="C6" s="255" t="s">
        <v>2031</v>
      </c>
      <c r="D6" s="255" t="s">
        <v>559</v>
      </c>
      <c r="E6" s="255" t="s">
        <v>1264</v>
      </c>
      <c r="F6" s="256">
        <v>43067</v>
      </c>
      <c r="G6" s="257">
        <v>54.75</v>
      </c>
      <c r="H6" s="255" t="s">
        <v>398</v>
      </c>
      <c r="I6" s="255" t="s">
        <v>415</v>
      </c>
      <c r="J6" s="256">
        <v>43069</v>
      </c>
      <c r="K6" s="255" t="s">
        <v>70</v>
      </c>
      <c r="L6" s="255" t="s">
        <v>1263</v>
      </c>
    </row>
    <row r="7" spans="1:12" x14ac:dyDescent="0.2">
      <c r="A7" s="255" t="s">
        <v>508</v>
      </c>
      <c r="B7" s="255" t="s">
        <v>558</v>
      </c>
      <c r="C7" s="255" t="s">
        <v>2031</v>
      </c>
      <c r="D7" s="255" t="s">
        <v>559</v>
      </c>
      <c r="E7" s="255" t="s">
        <v>1265</v>
      </c>
      <c r="F7" s="256">
        <v>43067</v>
      </c>
      <c r="G7" s="257">
        <v>74.209999999999994</v>
      </c>
      <c r="H7" s="255" t="s">
        <v>398</v>
      </c>
      <c r="I7" s="255" t="s">
        <v>172</v>
      </c>
      <c r="J7" s="256">
        <v>43069</v>
      </c>
      <c r="K7" s="255" t="s">
        <v>70</v>
      </c>
      <c r="L7" s="255" t="s">
        <v>2041</v>
      </c>
    </row>
    <row r="8" spans="1:12" x14ac:dyDescent="0.2">
      <c r="A8" s="255" t="s">
        <v>508</v>
      </c>
      <c r="B8" s="255" t="s">
        <v>558</v>
      </c>
      <c r="C8" s="255" t="s">
        <v>2031</v>
      </c>
      <c r="D8" s="255" t="s">
        <v>559</v>
      </c>
      <c r="E8" s="255" t="s">
        <v>1266</v>
      </c>
      <c r="F8" s="256">
        <v>43067</v>
      </c>
      <c r="G8" s="257">
        <v>38.369999999999997</v>
      </c>
      <c r="H8" s="255" t="s">
        <v>398</v>
      </c>
      <c r="I8" s="255" t="s">
        <v>428</v>
      </c>
      <c r="J8" s="256">
        <v>43069</v>
      </c>
      <c r="K8" s="255" t="s">
        <v>70</v>
      </c>
      <c r="L8" s="255" t="s">
        <v>1248</v>
      </c>
    </row>
    <row r="9" spans="1:12" x14ac:dyDescent="0.2">
      <c r="A9" s="255" t="s">
        <v>508</v>
      </c>
      <c r="B9" s="255" t="s">
        <v>558</v>
      </c>
      <c r="C9" s="255" t="s">
        <v>2031</v>
      </c>
      <c r="D9" s="255" t="s">
        <v>559</v>
      </c>
      <c r="E9" s="255" t="s">
        <v>1269</v>
      </c>
      <c r="F9" s="256">
        <v>43066</v>
      </c>
      <c r="G9" s="257">
        <v>72.260000000000005</v>
      </c>
      <c r="H9" s="255" t="s">
        <v>398</v>
      </c>
      <c r="I9" s="255" t="s">
        <v>1147</v>
      </c>
      <c r="J9" s="256">
        <v>43067</v>
      </c>
      <c r="K9" s="255" t="s">
        <v>70</v>
      </c>
      <c r="L9" s="255" t="s">
        <v>1270</v>
      </c>
    </row>
    <row r="10" spans="1:12" x14ac:dyDescent="0.2">
      <c r="A10" s="255" t="s">
        <v>508</v>
      </c>
      <c r="B10" s="255" t="s">
        <v>558</v>
      </c>
      <c r="C10" s="255" t="s">
        <v>2031</v>
      </c>
      <c r="D10" s="255" t="s">
        <v>559</v>
      </c>
      <c r="E10" s="255" t="s">
        <v>1273</v>
      </c>
      <c r="F10" s="256">
        <v>43062</v>
      </c>
      <c r="G10" s="257">
        <v>109.98</v>
      </c>
      <c r="H10" s="255" t="s">
        <v>398</v>
      </c>
      <c r="I10" s="255" t="s">
        <v>547</v>
      </c>
      <c r="J10" s="256">
        <v>43063</v>
      </c>
      <c r="K10" s="255" t="s">
        <v>70</v>
      </c>
      <c r="L10" s="255" t="s">
        <v>4368</v>
      </c>
    </row>
    <row r="11" spans="1:12" x14ac:dyDescent="0.2">
      <c r="A11" s="255" t="s">
        <v>508</v>
      </c>
      <c r="B11" s="255" t="s">
        <v>558</v>
      </c>
      <c r="C11" s="255" t="s">
        <v>2031</v>
      </c>
      <c r="D11" s="255" t="s">
        <v>559</v>
      </c>
      <c r="E11" s="255" t="s">
        <v>1281</v>
      </c>
      <c r="F11" s="256">
        <v>43059</v>
      </c>
      <c r="G11" s="257">
        <v>0.25</v>
      </c>
      <c r="H11" s="255" t="s">
        <v>398</v>
      </c>
      <c r="I11" s="255" t="s">
        <v>528</v>
      </c>
      <c r="J11" s="256">
        <v>43060</v>
      </c>
      <c r="K11" s="255" t="s">
        <v>70</v>
      </c>
      <c r="L11" s="255" t="s">
        <v>1282</v>
      </c>
    </row>
    <row r="12" spans="1:12" x14ac:dyDescent="0.2">
      <c r="A12" s="255" t="s">
        <v>508</v>
      </c>
      <c r="B12" s="255" t="s">
        <v>558</v>
      </c>
      <c r="C12" s="255" t="s">
        <v>2031</v>
      </c>
      <c r="D12" s="255" t="s">
        <v>559</v>
      </c>
      <c r="E12" s="255" t="s">
        <v>1283</v>
      </c>
      <c r="F12" s="256">
        <v>43059</v>
      </c>
      <c r="G12" s="257">
        <v>48.5</v>
      </c>
      <c r="H12" s="255" t="s">
        <v>398</v>
      </c>
      <c r="I12" s="255" t="s">
        <v>528</v>
      </c>
      <c r="J12" s="256">
        <v>43060</v>
      </c>
      <c r="K12" s="255" t="s">
        <v>70</v>
      </c>
      <c r="L12" s="255" t="s">
        <v>1282</v>
      </c>
    </row>
    <row r="13" spans="1:12" x14ac:dyDescent="0.2">
      <c r="A13" s="255" t="s">
        <v>508</v>
      </c>
      <c r="B13" s="255" t="s">
        <v>558</v>
      </c>
      <c r="C13" s="255" t="s">
        <v>2031</v>
      </c>
      <c r="D13" s="255" t="s">
        <v>559</v>
      </c>
      <c r="E13" s="255" t="s">
        <v>1284</v>
      </c>
      <c r="F13" s="256">
        <v>43059</v>
      </c>
      <c r="G13" s="257">
        <v>48.5</v>
      </c>
      <c r="H13" s="255" t="s">
        <v>398</v>
      </c>
      <c r="I13" s="255" t="s">
        <v>528</v>
      </c>
      <c r="J13" s="256">
        <v>43060</v>
      </c>
      <c r="K13" s="255" t="s">
        <v>70</v>
      </c>
      <c r="L13" s="255" t="s">
        <v>1282</v>
      </c>
    </row>
    <row r="14" spans="1:12" x14ac:dyDescent="0.2">
      <c r="A14" s="255" t="s">
        <v>508</v>
      </c>
      <c r="B14" s="255" t="s">
        <v>558</v>
      </c>
      <c r="C14" s="255" t="s">
        <v>2031</v>
      </c>
      <c r="D14" s="255" t="s">
        <v>559</v>
      </c>
      <c r="E14" s="255" t="s">
        <v>1285</v>
      </c>
      <c r="F14" s="256">
        <v>43059</v>
      </c>
      <c r="G14" s="257">
        <v>0.25</v>
      </c>
      <c r="H14" s="255" t="s">
        <v>398</v>
      </c>
      <c r="I14" s="255" t="s">
        <v>528</v>
      </c>
      <c r="J14" s="256">
        <v>43060</v>
      </c>
      <c r="K14" s="255" t="s">
        <v>70</v>
      </c>
      <c r="L14" s="255" t="s">
        <v>1286</v>
      </c>
    </row>
    <row r="15" spans="1:12" x14ac:dyDescent="0.2">
      <c r="A15" s="255" t="s">
        <v>508</v>
      </c>
      <c r="B15" s="255" t="s">
        <v>558</v>
      </c>
      <c r="C15" s="255" t="s">
        <v>2031</v>
      </c>
      <c r="D15" s="255" t="s">
        <v>559</v>
      </c>
      <c r="E15" s="255" t="s">
        <v>1287</v>
      </c>
      <c r="F15" s="256">
        <v>43059</v>
      </c>
      <c r="G15" s="257">
        <v>48.5</v>
      </c>
      <c r="H15" s="255" t="s">
        <v>398</v>
      </c>
      <c r="I15" s="255" t="s">
        <v>528</v>
      </c>
      <c r="J15" s="256">
        <v>43060</v>
      </c>
      <c r="K15" s="255" t="s">
        <v>70</v>
      </c>
      <c r="L15" s="255" t="s">
        <v>1286</v>
      </c>
    </row>
    <row r="16" spans="1:12" x14ac:dyDescent="0.2">
      <c r="A16" s="255" t="s">
        <v>508</v>
      </c>
      <c r="B16" s="255" t="s">
        <v>558</v>
      </c>
      <c r="C16" s="255" t="s">
        <v>2031</v>
      </c>
      <c r="D16" s="255" t="s">
        <v>559</v>
      </c>
      <c r="E16" s="255" t="s">
        <v>1288</v>
      </c>
      <c r="F16" s="256">
        <v>43059</v>
      </c>
      <c r="G16" s="257">
        <v>48.5</v>
      </c>
      <c r="H16" s="255" t="s">
        <v>398</v>
      </c>
      <c r="I16" s="255" t="s">
        <v>528</v>
      </c>
      <c r="J16" s="256">
        <v>43060</v>
      </c>
      <c r="K16" s="255" t="s">
        <v>70</v>
      </c>
      <c r="L16" s="255" t="s">
        <v>1286</v>
      </c>
    </row>
    <row r="17" spans="1:12" x14ac:dyDescent="0.2">
      <c r="A17" s="255" t="s">
        <v>508</v>
      </c>
      <c r="B17" s="255" t="s">
        <v>558</v>
      </c>
      <c r="C17" s="255" t="s">
        <v>2031</v>
      </c>
      <c r="D17" s="255" t="s">
        <v>559</v>
      </c>
      <c r="E17" s="255" t="s">
        <v>1290</v>
      </c>
      <c r="F17" s="256">
        <v>43056</v>
      </c>
      <c r="G17" s="257">
        <v>290.83</v>
      </c>
      <c r="H17" s="255" t="s">
        <v>398</v>
      </c>
      <c r="I17" s="255" t="s">
        <v>556</v>
      </c>
      <c r="J17" s="256">
        <v>43057</v>
      </c>
      <c r="K17" s="255" t="s">
        <v>70</v>
      </c>
      <c r="L17" s="255" t="s">
        <v>1291</v>
      </c>
    </row>
    <row r="18" spans="1:12" x14ac:dyDescent="0.2">
      <c r="A18" s="255" t="s">
        <v>508</v>
      </c>
      <c r="B18" s="255" t="s">
        <v>558</v>
      </c>
      <c r="C18" s="255" t="s">
        <v>2031</v>
      </c>
      <c r="D18" s="255" t="s">
        <v>559</v>
      </c>
      <c r="E18" s="255" t="s">
        <v>1294</v>
      </c>
      <c r="F18" s="256">
        <v>43053</v>
      </c>
      <c r="G18" s="257">
        <v>106.77</v>
      </c>
      <c r="H18" s="255" t="s">
        <v>398</v>
      </c>
      <c r="I18" s="255" t="s">
        <v>726</v>
      </c>
      <c r="J18" s="256">
        <v>43054</v>
      </c>
      <c r="K18" s="255" t="s">
        <v>70</v>
      </c>
      <c r="L18" s="255" t="s">
        <v>1295</v>
      </c>
    </row>
    <row r="19" spans="1:12" x14ac:dyDescent="0.2">
      <c r="A19" s="255" t="s">
        <v>508</v>
      </c>
      <c r="B19" s="255" t="s">
        <v>558</v>
      </c>
      <c r="C19" s="255" t="s">
        <v>2031</v>
      </c>
      <c r="D19" s="255" t="s">
        <v>559</v>
      </c>
      <c r="E19" s="255" t="s">
        <v>1296</v>
      </c>
      <c r="F19" s="256">
        <v>43053</v>
      </c>
      <c r="G19" s="257">
        <v>1542.36</v>
      </c>
      <c r="H19" s="255" t="s">
        <v>398</v>
      </c>
      <c r="I19" s="255" t="s">
        <v>556</v>
      </c>
      <c r="J19" s="256">
        <v>43054</v>
      </c>
      <c r="K19" s="255" t="s">
        <v>70</v>
      </c>
      <c r="L19" s="255" t="s">
        <v>1297</v>
      </c>
    </row>
    <row r="20" spans="1:12" x14ac:dyDescent="0.2">
      <c r="A20" s="255" t="s">
        <v>508</v>
      </c>
      <c r="B20" s="255" t="s">
        <v>558</v>
      </c>
      <c r="C20" s="255" t="s">
        <v>2031</v>
      </c>
      <c r="D20" s="255" t="s">
        <v>559</v>
      </c>
      <c r="E20" s="255" t="s">
        <v>1298</v>
      </c>
      <c r="F20" s="256">
        <v>43049</v>
      </c>
      <c r="G20" s="257">
        <v>35.68</v>
      </c>
      <c r="H20" s="255" t="s">
        <v>398</v>
      </c>
      <c r="I20" s="255" t="s">
        <v>151</v>
      </c>
      <c r="J20" s="256">
        <v>43050</v>
      </c>
      <c r="K20" s="255" t="s">
        <v>70</v>
      </c>
      <c r="L20" s="255" t="s">
        <v>6632</v>
      </c>
    </row>
    <row r="21" spans="1:12" x14ac:dyDescent="0.2">
      <c r="A21" s="255" t="s">
        <v>508</v>
      </c>
      <c r="B21" s="255" t="s">
        <v>558</v>
      </c>
      <c r="C21" s="255" t="s">
        <v>2031</v>
      </c>
      <c r="D21" s="255" t="s">
        <v>559</v>
      </c>
      <c r="E21" s="255" t="s">
        <v>1301</v>
      </c>
      <c r="F21" s="256">
        <v>43047</v>
      </c>
      <c r="G21" s="257">
        <v>65.92</v>
      </c>
      <c r="H21" s="255" t="s">
        <v>398</v>
      </c>
      <c r="I21" s="255" t="s">
        <v>556</v>
      </c>
      <c r="J21" s="256">
        <v>43048</v>
      </c>
      <c r="K21" s="255" t="s">
        <v>70</v>
      </c>
      <c r="L21" s="255" t="s">
        <v>1302</v>
      </c>
    </row>
    <row r="22" spans="1:12" x14ac:dyDescent="0.2">
      <c r="A22" s="255" t="s">
        <v>508</v>
      </c>
      <c r="B22" s="255" t="s">
        <v>558</v>
      </c>
      <c r="C22" s="255" t="s">
        <v>2031</v>
      </c>
      <c r="D22" s="255" t="s">
        <v>559</v>
      </c>
      <c r="E22" s="255" t="s">
        <v>1304</v>
      </c>
      <c r="F22" s="256">
        <v>43047</v>
      </c>
      <c r="G22" s="257">
        <v>83.18</v>
      </c>
      <c r="H22" s="255" t="s">
        <v>398</v>
      </c>
      <c r="I22" s="255" t="s">
        <v>556</v>
      </c>
      <c r="J22" s="256">
        <v>43048</v>
      </c>
      <c r="K22" s="255" t="s">
        <v>70</v>
      </c>
      <c r="L22" s="255" t="s">
        <v>1302</v>
      </c>
    </row>
    <row r="23" spans="1:12" x14ac:dyDescent="0.2">
      <c r="A23" s="255" t="s">
        <v>508</v>
      </c>
      <c r="B23" s="255" t="s">
        <v>558</v>
      </c>
      <c r="C23" s="255" t="s">
        <v>2031</v>
      </c>
      <c r="D23" s="255" t="s">
        <v>559</v>
      </c>
      <c r="E23" s="255" t="s">
        <v>1306</v>
      </c>
      <c r="F23" s="256">
        <v>43046</v>
      </c>
      <c r="G23" s="257">
        <v>151.97999999999999</v>
      </c>
      <c r="H23" s="255" t="s">
        <v>398</v>
      </c>
      <c r="I23" s="255" t="s">
        <v>694</v>
      </c>
      <c r="J23" s="256">
        <v>43047</v>
      </c>
      <c r="K23" s="255" t="s">
        <v>70</v>
      </c>
      <c r="L23" s="255" t="s">
        <v>1307</v>
      </c>
    </row>
    <row r="24" spans="1:12" x14ac:dyDescent="0.2">
      <c r="A24" s="255" t="s">
        <v>508</v>
      </c>
      <c r="B24" s="255" t="s">
        <v>558</v>
      </c>
      <c r="C24" s="255" t="s">
        <v>2031</v>
      </c>
      <c r="D24" s="255" t="s">
        <v>559</v>
      </c>
      <c r="E24" s="255" t="s">
        <v>1308</v>
      </c>
      <c r="F24" s="256">
        <v>43046</v>
      </c>
      <c r="G24" s="257">
        <v>89.98</v>
      </c>
      <c r="H24" s="255" t="s">
        <v>398</v>
      </c>
      <c r="I24" s="255" t="s">
        <v>957</v>
      </c>
      <c r="J24" s="256">
        <v>43047</v>
      </c>
      <c r="K24" s="255" t="s">
        <v>70</v>
      </c>
      <c r="L24" s="255" t="s">
        <v>1309</v>
      </c>
    </row>
    <row r="25" spans="1:12" x14ac:dyDescent="0.2">
      <c r="A25" s="255" t="s">
        <v>508</v>
      </c>
      <c r="B25" s="255" t="s">
        <v>558</v>
      </c>
      <c r="C25" s="255" t="s">
        <v>2031</v>
      </c>
      <c r="D25" s="255" t="s">
        <v>559</v>
      </c>
      <c r="E25" s="255" t="s">
        <v>1310</v>
      </c>
      <c r="F25" s="256">
        <v>43039</v>
      </c>
      <c r="G25" s="257">
        <v>523.84</v>
      </c>
      <c r="H25" s="255" t="s">
        <v>398</v>
      </c>
      <c r="I25" s="255" t="s">
        <v>694</v>
      </c>
      <c r="J25" s="256">
        <v>43040</v>
      </c>
      <c r="K25" s="255" t="s">
        <v>70</v>
      </c>
      <c r="L25" s="255" t="s">
        <v>1311</v>
      </c>
    </row>
    <row r="26" spans="1:12" x14ac:dyDescent="0.2">
      <c r="A26" s="255" t="s">
        <v>508</v>
      </c>
      <c r="B26" s="255" t="s">
        <v>558</v>
      </c>
      <c r="C26" s="255" t="s">
        <v>2031</v>
      </c>
      <c r="D26" s="255" t="s">
        <v>559</v>
      </c>
      <c r="E26" s="255" t="s">
        <v>1312</v>
      </c>
      <c r="F26" s="256">
        <v>43039</v>
      </c>
      <c r="G26" s="257">
        <v>389.91</v>
      </c>
      <c r="H26" s="255" t="s">
        <v>398</v>
      </c>
      <c r="I26" s="255" t="s">
        <v>694</v>
      </c>
      <c r="J26" s="256">
        <v>43040</v>
      </c>
      <c r="K26" s="255" t="s">
        <v>70</v>
      </c>
      <c r="L26" s="255" t="s">
        <v>1311</v>
      </c>
    </row>
    <row r="27" spans="1:12" x14ac:dyDescent="0.2">
      <c r="A27" s="255" t="s">
        <v>508</v>
      </c>
      <c r="B27" s="255" t="s">
        <v>558</v>
      </c>
      <c r="C27" s="255" t="s">
        <v>2031</v>
      </c>
      <c r="D27" s="255" t="s">
        <v>559</v>
      </c>
      <c r="E27" s="255" t="s">
        <v>1313</v>
      </c>
      <c r="F27" s="256">
        <v>43039</v>
      </c>
      <c r="G27" s="257">
        <v>341.16</v>
      </c>
      <c r="H27" s="255" t="s">
        <v>398</v>
      </c>
      <c r="I27" s="255" t="s">
        <v>151</v>
      </c>
      <c r="J27" s="256">
        <v>43040</v>
      </c>
      <c r="K27" s="255" t="s">
        <v>70</v>
      </c>
      <c r="L27" s="255" t="s">
        <v>6632</v>
      </c>
    </row>
    <row r="28" spans="1:12" x14ac:dyDescent="0.2">
      <c r="A28" s="255" t="s">
        <v>508</v>
      </c>
      <c r="B28" s="255" t="s">
        <v>558</v>
      </c>
      <c r="C28" s="255" t="s">
        <v>2031</v>
      </c>
      <c r="D28" s="255" t="s">
        <v>559</v>
      </c>
      <c r="E28" s="255" t="s">
        <v>1314</v>
      </c>
      <c r="F28" s="256">
        <v>43039</v>
      </c>
      <c r="G28" s="257">
        <v>134.99</v>
      </c>
      <c r="H28" s="255" t="s">
        <v>398</v>
      </c>
      <c r="I28" s="255" t="s">
        <v>151</v>
      </c>
      <c r="J28" s="256">
        <v>43040</v>
      </c>
      <c r="K28" s="255" t="s">
        <v>70</v>
      </c>
      <c r="L28" s="255" t="s">
        <v>6632</v>
      </c>
    </row>
    <row r="29" spans="1:12" x14ac:dyDescent="0.2">
      <c r="A29" s="255" t="s">
        <v>508</v>
      </c>
      <c r="B29" s="255" t="s">
        <v>558</v>
      </c>
      <c r="C29" s="255" t="s">
        <v>2031</v>
      </c>
      <c r="D29" s="255" t="s">
        <v>559</v>
      </c>
      <c r="E29" s="255" t="s">
        <v>1480</v>
      </c>
      <c r="F29" s="256">
        <v>43067</v>
      </c>
      <c r="G29" s="257">
        <v>363</v>
      </c>
      <c r="H29" s="255" t="s">
        <v>398</v>
      </c>
      <c r="I29" s="255" t="s">
        <v>297</v>
      </c>
      <c r="J29" s="256">
        <v>43069</v>
      </c>
      <c r="K29" s="255" t="s">
        <v>70</v>
      </c>
      <c r="L29" s="255" t="s">
        <v>1481</v>
      </c>
    </row>
    <row r="30" spans="1:12" x14ac:dyDescent="0.2">
      <c r="A30" s="255" t="s">
        <v>508</v>
      </c>
      <c r="B30" s="255" t="s">
        <v>558</v>
      </c>
      <c r="C30" s="255" t="s">
        <v>2031</v>
      </c>
      <c r="D30" s="255" t="s">
        <v>559</v>
      </c>
      <c r="E30" s="255" t="s">
        <v>1315</v>
      </c>
      <c r="F30" s="256">
        <v>43063</v>
      </c>
      <c r="G30" s="257">
        <v>182.3</v>
      </c>
      <c r="H30" s="255" t="s">
        <v>398</v>
      </c>
      <c r="I30" s="255" t="s">
        <v>556</v>
      </c>
      <c r="J30" s="256">
        <v>43064</v>
      </c>
      <c r="K30" s="255" t="s">
        <v>70</v>
      </c>
      <c r="L30" s="255" t="s">
        <v>1291</v>
      </c>
    </row>
    <row r="31" spans="1:12" x14ac:dyDescent="0.2">
      <c r="A31" s="255" t="s">
        <v>508</v>
      </c>
      <c r="B31" s="255" t="s">
        <v>558</v>
      </c>
      <c r="C31" s="255" t="s">
        <v>2031</v>
      </c>
      <c r="D31" s="255" t="s">
        <v>559</v>
      </c>
      <c r="E31" s="255" t="s">
        <v>1316</v>
      </c>
      <c r="F31" s="256">
        <v>43061</v>
      </c>
      <c r="G31" s="257">
        <v>1.43</v>
      </c>
      <c r="H31" s="255" t="s">
        <v>398</v>
      </c>
      <c r="I31" s="255" t="s">
        <v>351</v>
      </c>
      <c r="J31" s="256">
        <v>43062</v>
      </c>
      <c r="K31" s="255" t="s">
        <v>70</v>
      </c>
      <c r="L31" s="255" t="s">
        <v>2042</v>
      </c>
    </row>
    <row r="32" spans="1:12" x14ac:dyDescent="0.2">
      <c r="A32" s="255" t="s">
        <v>508</v>
      </c>
      <c r="B32" s="255" t="s">
        <v>558</v>
      </c>
      <c r="C32" s="255" t="s">
        <v>2031</v>
      </c>
      <c r="D32" s="255" t="s">
        <v>559</v>
      </c>
      <c r="E32" s="255" t="s">
        <v>1317</v>
      </c>
      <c r="F32" s="256">
        <v>43056</v>
      </c>
      <c r="G32" s="257">
        <v>77</v>
      </c>
      <c r="H32" s="255" t="s">
        <v>398</v>
      </c>
      <c r="I32" s="255" t="s">
        <v>734</v>
      </c>
      <c r="J32" s="256">
        <v>43057</v>
      </c>
      <c r="K32" s="255" t="s">
        <v>70</v>
      </c>
      <c r="L32" s="255" t="s">
        <v>4369</v>
      </c>
    </row>
    <row r="33" spans="1:12" x14ac:dyDescent="0.2">
      <c r="A33" s="255" t="s">
        <v>508</v>
      </c>
      <c r="B33" s="255" t="s">
        <v>558</v>
      </c>
      <c r="C33" s="255" t="s">
        <v>2031</v>
      </c>
      <c r="D33" s="255" t="s">
        <v>559</v>
      </c>
      <c r="E33" s="255" t="s">
        <v>1318</v>
      </c>
      <c r="F33" s="256">
        <v>43052</v>
      </c>
      <c r="G33" s="257">
        <v>1.5</v>
      </c>
      <c r="H33" s="255" t="s">
        <v>398</v>
      </c>
      <c r="I33" s="255" t="s">
        <v>556</v>
      </c>
      <c r="J33" s="256">
        <v>43053</v>
      </c>
      <c r="K33" s="255" t="s">
        <v>70</v>
      </c>
      <c r="L33" s="255" t="s">
        <v>1319</v>
      </c>
    </row>
    <row r="34" spans="1:12" x14ac:dyDescent="0.2">
      <c r="A34" s="255" t="s">
        <v>508</v>
      </c>
      <c r="B34" s="255" t="s">
        <v>558</v>
      </c>
      <c r="C34" s="255" t="s">
        <v>2031</v>
      </c>
      <c r="D34" s="255" t="s">
        <v>559</v>
      </c>
      <c r="E34" s="255" t="s">
        <v>1320</v>
      </c>
      <c r="F34" s="256">
        <v>43052</v>
      </c>
      <c r="G34" s="257">
        <v>1.5</v>
      </c>
      <c r="H34" s="255" t="s">
        <v>398</v>
      </c>
      <c r="I34" s="255" t="s">
        <v>556</v>
      </c>
      <c r="J34" s="256">
        <v>43053</v>
      </c>
      <c r="K34" s="255" t="s">
        <v>70</v>
      </c>
      <c r="L34" s="255" t="s">
        <v>1321</v>
      </c>
    </row>
    <row r="35" spans="1:12" x14ac:dyDescent="0.2">
      <c r="A35" s="255" t="s">
        <v>508</v>
      </c>
      <c r="B35" s="255" t="s">
        <v>558</v>
      </c>
      <c r="C35" s="255" t="s">
        <v>2031</v>
      </c>
      <c r="D35" s="255" t="s">
        <v>559</v>
      </c>
      <c r="E35" s="255" t="s">
        <v>1322</v>
      </c>
      <c r="F35" s="256">
        <v>43049</v>
      </c>
      <c r="G35" s="257">
        <v>71.900000000000006</v>
      </c>
      <c r="H35" s="255" t="s">
        <v>398</v>
      </c>
      <c r="I35" s="255" t="s">
        <v>726</v>
      </c>
      <c r="J35" s="256">
        <v>43050</v>
      </c>
      <c r="K35" s="255" t="s">
        <v>70</v>
      </c>
      <c r="L35" s="255" t="s">
        <v>1295</v>
      </c>
    </row>
    <row r="36" spans="1:12" x14ac:dyDescent="0.2">
      <c r="A36" s="255" t="s">
        <v>508</v>
      </c>
      <c r="B36" s="255" t="s">
        <v>558</v>
      </c>
      <c r="C36" s="255" t="s">
        <v>2031</v>
      </c>
      <c r="D36" s="255" t="s">
        <v>559</v>
      </c>
      <c r="E36" s="255" t="s">
        <v>1323</v>
      </c>
      <c r="F36" s="256">
        <v>43049</v>
      </c>
      <c r="G36" s="257">
        <v>715.2</v>
      </c>
      <c r="H36" s="255" t="s">
        <v>398</v>
      </c>
      <c r="I36" s="255" t="s">
        <v>556</v>
      </c>
      <c r="J36" s="256">
        <v>43050</v>
      </c>
      <c r="K36" s="255" t="s">
        <v>70</v>
      </c>
      <c r="L36" s="255" t="s">
        <v>1297</v>
      </c>
    </row>
    <row r="37" spans="1:12" x14ac:dyDescent="0.2">
      <c r="A37" s="255" t="s">
        <v>508</v>
      </c>
      <c r="B37" s="255" t="s">
        <v>558</v>
      </c>
      <c r="C37" s="255" t="s">
        <v>2031</v>
      </c>
      <c r="D37" s="255" t="s">
        <v>559</v>
      </c>
      <c r="E37" s="255" t="s">
        <v>1325</v>
      </c>
      <c r="F37" s="256">
        <v>43046</v>
      </c>
      <c r="G37" s="257">
        <v>164.06</v>
      </c>
      <c r="H37" s="255" t="s">
        <v>398</v>
      </c>
      <c r="I37" s="255" t="s">
        <v>957</v>
      </c>
      <c r="J37" s="256">
        <v>43047</v>
      </c>
      <c r="K37" s="255" t="s">
        <v>70</v>
      </c>
      <c r="L37" s="255" t="s">
        <v>1309</v>
      </c>
    </row>
    <row r="38" spans="1:12" x14ac:dyDescent="0.2">
      <c r="A38" s="255" t="s">
        <v>508</v>
      </c>
      <c r="B38" s="255" t="s">
        <v>558</v>
      </c>
      <c r="C38" s="255" t="s">
        <v>2031</v>
      </c>
      <c r="D38" s="255" t="s">
        <v>559</v>
      </c>
      <c r="E38" s="255" t="s">
        <v>1326</v>
      </c>
      <c r="F38" s="256">
        <v>43046</v>
      </c>
      <c r="G38" s="257">
        <v>759.65</v>
      </c>
      <c r="H38" s="255" t="s">
        <v>398</v>
      </c>
      <c r="I38" s="255" t="s">
        <v>653</v>
      </c>
      <c r="J38" s="256">
        <v>43047</v>
      </c>
      <c r="K38" s="255" t="s">
        <v>70</v>
      </c>
      <c r="L38" s="255" t="s">
        <v>1327</v>
      </c>
    </row>
    <row r="39" spans="1:12" x14ac:dyDescent="0.2">
      <c r="A39" s="255" t="s">
        <v>508</v>
      </c>
      <c r="B39" s="255" t="s">
        <v>558</v>
      </c>
      <c r="C39" s="255" t="s">
        <v>2031</v>
      </c>
      <c r="D39" s="255" t="s">
        <v>559</v>
      </c>
      <c r="E39" s="255" t="s">
        <v>1329</v>
      </c>
      <c r="F39" s="256">
        <v>43039</v>
      </c>
      <c r="G39" s="257">
        <v>98</v>
      </c>
      <c r="H39" s="255" t="s">
        <v>398</v>
      </c>
      <c r="I39" s="255" t="s">
        <v>556</v>
      </c>
      <c r="J39" s="256">
        <v>43040</v>
      </c>
      <c r="K39" s="255" t="s">
        <v>70</v>
      </c>
      <c r="L39" s="255" t="s">
        <v>1330</v>
      </c>
    </row>
    <row r="40" spans="1:12" x14ac:dyDescent="0.2">
      <c r="A40" s="255" t="s">
        <v>508</v>
      </c>
      <c r="B40" s="255" t="s">
        <v>558</v>
      </c>
      <c r="C40" s="255" t="s">
        <v>2031</v>
      </c>
      <c r="D40" s="255" t="s">
        <v>559</v>
      </c>
      <c r="E40" s="255" t="s">
        <v>1331</v>
      </c>
      <c r="F40" s="256">
        <v>43039</v>
      </c>
      <c r="G40" s="257">
        <v>98</v>
      </c>
      <c r="H40" s="255" t="s">
        <v>398</v>
      </c>
      <c r="I40" s="255" t="s">
        <v>556</v>
      </c>
      <c r="J40" s="256">
        <v>43040</v>
      </c>
      <c r="K40" s="255" t="s">
        <v>70</v>
      </c>
      <c r="L40" s="255" t="s">
        <v>1332</v>
      </c>
    </row>
    <row r="41" spans="1:12" x14ac:dyDescent="0.2">
      <c r="A41" s="255" t="s">
        <v>508</v>
      </c>
      <c r="B41" s="255" t="s">
        <v>1337</v>
      </c>
      <c r="C41" s="255" t="s">
        <v>1338</v>
      </c>
      <c r="D41" s="255" t="s">
        <v>1339</v>
      </c>
      <c r="E41" s="255" t="s">
        <v>1340</v>
      </c>
      <c r="F41" s="256">
        <v>43061</v>
      </c>
      <c r="G41" s="257">
        <v>133.1</v>
      </c>
      <c r="H41" s="255" t="s">
        <v>1341</v>
      </c>
      <c r="I41" s="255" t="s">
        <v>525</v>
      </c>
      <c r="J41" s="256">
        <v>43061</v>
      </c>
      <c r="K41" s="255" t="s">
        <v>70</v>
      </c>
      <c r="L41" s="255" t="s">
        <v>1342</v>
      </c>
    </row>
    <row r="42" spans="1:12" x14ac:dyDescent="0.2">
      <c r="A42" s="255" t="s">
        <v>508</v>
      </c>
      <c r="B42" s="255" t="s">
        <v>77</v>
      </c>
      <c r="C42" s="255" t="s">
        <v>78</v>
      </c>
      <c r="D42" s="255" t="s">
        <v>79</v>
      </c>
      <c r="E42" s="255" t="s">
        <v>1344</v>
      </c>
      <c r="F42" s="256">
        <v>43039</v>
      </c>
      <c r="G42" s="257">
        <v>58.06</v>
      </c>
      <c r="H42" s="255" t="s">
        <v>398</v>
      </c>
      <c r="I42" s="255" t="s">
        <v>1509</v>
      </c>
      <c r="J42" s="256">
        <v>43045</v>
      </c>
      <c r="K42" s="255" t="s">
        <v>70</v>
      </c>
      <c r="L42" s="255" t="s">
        <v>398</v>
      </c>
    </row>
    <row r="43" spans="1:12" x14ac:dyDescent="0.2">
      <c r="A43" s="255" t="s">
        <v>508</v>
      </c>
      <c r="B43" s="255" t="s">
        <v>141</v>
      </c>
      <c r="C43" s="255" t="s">
        <v>334</v>
      </c>
      <c r="D43" s="255" t="s">
        <v>142</v>
      </c>
      <c r="E43" s="255" t="s">
        <v>1349</v>
      </c>
      <c r="F43" s="256">
        <v>43060</v>
      </c>
      <c r="G43" s="257">
        <v>7724.99</v>
      </c>
      <c r="H43" s="255" t="s">
        <v>1350</v>
      </c>
      <c r="I43" s="255" t="s">
        <v>217</v>
      </c>
      <c r="J43" s="256">
        <v>43063</v>
      </c>
      <c r="K43" s="255" t="s">
        <v>70</v>
      </c>
      <c r="L43" s="255" t="s">
        <v>1351</v>
      </c>
    </row>
    <row r="44" spans="1:12" x14ac:dyDescent="0.2">
      <c r="A44" s="255" t="s">
        <v>508</v>
      </c>
      <c r="B44" s="255" t="s">
        <v>141</v>
      </c>
      <c r="C44" s="255" t="s">
        <v>334</v>
      </c>
      <c r="D44" s="255" t="s">
        <v>142</v>
      </c>
      <c r="E44" s="255" t="s">
        <v>1352</v>
      </c>
      <c r="F44" s="256">
        <v>43045</v>
      </c>
      <c r="G44" s="257">
        <v>342.7</v>
      </c>
      <c r="H44" s="255" t="s">
        <v>1353</v>
      </c>
      <c r="I44" s="255" t="s">
        <v>525</v>
      </c>
      <c r="J44" s="256">
        <v>43046</v>
      </c>
      <c r="K44" s="255" t="s">
        <v>70</v>
      </c>
      <c r="L44" s="255" t="s">
        <v>1354</v>
      </c>
    </row>
    <row r="45" spans="1:12" x14ac:dyDescent="0.2">
      <c r="A45" s="255" t="s">
        <v>508</v>
      </c>
      <c r="B45" s="255" t="s">
        <v>141</v>
      </c>
      <c r="C45" s="255" t="s">
        <v>334</v>
      </c>
      <c r="D45" s="255" t="s">
        <v>142</v>
      </c>
      <c r="E45" s="255" t="s">
        <v>1355</v>
      </c>
      <c r="F45" s="256">
        <v>43045</v>
      </c>
      <c r="G45" s="257">
        <v>342.7</v>
      </c>
      <c r="H45" s="255" t="s">
        <v>1353</v>
      </c>
      <c r="I45" s="255" t="s">
        <v>525</v>
      </c>
      <c r="J45" s="256">
        <v>43046</v>
      </c>
      <c r="K45" s="255" t="s">
        <v>70</v>
      </c>
      <c r="L45" s="255" t="s">
        <v>1354</v>
      </c>
    </row>
    <row r="46" spans="1:12" x14ac:dyDescent="0.2">
      <c r="A46" s="255" t="s">
        <v>508</v>
      </c>
      <c r="B46" s="255" t="s">
        <v>197</v>
      </c>
      <c r="C46" s="255" t="s">
        <v>198</v>
      </c>
      <c r="D46" s="255" t="s">
        <v>199</v>
      </c>
      <c r="E46" s="255" t="s">
        <v>1358</v>
      </c>
      <c r="F46" s="256">
        <v>43056</v>
      </c>
      <c r="G46" s="257">
        <v>140.24</v>
      </c>
      <c r="H46" s="255" t="s">
        <v>1359</v>
      </c>
      <c r="I46" s="255" t="s">
        <v>547</v>
      </c>
      <c r="J46" s="256">
        <v>43057</v>
      </c>
      <c r="K46" s="255" t="s">
        <v>70</v>
      </c>
      <c r="L46" s="255" t="s">
        <v>1360</v>
      </c>
    </row>
    <row r="47" spans="1:12" x14ac:dyDescent="0.2">
      <c r="A47" s="255" t="s">
        <v>508</v>
      </c>
      <c r="B47" s="255" t="s">
        <v>310</v>
      </c>
      <c r="C47" s="255" t="s">
        <v>311</v>
      </c>
      <c r="D47" s="255" t="s">
        <v>312</v>
      </c>
      <c r="E47" s="255" t="s">
        <v>1377</v>
      </c>
      <c r="F47" s="256">
        <v>43068</v>
      </c>
      <c r="G47" s="257">
        <v>38.869999999999997</v>
      </c>
      <c r="H47" s="255" t="s">
        <v>398</v>
      </c>
      <c r="I47" s="255" t="s">
        <v>506</v>
      </c>
      <c r="J47" s="256">
        <v>43068</v>
      </c>
      <c r="K47" s="255" t="s">
        <v>70</v>
      </c>
      <c r="L47" s="255" t="s">
        <v>398</v>
      </c>
    </row>
    <row r="48" spans="1:12" x14ac:dyDescent="0.2">
      <c r="A48" s="255" t="s">
        <v>508</v>
      </c>
      <c r="B48" s="255" t="s">
        <v>313</v>
      </c>
      <c r="C48" s="255" t="s">
        <v>314</v>
      </c>
      <c r="D48" s="255" t="s">
        <v>315</v>
      </c>
      <c r="E48" s="255" t="s">
        <v>1379</v>
      </c>
      <c r="F48" s="256">
        <v>43039</v>
      </c>
      <c r="G48" s="257">
        <v>132.53</v>
      </c>
      <c r="H48" s="255" t="s">
        <v>398</v>
      </c>
      <c r="I48" s="255" t="s">
        <v>396</v>
      </c>
      <c r="J48" s="256">
        <v>43048</v>
      </c>
      <c r="K48" s="255" t="s">
        <v>70</v>
      </c>
      <c r="L48" s="255" t="s">
        <v>398</v>
      </c>
    </row>
    <row r="49" spans="1:12" x14ac:dyDescent="0.2">
      <c r="A49" s="255" t="s">
        <v>508</v>
      </c>
      <c r="B49" s="255" t="s">
        <v>582</v>
      </c>
      <c r="C49" s="255" t="s">
        <v>583</v>
      </c>
      <c r="D49" s="255" t="s">
        <v>584</v>
      </c>
      <c r="E49" s="255" t="s">
        <v>1380</v>
      </c>
      <c r="F49" s="256">
        <v>43039</v>
      </c>
      <c r="G49" s="257">
        <v>34.380000000000003</v>
      </c>
      <c r="H49" s="255" t="s">
        <v>398</v>
      </c>
      <c r="I49" s="255" t="s">
        <v>215</v>
      </c>
      <c r="J49" s="256">
        <v>43041</v>
      </c>
      <c r="K49" s="255" t="s">
        <v>70</v>
      </c>
      <c r="L49" s="255" t="s">
        <v>398</v>
      </c>
    </row>
    <row r="50" spans="1:12" x14ac:dyDescent="0.2">
      <c r="A50" s="255" t="s">
        <v>508</v>
      </c>
      <c r="B50" s="255" t="s">
        <v>871</v>
      </c>
      <c r="C50" s="255" t="s">
        <v>872</v>
      </c>
      <c r="D50" s="255" t="s">
        <v>873</v>
      </c>
      <c r="E50" s="255" t="s">
        <v>1384</v>
      </c>
      <c r="F50" s="256">
        <v>43066</v>
      </c>
      <c r="G50" s="257">
        <v>532.4</v>
      </c>
      <c r="H50" s="255" t="s">
        <v>398</v>
      </c>
      <c r="I50" s="255" t="s">
        <v>1504</v>
      </c>
      <c r="J50" s="256">
        <v>43067</v>
      </c>
      <c r="K50" s="255" t="s">
        <v>70</v>
      </c>
      <c r="L50" s="255" t="s">
        <v>398</v>
      </c>
    </row>
    <row r="51" spans="1:12" x14ac:dyDescent="0.2">
      <c r="A51" s="255" t="s">
        <v>508</v>
      </c>
      <c r="B51" s="255" t="s">
        <v>163</v>
      </c>
      <c r="C51" s="255" t="s">
        <v>399</v>
      </c>
      <c r="D51" s="255" t="s">
        <v>164</v>
      </c>
      <c r="E51" s="255" t="s">
        <v>1386</v>
      </c>
      <c r="F51" s="256">
        <v>43055</v>
      </c>
      <c r="G51" s="257">
        <v>41.48</v>
      </c>
      <c r="H51" s="255" t="s">
        <v>398</v>
      </c>
      <c r="I51" s="255" t="s">
        <v>91</v>
      </c>
      <c r="J51" s="256">
        <v>43060</v>
      </c>
      <c r="K51" s="255" t="s">
        <v>70</v>
      </c>
      <c r="L51" s="255" t="s">
        <v>398</v>
      </c>
    </row>
    <row r="52" spans="1:12" x14ac:dyDescent="0.2">
      <c r="A52" s="255" t="s">
        <v>508</v>
      </c>
      <c r="B52" s="255" t="s">
        <v>163</v>
      </c>
      <c r="C52" s="255" t="s">
        <v>399</v>
      </c>
      <c r="D52" s="255" t="s">
        <v>164</v>
      </c>
      <c r="E52" s="255" t="s">
        <v>1387</v>
      </c>
      <c r="F52" s="256">
        <v>43039</v>
      </c>
      <c r="G52" s="257">
        <v>799.81</v>
      </c>
      <c r="H52" s="255" t="s">
        <v>1388</v>
      </c>
      <c r="I52" s="255" t="s">
        <v>143</v>
      </c>
      <c r="J52" s="256">
        <v>43045</v>
      </c>
      <c r="K52" s="255" t="s">
        <v>70</v>
      </c>
      <c r="L52" s="255" t="s">
        <v>1389</v>
      </c>
    </row>
    <row r="53" spans="1:12" x14ac:dyDescent="0.2">
      <c r="A53" s="255" t="s">
        <v>508</v>
      </c>
      <c r="B53" s="255" t="s">
        <v>163</v>
      </c>
      <c r="C53" s="255" t="s">
        <v>399</v>
      </c>
      <c r="D53" s="255" t="s">
        <v>164</v>
      </c>
      <c r="E53" s="255" t="s">
        <v>1390</v>
      </c>
      <c r="F53" s="256">
        <v>43039</v>
      </c>
      <c r="G53" s="257">
        <v>1792.6</v>
      </c>
      <c r="H53" s="255" t="s">
        <v>1391</v>
      </c>
      <c r="I53" s="255" t="s">
        <v>143</v>
      </c>
      <c r="J53" s="256">
        <v>43045</v>
      </c>
      <c r="K53" s="255" t="s">
        <v>70</v>
      </c>
      <c r="L53" s="255" t="s">
        <v>1392</v>
      </c>
    </row>
    <row r="54" spans="1:12" x14ac:dyDescent="0.2">
      <c r="A54" s="255" t="s">
        <v>508</v>
      </c>
      <c r="B54" s="255" t="s">
        <v>163</v>
      </c>
      <c r="C54" s="255" t="s">
        <v>399</v>
      </c>
      <c r="D54" s="255" t="s">
        <v>164</v>
      </c>
      <c r="E54" s="255" t="s">
        <v>1393</v>
      </c>
      <c r="F54" s="256">
        <v>43031</v>
      </c>
      <c r="G54" s="257">
        <v>84.83</v>
      </c>
      <c r="H54" s="255" t="s">
        <v>398</v>
      </c>
      <c r="I54" s="255" t="s">
        <v>91</v>
      </c>
      <c r="J54" s="256">
        <v>43052</v>
      </c>
      <c r="K54" s="255" t="s">
        <v>70</v>
      </c>
      <c r="L54" s="255" t="s">
        <v>398</v>
      </c>
    </row>
    <row r="55" spans="1:12" x14ac:dyDescent="0.2">
      <c r="A55" s="255" t="s">
        <v>508</v>
      </c>
      <c r="B55" s="255" t="s">
        <v>163</v>
      </c>
      <c r="C55" s="255" t="s">
        <v>399</v>
      </c>
      <c r="D55" s="255" t="s">
        <v>164</v>
      </c>
      <c r="E55" s="255" t="s">
        <v>1394</v>
      </c>
      <c r="F55" s="256">
        <v>43031</v>
      </c>
      <c r="G55" s="257">
        <v>308.20999999999998</v>
      </c>
      <c r="H55" s="255" t="s">
        <v>1395</v>
      </c>
      <c r="I55" s="255" t="s">
        <v>415</v>
      </c>
      <c r="J55" s="256">
        <v>43052</v>
      </c>
      <c r="K55" s="255" t="s">
        <v>70</v>
      </c>
      <c r="L55" s="255" t="s">
        <v>1396</v>
      </c>
    </row>
    <row r="56" spans="1:12" x14ac:dyDescent="0.2">
      <c r="A56" s="255" t="s">
        <v>508</v>
      </c>
      <c r="B56" s="255" t="s">
        <v>163</v>
      </c>
      <c r="C56" s="255" t="s">
        <v>399</v>
      </c>
      <c r="D56" s="255" t="s">
        <v>164</v>
      </c>
      <c r="E56" s="255" t="s">
        <v>1397</v>
      </c>
      <c r="F56" s="256">
        <v>42787</v>
      </c>
      <c r="G56" s="257">
        <v>273.94</v>
      </c>
      <c r="H56" s="255" t="s">
        <v>1398</v>
      </c>
      <c r="I56" s="255" t="s">
        <v>1199</v>
      </c>
      <c r="J56" s="256">
        <v>43063</v>
      </c>
      <c r="K56" s="255" t="s">
        <v>70</v>
      </c>
      <c r="L56" s="255" t="s">
        <v>1399</v>
      </c>
    </row>
    <row r="57" spans="1:12" x14ac:dyDescent="0.2">
      <c r="A57" s="255" t="s">
        <v>508</v>
      </c>
      <c r="B57" s="255" t="s">
        <v>163</v>
      </c>
      <c r="C57" s="255" t="s">
        <v>399</v>
      </c>
      <c r="D57" s="255" t="s">
        <v>164</v>
      </c>
      <c r="E57" s="255" t="s">
        <v>1400</v>
      </c>
      <c r="F57" s="256">
        <v>42753</v>
      </c>
      <c r="G57" s="257">
        <v>18.84</v>
      </c>
      <c r="H57" s="255" t="s">
        <v>1398</v>
      </c>
      <c r="I57" s="255" t="s">
        <v>1199</v>
      </c>
      <c r="J57" s="256">
        <v>43063</v>
      </c>
      <c r="K57" s="255" t="s">
        <v>70</v>
      </c>
      <c r="L57" s="255" t="s">
        <v>1399</v>
      </c>
    </row>
    <row r="58" spans="1:12" x14ac:dyDescent="0.2">
      <c r="A58" s="255" t="s">
        <v>278</v>
      </c>
      <c r="B58" s="255" t="s">
        <v>336</v>
      </c>
      <c r="C58" s="255" t="s">
        <v>337</v>
      </c>
      <c r="D58" s="255" t="s">
        <v>338</v>
      </c>
      <c r="E58" s="255" t="s">
        <v>1401</v>
      </c>
      <c r="F58" s="256">
        <v>42370</v>
      </c>
      <c r="G58" s="257">
        <v>839</v>
      </c>
      <c r="H58" s="255" t="s">
        <v>398</v>
      </c>
      <c r="I58" s="255" t="s">
        <v>771</v>
      </c>
      <c r="J58" s="256">
        <v>43062</v>
      </c>
      <c r="K58" s="255" t="s">
        <v>70</v>
      </c>
      <c r="L58" s="255" t="s">
        <v>398</v>
      </c>
    </row>
    <row r="59" spans="1:12" x14ac:dyDescent="0.2">
      <c r="A59" s="255" t="s">
        <v>508</v>
      </c>
      <c r="B59" s="255" t="s">
        <v>1402</v>
      </c>
      <c r="C59" s="255" t="s">
        <v>1403</v>
      </c>
      <c r="D59" s="255" t="s">
        <v>1404</v>
      </c>
      <c r="E59" s="255" t="s">
        <v>1405</v>
      </c>
      <c r="F59" s="256">
        <v>43011</v>
      </c>
      <c r="G59" s="257">
        <v>8</v>
      </c>
      <c r="H59" s="255" t="s">
        <v>398</v>
      </c>
      <c r="I59" s="255" t="s">
        <v>526</v>
      </c>
      <c r="J59" s="256">
        <v>43053</v>
      </c>
      <c r="K59" s="255" t="s">
        <v>70</v>
      </c>
      <c r="L59" s="255" t="s">
        <v>398</v>
      </c>
    </row>
    <row r="60" spans="1:12" x14ac:dyDescent="0.2">
      <c r="A60" s="255" t="s">
        <v>508</v>
      </c>
      <c r="B60" s="255" t="s">
        <v>1402</v>
      </c>
      <c r="C60" s="255" t="s">
        <v>1403</v>
      </c>
      <c r="D60" s="255" t="s">
        <v>1404</v>
      </c>
      <c r="E60" s="255" t="s">
        <v>1406</v>
      </c>
      <c r="F60" s="256">
        <v>43011</v>
      </c>
      <c r="G60" s="257">
        <v>8.6</v>
      </c>
      <c r="H60" s="255" t="s">
        <v>398</v>
      </c>
      <c r="I60" s="255" t="s">
        <v>526</v>
      </c>
      <c r="J60" s="256">
        <v>43053</v>
      </c>
      <c r="K60" s="255" t="s">
        <v>70</v>
      </c>
      <c r="L60" s="255" t="s">
        <v>398</v>
      </c>
    </row>
    <row r="61" spans="1:12" x14ac:dyDescent="0.2">
      <c r="A61" s="255" t="s">
        <v>508</v>
      </c>
      <c r="B61" s="255" t="s">
        <v>412</v>
      </c>
      <c r="C61" s="255" t="s">
        <v>413</v>
      </c>
      <c r="D61" s="255" t="s">
        <v>414</v>
      </c>
      <c r="E61" s="255" t="s">
        <v>1409</v>
      </c>
      <c r="F61" s="256">
        <v>43067</v>
      </c>
      <c r="G61" s="257">
        <v>135</v>
      </c>
      <c r="H61" s="255" t="s">
        <v>398</v>
      </c>
      <c r="I61" s="255" t="s">
        <v>227</v>
      </c>
      <c r="J61" s="256">
        <v>43069</v>
      </c>
      <c r="K61" s="255" t="s">
        <v>70</v>
      </c>
      <c r="L61" s="255" t="s">
        <v>398</v>
      </c>
    </row>
    <row r="62" spans="1:12" x14ac:dyDescent="0.2">
      <c r="A62" s="255" t="s">
        <v>508</v>
      </c>
      <c r="B62" s="255" t="s">
        <v>1410</v>
      </c>
      <c r="C62" s="255" t="s">
        <v>1411</v>
      </c>
      <c r="D62" s="255" t="s">
        <v>1412</v>
      </c>
      <c r="E62" s="255" t="s">
        <v>1413</v>
      </c>
      <c r="F62" s="256">
        <v>43061</v>
      </c>
      <c r="G62" s="257">
        <v>163.30000000000001</v>
      </c>
      <c r="H62" s="255" t="s">
        <v>398</v>
      </c>
      <c r="I62" s="255" t="s">
        <v>504</v>
      </c>
      <c r="J62" s="256">
        <v>43068</v>
      </c>
      <c r="K62" s="255" t="s">
        <v>70</v>
      </c>
      <c r="L62" s="255" t="s">
        <v>398</v>
      </c>
    </row>
    <row r="63" spans="1:12" x14ac:dyDescent="0.2">
      <c r="A63" s="255" t="s">
        <v>508</v>
      </c>
      <c r="B63" s="255" t="s">
        <v>1410</v>
      </c>
      <c r="C63" s="255" t="s">
        <v>1411</v>
      </c>
      <c r="D63" s="255" t="s">
        <v>1412</v>
      </c>
      <c r="E63" s="255" t="s">
        <v>1414</v>
      </c>
      <c r="F63" s="256">
        <v>43054</v>
      </c>
      <c r="G63" s="257">
        <v>238.8</v>
      </c>
      <c r="H63" s="255" t="s">
        <v>398</v>
      </c>
      <c r="I63" s="255" t="s">
        <v>504</v>
      </c>
      <c r="J63" s="256">
        <v>43061</v>
      </c>
      <c r="K63" s="255" t="s">
        <v>70</v>
      </c>
      <c r="L63" s="255" t="s">
        <v>398</v>
      </c>
    </row>
    <row r="64" spans="1:12" x14ac:dyDescent="0.2">
      <c r="A64" s="255" t="s">
        <v>508</v>
      </c>
      <c r="B64" s="255" t="s">
        <v>148</v>
      </c>
      <c r="C64" s="255" t="s">
        <v>149</v>
      </c>
      <c r="D64" s="255" t="s">
        <v>150</v>
      </c>
      <c r="E64" s="255" t="s">
        <v>1415</v>
      </c>
      <c r="F64" s="256">
        <v>43041</v>
      </c>
      <c r="G64" s="257">
        <v>7.26</v>
      </c>
      <c r="H64" s="255" t="s">
        <v>398</v>
      </c>
      <c r="I64" s="255" t="s">
        <v>1156</v>
      </c>
      <c r="J64" s="256">
        <v>43041</v>
      </c>
      <c r="K64" s="255" t="s">
        <v>70</v>
      </c>
      <c r="L64" s="255" t="s">
        <v>398</v>
      </c>
    </row>
    <row r="65" spans="1:12" x14ac:dyDescent="0.2">
      <c r="A65" s="255" t="s">
        <v>508</v>
      </c>
      <c r="B65" s="255" t="s">
        <v>1416</v>
      </c>
      <c r="C65" s="255" t="s">
        <v>1417</v>
      </c>
      <c r="D65" s="255" t="s">
        <v>398</v>
      </c>
      <c r="E65" s="255" t="s">
        <v>1418</v>
      </c>
      <c r="F65" s="256">
        <v>43034</v>
      </c>
      <c r="G65" s="257">
        <v>1175</v>
      </c>
      <c r="H65" s="255" t="s">
        <v>398</v>
      </c>
      <c r="I65" s="255" t="s">
        <v>152</v>
      </c>
      <c r="J65" s="256">
        <v>43045</v>
      </c>
      <c r="K65" s="255" t="s">
        <v>70</v>
      </c>
      <c r="L65" s="255" t="s">
        <v>398</v>
      </c>
    </row>
    <row r="66" spans="1:12" x14ac:dyDescent="0.2">
      <c r="A66" s="255" t="s">
        <v>508</v>
      </c>
      <c r="B66" s="255" t="s">
        <v>1420</v>
      </c>
      <c r="C66" s="255" t="s">
        <v>1421</v>
      </c>
      <c r="D66" s="255" t="s">
        <v>1422</v>
      </c>
      <c r="E66" s="255" t="s">
        <v>1423</v>
      </c>
      <c r="F66" s="256">
        <v>43052</v>
      </c>
      <c r="G66" s="257">
        <v>200</v>
      </c>
      <c r="H66" s="255" t="s">
        <v>398</v>
      </c>
      <c r="I66" s="255" t="s">
        <v>156</v>
      </c>
      <c r="J66" s="256">
        <v>43060</v>
      </c>
      <c r="K66" s="255" t="s">
        <v>70</v>
      </c>
      <c r="L66" s="255" t="s">
        <v>398</v>
      </c>
    </row>
    <row r="67" spans="1:12" x14ac:dyDescent="0.2">
      <c r="A67" s="255" t="s">
        <v>508</v>
      </c>
      <c r="B67" s="255" t="s">
        <v>1420</v>
      </c>
      <c r="C67" s="255" t="s">
        <v>1421</v>
      </c>
      <c r="D67" s="255" t="s">
        <v>1422</v>
      </c>
      <c r="E67" s="255" t="s">
        <v>1424</v>
      </c>
      <c r="F67" s="256">
        <v>43049</v>
      </c>
      <c r="G67" s="257">
        <v>200</v>
      </c>
      <c r="H67" s="255" t="s">
        <v>398</v>
      </c>
      <c r="I67" s="255" t="s">
        <v>156</v>
      </c>
      <c r="J67" s="256">
        <v>43060</v>
      </c>
      <c r="K67" s="255" t="s">
        <v>70</v>
      </c>
      <c r="L67" s="255" t="s">
        <v>398</v>
      </c>
    </row>
    <row r="68" spans="1:12" x14ac:dyDescent="0.2">
      <c r="A68" s="255" t="s">
        <v>508</v>
      </c>
      <c r="B68" s="255" t="s">
        <v>1014</v>
      </c>
      <c r="C68" s="255" t="s">
        <v>1015</v>
      </c>
      <c r="D68" s="255" t="s">
        <v>1016</v>
      </c>
      <c r="E68" s="255" t="s">
        <v>1429</v>
      </c>
      <c r="F68" s="256">
        <v>43008</v>
      </c>
      <c r="G68" s="257">
        <v>11.63</v>
      </c>
      <c r="H68" s="255" t="s">
        <v>398</v>
      </c>
      <c r="I68" s="255" t="s">
        <v>430</v>
      </c>
      <c r="J68" s="256">
        <v>43062</v>
      </c>
      <c r="K68" s="255" t="s">
        <v>70</v>
      </c>
      <c r="L68" s="255" t="s">
        <v>398</v>
      </c>
    </row>
    <row r="69" spans="1:12" x14ac:dyDescent="0.2">
      <c r="A69" s="255" t="s">
        <v>508</v>
      </c>
      <c r="B69" s="255" t="s">
        <v>1430</v>
      </c>
      <c r="C69" s="255" t="s">
        <v>1431</v>
      </c>
      <c r="D69" s="255" t="s">
        <v>1432</v>
      </c>
      <c r="E69" s="255" t="s">
        <v>1433</v>
      </c>
      <c r="F69" s="256">
        <v>43005</v>
      </c>
      <c r="G69" s="257">
        <v>29.22</v>
      </c>
      <c r="H69" s="255" t="s">
        <v>398</v>
      </c>
      <c r="I69" s="255" t="s">
        <v>652</v>
      </c>
      <c r="J69" s="256">
        <v>43049</v>
      </c>
      <c r="K69" s="255" t="s">
        <v>70</v>
      </c>
      <c r="L69" s="255" t="s">
        <v>398</v>
      </c>
    </row>
    <row r="70" spans="1:12" x14ac:dyDescent="0.2">
      <c r="A70" s="255" t="s">
        <v>508</v>
      </c>
      <c r="B70" s="255" t="s">
        <v>80</v>
      </c>
      <c r="C70" s="255" t="s">
        <v>81</v>
      </c>
      <c r="D70" s="255" t="s">
        <v>82</v>
      </c>
      <c r="E70" s="255" t="s">
        <v>1437</v>
      </c>
      <c r="F70" s="256">
        <v>43054</v>
      </c>
      <c r="G70" s="257">
        <v>1917.5</v>
      </c>
      <c r="H70" s="255" t="s">
        <v>398</v>
      </c>
      <c r="I70" s="255" t="s">
        <v>217</v>
      </c>
      <c r="J70" s="256">
        <v>43059</v>
      </c>
      <c r="K70" s="255" t="s">
        <v>70</v>
      </c>
      <c r="L70" s="255" t="s">
        <v>398</v>
      </c>
    </row>
    <row r="71" spans="1:12" x14ac:dyDescent="0.2">
      <c r="A71" s="255" t="s">
        <v>508</v>
      </c>
      <c r="B71" s="255" t="s">
        <v>80</v>
      </c>
      <c r="C71" s="255" t="s">
        <v>81</v>
      </c>
      <c r="D71" s="255" t="s">
        <v>82</v>
      </c>
      <c r="E71" s="255" t="s">
        <v>1438</v>
      </c>
      <c r="F71" s="256">
        <v>43054</v>
      </c>
      <c r="G71" s="257">
        <v>78.23</v>
      </c>
      <c r="H71" s="255" t="s">
        <v>398</v>
      </c>
      <c r="I71" s="255" t="s">
        <v>128</v>
      </c>
      <c r="J71" s="256">
        <v>43059</v>
      </c>
      <c r="K71" s="255" t="s">
        <v>70</v>
      </c>
      <c r="L71" s="255" t="s">
        <v>398</v>
      </c>
    </row>
    <row r="72" spans="1:12" x14ac:dyDescent="0.2">
      <c r="A72" s="255" t="s">
        <v>508</v>
      </c>
      <c r="B72" s="255" t="s">
        <v>80</v>
      </c>
      <c r="C72" s="255" t="s">
        <v>81</v>
      </c>
      <c r="D72" s="255" t="s">
        <v>82</v>
      </c>
      <c r="E72" s="255" t="s">
        <v>1439</v>
      </c>
      <c r="F72" s="256">
        <v>43054</v>
      </c>
      <c r="G72" s="257">
        <v>271.52999999999997</v>
      </c>
      <c r="H72" s="255" t="s">
        <v>398</v>
      </c>
      <c r="I72" s="255" t="s">
        <v>128</v>
      </c>
      <c r="J72" s="256">
        <v>43059</v>
      </c>
      <c r="K72" s="255" t="s">
        <v>70</v>
      </c>
      <c r="L72" s="255" t="s">
        <v>398</v>
      </c>
    </row>
    <row r="73" spans="1:12" x14ac:dyDescent="0.2">
      <c r="A73" s="255" t="s">
        <v>508</v>
      </c>
      <c r="B73" s="255" t="s">
        <v>80</v>
      </c>
      <c r="C73" s="255" t="s">
        <v>81</v>
      </c>
      <c r="D73" s="255" t="s">
        <v>82</v>
      </c>
      <c r="E73" s="255" t="s">
        <v>1440</v>
      </c>
      <c r="F73" s="256">
        <v>43054</v>
      </c>
      <c r="G73" s="257">
        <v>272.08999999999997</v>
      </c>
      <c r="H73" s="255" t="s">
        <v>398</v>
      </c>
      <c r="I73" s="255" t="s">
        <v>128</v>
      </c>
      <c r="J73" s="256">
        <v>43059</v>
      </c>
      <c r="K73" s="255" t="s">
        <v>70</v>
      </c>
      <c r="L73" s="255" t="s">
        <v>398</v>
      </c>
    </row>
    <row r="74" spans="1:12" x14ac:dyDescent="0.2">
      <c r="A74" s="255" t="s">
        <v>508</v>
      </c>
      <c r="B74" s="255" t="s">
        <v>80</v>
      </c>
      <c r="C74" s="255" t="s">
        <v>81</v>
      </c>
      <c r="D74" s="255" t="s">
        <v>82</v>
      </c>
      <c r="E74" s="255" t="s">
        <v>1441</v>
      </c>
      <c r="F74" s="256">
        <v>43054</v>
      </c>
      <c r="G74" s="257">
        <v>78.23</v>
      </c>
      <c r="H74" s="255" t="s">
        <v>398</v>
      </c>
      <c r="I74" s="255" t="s">
        <v>128</v>
      </c>
      <c r="J74" s="256">
        <v>43059</v>
      </c>
      <c r="K74" s="255" t="s">
        <v>70</v>
      </c>
      <c r="L74" s="255" t="s">
        <v>398</v>
      </c>
    </row>
    <row r="75" spans="1:12" x14ac:dyDescent="0.2">
      <c r="A75" s="255" t="s">
        <v>508</v>
      </c>
      <c r="B75" s="255" t="s">
        <v>80</v>
      </c>
      <c r="C75" s="255" t="s">
        <v>81</v>
      </c>
      <c r="D75" s="255" t="s">
        <v>82</v>
      </c>
      <c r="E75" s="255" t="s">
        <v>1442</v>
      </c>
      <c r="F75" s="256">
        <v>43039</v>
      </c>
      <c r="G75" s="257">
        <v>181.62</v>
      </c>
      <c r="H75" s="255" t="s">
        <v>398</v>
      </c>
      <c r="I75" s="255" t="s">
        <v>128</v>
      </c>
      <c r="J75" s="256">
        <v>43042</v>
      </c>
      <c r="K75" s="255" t="s">
        <v>70</v>
      </c>
      <c r="L75" s="255" t="s">
        <v>398</v>
      </c>
    </row>
    <row r="76" spans="1:12" x14ac:dyDescent="0.2">
      <c r="A76" s="255" t="s">
        <v>508</v>
      </c>
      <c r="B76" s="255" t="s">
        <v>80</v>
      </c>
      <c r="C76" s="255" t="s">
        <v>81</v>
      </c>
      <c r="D76" s="255" t="s">
        <v>82</v>
      </c>
      <c r="E76" s="255" t="s">
        <v>1443</v>
      </c>
      <c r="F76" s="256">
        <v>43039</v>
      </c>
      <c r="G76" s="257">
        <v>543.04999999999995</v>
      </c>
      <c r="H76" s="255" t="s">
        <v>398</v>
      </c>
      <c r="I76" s="255" t="s">
        <v>128</v>
      </c>
      <c r="J76" s="256">
        <v>43042</v>
      </c>
      <c r="K76" s="255" t="s">
        <v>70</v>
      </c>
      <c r="L76" s="255" t="s">
        <v>398</v>
      </c>
    </row>
    <row r="77" spans="1:12" x14ac:dyDescent="0.2">
      <c r="A77" s="255" t="s">
        <v>508</v>
      </c>
      <c r="B77" s="255" t="s">
        <v>80</v>
      </c>
      <c r="C77" s="255" t="s">
        <v>81</v>
      </c>
      <c r="D77" s="255" t="s">
        <v>82</v>
      </c>
      <c r="E77" s="255" t="s">
        <v>1444</v>
      </c>
      <c r="F77" s="256">
        <v>43039</v>
      </c>
      <c r="G77" s="257">
        <v>271.52999999999997</v>
      </c>
      <c r="H77" s="255" t="s">
        <v>398</v>
      </c>
      <c r="I77" s="255" t="s">
        <v>128</v>
      </c>
      <c r="J77" s="256">
        <v>43042</v>
      </c>
      <c r="K77" s="255" t="s">
        <v>70</v>
      </c>
      <c r="L77" s="255" t="s">
        <v>398</v>
      </c>
    </row>
    <row r="78" spans="1:12" x14ac:dyDescent="0.2">
      <c r="A78" s="255" t="s">
        <v>508</v>
      </c>
      <c r="B78" s="255" t="s">
        <v>80</v>
      </c>
      <c r="C78" s="255" t="s">
        <v>81</v>
      </c>
      <c r="D78" s="255" t="s">
        <v>82</v>
      </c>
      <c r="E78" s="255" t="s">
        <v>1445</v>
      </c>
      <c r="F78" s="256">
        <v>43039</v>
      </c>
      <c r="G78" s="257">
        <v>272.08999999999997</v>
      </c>
      <c r="H78" s="255" t="s">
        <v>398</v>
      </c>
      <c r="I78" s="255" t="s">
        <v>128</v>
      </c>
      <c r="J78" s="256">
        <v>43042</v>
      </c>
      <c r="K78" s="255" t="s">
        <v>70</v>
      </c>
      <c r="L78" s="255" t="s">
        <v>398</v>
      </c>
    </row>
    <row r="79" spans="1:12" x14ac:dyDescent="0.2">
      <c r="A79" s="255" t="s">
        <v>508</v>
      </c>
      <c r="B79" s="255" t="s">
        <v>80</v>
      </c>
      <c r="C79" s="255" t="s">
        <v>81</v>
      </c>
      <c r="D79" s="255" t="s">
        <v>82</v>
      </c>
      <c r="E79" s="255" t="s">
        <v>1446</v>
      </c>
      <c r="F79" s="256">
        <v>43039</v>
      </c>
      <c r="G79" s="257">
        <v>295.58999999999997</v>
      </c>
      <c r="H79" s="255" t="s">
        <v>398</v>
      </c>
      <c r="I79" s="255" t="s">
        <v>128</v>
      </c>
      <c r="J79" s="256">
        <v>43042</v>
      </c>
      <c r="K79" s="255" t="s">
        <v>70</v>
      </c>
      <c r="L79" s="255" t="s">
        <v>398</v>
      </c>
    </row>
    <row r="80" spans="1:12" x14ac:dyDescent="0.2">
      <c r="A80" s="255" t="s">
        <v>508</v>
      </c>
      <c r="B80" s="255" t="s">
        <v>80</v>
      </c>
      <c r="C80" s="255" t="s">
        <v>81</v>
      </c>
      <c r="D80" s="255" t="s">
        <v>82</v>
      </c>
      <c r="E80" s="255" t="s">
        <v>1447</v>
      </c>
      <c r="F80" s="256">
        <v>43039</v>
      </c>
      <c r="G80" s="257">
        <v>544.17999999999995</v>
      </c>
      <c r="H80" s="255" t="s">
        <v>398</v>
      </c>
      <c r="I80" s="255" t="s">
        <v>128</v>
      </c>
      <c r="J80" s="256">
        <v>43042</v>
      </c>
      <c r="K80" s="255" t="s">
        <v>70</v>
      </c>
      <c r="L80" s="255" t="s">
        <v>398</v>
      </c>
    </row>
    <row r="81" spans="1:12" x14ac:dyDescent="0.2">
      <c r="A81" s="255" t="s">
        <v>508</v>
      </c>
      <c r="B81" s="255" t="s">
        <v>80</v>
      </c>
      <c r="C81" s="255" t="s">
        <v>81</v>
      </c>
      <c r="D81" s="255" t="s">
        <v>82</v>
      </c>
      <c r="E81" s="255" t="s">
        <v>1448</v>
      </c>
      <c r="F81" s="256">
        <v>43039</v>
      </c>
      <c r="G81" s="257">
        <v>134.31</v>
      </c>
      <c r="H81" s="255" t="s">
        <v>398</v>
      </c>
      <c r="I81" s="255" t="s">
        <v>217</v>
      </c>
      <c r="J81" s="256">
        <v>43042</v>
      </c>
      <c r="K81" s="255" t="s">
        <v>70</v>
      </c>
      <c r="L81" s="255" t="s">
        <v>398</v>
      </c>
    </row>
    <row r="82" spans="1:12" x14ac:dyDescent="0.2">
      <c r="A82" s="255" t="s">
        <v>508</v>
      </c>
      <c r="B82" s="255" t="s">
        <v>80</v>
      </c>
      <c r="C82" s="255" t="s">
        <v>81</v>
      </c>
      <c r="D82" s="255" t="s">
        <v>82</v>
      </c>
      <c r="E82" s="255" t="s">
        <v>1449</v>
      </c>
      <c r="F82" s="256">
        <v>43039</v>
      </c>
      <c r="G82" s="257">
        <v>1685.29</v>
      </c>
      <c r="H82" s="255" t="s">
        <v>398</v>
      </c>
      <c r="I82" s="255" t="s">
        <v>217</v>
      </c>
      <c r="J82" s="256">
        <v>43042</v>
      </c>
      <c r="K82" s="255" t="s">
        <v>70</v>
      </c>
      <c r="L82" s="255" t="s">
        <v>398</v>
      </c>
    </row>
    <row r="83" spans="1:12" x14ac:dyDescent="0.2">
      <c r="A83" s="255" t="s">
        <v>508</v>
      </c>
      <c r="B83" s="255" t="s">
        <v>80</v>
      </c>
      <c r="C83" s="255" t="s">
        <v>81</v>
      </c>
      <c r="D83" s="255" t="s">
        <v>82</v>
      </c>
      <c r="E83" s="255" t="s">
        <v>1450</v>
      </c>
      <c r="F83" s="256">
        <v>43039</v>
      </c>
      <c r="G83" s="257">
        <v>0.24</v>
      </c>
      <c r="H83" s="255" t="s">
        <v>398</v>
      </c>
      <c r="I83" s="255" t="s">
        <v>128</v>
      </c>
      <c r="J83" s="256">
        <v>43042</v>
      </c>
      <c r="K83" s="255" t="s">
        <v>70</v>
      </c>
      <c r="L83" s="255" t="s">
        <v>398</v>
      </c>
    </row>
    <row r="84" spans="1:12" x14ac:dyDescent="0.2">
      <c r="A84" s="255" t="s">
        <v>508</v>
      </c>
      <c r="B84" s="255" t="s">
        <v>80</v>
      </c>
      <c r="C84" s="255" t="s">
        <v>81</v>
      </c>
      <c r="D84" s="255" t="s">
        <v>82</v>
      </c>
      <c r="E84" s="255" t="s">
        <v>1451</v>
      </c>
      <c r="F84" s="256">
        <v>43039</v>
      </c>
      <c r="G84" s="257">
        <v>41.62</v>
      </c>
      <c r="H84" s="255" t="s">
        <v>398</v>
      </c>
      <c r="I84" s="255" t="s">
        <v>128</v>
      </c>
      <c r="J84" s="256">
        <v>43042</v>
      </c>
      <c r="K84" s="255" t="s">
        <v>70</v>
      </c>
      <c r="L84" s="255" t="s">
        <v>398</v>
      </c>
    </row>
    <row r="85" spans="1:12" x14ac:dyDescent="0.2">
      <c r="A85" s="255" t="s">
        <v>508</v>
      </c>
      <c r="B85" s="255" t="s">
        <v>539</v>
      </c>
      <c r="C85" s="255" t="s">
        <v>540</v>
      </c>
      <c r="D85" s="255" t="s">
        <v>541</v>
      </c>
      <c r="E85" s="255" t="s">
        <v>1452</v>
      </c>
      <c r="F85" s="256">
        <v>43039</v>
      </c>
      <c r="G85" s="257">
        <v>1058.95</v>
      </c>
      <c r="H85" s="255" t="s">
        <v>398</v>
      </c>
      <c r="I85" s="255" t="s">
        <v>243</v>
      </c>
      <c r="J85" s="256">
        <v>43042</v>
      </c>
      <c r="K85" s="255" t="s">
        <v>70</v>
      </c>
      <c r="L85" s="255" t="s">
        <v>398</v>
      </c>
    </row>
    <row r="86" spans="1:12" x14ac:dyDescent="0.2">
      <c r="A86" s="255" t="s">
        <v>508</v>
      </c>
      <c r="B86" s="255" t="s">
        <v>310</v>
      </c>
      <c r="C86" s="255" t="s">
        <v>311</v>
      </c>
      <c r="D86" s="255" t="s">
        <v>312</v>
      </c>
      <c r="E86" s="255" t="s">
        <v>1457</v>
      </c>
      <c r="F86" s="256">
        <v>43039</v>
      </c>
      <c r="G86" s="257">
        <v>88.16</v>
      </c>
      <c r="H86" s="255" t="s">
        <v>398</v>
      </c>
      <c r="I86" s="255" t="s">
        <v>506</v>
      </c>
      <c r="J86" s="256">
        <v>43047</v>
      </c>
      <c r="K86" s="255" t="s">
        <v>70</v>
      </c>
      <c r="L86" s="255" t="s">
        <v>398</v>
      </c>
    </row>
    <row r="87" spans="1:12" x14ac:dyDescent="0.2">
      <c r="A87" s="255" t="s">
        <v>508</v>
      </c>
      <c r="B87" s="255" t="s">
        <v>739</v>
      </c>
      <c r="C87" s="255" t="s">
        <v>740</v>
      </c>
      <c r="D87" s="255" t="s">
        <v>741</v>
      </c>
      <c r="E87" s="255" t="s">
        <v>1461</v>
      </c>
      <c r="F87" s="256">
        <v>43045</v>
      </c>
      <c r="G87" s="257">
        <v>461.26</v>
      </c>
      <c r="H87" s="255" t="s">
        <v>1459</v>
      </c>
      <c r="I87" s="255" t="s">
        <v>415</v>
      </c>
      <c r="J87" s="256">
        <v>43045</v>
      </c>
      <c r="K87" s="255" t="s">
        <v>70</v>
      </c>
      <c r="L87" s="255" t="s">
        <v>1460</v>
      </c>
    </row>
    <row r="88" spans="1:12" x14ac:dyDescent="0.2">
      <c r="A88" s="255" t="s">
        <v>508</v>
      </c>
      <c r="B88" s="255" t="s">
        <v>153</v>
      </c>
      <c r="C88" s="255" t="s">
        <v>154</v>
      </c>
      <c r="D88" s="255" t="s">
        <v>155</v>
      </c>
      <c r="E88" s="255" t="s">
        <v>1462</v>
      </c>
      <c r="F88" s="256">
        <v>43047</v>
      </c>
      <c r="G88" s="257">
        <v>18.670000000000002</v>
      </c>
      <c r="H88" s="255" t="s">
        <v>398</v>
      </c>
      <c r="I88" s="255" t="s">
        <v>128</v>
      </c>
      <c r="J88" s="256">
        <v>43063</v>
      </c>
      <c r="K88" s="255" t="s">
        <v>70</v>
      </c>
      <c r="L88" s="255" t="s">
        <v>398</v>
      </c>
    </row>
    <row r="89" spans="1:12" x14ac:dyDescent="0.2">
      <c r="A89" s="255" t="s">
        <v>508</v>
      </c>
      <c r="B89" s="255" t="s">
        <v>153</v>
      </c>
      <c r="C89" s="255" t="s">
        <v>154</v>
      </c>
      <c r="D89" s="255" t="s">
        <v>155</v>
      </c>
      <c r="E89" s="255" t="s">
        <v>1463</v>
      </c>
      <c r="F89" s="256">
        <v>43039</v>
      </c>
      <c r="G89" s="257">
        <v>11.62</v>
      </c>
      <c r="H89" s="255" t="s">
        <v>398</v>
      </c>
      <c r="I89" s="255" t="s">
        <v>156</v>
      </c>
      <c r="J89" s="256">
        <v>43046</v>
      </c>
      <c r="K89" s="255" t="s">
        <v>70</v>
      </c>
      <c r="L89" s="255" t="s">
        <v>398</v>
      </c>
    </row>
    <row r="90" spans="1:12" x14ac:dyDescent="0.2">
      <c r="A90" s="255" t="s">
        <v>508</v>
      </c>
      <c r="B90" s="255" t="s">
        <v>125</v>
      </c>
      <c r="C90" s="255" t="s">
        <v>126</v>
      </c>
      <c r="D90" s="255" t="s">
        <v>127</v>
      </c>
      <c r="E90" s="255" t="s">
        <v>1464</v>
      </c>
      <c r="F90" s="256">
        <v>43066</v>
      </c>
      <c r="G90" s="257">
        <v>192.9</v>
      </c>
      <c r="H90" s="255" t="s">
        <v>398</v>
      </c>
      <c r="I90" s="255" t="s">
        <v>151</v>
      </c>
      <c r="J90" s="256">
        <v>43066</v>
      </c>
      <c r="K90" s="255" t="s">
        <v>70</v>
      </c>
      <c r="L90" s="255" t="s">
        <v>398</v>
      </c>
    </row>
    <row r="91" spans="1:12" x14ac:dyDescent="0.2">
      <c r="A91" s="255" t="s">
        <v>508</v>
      </c>
      <c r="B91" s="255" t="s">
        <v>125</v>
      </c>
      <c r="C91" s="255" t="s">
        <v>126</v>
      </c>
      <c r="D91" s="255" t="s">
        <v>127</v>
      </c>
      <c r="E91" s="255" t="s">
        <v>1465</v>
      </c>
      <c r="F91" s="256">
        <v>43059</v>
      </c>
      <c r="G91" s="257">
        <v>545.86</v>
      </c>
      <c r="H91" s="255" t="s">
        <v>398</v>
      </c>
      <c r="I91" s="255" t="s">
        <v>151</v>
      </c>
      <c r="J91" s="256">
        <v>43060</v>
      </c>
      <c r="K91" s="255" t="s">
        <v>70</v>
      </c>
      <c r="L91" s="255" t="s">
        <v>398</v>
      </c>
    </row>
    <row r="92" spans="1:12" x14ac:dyDescent="0.2">
      <c r="A92" s="255" t="s">
        <v>508</v>
      </c>
      <c r="B92" s="255" t="s">
        <v>125</v>
      </c>
      <c r="C92" s="255" t="s">
        <v>126</v>
      </c>
      <c r="D92" s="255" t="s">
        <v>127</v>
      </c>
      <c r="E92" s="255" t="s">
        <v>3033</v>
      </c>
      <c r="F92" s="256">
        <v>43055</v>
      </c>
      <c r="G92" s="257">
        <v>46.46</v>
      </c>
      <c r="H92" s="255" t="s">
        <v>3034</v>
      </c>
      <c r="I92" s="255" t="s">
        <v>277</v>
      </c>
      <c r="J92" s="256">
        <v>43055</v>
      </c>
      <c r="K92" s="255" t="s">
        <v>70</v>
      </c>
      <c r="L92" s="255" t="s">
        <v>398</v>
      </c>
    </row>
    <row r="93" spans="1:12" x14ac:dyDescent="0.2">
      <c r="A93" s="255" t="s">
        <v>508</v>
      </c>
      <c r="B93" s="255" t="s">
        <v>125</v>
      </c>
      <c r="C93" s="255" t="s">
        <v>126</v>
      </c>
      <c r="D93" s="255" t="s">
        <v>127</v>
      </c>
      <c r="E93" s="255" t="s">
        <v>3035</v>
      </c>
      <c r="F93" s="256">
        <v>43055</v>
      </c>
      <c r="G93" s="257">
        <v>22.08</v>
      </c>
      <c r="H93" s="255" t="s">
        <v>3036</v>
      </c>
      <c r="I93" s="255" t="s">
        <v>277</v>
      </c>
      <c r="J93" s="256">
        <v>43055</v>
      </c>
      <c r="K93" s="255" t="s">
        <v>70</v>
      </c>
      <c r="L93" s="255" t="s">
        <v>398</v>
      </c>
    </row>
    <row r="94" spans="1:12" x14ac:dyDescent="0.2">
      <c r="A94" s="255" t="s">
        <v>508</v>
      </c>
      <c r="B94" s="255" t="s">
        <v>125</v>
      </c>
      <c r="C94" s="255" t="s">
        <v>126</v>
      </c>
      <c r="D94" s="255" t="s">
        <v>127</v>
      </c>
      <c r="E94" s="255" t="s">
        <v>3037</v>
      </c>
      <c r="F94" s="256">
        <v>43055</v>
      </c>
      <c r="G94" s="257">
        <v>50.82</v>
      </c>
      <c r="H94" s="255" t="s">
        <v>3038</v>
      </c>
      <c r="I94" s="255" t="s">
        <v>277</v>
      </c>
      <c r="J94" s="256">
        <v>43055</v>
      </c>
      <c r="K94" s="255" t="s">
        <v>70</v>
      </c>
      <c r="L94" s="255" t="s">
        <v>398</v>
      </c>
    </row>
    <row r="95" spans="1:12" x14ac:dyDescent="0.2">
      <c r="A95" s="255" t="s">
        <v>508</v>
      </c>
      <c r="B95" s="255" t="s">
        <v>125</v>
      </c>
      <c r="C95" s="255" t="s">
        <v>126</v>
      </c>
      <c r="D95" s="255" t="s">
        <v>127</v>
      </c>
      <c r="E95" s="255" t="s">
        <v>3039</v>
      </c>
      <c r="F95" s="256">
        <v>43055</v>
      </c>
      <c r="G95" s="257">
        <v>46.91</v>
      </c>
      <c r="H95" s="255" t="s">
        <v>3040</v>
      </c>
      <c r="I95" s="255" t="s">
        <v>277</v>
      </c>
      <c r="J95" s="256">
        <v>43055</v>
      </c>
      <c r="K95" s="255" t="s">
        <v>70</v>
      </c>
      <c r="L95" s="255" t="s">
        <v>398</v>
      </c>
    </row>
    <row r="96" spans="1:12" x14ac:dyDescent="0.2">
      <c r="A96" s="255" t="s">
        <v>508</v>
      </c>
      <c r="B96" s="255" t="s">
        <v>125</v>
      </c>
      <c r="C96" s="255" t="s">
        <v>126</v>
      </c>
      <c r="D96" s="255" t="s">
        <v>127</v>
      </c>
      <c r="E96" s="255" t="s">
        <v>1468</v>
      </c>
      <c r="F96" s="256">
        <v>43042</v>
      </c>
      <c r="G96" s="257">
        <v>698.62</v>
      </c>
      <c r="H96" s="255" t="s">
        <v>398</v>
      </c>
      <c r="I96" s="255" t="s">
        <v>151</v>
      </c>
      <c r="J96" s="256">
        <v>43042</v>
      </c>
      <c r="K96" s="255" t="s">
        <v>70</v>
      </c>
      <c r="L96" s="255" t="s">
        <v>398</v>
      </c>
    </row>
    <row r="97" spans="1:12" x14ac:dyDescent="0.2">
      <c r="A97" s="255" t="s">
        <v>508</v>
      </c>
      <c r="B97" s="255" t="s">
        <v>125</v>
      </c>
      <c r="C97" s="255" t="s">
        <v>126</v>
      </c>
      <c r="D97" s="255" t="s">
        <v>127</v>
      </c>
      <c r="E97" s="255" t="s">
        <v>1469</v>
      </c>
      <c r="F97" s="256">
        <v>43042</v>
      </c>
      <c r="G97" s="257">
        <v>231.11</v>
      </c>
      <c r="H97" s="255" t="s">
        <v>398</v>
      </c>
      <c r="I97" s="255" t="s">
        <v>151</v>
      </c>
      <c r="J97" s="256">
        <v>43042</v>
      </c>
      <c r="K97" s="255" t="s">
        <v>70</v>
      </c>
      <c r="L97" s="255" t="s">
        <v>398</v>
      </c>
    </row>
    <row r="98" spans="1:12" x14ac:dyDescent="0.2">
      <c r="A98" s="255" t="s">
        <v>278</v>
      </c>
      <c r="B98" s="255" t="s">
        <v>1470</v>
      </c>
      <c r="C98" s="255" t="s">
        <v>1471</v>
      </c>
      <c r="D98" s="255" t="s">
        <v>398</v>
      </c>
      <c r="E98" s="255" t="s">
        <v>1472</v>
      </c>
      <c r="F98" s="256">
        <v>42656</v>
      </c>
      <c r="G98" s="257">
        <v>2000</v>
      </c>
      <c r="H98" s="255" t="s">
        <v>398</v>
      </c>
      <c r="I98" s="255" t="s">
        <v>297</v>
      </c>
      <c r="J98" s="256">
        <v>43067</v>
      </c>
      <c r="K98" s="255" t="s">
        <v>70</v>
      </c>
      <c r="L98" s="255" t="s">
        <v>398</v>
      </c>
    </row>
    <row r="99" spans="1:12" x14ac:dyDescent="0.2">
      <c r="F99" s="256"/>
      <c r="G99" s="257">
        <f>SUM(G2:G98)</f>
        <v>31447.569999999992</v>
      </c>
      <c r="J99" s="256"/>
    </row>
    <row r="100" spans="1:12" x14ac:dyDescent="0.2">
      <c r="F100" s="256"/>
      <c r="G100" s="257"/>
      <c r="J100" s="256"/>
    </row>
    <row r="101" spans="1:12" x14ac:dyDescent="0.2">
      <c r="F101" s="256"/>
      <c r="G101" s="257"/>
      <c r="J101" s="256"/>
    </row>
    <row r="102" spans="1:12" x14ac:dyDescent="0.2">
      <c r="F102" s="256"/>
      <c r="G102" s="257"/>
      <c r="J102" s="256"/>
    </row>
    <row r="103" spans="1:12" x14ac:dyDescent="0.2">
      <c r="F103" s="256"/>
      <c r="G103" s="257"/>
      <c r="J103" s="256"/>
    </row>
    <row r="104" spans="1:12" x14ac:dyDescent="0.2">
      <c r="F104" s="256"/>
      <c r="G104" s="257"/>
      <c r="J104" s="256"/>
    </row>
    <row r="105" spans="1:12" x14ac:dyDescent="0.2">
      <c r="F105" s="256"/>
      <c r="G105" s="257"/>
      <c r="J105" s="256"/>
    </row>
    <row r="106" spans="1:12" x14ac:dyDescent="0.2">
      <c r="F106" s="256"/>
      <c r="G106" s="257"/>
      <c r="J106" s="256"/>
    </row>
    <row r="107" spans="1:12" x14ac:dyDescent="0.2">
      <c r="F107" s="256"/>
      <c r="G107" s="257"/>
      <c r="J107" s="256"/>
    </row>
    <row r="108" spans="1:12" x14ac:dyDescent="0.2">
      <c r="F108" s="256"/>
      <c r="G108" s="257"/>
      <c r="J108" s="256"/>
    </row>
    <row r="109" spans="1:12" x14ac:dyDescent="0.2">
      <c r="F109" s="256"/>
      <c r="G109" s="257"/>
      <c r="J109" s="256"/>
    </row>
    <row r="110" spans="1:12" x14ac:dyDescent="0.2">
      <c r="F110" s="256"/>
      <c r="G110" s="257"/>
      <c r="J110" s="256"/>
    </row>
    <row r="111" spans="1:12" x14ac:dyDescent="0.2">
      <c r="F111" s="256"/>
      <c r="G111" s="257"/>
      <c r="J111" s="256"/>
    </row>
    <row r="112" spans="1:12" x14ac:dyDescent="0.2">
      <c r="F112" s="256"/>
      <c r="G112" s="257"/>
      <c r="J112" s="256"/>
    </row>
    <row r="113" spans="6:10" x14ac:dyDescent="0.2">
      <c r="F113" s="256"/>
      <c r="G113" s="257"/>
      <c r="J113" s="256"/>
    </row>
    <row r="114" spans="6:10" x14ac:dyDescent="0.2">
      <c r="F114" s="256"/>
      <c r="G114" s="257"/>
      <c r="J114" s="256"/>
    </row>
    <row r="115" spans="6:10" x14ac:dyDescent="0.2">
      <c r="F115" s="256"/>
      <c r="G115" s="257"/>
      <c r="J115" s="256"/>
    </row>
    <row r="116" spans="6:10" x14ac:dyDescent="0.2">
      <c r="F116" s="256"/>
      <c r="G116" s="257"/>
      <c r="J116" s="256"/>
    </row>
    <row r="117" spans="6:10" x14ac:dyDescent="0.2">
      <c r="F117" s="256"/>
      <c r="G117" s="257"/>
      <c r="J117" s="256"/>
    </row>
    <row r="118" spans="6:10" x14ac:dyDescent="0.2">
      <c r="F118" s="256"/>
      <c r="G118" s="257"/>
      <c r="J118" s="256"/>
    </row>
    <row r="119" spans="6:10" x14ac:dyDescent="0.2">
      <c r="F119" s="256"/>
      <c r="G119" s="257"/>
      <c r="J119" s="256"/>
    </row>
    <row r="120" spans="6:10" x14ac:dyDescent="0.2">
      <c r="F120" s="256"/>
      <c r="G120" s="257"/>
      <c r="J120" s="256"/>
    </row>
    <row r="121" spans="6:10" x14ac:dyDescent="0.2">
      <c r="F121" s="256"/>
      <c r="G121" s="257"/>
      <c r="J121" s="256"/>
    </row>
    <row r="122" spans="6:10" x14ac:dyDescent="0.2">
      <c r="F122" s="256"/>
      <c r="G122" s="257"/>
      <c r="J122" s="256"/>
    </row>
    <row r="123" spans="6:10" x14ac:dyDescent="0.2">
      <c r="F123" s="256"/>
      <c r="G123" s="257"/>
      <c r="J123" s="256"/>
    </row>
    <row r="124" spans="6:10" x14ac:dyDescent="0.2">
      <c r="F124" s="256"/>
      <c r="G124" s="257"/>
      <c r="J124" s="256"/>
    </row>
    <row r="125" spans="6:10" x14ac:dyDescent="0.2">
      <c r="F125" s="256"/>
      <c r="G125" s="257"/>
      <c r="J125" s="256"/>
    </row>
    <row r="126" spans="6:10" x14ac:dyDescent="0.2">
      <c r="F126" s="256"/>
      <c r="G126" s="257"/>
      <c r="J126" s="256"/>
    </row>
    <row r="127" spans="6:10" x14ac:dyDescent="0.2">
      <c r="F127" s="256"/>
      <c r="G127" s="257"/>
      <c r="J127" s="256"/>
    </row>
    <row r="128" spans="6:10" x14ac:dyDescent="0.2">
      <c r="F128" s="256"/>
      <c r="G128" s="257"/>
      <c r="J128" s="256"/>
    </row>
    <row r="129" spans="6:10" x14ac:dyDescent="0.2">
      <c r="F129" s="256"/>
      <c r="G129" s="257"/>
      <c r="J129" s="256"/>
    </row>
    <row r="130" spans="6:10" x14ac:dyDescent="0.2">
      <c r="F130" s="256"/>
      <c r="G130" s="257"/>
      <c r="J130" s="256"/>
    </row>
    <row r="131" spans="6:10" x14ac:dyDescent="0.2">
      <c r="F131" s="256"/>
      <c r="G131" s="257"/>
      <c r="J131" s="256"/>
    </row>
    <row r="132" spans="6:10" x14ac:dyDescent="0.2">
      <c r="F132" s="256"/>
      <c r="G132" s="257"/>
      <c r="J132" s="256"/>
    </row>
    <row r="133" spans="6:10" x14ac:dyDescent="0.2">
      <c r="F133" s="256"/>
      <c r="G133" s="257"/>
      <c r="J133" s="256"/>
    </row>
    <row r="134" spans="6:10" x14ac:dyDescent="0.2">
      <c r="F134" s="256"/>
      <c r="G134" s="257"/>
      <c r="J134" s="256"/>
    </row>
    <row r="135" spans="6:10" x14ac:dyDescent="0.2">
      <c r="F135" s="256"/>
      <c r="G135" s="257"/>
      <c r="J135" s="256"/>
    </row>
    <row r="136" spans="6:10" x14ac:dyDescent="0.2">
      <c r="F136" s="256"/>
      <c r="G136" s="257"/>
      <c r="J136" s="256"/>
    </row>
    <row r="137" spans="6:10" x14ac:dyDescent="0.2">
      <c r="F137" s="256"/>
      <c r="G137" s="257"/>
      <c r="J137" s="256"/>
    </row>
    <row r="138" spans="6:10" x14ac:dyDescent="0.2">
      <c r="F138" s="256"/>
      <c r="G138" s="257"/>
      <c r="J138" s="256"/>
    </row>
    <row r="139" spans="6:10" x14ac:dyDescent="0.2">
      <c r="F139" s="256"/>
      <c r="G139" s="257"/>
      <c r="J139" s="256"/>
    </row>
    <row r="140" spans="6:10" x14ac:dyDescent="0.2">
      <c r="F140" s="256"/>
      <c r="G140" s="257"/>
      <c r="J140" s="256"/>
    </row>
    <row r="141" spans="6:10" x14ac:dyDescent="0.2">
      <c r="F141" s="256"/>
      <c r="G141" s="257"/>
      <c r="J141" s="256"/>
    </row>
    <row r="142" spans="6:10" x14ac:dyDescent="0.2">
      <c r="F142" s="256"/>
      <c r="G142" s="257"/>
      <c r="J142" s="256"/>
    </row>
    <row r="143" spans="6:10" x14ac:dyDescent="0.2">
      <c r="F143" s="256"/>
      <c r="G143" s="257"/>
      <c r="J143" s="256"/>
    </row>
    <row r="144" spans="6:10" x14ac:dyDescent="0.2">
      <c r="F144" s="256"/>
      <c r="G144" s="257"/>
      <c r="J144" s="256"/>
    </row>
    <row r="145" spans="6:10" x14ac:dyDescent="0.2">
      <c r="F145" s="256"/>
      <c r="G145" s="257"/>
      <c r="J145" s="256"/>
    </row>
    <row r="146" spans="6:10" x14ac:dyDescent="0.2">
      <c r="F146" s="256"/>
      <c r="G146" s="257"/>
      <c r="J146" s="256"/>
    </row>
    <row r="147" spans="6:10" x14ac:dyDescent="0.2">
      <c r="F147" s="256"/>
      <c r="G147" s="257"/>
      <c r="J147" s="256"/>
    </row>
    <row r="148" spans="6:10" x14ac:dyDescent="0.2">
      <c r="F148" s="256"/>
      <c r="G148" s="257"/>
      <c r="J148" s="256"/>
    </row>
    <row r="149" spans="6:10" x14ac:dyDescent="0.2">
      <c r="F149" s="256"/>
      <c r="G149" s="257"/>
      <c r="J149" s="256"/>
    </row>
    <row r="150" spans="6:10" x14ac:dyDescent="0.2">
      <c r="F150" s="256"/>
      <c r="G150" s="257"/>
      <c r="J150" s="256"/>
    </row>
    <row r="151" spans="6:10" x14ac:dyDescent="0.2">
      <c r="F151" s="256"/>
      <c r="G151" s="257"/>
      <c r="J151" s="256"/>
    </row>
    <row r="152" spans="6:10" x14ac:dyDescent="0.2">
      <c r="F152" s="256"/>
      <c r="G152" s="257"/>
      <c r="J152" s="256"/>
    </row>
    <row r="153" spans="6:10" x14ac:dyDescent="0.2">
      <c r="F153" s="256"/>
      <c r="G153" s="257"/>
      <c r="J153" s="256"/>
    </row>
    <row r="154" spans="6:10" x14ac:dyDescent="0.2">
      <c r="F154" s="256"/>
      <c r="G154" s="257"/>
      <c r="J154" s="256"/>
    </row>
    <row r="155" spans="6:10" x14ac:dyDescent="0.2">
      <c r="F155" s="256"/>
      <c r="G155" s="257"/>
      <c r="J155" s="256"/>
    </row>
    <row r="156" spans="6:10" x14ac:dyDescent="0.2">
      <c r="F156" s="256"/>
      <c r="G156" s="257"/>
      <c r="J156" s="256"/>
    </row>
    <row r="157" spans="6:10" x14ac:dyDescent="0.2">
      <c r="F157" s="256"/>
      <c r="G157" s="257"/>
      <c r="J157" s="256"/>
    </row>
    <row r="158" spans="6:10" x14ac:dyDescent="0.2">
      <c r="F158" s="256"/>
      <c r="G158" s="257"/>
      <c r="J158" s="256"/>
    </row>
    <row r="159" spans="6:10" x14ac:dyDescent="0.2">
      <c r="F159" s="256"/>
      <c r="G159" s="257"/>
      <c r="J159" s="256"/>
    </row>
    <row r="160" spans="6:10" x14ac:dyDescent="0.2">
      <c r="F160" s="256"/>
      <c r="G160" s="257"/>
      <c r="J160" s="256"/>
    </row>
    <row r="161" spans="6:10" x14ac:dyDescent="0.2">
      <c r="F161" s="256"/>
      <c r="G161" s="257"/>
      <c r="J161" s="256"/>
    </row>
    <row r="162" spans="6:10" x14ac:dyDescent="0.2">
      <c r="F162" s="256"/>
      <c r="G162" s="257"/>
      <c r="J162" s="256"/>
    </row>
    <row r="163" spans="6:10" x14ac:dyDescent="0.2">
      <c r="F163" s="256"/>
      <c r="G163" s="257"/>
      <c r="J163" s="256"/>
    </row>
    <row r="164" spans="6:10" x14ac:dyDescent="0.2">
      <c r="F164" s="256"/>
      <c r="G164" s="257"/>
      <c r="J164" s="256"/>
    </row>
    <row r="165" spans="6:10" x14ac:dyDescent="0.2">
      <c r="F165" s="256"/>
      <c r="G165" s="257"/>
      <c r="J165" s="256"/>
    </row>
    <row r="166" spans="6:10" x14ac:dyDescent="0.2">
      <c r="F166" s="256"/>
      <c r="G166" s="257"/>
      <c r="J166" s="256"/>
    </row>
    <row r="167" spans="6:10" x14ac:dyDescent="0.2">
      <c r="F167" s="256"/>
      <c r="G167" s="257"/>
      <c r="J167" s="256"/>
    </row>
    <row r="168" spans="6:10" x14ac:dyDescent="0.2">
      <c r="F168" s="256"/>
      <c r="G168" s="257"/>
      <c r="J168" s="256"/>
    </row>
    <row r="169" spans="6:10" x14ac:dyDescent="0.2">
      <c r="F169" s="256"/>
      <c r="G169" s="257"/>
      <c r="J169" s="256"/>
    </row>
    <row r="170" spans="6:10" x14ac:dyDescent="0.2">
      <c r="F170" s="256"/>
      <c r="G170" s="257"/>
      <c r="J170" s="256"/>
    </row>
    <row r="171" spans="6:10" x14ac:dyDescent="0.2">
      <c r="F171" s="256"/>
      <c r="G171" s="257"/>
      <c r="J171" s="256"/>
    </row>
    <row r="172" spans="6:10" x14ac:dyDescent="0.2">
      <c r="F172" s="256"/>
      <c r="G172" s="257"/>
      <c r="J172" s="256"/>
    </row>
    <row r="173" spans="6:10" x14ac:dyDescent="0.2">
      <c r="F173" s="256"/>
      <c r="G173" s="257"/>
      <c r="J173" s="256"/>
    </row>
    <row r="174" spans="6:10" x14ac:dyDescent="0.2">
      <c r="F174" s="256"/>
      <c r="G174" s="257"/>
      <c r="J174" s="256"/>
    </row>
    <row r="175" spans="6:10" x14ac:dyDescent="0.2">
      <c r="F175" s="256"/>
      <c r="G175" s="257"/>
      <c r="J175" s="256"/>
    </row>
    <row r="176" spans="6:10" x14ac:dyDescent="0.2">
      <c r="F176" s="256"/>
      <c r="G176" s="257"/>
      <c r="J176" s="256"/>
    </row>
    <row r="177" spans="6:10" x14ac:dyDescent="0.2">
      <c r="F177" s="256"/>
      <c r="G177" s="257"/>
      <c r="J177" s="256"/>
    </row>
    <row r="178" spans="6:10" x14ac:dyDescent="0.2">
      <c r="F178" s="256"/>
      <c r="G178" s="257"/>
      <c r="J178" s="256"/>
    </row>
    <row r="179" spans="6:10" x14ac:dyDescent="0.2">
      <c r="F179" s="256"/>
      <c r="G179" s="257"/>
      <c r="J179" s="256"/>
    </row>
    <row r="180" spans="6:10" x14ac:dyDescent="0.2">
      <c r="F180" s="256"/>
      <c r="G180" s="257"/>
      <c r="J180" s="256"/>
    </row>
    <row r="181" spans="6:10" x14ac:dyDescent="0.2">
      <c r="F181" s="256"/>
      <c r="G181" s="257"/>
      <c r="J181" s="256"/>
    </row>
    <row r="182" spans="6:10" x14ac:dyDescent="0.2">
      <c r="F182" s="256"/>
      <c r="G182" s="257"/>
      <c r="J182" s="256"/>
    </row>
    <row r="183" spans="6:10" x14ac:dyDescent="0.2">
      <c r="F183" s="256"/>
      <c r="G183" s="257"/>
      <c r="J183" s="256"/>
    </row>
    <row r="184" spans="6:10" x14ac:dyDescent="0.2">
      <c r="F184" s="256"/>
      <c r="G184" s="257"/>
      <c r="J184" s="256"/>
    </row>
    <row r="185" spans="6:10" x14ac:dyDescent="0.2">
      <c r="F185" s="256"/>
      <c r="G185" s="257"/>
      <c r="J185" s="256"/>
    </row>
    <row r="186" spans="6:10" x14ac:dyDescent="0.2">
      <c r="F186" s="256"/>
      <c r="G186" s="257"/>
      <c r="J186" s="256"/>
    </row>
    <row r="187" spans="6:10" x14ac:dyDescent="0.2">
      <c r="F187" s="256"/>
      <c r="G187" s="257"/>
      <c r="J187" s="256"/>
    </row>
    <row r="188" spans="6:10" x14ac:dyDescent="0.2">
      <c r="F188" s="256"/>
      <c r="G188" s="257"/>
      <c r="J188" s="256"/>
    </row>
    <row r="189" spans="6:10" x14ac:dyDescent="0.2">
      <c r="F189" s="256"/>
      <c r="G189" s="257"/>
      <c r="J189" s="256"/>
    </row>
    <row r="190" spans="6:10" x14ac:dyDescent="0.2">
      <c r="F190" s="256"/>
      <c r="G190" s="257"/>
      <c r="J190" s="256"/>
    </row>
    <row r="191" spans="6:10" x14ac:dyDescent="0.2">
      <c r="F191" s="256"/>
      <c r="G191" s="257"/>
      <c r="J191" s="256"/>
    </row>
    <row r="192" spans="6:10" x14ac:dyDescent="0.2">
      <c r="F192" s="256"/>
      <c r="G192" s="257"/>
      <c r="J192" s="256"/>
    </row>
    <row r="193" spans="6:10" x14ac:dyDescent="0.2">
      <c r="F193" s="256"/>
      <c r="G193" s="257"/>
      <c r="J193" s="256"/>
    </row>
    <row r="194" spans="6:10" x14ac:dyDescent="0.2">
      <c r="F194" s="256"/>
      <c r="G194" s="257"/>
      <c r="J194" s="256"/>
    </row>
    <row r="195" spans="6:10" x14ac:dyDescent="0.2">
      <c r="F195" s="256"/>
      <c r="G195" s="257"/>
      <c r="J195" s="256"/>
    </row>
    <row r="196" spans="6:10" x14ac:dyDescent="0.2">
      <c r="F196" s="256"/>
      <c r="G196" s="257"/>
      <c r="J196" s="256"/>
    </row>
    <row r="197" spans="6:10" x14ac:dyDescent="0.2">
      <c r="F197" s="256"/>
      <c r="G197" s="257"/>
      <c r="J197" s="256"/>
    </row>
    <row r="198" spans="6:10" x14ac:dyDescent="0.2">
      <c r="F198" s="256"/>
      <c r="G198" s="257"/>
      <c r="J198" s="256"/>
    </row>
    <row r="199" spans="6:10" x14ac:dyDescent="0.2">
      <c r="F199" s="256"/>
      <c r="G199" s="257"/>
      <c r="J199" s="256"/>
    </row>
    <row r="200" spans="6:10" x14ac:dyDescent="0.2">
      <c r="F200" s="256"/>
      <c r="G200" s="257"/>
      <c r="J200" s="256"/>
    </row>
    <row r="201" spans="6:10" x14ac:dyDescent="0.2">
      <c r="F201" s="256"/>
      <c r="G201" s="257"/>
      <c r="J201" s="256"/>
    </row>
    <row r="202" spans="6:10" x14ac:dyDescent="0.2">
      <c r="F202" s="256"/>
      <c r="G202" s="257"/>
      <c r="J202" s="256"/>
    </row>
    <row r="203" spans="6:10" x14ac:dyDescent="0.2">
      <c r="F203" s="256"/>
      <c r="G203" s="257"/>
      <c r="J203" s="256"/>
    </row>
    <row r="204" spans="6:10" x14ac:dyDescent="0.2">
      <c r="F204" s="256"/>
      <c r="G204" s="257"/>
      <c r="J204" s="256"/>
    </row>
    <row r="205" spans="6:10" x14ac:dyDescent="0.2">
      <c r="F205" s="256"/>
      <c r="G205" s="257"/>
      <c r="J205" s="256"/>
    </row>
    <row r="206" spans="6:10" x14ac:dyDescent="0.2">
      <c r="F206" s="256"/>
      <c r="G206" s="257"/>
      <c r="J206" s="256"/>
    </row>
    <row r="207" spans="6:10" x14ac:dyDescent="0.2">
      <c r="F207" s="256"/>
      <c r="G207" s="257"/>
      <c r="J207" s="256"/>
    </row>
    <row r="208" spans="6:10" x14ac:dyDescent="0.2">
      <c r="F208" s="256"/>
      <c r="G208" s="257"/>
      <c r="J208" s="256"/>
    </row>
    <row r="209" spans="6:10" x14ac:dyDescent="0.2">
      <c r="F209" s="256"/>
      <c r="G209" s="257"/>
      <c r="J209" s="256"/>
    </row>
    <row r="210" spans="6:10" x14ac:dyDescent="0.2">
      <c r="F210" s="256"/>
      <c r="G210" s="257"/>
      <c r="J210" s="256"/>
    </row>
    <row r="211" spans="6:10" x14ac:dyDescent="0.2">
      <c r="F211" s="256"/>
      <c r="G211" s="257"/>
      <c r="J211" s="256"/>
    </row>
    <row r="212" spans="6:10" x14ac:dyDescent="0.2">
      <c r="F212" s="256"/>
      <c r="G212" s="257"/>
      <c r="J212" s="256"/>
    </row>
    <row r="213" spans="6:10" x14ac:dyDescent="0.2">
      <c r="F213" s="256"/>
      <c r="G213" s="257"/>
      <c r="J213" s="256"/>
    </row>
    <row r="214" spans="6:10" x14ac:dyDescent="0.2">
      <c r="F214" s="256"/>
      <c r="G214" s="257"/>
      <c r="J214" s="256"/>
    </row>
    <row r="215" spans="6:10" x14ac:dyDescent="0.2">
      <c r="F215" s="256"/>
      <c r="G215" s="257"/>
      <c r="J215" s="256"/>
    </row>
    <row r="216" spans="6:10" x14ac:dyDescent="0.2">
      <c r="F216" s="256"/>
      <c r="G216" s="257"/>
      <c r="J216" s="256"/>
    </row>
    <row r="217" spans="6:10" x14ac:dyDescent="0.2">
      <c r="F217" s="256"/>
      <c r="G217" s="257"/>
      <c r="J217" s="256"/>
    </row>
    <row r="218" spans="6:10" x14ac:dyDescent="0.2">
      <c r="F218" s="256"/>
      <c r="G218" s="257">
        <f>SUM(G2:G217)</f>
        <v>62895.139999999985</v>
      </c>
      <c r="J218" s="256"/>
    </row>
    <row r="219" spans="6:10" x14ac:dyDescent="0.2">
      <c r="F219" s="256"/>
      <c r="G219" s="257"/>
      <c r="J219" s="256"/>
    </row>
    <row r="220" spans="6:10" x14ac:dyDescent="0.2">
      <c r="F220" s="256"/>
      <c r="G220" s="257"/>
      <c r="J220" s="256"/>
    </row>
    <row r="221" spans="6:10" x14ac:dyDescent="0.2">
      <c r="F221" s="256"/>
      <c r="G221" s="257"/>
      <c r="J221" s="256"/>
    </row>
    <row r="222" spans="6:10" x14ac:dyDescent="0.2">
      <c r="F222" s="256"/>
      <c r="G222" s="257"/>
      <c r="J222" s="256"/>
    </row>
    <row r="223" spans="6:10" x14ac:dyDescent="0.2">
      <c r="F223" s="256"/>
      <c r="G223" s="257"/>
      <c r="J223" s="256"/>
    </row>
    <row r="224" spans="6:10" x14ac:dyDescent="0.2">
      <c r="F224" s="256"/>
      <c r="G224" s="257"/>
      <c r="J224" s="256"/>
    </row>
    <row r="225" spans="6:10" x14ac:dyDescent="0.2">
      <c r="F225" s="256"/>
      <c r="G225" s="257"/>
      <c r="J225" s="256"/>
    </row>
    <row r="226" spans="6:10" x14ac:dyDescent="0.2">
      <c r="F226" s="256"/>
      <c r="G226" s="257"/>
      <c r="J226" s="256"/>
    </row>
    <row r="227" spans="6:10" x14ac:dyDescent="0.2">
      <c r="F227" s="256"/>
      <c r="G227" s="257"/>
      <c r="J227" s="256"/>
    </row>
    <row r="228" spans="6:10" x14ac:dyDescent="0.2">
      <c r="F228" s="256"/>
      <c r="G228" s="257"/>
      <c r="J228" s="256"/>
    </row>
    <row r="229" spans="6:10" x14ac:dyDescent="0.2">
      <c r="F229" s="256"/>
      <c r="G229" s="257"/>
      <c r="J229" s="256"/>
    </row>
    <row r="230" spans="6:10" x14ac:dyDescent="0.2">
      <c r="F230" s="256"/>
      <c r="G230" s="257"/>
      <c r="J230" s="256"/>
    </row>
    <row r="231" spans="6:10" x14ac:dyDescent="0.2">
      <c r="F231" s="256"/>
      <c r="G231" s="257"/>
      <c r="J231" s="256"/>
    </row>
    <row r="232" spans="6:10" x14ac:dyDescent="0.2">
      <c r="F232" s="256"/>
      <c r="G232" s="257"/>
      <c r="J232" s="256"/>
    </row>
    <row r="233" spans="6:10" x14ac:dyDescent="0.2">
      <c r="F233" s="256"/>
      <c r="G233" s="257"/>
      <c r="J233" s="256"/>
    </row>
    <row r="234" spans="6:10" x14ac:dyDescent="0.2">
      <c r="F234" s="256"/>
      <c r="G234" s="257"/>
      <c r="J234" s="256"/>
    </row>
    <row r="235" spans="6:10" x14ac:dyDescent="0.2">
      <c r="F235" s="256"/>
      <c r="G235" s="257"/>
      <c r="J235" s="256"/>
    </row>
    <row r="236" spans="6:10" x14ac:dyDescent="0.2">
      <c r="F236" s="256"/>
      <c r="G236" s="257"/>
      <c r="J236" s="256"/>
    </row>
    <row r="237" spans="6:10" x14ac:dyDescent="0.2">
      <c r="F237" s="256"/>
      <c r="G237" s="257"/>
      <c r="J237" s="256"/>
    </row>
    <row r="238" spans="6:10" x14ac:dyDescent="0.2">
      <c r="F238" s="256"/>
      <c r="G238" s="257"/>
      <c r="J238" s="256"/>
    </row>
    <row r="239" spans="6:10" x14ac:dyDescent="0.2">
      <c r="F239" s="256"/>
      <c r="G239" s="257"/>
      <c r="J239" s="256"/>
    </row>
    <row r="240" spans="6:10" x14ac:dyDescent="0.2">
      <c r="F240" s="256"/>
      <c r="G240" s="257"/>
      <c r="J240" s="256"/>
    </row>
    <row r="241" spans="6:10" x14ac:dyDescent="0.2">
      <c r="F241" s="256"/>
      <c r="G241" s="257"/>
      <c r="J241" s="256"/>
    </row>
    <row r="242" spans="6:10" x14ac:dyDescent="0.2">
      <c r="F242" s="256"/>
      <c r="G242" s="257"/>
      <c r="J242" s="256"/>
    </row>
    <row r="243" spans="6:10" x14ac:dyDescent="0.2">
      <c r="F243" s="256"/>
      <c r="G243" s="257"/>
      <c r="J243" s="256"/>
    </row>
    <row r="244" spans="6:10" x14ac:dyDescent="0.2">
      <c r="F244" s="256"/>
      <c r="G244" s="257"/>
      <c r="J244" s="256"/>
    </row>
    <row r="245" spans="6:10" x14ac:dyDescent="0.2">
      <c r="F245" s="256"/>
      <c r="G245" s="257"/>
      <c r="J245" s="256"/>
    </row>
    <row r="246" spans="6:10" x14ac:dyDescent="0.2">
      <c r="F246" s="256"/>
      <c r="G246" s="257"/>
      <c r="J246" s="256"/>
    </row>
    <row r="247" spans="6:10" x14ac:dyDescent="0.2">
      <c r="F247" s="256"/>
      <c r="G247" s="257"/>
      <c r="J247" s="256"/>
    </row>
    <row r="248" spans="6:10" x14ac:dyDescent="0.2">
      <c r="F248" s="256"/>
      <c r="G248" s="257"/>
      <c r="J248" s="256"/>
    </row>
    <row r="249" spans="6:10" x14ac:dyDescent="0.2">
      <c r="F249" s="256"/>
      <c r="G249" s="257"/>
      <c r="J249" s="256"/>
    </row>
    <row r="250" spans="6:10" x14ac:dyDescent="0.2">
      <c r="F250" s="256"/>
      <c r="G250" s="257"/>
      <c r="J250" s="256"/>
    </row>
    <row r="251" spans="6:10" x14ac:dyDescent="0.2">
      <c r="F251" s="256"/>
      <c r="G251" s="257"/>
      <c r="J251" s="256"/>
    </row>
    <row r="252" spans="6:10" x14ac:dyDescent="0.2">
      <c r="F252" s="256"/>
      <c r="G252" s="257"/>
      <c r="J252" s="256"/>
    </row>
    <row r="253" spans="6:10" x14ac:dyDescent="0.2">
      <c r="F253" s="256"/>
      <c r="G253" s="257"/>
      <c r="J253" s="256"/>
    </row>
    <row r="254" spans="6:10" x14ac:dyDescent="0.2">
      <c r="F254" s="256"/>
      <c r="G254" s="257"/>
      <c r="J254" s="256"/>
    </row>
    <row r="255" spans="6:10" x14ac:dyDescent="0.2">
      <c r="F255" s="256"/>
      <c r="G255" s="257"/>
      <c r="J255" s="256"/>
    </row>
    <row r="256" spans="6:10" x14ac:dyDescent="0.2">
      <c r="F256" s="256"/>
      <c r="G256" s="257"/>
      <c r="J256" s="256"/>
    </row>
    <row r="257" spans="6:10" x14ac:dyDescent="0.2">
      <c r="F257" s="256"/>
      <c r="G257" s="257"/>
      <c r="J257" s="256"/>
    </row>
    <row r="258" spans="6:10" x14ac:dyDescent="0.2">
      <c r="F258" s="256"/>
      <c r="G258" s="257"/>
      <c r="J258" s="256"/>
    </row>
    <row r="259" spans="6:10" x14ac:dyDescent="0.2">
      <c r="F259" s="256"/>
      <c r="G259" s="257"/>
      <c r="J259" s="256"/>
    </row>
    <row r="260" spans="6:10" x14ac:dyDescent="0.2">
      <c r="F260" s="256"/>
      <c r="G260" s="257"/>
      <c r="J260" s="256"/>
    </row>
    <row r="261" spans="6:10" x14ac:dyDescent="0.2">
      <c r="F261" s="256"/>
      <c r="G261" s="257"/>
      <c r="J261" s="256"/>
    </row>
    <row r="262" spans="6:10" x14ac:dyDescent="0.2">
      <c r="F262" s="256"/>
      <c r="G262" s="257"/>
      <c r="J262" s="256"/>
    </row>
    <row r="263" spans="6:10" x14ac:dyDescent="0.2">
      <c r="F263" s="256"/>
      <c r="G263" s="257"/>
      <c r="J263" s="256"/>
    </row>
    <row r="264" spans="6:10" x14ac:dyDescent="0.2">
      <c r="F264" s="256"/>
      <c r="G264" s="257"/>
      <c r="J264" s="256"/>
    </row>
    <row r="265" spans="6:10" x14ac:dyDescent="0.2">
      <c r="F265" s="256"/>
      <c r="G265" s="257"/>
      <c r="J265" s="256"/>
    </row>
    <row r="266" spans="6:10" x14ac:dyDescent="0.2">
      <c r="F266" s="256"/>
      <c r="G266" s="257"/>
      <c r="J266" s="256"/>
    </row>
    <row r="267" spans="6:10" x14ac:dyDescent="0.2">
      <c r="F267" s="256"/>
      <c r="G267" s="257"/>
      <c r="J267" s="256"/>
    </row>
    <row r="268" spans="6:10" x14ac:dyDescent="0.2">
      <c r="F268" s="256"/>
      <c r="G268" s="257"/>
      <c r="J268" s="256"/>
    </row>
    <row r="269" spans="6:10" x14ac:dyDescent="0.2">
      <c r="F269" s="256"/>
      <c r="G269" s="257"/>
      <c r="J269" s="256"/>
    </row>
    <row r="270" spans="6:10" x14ac:dyDescent="0.2">
      <c r="F270" s="256"/>
      <c r="G270" s="257"/>
      <c r="J270" s="256"/>
    </row>
    <row r="271" spans="6:10" x14ac:dyDescent="0.2">
      <c r="F271" s="256"/>
      <c r="G271" s="257"/>
      <c r="J271" s="256"/>
    </row>
    <row r="272" spans="6:10" x14ac:dyDescent="0.2">
      <c r="F272" s="256"/>
      <c r="G272" s="257"/>
      <c r="J272" s="256"/>
    </row>
    <row r="273" spans="6:10" x14ac:dyDescent="0.2">
      <c r="F273" s="256"/>
      <c r="G273" s="257"/>
      <c r="J273" s="256"/>
    </row>
    <row r="274" spans="6:10" x14ac:dyDescent="0.2">
      <c r="F274" s="256"/>
      <c r="G274" s="257"/>
      <c r="J274" s="256"/>
    </row>
    <row r="275" spans="6:10" x14ac:dyDescent="0.2">
      <c r="F275" s="256"/>
      <c r="G275" s="257"/>
      <c r="J275" s="256"/>
    </row>
    <row r="276" spans="6:10" x14ac:dyDescent="0.2">
      <c r="F276" s="256"/>
      <c r="G276" s="257"/>
      <c r="J276" s="256"/>
    </row>
    <row r="277" spans="6:10" x14ac:dyDescent="0.2">
      <c r="F277" s="256"/>
      <c r="G277" s="257"/>
      <c r="J277" s="256"/>
    </row>
    <row r="278" spans="6:10" x14ac:dyDescent="0.2">
      <c r="F278" s="256"/>
      <c r="G278" s="257"/>
      <c r="J278" s="256"/>
    </row>
    <row r="279" spans="6:10" x14ac:dyDescent="0.2">
      <c r="F279" s="256"/>
      <c r="G279" s="257"/>
      <c r="J279" s="256"/>
    </row>
    <row r="280" spans="6:10" x14ac:dyDescent="0.2">
      <c r="F280" s="256"/>
      <c r="G280" s="257"/>
      <c r="J280" s="256"/>
    </row>
    <row r="281" spans="6:10" x14ac:dyDescent="0.2">
      <c r="F281" s="256"/>
      <c r="G281" s="257"/>
      <c r="J281" s="256"/>
    </row>
    <row r="282" spans="6:10" x14ac:dyDescent="0.2">
      <c r="F282" s="256"/>
      <c r="G282" s="257"/>
      <c r="J282" s="256"/>
    </row>
    <row r="283" spans="6:10" x14ac:dyDescent="0.2">
      <c r="F283" s="256"/>
      <c r="G283" s="257"/>
      <c r="J283" s="256"/>
    </row>
    <row r="284" spans="6:10" x14ac:dyDescent="0.2">
      <c r="F284" s="256"/>
      <c r="G284" s="257"/>
      <c r="J284" s="256"/>
    </row>
    <row r="285" spans="6:10" x14ac:dyDescent="0.2">
      <c r="F285" s="256"/>
      <c r="G285" s="257"/>
      <c r="J285" s="256"/>
    </row>
    <row r="286" spans="6:10" x14ac:dyDescent="0.2">
      <c r="F286" s="256"/>
      <c r="G286" s="257"/>
      <c r="J286" s="256"/>
    </row>
    <row r="287" spans="6:10" x14ac:dyDescent="0.2">
      <c r="F287" s="256"/>
      <c r="G287" s="257"/>
      <c r="J287" s="256"/>
    </row>
    <row r="288" spans="6:10" x14ac:dyDescent="0.2">
      <c r="F288" s="256"/>
      <c r="G288" s="257"/>
      <c r="J288" s="256"/>
    </row>
    <row r="289" spans="6:10" x14ac:dyDescent="0.2">
      <c r="F289" s="256"/>
      <c r="G289" s="257"/>
      <c r="J289" s="256"/>
    </row>
    <row r="290" spans="6:10" x14ac:dyDescent="0.2">
      <c r="F290" s="256"/>
      <c r="G290" s="257"/>
      <c r="J290" s="256"/>
    </row>
    <row r="291" spans="6:10" x14ac:dyDescent="0.2">
      <c r="F291" s="256"/>
      <c r="G291" s="257"/>
      <c r="J291" s="256"/>
    </row>
    <row r="292" spans="6:10" x14ac:dyDescent="0.2">
      <c r="F292" s="256"/>
      <c r="G292" s="257"/>
      <c r="J292" s="256"/>
    </row>
    <row r="293" spans="6:10" x14ac:dyDescent="0.2">
      <c r="F293" s="256"/>
      <c r="G293" s="257"/>
      <c r="J293" s="256"/>
    </row>
    <row r="294" spans="6:10" x14ac:dyDescent="0.2">
      <c r="F294" s="256"/>
      <c r="G294" s="257"/>
      <c r="J294" s="256"/>
    </row>
    <row r="295" spans="6:10" x14ac:dyDescent="0.2">
      <c r="F295" s="256"/>
      <c r="G295" s="257"/>
      <c r="J295" s="256"/>
    </row>
    <row r="296" spans="6:10" x14ac:dyDescent="0.2">
      <c r="F296" s="256"/>
      <c r="G296" s="257"/>
      <c r="J296" s="256"/>
    </row>
    <row r="297" spans="6:10" x14ac:dyDescent="0.2">
      <c r="F297" s="256"/>
      <c r="G297" s="257"/>
      <c r="J297" s="256"/>
    </row>
    <row r="298" spans="6:10" x14ac:dyDescent="0.2">
      <c r="F298" s="256"/>
      <c r="G298" s="257"/>
      <c r="J298" s="256"/>
    </row>
    <row r="299" spans="6:10" x14ac:dyDescent="0.2">
      <c r="F299" s="256"/>
      <c r="G299" s="257"/>
      <c r="J299" s="256"/>
    </row>
    <row r="300" spans="6:10" x14ac:dyDescent="0.2">
      <c r="F300" s="256"/>
      <c r="G300" s="257"/>
      <c r="J300" s="256"/>
    </row>
    <row r="301" spans="6:10" x14ac:dyDescent="0.2">
      <c r="F301" s="256"/>
      <c r="G301" s="257"/>
      <c r="J301" s="256"/>
    </row>
    <row r="302" spans="6:10" x14ac:dyDescent="0.2">
      <c r="F302" s="256"/>
      <c r="G302" s="257"/>
      <c r="J302" s="256"/>
    </row>
    <row r="303" spans="6:10" x14ac:dyDescent="0.2">
      <c r="F303" s="256"/>
      <c r="G303" s="257"/>
      <c r="J303" s="256"/>
    </row>
    <row r="304" spans="6:10" x14ac:dyDescent="0.2">
      <c r="F304" s="256"/>
      <c r="G304" s="257"/>
      <c r="J304" s="256"/>
    </row>
    <row r="305" spans="6:10" x14ac:dyDescent="0.2">
      <c r="F305" s="256"/>
      <c r="G305" s="257"/>
      <c r="J305" s="256"/>
    </row>
    <row r="306" spans="6:10" x14ac:dyDescent="0.2">
      <c r="F306" s="256"/>
      <c r="G306" s="257"/>
      <c r="J306" s="256"/>
    </row>
    <row r="307" spans="6:10" x14ac:dyDescent="0.2">
      <c r="F307" s="256"/>
      <c r="G307" s="257"/>
      <c r="J307" s="256"/>
    </row>
    <row r="308" spans="6:10" x14ac:dyDescent="0.2">
      <c r="F308" s="256"/>
      <c r="G308" s="257"/>
      <c r="J308" s="256"/>
    </row>
    <row r="309" spans="6:10" x14ac:dyDescent="0.2">
      <c r="F309" s="256"/>
      <c r="G309" s="257"/>
      <c r="J309" s="256"/>
    </row>
    <row r="310" spans="6:10" x14ac:dyDescent="0.2">
      <c r="F310" s="256"/>
      <c r="G310" s="257"/>
      <c r="J310" s="256"/>
    </row>
    <row r="311" spans="6:10" x14ac:dyDescent="0.2">
      <c r="F311" s="256"/>
      <c r="G311" s="257"/>
      <c r="J311" s="256"/>
    </row>
    <row r="312" spans="6:10" x14ac:dyDescent="0.2">
      <c r="F312" s="256"/>
      <c r="G312" s="257"/>
      <c r="J312" s="256"/>
    </row>
    <row r="313" spans="6:10" x14ac:dyDescent="0.2">
      <c r="F313" s="256"/>
      <c r="G313" s="257"/>
      <c r="J313" s="256"/>
    </row>
    <row r="314" spans="6:10" x14ac:dyDescent="0.2">
      <c r="F314" s="256"/>
      <c r="G314" s="257"/>
      <c r="J314" s="256"/>
    </row>
    <row r="315" spans="6:10" x14ac:dyDescent="0.2">
      <c r="F315" s="256"/>
      <c r="G315" s="257"/>
      <c r="J315" s="256"/>
    </row>
    <row r="316" spans="6:10" x14ac:dyDescent="0.2">
      <c r="F316" s="256"/>
      <c r="G316" s="257"/>
      <c r="J316" s="256"/>
    </row>
    <row r="317" spans="6:10" x14ac:dyDescent="0.2">
      <c r="F317" s="256"/>
      <c r="G317" s="257"/>
      <c r="J317" s="256"/>
    </row>
    <row r="318" spans="6:10" x14ac:dyDescent="0.2">
      <c r="F318" s="256"/>
      <c r="G318" s="257"/>
      <c r="J318" s="256"/>
    </row>
    <row r="319" spans="6:10" x14ac:dyDescent="0.2">
      <c r="F319" s="256"/>
      <c r="G319" s="257"/>
      <c r="J319" s="256"/>
    </row>
    <row r="320" spans="6:10" x14ac:dyDescent="0.2">
      <c r="F320" s="256"/>
      <c r="G320" s="257"/>
      <c r="J320" s="256"/>
    </row>
    <row r="321" spans="6:10" x14ac:dyDescent="0.2">
      <c r="F321" s="256"/>
      <c r="G321" s="257"/>
      <c r="J321" s="256"/>
    </row>
    <row r="322" spans="6:10" x14ac:dyDescent="0.2">
      <c r="F322" s="256"/>
      <c r="G322" s="257"/>
      <c r="J322" s="256"/>
    </row>
    <row r="323" spans="6:10" x14ac:dyDescent="0.2">
      <c r="F323" s="256"/>
      <c r="G323" s="257"/>
      <c r="J323" s="256"/>
    </row>
    <row r="324" spans="6:10" x14ac:dyDescent="0.2">
      <c r="F324" s="256"/>
      <c r="G324" s="257"/>
      <c r="J324" s="256"/>
    </row>
    <row r="325" spans="6:10" x14ac:dyDescent="0.2">
      <c r="F325" s="256"/>
      <c r="G325" s="257"/>
      <c r="J325" s="256"/>
    </row>
    <row r="326" spans="6:10" x14ac:dyDescent="0.2">
      <c r="F326" s="256"/>
      <c r="G326" s="257"/>
      <c r="J326" s="256"/>
    </row>
    <row r="327" spans="6:10" x14ac:dyDescent="0.2">
      <c r="F327" s="256"/>
      <c r="G327" s="257"/>
      <c r="J327" s="256"/>
    </row>
    <row r="328" spans="6:10" x14ac:dyDescent="0.2">
      <c r="F328" s="256"/>
      <c r="G328" s="257"/>
      <c r="J328" s="256"/>
    </row>
    <row r="329" spans="6:10" x14ac:dyDescent="0.2">
      <c r="F329" s="256"/>
      <c r="G329" s="257"/>
      <c r="J329" s="256"/>
    </row>
    <row r="330" spans="6:10" x14ac:dyDescent="0.2">
      <c r="F330" s="256"/>
      <c r="G330" s="257"/>
      <c r="J330" s="256"/>
    </row>
    <row r="331" spans="6:10" x14ac:dyDescent="0.2">
      <c r="F331" s="256"/>
      <c r="G331" s="257"/>
      <c r="J331" s="256"/>
    </row>
    <row r="332" spans="6:10" x14ac:dyDescent="0.2">
      <c r="F332" s="256"/>
      <c r="G332" s="257"/>
      <c r="J332" s="256"/>
    </row>
    <row r="333" spans="6:10" x14ac:dyDescent="0.2">
      <c r="F333" s="256"/>
      <c r="G333" s="257"/>
      <c r="J333" s="256"/>
    </row>
    <row r="334" spans="6:10" x14ac:dyDescent="0.2">
      <c r="F334" s="256"/>
      <c r="G334" s="257"/>
      <c r="J334" s="256"/>
    </row>
    <row r="335" spans="6:10" x14ac:dyDescent="0.2">
      <c r="F335" s="256"/>
      <c r="G335" s="257"/>
      <c r="J335" s="256"/>
    </row>
    <row r="336" spans="6:10" x14ac:dyDescent="0.2">
      <c r="F336" s="256"/>
      <c r="G336" s="257"/>
      <c r="J336" s="256"/>
    </row>
    <row r="337" spans="6:10" x14ac:dyDescent="0.2">
      <c r="F337" s="256"/>
      <c r="G337" s="257"/>
      <c r="J337" s="256"/>
    </row>
    <row r="338" spans="6:10" x14ac:dyDescent="0.2">
      <c r="F338" s="256"/>
      <c r="G338" s="257"/>
      <c r="J338" s="256"/>
    </row>
    <row r="339" spans="6:10" x14ac:dyDescent="0.2">
      <c r="F339" s="256"/>
      <c r="G339" s="257"/>
      <c r="J339" s="256"/>
    </row>
    <row r="340" spans="6:10" x14ac:dyDescent="0.2">
      <c r="F340" s="256"/>
      <c r="G340" s="257"/>
      <c r="J340" s="256"/>
    </row>
    <row r="341" spans="6:10" x14ac:dyDescent="0.2">
      <c r="F341" s="256"/>
      <c r="G341" s="257"/>
      <c r="J341" s="256"/>
    </row>
    <row r="342" spans="6:10" x14ac:dyDescent="0.2">
      <c r="F342" s="256"/>
      <c r="G342" s="257"/>
      <c r="J342" s="256"/>
    </row>
    <row r="343" spans="6:10" x14ac:dyDescent="0.2">
      <c r="F343" s="256"/>
      <c r="G343" s="257"/>
      <c r="J343" s="256"/>
    </row>
    <row r="344" spans="6:10" x14ac:dyDescent="0.2">
      <c r="F344" s="256"/>
      <c r="G344" s="257"/>
      <c r="J344" s="256"/>
    </row>
    <row r="345" spans="6:10" x14ac:dyDescent="0.2">
      <c r="F345" s="256"/>
      <c r="G345" s="257"/>
      <c r="J345" s="256"/>
    </row>
    <row r="346" spans="6:10" x14ac:dyDescent="0.2">
      <c r="F346" s="256"/>
      <c r="G346" s="257"/>
      <c r="J346" s="256"/>
    </row>
    <row r="347" spans="6:10" x14ac:dyDescent="0.2">
      <c r="F347" s="256"/>
      <c r="G347" s="257"/>
      <c r="J347" s="256"/>
    </row>
    <row r="348" spans="6:10" x14ac:dyDescent="0.2">
      <c r="F348" s="256"/>
      <c r="G348" s="257"/>
      <c r="J348" s="256"/>
    </row>
    <row r="349" spans="6:10" x14ac:dyDescent="0.2">
      <c r="F349" s="256"/>
      <c r="G349" s="257"/>
      <c r="J349" s="256"/>
    </row>
    <row r="350" spans="6:10" x14ac:dyDescent="0.2">
      <c r="F350" s="256"/>
      <c r="G350" s="257"/>
      <c r="J350" s="256"/>
    </row>
    <row r="351" spans="6:10" x14ac:dyDescent="0.2">
      <c r="F351" s="256"/>
      <c r="G351" s="257"/>
      <c r="J351" s="256"/>
    </row>
    <row r="352" spans="6:10" x14ac:dyDescent="0.2">
      <c r="F352" s="256"/>
      <c r="G352" s="257"/>
      <c r="J352" s="256"/>
    </row>
    <row r="353" spans="6:10" x14ac:dyDescent="0.2">
      <c r="F353" s="256"/>
      <c r="G353" s="257"/>
      <c r="J353" s="256"/>
    </row>
    <row r="354" spans="6:10" x14ac:dyDescent="0.2">
      <c r="F354" s="256"/>
      <c r="G354" s="257"/>
      <c r="J354" s="256"/>
    </row>
    <row r="355" spans="6:10" x14ac:dyDescent="0.2">
      <c r="F355" s="256"/>
      <c r="G355" s="257"/>
      <c r="J355" s="256"/>
    </row>
    <row r="356" spans="6:10" x14ac:dyDescent="0.2">
      <c r="F356" s="256"/>
      <c r="G356" s="257"/>
      <c r="J356" s="256"/>
    </row>
    <row r="357" spans="6:10" x14ac:dyDescent="0.2">
      <c r="F357" s="256"/>
      <c r="G357" s="257"/>
      <c r="J357" s="256"/>
    </row>
    <row r="358" spans="6:10" x14ac:dyDescent="0.2">
      <c r="F358" s="256"/>
      <c r="G358" s="257"/>
      <c r="J358" s="256"/>
    </row>
    <row r="359" spans="6:10" x14ac:dyDescent="0.2">
      <c r="F359" s="256"/>
      <c r="G359" s="257"/>
      <c r="J359" s="256"/>
    </row>
    <row r="360" spans="6:10" x14ac:dyDescent="0.2">
      <c r="F360" s="256"/>
      <c r="G360" s="257"/>
      <c r="J360" s="256"/>
    </row>
    <row r="361" spans="6:10" x14ac:dyDescent="0.2">
      <c r="F361" s="256"/>
      <c r="G361" s="257"/>
      <c r="J361" s="256"/>
    </row>
    <row r="362" spans="6:10" x14ac:dyDescent="0.2">
      <c r="F362" s="256"/>
      <c r="G362" s="257"/>
      <c r="J362" s="256"/>
    </row>
    <row r="363" spans="6:10" x14ac:dyDescent="0.2">
      <c r="F363" s="256"/>
      <c r="G363" s="257"/>
      <c r="J363" s="256"/>
    </row>
    <row r="364" spans="6:10" x14ac:dyDescent="0.2">
      <c r="F364" s="256"/>
      <c r="G364" s="257"/>
      <c r="J364" s="256"/>
    </row>
    <row r="365" spans="6:10" x14ac:dyDescent="0.2">
      <c r="F365" s="256"/>
      <c r="G365" s="257"/>
      <c r="J365" s="256"/>
    </row>
    <row r="366" spans="6:10" x14ac:dyDescent="0.2">
      <c r="F366" s="256"/>
      <c r="G366" s="257"/>
      <c r="J366" s="256"/>
    </row>
    <row r="367" spans="6:10" x14ac:dyDescent="0.2">
      <c r="F367" s="256"/>
      <c r="G367" s="257"/>
      <c r="J367" s="256"/>
    </row>
    <row r="368" spans="6:10" x14ac:dyDescent="0.2">
      <c r="F368" s="256"/>
      <c r="G368" s="257"/>
      <c r="J368" s="256"/>
    </row>
    <row r="369" spans="6:10" x14ac:dyDescent="0.2">
      <c r="F369" s="256"/>
      <c r="G369" s="257"/>
      <c r="J369" s="256"/>
    </row>
    <row r="370" spans="6:10" x14ac:dyDescent="0.2">
      <c r="F370" s="256"/>
      <c r="G370" s="257"/>
      <c r="J370" s="256"/>
    </row>
    <row r="371" spans="6:10" x14ac:dyDescent="0.2">
      <c r="F371" s="256"/>
      <c r="G371" s="257"/>
      <c r="J371" s="256"/>
    </row>
    <row r="372" spans="6:10" x14ac:dyDescent="0.2">
      <c r="F372" s="256"/>
      <c r="G372" s="257"/>
      <c r="J372" s="256"/>
    </row>
    <row r="373" spans="6:10" x14ac:dyDescent="0.2">
      <c r="F373" s="256"/>
      <c r="G373" s="257"/>
      <c r="J373" s="256"/>
    </row>
    <row r="374" spans="6:10" x14ac:dyDescent="0.2">
      <c r="F374" s="256"/>
      <c r="G374" s="257"/>
      <c r="J374" s="256"/>
    </row>
    <row r="375" spans="6:10" x14ac:dyDescent="0.2">
      <c r="F375" s="256"/>
      <c r="G375" s="257"/>
      <c r="J375" s="256"/>
    </row>
    <row r="376" spans="6:10" x14ac:dyDescent="0.2">
      <c r="F376" s="256"/>
      <c r="G376" s="257"/>
      <c r="J376" s="256"/>
    </row>
    <row r="377" spans="6:10" x14ac:dyDescent="0.2">
      <c r="F377" s="256"/>
      <c r="G377" s="257"/>
      <c r="J377" s="256"/>
    </row>
    <row r="378" spans="6:10" x14ac:dyDescent="0.2">
      <c r="F378" s="256"/>
      <c r="G378" s="257"/>
      <c r="J378" s="256"/>
    </row>
    <row r="379" spans="6:10" x14ac:dyDescent="0.2">
      <c r="F379" s="256"/>
      <c r="G379" s="257"/>
      <c r="J379" s="256"/>
    </row>
    <row r="380" spans="6:10" x14ac:dyDescent="0.2">
      <c r="F380" s="256"/>
      <c r="G380" s="257"/>
      <c r="J380" s="256"/>
    </row>
    <row r="381" spans="6:10" x14ac:dyDescent="0.2">
      <c r="F381" s="256"/>
      <c r="G381" s="257"/>
      <c r="J381" s="256"/>
    </row>
    <row r="382" spans="6:10" x14ac:dyDescent="0.2">
      <c r="F382" s="256"/>
      <c r="G382" s="257"/>
      <c r="J382" s="256"/>
    </row>
    <row r="383" spans="6:10" x14ac:dyDescent="0.2">
      <c r="F383" s="256"/>
      <c r="G383" s="257"/>
      <c r="J383" s="256"/>
    </row>
    <row r="384" spans="6:10" x14ac:dyDescent="0.2">
      <c r="F384" s="256"/>
      <c r="G384" s="257"/>
      <c r="J384" s="256"/>
    </row>
    <row r="385" spans="6:10" x14ac:dyDescent="0.2">
      <c r="F385" s="256"/>
      <c r="G385" s="257"/>
      <c r="J385" s="256"/>
    </row>
    <row r="386" spans="6:10" x14ac:dyDescent="0.2">
      <c r="F386" s="256"/>
      <c r="G386" s="257"/>
      <c r="J386" s="256"/>
    </row>
    <row r="387" spans="6:10" x14ac:dyDescent="0.2">
      <c r="F387" s="256"/>
      <c r="G387" s="257"/>
      <c r="J387" s="256"/>
    </row>
    <row r="388" spans="6:10" x14ac:dyDescent="0.2">
      <c r="F388" s="256"/>
      <c r="G388" s="257"/>
      <c r="J388" s="256"/>
    </row>
    <row r="389" spans="6:10" x14ac:dyDescent="0.2">
      <c r="F389" s="256"/>
      <c r="G389" s="257"/>
      <c r="J389" s="256"/>
    </row>
    <row r="390" spans="6:10" x14ac:dyDescent="0.2">
      <c r="F390" s="256"/>
      <c r="G390" s="257"/>
      <c r="J390" s="256"/>
    </row>
    <row r="391" spans="6:10" x14ac:dyDescent="0.2">
      <c r="F391" s="256"/>
      <c r="G391" s="257"/>
      <c r="J391" s="256"/>
    </row>
    <row r="392" spans="6:10" x14ac:dyDescent="0.2">
      <c r="F392" s="256"/>
      <c r="G392" s="257"/>
      <c r="J392" s="256"/>
    </row>
    <row r="393" spans="6:10" x14ac:dyDescent="0.2">
      <c r="F393" s="256"/>
      <c r="G393" s="257"/>
      <c r="J393" s="256"/>
    </row>
    <row r="394" spans="6:10" x14ac:dyDescent="0.2">
      <c r="F394" s="256"/>
      <c r="G394" s="257"/>
      <c r="J394" s="256"/>
    </row>
    <row r="395" spans="6:10" x14ac:dyDescent="0.2">
      <c r="F395" s="256"/>
      <c r="G395" s="257"/>
      <c r="J395" s="256"/>
    </row>
    <row r="396" spans="6:10" x14ac:dyDescent="0.2">
      <c r="F396" s="256"/>
      <c r="G396" s="257"/>
      <c r="J396" s="256"/>
    </row>
    <row r="397" spans="6:10" x14ac:dyDescent="0.2">
      <c r="F397" s="256"/>
      <c r="G397" s="257"/>
      <c r="J397" s="256"/>
    </row>
    <row r="398" spans="6:10" x14ac:dyDescent="0.2">
      <c r="F398" s="256"/>
      <c r="G398" s="257"/>
      <c r="J398" s="256"/>
    </row>
    <row r="399" spans="6:10" x14ac:dyDescent="0.2">
      <c r="F399" s="256"/>
      <c r="G399" s="257"/>
      <c r="J399" s="256"/>
    </row>
    <row r="400" spans="6:10" x14ac:dyDescent="0.2">
      <c r="F400" s="256"/>
      <c r="G400" s="257"/>
      <c r="J400" s="256"/>
    </row>
    <row r="401" spans="6:10" x14ac:dyDescent="0.2">
      <c r="F401" s="256"/>
      <c r="G401" s="257"/>
      <c r="J401" s="256"/>
    </row>
    <row r="402" spans="6:10" x14ac:dyDescent="0.2">
      <c r="F402" s="256"/>
      <c r="G402" s="257"/>
      <c r="J402" s="256"/>
    </row>
    <row r="403" spans="6:10" x14ac:dyDescent="0.2">
      <c r="F403" s="256"/>
      <c r="G403" s="257"/>
      <c r="J403" s="256"/>
    </row>
    <row r="404" spans="6:10" x14ac:dyDescent="0.2">
      <c r="F404" s="256"/>
      <c r="G404" s="257"/>
      <c r="J404" s="256"/>
    </row>
    <row r="405" spans="6:10" x14ac:dyDescent="0.2">
      <c r="F405" s="256"/>
      <c r="G405" s="257"/>
      <c r="J405" s="256"/>
    </row>
    <row r="406" spans="6:10" x14ac:dyDescent="0.2">
      <c r="F406" s="256"/>
      <c r="G406" s="257"/>
      <c r="J406" s="256"/>
    </row>
    <row r="407" spans="6:10" x14ac:dyDescent="0.2">
      <c r="F407" s="256"/>
      <c r="G407" s="257"/>
      <c r="J407" s="256"/>
    </row>
    <row r="408" spans="6:10" x14ac:dyDescent="0.2">
      <c r="F408" s="256"/>
      <c r="G408" s="257"/>
      <c r="J408" s="256"/>
    </row>
    <row r="409" spans="6:10" x14ac:dyDescent="0.2">
      <c r="F409" s="256"/>
      <c r="G409" s="257"/>
      <c r="J409" s="256"/>
    </row>
    <row r="410" spans="6:10" x14ac:dyDescent="0.2">
      <c r="F410" s="256"/>
      <c r="G410" s="257"/>
      <c r="J410" s="256"/>
    </row>
    <row r="411" spans="6:10" x14ac:dyDescent="0.2">
      <c r="F411" s="256"/>
      <c r="G411" s="257"/>
      <c r="J411" s="256"/>
    </row>
    <row r="412" spans="6:10" x14ac:dyDescent="0.2">
      <c r="F412" s="256"/>
      <c r="G412" s="257"/>
      <c r="J412" s="256"/>
    </row>
    <row r="413" spans="6:10" x14ac:dyDescent="0.2">
      <c r="F413" s="256"/>
      <c r="G413" s="257"/>
      <c r="J413" s="256"/>
    </row>
    <row r="414" spans="6:10" x14ac:dyDescent="0.2">
      <c r="F414" s="256"/>
      <c r="G414" s="257"/>
      <c r="J414" s="256"/>
    </row>
    <row r="415" spans="6:10" x14ac:dyDescent="0.2">
      <c r="F415" s="256"/>
      <c r="G415" s="257"/>
      <c r="J415" s="256"/>
    </row>
    <row r="416" spans="6:10" x14ac:dyDescent="0.2">
      <c r="F416" s="256"/>
      <c r="G416" s="257"/>
      <c r="J416" s="256"/>
    </row>
    <row r="417" spans="6:12" x14ac:dyDescent="0.2">
      <c r="F417" s="256"/>
      <c r="G417" s="257"/>
      <c r="J417" s="256"/>
    </row>
    <row r="418" spans="6:12" x14ac:dyDescent="0.2">
      <c r="F418" s="256"/>
      <c r="G418" s="257"/>
      <c r="J418" s="256"/>
    </row>
    <row r="419" spans="6:12" x14ac:dyDescent="0.2">
      <c r="F419" s="256"/>
      <c r="G419" s="257"/>
      <c r="J419" s="256"/>
    </row>
    <row r="420" spans="6:12" x14ac:dyDescent="0.2">
      <c r="F420" s="256"/>
      <c r="G420" s="257"/>
      <c r="J420" s="256"/>
    </row>
    <row r="421" spans="6:12" x14ac:dyDescent="0.2">
      <c r="F421" s="256"/>
      <c r="G421" s="257"/>
      <c r="J421" s="256"/>
    </row>
    <row r="422" spans="6:12" x14ac:dyDescent="0.2">
      <c r="F422" s="256"/>
      <c r="G422" s="257"/>
      <c r="J422" s="256"/>
    </row>
    <row r="423" spans="6:12" x14ac:dyDescent="0.2">
      <c r="F423" s="256"/>
      <c r="G423" s="257"/>
      <c r="J423" s="256"/>
    </row>
    <row r="424" spans="6:12" x14ac:dyDescent="0.2">
      <c r="F424" s="256"/>
      <c r="G424" s="257"/>
      <c r="J424" s="256"/>
    </row>
    <row r="425" spans="6:12" x14ac:dyDescent="0.2">
      <c r="F425" s="256"/>
      <c r="G425" s="257"/>
      <c r="J425" s="256"/>
    </row>
    <row r="426" spans="6:12" x14ac:dyDescent="0.2">
      <c r="F426" s="256"/>
      <c r="G426" s="257">
        <f>SUM(G2:G425)</f>
        <v>125790.27999999997</v>
      </c>
      <c r="H426" s="257"/>
      <c r="I426" s="257"/>
      <c r="L426" s="256"/>
    </row>
    <row r="427" spans="6:12" x14ac:dyDescent="0.2">
      <c r="F427" s="256"/>
      <c r="G427" s="257"/>
      <c r="H427" s="257"/>
      <c r="I427" s="257"/>
      <c r="L427" s="256"/>
    </row>
    <row r="428" spans="6:12" x14ac:dyDescent="0.2">
      <c r="F428" s="256"/>
      <c r="G428" s="257"/>
      <c r="H428" s="257"/>
      <c r="I428" s="257"/>
      <c r="L428" s="256"/>
    </row>
    <row r="429" spans="6:12" x14ac:dyDescent="0.2">
      <c r="F429" s="256"/>
      <c r="G429" s="257"/>
      <c r="H429" s="257"/>
      <c r="I429" s="257"/>
      <c r="L429" s="256"/>
    </row>
    <row r="430" spans="6:12" x14ac:dyDescent="0.2">
      <c r="F430" s="256"/>
      <c r="G430" s="257"/>
      <c r="H430" s="257"/>
      <c r="I430" s="257"/>
      <c r="L430" s="256"/>
    </row>
    <row r="431" spans="6:12" x14ac:dyDescent="0.2">
      <c r="F431" s="256"/>
      <c r="G431" s="257"/>
      <c r="H431" s="257"/>
      <c r="I431" s="257"/>
      <c r="L431" s="256"/>
    </row>
    <row r="432" spans="6:12" x14ac:dyDescent="0.2">
      <c r="F432" s="256"/>
      <c r="G432" s="257"/>
      <c r="H432" s="257"/>
      <c r="I432" s="257"/>
      <c r="L432" s="256"/>
    </row>
    <row r="433" spans="6:12" x14ac:dyDescent="0.2">
      <c r="F433" s="256"/>
      <c r="G433" s="257"/>
      <c r="H433" s="257"/>
      <c r="I433" s="257"/>
      <c r="L433" s="256"/>
    </row>
    <row r="434" spans="6:12" x14ac:dyDescent="0.2">
      <c r="F434" s="256"/>
      <c r="G434" s="257"/>
      <c r="H434" s="257"/>
      <c r="I434" s="257"/>
      <c r="L434" s="256"/>
    </row>
    <row r="435" spans="6:12" x14ac:dyDescent="0.2">
      <c r="F435" s="256"/>
      <c r="G435" s="257"/>
      <c r="H435" s="257"/>
      <c r="I435" s="257"/>
      <c r="L435" s="256"/>
    </row>
    <row r="436" spans="6:12" x14ac:dyDescent="0.2">
      <c r="F436" s="256"/>
      <c r="G436" s="257"/>
      <c r="H436" s="257"/>
      <c r="I436" s="257"/>
      <c r="L436" s="256"/>
    </row>
    <row r="437" spans="6:12" x14ac:dyDescent="0.2">
      <c r="F437" s="256"/>
      <c r="G437" s="257"/>
      <c r="H437" s="257"/>
      <c r="I437" s="257"/>
      <c r="L437" s="256"/>
    </row>
    <row r="438" spans="6:12" x14ac:dyDescent="0.2">
      <c r="F438" s="256"/>
      <c r="G438" s="257"/>
      <c r="H438" s="257"/>
      <c r="I438" s="257"/>
      <c r="L438" s="256"/>
    </row>
    <row r="439" spans="6:12" x14ac:dyDescent="0.2">
      <c r="F439" s="256"/>
      <c r="G439" s="257"/>
      <c r="H439" s="257"/>
      <c r="I439" s="257"/>
      <c r="L439" s="256"/>
    </row>
    <row r="440" spans="6:12" x14ac:dyDescent="0.2">
      <c r="F440" s="256"/>
      <c r="G440" s="257"/>
      <c r="H440" s="257"/>
      <c r="I440" s="257"/>
      <c r="L440" s="256"/>
    </row>
    <row r="441" spans="6:12" x14ac:dyDescent="0.2">
      <c r="F441" s="256"/>
      <c r="G441" s="257"/>
      <c r="H441" s="257"/>
      <c r="I441" s="257"/>
      <c r="L441" s="256"/>
    </row>
    <row r="442" spans="6:12" x14ac:dyDescent="0.2">
      <c r="F442" s="256"/>
      <c r="G442" s="257"/>
      <c r="H442" s="257"/>
      <c r="I442" s="257"/>
      <c r="L442" s="256"/>
    </row>
    <row r="443" spans="6:12" x14ac:dyDescent="0.2">
      <c r="F443" s="256"/>
      <c r="G443" s="257"/>
      <c r="H443" s="257"/>
      <c r="I443" s="257"/>
      <c r="L443" s="256"/>
    </row>
    <row r="444" spans="6:12" x14ac:dyDescent="0.2">
      <c r="F444" s="256"/>
      <c r="G444" s="257"/>
      <c r="H444" s="257"/>
      <c r="I444" s="257"/>
      <c r="L444" s="256"/>
    </row>
    <row r="445" spans="6:12" x14ac:dyDescent="0.2">
      <c r="F445" s="256"/>
      <c r="G445" s="257"/>
      <c r="H445" s="257"/>
      <c r="I445" s="257"/>
      <c r="L445" s="256"/>
    </row>
    <row r="446" spans="6:12" x14ac:dyDescent="0.2">
      <c r="F446" s="256"/>
      <c r="G446" s="257"/>
      <c r="H446" s="257"/>
      <c r="I446" s="257"/>
      <c r="L446" s="256"/>
    </row>
    <row r="447" spans="6:12" x14ac:dyDescent="0.2">
      <c r="F447" s="256"/>
      <c r="G447" s="257"/>
      <c r="H447" s="257"/>
      <c r="I447" s="257"/>
      <c r="L447" s="256"/>
    </row>
    <row r="448" spans="6:12" x14ac:dyDescent="0.2">
      <c r="F448" s="256"/>
      <c r="G448" s="257"/>
      <c r="H448" s="257"/>
      <c r="I448" s="257"/>
      <c r="L448" s="256"/>
    </row>
    <row r="449" spans="6:12" x14ac:dyDescent="0.2">
      <c r="F449" s="256"/>
      <c r="G449" s="257"/>
      <c r="H449" s="257"/>
      <c r="I449" s="257"/>
      <c r="L449" s="256"/>
    </row>
    <row r="450" spans="6:12" x14ac:dyDescent="0.2">
      <c r="F450" s="256"/>
      <c r="G450" s="257"/>
      <c r="H450" s="257"/>
      <c r="I450" s="257"/>
      <c r="L450" s="256"/>
    </row>
    <row r="451" spans="6:12" x14ac:dyDescent="0.2">
      <c r="F451" s="256"/>
      <c r="G451" s="257"/>
      <c r="H451" s="257"/>
      <c r="I451" s="257"/>
      <c r="L451" s="256"/>
    </row>
    <row r="452" spans="6:12" x14ac:dyDescent="0.2">
      <c r="F452" s="256"/>
      <c r="G452" s="257"/>
      <c r="H452" s="257"/>
      <c r="I452" s="257"/>
      <c r="L452" s="256"/>
    </row>
    <row r="453" spans="6:12" x14ac:dyDescent="0.2">
      <c r="F453" s="256"/>
      <c r="G453" s="257"/>
      <c r="H453" s="257"/>
      <c r="I453" s="257"/>
      <c r="L453" s="256"/>
    </row>
    <row r="454" spans="6:12" x14ac:dyDescent="0.2">
      <c r="F454" s="256"/>
      <c r="G454" s="257"/>
      <c r="H454" s="257"/>
      <c r="I454" s="257"/>
      <c r="L454" s="256"/>
    </row>
    <row r="455" spans="6:12" x14ac:dyDescent="0.2">
      <c r="F455" s="256"/>
      <c r="G455" s="257"/>
      <c r="H455" s="257"/>
      <c r="I455" s="257"/>
      <c r="L455" s="256"/>
    </row>
    <row r="456" spans="6:12" x14ac:dyDescent="0.2">
      <c r="F456" s="256"/>
      <c r="G456" s="257"/>
      <c r="H456" s="257"/>
      <c r="I456" s="257"/>
      <c r="L456" s="256"/>
    </row>
    <row r="457" spans="6:12" x14ac:dyDescent="0.2">
      <c r="F457" s="256"/>
      <c r="G457" s="257"/>
      <c r="H457" s="257"/>
      <c r="I457" s="257"/>
      <c r="L457" s="256"/>
    </row>
    <row r="458" spans="6:12" x14ac:dyDescent="0.2">
      <c r="F458" s="256"/>
      <c r="G458" s="257"/>
      <c r="H458" s="257"/>
      <c r="I458" s="257"/>
      <c r="L458" s="256"/>
    </row>
    <row r="459" spans="6:12" x14ac:dyDescent="0.2">
      <c r="F459" s="256"/>
      <c r="G459" s="257"/>
      <c r="H459" s="257"/>
      <c r="I459" s="257"/>
      <c r="L459" s="256"/>
    </row>
    <row r="460" spans="6:12" x14ac:dyDescent="0.2">
      <c r="F460" s="256"/>
      <c r="G460" s="257"/>
      <c r="H460" s="257"/>
      <c r="I460" s="257"/>
      <c r="L460" s="256"/>
    </row>
    <row r="461" spans="6:12" x14ac:dyDescent="0.2">
      <c r="F461" s="256"/>
      <c r="G461" s="257"/>
      <c r="H461" s="257"/>
      <c r="I461" s="257"/>
      <c r="L461" s="256"/>
    </row>
    <row r="462" spans="6:12" x14ac:dyDescent="0.2">
      <c r="F462" s="256"/>
      <c r="G462" s="257"/>
      <c r="H462" s="257"/>
      <c r="I462" s="257"/>
      <c r="L462" s="256"/>
    </row>
    <row r="463" spans="6:12" x14ac:dyDescent="0.2">
      <c r="F463" s="256"/>
      <c r="G463" s="257"/>
      <c r="H463" s="257"/>
      <c r="I463" s="257"/>
      <c r="L463" s="256"/>
    </row>
    <row r="464" spans="6:12" x14ac:dyDescent="0.2">
      <c r="F464" s="256"/>
      <c r="G464" s="257"/>
      <c r="H464" s="257"/>
      <c r="I464" s="257"/>
      <c r="L464" s="256"/>
    </row>
    <row r="465" spans="6:12" x14ac:dyDescent="0.2">
      <c r="F465" s="256"/>
      <c r="G465" s="257"/>
      <c r="H465" s="257"/>
      <c r="I465" s="257"/>
      <c r="L465" s="256"/>
    </row>
    <row r="466" spans="6:12" x14ac:dyDescent="0.2">
      <c r="F466" s="256"/>
      <c r="G466" s="257"/>
      <c r="H466" s="257"/>
      <c r="I466" s="257"/>
      <c r="L466" s="256"/>
    </row>
    <row r="467" spans="6:12" x14ac:dyDescent="0.2">
      <c r="F467" s="256"/>
      <c r="G467" s="257"/>
      <c r="H467" s="257"/>
      <c r="I467" s="257"/>
      <c r="L467" s="256"/>
    </row>
    <row r="468" spans="6:12" x14ac:dyDescent="0.2">
      <c r="F468" s="256"/>
      <c r="G468" s="257"/>
      <c r="H468" s="257"/>
      <c r="I468" s="257"/>
      <c r="L468" s="256"/>
    </row>
    <row r="469" spans="6:12" x14ac:dyDescent="0.2">
      <c r="F469" s="256"/>
      <c r="G469" s="257"/>
      <c r="H469" s="257"/>
      <c r="I469" s="257"/>
      <c r="L469" s="256"/>
    </row>
    <row r="470" spans="6:12" x14ac:dyDescent="0.2">
      <c r="F470" s="256"/>
      <c r="G470" s="257"/>
      <c r="H470" s="257"/>
      <c r="I470" s="257"/>
      <c r="L470" s="256"/>
    </row>
    <row r="471" spans="6:12" x14ac:dyDescent="0.2">
      <c r="F471" s="256"/>
      <c r="G471" s="257"/>
      <c r="H471" s="257"/>
      <c r="I471" s="257"/>
      <c r="L471" s="256"/>
    </row>
    <row r="472" spans="6:12" x14ac:dyDescent="0.2">
      <c r="F472" s="256"/>
      <c r="G472" s="257"/>
      <c r="H472" s="257"/>
      <c r="I472" s="257"/>
      <c r="L472" s="256"/>
    </row>
    <row r="473" spans="6:12" x14ac:dyDescent="0.2">
      <c r="F473" s="256"/>
      <c r="G473" s="257"/>
      <c r="H473" s="257"/>
      <c r="I473" s="257"/>
      <c r="L473" s="256"/>
    </row>
    <row r="474" spans="6:12" x14ac:dyDescent="0.2">
      <c r="F474" s="256"/>
      <c r="G474" s="257"/>
      <c r="H474" s="257"/>
      <c r="I474" s="257"/>
      <c r="L474" s="256"/>
    </row>
    <row r="475" spans="6:12" x14ac:dyDescent="0.2">
      <c r="F475" s="256"/>
      <c r="G475" s="257"/>
      <c r="H475" s="257"/>
      <c r="I475" s="257"/>
      <c r="L475" s="256"/>
    </row>
    <row r="476" spans="6:12" x14ac:dyDescent="0.2">
      <c r="F476" s="256"/>
      <c r="G476" s="257"/>
      <c r="H476" s="257"/>
      <c r="I476" s="257"/>
      <c r="L476" s="256"/>
    </row>
    <row r="477" spans="6:12" x14ac:dyDescent="0.2">
      <c r="F477" s="256"/>
      <c r="G477" s="257"/>
      <c r="H477" s="257"/>
      <c r="I477" s="257"/>
      <c r="L477" s="256"/>
    </row>
    <row r="478" spans="6:12" x14ac:dyDescent="0.2">
      <c r="F478" s="256"/>
      <c r="G478" s="257"/>
      <c r="H478" s="257"/>
      <c r="I478" s="257"/>
      <c r="L478" s="256"/>
    </row>
    <row r="479" spans="6:12" x14ac:dyDescent="0.2">
      <c r="F479" s="256"/>
      <c r="G479" s="257"/>
      <c r="H479" s="257"/>
      <c r="I479" s="257"/>
      <c r="L479" s="256"/>
    </row>
    <row r="480" spans="6:12" x14ac:dyDescent="0.2">
      <c r="F480" s="256"/>
      <c r="G480" s="257"/>
      <c r="H480" s="257"/>
      <c r="I480" s="257"/>
      <c r="L480" s="256"/>
    </row>
    <row r="481" spans="6:12" x14ac:dyDescent="0.2">
      <c r="F481" s="256"/>
      <c r="G481" s="257"/>
      <c r="H481" s="257"/>
      <c r="I481" s="257"/>
      <c r="L481" s="256"/>
    </row>
    <row r="482" spans="6:12" x14ac:dyDescent="0.2">
      <c r="F482" s="256"/>
      <c r="G482" s="257"/>
      <c r="H482" s="257"/>
      <c r="I482" s="257"/>
      <c r="L482" s="256"/>
    </row>
    <row r="483" spans="6:12" x14ac:dyDescent="0.2">
      <c r="F483" s="256"/>
      <c r="G483" s="257"/>
      <c r="H483" s="257"/>
      <c r="I483" s="257"/>
      <c r="L483" s="256"/>
    </row>
    <row r="484" spans="6:12" x14ac:dyDescent="0.2">
      <c r="F484" s="256"/>
      <c r="G484" s="257"/>
      <c r="H484" s="257"/>
      <c r="I484" s="257"/>
      <c r="L484" s="256"/>
    </row>
    <row r="485" spans="6:12" x14ac:dyDescent="0.2">
      <c r="F485" s="256"/>
      <c r="G485" s="257"/>
      <c r="H485" s="257"/>
      <c r="I485" s="257"/>
      <c r="L485" s="256"/>
    </row>
    <row r="486" spans="6:12" x14ac:dyDescent="0.2">
      <c r="F486" s="256"/>
      <c r="G486" s="257"/>
      <c r="H486" s="257"/>
      <c r="I486" s="257"/>
      <c r="L486" s="256"/>
    </row>
    <row r="487" spans="6:12" x14ac:dyDescent="0.2">
      <c r="F487" s="256"/>
      <c r="G487" s="257"/>
      <c r="H487" s="257"/>
      <c r="I487" s="257"/>
      <c r="L487" s="256"/>
    </row>
    <row r="488" spans="6:12" x14ac:dyDescent="0.2">
      <c r="F488" s="256"/>
      <c r="G488" s="257"/>
      <c r="H488" s="257"/>
      <c r="I488" s="257"/>
      <c r="L488" s="256"/>
    </row>
    <row r="489" spans="6:12" x14ac:dyDescent="0.2">
      <c r="F489" s="256"/>
      <c r="G489" s="257"/>
      <c r="H489" s="257"/>
      <c r="I489" s="257"/>
      <c r="L489" s="256"/>
    </row>
    <row r="490" spans="6:12" x14ac:dyDescent="0.2">
      <c r="F490" s="256"/>
      <c r="G490" s="257"/>
      <c r="H490" s="257"/>
      <c r="I490" s="257"/>
      <c r="L490" s="256"/>
    </row>
    <row r="491" spans="6:12" x14ac:dyDescent="0.2">
      <c r="F491" s="256"/>
      <c r="G491" s="257"/>
      <c r="H491" s="257"/>
      <c r="I491" s="257"/>
      <c r="L491" s="256"/>
    </row>
    <row r="492" spans="6:12" x14ac:dyDescent="0.2">
      <c r="F492" s="256"/>
      <c r="G492" s="257"/>
      <c r="H492" s="257"/>
      <c r="I492" s="257"/>
      <c r="L492" s="256"/>
    </row>
    <row r="493" spans="6:12" x14ac:dyDescent="0.2">
      <c r="F493" s="256"/>
      <c r="G493" s="257"/>
      <c r="H493" s="257"/>
      <c r="I493" s="257"/>
      <c r="L493" s="256"/>
    </row>
    <row r="494" spans="6:12" x14ac:dyDescent="0.2">
      <c r="F494" s="256"/>
      <c r="G494" s="257"/>
      <c r="H494" s="257"/>
      <c r="I494" s="257"/>
      <c r="L494" s="256"/>
    </row>
    <row r="495" spans="6:12" x14ac:dyDescent="0.2">
      <c r="F495" s="256"/>
      <c r="G495" s="257"/>
      <c r="H495" s="257"/>
      <c r="I495" s="257"/>
      <c r="L495" s="256"/>
    </row>
    <row r="496" spans="6:12" x14ac:dyDescent="0.2">
      <c r="F496" s="256"/>
      <c r="G496" s="257"/>
      <c r="H496" s="257"/>
      <c r="I496" s="257"/>
      <c r="L496" s="256"/>
    </row>
    <row r="497" spans="6:12" x14ac:dyDescent="0.2">
      <c r="F497" s="256"/>
      <c r="G497" s="257"/>
      <c r="H497" s="257"/>
      <c r="I497" s="257"/>
      <c r="L497" s="256"/>
    </row>
    <row r="498" spans="6:12" x14ac:dyDescent="0.2">
      <c r="F498" s="256"/>
      <c r="G498" s="257"/>
      <c r="H498" s="257"/>
      <c r="I498" s="257"/>
      <c r="L498" s="256"/>
    </row>
    <row r="499" spans="6:12" x14ac:dyDescent="0.2">
      <c r="F499" s="256"/>
      <c r="G499" s="257"/>
      <c r="H499" s="257"/>
      <c r="I499" s="257"/>
      <c r="L499" s="256"/>
    </row>
    <row r="500" spans="6:12" x14ac:dyDescent="0.2">
      <c r="F500" s="256"/>
      <c r="G500" s="257"/>
      <c r="H500" s="257"/>
      <c r="I500" s="257"/>
      <c r="L500" s="256"/>
    </row>
    <row r="501" spans="6:12" x14ac:dyDescent="0.2">
      <c r="F501" s="256"/>
      <c r="G501" s="257"/>
      <c r="H501" s="257"/>
      <c r="I501" s="257"/>
      <c r="L501" s="256"/>
    </row>
    <row r="502" spans="6:12" x14ac:dyDescent="0.2">
      <c r="F502" s="256"/>
      <c r="G502" s="257"/>
      <c r="H502" s="257"/>
      <c r="I502" s="257"/>
      <c r="L502" s="256"/>
    </row>
    <row r="503" spans="6:12" x14ac:dyDescent="0.2">
      <c r="F503" s="256"/>
      <c r="G503" s="257"/>
      <c r="H503" s="257"/>
      <c r="I503" s="257"/>
      <c r="L503" s="256"/>
    </row>
    <row r="504" spans="6:12" x14ac:dyDescent="0.2">
      <c r="F504" s="256"/>
      <c r="G504" s="257"/>
      <c r="H504" s="257"/>
      <c r="I504" s="257"/>
      <c r="L504" s="256"/>
    </row>
    <row r="505" spans="6:12" x14ac:dyDescent="0.2">
      <c r="F505" s="256"/>
      <c r="G505" s="257"/>
      <c r="H505" s="257"/>
      <c r="I505" s="257"/>
      <c r="L505" s="256"/>
    </row>
    <row r="506" spans="6:12" x14ac:dyDescent="0.2">
      <c r="F506" s="256"/>
      <c r="G506" s="257"/>
      <c r="H506" s="257"/>
      <c r="I506" s="257"/>
      <c r="L506" s="256"/>
    </row>
    <row r="507" spans="6:12" x14ac:dyDescent="0.2">
      <c r="F507" s="256"/>
      <c r="G507" s="257"/>
      <c r="H507" s="257"/>
      <c r="I507" s="257"/>
      <c r="L507" s="256"/>
    </row>
    <row r="508" spans="6:12" x14ac:dyDescent="0.2">
      <c r="F508" s="256"/>
      <c r="G508" s="257"/>
      <c r="H508" s="257"/>
      <c r="I508" s="257"/>
      <c r="L508" s="256"/>
    </row>
    <row r="509" spans="6:12" x14ac:dyDescent="0.2">
      <c r="F509" s="256"/>
      <c r="G509" s="257"/>
      <c r="H509" s="257"/>
      <c r="I509" s="257"/>
      <c r="L509" s="256"/>
    </row>
    <row r="510" spans="6:12" x14ac:dyDescent="0.2">
      <c r="F510" s="256"/>
      <c r="G510" s="257"/>
      <c r="H510" s="257"/>
      <c r="I510" s="257"/>
      <c r="L510" s="256"/>
    </row>
    <row r="511" spans="6:12" x14ac:dyDescent="0.2">
      <c r="F511" s="256"/>
      <c r="G511" s="257"/>
      <c r="H511" s="257"/>
      <c r="I511" s="257"/>
      <c r="L511" s="256"/>
    </row>
    <row r="512" spans="6:12" x14ac:dyDescent="0.2">
      <c r="F512" s="256"/>
      <c r="G512" s="257"/>
      <c r="H512" s="257"/>
      <c r="I512" s="257"/>
      <c r="L512" s="256"/>
    </row>
    <row r="513" spans="6:12" x14ac:dyDescent="0.2">
      <c r="F513" s="256"/>
      <c r="G513" s="257"/>
      <c r="H513" s="257"/>
      <c r="I513" s="257"/>
      <c r="L513" s="256"/>
    </row>
    <row r="514" spans="6:12" x14ac:dyDescent="0.2">
      <c r="F514" s="256"/>
      <c r="G514" s="257"/>
      <c r="H514" s="257"/>
      <c r="I514" s="257"/>
      <c r="L514" s="256"/>
    </row>
    <row r="515" spans="6:12" x14ac:dyDescent="0.2">
      <c r="F515" s="256"/>
      <c r="G515" s="257"/>
      <c r="H515" s="257"/>
      <c r="I515" s="257"/>
      <c r="L515" s="256"/>
    </row>
    <row r="516" spans="6:12" x14ac:dyDescent="0.2">
      <c r="F516" s="256"/>
      <c r="G516" s="257"/>
      <c r="H516" s="257"/>
      <c r="I516" s="257"/>
      <c r="L516" s="256"/>
    </row>
    <row r="517" spans="6:12" x14ac:dyDescent="0.2">
      <c r="F517" s="256"/>
      <c r="G517" s="257"/>
      <c r="H517" s="257"/>
      <c r="I517" s="257"/>
      <c r="L517" s="256"/>
    </row>
    <row r="518" spans="6:12" x14ac:dyDescent="0.2">
      <c r="F518" s="256"/>
      <c r="G518" s="257"/>
      <c r="H518" s="257"/>
      <c r="I518" s="257"/>
      <c r="L518" s="256"/>
    </row>
    <row r="519" spans="6:12" x14ac:dyDescent="0.2">
      <c r="F519" s="256"/>
      <c r="G519" s="257"/>
      <c r="H519" s="257"/>
      <c r="I519" s="257"/>
      <c r="L519" s="256"/>
    </row>
    <row r="520" spans="6:12" x14ac:dyDescent="0.2">
      <c r="F520" s="256"/>
      <c r="G520" s="257"/>
      <c r="H520" s="257"/>
      <c r="I520" s="257"/>
      <c r="L520" s="256"/>
    </row>
    <row r="521" spans="6:12" x14ac:dyDescent="0.2">
      <c r="F521" s="256"/>
      <c r="G521" s="257"/>
      <c r="H521" s="257"/>
      <c r="I521" s="257"/>
      <c r="L521" s="256"/>
    </row>
    <row r="522" spans="6:12" x14ac:dyDescent="0.2">
      <c r="F522" s="256"/>
      <c r="G522" s="257"/>
      <c r="H522" s="257"/>
      <c r="I522" s="257"/>
      <c r="L522" s="256"/>
    </row>
    <row r="523" spans="6:12" x14ac:dyDescent="0.2">
      <c r="F523" s="256"/>
      <c r="G523" s="257"/>
      <c r="H523" s="257"/>
      <c r="I523" s="257"/>
      <c r="L523" s="256"/>
    </row>
    <row r="524" spans="6:12" x14ac:dyDescent="0.2">
      <c r="F524" s="256"/>
      <c r="G524" s="257"/>
      <c r="H524" s="257"/>
      <c r="I524" s="257"/>
      <c r="L524" s="256"/>
    </row>
    <row r="525" spans="6:12" x14ac:dyDescent="0.2">
      <c r="F525" s="256"/>
      <c r="G525" s="257"/>
      <c r="H525" s="257"/>
      <c r="I525" s="257"/>
      <c r="L525" s="256"/>
    </row>
    <row r="526" spans="6:12" x14ac:dyDescent="0.2">
      <c r="F526" s="256"/>
      <c r="G526" s="257"/>
      <c r="H526" s="257"/>
      <c r="I526" s="257"/>
      <c r="L526" s="256"/>
    </row>
    <row r="527" spans="6:12" x14ac:dyDescent="0.2">
      <c r="F527" s="256"/>
      <c r="G527" s="257"/>
      <c r="H527" s="257"/>
      <c r="I527" s="257"/>
      <c r="L527" s="256"/>
    </row>
    <row r="528" spans="6:12" x14ac:dyDescent="0.2">
      <c r="F528" s="256"/>
      <c r="G528" s="257"/>
      <c r="H528" s="257"/>
      <c r="I528" s="257"/>
      <c r="L528" s="256"/>
    </row>
    <row r="529" spans="6:12" x14ac:dyDescent="0.2">
      <c r="F529" s="256"/>
      <c r="G529" s="257"/>
      <c r="H529" s="257"/>
      <c r="I529" s="257"/>
      <c r="L529" s="256"/>
    </row>
    <row r="530" spans="6:12" x14ac:dyDescent="0.2">
      <c r="F530" s="256"/>
      <c r="G530" s="257"/>
      <c r="H530" s="257"/>
      <c r="I530" s="257"/>
      <c r="L530" s="256"/>
    </row>
    <row r="531" spans="6:12" x14ac:dyDescent="0.2">
      <c r="F531" s="256"/>
      <c r="G531" s="257"/>
      <c r="H531" s="257"/>
      <c r="I531" s="257"/>
      <c r="L531" s="256"/>
    </row>
    <row r="532" spans="6:12" x14ac:dyDescent="0.2">
      <c r="F532" s="256"/>
      <c r="G532" s="257"/>
      <c r="H532" s="257"/>
      <c r="I532" s="257"/>
      <c r="L532" s="256"/>
    </row>
    <row r="533" spans="6:12" x14ac:dyDescent="0.2">
      <c r="F533" s="256"/>
      <c r="G533" s="257"/>
      <c r="H533" s="257"/>
      <c r="I533" s="257"/>
      <c r="L533" s="256"/>
    </row>
    <row r="534" spans="6:12" x14ac:dyDescent="0.2">
      <c r="F534" s="256"/>
      <c r="G534" s="257"/>
      <c r="H534" s="257"/>
      <c r="I534" s="257"/>
      <c r="L534" s="256"/>
    </row>
    <row r="535" spans="6:12" x14ac:dyDescent="0.2">
      <c r="F535" s="256"/>
      <c r="G535" s="257"/>
      <c r="H535" s="257"/>
      <c r="I535" s="257"/>
      <c r="L535" s="256"/>
    </row>
    <row r="536" spans="6:12" x14ac:dyDescent="0.2">
      <c r="F536" s="256"/>
      <c r="G536" s="257"/>
      <c r="H536" s="257"/>
      <c r="I536" s="257"/>
      <c r="L536" s="256"/>
    </row>
    <row r="537" spans="6:12" x14ac:dyDescent="0.2">
      <c r="F537" s="256"/>
      <c r="G537" s="257"/>
      <c r="H537" s="257"/>
      <c r="I537" s="257"/>
      <c r="L537" s="256"/>
    </row>
    <row r="538" spans="6:12" x14ac:dyDescent="0.2">
      <c r="F538" s="256"/>
      <c r="G538" s="257"/>
      <c r="H538" s="257"/>
      <c r="I538" s="257"/>
      <c r="L538" s="256"/>
    </row>
    <row r="539" spans="6:12" x14ac:dyDescent="0.2">
      <c r="F539" s="256"/>
      <c r="G539" s="257"/>
      <c r="H539" s="257"/>
      <c r="I539" s="257"/>
      <c r="L539" s="256"/>
    </row>
    <row r="540" spans="6:12" x14ac:dyDescent="0.2">
      <c r="F540" s="256"/>
      <c r="G540" s="257"/>
      <c r="H540" s="257"/>
      <c r="I540" s="257"/>
      <c r="L540" s="256"/>
    </row>
    <row r="541" spans="6:12" x14ac:dyDescent="0.2">
      <c r="F541" s="256"/>
      <c r="G541" s="257"/>
      <c r="H541" s="257"/>
      <c r="I541" s="257"/>
      <c r="L541" s="256"/>
    </row>
    <row r="542" spans="6:12" x14ac:dyDescent="0.2">
      <c r="F542" s="256"/>
      <c r="G542" s="257"/>
      <c r="H542" s="257"/>
      <c r="I542" s="257"/>
      <c r="L542" s="256"/>
    </row>
    <row r="543" spans="6:12" x14ac:dyDescent="0.2">
      <c r="F543" s="256"/>
      <c r="G543" s="257"/>
      <c r="H543" s="257"/>
      <c r="I543" s="257"/>
      <c r="L543" s="256"/>
    </row>
    <row r="544" spans="6:12" x14ac:dyDescent="0.2">
      <c r="F544" s="256"/>
      <c r="G544" s="257"/>
      <c r="H544" s="257"/>
      <c r="I544" s="257"/>
      <c r="L544" s="256"/>
    </row>
    <row r="545" spans="6:12" x14ac:dyDescent="0.2">
      <c r="F545" s="256"/>
      <c r="G545" s="257"/>
      <c r="H545" s="257"/>
      <c r="I545" s="257"/>
      <c r="L545" s="256"/>
    </row>
    <row r="546" spans="6:12" x14ac:dyDescent="0.2">
      <c r="F546" s="256"/>
      <c r="G546" s="257"/>
      <c r="H546" s="257"/>
      <c r="I546" s="257"/>
      <c r="L546" s="256"/>
    </row>
    <row r="547" spans="6:12" x14ac:dyDescent="0.2">
      <c r="F547" s="256"/>
      <c r="G547" s="257"/>
      <c r="H547" s="257"/>
      <c r="I547" s="257"/>
      <c r="L547" s="256"/>
    </row>
    <row r="548" spans="6:12" x14ac:dyDescent="0.2">
      <c r="F548" s="256"/>
      <c r="G548" s="257"/>
      <c r="H548" s="257"/>
      <c r="I548" s="257"/>
      <c r="L548" s="256"/>
    </row>
    <row r="549" spans="6:12" x14ac:dyDescent="0.2">
      <c r="F549" s="256"/>
      <c r="G549" s="257"/>
      <c r="H549" s="257"/>
      <c r="I549" s="257"/>
      <c r="L549" s="256"/>
    </row>
    <row r="550" spans="6:12" x14ac:dyDescent="0.2">
      <c r="F550" s="256"/>
      <c r="G550" s="257"/>
      <c r="H550" s="257"/>
      <c r="I550" s="257"/>
      <c r="L550" s="256"/>
    </row>
    <row r="551" spans="6:12" x14ac:dyDescent="0.2">
      <c r="F551" s="256"/>
      <c r="G551" s="257"/>
      <c r="H551" s="257"/>
      <c r="I551" s="257"/>
      <c r="L551" s="256"/>
    </row>
    <row r="552" spans="6:12" x14ac:dyDescent="0.2">
      <c r="F552" s="256"/>
      <c r="G552" s="257"/>
      <c r="H552" s="257"/>
      <c r="I552" s="257"/>
      <c r="L552" s="256"/>
    </row>
    <row r="553" spans="6:12" x14ac:dyDescent="0.2">
      <c r="F553" s="256"/>
      <c r="G553" s="257"/>
      <c r="H553" s="257"/>
      <c r="I553" s="257"/>
      <c r="L553" s="256"/>
    </row>
    <row r="554" spans="6:12" x14ac:dyDescent="0.2">
      <c r="F554" s="256"/>
      <c r="G554" s="257"/>
      <c r="H554" s="257"/>
      <c r="I554" s="257"/>
      <c r="L554" s="256"/>
    </row>
    <row r="555" spans="6:12" x14ac:dyDescent="0.2">
      <c r="F555" s="256"/>
      <c r="G555" s="257"/>
      <c r="H555" s="257"/>
      <c r="I555" s="257"/>
      <c r="L555" s="256"/>
    </row>
    <row r="556" spans="6:12" x14ac:dyDescent="0.2">
      <c r="F556" s="256"/>
      <c r="G556" s="257"/>
      <c r="H556" s="257"/>
      <c r="I556" s="257"/>
      <c r="L556" s="256"/>
    </row>
    <row r="557" spans="6:12" x14ac:dyDescent="0.2">
      <c r="F557" s="256"/>
      <c r="G557" s="257"/>
      <c r="H557" s="257"/>
      <c r="I557" s="257"/>
      <c r="L557" s="256"/>
    </row>
    <row r="558" spans="6:12" x14ac:dyDescent="0.2">
      <c r="F558" s="256"/>
      <c r="G558" s="257"/>
      <c r="H558" s="257"/>
      <c r="I558" s="257"/>
      <c r="L558" s="256"/>
    </row>
    <row r="559" spans="6:12" x14ac:dyDescent="0.2">
      <c r="F559" s="256"/>
      <c r="G559" s="257"/>
      <c r="H559" s="257"/>
      <c r="I559" s="257"/>
      <c r="L559" s="256"/>
    </row>
    <row r="560" spans="6:12" x14ac:dyDescent="0.2">
      <c r="F560" s="256"/>
      <c r="G560" s="257"/>
      <c r="H560" s="257"/>
      <c r="I560" s="257"/>
      <c r="L560" s="256"/>
    </row>
    <row r="561" spans="6:12" x14ac:dyDescent="0.2">
      <c r="F561" s="256"/>
      <c r="G561" s="257"/>
      <c r="H561" s="257"/>
      <c r="I561" s="257"/>
      <c r="L561" s="256"/>
    </row>
    <row r="562" spans="6:12" x14ac:dyDescent="0.2">
      <c r="F562" s="256"/>
      <c r="G562" s="257"/>
      <c r="H562" s="257"/>
      <c r="I562" s="257"/>
      <c r="L562" s="256"/>
    </row>
    <row r="563" spans="6:12" x14ac:dyDescent="0.2">
      <c r="F563" s="256"/>
      <c r="G563" s="257"/>
      <c r="H563" s="257"/>
      <c r="I563" s="257"/>
      <c r="L563" s="256"/>
    </row>
    <row r="564" spans="6:12" x14ac:dyDescent="0.2">
      <c r="F564" s="256"/>
      <c r="G564" s="257"/>
      <c r="H564" s="257"/>
      <c r="I564" s="257"/>
      <c r="L564" s="256"/>
    </row>
    <row r="565" spans="6:12" x14ac:dyDescent="0.2">
      <c r="F565" s="256"/>
      <c r="G565" s="257"/>
      <c r="H565" s="257"/>
      <c r="I565" s="257"/>
      <c r="L565" s="256"/>
    </row>
    <row r="566" spans="6:12" x14ac:dyDescent="0.2">
      <c r="F566" s="256"/>
      <c r="G566" s="257"/>
      <c r="H566" s="257"/>
      <c r="I566" s="257"/>
      <c r="L566" s="256"/>
    </row>
    <row r="567" spans="6:12" x14ac:dyDescent="0.2">
      <c r="F567" s="256"/>
      <c r="G567" s="257"/>
      <c r="H567" s="257"/>
      <c r="I567" s="257"/>
      <c r="L567" s="256"/>
    </row>
    <row r="568" spans="6:12" x14ac:dyDescent="0.2">
      <c r="F568" s="256"/>
      <c r="G568" s="257"/>
      <c r="H568" s="257"/>
      <c r="I568" s="257"/>
      <c r="L568" s="256"/>
    </row>
    <row r="569" spans="6:12" x14ac:dyDescent="0.2">
      <c r="F569" s="256"/>
      <c r="G569" s="257"/>
      <c r="H569" s="257"/>
      <c r="I569" s="257"/>
      <c r="L569" s="256"/>
    </row>
    <row r="570" spans="6:12" x14ac:dyDescent="0.2">
      <c r="F570" s="256"/>
      <c r="G570" s="257"/>
      <c r="H570" s="257"/>
      <c r="I570" s="257"/>
      <c r="L570" s="256"/>
    </row>
    <row r="571" spans="6:12" x14ac:dyDescent="0.2">
      <c r="F571" s="256"/>
      <c r="G571" s="257"/>
      <c r="H571" s="257"/>
      <c r="I571" s="257"/>
      <c r="L571" s="256"/>
    </row>
    <row r="572" spans="6:12" x14ac:dyDescent="0.2">
      <c r="F572" s="256"/>
      <c r="G572" s="257"/>
      <c r="H572" s="257"/>
      <c r="I572" s="257"/>
      <c r="L572" s="256"/>
    </row>
    <row r="573" spans="6:12" x14ac:dyDescent="0.2">
      <c r="F573" s="256"/>
      <c r="G573" s="257"/>
      <c r="H573" s="257"/>
      <c r="I573" s="257"/>
      <c r="L573" s="256"/>
    </row>
    <row r="574" spans="6:12" x14ac:dyDescent="0.2">
      <c r="F574" s="256"/>
      <c r="G574" s="257"/>
      <c r="H574" s="257"/>
      <c r="I574" s="257"/>
      <c r="L574" s="256"/>
    </row>
    <row r="575" spans="6:12" x14ac:dyDescent="0.2">
      <c r="F575" s="256"/>
      <c r="G575" s="257"/>
      <c r="H575" s="257"/>
      <c r="I575" s="257"/>
      <c r="L575" s="256"/>
    </row>
    <row r="576" spans="6:12" x14ac:dyDescent="0.2">
      <c r="F576" s="256"/>
      <c r="G576" s="257"/>
      <c r="H576" s="257"/>
      <c r="I576" s="257"/>
      <c r="L576" s="256"/>
    </row>
    <row r="577" spans="6:12" x14ac:dyDescent="0.2">
      <c r="F577" s="256"/>
      <c r="G577" s="257"/>
      <c r="H577" s="257"/>
      <c r="I577" s="257"/>
      <c r="L577" s="256"/>
    </row>
    <row r="578" spans="6:12" x14ac:dyDescent="0.2">
      <c r="F578" s="256"/>
      <c r="G578" s="257"/>
      <c r="H578" s="257"/>
      <c r="I578" s="257"/>
      <c r="L578" s="256"/>
    </row>
    <row r="579" spans="6:12" x14ac:dyDescent="0.2">
      <c r="F579" s="256"/>
      <c r="G579" s="257"/>
      <c r="H579" s="257"/>
      <c r="I579" s="257"/>
      <c r="L579" s="256"/>
    </row>
    <row r="580" spans="6:12" x14ac:dyDescent="0.2">
      <c r="F580" s="256"/>
      <c r="G580" s="257"/>
      <c r="H580" s="257"/>
      <c r="I580" s="257"/>
      <c r="L580" s="256"/>
    </row>
    <row r="581" spans="6:12" x14ac:dyDescent="0.2">
      <c r="F581" s="256"/>
      <c r="G581" s="257"/>
      <c r="H581" s="257"/>
      <c r="I581" s="257"/>
      <c r="L581" s="256"/>
    </row>
    <row r="582" spans="6:12" x14ac:dyDescent="0.2">
      <c r="F582" s="256"/>
      <c r="G582" s="257"/>
      <c r="H582" s="257"/>
      <c r="I582" s="257"/>
      <c r="L582" s="256"/>
    </row>
    <row r="583" spans="6:12" x14ac:dyDescent="0.2">
      <c r="F583" s="256"/>
      <c r="G583" s="257"/>
      <c r="H583" s="257"/>
      <c r="I583" s="257"/>
      <c r="L583" s="256"/>
    </row>
    <row r="584" spans="6:12" x14ac:dyDescent="0.2">
      <c r="F584" s="256"/>
      <c r="G584" s="257"/>
      <c r="H584" s="257"/>
      <c r="I584" s="257"/>
      <c r="L584" s="256"/>
    </row>
    <row r="585" spans="6:12" x14ac:dyDescent="0.2">
      <c r="F585" s="256"/>
      <c r="G585" s="257"/>
      <c r="H585" s="257"/>
      <c r="I585" s="257"/>
      <c r="L585" s="256"/>
    </row>
    <row r="586" spans="6:12" x14ac:dyDescent="0.2">
      <c r="F586" s="256"/>
      <c r="G586" s="257"/>
      <c r="H586" s="257"/>
      <c r="I586" s="257"/>
      <c r="L586" s="256"/>
    </row>
    <row r="587" spans="6:12" x14ac:dyDescent="0.2">
      <c r="F587" s="256"/>
      <c r="G587" s="257"/>
      <c r="H587" s="257"/>
      <c r="I587" s="257"/>
      <c r="L587" s="256"/>
    </row>
    <row r="588" spans="6:12" x14ac:dyDescent="0.2">
      <c r="F588" s="256"/>
      <c r="G588" s="257"/>
      <c r="H588" s="257"/>
      <c r="I588" s="257"/>
      <c r="L588" s="256"/>
    </row>
    <row r="589" spans="6:12" x14ac:dyDescent="0.2">
      <c r="F589" s="256"/>
      <c r="G589" s="257"/>
      <c r="H589" s="257"/>
      <c r="I589" s="257"/>
      <c r="L589" s="256"/>
    </row>
    <row r="590" spans="6:12" x14ac:dyDescent="0.2">
      <c r="F590" s="256"/>
      <c r="G590" s="257"/>
      <c r="H590" s="257"/>
      <c r="I590" s="257"/>
      <c r="L590" s="256"/>
    </row>
    <row r="591" spans="6:12" x14ac:dyDescent="0.2">
      <c r="F591" s="256"/>
      <c r="G591" s="257"/>
      <c r="H591" s="257"/>
      <c r="I591" s="257"/>
      <c r="L591" s="256"/>
    </row>
    <row r="592" spans="6:12" x14ac:dyDescent="0.2">
      <c r="F592" s="256"/>
      <c r="G592" s="257"/>
      <c r="H592" s="257"/>
      <c r="I592" s="257"/>
      <c r="L592" s="256"/>
    </row>
    <row r="593" spans="6:12" x14ac:dyDescent="0.2">
      <c r="F593" s="256"/>
      <c r="G593" s="257"/>
      <c r="H593" s="257"/>
      <c r="I593" s="257"/>
      <c r="L593" s="256"/>
    </row>
    <row r="594" spans="6:12" x14ac:dyDescent="0.2">
      <c r="F594" s="256"/>
      <c r="G594" s="257"/>
      <c r="H594" s="257"/>
      <c r="I594" s="257"/>
      <c r="L594" s="256"/>
    </row>
    <row r="595" spans="6:12" x14ac:dyDescent="0.2">
      <c r="F595" s="256"/>
      <c r="G595" s="257"/>
      <c r="H595" s="257"/>
      <c r="I595" s="257"/>
      <c r="L595" s="256"/>
    </row>
    <row r="596" spans="6:12" x14ac:dyDescent="0.2">
      <c r="F596" s="256"/>
      <c r="G596" s="257"/>
      <c r="H596" s="257"/>
      <c r="I596" s="257"/>
      <c r="L596" s="256"/>
    </row>
    <row r="597" spans="6:12" x14ac:dyDescent="0.2">
      <c r="F597" s="256"/>
      <c r="G597" s="257"/>
      <c r="H597" s="257"/>
      <c r="I597" s="257"/>
      <c r="L597" s="256"/>
    </row>
    <row r="598" spans="6:12" x14ac:dyDescent="0.2">
      <c r="F598" s="256"/>
      <c r="G598" s="257"/>
      <c r="H598" s="257"/>
      <c r="I598" s="257"/>
      <c r="L598" s="256"/>
    </row>
    <row r="599" spans="6:12" x14ac:dyDescent="0.2">
      <c r="F599" s="256"/>
      <c r="G599" s="257"/>
      <c r="H599" s="257"/>
      <c r="I599" s="257"/>
      <c r="L599" s="256"/>
    </row>
    <row r="600" spans="6:12" x14ac:dyDescent="0.2">
      <c r="F600" s="256"/>
      <c r="G600" s="257"/>
      <c r="H600" s="257"/>
      <c r="I600" s="257"/>
      <c r="L600" s="256"/>
    </row>
    <row r="601" spans="6:12" x14ac:dyDescent="0.2">
      <c r="F601" s="256"/>
      <c r="G601" s="257"/>
      <c r="H601" s="257"/>
      <c r="I601" s="257"/>
      <c r="L601" s="256"/>
    </row>
    <row r="602" spans="6:12" x14ac:dyDescent="0.2">
      <c r="F602" s="256"/>
      <c r="G602" s="257"/>
      <c r="H602" s="257"/>
      <c r="I602" s="257"/>
      <c r="L602" s="256"/>
    </row>
    <row r="603" spans="6:12" x14ac:dyDescent="0.2">
      <c r="F603" s="256"/>
      <c r="G603" s="257"/>
      <c r="H603" s="257"/>
      <c r="I603" s="257"/>
      <c r="L603" s="256"/>
    </row>
    <row r="604" spans="6:12" x14ac:dyDescent="0.2">
      <c r="F604" s="256"/>
      <c r="G604" s="257"/>
      <c r="H604" s="257"/>
      <c r="I604" s="257"/>
      <c r="L604" s="256"/>
    </row>
    <row r="605" spans="6:12" x14ac:dyDescent="0.2">
      <c r="F605" s="256"/>
      <c r="G605" s="257"/>
      <c r="H605" s="257"/>
      <c r="I605" s="257"/>
      <c r="L605" s="256"/>
    </row>
    <row r="606" spans="6:12" x14ac:dyDescent="0.2">
      <c r="F606" s="256"/>
      <c r="G606" s="257"/>
      <c r="H606" s="257"/>
      <c r="I606" s="257"/>
      <c r="L606" s="256"/>
    </row>
    <row r="607" spans="6:12" x14ac:dyDescent="0.2">
      <c r="F607" s="256"/>
      <c r="G607" s="257"/>
      <c r="H607" s="257"/>
      <c r="I607" s="257"/>
      <c r="L607" s="256"/>
    </row>
    <row r="608" spans="6:12" x14ac:dyDescent="0.2">
      <c r="F608" s="256"/>
      <c r="G608" s="257"/>
      <c r="H608" s="257"/>
      <c r="I608" s="257"/>
      <c r="L608" s="256"/>
    </row>
    <row r="609" spans="6:12" x14ac:dyDescent="0.2">
      <c r="F609" s="256"/>
      <c r="G609" s="257"/>
      <c r="H609" s="257"/>
      <c r="I609" s="257"/>
      <c r="L609" s="256"/>
    </row>
    <row r="610" spans="6:12" x14ac:dyDescent="0.2">
      <c r="F610" s="256"/>
      <c r="G610" s="257"/>
      <c r="H610" s="257"/>
      <c r="I610" s="257"/>
      <c r="L610" s="256"/>
    </row>
    <row r="611" spans="6:12" x14ac:dyDescent="0.2">
      <c r="F611" s="256"/>
      <c r="G611" s="257"/>
      <c r="H611" s="257"/>
      <c r="I611" s="257"/>
      <c r="L611" s="256"/>
    </row>
    <row r="612" spans="6:12" x14ac:dyDescent="0.2">
      <c r="F612" s="256"/>
      <c r="G612" s="257"/>
      <c r="H612" s="257"/>
      <c r="I612" s="257"/>
      <c r="L612" s="256"/>
    </row>
    <row r="613" spans="6:12" x14ac:dyDescent="0.2">
      <c r="F613" s="256"/>
      <c r="G613" s="257"/>
      <c r="H613" s="257"/>
      <c r="I613" s="257"/>
      <c r="L613" s="256"/>
    </row>
    <row r="614" spans="6:12" x14ac:dyDescent="0.2">
      <c r="F614" s="256"/>
      <c r="G614" s="257"/>
      <c r="H614" s="257"/>
      <c r="I614" s="257"/>
      <c r="L614" s="256"/>
    </row>
    <row r="615" spans="6:12" x14ac:dyDescent="0.2">
      <c r="F615" s="256"/>
      <c r="G615" s="257"/>
      <c r="H615" s="257"/>
      <c r="I615" s="257"/>
      <c r="L615" s="256"/>
    </row>
    <row r="616" spans="6:12" x14ac:dyDescent="0.2">
      <c r="F616" s="256"/>
      <c r="G616" s="257"/>
      <c r="H616" s="257"/>
      <c r="I616" s="257"/>
      <c r="L616" s="256"/>
    </row>
    <row r="617" spans="6:12" x14ac:dyDescent="0.2">
      <c r="F617" s="256"/>
      <c r="G617" s="257"/>
      <c r="H617" s="257"/>
      <c r="I617" s="257"/>
      <c r="L617" s="256"/>
    </row>
    <row r="618" spans="6:12" x14ac:dyDescent="0.2">
      <c r="F618" s="256"/>
      <c r="G618" s="257"/>
      <c r="H618" s="257"/>
      <c r="I618" s="257"/>
      <c r="L618" s="256"/>
    </row>
    <row r="619" spans="6:12" x14ac:dyDescent="0.2">
      <c r="F619" s="256"/>
      <c r="G619" s="257"/>
      <c r="H619" s="257"/>
      <c r="I619" s="257"/>
      <c r="L619" s="256"/>
    </row>
    <row r="620" spans="6:12" x14ac:dyDescent="0.2">
      <c r="F620" s="256"/>
      <c r="G620" s="257"/>
      <c r="H620" s="257"/>
      <c r="I620" s="257"/>
      <c r="L620" s="256"/>
    </row>
    <row r="621" spans="6:12" x14ac:dyDescent="0.2">
      <c r="F621" s="256"/>
      <c r="G621" s="257"/>
      <c r="H621" s="257"/>
      <c r="I621" s="257"/>
      <c r="L621" s="256"/>
    </row>
    <row r="622" spans="6:12" x14ac:dyDescent="0.2">
      <c r="F622" s="256"/>
      <c r="G622" s="257"/>
      <c r="H622" s="257"/>
      <c r="I622" s="257"/>
      <c r="L622" s="256"/>
    </row>
    <row r="623" spans="6:12" x14ac:dyDescent="0.2">
      <c r="F623" s="256"/>
      <c r="G623" s="257"/>
      <c r="H623" s="257"/>
      <c r="I623" s="257"/>
      <c r="L623" s="256"/>
    </row>
    <row r="624" spans="6:12" x14ac:dyDescent="0.2">
      <c r="F624" s="256"/>
      <c r="G624" s="257"/>
      <c r="H624" s="257"/>
      <c r="I624" s="257"/>
      <c r="L624" s="256"/>
    </row>
    <row r="625" spans="6:12" x14ac:dyDescent="0.2">
      <c r="F625" s="256"/>
      <c r="G625" s="257"/>
      <c r="H625" s="257"/>
      <c r="I625" s="257"/>
      <c r="L625" s="256"/>
    </row>
    <row r="626" spans="6:12" x14ac:dyDescent="0.2">
      <c r="F626" s="256"/>
      <c r="G626" s="257"/>
      <c r="H626" s="257"/>
      <c r="I626" s="257"/>
      <c r="L626" s="256"/>
    </row>
    <row r="627" spans="6:12" x14ac:dyDescent="0.2">
      <c r="F627" s="256"/>
      <c r="G627" s="257"/>
      <c r="H627" s="257"/>
      <c r="I627" s="257"/>
      <c r="L627" s="256"/>
    </row>
    <row r="628" spans="6:12" x14ac:dyDescent="0.2">
      <c r="F628" s="256"/>
      <c r="G628" s="257"/>
      <c r="H628" s="257"/>
      <c r="I628" s="257"/>
      <c r="L628" s="256"/>
    </row>
    <row r="629" spans="6:12" x14ac:dyDescent="0.2">
      <c r="F629" s="256"/>
      <c r="G629" s="257"/>
      <c r="H629" s="257"/>
      <c r="I629" s="257"/>
      <c r="L629" s="256"/>
    </row>
    <row r="630" spans="6:12" x14ac:dyDescent="0.2">
      <c r="F630" s="256"/>
      <c r="G630" s="257"/>
      <c r="H630" s="257"/>
      <c r="I630" s="257"/>
      <c r="L630" s="256"/>
    </row>
    <row r="631" spans="6:12" x14ac:dyDescent="0.2">
      <c r="F631" s="256"/>
      <c r="G631" s="257"/>
      <c r="H631" s="257"/>
      <c r="I631" s="257"/>
      <c r="L631" s="256"/>
    </row>
    <row r="632" spans="6:12" x14ac:dyDescent="0.2">
      <c r="F632" s="256"/>
      <c r="G632" s="257"/>
      <c r="H632" s="257"/>
      <c r="I632" s="257"/>
      <c r="L632" s="256"/>
    </row>
    <row r="633" spans="6:12" x14ac:dyDescent="0.2">
      <c r="F633" s="256"/>
      <c r="G633" s="257"/>
      <c r="H633" s="257"/>
      <c r="I633" s="257"/>
      <c r="L633" s="256"/>
    </row>
    <row r="634" spans="6:12" x14ac:dyDescent="0.2">
      <c r="F634" s="256"/>
      <c r="G634" s="257"/>
      <c r="H634" s="257"/>
      <c r="I634" s="257"/>
      <c r="L634" s="256"/>
    </row>
    <row r="635" spans="6:12" x14ac:dyDescent="0.2">
      <c r="F635" s="256"/>
      <c r="G635" s="257"/>
      <c r="H635" s="257"/>
      <c r="I635" s="257"/>
      <c r="L635" s="256"/>
    </row>
    <row r="636" spans="6:12" x14ac:dyDescent="0.2">
      <c r="F636" s="256"/>
      <c r="G636" s="257"/>
      <c r="H636" s="257"/>
      <c r="I636" s="257"/>
      <c r="L636" s="256"/>
    </row>
    <row r="637" spans="6:12" x14ac:dyDescent="0.2">
      <c r="F637" s="256"/>
      <c r="G637" s="257"/>
      <c r="H637" s="257"/>
      <c r="I637" s="257"/>
      <c r="L637" s="256"/>
    </row>
    <row r="638" spans="6:12" x14ac:dyDescent="0.2">
      <c r="F638" s="256"/>
      <c r="G638" s="257"/>
      <c r="H638" s="257"/>
      <c r="I638" s="257"/>
      <c r="L638" s="256"/>
    </row>
    <row r="639" spans="6:12" x14ac:dyDescent="0.2">
      <c r="F639" s="256"/>
      <c r="G639" s="257"/>
      <c r="H639" s="257"/>
      <c r="I639" s="257"/>
      <c r="L639" s="256"/>
    </row>
    <row r="640" spans="6:12" x14ac:dyDescent="0.2">
      <c r="F640" s="256"/>
      <c r="G640" s="257"/>
      <c r="H640" s="257"/>
      <c r="I640" s="257"/>
      <c r="L640" s="256"/>
    </row>
    <row r="641" spans="6:12" x14ac:dyDescent="0.2">
      <c r="F641" s="256"/>
      <c r="G641" s="257"/>
      <c r="H641" s="257"/>
      <c r="I641" s="257"/>
      <c r="L641" s="256"/>
    </row>
    <row r="642" spans="6:12" x14ac:dyDescent="0.2">
      <c r="F642" s="256"/>
      <c r="G642" s="257"/>
      <c r="H642" s="257"/>
      <c r="I642" s="257"/>
      <c r="L642" s="256"/>
    </row>
    <row r="643" spans="6:12" x14ac:dyDescent="0.2">
      <c r="F643" s="256"/>
      <c r="G643" s="257"/>
      <c r="H643" s="257"/>
      <c r="I643" s="257"/>
      <c r="L643" s="256"/>
    </row>
    <row r="644" spans="6:12" x14ac:dyDescent="0.2">
      <c r="F644" s="256"/>
      <c r="G644" s="257"/>
      <c r="H644" s="257"/>
      <c r="I644" s="257"/>
      <c r="L644" s="256"/>
    </row>
    <row r="645" spans="6:12" x14ac:dyDescent="0.2">
      <c r="F645" s="256"/>
      <c r="G645" s="257"/>
      <c r="H645" s="257"/>
      <c r="I645" s="257"/>
      <c r="L645" s="256"/>
    </row>
    <row r="646" spans="6:12" x14ac:dyDescent="0.2">
      <c r="F646" s="256"/>
      <c r="G646" s="257"/>
      <c r="H646" s="257"/>
      <c r="I646" s="257"/>
      <c r="L646" s="256"/>
    </row>
    <row r="647" spans="6:12" x14ac:dyDescent="0.2">
      <c r="F647" s="256"/>
      <c r="G647" s="257"/>
      <c r="H647" s="257"/>
      <c r="I647" s="257"/>
      <c r="L647" s="256"/>
    </row>
    <row r="648" spans="6:12" x14ac:dyDescent="0.2">
      <c r="F648" s="256"/>
      <c r="G648" s="257"/>
      <c r="H648" s="257"/>
      <c r="I648" s="257"/>
      <c r="L648" s="256"/>
    </row>
    <row r="649" spans="6:12" x14ac:dyDescent="0.2">
      <c r="F649" s="256"/>
      <c r="G649" s="257"/>
      <c r="H649" s="257"/>
      <c r="I649" s="257"/>
      <c r="L649" s="256"/>
    </row>
    <row r="650" spans="6:12" x14ac:dyDescent="0.2">
      <c r="F650" s="256"/>
      <c r="G650" s="257"/>
      <c r="H650" s="257"/>
      <c r="I650" s="257"/>
      <c r="L650" s="256"/>
    </row>
    <row r="651" spans="6:12" x14ac:dyDescent="0.2">
      <c r="F651" s="256"/>
      <c r="G651" s="257"/>
      <c r="H651" s="257"/>
      <c r="I651" s="257"/>
      <c r="L651" s="256"/>
    </row>
    <row r="652" spans="6:12" x14ac:dyDescent="0.2">
      <c r="F652" s="256"/>
      <c r="G652" s="257"/>
      <c r="H652" s="257"/>
      <c r="I652" s="257"/>
      <c r="L652" s="256"/>
    </row>
    <row r="653" spans="6:12" x14ac:dyDescent="0.2">
      <c r="F653" s="256"/>
      <c r="G653" s="257"/>
      <c r="H653" s="257"/>
      <c r="I653" s="257"/>
      <c r="L653" s="256"/>
    </row>
    <row r="654" spans="6:12" x14ac:dyDescent="0.2">
      <c r="F654" s="256"/>
      <c r="G654" s="257"/>
      <c r="H654" s="257"/>
      <c r="I654" s="257"/>
      <c r="L654" s="256"/>
    </row>
    <row r="655" spans="6:12" x14ac:dyDescent="0.2">
      <c r="F655" s="256"/>
      <c r="G655" s="257"/>
      <c r="H655" s="257"/>
      <c r="I655" s="257"/>
      <c r="L655" s="256"/>
    </row>
    <row r="656" spans="6:12" x14ac:dyDescent="0.2">
      <c r="F656" s="256"/>
      <c r="G656" s="257"/>
      <c r="H656" s="257"/>
      <c r="I656" s="257"/>
      <c r="L656" s="256"/>
    </row>
    <row r="657" spans="6:12" x14ac:dyDescent="0.2">
      <c r="F657" s="256"/>
      <c r="G657" s="257"/>
      <c r="H657" s="257"/>
      <c r="I657" s="257"/>
      <c r="L657" s="256"/>
    </row>
    <row r="658" spans="6:12" x14ac:dyDescent="0.2">
      <c r="F658" s="256"/>
      <c r="G658" s="257"/>
      <c r="H658" s="257"/>
      <c r="I658" s="257"/>
      <c r="L658" s="256"/>
    </row>
    <row r="659" spans="6:12" x14ac:dyDescent="0.2">
      <c r="I659" s="258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8"/>
  <sheetViews>
    <sheetView topLeftCell="A13" workbookViewId="0">
      <selection activeCell="A2" sqref="A2:XFD33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5" width="27" style="255" bestFit="1" customWidth="1"/>
    <col min="6" max="6" width="15" style="255" bestFit="1" customWidth="1"/>
    <col min="7" max="7" width="10" style="255" bestFit="1" customWidth="1"/>
    <col min="8" max="9" width="10" style="255" customWidth="1"/>
    <col min="10" max="10" width="21" style="255" bestFit="1" customWidth="1"/>
    <col min="11" max="11" width="16" style="255" bestFit="1" customWidth="1"/>
    <col min="12" max="12" width="13" style="255" bestFit="1" customWidth="1"/>
    <col min="13" max="13" width="14" style="255" bestFit="1" customWidth="1"/>
    <col min="14" max="14" width="19" style="255" bestFit="1" customWidth="1"/>
    <col min="15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508</v>
      </c>
      <c r="B2" s="255" t="s">
        <v>1244</v>
      </c>
      <c r="C2" s="255" t="s">
        <v>1245</v>
      </c>
      <c r="D2" s="255" t="s">
        <v>1246</v>
      </c>
      <c r="E2" s="255" t="s">
        <v>1247</v>
      </c>
      <c r="F2" s="256">
        <v>43067</v>
      </c>
      <c r="G2" s="257">
        <v>-109.87</v>
      </c>
      <c r="H2" s="255" t="s">
        <v>398</v>
      </c>
      <c r="I2" s="255" t="s">
        <v>359</v>
      </c>
      <c r="J2" s="256">
        <v>43067</v>
      </c>
      <c r="K2" s="255" t="s">
        <v>4</v>
      </c>
      <c r="L2" s="255" t="s">
        <v>398</v>
      </c>
    </row>
    <row r="3" spans="1:12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1249</v>
      </c>
      <c r="F3" s="256">
        <v>43054</v>
      </c>
      <c r="G3" s="257">
        <v>-269.26</v>
      </c>
      <c r="H3" s="255" t="s">
        <v>398</v>
      </c>
      <c r="I3" s="255" t="s">
        <v>428</v>
      </c>
      <c r="J3" s="256">
        <v>43055</v>
      </c>
      <c r="K3" s="255" t="s">
        <v>4</v>
      </c>
      <c r="L3" s="255" t="s">
        <v>576</v>
      </c>
    </row>
    <row r="4" spans="1:12" x14ac:dyDescent="0.2">
      <c r="A4" s="255" t="s">
        <v>508</v>
      </c>
      <c r="B4" s="255" t="s">
        <v>479</v>
      </c>
      <c r="C4" s="255" t="s">
        <v>480</v>
      </c>
      <c r="D4" s="255" t="s">
        <v>481</v>
      </c>
      <c r="E4" s="255" t="s">
        <v>1253</v>
      </c>
      <c r="F4" s="256">
        <v>43046</v>
      </c>
      <c r="G4" s="257">
        <v>-85.49</v>
      </c>
      <c r="H4" s="255" t="s">
        <v>1254</v>
      </c>
      <c r="I4" s="255" t="s">
        <v>358</v>
      </c>
      <c r="J4" s="256">
        <v>43047</v>
      </c>
      <c r="K4" s="255" t="s">
        <v>4</v>
      </c>
      <c r="L4" s="255" t="s">
        <v>1255</v>
      </c>
    </row>
    <row r="5" spans="1:12" x14ac:dyDescent="0.2">
      <c r="A5" s="255" t="s">
        <v>508</v>
      </c>
      <c r="B5" s="255" t="s">
        <v>558</v>
      </c>
      <c r="C5" s="255" t="s">
        <v>2031</v>
      </c>
      <c r="D5" s="255" t="s">
        <v>559</v>
      </c>
      <c r="E5" s="255" t="s">
        <v>1473</v>
      </c>
      <c r="F5" s="256">
        <v>43067</v>
      </c>
      <c r="G5" s="257">
        <v>37.19</v>
      </c>
      <c r="H5" s="255" t="s">
        <v>398</v>
      </c>
      <c r="I5" s="255" t="s">
        <v>297</v>
      </c>
      <c r="J5" s="256">
        <v>43069</v>
      </c>
      <c r="K5" s="255" t="s">
        <v>4</v>
      </c>
      <c r="L5" s="255" t="s">
        <v>1474</v>
      </c>
    </row>
    <row r="6" spans="1:12" x14ac:dyDescent="0.2">
      <c r="A6" s="255" t="s">
        <v>508</v>
      </c>
      <c r="B6" s="255" t="s">
        <v>558</v>
      </c>
      <c r="C6" s="255" t="s">
        <v>2031</v>
      </c>
      <c r="D6" s="255" t="s">
        <v>559</v>
      </c>
      <c r="E6" s="255" t="s">
        <v>1475</v>
      </c>
      <c r="F6" s="256">
        <v>43067</v>
      </c>
      <c r="G6" s="257">
        <v>173.99</v>
      </c>
      <c r="H6" s="255" t="s">
        <v>398</v>
      </c>
      <c r="I6" s="255" t="s">
        <v>297</v>
      </c>
      <c r="J6" s="256">
        <v>43069</v>
      </c>
      <c r="K6" s="255" t="s">
        <v>4</v>
      </c>
      <c r="L6" s="255" t="s">
        <v>1474</v>
      </c>
    </row>
    <row r="7" spans="1:12" x14ac:dyDescent="0.2">
      <c r="A7" s="255" t="s">
        <v>508</v>
      </c>
      <c r="B7" s="255" t="s">
        <v>558</v>
      </c>
      <c r="C7" s="255" t="s">
        <v>2031</v>
      </c>
      <c r="D7" s="255" t="s">
        <v>559</v>
      </c>
      <c r="E7" s="255" t="s">
        <v>1476</v>
      </c>
      <c r="F7" s="256">
        <v>43066</v>
      </c>
      <c r="G7" s="257">
        <v>2.2200000000000002</v>
      </c>
      <c r="H7" s="255" t="s">
        <v>398</v>
      </c>
      <c r="I7" s="255" t="s">
        <v>297</v>
      </c>
      <c r="J7" s="256">
        <v>43067</v>
      </c>
      <c r="K7" s="255" t="s">
        <v>4</v>
      </c>
      <c r="L7" s="255" t="s">
        <v>1477</v>
      </c>
    </row>
    <row r="8" spans="1:12" x14ac:dyDescent="0.2">
      <c r="A8" s="255" t="s">
        <v>508</v>
      </c>
      <c r="B8" s="255" t="s">
        <v>558</v>
      </c>
      <c r="C8" s="255" t="s">
        <v>2031</v>
      </c>
      <c r="D8" s="255" t="s">
        <v>559</v>
      </c>
      <c r="E8" s="255" t="s">
        <v>1478</v>
      </c>
      <c r="F8" s="256">
        <v>43066</v>
      </c>
      <c r="G8" s="257">
        <v>126.9</v>
      </c>
      <c r="H8" s="255" t="s">
        <v>398</v>
      </c>
      <c r="I8" s="255" t="s">
        <v>297</v>
      </c>
      <c r="J8" s="256">
        <v>43067</v>
      </c>
      <c r="K8" s="255" t="s">
        <v>4</v>
      </c>
      <c r="L8" s="255" t="s">
        <v>1477</v>
      </c>
    </row>
    <row r="9" spans="1:12" x14ac:dyDescent="0.2">
      <c r="A9" s="255" t="s">
        <v>508</v>
      </c>
      <c r="B9" s="255" t="s">
        <v>558</v>
      </c>
      <c r="C9" s="255" t="s">
        <v>2031</v>
      </c>
      <c r="D9" s="255" t="s">
        <v>559</v>
      </c>
      <c r="E9" s="255" t="s">
        <v>1479</v>
      </c>
      <c r="F9" s="256">
        <v>43066</v>
      </c>
      <c r="G9" s="257">
        <v>868.86</v>
      </c>
      <c r="H9" s="255" t="s">
        <v>398</v>
      </c>
      <c r="I9" s="255" t="s">
        <v>297</v>
      </c>
      <c r="J9" s="256">
        <v>43067</v>
      </c>
      <c r="K9" s="255" t="s">
        <v>4</v>
      </c>
      <c r="L9" s="255" t="s">
        <v>1477</v>
      </c>
    </row>
    <row r="10" spans="1:12" x14ac:dyDescent="0.2">
      <c r="A10" s="255" t="s">
        <v>508</v>
      </c>
      <c r="B10" s="255" t="s">
        <v>558</v>
      </c>
      <c r="C10" s="255" t="s">
        <v>2031</v>
      </c>
      <c r="D10" s="255" t="s">
        <v>559</v>
      </c>
      <c r="E10" s="255" t="s">
        <v>1267</v>
      </c>
      <c r="F10" s="256">
        <v>43066</v>
      </c>
      <c r="G10" s="257">
        <v>362.05</v>
      </c>
      <c r="H10" s="255" t="s">
        <v>398</v>
      </c>
      <c r="I10" s="255" t="s">
        <v>151</v>
      </c>
      <c r="J10" s="256">
        <v>43067</v>
      </c>
      <c r="K10" s="255" t="s">
        <v>4</v>
      </c>
      <c r="L10" s="255" t="s">
        <v>1268</v>
      </c>
    </row>
    <row r="11" spans="1:12" x14ac:dyDescent="0.2">
      <c r="A11" s="255" t="s">
        <v>508</v>
      </c>
      <c r="B11" s="255" t="s">
        <v>558</v>
      </c>
      <c r="C11" s="255" t="s">
        <v>2031</v>
      </c>
      <c r="D11" s="255" t="s">
        <v>559</v>
      </c>
      <c r="E11" s="255" t="s">
        <v>1274</v>
      </c>
      <c r="F11" s="256">
        <v>43061</v>
      </c>
      <c r="G11" s="257">
        <v>75.400000000000006</v>
      </c>
      <c r="H11" s="255" t="s">
        <v>398</v>
      </c>
      <c r="I11" s="255" t="s">
        <v>358</v>
      </c>
      <c r="J11" s="256">
        <v>43062</v>
      </c>
      <c r="K11" s="255" t="s">
        <v>4</v>
      </c>
      <c r="L11" s="255" t="s">
        <v>4370</v>
      </c>
    </row>
    <row r="12" spans="1:12" x14ac:dyDescent="0.2">
      <c r="A12" s="255" t="s">
        <v>508</v>
      </c>
      <c r="B12" s="255" t="s">
        <v>558</v>
      </c>
      <c r="C12" s="255" t="s">
        <v>2031</v>
      </c>
      <c r="D12" s="255" t="s">
        <v>559</v>
      </c>
      <c r="E12" s="255" t="s">
        <v>1276</v>
      </c>
      <c r="F12" s="256">
        <v>43061</v>
      </c>
      <c r="G12" s="257">
        <v>78.8</v>
      </c>
      <c r="H12" s="255" t="s">
        <v>398</v>
      </c>
      <c r="I12" s="255" t="s">
        <v>358</v>
      </c>
      <c r="J12" s="256">
        <v>43062</v>
      </c>
      <c r="K12" s="255" t="s">
        <v>4</v>
      </c>
      <c r="L12" s="255" t="s">
        <v>4371</v>
      </c>
    </row>
    <row r="13" spans="1:12" x14ac:dyDescent="0.2">
      <c r="A13" s="255" t="s">
        <v>508</v>
      </c>
      <c r="B13" s="255" t="s">
        <v>558</v>
      </c>
      <c r="C13" s="255" t="s">
        <v>2031</v>
      </c>
      <c r="D13" s="255" t="s">
        <v>559</v>
      </c>
      <c r="E13" s="255" t="s">
        <v>1277</v>
      </c>
      <c r="F13" s="256">
        <v>43061</v>
      </c>
      <c r="G13" s="257">
        <v>78.8</v>
      </c>
      <c r="H13" s="255" t="s">
        <v>398</v>
      </c>
      <c r="I13" s="255" t="s">
        <v>358</v>
      </c>
      <c r="J13" s="256">
        <v>43062</v>
      </c>
      <c r="K13" s="255" t="s">
        <v>4</v>
      </c>
      <c r="L13" s="255" t="s">
        <v>1275</v>
      </c>
    </row>
    <row r="14" spans="1:12" x14ac:dyDescent="0.2">
      <c r="A14" s="255" t="s">
        <v>508</v>
      </c>
      <c r="B14" s="255" t="s">
        <v>558</v>
      </c>
      <c r="C14" s="255" t="s">
        <v>2031</v>
      </c>
      <c r="D14" s="255" t="s">
        <v>559</v>
      </c>
      <c r="E14" s="255" t="s">
        <v>1278</v>
      </c>
      <c r="F14" s="256">
        <v>43061</v>
      </c>
      <c r="G14" s="257">
        <v>75.400000000000006</v>
      </c>
      <c r="H14" s="255" t="s">
        <v>398</v>
      </c>
      <c r="I14" s="255" t="s">
        <v>358</v>
      </c>
      <c r="J14" s="256">
        <v>43062</v>
      </c>
      <c r="K14" s="255" t="s">
        <v>4</v>
      </c>
      <c r="L14" s="255" t="s">
        <v>4371</v>
      </c>
    </row>
    <row r="15" spans="1:12" x14ac:dyDescent="0.2">
      <c r="A15" s="255" t="s">
        <v>508</v>
      </c>
      <c r="B15" s="255" t="s">
        <v>558</v>
      </c>
      <c r="C15" s="255" t="s">
        <v>2031</v>
      </c>
      <c r="D15" s="255" t="s">
        <v>559</v>
      </c>
      <c r="E15" s="255" t="s">
        <v>1279</v>
      </c>
      <c r="F15" s="256">
        <v>43060</v>
      </c>
      <c r="G15" s="257">
        <v>912.97</v>
      </c>
      <c r="H15" s="255" t="s">
        <v>398</v>
      </c>
      <c r="I15" s="255" t="s">
        <v>695</v>
      </c>
      <c r="J15" s="256">
        <v>43061</v>
      </c>
      <c r="K15" s="255" t="s">
        <v>4</v>
      </c>
      <c r="L15" s="255" t="s">
        <v>1280</v>
      </c>
    </row>
    <row r="16" spans="1:12" x14ac:dyDescent="0.2">
      <c r="A16" s="255" t="s">
        <v>508</v>
      </c>
      <c r="B16" s="255" t="s">
        <v>558</v>
      </c>
      <c r="C16" s="255" t="s">
        <v>2031</v>
      </c>
      <c r="D16" s="255" t="s">
        <v>559</v>
      </c>
      <c r="E16" s="255" t="s">
        <v>6633</v>
      </c>
      <c r="F16" s="256">
        <v>43059</v>
      </c>
      <c r="G16" s="257">
        <v>74.55</v>
      </c>
      <c r="H16" s="255" t="s">
        <v>398</v>
      </c>
      <c r="I16" s="255" t="s">
        <v>6217</v>
      </c>
      <c r="J16" s="256">
        <v>43060</v>
      </c>
      <c r="K16" s="255" t="s">
        <v>4</v>
      </c>
      <c r="L16" s="255" t="s">
        <v>6634</v>
      </c>
    </row>
    <row r="17" spans="1:12" x14ac:dyDescent="0.2">
      <c r="A17" s="255" t="s">
        <v>508</v>
      </c>
      <c r="B17" s="255" t="s">
        <v>558</v>
      </c>
      <c r="C17" s="255" t="s">
        <v>2031</v>
      </c>
      <c r="D17" s="255" t="s">
        <v>559</v>
      </c>
      <c r="E17" s="255" t="s">
        <v>6635</v>
      </c>
      <c r="F17" s="256">
        <v>43059</v>
      </c>
      <c r="G17" s="257">
        <v>74.989999999999995</v>
      </c>
      <c r="H17" s="255" t="s">
        <v>398</v>
      </c>
      <c r="I17" s="255" t="s">
        <v>6217</v>
      </c>
      <c r="J17" s="256">
        <v>43060</v>
      </c>
      <c r="K17" s="255" t="s">
        <v>4</v>
      </c>
      <c r="L17" s="255" t="s">
        <v>6634</v>
      </c>
    </row>
    <row r="18" spans="1:12" x14ac:dyDescent="0.2">
      <c r="A18" s="255" t="s">
        <v>508</v>
      </c>
      <c r="B18" s="255" t="s">
        <v>558</v>
      </c>
      <c r="C18" s="255" t="s">
        <v>2031</v>
      </c>
      <c r="D18" s="255" t="s">
        <v>559</v>
      </c>
      <c r="E18" s="255" t="s">
        <v>1293</v>
      </c>
      <c r="F18" s="256">
        <v>43056</v>
      </c>
      <c r="G18" s="257">
        <v>123.96</v>
      </c>
      <c r="H18" s="255" t="s">
        <v>398</v>
      </c>
      <c r="I18" s="255" t="s">
        <v>529</v>
      </c>
      <c r="J18" s="256">
        <v>43057</v>
      </c>
      <c r="K18" s="255" t="s">
        <v>4</v>
      </c>
      <c r="L18" s="255" t="s">
        <v>1292</v>
      </c>
    </row>
    <row r="19" spans="1:12" x14ac:dyDescent="0.2">
      <c r="A19" s="255" t="s">
        <v>508</v>
      </c>
      <c r="B19" s="255" t="s">
        <v>558</v>
      </c>
      <c r="C19" s="255" t="s">
        <v>2031</v>
      </c>
      <c r="D19" s="255" t="s">
        <v>559</v>
      </c>
      <c r="E19" s="255" t="s">
        <v>1299</v>
      </c>
      <c r="F19" s="256">
        <v>43047</v>
      </c>
      <c r="G19" s="257">
        <v>20</v>
      </c>
      <c r="H19" s="255" t="s">
        <v>398</v>
      </c>
      <c r="I19" s="255" t="s">
        <v>428</v>
      </c>
      <c r="J19" s="256">
        <v>43048</v>
      </c>
      <c r="K19" s="255" t="s">
        <v>4</v>
      </c>
      <c r="L19" s="255" t="s">
        <v>1300</v>
      </c>
    </row>
    <row r="20" spans="1:12" x14ac:dyDescent="0.2">
      <c r="A20" s="255" t="s">
        <v>508</v>
      </c>
      <c r="B20" s="255" t="s">
        <v>558</v>
      </c>
      <c r="C20" s="255" t="s">
        <v>2031</v>
      </c>
      <c r="D20" s="255" t="s">
        <v>559</v>
      </c>
      <c r="E20" s="255" t="s">
        <v>1303</v>
      </c>
      <c r="F20" s="256">
        <v>43047</v>
      </c>
      <c r="G20" s="257">
        <v>65.92</v>
      </c>
      <c r="H20" s="255" t="s">
        <v>398</v>
      </c>
      <c r="I20" s="255" t="s">
        <v>6636</v>
      </c>
      <c r="J20" s="256">
        <v>43048</v>
      </c>
      <c r="K20" s="255" t="s">
        <v>4</v>
      </c>
      <c r="L20" s="255" t="s">
        <v>6637</v>
      </c>
    </row>
    <row r="21" spans="1:12" x14ac:dyDescent="0.2">
      <c r="A21" s="255" t="s">
        <v>508</v>
      </c>
      <c r="B21" s="255" t="s">
        <v>558</v>
      </c>
      <c r="C21" s="255" t="s">
        <v>2031</v>
      </c>
      <c r="D21" s="255" t="s">
        <v>559</v>
      </c>
      <c r="E21" s="255" t="s">
        <v>1305</v>
      </c>
      <c r="F21" s="256">
        <v>43047</v>
      </c>
      <c r="G21" s="257">
        <v>83.18</v>
      </c>
      <c r="H21" s="255" t="s">
        <v>398</v>
      </c>
      <c r="I21" s="255" t="s">
        <v>6636</v>
      </c>
      <c r="J21" s="256">
        <v>43048</v>
      </c>
      <c r="K21" s="255" t="s">
        <v>4</v>
      </c>
      <c r="L21" s="255" t="s">
        <v>6637</v>
      </c>
    </row>
    <row r="22" spans="1:12" x14ac:dyDescent="0.2">
      <c r="A22" s="255" t="s">
        <v>508</v>
      </c>
      <c r="B22" s="255" t="s">
        <v>558</v>
      </c>
      <c r="C22" s="255" t="s">
        <v>2031</v>
      </c>
      <c r="D22" s="255" t="s">
        <v>559</v>
      </c>
      <c r="E22" s="255" t="s">
        <v>1324</v>
      </c>
      <c r="F22" s="256">
        <v>43047</v>
      </c>
      <c r="G22" s="257">
        <v>82.49</v>
      </c>
      <c r="H22" s="255" t="s">
        <v>398</v>
      </c>
      <c r="I22" s="255" t="s">
        <v>6636</v>
      </c>
      <c r="J22" s="256">
        <v>43048</v>
      </c>
      <c r="K22" s="255" t="s">
        <v>4</v>
      </c>
      <c r="L22" s="255" t="s">
        <v>6637</v>
      </c>
    </row>
    <row r="23" spans="1:12" x14ac:dyDescent="0.2">
      <c r="A23" s="255" t="s">
        <v>508</v>
      </c>
      <c r="B23" s="255" t="s">
        <v>558</v>
      </c>
      <c r="C23" s="255" t="s">
        <v>2031</v>
      </c>
      <c r="D23" s="255" t="s">
        <v>559</v>
      </c>
      <c r="E23" s="255" t="s">
        <v>1328</v>
      </c>
      <c r="F23" s="256">
        <v>43041</v>
      </c>
      <c r="G23" s="257">
        <v>1.21</v>
      </c>
      <c r="H23" s="255" t="s">
        <v>398</v>
      </c>
      <c r="I23" s="255" t="s">
        <v>1147</v>
      </c>
      <c r="J23" s="256">
        <v>43042</v>
      </c>
      <c r="K23" s="255" t="s">
        <v>4</v>
      </c>
      <c r="L23" s="255" t="s">
        <v>6638</v>
      </c>
    </row>
    <row r="24" spans="1:12" x14ac:dyDescent="0.2">
      <c r="A24" s="255" t="s">
        <v>508</v>
      </c>
      <c r="B24" s="255" t="s">
        <v>88</v>
      </c>
      <c r="C24" s="255" t="s">
        <v>89</v>
      </c>
      <c r="D24" s="255" t="s">
        <v>90</v>
      </c>
      <c r="E24" s="255" t="s">
        <v>1333</v>
      </c>
      <c r="F24" s="256">
        <v>43066</v>
      </c>
      <c r="G24" s="257">
        <v>259.42</v>
      </c>
      <c r="H24" s="255" t="s">
        <v>4372</v>
      </c>
      <c r="I24" s="255" t="s">
        <v>547</v>
      </c>
      <c r="J24" s="256">
        <v>43066</v>
      </c>
      <c r="K24" s="255" t="s">
        <v>4</v>
      </c>
      <c r="L24" s="255" t="s">
        <v>4373</v>
      </c>
    </row>
    <row r="25" spans="1:12" x14ac:dyDescent="0.2">
      <c r="A25" s="255" t="s">
        <v>508</v>
      </c>
      <c r="B25" s="255" t="s">
        <v>1369</v>
      </c>
      <c r="C25" s="255" t="s">
        <v>1370</v>
      </c>
      <c r="D25" s="255" t="s">
        <v>1371</v>
      </c>
      <c r="E25" s="255" t="s">
        <v>1373</v>
      </c>
      <c r="F25" s="256">
        <v>43054</v>
      </c>
      <c r="G25" s="257">
        <v>1119.25</v>
      </c>
      <c r="H25" s="255" t="s">
        <v>1372</v>
      </c>
      <c r="I25" s="255" t="s">
        <v>854</v>
      </c>
      <c r="J25" s="256">
        <v>43055</v>
      </c>
      <c r="K25" s="255" t="s">
        <v>4</v>
      </c>
      <c r="L25" s="255" t="s">
        <v>3041</v>
      </c>
    </row>
    <row r="26" spans="1:12" x14ac:dyDescent="0.2">
      <c r="A26" s="255" t="s">
        <v>508</v>
      </c>
      <c r="B26" s="255" t="s">
        <v>933</v>
      </c>
      <c r="C26" s="255" t="s">
        <v>934</v>
      </c>
      <c r="D26" s="255" t="s">
        <v>935</v>
      </c>
      <c r="E26" s="255" t="s">
        <v>2043</v>
      </c>
      <c r="F26" s="256">
        <v>43061</v>
      </c>
      <c r="G26" s="257">
        <v>35</v>
      </c>
      <c r="H26" s="255" t="s">
        <v>398</v>
      </c>
      <c r="I26" s="255" t="s">
        <v>521</v>
      </c>
      <c r="J26" s="256">
        <v>43066</v>
      </c>
      <c r="K26" s="255" t="s">
        <v>4</v>
      </c>
      <c r="L26" s="255" t="s">
        <v>398</v>
      </c>
    </row>
    <row r="27" spans="1:12" x14ac:dyDescent="0.2">
      <c r="A27" s="255" t="s">
        <v>508</v>
      </c>
      <c r="B27" s="255" t="s">
        <v>412</v>
      </c>
      <c r="C27" s="255" t="s">
        <v>413</v>
      </c>
      <c r="D27" s="255" t="s">
        <v>414</v>
      </c>
      <c r="E27" s="255" t="s">
        <v>1407</v>
      </c>
      <c r="F27" s="256">
        <v>43067</v>
      </c>
      <c r="G27" s="257">
        <v>200</v>
      </c>
      <c r="H27" s="255" t="s">
        <v>1408</v>
      </c>
      <c r="I27" s="255" t="s">
        <v>223</v>
      </c>
      <c r="J27" s="256">
        <v>43069</v>
      </c>
      <c r="K27" s="255" t="s">
        <v>4</v>
      </c>
      <c r="L27" s="255" t="s">
        <v>398</v>
      </c>
    </row>
    <row r="28" spans="1:12" x14ac:dyDescent="0.2">
      <c r="A28" s="255" t="s">
        <v>508</v>
      </c>
      <c r="B28" s="255" t="s">
        <v>882</v>
      </c>
      <c r="C28" s="255" t="s">
        <v>883</v>
      </c>
      <c r="D28" s="255" t="s">
        <v>884</v>
      </c>
      <c r="E28" s="255" t="s">
        <v>1510</v>
      </c>
      <c r="F28" s="256">
        <v>43043</v>
      </c>
      <c r="G28" s="257">
        <v>20.9</v>
      </c>
      <c r="H28" s="255" t="s">
        <v>398</v>
      </c>
      <c r="I28" s="255" t="s">
        <v>421</v>
      </c>
      <c r="J28" s="256">
        <v>43060</v>
      </c>
      <c r="K28" s="255" t="s">
        <v>4</v>
      </c>
      <c r="L28" s="255" t="s">
        <v>398</v>
      </c>
    </row>
    <row r="29" spans="1:12" x14ac:dyDescent="0.2">
      <c r="A29" s="255" t="s">
        <v>508</v>
      </c>
      <c r="B29" s="255" t="s">
        <v>622</v>
      </c>
      <c r="C29" s="255" t="s">
        <v>623</v>
      </c>
      <c r="D29" s="255" t="s">
        <v>624</v>
      </c>
      <c r="E29" s="255" t="s">
        <v>1482</v>
      </c>
      <c r="F29" s="256">
        <v>43055</v>
      </c>
      <c r="G29" s="257">
        <v>369.39</v>
      </c>
      <c r="H29" s="255" t="s">
        <v>398</v>
      </c>
      <c r="I29" s="255" t="s">
        <v>301</v>
      </c>
      <c r="J29" s="256">
        <v>43055</v>
      </c>
      <c r="K29" s="255" t="s">
        <v>4</v>
      </c>
      <c r="L29" s="255" t="s">
        <v>398</v>
      </c>
    </row>
    <row r="30" spans="1:12" x14ac:dyDescent="0.2">
      <c r="A30" s="255" t="s">
        <v>508</v>
      </c>
      <c r="B30" s="255" t="s">
        <v>1453</v>
      </c>
      <c r="C30" s="255" t="s">
        <v>1454</v>
      </c>
      <c r="D30" s="255" t="s">
        <v>1455</v>
      </c>
      <c r="E30" s="255" t="s">
        <v>1456</v>
      </c>
      <c r="F30" s="256">
        <v>43039</v>
      </c>
      <c r="G30" s="257">
        <v>1663.75</v>
      </c>
      <c r="H30" s="255" t="s">
        <v>398</v>
      </c>
      <c r="I30" s="255" t="s">
        <v>1385</v>
      </c>
      <c r="J30" s="256">
        <v>43047</v>
      </c>
      <c r="K30" s="255" t="s">
        <v>4</v>
      </c>
      <c r="L30" s="255" t="s">
        <v>398</v>
      </c>
    </row>
    <row r="31" spans="1:12" x14ac:dyDescent="0.2">
      <c r="A31" s="255" t="s">
        <v>508</v>
      </c>
      <c r="B31" s="255" t="s">
        <v>558</v>
      </c>
      <c r="C31" s="255" t="s">
        <v>2031</v>
      </c>
      <c r="D31" s="255" t="s">
        <v>559</v>
      </c>
      <c r="E31" s="255" t="s">
        <v>1483</v>
      </c>
      <c r="F31" s="256">
        <v>42895</v>
      </c>
      <c r="G31" s="257">
        <v>402.09</v>
      </c>
      <c r="H31" s="255" t="s">
        <v>398</v>
      </c>
      <c r="I31" s="255" t="s">
        <v>452</v>
      </c>
      <c r="J31" s="256">
        <v>43063</v>
      </c>
      <c r="K31" s="255" t="s">
        <v>4</v>
      </c>
      <c r="L31" s="255" t="s">
        <v>1484</v>
      </c>
    </row>
    <row r="32" spans="1:12" x14ac:dyDescent="0.2">
      <c r="A32" s="255" t="s">
        <v>508</v>
      </c>
      <c r="B32" s="255" t="s">
        <v>558</v>
      </c>
      <c r="C32" s="255" t="s">
        <v>2031</v>
      </c>
      <c r="D32" s="255" t="s">
        <v>559</v>
      </c>
      <c r="E32" s="255" t="s">
        <v>1485</v>
      </c>
      <c r="F32" s="256">
        <v>42853</v>
      </c>
      <c r="G32" s="257">
        <v>34.65</v>
      </c>
      <c r="H32" s="255" t="s">
        <v>398</v>
      </c>
      <c r="I32" s="255" t="s">
        <v>147</v>
      </c>
      <c r="J32" s="256">
        <v>43049</v>
      </c>
      <c r="K32" s="255" t="s">
        <v>4</v>
      </c>
      <c r="L32" s="255" t="s">
        <v>1486</v>
      </c>
    </row>
    <row r="33" spans="1:12" x14ac:dyDescent="0.2">
      <c r="A33" s="255" t="s">
        <v>508</v>
      </c>
      <c r="B33" s="255" t="s">
        <v>558</v>
      </c>
      <c r="C33" s="255" t="s">
        <v>2031</v>
      </c>
      <c r="D33" s="255" t="s">
        <v>559</v>
      </c>
      <c r="E33" s="255" t="s">
        <v>1487</v>
      </c>
      <c r="F33" s="256">
        <v>42853</v>
      </c>
      <c r="G33" s="257">
        <v>31.05</v>
      </c>
      <c r="H33" s="255" t="s">
        <v>398</v>
      </c>
      <c r="I33" s="255" t="s">
        <v>147</v>
      </c>
      <c r="J33" s="256">
        <v>43049</v>
      </c>
      <c r="K33" s="255" t="s">
        <v>4</v>
      </c>
      <c r="L33" s="255" t="s">
        <v>1486</v>
      </c>
    </row>
    <row r="34" spans="1:12" x14ac:dyDescent="0.2">
      <c r="F34" s="256"/>
      <c r="G34" s="257">
        <f>SUM(G2:G33)</f>
        <v>6989.76</v>
      </c>
      <c r="J34" s="256"/>
    </row>
    <row r="35" spans="1:12" x14ac:dyDescent="0.2">
      <c r="F35" s="256"/>
      <c r="G35" s="257"/>
      <c r="J35" s="256"/>
    </row>
    <row r="36" spans="1:12" x14ac:dyDescent="0.2">
      <c r="F36" s="256"/>
      <c r="G36" s="257"/>
      <c r="J36" s="256"/>
    </row>
    <row r="37" spans="1:12" x14ac:dyDescent="0.2">
      <c r="F37" s="256"/>
      <c r="G37" s="257"/>
      <c r="J37" s="256"/>
    </row>
    <row r="38" spans="1:12" x14ac:dyDescent="0.2">
      <c r="F38" s="256"/>
      <c r="G38" s="257"/>
      <c r="J38" s="256"/>
    </row>
    <row r="39" spans="1:12" x14ac:dyDescent="0.2">
      <c r="F39" s="256"/>
      <c r="G39" s="257"/>
      <c r="J39" s="256"/>
    </row>
    <row r="40" spans="1:12" x14ac:dyDescent="0.2">
      <c r="F40" s="256"/>
      <c r="G40" s="257"/>
      <c r="J40" s="256"/>
    </row>
    <row r="41" spans="1:12" x14ac:dyDescent="0.2">
      <c r="F41" s="256"/>
      <c r="G41" s="257"/>
      <c r="J41" s="256"/>
    </row>
    <row r="42" spans="1:12" x14ac:dyDescent="0.2">
      <c r="F42" s="256"/>
      <c r="G42" s="257"/>
      <c r="J42" s="256"/>
    </row>
    <row r="43" spans="1:12" x14ac:dyDescent="0.2">
      <c r="F43" s="256"/>
      <c r="G43" s="257"/>
      <c r="J43" s="256"/>
    </row>
    <row r="44" spans="1:12" x14ac:dyDescent="0.2">
      <c r="F44" s="256"/>
      <c r="G44" s="257"/>
      <c r="J44" s="256"/>
    </row>
    <row r="45" spans="1:12" x14ac:dyDescent="0.2">
      <c r="F45" s="256"/>
      <c r="G45" s="257"/>
      <c r="J45" s="256"/>
    </row>
    <row r="46" spans="1:12" x14ac:dyDescent="0.2">
      <c r="F46" s="256"/>
      <c r="G46" s="257"/>
      <c r="J46" s="256"/>
    </row>
    <row r="47" spans="1:12" x14ac:dyDescent="0.2">
      <c r="F47" s="256"/>
      <c r="G47" s="257"/>
      <c r="J47" s="256"/>
    </row>
    <row r="48" spans="1:12" x14ac:dyDescent="0.2">
      <c r="F48" s="256"/>
      <c r="G48" s="257"/>
      <c r="J48" s="256"/>
    </row>
    <row r="49" spans="6:10" x14ac:dyDescent="0.2">
      <c r="F49" s="256"/>
      <c r="G49" s="257"/>
      <c r="J49" s="256"/>
    </row>
    <row r="50" spans="6:10" x14ac:dyDescent="0.2">
      <c r="F50" s="256"/>
      <c r="G50" s="257"/>
      <c r="J50" s="256"/>
    </row>
    <row r="51" spans="6:10" x14ac:dyDescent="0.2">
      <c r="F51" s="256"/>
      <c r="G51" s="257"/>
      <c r="J51" s="256"/>
    </row>
    <row r="52" spans="6:10" x14ac:dyDescent="0.2">
      <c r="F52" s="256"/>
      <c r="G52" s="257"/>
      <c r="J52" s="256"/>
    </row>
    <row r="53" spans="6:10" x14ac:dyDescent="0.2">
      <c r="F53" s="256"/>
      <c r="G53" s="257"/>
      <c r="J53" s="256"/>
    </row>
    <row r="54" spans="6:10" x14ac:dyDescent="0.2">
      <c r="F54" s="256"/>
      <c r="G54" s="257"/>
      <c r="J54" s="256"/>
    </row>
    <row r="55" spans="6:10" x14ac:dyDescent="0.2">
      <c r="F55" s="256"/>
      <c r="G55" s="257"/>
      <c r="J55" s="256"/>
    </row>
    <row r="56" spans="6:10" x14ac:dyDescent="0.2">
      <c r="F56" s="256"/>
      <c r="G56" s="257"/>
      <c r="J56" s="256"/>
    </row>
    <row r="57" spans="6:10" x14ac:dyDescent="0.2">
      <c r="F57" s="256"/>
      <c r="G57" s="257"/>
      <c r="J57" s="256"/>
    </row>
    <row r="58" spans="6:10" x14ac:dyDescent="0.2">
      <c r="F58" s="256"/>
      <c r="G58" s="257"/>
      <c r="J58" s="256"/>
    </row>
    <row r="59" spans="6:10" x14ac:dyDescent="0.2">
      <c r="F59" s="256"/>
      <c r="G59" s="257"/>
      <c r="J59" s="256"/>
    </row>
    <row r="60" spans="6:10" x14ac:dyDescent="0.2">
      <c r="F60" s="256"/>
      <c r="G60" s="257"/>
      <c r="J60" s="256"/>
    </row>
    <row r="61" spans="6:10" x14ac:dyDescent="0.2">
      <c r="F61" s="256"/>
      <c r="G61" s="257"/>
      <c r="J61" s="256"/>
    </row>
    <row r="62" spans="6:10" x14ac:dyDescent="0.2">
      <c r="F62" s="256"/>
      <c r="G62" s="257"/>
      <c r="J62" s="256"/>
    </row>
    <row r="63" spans="6:10" x14ac:dyDescent="0.2">
      <c r="F63" s="256"/>
      <c r="G63" s="257"/>
      <c r="J63" s="256"/>
    </row>
    <row r="64" spans="6:10" x14ac:dyDescent="0.2">
      <c r="F64" s="256"/>
      <c r="G64" s="257"/>
      <c r="J64" s="256"/>
    </row>
    <row r="65" spans="6:12" x14ac:dyDescent="0.2">
      <c r="F65" s="256"/>
      <c r="G65" s="257"/>
      <c r="J65" s="256"/>
    </row>
    <row r="66" spans="6:12" x14ac:dyDescent="0.2">
      <c r="F66" s="256"/>
      <c r="G66" s="257"/>
      <c r="J66" s="256"/>
    </row>
    <row r="67" spans="6:12" x14ac:dyDescent="0.2">
      <c r="F67" s="256"/>
      <c r="G67" s="257"/>
      <c r="J67" s="256"/>
    </row>
    <row r="68" spans="6:12" x14ac:dyDescent="0.2">
      <c r="F68" s="256"/>
      <c r="G68" s="257"/>
      <c r="J68" s="256"/>
    </row>
    <row r="69" spans="6:12" x14ac:dyDescent="0.2">
      <c r="F69" s="256"/>
      <c r="G69" s="257"/>
      <c r="J69" s="256"/>
    </row>
    <row r="70" spans="6:12" x14ac:dyDescent="0.2">
      <c r="F70" s="256"/>
      <c r="G70" s="257"/>
      <c r="J70" s="256"/>
    </row>
    <row r="71" spans="6:12" x14ac:dyDescent="0.2">
      <c r="F71" s="256"/>
      <c r="G71" s="257"/>
      <c r="J71" s="256"/>
    </row>
    <row r="72" spans="6:12" x14ac:dyDescent="0.2">
      <c r="F72" s="256"/>
      <c r="G72" s="257"/>
      <c r="J72" s="256"/>
    </row>
    <row r="73" spans="6:12" x14ac:dyDescent="0.2">
      <c r="F73" s="256"/>
      <c r="G73" s="257"/>
      <c r="J73" s="256"/>
    </row>
    <row r="74" spans="6:12" x14ac:dyDescent="0.2">
      <c r="F74" s="256"/>
      <c r="G74" s="257"/>
      <c r="J74" s="256"/>
    </row>
    <row r="75" spans="6:12" x14ac:dyDescent="0.2">
      <c r="F75" s="256"/>
      <c r="G75" s="257"/>
      <c r="J75" s="256"/>
    </row>
    <row r="76" spans="6:12" x14ac:dyDescent="0.2">
      <c r="F76" s="256"/>
      <c r="G76" s="257"/>
      <c r="J76" s="256"/>
    </row>
    <row r="77" spans="6:12" x14ac:dyDescent="0.2">
      <c r="F77" s="256"/>
      <c r="G77" s="265">
        <f>SUM(G2:G76)</f>
        <v>13979.52</v>
      </c>
      <c r="H77" s="257"/>
      <c r="I77" s="257"/>
      <c r="L77" s="256"/>
    </row>
    <row r="78" spans="6:12" x14ac:dyDescent="0.2">
      <c r="F78" s="256"/>
      <c r="G78" s="257"/>
      <c r="H78" s="257"/>
      <c r="I78" s="257"/>
      <c r="L78" s="256"/>
    </row>
    <row r="79" spans="6:12" x14ac:dyDescent="0.2">
      <c r="F79" s="256"/>
      <c r="G79" s="257"/>
      <c r="H79" s="257"/>
      <c r="I79" s="257"/>
      <c r="L79" s="256"/>
    </row>
    <row r="80" spans="6:12" x14ac:dyDescent="0.2">
      <c r="F80" s="256"/>
      <c r="G80" s="257"/>
      <c r="H80" s="257"/>
      <c r="I80" s="257"/>
      <c r="L80" s="256"/>
    </row>
    <row r="81" spans="6:12" x14ac:dyDescent="0.2">
      <c r="F81" s="256"/>
      <c r="G81" s="257"/>
      <c r="H81" s="257"/>
      <c r="I81" s="257"/>
      <c r="L81" s="256"/>
    </row>
    <row r="82" spans="6:12" x14ac:dyDescent="0.2">
      <c r="F82" s="256"/>
      <c r="G82" s="257"/>
      <c r="H82" s="257"/>
      <c r="I82" s="257"/>
      <c r="L82" s="256"/>
    </row>
    <row r="83" spans="6:12" x14ac:dyDescent="0.2">
      <c r="F83" s="256"/>
      <c r="G83" s="257"/>
      <c r="H83" s="257"/>
      <c r="I83" s="257"/>
      <c r="L83" s="256"/>
    </row>
    <row r="84" spans="6:12" x14ac:dyDescent="0.2">
      <c r="F84" s="256"/>
      <c r="G84" s="257"/>
      <c r="H84" s="257"/>
      <c r="I84" s="257"/>
      <c r="L84" s="256"/>
    </row>
    <row r="85" spans="6:12" x14ac:dyDescent="0.2">
      <c r="F85" s="256"/>
      <c r="G85" s="257"/>
      <c r="H85" s="257"/>
      <c r="I85" s="257"/>
      <c r="L85" s="256"/>
    </row>
    <row r="86" spans="6:12" x14ac:dyDescent="0.2">
      <c r="F86" s="256"/>
      <c r="G86" s="257"/>
      <c r="H86" s="257"/>
      <c r="I86" s="257"/>
      <c r="L86" s="256"/>
    </row>
    <row r="87" spans="6:12" x14ac:dyDescent="0.2">
      <c r="F87" s="256"/>
      <c r="G87" s="257"/>
      <c r="H87" s="257"/>
      <c r="I87" s="257"/>
      <c r="L87" s="256"/>
    </row>
    <row r="88" spans="6:12" x14ac:dyDescent="0.2">
      <c r="F88" s="256"/>
      <c r="G88" s="257"/>
      <c r="H88" s="257"/>
      <c r="I88" s="257"/>
      <c r="L88" s="256"/>
    </row>
    <row r="89" spans="6:12" x14ac:dyDescent="0.2">
      <c r="F89" s="256"/>
      <c r="G89" s="257"/>
      <c r="H89" s="257"/>
      <c r="I89" s="257"/>
      <c r="L89" s="256"/>
    </row>
    <row r="90" spans="6:12" x14ac:dyDescent="0.2">
      <c r="F90" s="256"/>
      <c r="G90" s="257"/>
      <c r="H90" s="257"/>
      <c r="I90" s="257"/>
      <c r="L90" s="256"/>
    </row>
    <row r="91" spans="6:12" x14ac:dyDescent="0.2">
      <c r="F91" s="256"/>
      <c r="G91" s="257"/>
      <c r="H91" s="257"/>
      <c r="I91" s="257"/>
      <c r="L91" s="256"/>
    </row>
    <row r="92" spans="6:12" x14ac:dyDescent="0.2">
      <c r="F92" s="256"/>
      <c r="G92" s="257"/>
      <c r="H92" s="257"/>
      <c r="I92" s="257"/>
      <c r="L92" s="256"/>
    </row>
    <row r="93" spans="6:12" x14ac:dyDescent="0.2">
      <c r="F93" s="256"/>
      <c r="G93" s="257"/>
      <c r="H93" s="257"/>
      <c r="I93" s="257"/>
      <c r="L93" s="256"/>
    </row>
    <row r="94" spans="6:12" x14ac:dyDescent="0.2">
      <c r="F94" s="256"/>
      <c r="G94" s="257"/>
      <c r="H94" s="257"/>
      <c r="I94" s="257"/>
      <c r="L94" s="256"/>
    </row>
    <row r="95" spans="6:12" x14ac:dyDescent="0.2">
      <c r="F95" s="256"/>
      <c r="G95" s="257"/>
      <c r="H95" s="257"/>
      <c r="I95" s="257"/>
      <c r="L95" s="256"/>
    </row>
    <row r="96" spans="6:12" x14ac:dyDescent="0.2">
      <c r="F96" s="256"/>
      <c r="G96" s="257"/>
      <c r="H96" s="257"/>
      <c r="I96" s="257"/>
      <c r="L96" s="256"/>
    </row>
    <row r="97" spans="6:12" x14ac:dyDescent="0.2">
      <c r="F97" s="256"/>
      <c r="G97" s="257"/>
      <c r="H97" s="257"/>
      <c r="I97" s="257"/>
      <c r="L97" s="256"/>
    </row>
    <row r="98" spans="6:12" x14ac:dyDescent="0.2">
      <c r="F98" s="256"/>
      <c r="G98" s="257"/>
      <c r="H98" s="257"/>
      <c r="I98" s="257"/>
      <c r="L98" s="256"/>
    </row>
    <row r="99" spans="6:12" x14ac:dyDescent="0.2">
      <c r="F99" s="256"/>
      <c r="G99" s="257"/>
      <c r="H99" s="257"/>
      <c r="I99" s="257"/>
      <c r="L99" s="256"/>
    </row>
    <row r="100" spans="6:12" x14ac:dyDescent="0.2">
      <c r="F100" s="256"/>
      <c r="G100" s="257"/>
      <c r="H100" s="257"/>
      <c r="I100" s="257"/>
      <c r="L100" s="256"/>
    </row>
    <row r="101" spans="6:12" x14ac:dyDescent="0.2">
      <c r="F101" s="256"/>
      <c r="G101" s="257"/>
      <c r="H101" s="257"/>
      <c r="I101" s="257"/>
      <c r="L101" s="256"/>
    </row>
    <row r="102" spans="6:12" x14ac:dyDescent="0.2">
      <c r="F102" s="256"/>
      <c r="G102" s="257"/>
      <c r="H102" s="257"/>
      <c r="I102" s="257"/>
      <c r="L102" s="256"/>
    </row>
    <row r="103" spans="6:12" x14ac:dyDescent="0.2">
      <c r="F103" s="256"/>
      <c r="G103" s="257"/>
      <c r="H103" s="257"/>
      <c r="I103" s="257"/>
      <c r="L103" s="256"/>
    </row>
    <row r="104" spans="6:12" x14ac:dyDescent="0.2">
      <c r="F104" s="256"/>
      <c r="G104" s="257"/>
      <c r="H104" s="257"/>
      <c r="I104" s="257"/>
      <c r="L104" s="256"/>
    </row>
    <row r="105" spans="6:12" x14ac:dyDescent="0.2">
      <c r="F105" s="256"/>
      <c r="G105" s="257"/>
      <c r="H105" s="257"/>
      <c r="I105" s="257"/>
      <c r="L105" s="256"/>
    </row>
    <row r="106" spans="6:12" x14ac:dyDescent="0.2">
      <c r="F106" s="256"/>
      <c r="G106" s="257"/>
      <c r="H106" s="257"/>
      <c r="I106" s="257"/>
      <c r="L106" s="256"/>
    </row>
    <row r="107" spans="6:12" x14ac:dyDescent="0.2">
      <c r="F107" s="256"/>
      <c r="G107" s="257"/>
      <c r="H107" s="257"/>
      <c r="I107" s="257"/>
      <c r="L107" s="256"/>
    </row>
    <row r="108" spans="6:12" x14ac:dyDescent="0.2">
      <c r="I108" s="258">
        <f>SUM(I2:I107)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"/>
  <sheetViews>
    <sheetView workbookViewId="0">
      <selection activeCell="A2" sqref="A2:XFD6"/>
    </sheetView>
  </sheetViews>
  <sheetFormatPr defaultRowHeight="12.75" x14ac:dyDescent="0.2"/>
  <cols>
    <col min="4" max="4" width="14.140625" customWidth="1"/>
    <col min="5" max="5" width="13.5703125" style="158" customWidth="1"/>
    <col min="6" max="6" width="13.140625" customWidth="1"/>
    <col min="7" max="7" width="14" customWidth="1"/>
    <col min="8" max="8" width="14.140625" customWidth="1"/>
    <col min="9" max="9" width="14.5703125" customWidth="1"/>
    <col min="10" max="10" width="14" customWidth="1"/>
    <col min="12" max="12" width="19.7109375" customWidth="1"/>
  </cols>
  <sheetData>
    <row r="1" spans="1:12" s="255" customFormat="1" ht="38.2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5" spans="1:12" x14ac:dyDescent="0.2">
      <c r="A5" s="164"/>
      <c r="B5" s="164"/>
      <c r="C5" s="164"/>
      <c r="D5" s="165"/>
      <c r="E5" s="190"/>
      <c r="F5" s="164"/>
      <c r="G5" s="164"/>
      <c r="H5" s="165"/>
      <c r="I5" s="164"/>
    </row>
    <row r="6" spans="1:12" x14ac:dyDescent="0.2">
      <c r="A6" s="164"/>
      <c r="B6" s="164"/>
      <c r="C6" s="164"/>
      <c r="D6" s="165"/>
      <c r="E6" s="190"/>
      <c r="F6" s="164"/>
      <c r="G6" s="164"/>
      <c r="H6" s="165"/>
      <c r="I6" s="164"/>
    </row>
    <row r="7" spans="1:12" x14ac:dyDescent="0.2">
      <c r="A7" s="164"/>
      <c r="B7" s="164"/>
      <c r="C7" s="164"/>
      <c r="D7" s="165"/>
      <c r="E7" s="190"/>
      <c r="F7" s="164"/>
      <c r="G7" s="164"/>
      <c r="H7" s="165"/>
      <c r="I7" s="164"/>
    </row>
    <row r="8" spans="1:12" x14ac:dyDescent="0.2">
      <c r="A8" s="164"/>
      <c r="B8" s="164"/>
      <c r="C8" s="164"/>
      <c r="D8" s="165"/>
      <c r="E8" s="190"/>
      <c r="F8" s="164"/>
      <c r="G8" s="164"/>
      <c r="H8" s="165"/>
      <c r="I8" s="164"/>
    </row>
    <row r="9" spans="1:12" x14ac:dyDescent="0.2">
      <c r="A9" s="164"/>
      <c r="B9" s="164"/>
      <c r="C9" s="164"/>
      <c r="D9" s="165"/>
      <c r="E9" s="190"/>
      <c r="F9" s="164"/>
      <c r="G9" s="164"/>
      <c r="H9" s="165"/>
      <c r="I9" s="164"/>
    </row>
    <row r="10" spans="1:12" x14ac:dyDescent="0.2">
      <c r="A10" s="164"/>
      <c r="B10" s="164"/>
      <c r="C10" s="164"/>
      <c r="D10" s="165"/>
      <c r="E10" s="190"/>
      <c r="F10" s="164"/>
      <c r="G10" s="164"/>
      <c r="H10" s="165"/>
      <c r="I10" s="164"/>
    </row>
    <row r="11" spans="1:12" x14ac:dyDescent="0.2">
      <c r="A11" s="164"/>
      <c r="B11" s="164"/>
      <c r="C11" s="164"/>
      <c r="D11" s="165"/>
      <c r="E11" s="190"/>
      <c r="F11" s="164"/>
      <c r="G11" s="164"/>
      <c r="H11" s="165"/>
      <c r="I11" s="164"/>
    </row>
    <row r="12" spans="1:12" x14ac:dyDescent="0.2">
      <c r="A12" s="164"/>
      <c r="B12" s="164"/>
      <c r="C12" s="164"/>
      <c r="D12" s="165"/>
      <c r="E12" s="190"/>
      <c r="F12" s="164"/>
      <c r="G12" s="164"/>
      <c r="H12" s="165"/>
      <c r="I12" s="164"/>
    </row>
    <row r="13" spans="1:12" x14ac:dyDescent="0.2">
      <c r="A13" s="164"/>
      <c r="B13" s="164"/>
      <c r="C13" s="164"/>
      <c r="D13" s="165"/>
      <c r="E13" s="190"/>
      <c r="F13" s="164"/>
      <c r="G13" s="164"/>
      <c r="H13" s="165"/>
      <c r="I13" s="164"/>
    </row>
    <row r="14" spans="1:12" x14ac:dyDescent="0.2">
      <c r="A14" s="164"/>
      <c r="B14" s="164"/>
      <c r="C14" s="164"/>
      <c r="D14" s="165"/>
      <c r="E14" s="190"/>
      <c r="F14" s="164"/>
      <c r="G14" s="164"/>
      <c r="H14" s="165"/>
      <c r="I14" s="164"/>
    </row>
    <row r="15" spans="1:12" x14ac:dyDescent="0.2">
      <c r="A15" s="164"/>
      <c r="B15" s="164"/>
      <c r="C15" s="164"/>
      <c r="D15" s="165"/>
      <c r="E15" s="190"/>
      <c r="F15" s="164"/>
      <c r="G15" s="164"/>
      <c r="H15" s="165"/>
      <c r="I15" s="164"/>
    </row>
    <row r="16" spans="1:12" x14ac:dyDescent="0.2">
      <c r="A16" s="164"/>
      <c r="B16" s="164"/>
      <c r="C16" s="164"/>
      <c r="D16" s="165"/>
      <c r="E16" s="190"/>
      <c r="F16" s="164"/>
      <c r="G16" s="164"/>
      <c r="H16" s="165"/>
      <c r="I16" s="164"/>
    </row>
    <row r="17" spans="1:9" x14ac:dyDescent="0.2">
      <c r="A17" s="164"/>
      <c r="B17" s="164"/>
      <c r="C17" s="164"/>
      <c r="D17" s="165"/>
      <c r="E17" s="190"/>
      <c r="F17" s="164"/>
      <c r="G17" s="164"/>
      <c r="H17" s="165"/>
      <c r="I17" s="164"/>
    </row>
    <row r="18" spans="1:9" x14ac:dyDescent="0.2">
      <c r="A18" s="164"/>
      <c r="B18" s="164"/>
      <c r="C18" s="164"/>
      <c r="D18" s="165"/>
      <c r="E18" s="190"/>
      <c r="F18" s="164"/>
      <c r="G18" s="164"/>
      <c r="H18" s="165"/>
      <c r="I18" s="164"/>
    </row>
    <row r="19" spans="1:9" x14ac:dyDescent="0.2">
      <c r="A19" s="164"/>
      <c r="B19" s="164"/>
      <c r="C19" s="164"/>
      <c r="D19" s="165"/>
      <c r="E19" s="190"/>
      <c r="F19" s="164"/>
      <c r="G19" s="164"/>
      <c r="H19" s="165"/>
      <c r="I19" s="164"/>
    </row>
    <row r="20" spans="1:9" x14ac:dyDescent="0.2">
      <c r="A20" s="164"/>
      <c r="B20" s="164"/>
      <c r="C20" s="164"/>
      <c r="D20" s="165"/>
      <c r="E20" s="190"/>
      <c r="F20" s="164"/>
      <c r="G20" s="164"/>
      <c r="H20" s="165"/>
      <c r="I20" s="164"/>
    </row>
    <row r="21" spans="1:9" x14ac:dyDescent="0.2">
      <c r="A21" s="164"/>
      <c r="B21" s="164"/>
      <c r="C21" s="164"/>
      <c r="D21" s="165"/>
      <c r="E21" s="190"/>
      <c r="F21" s="164"/>
      <c r="G21" s="164"/>
      <c r="H21" s="165"/>
      <c r="I21" s="164"/>
    </row>
    <row r="22" spans="1:9" x14ac:dyDescent="0.2">
      <c r="A22" s="164"/>
      <c r="B22" s="164"/>
      <c r="C22" s="164"/>
      <c r="D22" s="165"/>
      <c r="E22" s="190"/>
      <c r="F22" s="164"/>
      <c r="G22" s="164"/>
      <c r="H22" s="165"/>
      <c r="I22" s="164"/>
    </row>
    <row r="23" spans="1:9" x14ac:dyDescent="0.2">
      <c r="A23" s="164"/>
      <c r="B23" s="164"/>
      <c r="C23" s="164"/>
      <c r="D23" s="165"/>
      <c r="E23" s="190"/>
      <c r="F23" s="164"/>
      <c r="G23" s="164"/>
      <c r="H23" s="165"/>
      <c r="I23" s="164"/>
    </row>
    <row r="24" spans="1:9" x14ac:dyDescent="0.2">
      <c r="A24" s="164"/>
      <c r="B24" s="164"/>
      <c r="C24" s="164"/>
      <c r="D24" s="165"/>
      <c r="E24" s="190"/>
      <c r="F24" s="164"/>
      <c r="G24" s="164"/>
      <c r="H24" s="165"/>
      <c r="I24" s="164"/>
    </row>
    <row r="25" spans="1:9" x14ac:dyDescent="0.2">
      <c r="A25" s="164"/>
      <c r="B25" s="164"/>
      <c r="C25" s="164"/>
      <c r="D25" s="165"/>
      <c r="E25" s="190"/>
      <c r="F25" s="164"/>
      <c r="G25" s="164"/>
      <c r="H25" s="165"/>
      <c r="I25" s="164"/>
    </row>
    <row r="26" spans="1:9" x14ac:dyDescent="0.2">
      <c r="A26" s="164"/>
      <c r="B26" s="164"/>
      <c r="C26" s="164"/>
      <c r="D26" s="165"/>
      <c r="E26" s="190"/>
      <c r="F26" s="164"/>
      <c r="G26" s="164"/>
      <c r="H26" s="165"/>
      <c r="I26" s="164"/>
    </row>
    <row r="27" spans="1:9" x14ac:dyDescent="0.2">
      <c r="A27" s="164"/>
      <c r="B27" s="164"/>
      <c r="C27" s="164"/>
      <c r="D27" s="165"/>
      <c r="E27" s="190"/>
      <c r="F27" s="164"/>
      <c r="G27" s="164"/>
      <c r="H27" s="165"/>
      <c r="I27" s="164"/>
    </row>
    <row r="28" spans="1:9" x14ac:dyDescent="0.2">
      <c r="A28" s="164"/>
      <c r="B28" s="164"/>
      <c r="C28" s="164"/>
      <c r="D28" s="165"/>
      <c r="E28" s="190"/>
      <c r="F28" s="164"/>
      <c r="G28" s="164"/>
      <c r="H28" s="165"/>
      <c r="I28" s="164"/>
    </row>
    <row r="29" spans="1:9" x14ac:dyDescent="0.2">
      <c r="A29" s="164"/>
      <c r="B29" s="164"/>
      <c r="C29" s="164"/>
      <c r="D29" s="165"/>
      <c r="E29" s="190"/>
      <c r="F29" s="164"/>
      <c r="G29" s="164"/>
      <c r="H29" s="165"/>
      <c r="I29" s="164"/>
    </row>
    <row r="30" spans="1:9" x14ac:dyDescent="0.2">
      <c r="A30" s="164"/>
      <c r="B30" s="164"/>
      <c r="C30" s="164"/>
      <c r="D30" s="165"/>
      <c r="E30" s="190"/>
      <c r="F30" s="164"/>
      <c r="G30" s="164"/>
      <c r="H30" s="165"/>
      <c r="I30" s="164"/>
    </row>
    <row r="31" spans="1:9" x14ac:dyDescent="0.2">
      <c r="A31" s="164"/>
      <c r="B31" s="164"/>
      <c r="C31" s="164"/>
      <c r="D31" s="165"/>
      <c r="E31" s="190"/>
      <c r="F31" s="164"/>
      <c r="G31" s="164"/>
      <c r="H31" s="165"/>
      <c r="I31" s="164"/>
    </row>
    <row r="32" spans="1:9" x14ac:dyDescent="0.2">
      <c r="A32" s="164"/>
      <c r="B32" s="164"/>
      <c r="C32" s="164"/>
      <c r="D32" s="165"/>
      <c r="E32" s="190"/>
      <c r="F32" s="164"/>
      <c r="G32" s="164"/>
      <c r="H32" s="165"/>
      <c r="I32" s="164"/>
    </row>
    <row r="33" spans="1:9" x14ac:dyDescent="0.2">
      <c r="A33" s="164"/>
      <c r="B33" s="164"/>
      <c r="C33" s="164"/>
      <c r="D33" s="165"/>
      <c r="E33" s="190"/>
      <c r="F33" s="164"/>
      <c r="G33" s="164"/>
      <c r="H33" s="165"/>
      <c r="I33" s="164"/>
    </row>
    <row r="34" spans="1:9" x14ac:dyDescent="0.2">
      <c r="A34" s="164"/>
      <c r="B34" s="164"/>
      <c r="C34" s="164"/>
      <c r="D34" s="165"/>
      <c r="E34" s="190"/>
      <c r="F34" s="164"/>
      <c r="G34" s="164"/>
      <c r="H34" s="165"/>
      <c r="I34" s="164"/>
    </row>
    <row r="35" spans="1:9" x14ac:dyDescent="0.2">
      <c r="A35" s="164"/>
      <c r="B35" s="164"/>
      <c r="C35" s="164"/>
      <c r="D35" s="165"/>
      <c r="E35" s="190"/>
      <c r="F35" s="164"/>
      <c r="G35" s="164"/>
      <c r="H35" s="165"/>
      <c r="I35" s="164"/>
    </row>
    <row r="36" spans="1:9" x14ac:dyDescent="0.2">
      <c r="A36" s="164"/>
      <c r="B36" s="164"/>
      <c r="C36" s="164"/>
      <c r="D36" s="165"/>
      <c r="E36" s="190"/>
      <c r="F36" s="164"/>
      <c r="G36" s="164"/>
      <c r="H36" s="165"/>
      <c r="I36" s="164"/>
    </row>
    <row r="37" spans="1:9" x14ac:dyDescent="0.2">
      <c r="A37" s="164"/>
      <c r="B37" s="164"/>
      <c r="C37" s="164"/>
      <c r="D37" s="165"/>
      <c r="E37" s="190"/>
      <c r="F37" s="164"/>
      <c r="G37" s="164"/>
      <c r="H37" s="165"/>
      <c r="I37" s="164"/>
    </row>
    <row r="38" spans="1:9" x14ac:dyDescent="0.2">
      <c r="A38" s="164"/>
      <c r="B38" s="164"/>
      <c r="C38" s="164"/>
      <c r="D38" s="165"/>
      <c r="E38" s="190"/>
      <c r="F38" s="164"/>
      <c r="G38" s="164"/>
      <c r="H38" s="165"/>
      <c r="I38" s="164"/>
    </row>
    <row r="39" spans="1:9" x14ac:dyDescent="0.2">
      <c r="A39" s="164"/>
      <c r="B39" s="164"/>
      <c r="C39" s="164"/>
      <c r="D39" s="165"/>
      <c r="E39" s="190"/>
      <c r="F39" s="164"/>
      <c r="G39" s="164"/>
      <c r="H39" s="165"/>
      <c r="I39" s="164"/>
    </row>
    <row r="40" spans="1:9" x14ac:dyDescent="0.2">
      <c r="A40" s="164"/>
      <c r="B40" s="164"/>
      <c r="C40" s="164"/>
      <c r="D40" s="165"/>
      <c r="E40" s="190"/>
      <c r="F40" s="164"/>
      <c r="G40" s="164"/>
      <c r="H40" s="165"/>
      <c r="I40" s="164"/>
    </row>
    <row r="41" spans="1:9" x14ac:dyDescent="0.2">
      <c r="A41" s="164"/>
      <c r="B41" s="164"/>
      <c r="C41" s="164"/>
      <c r="D41" s="165"/>
      <c r="E41" s="190"/>
      <c r="F41" s="164"/>
      <c r="G41" s="164"/>
      <c r="H41" s="165"/>
      <c r="I41" s="164"/>
    </row>
    <row r="42" spans="1:9" x14ac:dyDescent="0.2">
      <c r="A42" s="164"/>
      <c r="B42" s="164"/>
      <c r="C42" s="164"/>
      <c r="D42" s="165"/>
      <c r="E42" s="190"/>
      <c r="F42" s="164"/>
      <c r="G42" s="164"/>
      <c r="H42" s="165"/>
      <c r="I42" s="164"/>
    </row>
    <row r="43" spans="1:9" x14ac:dyDescent="0.2">
      <c r="A43" s="164"/>
      <c r="B43" s="164"/>
      <c r="C43" s="164"/>
      <c r="D43" s="165"/>
      <c r="E43" s="190"/>
      <c r="F43" s="164"/>
      <c r="G43" s="164"/>
      <c r="H43" s="165"/>
      <c r="I43" s="164"/>
    </row>
    <row r="44" spans="1:9" x14ac:dyDescent="0.2">
      <c r="A44" s="164"/>
      <c r="B44" s="164"/>
      <c r="C44" s="164"/>
      <c r="D44" s="165"/>
      <c r="E44" s="190"/>
      <c r="F44" s="164"/>
      <c r="G44" s="164"/>
      <c r="H44" s="165"/>
      <c r="I44" s="164"/>
    </row>
    <row r="45" spans="1:9" x14ac:dyDescent="0.2">
      <c r="A45" s="164"/>
      <c r="B45" s="164"/>
      <c r="C45" s="164"/>
      <c r="D45" s="165"/>
      <c r="E45" s="190"/>
      <c r="F45" s="164"/>
      <c r="G45" s="164"/>
      <c r="H45" s="165"/>
      <c r="I45" s="164"/>
    </row>
    <row r="46" spans="1:9" x14ac:dyDescent="0.2">
      <c r="A46" s="164"/>
      <c r="B46" s="164"/>
      <c r="C46" s="164"/>
      <c r="D46" s="165"/>
      <c r="E46" s="190"/>
      <c r="F46" s="164"/>
      <c r="G46" s="164"/>
      <c r="H46" s="165"/>
      <c r="I46" s="164"/>
    </row>
    <row r="47" spans="1:9" x14ac:dyDescent="0.2">
      <c r="A47" s="164"/>
      <c r="B47" s="164"/>
      <c r="C47" s="164"/>
      <c r="D47" s="165"/>
      <c r="E47" s="190"/>
      <c r="F47" s="164"/>
      <c r="G47" s="164"/>
      <c r="H47" s="165"/>
      <c r="I47" s="164"/>
    </row>
    <row r="48" spans="1:9" x14ac:dyDescent="0.2">
      <c r="A48" s="164"/>
      <c r="B48" s="164"/>
      <c r="C48" s="164"/>
      <c r="D48" s="165"/>
      <c r="E48" s="190"/>
      <c r="F48" s="164"/>
      <c r="G48" s="164"/>
      <c r="H48" s="165"/>
      <c r="I48" s="164"/>
    </row>
    <row r="49" spans="1:9" x14ac:dyDescent="0.2">
      <c r="A49" s="164"/>
      <c r="B49" s="164"/>
      <c r="C49" s="164"/>
      <c r="D49" s="165"/>
      <c r="E49" s="190"/>
      <c r="F49" s="164"/>
      <c r="G49" s="164"/>
      <c r="H49" s="165"/>
      <c r="I49" s="164"/>
    </row>
    <row r="50" spans="1:9" x14ac:dyDescent="0.2">
      <c r="A50" s="164"/>
      <c r="B50" s="164"/>
      <c r="C50" s="164"/>
      <c r="D50" s="165"/>
      <c r="E50" s="190"/>
      <c r="F50" s="164"/>
      <c r="G50" s="164"/>
      <c r="H50" s="165"/>
      <c r="I50" s="164"/>
    </row>
    <row r="51" spans="1:9" x14ac:dyDescent="0.2">
      <c r="A51" s="164"/>
      <c r="B51" s="164"/>
      <c r="C51" s="164"/>
      <c r="D51" s="165"/>
      <c r="E51" s="190"/>
      <c r="F51" s="164"/>
      <c r="G51" s="164"/>
      <c r="H51" s="165"/>
      <c r="I51" s="164"/>
    </row>
    <row r="52" spans="1:9" x14ac:dyDescent="0.2">
      <c r="A52" s="164"/>
      <c r="B52" s="164"/>
      <c r="C52" s="164"/>
      <c r="D52" s="165"/>
      <c r="E52" s="190"/>
      <c r="F52" s="164"/>
      <c r="G52" s="164"/>
      <c r="H52" s="165"/>
      <c r="I52" s="164"/>
    </row>
    <row r="53" spans="1:9" x14ac:dyDescent="0.2">
      <c r="A53" s="164"/>
      <c r="B53" s="164"/>
      <c r="C53" s="164"/>
      <c r="D53" s="165"/>
      <c r="E53" s="190"/>
      <c r="F53" s="164"/>
      <c r="G53" s="164"/>
      <c r="H53" s="165"/>
      <c r="I53" s="164"/>
    </row>
    <row r="54" spans="1:9" x14ac:dyDescent="0.2">
      <c r="A54" s="164"/>
      <c r="B54" s="164"/>
      <c r="C54" s="164"/>
      <c r="D54" s="165"/>
      <c r="E54" s="190"/>
      <c r="F54" s="164"/>
      <c r="G54" s="164"/>
      <c r="H54" s="165"/>
      <c r="I54" s="164"/>
    </row>
    <row r="55" spans="1:9" x14ac:dyDescent="0.2">
      <c r="A55" s="164"/>
      <c r="B55" s="164"/>
      <c r="C55" s="164"/>
      <c r="D55" s="165"/>
      <c r="E55" s="190"/>
      <c r="F55" s="164"/>
      <c r="G55" s="164"/>
      <c r="H55" s="165"/>
      <c r="I55" s="164"/>
    </row>
    <row r="56" spans="1:9" x14ac:dyDescent="0.2">
      <c r="A56" s="164"/>
      <c r="B56" s="164"/>
      <c r="C56" s="164"/>
      <c r="D56" s="165"/>
      <c r="E56" s="190"/>
      <c r="F56" s="164"/>
      <c r="G56" s="164"/>
      <c r="H56" s="165"/>
      <c r="I56" s="164"/>
    </row>
    <row r="57" spans="1:9" x14ac:dyDescent="0.2">
      <c r="A57" s="164"/>
      <c r="B57" s="164"/>
      <c r="C57" s="164"/>
      <c r="D57" s="165"/>
      <c r="E57" s="190"/>
      <c r="F57" s="164"/>
      <c r="G57" s="164"/>
      <c r="H57" s="165"/>
      <c r="I57" s="164"/>
    </row>
    <row r="58" spans="1:9" x14ac:dyDescent="0.2">
      <c r="A58" s="164"/>
      <c r="B58" s="164"/>
      <c r="C58" s="164"/>
      <c r="D58" s="165"/>
      <c r="E58" s="190"/>
      <c r="F58" s="164"/>
      <c r="G58" s="164"/>
      <c r="H58" s="165"/>
      <c r="I58" s="164"/>
    </row>
    <row r="59" spans="1:9" x14ac:dyDescent="0.2">
      <c r="A59" s="164"/>
      <c r="B59" s="164"/>
      <c r="C59" s="164"/>
      <c r="D59" s="165"/>
      <c r="E59" s="190"/>
      <c r="F59" s="164"/>
      <c r="G59" s="164"/>
      <c r="H59" s="165"/>
      <c r="I59" s="164"/>
    </row>
    <row r="60" spans="1:9" x14ac:dyDescent="0.2">
      <c r="A60" s="164"/>
      <c r="B60" s="164"/>
      <c r="C60" s="164"/>
      <c r="D60" s="165"/>
      <c r="E60" s="190"/>
      <c r="F60" s="164"/>
      <c r="G60" s="164"/>
      <c r="H60" s="165"/>
      <c r="I60" s="164"/>
    </row>
    <row r="61" spans="1:9" x14ac:dyDescent="0.2">
      <c r="A61" s="164"/>
      <c r="B61" s="164"/>
      <c r="C61" s="164"/>
      <c r="D61" s="165"/>
      <c r="E61" s="190"/>
      <c r="F61" s="164"/>
      <c r="G61" s="164"/>
      <c r="H61" s="165"/>
      <c r="I61" s="164"/>
    </row>
    <row r="62" spans="1:9" x14ac:dyDescent="0.2">
      <c r="A62" s="164"/>
      <c r="B62" s="164"/>
      <c r="C62" s="164"/>
      <c r="D62" s="165"/>
      <c r="E62" s="190"/>
      <c r="F62" s="164"/>
      <c r="G62" s="164"/>
      <c r="H62" s="165"/>
      <c r="I62" s="164"/>
    </row>
    <row r="63" spans="1:9" x14ac:dyDescent="0.2">
      <c r="A63" s="164"/>
      <c r="B63" s="164"/>
      <c r="C63" s="164"/>
      <c r="D63" s="165"/>
      <c r="E63" s="190"/>
      <c r="F63" s="164"/>
      <c r="G63" s="164"/>
      <c r="H63" s="165"/>
      <c r="I63" s="164"/>
    </row>
    <row r="64" spans="1:9" x14ac:dyDescent="0.2">
      <c r="A64" s="164"/>
      <c r="B64" s="164"/>
      <c r="C64" s="164"/>
      <c r="D64" s="165"/>
      <c r="E64" s="190"/>
      <c r="F64" s="164"/>
      <c r="G64" s="164"/>
      <c r="H64" s="165"/>
      <c r="I64" s="164"/>
    </row>
    <row r="65" spans="1:9" x14ac:dyDescent="0.2">
      <c r="A65" s="164"/>
      <c r="B65" s="164"/>
      <c r="C65" s="164"/>
      <c r="D65" s="165"/>
      <c r="E65" s="190"/>
      <c r="F65" s="164"/>
      <c r="G65" s="164"/>
      <c r="H65" s="165"/>
      <c r="I65" s="164"/>
    </row>
    <row r="66" spans="1:9" x14ac:dyDescent="0.2">
      <c r="A66" s="164"/>
      <c r="B66" s="164"/>
      <c r="C66" s="164"/>
      <c r="D66" s="165"/>
      <c r="E66" s="190"/>
      <c r="F66" s="164"/>
      <c r="G66" s="164"/>
      <c r="H66" s="165"/>
      <c r="I66" s="164"/>
    </row>
    <row r="67" spans="1:9" x14ac:dyDescent="0.2">
      <c r="A67" s="164"/>
      <c r="B67" s="164"/>
      <c r="C67" s="164"/>
      <c r="D67" s="165"/>
      <c r="E67" s="190"/>
      <c r="F67" s="164"/>
      <c r="G67" s="164"/>
      <c r="H67" s="165"/>
      <c r="I67" s="164"/>
    </row>
    <row r="68" spans="1:9" x14ac:dyDescent="0.2">
      <c r="A68" s="164"/>
      <c r="B68" s="164"/>
      <c r="C68" s="164"/>
      <c r="D68" s="165"/>
      <c r="E68" s="190"/>
      <c r="F68" s="164"/>
      <c r="G68" s="164"/>
      <c r="H68" s="165"/>
      <c r="I68" s="164"/>
    </row>
    <row r="69" spans="1:9" x14ac:dyDescent="0.2">
      <c r="A69" s="164"/>
      <c r="B69" s="164"/>
      <c r="C69" s="164"/>
      <c r="D69" s="165"/>
      <c r="E69" s="190"/>
      <c r="F69" s="164"/>
      <c r="G69" s="164"/>
      <c r="H69" s="165"/>
      <c r="I69" s="164"/>
    </row>
    <row r="70" spans="1:9" x14ac:dyDescent="0.2">
      <c r="A70" s="164"/>
      <c r="B70" s="164"/>
      <c r="C70" s="164"/>
      <c r="D70" s="165"/>
      <c r="E70" s="190"/>
      <c r="F70" s="164"/>
      <c r="G70" s="164"/>
      <c r="H70" s="165"/>
      <c r="I70" s="164"/>
    </row>
    <row r="71" spans="1:9" x14ac:dyDescent="0.2">
      <c r="A71" s="164"/>
      <c r="B71" s="164"/>
      <c r="C71" s="164"/>
      <c r="D71" s="165"/>
      <c r="E71" s="190"/>
      <c r="F71" s="164"/>
      <c r="G71" s="164"/>
      <c r="H71" s="165"/>
      <c r="I71" s="164"/>
    </row>
    <row r="72" spans="1:9" x14ac:dyDescent="0.2">
      <c r="A72" s="164"/>
      <c r="B72" s="164"/>
      <c r="C72" s="164"/>
      <c r="D72" s="165"/>
      <c r="E72" s="190"/>
      <c r="F72" s="164"/>
      <c r="G72" s="164"/>
      <c r="H72" s="165"/>
      <c r="I72" s="164"/>
    </row>
    <row r="73" spans="1:9" x14ac:dyDescent="0.2">
      <c r="A73" s="164"/>
      <c r="B73" s="164"/>
      <c r="C73" s="164"/>
      <c r="D73" s="165"/>
      <c r="E73" s="190"/>
      <c r="F73" s="164"/>
      <c r="G73" s="164"/>
      <c r="H73" s="165"/>
      <c r="I73" s="164"/>
    </row>
    <row r="74" spans="1:9" x14ac:dyDescent="0.2">
      <c r="A74" s="164"/>
      <c r="B74" s="164"/>
      <c r="C74" s="164"/>
      <c r="D74" s="165"/>
      <c r="E74" s="190"/>
      <c r="F74" s="164"/>
      <c r="G74" s="164"/>
      <c r="H74" s="165"/>
      <c r="I74" s="164"/>
    </row>
    <row r="75" spans="1:9" x14ac:dyDescent="0.2">
      <c r="A75" s="164"/>
      <c r="B75" s="164"/>
      <c r="C75" s="164"/>
      <c r="D75" s="165"/>
      <c r="E75" s="190"/>
      <c r="F75" s="164"/>
      <c r="G75" s="164"/>
      <c r="H75" s="165"/>
      <c r="I75" s="164"/>
    </row>
    <row r="76" spans="1:9" x14ac:dyDescent="0.2">
      <c r="A76" s="164"/>
      <c r="B76" s="164"/>
      <c r="C76" s="164"/>
      <c r="D76" s="165"/>
      <c r="E76" s="190"/>
      <c r="F76" s="164"/>
      <c r="G76" s="164"/>
      <c r="H76" s="165"/>
      <c r="I76" s="164"/>
    </row>
    <row r="77" spans="1:9" x14ac:dyDescent="0.2">
      <c r="A77" s="164"/>
      <c r="B77" s="164"/>
      <c r="C77" s="164"/>
      <c r="D77" s="165"/>
      <c r="E77" s="190"/>
      <c r="F77" s="164"/>
      <c r="G77" s="164"/>
      <c r="H77" s="165"/>
      <c r="I77" s="164"/>
    </row>
    <row r="78" spans="1:9" x14ac:dyDescent="0.2">
      <c r="E78" s="192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28"/>
  <sheetViews>
    <sheetView topLeftCell="A145" workbookViewId="0">
      <selection activeCell="A2" sqref="A2:XFD154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5" width="19" style="255" bestFit="1" customWidth="1"/>
    <col min="6" max="6" width="15" style="255" bestFit="1" customWidth="1"/>
    <col min="7" max="7" width="10" style="255" bestFit="1" customWidth="1"/>
    <col min="8" max="8" width="10" style="255" customWidth="1"/>
    <col min="9" max="9" width="12" style="255" customWidth="1"/>
    <col min="10" max="10" width="21" style="255" bestFit="1" customWidth="1"/>
    <col min="11" max="11" width="16" style="255" bestFit="1" customWidth="1"/>
    <col min="12" max="12" width="13" style="255" bestFit="1" customWidth="1"/>
    <col min="13" max="13" width="14" style="255" bestFit="1" customWidth="1"/>
    <col min="14" max="14" width="19" style="255" bestFit="1" customWidth="1"/>
    <col min="15" max="16384" width="9.140625" style="255"/>
  </cols>
  <sheetData>
    <row r="1" spans="1:14" ht="27" customHeight="1" x14ac:dyDescent="0.2">
      <c r="A1" s="35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/>
      <c r="I1" s="260"/>
      <c r="J1" s="260" t="s">
        <v>36</v>
      </c>
      <c r="K1" s="260" t="s">
        <v>3</v>
      </c>
      <c r="L1" s="261" t="s">
        <v>34</v>
      </c>
      <c r="M1" s="261" t="s">
        <v>35</v>
      </c>
      <c r="N1" s="260" t="s">
        <v>572</v>
      </c>
    </row>
    <row r="2" spans="1:14" ht="12" customHeight="1" x14ac:dyDescent="0.2">
      <c r="A2" s="255">
        <v>2017</v>
      </c>
      <c r="B2" s="255" t="s">
        <v>558</v>
      </c>
      <c r="C2" s="255" t="s">
        <v>2031</v>
      </c>
      <c r="D2" s="255" t="s">
        <v>559</v>
      </c>
      <c r="E2" s="255" t="s">
        <v>1511</v>
      </c>
      <c r="F2" s="256">
        <v>43084</v>
      </c>
      <c r="G2" s="257">
        <v>-53.02</v>
      </c>
      <c r="H2" s="255" t="s">
        <v>398</v>
      </c>
      <c r="I2" s="255" t="s">
        <v>427</v>
      </c>
      <c r="J2" s="256">
        <v>43085</v>
      </c>
      <c r="K2" s="255" t="s">
        <v>70</v>
      </c>
      <c r="L2" s="255" t="s">
        <v>1512</v>
      </c>
    </row>
    <row r="3" spans="1:14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1513</v>
      </c>
      <c r="F3" s="256">
        <v>43081</v>
      </c>
      <c r="G3" s="257">
        <v>-10.35</v>
      </c>
      <c r="H3" s="255" t="s">
        <v>398</v>
      </c>
      <c r="I3" s="255" t="s">
        <v>694</v>
      </c>
      <c r="J3" s="256">
        <v>43082</v>
      </c>
      <c r="K3" s="255" t="s">
        <v>70</v>
      </c>
      <c r="L3" s="255" t="s">
        <v>1514</v>
      </c>
    </row>
    <row r="4" spans="1:14" x14ac:dyDescent="0.2">
      <c r="A4" s="255" t="s">
        <v>508</v>
      </c>
      <c r="B4" s="255" t="s">
        <v>558</v>
      </c>
      <c r="C4" s="255" t="s">
        <v>2031</v>
      </c>
      <c r="D4" s="255" t="s">
        <v>559</v>
      </c>
      <c r="E4" s="255" t="s">
        <v>1515</v>
      </c>
      <c r="F4" s="256">
        <v>43081</v>
      </c>
      <c r="G4" s="257">
        <v>-10.35</v>
      </c>
      <c r="H4" s="255" t="s">
        <v>398</v>
      </c>
      <c r="I4" s="255" t="s">
        <v>694</v>
      </c>
      <c r="J4" s="256">
        <v>43082</v>
      </c>
      <c r="K4" s="255" t="s">
        <v>70</v>
      </c>
      <c r="L4" s="255" t="s">
        <v>1514</v>
      </c>
    </row>
    <row r="5" spans="1:14" x14ac:dyDescent="0.2">
      <c r="A5" s="255" t="s">
        <v>508</v>
      </c>
      <c r="B5" s="255" t="s">
        <v>558</v>
      </c>
      <c r="C5" s="255" t="s">
        <v>2031</v>
      </c>
      <c r="D5" s="255" t="s">
        <v>559</v>
      </c>
      <c r="E5" s="255" t="s">
        <v>1516</v>
      </c>
      <c r="F5" s="256">
        <v>43070</v>
      </c>
      <c r="G5" s="257">
        <v>-45.89</v>
      </c>
      <c r="H5" s="255" t="s">
        <v>398</v>
      </c>
      <c r="I5" s="255" t="s">
        <v>517</v>
      </c>
      <c r="J5" s="256">
        <v>43071</v>
      </c>
      <c r="K5" s="255" t="s">
        <v>70</v>
      </c>
      <c r="L5" s="255" t="s">
        <v>942</v>
      </c>
    </row>
    <row r="6" spans="1:14" x14ac:dyDescent="0.2">
      <c r="A6" s="255" t="s">
        <v>508</v>
      </c>
      <c r="B6" s="255" t="s">
        <v>558</v>
      </c>
      <c r="C6" s="255" t="s">
        <v>2031</v>
      </c>
      <c r="D6" s="255" t="s">
        <v>559</v>
      </c>
      <c r="E6" s="255" t="s">
        <v>1517</v>
      </c>
      <c r="F6" s="256">
        <v>43095</v>
      </c>
      <c r="G6" s="257">
        <v>-412</v>
      </c>
      <c r="H6" s="255" t="s">
        <v>398</v>
      </c>
      <c r="I6" s="255" t="s">
        <v>297</v>
      </c>
      <c r="J6" s="256">
        <v>43096</v>
      </c>
      <c r="K6" s="255" t="s">
        <v>70</v>
      </c>
      <c r="L6" s="255" t="s">
        <v>1518</v>
      </c>
    </row>
    <row r="7" spans="1:14" x14ac:dyDescent="0.2">
      <c r="A7" s="255" t="s">
        <v>508</v>
      </c>
      <c r="B7" s="255" t="s">
        <v>558</v>
      </c>
      <c r="C7" s="255" t="s">
        <v>2031</v>
      </c>
      <c r="D7" s="255" t="s">
        <v>559</v>
      </c>
      <c r="E7" s="255" t="s">
        <v>1521</v>
      </c>
      <c r="F7" s="256">
        <v>43088</v>
      </c>
      <c r="G7" s="257">
        <v>-100.94</v>
      </c>
      <c r="H7" s="255" t="s">
        <v>398</v>
      </c>
      <c r="I7" s="255" t="s">
        <v>512</v>
      </c>
      <c r="J7" s="256">
        <v>43089</v>
      </c>
      <c r="K7" s="255" t="s">
        <v>70</v>
      </c>
      <c r="L7" s="255" t="s">
        <v>1522</v>
      </c>
    </row>
    <row r="8" spans="1:14" x14ac:dyDescent="0.2">
      <c r="A8" s="255" t="s">
        <v>508</v>
      </c>
      <c r="B8" s="255" t="s">
        <v>558</v>
      </c>
      <c r="C8" s="255" t="s">
        <v>2031</v>
      </c>
      <c r="D8" s="255" t="s">
        <v>559</v>
      </c>
      <c r="E8" s="255" t="s">
        <v>1523</v>
      </c>
      <c r="F8" s="256">
        <v>43083</v>
      </c>
      <c r="G8" s="257">
        <v>-62</v>
      </c>
      <c r="H8" s="255" t="s">
        <v>398</v>
      </c>
      <c r="I8" s="255" t="s">
        <v>216</v>
      </c>
      <c r="J8" s="256">
        <v>43084</v>
      </c>
      <c r="K8" s="255" t="s">
        <v>70</v>
      </c>
      <c r="L8" s="255" t="s">
        <v>1271</v>
      </c>
    </row>
    <row r="9" spans="1:14" x14ac:dyDescent="0.2">
      <c r="A9" s="255" t="s">
        <v>508</v>
      </c>
      <c r="B9" s="255" t="s">
        <v>1152</v>
      </c>
      <c r="C9" s="255" t="s">
        <v>1153</v>
      </c>
      <c r="D9" s="255" t="s">
        <v>1154</v>
      </c>
      <c r="E9" s="255" t="s">
        <v>1525</v>
      </c>
      <c r="F9" s="256">
        <v>43081</v>
      </c>
      <c r="G9" s="257">
        <v>-1499.01</v>
      </c>
      <c r="H9" s="255" t="s">
        <v>1155</v>
      </c>
      <c r="I9" s="255" t="s">
        <v>426</v>
      </c>
      <c r="J9" s="256">
        <v>43081</v>
      </c>
      <c r="K9" s="255" t="s">
        <v>70</v>
      </c>
      <c r="L9" s="255" t="s">
        <v>398</v>
      </c>
    </row>
    <row r="10" spans="1:14" x14ac:dyDescent="0.2">
      <c r="A10" s="255" t="s">
        <v>508</v>
      </c>
      <c r="B10" s="255" t="s">
        <v>879</v>
      </c>
      <c r="C10" s="255" t="s">
        <v>880</v>
      </c>
      <c r="D10" s="255" t="s">
        <v>881</v>
      </c>
      <c r="E10" s="255" t="s">
        <v>1527</v>
      </c>
      <c r="F10" s="256">
        <v>43087</v>
      </c>
      <c r="G10" s="257">
        <v>-319</v>
      </c>
      <c r="H10" s="255" t="s">
        <v>1528</v>
      </c>
      <c r="I10" s="255" t="s">
        <v>547</v>
      </c>
      <c r="J10" s="256">
        <v>43088</v>
      </c>
      <c r="K10" s="255" t="s">
        <v>70</v>
      </c>
      <c r="L10" s="255" t="s">
        <v>1529</v>
      </c>
    </row>
    <row r="11" spans="1:14" x14ac:dyDescent="0.2">
      <c r="A11" s="255" t="s">
        <v>508</v>
      </c>
      <c r="B11" s="255" t="s">
        <v>148</v>
      </c>
      <c r="C11" s="255" t="s">
        <v>149</v>
      </c>
      <c r="D11" s="255" t="s">
        <v>150</v>
      </c>
      <c r="E11" s="255" t="s">
        <v>1802</v>
      </c>
      <c r="F11" s="256">
        <v>43074</v>
      </c>
      <c r="G11" s="257">
        <v>-7.26</v>
      </c>
      <c r="H11" s="255" t="s">
        <v>398</v>
      </c>
      <c r="I11" s="255" t="s">
        <v>2601</v>
      </c>
      <c r="J11" s="256">
        <v>43080</v>
      </c>
      <c r="K11" s="255" t="s">
        <v>70</v>
      </c>
      <c r="L11" s="255" t="s">
        <v>398</v>
      </c>
    </row>
    <row r="12" spans="1:14" x14ac:dyDescent="0.2">
      <c r="A12" s="255" t="s">
        <v>508</v>
      </c>
      <c r="B12" s="255" t="s">
        <v>1168</v>
      </c>
      <c r="C12" s="255" t="s">
        <v>1169</v>
      </c>
      <c r="D12" s="255" t="s">
        <v>1170</v>
      </c>
      <c r="E12" s="255" t="s">
        <v>1530</v>
      </c>
      <c r="F12" s="256">
        <v>43084</v>
      </c>
      <c r="G12" s="257">
        <v>-100.75</v>
      </c>
      <c r="H12" s="255" t="s">
        <v>398</v>
      </c>
      <c r="I12" s="255" t="s">
        <v>177</v>
      </c>
      <c r="J12" s="256">
        <v>43087</v>
      </c>
      <c r="K12" s="255" t="s">
        <v>70</v>
      </c>
      <c r="L12" s="255" t="s">
        <v>398</v>
      </c>
    </row>
    <row r="13" spans="1:14" x14ac:dyDescent="0.2">
      <c r="A13" s="255" t="s">
        <v>508</v>
      </c>
      <c r="B13" s="255" t="s">
        <v>80</v>
      </c>
      <c r="C13" s="255" t="s">
        <v>81</v>
      </c>
      <c r="D13" s="255" t="s">
        <v>82</v>
      </c>
      <c r="E13" s="255" t="s">
        <v>1531</v>
      </c>
      <c r="F13" s="256">
        <v>43083</v>
      </c>
      <c r="G13" s="257">
        <v>-0.24</v>
      </c>
      <c r="H13" s="255" t="s">
        <v>398</v>
      </c>
      <c r="I13" s="255" t="s">
        <v>488</v>
      </c>
      <c r="J13" s="256">
        <v>43084</v>
      </c>
      <c r="K13" s="255" t="s">
        <v>70</v>
      </c>
      <c r="L13" s="255" t="s">
        <v>398</v>
      </c>
    </row>
    <row r="14" spans="1:14" x14ac:dyDescent="0.2">
      <c r="A14" s="255" t="s">
        <v>508</v>
      </c>
      <c r="B14" s="255" t="s">
        <v>80</v>
      </c>
      <c r="C14" s="255" t="s">
        <v>81</v>
      </c>
      <c r="D14" s="255" t="s">
        <v>82</v>
      </c>
      <c r="E14" s="255" t="s">
        <v>1532</v>
      </c>
      <c r="F14" s="256">
        <v>43083</v>
      </c>
      <c r="G14" s="257">
        <v>-178.35</v>
      </c>
      <c r="H14" s="255" t="s">
        <v>398</v>
      </c>
      <c r="I14" s="255" t="s">
        <v>128</v>
      </c>
      <c r="J14" s="256">
        <v>43083</v>
      </c>
      <c r="K14" s="255" t="s">
        <v>70</v>
      </c>
      <c r="L14" s="255" t="s">
        <v>398</v>
      </c>
    </row>
    <row r="15" spans="1:14" x14ac:dyDescent="0.2">
      <c r="A15" s="255" t="s">
        <v>508</v>
      </c>
      <c r="B15" s="255" t="s">
        <v>163</v>
      </c>
      <c r="C15" s="255" t="s">
        <v>399</v>
      </c>
      <c r="D15" s="255" t="s">
        <v>164</v>
      </c>
      <c r="E15" s="255" t="s">
        <v>1533</v>
      </c>
      <c r="F15" s="256">
        <v>43055</v>
      </c>
      <c r="G15" s="257">
        <v>-41.48</v>
      </c>
      <c r="H15" s="255" t="s">
        <v>1534</v>
      </c>
      <c r="I15" s="255" t="s">
        <v>1535</v>
      </c>
      <c r="J15" s="256">
        <v>43074</v>
      </c>
      <c r="K15" s="255" t="s">
        <v>70</v>
      </c>
      <c r="L15" s="255" t="s">
        <v>1536</v>
      </c>
    </row>
    <row r="16" spans="1:14" x14ac:dyDescent="0.2">
      <c r="A16" s="255" t="s">
        <v>508</v>
      </c>
      <c r="B16" s="255" t="s">
        <v>558</v>
      </c>
      <c r="C16" s="255" t="s">
        <v>2031</v>
      </c>
      <c r="D16" s="255" t="s">
        <v>559</v>
      </c>
      <c r="E16" s="255" t="s">
        <v>1544</v>
      </c>
      <c r="F16" s="256">
        <v>43097</v>
      </c>
      <c r="G16" s="257">
        <v>214.98</v>
      </c>
      <c r="H16" s="255" t="s">
        <v>398</v>
      </c>
      <c r="I16" s="255" t="s">
        <v>556</v>
      </c>
      <c r="J16" s="256">
        <v>43098</v>
      </c>
      <c r="K16" s="255" t="s">
        <v>70</v>
      </c>
      <c r="L16" s="255" t="s">
        <v>1545</v>
      </c>
    </row>
    <row r="17" spans="1:12" x14ac:dyDescent="0.2">
      <c r="A17" s="255" t="s">
        <v>508</v>
      </c>
      <c r="B17" s="255" t="s">
        <v>558</v>
      </c>
      <c r="C17" s="255" t="s">
        <v>2031</v>
      </c>
      <c r="D17" s="255" t="s">
        <v>559</v>
      </c>
      <c r="E17" s="255" t="s">
        <v>1546</v>
      </c>
      <c r="F17" s="256">
        <v>43095</v>
      </c>
      <c r="G17" s="257">
        <v>209.81</v>
      </c>
      <c r="H17" s="255" t="s">
        <v>398</v>
      </c>
      <c r="I17" s="255" t="s">
        <v>297</v>
      </c>
      <c r="J17" s="256">
        <v>43096</v>
      </c>
      <c r="K17" s="255" t="s">
        <v>70</v>
      </c>
      <c r="L17" s="255" t="s">
        <v>1547</v>
      </c>
    </row>
    <row r="18" spans="1:12" x14ac:dyDescent="0.2">
      <c r="A18" s="255" t="s">
        <v>508</v>
      </c>
      <c r="B18" s="255" t="s">
        <v>558</v>
      </c>
      <c r="C18" s="255" t="s">
        <v>2031</v>
      </c>
      <c r="D18" s="255" t="s">
        <v>559</v>
      </c>
      <c r="E18" s="255" t="s">
        <v>1548</v>
      </c>
      <c r="F18" s="256">
        <v>43095</v>
      </c>
      <c r="G18" s="257">
        <v>209.81</v>
      </c>
      <c r="H18" s="255" t="s">
        <v>398</v>
      </c>
      <c r="I18" s="255" t="s">
        <v>297</v>
      </c>
      <c r="J18" s="256">
        <v>43096</v>
      </c>
      <c r="K18" s="255" t="s">
        <v>70</v>
      </c>
      <c r="L18" s="255" t="s">
        <v>1549</v>
      </c>
    </row>
    <row r="19" spans="1:12" x14ac:dyDescent="0.2">
      <c r="A19" s="255" t="s">
        <v>508</v>
      </c>
      <c r="B19" s="255" t="s">
        <v>558</v>
      </c>
      <c r="C19" s="255" t="s">
        <v>2031</v>
      </c>
      <c r="D19" s="255" t="s">
        <v>559</v>
      </c>
      <c r="E19" s="255" t="s">
        <v>1550</v>
      </c>
      <c r="F19" s="256">
        <v>43095</v>
      </c>
      <c r="G19" s="257">
        <v>209.81</v>
      </c>
      <c r="H19" s="255" t="s">
        <v>398</v>
      </c>
      <c r="I19" s="255" t="s">
        <v>297</v>
      </c>
      <c r="J19" s="256">
        <v>43096</v>
      </c>
      <c r="K19" s="255" t="s">
        <v>70</v>
      </c>
      <c r="L19" s="255" t="s">
        <v>1549</v>
      </c>
    </row>
    <row r="20" spans="1:12" x14ac:dyDescent="0.2">
      <c r="A20" s="255" t="s">
        <v>508</v>
      </c>
      <c r="B20" s="255" t="s">
        <v>558</v>
      </c>
      <c r="C20" s="255" t="s">
        <v>2031</v>
      </c>
      <c r="D20" s="255" t="s">
        <v>559</v>
      </c>
      <c r="E20" s="255" t="s">
        <v>1551</v>
      </c>
      <c r="F20" s="256">
        <v>43095</v>
      </c>
      <c r="G20" s="257">
        <v>209.81</v>
      </c>
      <c r="H20" s="255" t="s">
        <v>398</v>
      </c>
      <c r="I20" s="255" t="s">
        <v>297</v>
      </c>
      <c r="J20" s="256">
        <v>43096</v>
      </c>
      <c r="K20" s="255" t="s">
        <v>70</v>
      </c>
      <c r="L20" s="255" t="s">
        <v>1552</v>
      </c>
    </row>
    <row r="21" spans="1:12" x14ac:dyDescent="0.2">
      <c r="A21" s="255" t="s">
        <v>508</v>
      </c>
      <c r="B21" s="255" t="s">
        <v>558</v>
      </c>
      <c r="C21" s="255" t="s">
        <v>2031</v>
      </c>
      <c r="D21" s="255" t="s">
        <v>559</v>
      </c>
      <c r="E21" s="255" t="s">
        <v>1553</v>
      </c>
      <c r="F21" s="256">
        <v>43095</v>
      </c>
      <c r="G21" s="257">
        <v>234.74</v>
      </c>
      <c r="H21" s="255" t="s">
        <v>398</v>
      </c>
      <c r="I21" s="255" t="s">
        <v>297</v>
      </c>
      <c r="J21" s="256">
        <v>43096</v>
      </c>
      <c r="K21" s="255" t="s">
        <v>70</v>
      </c>
      <c r="L21" s="255" t="s">
        <v>1554</v>
      </c>
    </row>
    <row r="22" spans="1:12" x14ac:dyDescent="0.2">
      <c r="A22" s="255" t="s">
        <v>508</v>
      </c>
      <c r="B22" s="255" t="s">
        <v>558</v>
      </c>
      <c r="C22" s="255" t="s">
        <v>2031</v>
      </c>
      <c r="D22" s="255" t="s">
        <v>559</v>
      </c>
      <c r="E22" s="255" t="s">
        <v>1555</v>
      </c>
      <c r="F22" s="256">
        <v>43095</v>
      </c>
      <c r="G22" s="257">
        <v>234.74</v>
      </c>
      <c r="H22" s="255" t="s">
        <v>398</v>
      </c>
      <c r="I22" s="255" t="s">
        <v>297</v>
      </c>
      <c r="J22" s="256">
        <v>43096</v>
      </c>
      <c r="K22" s="255" t="s">
        <v>70</v>
      </c>
      <c r="L22" s="255" t="s">
        <v>1556</v>
      </c>
    </row>
    <row r="23" spans="1:12" x14ac:dyDescent="0.2">
      <c r="A23" s="255" t="s">
        <v>508</v>
      </c>
      <c r="B23" s="255" t="s">
        <v>558</v>
      </c>
      <c r="C23" s="255" t="s">
        <v>2031</v>
      </c>
      <c r="D23" s="255" t="s">
        <v>559</v>
      </c>
      <c r="E23" s="255" t="s">
        <v>1558</v>
      </c>
      <c r="F23" s="256">
        <v>43091</v>
      </c>
      <c r="G23" s="257">
        <v>46.35</v>
      </c>
      <c r="H23" s="255" t="s">
        <v>398</v>
      </c>
      <c r="I23" s="255" t="s">
        <v>147</v>
      </c>
      <c r="J23" s="256">
        <v>43092</v>
      </c>
      <c r="K23" s="255" t="s">
        <v>70</v>
      </c>
      <c r="L23" s="255" t="s">
        <v>1559</v>
      </c>
    </row>
    <row r="24" spans="1:12" x14ac:dyDescent="0.2">
      <c r="A24" s="255" t="s">
        <v>508</v>
      </c>
      <c r="B24" s="255" t="s">
        <v>558</v>
      </c>
      <c r="C24" s="255" t="s">
        <v>2031</v>
      </c>
      <c r="D24" s="255" t="s">
        <v>559</v>
      </c>
      <c r="E24" s="255" t="s">
        <v>1560</v>
      </c>
      <c r="F24" s="256">
        <v>43091</v>
      </c>
      <c r="G24" s="257">
        <v>46.35</v>
      </c>
      <c r="H24" s="255" t="s">
        <v>398</v>
      </c>
      <c r="I24" s="255" t="s">
        <v>147</v>
      </c>
      <c r="J24" s="256">
        <v>43092</v>
      </c>
      <c r="K24" s="255" t="s">
        <v>70</v>
      </c>
      <c r="L24" s="255" t="s">
        <v>1559</v>
      </c>
    </row>
    <row r="25" spans="1:12" x14ac:dyDescent="0.2">
      <c r="A25" s="255" t="s">
        <v>508</v>
      </c>
      <c r="B25" s="255" t="s">
        <v>558</v>
      </c>
      <c r="C25" s="255" t="s">
        <v>2031</v>
      </c>
      <c r="D25" s="255" t="s">
        <v>559</v>
      </c>
      <c r="E25" s="255" t="s">
        <v>1565</v>
      </c>
      <c r="F25" s="256">
        <v>43090</v>
      </c>
      <c r="G25" s="257">
        <v>752.39</v>
      </c>
      <c r="H25" s="255" t="s">
        <v>398</v>
      </c>
      <c r="I25" s="255" t="s">
        <v>215</v>
      </c>
      <c r="J25" s="256">
        <v>43091</v>
      </c>
      <c r="K25" s="255" t="s">
        <v>70</v>
      </c>
      <c r="L25" s="255" t="s">
        <v>1566</v>
      </c>
    </row>
    <row r="26" spans="1:12" x14ac:dyDescent="0.2">
      <c r="A26" s="255" t="s">
        <v>508</v>
      </c>
      <c r="B26" s="255" t="s">
        <v>558</v>
      </c>
      <c r="C26" s="255" t="s">
        <v>2031</v>
      </c>
      <c r="D26" s="255" t="s">
        <v>559</v>
      </c>
      <c r="E26" s="255" t="s">
        <v>1569</v>
      </c>
      <c r="F26" s="256">
        <v>43089</v>
      </c>
      <c r="G26" s="257">
        <v>89.98</v>
      </c>
      <c r="H26" s="255" t="s">
        <v>398</v>
      </c>
      <c r="I26" s="255" t="s">
        <v>556</v>
      </c>
      <c r="J26" s="256">
        <v>43090</v>
      </c>
      <c r="K26" s="255" t="s">
        <v>70</v>
      </c>
      <c r="L26" s="255" t="s">
        <v>6639</v>
      </c>
    </row>
    <row r="27" spans="1:12" x14ac:dyDescent="0.2">
      <c r="A27" s="255" t="s">
        <v>508</v>
      </c>
      <c r="B27" s="255" t="s">
        <v>558</v>
      </c>
      <c r="C27" s="255" t="s">
        <v>2031</v>
      </c>
      <c r="D27" s="255" t="s">
        <v>559</v>
      </c>
      <c r="E27" s="255" t="s">
        <v>1570</v>
      </c>
      <c r="F27" s="256">
        <v>43089</v>
      </c>
      <c r="G27" s="257">
        <v>26.29</v>
      </c>
      <c r="H27" s="255" t="s">
        <v>398</v>
      </c>
      <c r="I27" s="255" t="s">
        <v>556</v>
      </c>
      <c r="J27" s="256">
        <v>43090</v>
      </c>
      <c r="K27" s="255" t="s">
        <v>70</v>
      </c>
      <c r="L27" s="255" t="s">
        <v>4813</v>
      </c>
    </row>
    <row r="28" spans="1:12" x14ac:dyDescent="0.2">
      <c r="A28" s="255" t="s">
        <v>508</v>
      </c>
      <c r="B28" s="255" t="s">
        <v>558</v>
      </c>
      <c r="C28" s="255" t="s">
        <v>2031</v>
      </c>
      <c r="D28" s="255" t="s">
        <v>559</v>
      </c>
      <c r="E28" s="255" t="s">
        <v>1571</v>
      </c>
      <c r="F28" s="256">
        <v>43089</v>
      </c>
      <c r="G28" s="257">
        <v>44.99</v>
      </c>
      <c r="H28" s="255" t="s">
        <v>398</v>
      </c>
      <c r="I28" s="255" t="s">
        <v>556</v>
      </c>
      <c r="J28" s="256">
        <v>43090</v>
      </c>
      <c r="K28" s="255" t="s">
        <v>70</v>
      </c>
      <c r="L28" s="255" t="s">
        <v>4813</v>
      </c>
    </row>
    <row r="29" spans="1:12" x14ac:dyDescent="0.2">
      <c r="A29" s="255" t="s">
        <v>508</v>
      </c>
      <c r="B29" s="255" t="s">
        <v>558</v>
      </c>
      <c r="C29" s="255" t="s">
        <v>2031</v>
      </c>
      <c r="D29" s="255" t="s">
        <v>559</v>
      </c>
      <c r="E29" s="255" t="s">
        <v>1578</v>
      </c>
      <c r="F29" s="256">
        <v>43087</v>
      </c>
      <c r="G29" s="257">
        <v>122.38</v>
      </c>
      <c r="H29" s="255" t="s">
        <v>398</v>
      </c>
      <c r="I29" s="255" t="s">
        <v>106</v>
      </c>
      <c r="J29" s="256">
        <v>43088</v>
      </c>
      <c r="K29" s="255" t="s">
        <v>70</v>
      </c>
      <c r="L29" s="255" t="s">
        <v>1579</v>
      </c>
    </row>
    <row r="30" spans="1:12" x14ac:dyDescent="0.2">
      <c r="A30" s="255" t="s">
        <v>508</v>
      </c>
      <c r="B30" s="255" t="s">
        <v>558</v>
      </c>
      <c r="C30" s="255" t="s">
        <v>2031</v>
      </c>
      <c r="D30" s="255" t="s">
        <v>559</v>
      </c>
      <c r="E30" s="255" t="s">
        <v>1581</v>
      </c>
      <c r="F30" s="256">
        <v>43087</v>
      </c>
      <c r="G30" s="257">
        <v>103.82</v>
      </c>
      <c r="H30" s="255" t="s">
        <v>398</v>
      </c>
      <c r="I30" s="255" t="s">
        <v>814</v>
      </c>
      <c r="J30" s="256">
        <v>43088</v>
      </c>
      <c r="K30" s="255" t="s">
        <v>70</v>
      </c>
      <c r="L30" s="255" t="s">
        <v>1583</v>
      </c>
    </row>
    <row r="31" spans="1:12" x14ac:dyDescent="0.2">
      <c r="A31" s="255" t="s">
        <v>508</v>
      </c>
      <c r="B31" s="255" t="s">
        <v>558</v>
      </c>
      <c r="C31" s="255" t="s">
        <v>2031</v>
      </c>
      <c r="D31" s="255" t="s">
        <v>559</v>
      </c>
      <c r="E31" s="255" t="s">
        <v>1585</v>
      </c>
      <c r="F31" s="256">
        <v>43084</v>
      </c>
      <c r="G31" s="257">
        <v>229.99</v>
      </c>
      <c r="H31" s="255" t="s">
        <v>398</v>
      </c>
      <c r="I31" s="255" t="s">
        <v>427</v>
      </c>
      <c r="J31" s="256">
        <v>43085</v>
      </c>
      <c r="K31" s="255" t="s">
        <v>70</v>
      </c>
      <c r="L31" s="255" t="s">
        <v>1512</v>
      </c>
    </row>
    <row r="32" spans="1:12" x14ac:dyDescent="0.2">
      <c r="A32" s="255" t="s">
        <v>508</v>
      </c>
      <c r="B32" s="255" t="s">
        <v>558</v>
      </c>
      <c r="C32" s="255" t="s">
        <v>2031</v>
      </c>
      <c r="D32" s="255" t="s">
        <v>559</v>
      </c>
      <c r="E32" s="255" t="s">
        <v>1586</v>
      </c>
      <c r="F32" s="256">
        <v>43084</v>
      </c>
      <c r="G32" s="257">
        <v>80</v>
      </c>
      <c r="H32" s="255" t="s">
        <v>398</v>
      </c>
      <c r="I32" s="255" t="s">
        <v>151</v>
      </c>
      <c r="J32" s="256">
        <v>43085</v>
      </c>
      <c r="K32" s="255" t="s">
        <v>70</v>
      </c>
      <c r="L32" s="255" t="s">
        <v>1268</v>
      </c>
    </row>
    <row r="33" spans="1:12" x14ac:dyDescent="0.2">
      <c r="A33" s="255" t="s">
        <v>508</v>
      </c>
      <c r="B33" s="255" t="s">
        <v>558</v>
      </c>
      <c r="C33" s="255" t="s">
        <v>2031</v>
      </c>
      <c r="D33" s="255" t="s">
        <v>559</v>
      </c>
      <c r="E33" s="255" t="s">
        <v>1587</v>
      </c>
      <c r="F33" s="256">
        <v>43084</v>
      </c>
      <c r="G33" s="257">
        <v>157</v>
      </c>
      <c r="H33" s="255" t="s">
        <v>398</v>
      </c>
      <c r="I33" s="255" t="s">
        <v>151</v>
      </c>
      <c r="J33" s="256">
        <v>43085</v>
      </c>
      <c r="K33" s="255" t="s">
        <v>70</v>
      </c>
      <c r="L33" s="255" t="s">
        <v>1268</v>
      </c>
    </row>
    <row r="34" spans="1:12" x14ac:dyDescent="0.2">
      <c r="A34" s="255" t="s">
        <v>508</v>
      </c>
      <c r="B34" s="255" t="s">
        <v>558</v>
      </c>
      <c r="C34" s="255" t="s">
        <v>2031</v>
      </c>
      <c r="D34" s="255" t="s">
        <v>559</v>
      </c>
      <c r="E34" s="255" t="s">
        <v>1588</v>
      </c>
      <c r="F34" s="256">
        <v>43083</v>
      </c>
      <c r="G34" s="257">
        <v>966.45</v>
      </c>
      <c r="H34" s="255" t="s">
        <v>398</v>
      </c>
      <c r="I34" s="255" t="s">
        <v>176</v>
      </c>
      <c r="J34" s="256">
        <v>43084</v>
      </c>
      <c r="K34" s="255" t="s">
        <v>70</v>
      </c>
      <c r="L34" s="255" t="s">
        <v>1289</v>
      </c>
    </row>
    <row r="35" spans="1:12" x14ac:dyDescent="0.2">
      <c r="A35" s="255" t="s">
        <v>508</v>
      </c>
      <c r="B35" s="255" t="s">
        <v>558</v>
      </c>
      <c r="C35" s="255" t="s">
        <v>2031</v>
      </c>
      <c r="D35" s="255" t="s">
        <v>559</v>
      </c>
      <c r="E35" s="255" t="s">
        <v>1592</v>
      </c>
      <c r="F35" s="256">
        <v>43083</v>
      </c>
      <c r="G35" s="257">
        <v>82.95</v>
      </c>
      <c r="H35" s="255" t="s">
        <v>398</v>
      </c>
      <c r="I35" s="255" t="s">
        <v>556</v>
      </c>
      <c r="J35" s="256">
        <v>43084</v>
      </c>
      <c r="K35" s="255" t="s">
        <v>70</v>
      </c>
      <c r="L35" s="255" t="s">
        <v>1593</v>
      </c>
    </row>
    <row r="36" spans="1:12" x14ac:dyDescent="0.2">
      <c r="A36" s="255" t="s">
        <v>508</v>
      </c>
      <c r="B36" s="255" t="s">
        <v>558</v>
      </c>
      <c r="C36" s="255" t="s">
        <v>2031</v>
      </c>
      <c r="D36" s="255" t="s">
        <v>559</v>
      </c>
      <c r="E36" s="255" t="s">
        <v>1594</v>
      </c>
      <c r="F36" s="256">
        <v>43083</v>
      </c>
      <c r="G36" s="257">
        <v>34.950000000000003</v>
      </c>
      <c r="H36" s="255" t="s">
        <v>2048</v>
      </c>
      <c r="I36" s="255" t="s">
        <v>177</v>
      </c>
      <c r="J36" s="256">
        <v>43084</v>
      </c>
      <c r="K36" s="255" t="s">
        <v>70</v>
      </c>
      <c r="L36" s="255" t="s">
        <v>398</v>
      </c>
    </row>
    <row r="37" spans="1:12" x14ac:dyDescent="0.2">
      <c r="A37" s="255" t="s">
        <v>508</v>
      </c>
      <c r="B37" s="255" t="s">
        <v>558</v>
      </c>
      <c r="C37" s="255" t="s">
        <v>2031</v>
      </c>
      <c r="D37" s="255" t="s">
        <v>559</v>
      </c>
      <c r="E37" s="255" t="s">
        <v>1595</v>
      </c>
      <c r="F37" s="256">
        <v>43083</v>
      </c>
      <c r="G37" s="257">
        <v>119.18</v>
      </c>
      <c r="H37" s="255" t="s">
        <v>2048</v>
      </c>
      <c r="I37" s="255" t="s">
        <v>177</v>
      </c>
      <c r="J37" s="256">
        <v>43084</v>
      </c>
      <c r="K37" s="255" t="s">
        <v>70</v>
      </c>
      <c r="L37" s="255" t="s">
        <v>398</v>
      </c>
    </row>
    <row r="38" spans="1:12" x14ac:dyDescent="0.2">
      <c r="A38" s="255" t="s">
        <v>508</v>
      </c>
      <c r="B38" s="255" t="s">
        <v>558</v>
      </c>
      <c r="C38" s="255" t="s">
        <v>2031</v>
      </c>
      <c r="D38" s="255" t="s">
        <v>559</v>
      </c>
      <c r="E38" s="255" t="s">
        <v>1596</v>
      </c>
      <c r="F38" s="256">
        <v>43081</v>
      </c>
      <c r="G38" s="257">
        <v>517.94000000000005</v>
      </c>
      <c r="H38" s="255" t="s">
        <v>2049</v>
      </c>
      <c r="I38" s="255" t="s">
        <v>177</v>
      </c>
      <c r="J38" s="256">
        <v>43082</v>
      </c>
      <c r="K38" s="255" t="s">
        <v>70</v>
      </c>
      <c r="L38" s="255" t="s">
        <v>398</v>
      </c>
    </row>
    <row r="39" spans="1:12" x14ac:dyDescent="0.2">
      <c r="A39" s="255" t="s">
        <v>508</v>
      </c>
      <c r="B39" s="255" t="s">
        <v>558</v>
      </c>
      <c r="C39" s="255" t="s">
        <v>2031</v>
      </c>
      <c r="D39" s="255" t="s">
        <v>559</v>
      </c>
      <c r="E39" s="255" t="s">
        <v>1597</v>
      </c>
      <c r="F39" s="256">
        <v>43080</v>
      </c>
      <c r="G39" s="257">
        <v>10.35</v>
      </c>
      <c r="H39" s="255" t="s">
        <v>398</v>
      </c>
      <c r="I39" s="255" t="s">
        <v>694</v>
      </c>
      <c r="J39" s="256">
        <v>43081</v>
      </c>
      <c r="K39" s="255" t="s">
        <v>70</v>
      </c>
      <c r="L39" s="255" t="s">
        <v>1514</v>
      </c>
    </row>
    <row r="40" spans="1:12" x14ac:dyDescent="0.2">
      <c r="A40" s="255" t="s">
        <v>508</v>
      </c>
      <c r="B40" s="255" t="s">
        <v>558</v>
      </c>
      <c r="C40" s="255" t="s">
        <v>2031</v>
      </c>
      <c r="D40" s="255" t="s">
        <v>559</v>
      </c>
      <c r="E40" s="255" t="s">
        <v>1598</v>
      </c>
      <c r="F40" s="256">
        <v>43080</v>
      </c>
      <c r="G40" s="257">
        <v>10.35</v>
      </c>
      <c r="H40" s="255" t="s">
        <v>398</v>
      </c>
      <c r="I40" s="255" t="s">
        <v>694</v>
      </c>
      <c r="J40" s="256">
        <v>43081</v>
      </c>
      <c r="K40" s="255" t="s">
        <v>70</v>
      </c>
      <c r="L40" s="255" t="s">
        <v>1514</v>
      </c>
    </row>
    <row r="41" spans="1:12" x14ac:dyDescent="0.2">
      <c r="A41" s="255" t="s">
        <v>508</v>
      </c>
      <c r="B41" s="255" t="s">
        <v>558</v>
      </c>
      <c r="C41" s="255" t="s">
        <v>2031</v>
      </c>
      <c r="D41" s="255" t="s">
        <v>559</v>
      </c>
      <c r="E41" s="255" t="s">
        <v>1599</v>
      </c>
      <c r="F41" s="256">
        <v>43076</v>
      </c>
      <c r="G41" s="257">
        <v>89.55</v>
      </c>
      <c r="H41" s="255" t="s">
        <v>398</v>
      </c>
      <c r="I41" s="255" t="s">
        <v>556</v>
      </c>
      <c r="J41" s="256">
        <v>43077</v>
      </c>
      <c r="K41" s="255" t="s">
        <v>70</v>
      </c>
      <c r="L41" s="255" t="s">
        <v>1600</v>
      </c>
    </row>
    <row r="42" spans="1:12" x14ac:dyDescent="0.2">
      <c r="A42" s="255" t="s">
        <v>508</v>
      </c>
      <c r="B42" s="255" t="s">
        <v>558</v>
      </c>
      <c r="C42" s="255" t="s">
        <v>2031</v>
      </c>
      <c r="D42" s="255" t="s">
        <v>559</v>
      </c>
      <c r="E42" s="255" t="s">
        <v>1601</v>
      </c>
      <c r="F42" s="256">
        <v>43076</v>
      </c>
      <c r="G42" s="257">
        <v>93.05</v>
      </c>
      <c r="H42" s="255" t="s">
        <v>398</v>
      </c>
      <c r="I42" s="255" t="s">
        <v>556</v>
      </c>
      <c r="J42" s="256">
        <v>43077</v>
      </c>
      <c r="K42" s="255" t="s">
        <v>70</v>
      </c>
      <c r="L42" s="255" t="s">
        <v>1600</v>
      </c>
    </row>
    <row r="43" spans="1:12" x14ac:dyDescent="0.2">
      <c r="A43" s="255" t="s">
        <v>508</v>
      </c>
      <c r="B43" s="255" t="s">
        <v>558</v>
      </c>
      <c r="C43" s="255" t="s">
        <v>2031</v>
      </c>
      <c r="D43" s="255" t="s">
        <v>559</v>
      </c>
      <c r="E43" s="255" t="s">
        <v>1602</v>
      </c>
      <c r="F43" s="256">
        <v>43076</v>
      </c>
      <c r="G43" s="257">
        <v>864.59</v>
      </c>
      <c r="H43" s="255" t="s">
        <v>398</v>
      </c>
      <c r="I43" s="255" t="s">
        <v>1603</v>
      </c>
      <c r="J43" s="256">
        <v>43077</v>
      </c>
      <c r="K43" s="255" t="s">
        <v>70</v>
      </c>
      <c r="L43" s="255" t="s">
        <v>1604</v>
      </c>
    </row>
    <row r="44" spans="1:12" x14ac:dyDescent="0.2">
      <c r="A44" s="255" t="s">
        <v>508</v>
      </c>
      <c r="B44" s="255" t="s">
        <v>558</v>
      </c>
      <c r="C44" s="255" t="s">
        <v>2031</v>
      </c>
      <c r="D44" s="255" t="s">
        <v>559</v>
      </c>
      <c r="E44" s="255" t="s">
        <v>1605</v>
      </c>
      <c r="F44" s="256">
        <v>43076</v>
      </c>
      <c r="G44" s="257">
        <v>99.98</v>
      </c>
      <c r="H44" s="255" t="s">
        <v>2050</v>
      </c>
      <c r="I44" s="255" t="s">
        <v>172</v>
      </c>
      <c r="J44" s="256">
        <v>43077</v>
      </c>
      <c r="K44" s="255" t="s">
        <v>70</v>
      </c>
      <c r="L44" s="255" t="s">
        <v>398</v>
      </c>
    </row>
    <row r="45" spans="1:12" x14ac:dyDescent="0.2">
      <c r="A45" s="255" t="s">
        <v>508</v>
      </c>
      <c r="B45" s="255" t="s">
        <v>558</v>
      </c>
      <c r="C45" s="255" t="s">
        <v>2031</v>
      </c>
      <c r="D45" s="255" t="s">
        <v>559</v>
      </c>
      <c r="E45" s="255" t="s">
        <v>1611</v>
      </c>
      <c r="F45" s="256">
        <v>43069</v>
      </c>
      <c r="G45" s="257">
        <v>31.35</v>
      </c>
      <c r="H45" s="255" t="s">
        <v>398</v>
      </c>
      <c r="I45" s="255" t="s">
        <v>556</v>
      </c>
      <c r="J45" s="256">
        <v>43070</v>
      </c>
      <c r="K45" s="255" t="s">
        <v>70</v>
      </c>
      <c r="L45" s="255" t="s">
        <v>1243</v>
      </c>
    </row>
    <row r="46" spans="1:12" x14ac:dyDescent="0.2">
      <c r="A46" s="255" t="s">
        <v>508</v>
      </c>
      <c r="B46" s="255" t="s">
        <v>558</v>
      </c>
      <c r="C46" s="255" t="s">
        <v>2031</v>
      </c>
      <c r="D46" s="255" t="s">
        <v>559</v>
      </c>
      <c r="E46" s="255" t="s">
        <v>1612</v>
      </c>
      <c r="F46" s="256">
        <v>42996</v>
      </c>
      <c r="G46" s="257">
        <v>88.35</v>
      </c>
      <c r="H46" s="255" t="s">
        <v>398</v>
      </c>
      <c r="I46" s="255" t="s">
        <v>430</v>
      </c>
      <c r="J46" s="256">
        <v>43083</v>
      </c>
      <c r="K46" s="255" t="s">
        <v>70</v>
      </c>
      <c r="L46" s="255" t="s">
        <v>1061</v>
      </c>
    </row>
    <row r="47" spans="1:12" x14ac:dyDescent="0.2">
      <c r="A47" s="255" t="s">
        <v>508</v>
      </c>
      <c r="B47" s="255" t="s">
        <v>558</v>
      </c>
      <c r="C47" s="255" t="s">
        <v>2031</v>
      </c>
      <c r="D47" s="255" t="s">
        <v>559</v>
      </c>
      <c r="E47" s="255" t="s">
        <v>1613</v>
      </c>
      <c r="F47" s="256">
        <v>42989</v>
      </c>
      <c r="G47" s="257">
        <v>34.99</v>
      </c>
      <c r="H47" s="255" t="s">
        <v>398</v>
      </c>
      <c r="I47" s="255" t="s">
        <v>172</v>
      </c>
      <c r="J47" s="256">
        <v>43083</v>
      </c>
      <c r="K47" s="255" t="s">
        <v>70</v>
      </c>
      <c r="L47" s="255" t="s">
        <v>4374</v>
      </c>
    </row>
    <row r="48" spans="1:12" x14ac:dyDescent="0.2">
      <c r="A48" s="255" t="s">
        <v>508</v>
      </c>
      <c r="B48" s="255" t="s">
        <v>558</v>
      </c>
      <c r="C48" s="255" t="s">
        <v>2031</v>
      </c>
      <c r="D48" s="255" t="s">
        <v>559</v>
      </c>
      <c r="E48" s="255" t="s">
        <v>1614</v>
      </c>
      <c r="F48" s="256">
        <v>42948</v>
      </c>
      <c r="G48" s="257">
        <v>82.95</v>
      </c>
      <c r="H48" s="255" t="s">
        <v>398</v>
      </c>
      <c r="I48" s="255" t="s">
        <v>172</v>
      </c>
      <c r="J48" s="256">
        <v>43083</v>
      </c>
      <c r="K48" s="255" t="s">
        <v>70</v>
      </c>
      <c r="L48" s="255" t="s">
        <v>1615</v>
      </c>
    </row>
    <row r="49" spans="1:12" x14ac:dyDescent="0.2">
      <c r="A49" s="255" t="s">
        <v>508</v>
      </c>
      <c r="B49" s="255" t="s">
        <v>558</v>
      </c>
      <c r="C49" s="255" t="s">
        <v>2031</v>
      </c>
      <c r="D49" s="255" t="s">
        <v>559</v>
      </c>
      <c r="E49" s="255" t="s">
        <v>1616</v>
      </c>
      <c r="F49" s="256">
        <v>42948</v>
      </c>
      <c r="G49" s="257">
        <v>97.85</v>
      </c>
      <c r="H49" s="255" t="s">
        <v>398</v>
      </c>
      <c r="I49" s="255" t="s">
        <v>172</v>
      </c>
      <c r="J49" s="256">
        <v>43083</v>
      </c>
      <c r="K49" s="255" t="s">
        <v>70</v>
      </c>
      <c r="L49" s="255" t="s">
        <v>1615</v>
      </c>
    </row>
    <row r="50" spans="1:12" x14ac:dyDescent="0.2">
      <c r="A50" s="255" t="s">
        <v>508</v>
      </c>
      <c r="B50" s="255" t="s">
        <v>558</v>
      </c>
      <c r="C50" s="255" t="s">
        <v>2031</v>
      </c>
      <c r="D50" s="255" t="s">
        <v>559</v>
      </c>
      <c r="E50" s="255" t="s">
        <v>1617</v>
      </c>
      <c r="F50" s="256">
        <v>42948</v>
      </c>
      <c r="G50" s="257">
        <v>27.1</v>
      </c>
      <c r="H50" s="255" t="s">
        <v>398</v>
      </c>
      <c r="I50" s="255" t="s">
        <v>172</v>
      </c>
      <c r="J50" s="256">
        <v>43083</v>
      </c>
      <c r="K50" s="255" t="s">
        <v>70</v>
      </c>
      <c r="L50" s="255" t="s">
        <v>1615</v>
      </c>
    </row>
    <row r="51" spans="1:12" x14ac:dyDescent="0.2">
      <c r="A51" s="255" t="s">
        <v>508</v>
      </c>
      <c r="B51" s="255" t="s">
        <v>558</v>
      </c>
      <c r="C51" s="255" t="s">
        <v>2031</v>
      </c>
      <c r="D51" s="255" t="s">
        <v>559</v>
      </c>
      <c r="E51" s="255" t="s">
        <v>1618</v>
      </c>
      <c r="F51" s="256">
        <v>42940</v>
      </c>
      <c r="G51" s="257">
        <v>156.34</v>
      </c>
      <c r="H51" s="255" t="s">
        <v>2051</v>
      </c>
      <c r="I51" s="255" t="s">
        <v>320</v>
      </c>
      <c r="J51" s="256">
        <v>43070</v>
      </c>
      <c r="K51" s="255" t="s">
        <v>70</v>
      </c>
      <c r="L51" s="255" t="s">
        <v>398</v>
      </c>
    </row>
    <row r="52" spans="1:12" x14ac:dyDescent="0.2">
      <c r="A52" s="255" t="s">
        <v>508</v>
      </c>
      <c r="B52" s="255" t="s">
        <v>558</v>
      </c>
      <c r="C52" s="255" t="s">
        <v>2031</v>
      </c>
      <c r="D52" s="255" t="s">
        <v>559</v>
      </c>
      <c r="E52" s="255" t="s">
        <v>1619</v>
      </c>
      <c r="F52" s="256">
        <v>43097</v>
      </c>
      <c r="G52" s="257">
        <v>104.08</v>
      </c>
      <c r="H52" s="255" t="s">
        <v>398</v>
      </c>
      <c r="I52" s="255" t="s">
        <v>512</v>
      </c>
      <c r="J52" s="256">
        <v>43098</v>
      </c>
      <c r="K52" s="255" t="s">
        <v>70</v>
      </c>
      <c r="L52" s="255" t="s">
        <v>1620</v>
      </c>
    </row>
    <row r="53" spans="1:12" x14ac:dyDescent="0.2">
      <c r="A53" s="255" t="s">
        <v>508</v>
      </c>
      <c r="B53" s="255" t="s">
        <v>558</v>
      </c>
      <c r="C53" s="255" t="s">
        <v>2031</v>
      </c>
      <c r="D53" s="255" t="s">
        <v>559</v>
      </c>
      <c r="E53" s="255" t="s">
        <v>1621</v>
      </c>
      <c r="F53" s="256">
        <v>43097</v>
      </c>
      <c r="G53" s="257">
        <v>93.39</v>
      </c>
      <c r="H53" s="255" t="s">
        <v>398</v>
      </c>
      <c r="I53" s="255" t="s">
        <v>512</v>
      </c>
      <c r="J53" s="256">
        <v>43098</v>
      </c>
      <c r="K53" s="255" t="s">
        <v>70</v>
      </c>
      <c r="L53" s="255" t="s">
        <v>1622</v>
      </c>
    </row>
    <row r="54" spans="1:12" x14ac:dyDescent="0.2">
      <c r="A54" s="255" t="s">
        <v>508</v>
      </c>
      <c r="B54" s="255" t="s">
        <v>558</v>
      </c>
      <c r="C54" s="255" t="s">
        <v>2031</v>
      </c>
      <c r="D54" s="255" t="s">
        <v>559</v>
      </c>
      <c r="E54" s="255" t="s">
        <v>1623</v>
      </c>
      <c r="F54" s="256">
        <v>43097</v>
      </c>
      <c r="G54" s="257">
        <v>214.98</v>
      </c>
      <c r="H54" s="255" t="s">
        <v>398</v>
      </c>
      <c r="I54" s="255" t="s">
        <v>556</v>
      </c>
      <c r="J54" s="256">
        <v>43098</v>
      </c>
      <c r="K54" s="255" t="s">
        <v>70</v>
      </c>
      <c r="L54" s="255" t="s">
        <v>1545</v>
      </c>
    </row>
    <row r="55" spans="1:12" x14ac:dyDescent="0.2">
      <c r="A55" s="255" t="s">
        <v>508</v>
      </c>
      <c r="B55" s="255" t="s">
        <v>558</v>
      </c>
      <c r="C55" s="255" t="s">
        <v>2031</v>
      </c>
      <c r="D55" s="255" t="s">
        <v>559</v>
      </c>
      <c r="E55" s="255" t="s">
        <v>1625</v>
      </c>
      <c r="F55" s="256">
        <v>43097</v>
      </c>
      <c r="G55" s="257">
        <v>252</v>
      </c>
      <c r="H55" s="255" t="s">
        <v>398</v>
      </c>
      <c r="I55" s="255" t="s">
        <v>106</v>
      </c>
      <c r="J55" s="256">
        <v>43098</v>
      </c>
      <c r="K55" s="255" t="s">
        <v>70</v>
      </c>
      <c r="L55" s="255" t="s">
        <v>1579</v>
      </c>
    </row>
    <row r="56" spans="1:12" x14ac:dyDescent="0.2">
      <c r="A56" s="255" t="s">
        <v>508</v>
      </c>
      <c r="B56" s="255" t="s">
        <v>558</v>
      </c>
      <c r="C56" s="255" t="s">
        <v>2031</v>
      </c>
      <c r="D56" s="255" t="s">
        <v>559</v>
      </c>
      <c r="E56" s="255" t="s">
        <v>1626</v>
      </c>
      <c r="F56" s="256">
        <v>43095</v>
      </c>
      <c r="G56" s="257">
        <v>492</v>
      </c>
      <c r="H56" s="255" t="s">
        <v>398</v>
      </c>
      <c r="I56" s="255" t="s">
        <v>297</v>
      </c>
      <c r="J56" s="256">
        <v>43096</v>
      </c>
      <c r="K56" s="255" t="s">
        <v>70</v>
      </c>
      <c r="L56" s="255" t="s">
        <v>1627</v>
      </c>
    </row>
    <row r="57" spans="1:12" x14ac:dyDescent="0.2">
      <c r="A57" s="255" t="s">
        <v>508</v>
      </c>
      <c r="B57" s="255" t="s">
        <v>558</v>
      </c>
      <c r="C57" s="255" t="s">
        <v>2031</v>
      </c>
      <c r="D57" s="255" t="s">
        <v>559</v>
      </c>
      <c r="E57" s="255" t="s">
        <v>1628</v>
      </c>
      <c r="F57" s="256">
        <v>43095</v>
      </c>
      <c r="G57" s="257">
        <v>492</v>
      </c>
      <c r="H57" s="255" t="s">
        <v>398</v>
      </c>
      <c r="I57" s="255" t="s">
        <v>297</v>
      </c>
      <c r="J57" s="256">
        <v>43096</v>
      </c>
      <c r="K57" s="255" t="s">
        <v>70</v>
      </c>
      <c r="L57" s="255" t="s">
        <v>1629</v>
      </c>
    </row>
    <row r="58" spans="1:12" x14ac:dyDescent="0.2">
      <c r="A58" s="255" t="s">
        <v>508</v>
      </c>
      <c r="B58" s="255" t="s">
        <v>558</v>
      </c>
      <c r="C58" s="255" t="s">
        <v>2031</v>
      </c>
      <c r="D58" s="255" t="s">
        <v>559</v>
      </c>
      <c r="E58" s="255" t="s">
        <v>1630</v>
      </c>
      <c r="F58" s="256">
        <v>43095</v>
      </c>
      <c r="G58" s="257">
        <v>492</v>
      </c>
      <c r="H58" s="255" t="s">
        <v>398</v>
      </c>
      <c r="I58" s="255" t="s">
        <v>297</v>
      </c>
      <c r="J58" s="256">
        <v>43096</v>
      </c>
      <c r="K58" s="255" t="s">
        <v>70</v>
      </c>
      <c r="L58" s="255" t="s">
        <v>1631</v>
      </c>
    </row>
    <row r="59" spans="1:12" x14ac:dyDescent="0.2">
      <c r="A59" s="255" t="s">
        <v>508</v>
      </c>
      <c r="B59" s="255" t="s">
        <v>558</v>
      </c>
      <c r="C59" s="255" t="s">
        <v>2031</v>
      </c>
      <c r="D59" s="255" t="s">
        <v>559</v>
      </c>
      <c r="E59" s="255" t="s">
        <v>1632</v>
      </c>
      <c r="F59" s="256">
        <v>43095</v>
      </c>
      <c r="G59" s="257">
        <v>492</v>
      </c>
      <c r="H59" s="255" t="s">
        <v>398</v>
      </c>
      <c r="I59" s="255" t="s">
        <v>297</v>
      </c>
      <c r="J59" s="256">
        <v>43096</v>
      </c>
      <c r="K59" s="255" t="s">
        <v>70</v>
      </c>
      <c r="L59" s="255" t="s">
        <v>1547</v>
      </c>
    </row>
    <row r="60" spans="1:12" x14ac:dyDescent="0.2">
      <c r="A60" s="255" t="s">
        <v>508</v>
      </c>
      <c r="B60" s="255" t="s">
        <v>558</v>
      </c>
      <c r="C60" s="255" t="s">
        <v>2031</v>
      </c>
      <c r="D60" s="255" t="s">
        <v>559</v>
      </c>
      <c r="E60" s="255" t="s">
        <v>1633</v>
      </c>
      <c r="F60" s="256">
        <v>43095</v>
      </c>
      <c r="G60" s="257">
        <v>492</v>
      </c>
      <c r="H60" s="255" t="s">
        <v>398</v>
      </c>
      <c r="I60" s="255" t="s">
        <v>297</v>
      </c>
      <c r="J60" s="256">
        <v>43096</v>
      </c>
      <c r="K60" s="255" t="s">
        <v>70</v>
      </c>
      <c r="L60" s="255" t="s">
        <v>1552</v>
      </c>
    </row>
    <row r="61" spans="1:12" x14ac:dyDescent="0.2">
      <c r="A61" s="255" t="s">
        <v>508</v>
      </c>
      <c r="B61" s="255" t="s">
        <v>558</v>
      </c>
      <c r="C61" s="255" t="s">
        <v>2031</v>
      </c>
      <c r="D61" s="255" t="s">
        <v>559</v>
      </c>
      <c r="E61" s="255" t="s">
        <v>1634</v>
      </c>
      <c r="F61" s="256">
        <v>43095</v>
      </c>
      <c r="G61" s="257">
        <v>492</v>
      </c>
      <c r="H61" s="255" t="s">
        <v>398</v>
      </c>
      <c r="I61" s="255" t="s">
        <v>297</v>
      </c>
      <c r="J61" s="256">
        <v>43096</v>
      </c>
      <c r="K61" s="255" t="s">
        <v>70</v>
      </c>
      <c r="L61" s="255" t="s">
        <v>1549</v>
      </c>
    </row>
    <row r="62" spans="1:12" x14ac:dyDescent="0.2">
      <c r="A62" s="255" t="s">
        <v>508</v>
      </c>
      <c r="B62" s="255" t="s">
        <v>558</v>
      </c>
      <c r="C62" s="255" t="s">
        <v>2031</v>
      </c>
      <c r="D62" s="255" t="s">
        <v>559</v>
      </c>
      <c r="E62" s="255" t="s">
        <v>1635</v>
      </c>
      <c r="F62" s="256">
        <v>43095</v>
      </c>
      <c r="G62" s="257">
        <v>492</v>
      </c>
      <c r="H62" s="255" t="s">
        <v>398</v>
      </c>
      <c r="I62" s="255" t="s">
        <v>297</v>
      </c>
      <c r="J62" s="256">
        <v>43096</v>
      </c>
      <c r="K62" s="255" t="s">
        <v>70</v>
      </c>
      <c r="L62" s="255" t="s">
        <v>1636</v>
      </c>
    </row>
    <row r="63" spans="1:12" x14ac:dyDescent="0.2">
      <c r="A63" s="255" t="s">
        <v>508</v>
      </c>
      <c r="B63" s="255" t="s">
        <v>558</v>
      </c>
      <c r="C63" s="255" t="s">
        <v>2031</v>
      </c>
      <c r="D63" s="255" t="s">
        <v>559</v>
      </c>
      <c r="E63" s="255" t="s">
        <v>1637</v>
      </c>
      <c r="F63" s="256">
        <v>43095</v>
      </c>
      <c r="G63" s="257">
        <v>492</v>
      </c>
      <c r="H63" s="255" t="s">
        <v>398</v>
      </c>
      <c r="I63" s="255" t="s">
        <v>297</v>
      </c>
      <c r="J63" s="256">
        <v>43096</v>
      </c>
      <c r="K63" s="255" t="s">
        <v>70</v>
      </c>
      <c r="L63" s="255" t="s">
        <v>1638</v>
      </c>
    </row>
    <row r="64" spans="1:12" x14ac:dyDescent="0.2">
      <c r="A64" s="255" t="s">
        <v>508</v>
      </c>
      <c r="B64" s="255" t="s">
        <v>558</v>
      </c>
      <c r="C64" s="255" t="s">
        <v>2031</v>
      </c>
      <c r="D64" s="255" t="s">
        <v>559</v>
      </c>
      <c r="E64" s="255" t="s">
        <v>1639</v>
      </c>
      <c r="F64" s="256">
        <v>43095</v>
      </c>
      <c r="G64" s="257">
        <v>492</v>
      </c>
      <c r="H64" s="255" t="s">
        <v>398</v>
      </c>
      <c r="I64" s="255" t="s">
        <v>297</v>
      </c>
      <c r="J64" s="256">
        <v>43096</v>
      </c>
      <c r="K64" s="255" t="s">
        <v>70</v>
      </c>
      <c r="L64" s="255" t="s">
        <v>1640</v>
      </c>
    </row>
    <row r="65" spans="1:12" x14ac:dyDescent="0.2">
      <c r="A65" s="255" t="s">
        <v>508</v>
      </c>
      <c r="B65" s="255" t="s">
        <v>558</v>
      </c>
      <c r="C65" s="255" t="s">
        <v>2031</v>
      </c>
      <c r="D65" s="255" t="s">
        <v>559</v>
      </c>
      <c r="E65" s="255" t="s">
        <v>1641</v>
      </c>
      <c r="F65" s="256">
        <v>43095</v>
      </c>
      <c r="G65" s="257">
        <v>452</v>
      </c>
      <c r="H65" s="255" t="s">
        <v>398</v>
      </c>
      <c r="I65" s="255" t="s">
        <v>297</v>
      </c>
      <c r="J65" s="256">
        <v>43096</v>
      </c>
      <c r="K65" s="255" t="s">
        <v>70</v>
      </c>
      <c r="L65" s="255" t="s">
        <v>1642</v>
      </c>
    </row>
    <row r="66" spans="1:12" x14ac:dyDescent="0.2">
      <c r="A66" s="255" t="s">
        <v>508</v>
      </c>
      <c r="B66" s="255" t="s">
        <v>558</v>
      </c>
      <c r="C66" s="255" t="s">
        <v>2031</v>
      </c>
      <c r="D66" s="255" t="s">
        <v>559</v>
      </c>
      <c r="E66" s="255" t="s">
        <v>1643</v>
      </c>
      <c r="F66" s="256">
        <v>43095</v>
      </c>
      <c r="G66" s="257">
        <v>339</v>
      </c>
      <c r="H66" s="255" t="s">
        <v>398</v>
      </c>
      <c r="I66" s="255" t="s">
        <v>297</v>
      </c>
      <c r="J66" s="256">
        <v>43096</v>
      </c>
      <c r="K66" s="255" t="s">
        <v>70</v>
      </c>
      <c r="L66" s="255" t="s">
        <v>1644</v>
      </c>
    </row>
    <row r="67" spans="1:12" x14ac:dyDescent="0.2">
      <c r="A67" s="255" t="s">
        <v>508</v>
      </c>
      <c r="B67" s="255" t="s">
        <v>558</v>
      </c>
      <c r="C67" s="255" t="s">
        <v>2031</v>
      </c>
      <c r="D67" s="255" t="s">
        <v>559</v>
      </c>
      <c r="E67" s="255" t="s">
        <v>1645</v>
      </c>
      <c r="F67" s="256">
        <v>43095</v>
      </c>
      <c r="G67" s="257">
        <v>339</v>
      </c>
      <c r="H67" s="255" t="s">
        <v>398</v>
      </c>
      <c r="I67" s="255" t="s">
        <v>297</v>
      </c>
      <c r="J67" s="256">
        <v>43096</v>
      </c>
      <c r="K67" s="255" t="s">
        <v>70</v>
      </c>
      <c r="L67" s="255" t="s">
        <v>1646</v>
      </c>
    </row>
    <row r="68" spans="1:12" x14ac:dyDescent="0.2">
      <c r="A68" s="255" t="s">
        <v>508</v>
      </c>
      <c r="B68" s="255" t="s">
        <v>558</v>
      </c>
      <c r="C68" s="255" t="s">
        <v>2031</v>
      </c>
      <c r="D68" s="255" t="s">
        <v>559</v>
      </c>
      <c r="E68" s="255" t="s">
        <v>1647</v>
      </c>
      <c r="F68" s="256">
        <v>43095</v>
      </c>
      <c r="G68" s="257">
        <v>452</v>
      </c>
      <c r="H68" s="255" t="s">
        <v>398</v>
      </c>
      <c r="I68" s="255" t="s">
        <v>297</v>
      </c>
      <c r="J68" s="256">
        <v>43096</v>
      </c>
      <c r="K68" s="255" t="s">
        <v>70</v>
      </c>
      <c r="L68" s="255" t="s">
        <v>1648</v>
      </c>
    </row>
    <row r="69" spans="1:12" x14ac:dyDescent="0.2">
      <c r="A69" s="255" t="s">
        <v>508</v>
      </c>
      <c r="B69" s="255" t="s">
        <v>558</v>
      </c>
      <c r="C69" s="255" t="s">
        <v>2031</v>
      </c>
      <c r="D69" s="255" t="s">
        <v>559</v>
      </c>
      <c r="E69" s="255" t="s">
        <v>1649</v>
      </c>
      <c r="F69" s="256">
        <v>43095</v>
      </c>
      <c r="G69" s="257">
        <v>452</v>
      </c>
      <c r="H69" s="255" t="s">
        <v>398</v>
      </c>
      <c r="I69" s="255" t="s">
        <v>297</v>
      </c>
      <c r="J69" s="256">
        <v>43096</v>
      </c>
      <c r="K69" s="255" t="s">
        <v>70</v>
      </c>
      <c r="L69" s="255" t="s">
        <v>1650</v>
      </c>
    </row>
    <row r="70" spans="1:12" x14ac:dyDescent="0.2">
      <c r="A70" s="255" t="s">
        <v>508</v>
      </c>
      <c r="B70" s="255" t="s">
        <v>558</v>
      </c>
      <c r="C70" s="255" t="s">
        <v>2031</v>
      </c>
      <c r="D70" s="255" t="s">
        <v>559</v>
      </c>
      <c r="E70" s="255" t="s">
        <v>1651</v>
      </c>
      <c r="F70" s="256">
        <v>43095</v>
      </c>
      <c r="G70" s="257">
        <v>452</v>
      </c>
      <c r="H70" s="255" t="s">
        <v>398</v>
      </c>
      <c r="I70" s="255" t="s">
        <v>297</v>
      </c>
      <c r="J70" s="256">
        <v>43096</v>
      </c>
      <c r="K70" s="255" t="s">
        <v>70</v>
      </c>
      <c r="L70" s="255" t="s">
        <v>1652</v>
      </c>
    </row>
    <row r="71" spans="1:12" x14ac:dyDescent="0.2">
      <c r="A71" s="255" t="s">
        <v>508</v>
      </c>
      <c r="B71" s="255" t="s">
        <v>558</v>
      </c>
      <c r="C71" s="255" t="s">
        <v>2031</v>
      </c>
      <c r="D71" s="255" t="s">
        <v>559</v>
      </c>
      <c r="E71" s="255" t="s">
        <v>1653</v>
      </c>
      <c r="F71" s="256">
        <v>43095</v>
      </c>
      <c r="G71" s="257">
        <v>452</v>
      </c>
      <c r="H71" s="255" t="s">
        <v>398</v>
      </c>
      <c r="I71" s="255" t="s">
        <v>297</v>
      </c>
      <c r="J71" s="256">
        <v>43096</v>
      </c>
      <c r="K71" s="255" t="s">
        <v>70</v>
      </c>
      <c r="L71" s="255" t="s">
        <v>1654</v>
      </c>
    </row>
    <row r="72" spans="1:12" x14ac:dyDescent="0.2">
      <c r="A72" s="255" t="s">
        <v>508</v>
      </c>
      <c r="B72" s="255" t="s">
        <v>558</v>
      </c>
      <c r="C72" s="255" t="s">
        <v>2031</v>
      </c>
      <c r="D72" s="255" t="s">
        <v>559</v>
      </c>
      <c r="E72" s="255" t="s">
        <v>1655</v>
      </c>
      <c r="F72" s="256">
        <v>43095</v>
      </c>
      <c r="G72" s="257">
        <v>452</v>
      </c>
      <c r="H72" s="255" t="s">
        <v>398</v>
      </c>
      <c r="I72" s="255" t="s">
        <v>297</v>
      </c>
      <c r="J72" s="256">
        <v>43096</v>
      </c>
      <c r="K72" s="255" t="s">
        <v>70</v>
      </c>
      <c r="L72" s="255" t="s">
        <v>1656</v>
      </c>
    </row>
    <row r="73" spans="1:12" x14ac:dyDescent="0.2">
      <c r="A73" s="255" t="s">
        <v>508</v>
      </c>
      <c r="B73" s="255" t="s">
        <v>558</v>
      </c>
      <c r="C73" s="255" t="s">
        <v>2031</v>
      </c>
      <c r="D73" s="255" t="s">
        <v>559</v>
      </c>
      <c r="E73" s="255" t="s">
        <v>1657</v>
      </c>
      <c r="F73" s="256">
        <v>43095</v>
      </c>
      <c r="G73" s="257">
        <v>452</v>
      </c>
      <c r="H73" s="255" t="s">
        <v>398</v>
      </c>
      <c r="I73" s="255" t="s">
        <v>297</v>
      </c>
      <c r="J73" s="256">
        <v>43096</v>
      </c>
      <c r="K73" s="255" t="s">
        <v>70</v>
      </c>
      <c r="L73" s="255" t="s">
        <v>1658</v>
      </c>
    </row>
    <row r="74" spans="1:12" x14ac:dyDescent="0.2">
      <c r="A74" s="255" t="s">
        <v>508</v>
      </c>
      <c r="B74" s="255" t="s">
        <v>558</v>
      </c>
      <c r="C74" s="255" t="s">
        <v>2031</v>
      </c>
      <c r="D74" s="255" t="s">
        <v>559</v>
      </c>
      <c r="E74" s="255" t="s">
        <v>1665</v>
      </c>
      <c r="F74" s="256">
        <v>43084</v>
      </c>
      <c r="G74" s="257">
        <v>62.22</v>
      </c>
      <c r="H74" s="255" t="s">
        <v>398</v>
      </c>
      <c r="I74" s="255" t="s">
        <v>176</v>
      </c>
      <c r="J74" s="256">
        <v>43085</v>
      </c>
      <c r="K74" s="255" t="s">
        <v>70</v>
      </c>
      <c r="L74" s="255" t="s">
        <v>1289</v>
      </c>
    </row>
    <row r="75" spans="1:12" x14ac:dyDescent="0.2">
      <c r="A75" s="255" t="s">
        <v>508</v>
      </c>
      <c r="B75" s="255" t="s">
        <v>558</v>
      </c>
      <c r="C75" s="255" t="s">
        <v>2031</v>
      </c>
      <c r="D75" s="255" t="s">
        <v>559</v>
      </c>
      <c r="E75" s="255" t="s">
        <v>1667</v>
      </c>
      <c r="F75" s="256">
        <v>43084</v>
      </c>
      <c r="G75" s="257">
        <v>0.72</v>
      </c>
      <c r="H75" s="255" t="s">
        <v>398</v>
      </c>
      <c r="I75" s="255" t="s">
        <v>547</v>
      </c>
      <c r="J75" s="256">
        <v>43085</v>
      </c>
      <c r="K75" s="255" t="s">
        <v>70</v>
      </c>
      <c r="L75" s="255" t="s">
        <v>1584</v>
      </c>
    </row>
    <row r="76" spans="1:12" x14ac:dyDescent="0.2">
      <c r="A76" s="255" t="s">
        <v>508</v>
      </c>
      <c r="B76" s="255" t="s">
        <v>558</v>
      </c>
      <c r="C76" s="255" t="s">
        <v>2031</v>
      </c>
      <c r="D76" s="255" t="s">
        <v>559</v>
      </c>
      <c r="E76" s="255" t="s">
        <v>1668</v>
      </c>
      <c r="F76" s="256">
        <v>43084</v>
      </c>
      <c r="G76" s="257">
        <v>61</v>
      </c>
      <c r="H76" s="255" t="s">
        <v>398</v>
      </c>
      <c r="I76" s="255" t="s">
        <v>547</v>
      </c>
      <c r="J76" s="256">
        <v>43085</v>
      </c>
      <c r="K76" s="255" t="s">
        <v>70</v>
      </c>
      <c r="L76" s="255" t="s">
        <v>1584</v>
      </c>
    </row>
    <row r="77" spans="1:12" x14ac:dyDescent="0.2">
      <c r="A77" s="255" t="s">
        <v>508</v>
      </c>
      <c r="B77" s="255" t="s">
        <v>558</v>
      </c>
      <c r="C77" s="255" t="s">
        <v>2031</v>
      </c>
      <c r="D77" s="255" t="s">
        <v>559</v>
      </c>
      <c r="E77" s="255" t="s">
        <v>1669</v>
      </c>
      <c r="F77" s="256">
        <v>43083</v>
      </c>
      <c r="G77" s="257">
        <v>76</v>
      </c>
      <c r="H77" s="255" t="s">
        <v>398</v>
      </c>
      <c r="I77" s="255" t="s">
        <v>147</v>
      </c>
      <c r="J77" s="256">
        <v>43084</v>
      </c>
      <c r="K77" s="255" t="s">
        <v>70</v>
      </c>
      <c r="L77" s="255" t="s">
        <v>1670</v>
      </c>
    </row>
    <row r="78" spans="1:12" x14ac:dyDescent="0.2">
      <c r="A78" s="255" t="s">
        <v>508</v>
      </c>
      <c r="B78" s="255" t="s">
        <v>558</v>
      </c>
      <c r="C78" s="255" t="s">
        <v>2031</v>
      </c>
      <c r="D78" s="255" t="s">
        <v>559</v>
      </c>
      <c r="E78" s="255" t="s">
        <v>1671</v>
      </c>
      <c r="F78" s="256">
        <v>43083</v>
      </c>
      <c r="G78" s="257">
        <v>96.99</v>
      </c>
      <c r="H78" s="255" t="s">
        <v>398</v>
      </c>
      <c r="I78" s="255" t="s">
        <v>556</v>
      </c>
      <c r="J78" s="256">
        <v>43084</v>
      </c>
      <c r="K78" s="255" t="s">
        <v>70</v>
      </c>
      <c r="L78" s="255" t="s">
        <v>1593</v>
      </c>
    </row>
    <row r="79" spans="1:12" x14ac:dyDescent="0.2">
      <c r="A79" s="255" t="s">
        <v>508</v>
      </c>
      <c r="B79" s="255" t="s">
        <v>558</v>
      </c>
      <c r="C79" s="255" t="s">
        <v>2031</v>
      </c>
      <c r="D79" s="255" t="s">
        <v>559</v>
      </c>
      <c r="E79" s="255" t="s">
        <v>1672</v>
      </c>
      <c r="F79" s="256">
        <v>43076</v>
      </c>
      <c r="G79" s="257">
        <v>282</v>
      </c>
      <c r="H79" s="255" t="s">
        <v>398</v>
      </c>
      <c r="I79" s="255" t="s">
        <v>556</v>
      </c>
      <c r="J79" s="256">
        <v>43077</v>
      </c>
      <c r="K79" s="255" t="s">
        <v>70</v>
      </c>
      <c r="L79" s="255" t="s">
        <v>1600</v>
      </c>
    </row>
    <row r="80" spans="1:12" x14ac:dyDescent="0.2">
      <c r="A80" s="255" t="s">
        <v>508</v>
      </c>
      <c r="B80" s="255" t="s">
        <v>558</v>
      </c>
      <c r="C80" s="255" t="s">
        <v>2031</v>
      </c>
      <c r="D80" s="255" t="s">
        <v>559</v>
      </c>
      <c r="E80" s="255" t="s">
        <v>1675</v>
      </c>
      <c r="F80" s="256">
        <v>43074</v>
      </c>
      <c r="G80" s="257">
        <v>308.7</v>
      </c>
      <c r="H80" s="255" t="s">
        <v>398</v>
      </c>
      <c r="I80" s="255" t="s">
        <v>436</v>
      </c>
      <c r="J80" s="256">
        <v>43076</v>
      </c>
      <c r="K80" s="255" t="s">
        <v>70</v>
      </c>
      <c r="L80" s="255" t="s">
        <v>4376</v>
      </c>
    </row>
    <row r="81" spans="1:12" x14ac:dyDescent="0.2">
      <c r="A81" s="255" t="s">
        <v>508</v>
      </c>
      <c r="B81" s="255" t="s">
        <v>558</v>
      </c>
      <c r="C81" s="255" t="s">
        <v>2031</v>
      </c>
      <c r="D81" s="255" t="s">
        <v>559</v>
      </c>
      <c r="E81" s="255" t="s">
        <v>1990</v>
      </c>
      <c r="F81" s="256">
        <v>43073</v>
      </c>
      <c r="G81" s="257">
        <v>1075</v>
      </c>
      <c r="H81" s="255" t="s">
        <v>398</v>
      </c>
      <c r="I81" s="255" t="s">
        <v>297</v>
      </c>
      <c r="J81" s="256">
        <v>43075</v>
      </c>
      <c r="K81" s="255" t="s">
        <v>70</v>
      </c>
      <c r="L81" s="255" t="s">
        <v>398</v>
      </c>
    </row>
    <row r="82" spans="1:12" x14ac:dyDescent="0.2">
      <c r="A82" s="255" t="s">
        <v>508</v>
      </c>
      <c r="B82" s="255" t="s">
        <v>558</v>
      </c>
      <c r="C82" s="255" t="s">
        <v>2031</v>
      </c>
      <c r="D82" s="255" t="s">
        <v>559</v>
      </c>
      <c r="E82" s="255" t="s">
        <v>1677</v>
      </c>
      <c r="F82" s="256">
        <v>43073</v>
      </c>
      <c r="G82" s="257">
        <v>183.6</v>
      </c>
      <c r="H82" s="255" t="s">
        <v>398</v>
      </c>
      <c r="I82" s="255" t="s">
        <v>221</v>
      </c>
      <c r="J82" s="256">
        <v>43075</v>
      </c>
      <c r="K82" s="255" t="s">
        <v>70</v>
      </c>
      <c r="L82" s="255" t="s">
        <v>398</v>
      </c>
    </row>
    <row r="83" spans="1:12" x14ac:dyDescent="0.2">
      <c r="A83" s="255" t="s">
        <v>508</v>
      </c>
      <c r="B83" s="255" t="s">
        <v>558</v>
      </c>
      <c r="C83" s="255" t="s">
        <v>2031</v>
      </c>
      <c r="D83" s="255" t="s">
        <v>559</v>
      </c>
      <c r="E83" s="255" t="s">
        <v>1678</v>
      </c>
      <c r="F83" s="256">
        <v>42948</v>
      </c>
      <c r="G83" s="257">
        <v>109</v>
      </c>
      <c r="H83" s="255" t="s">
        <v>398</v>
      </c>
      <c r="I83" s="255" t="s">
        <v>172</v>
      </c>
      <c r="J83" s="256">
        <v>43083</v>
      </c>
      <c r="K83" s="255" t="s">
        <v>70</v>
      </c>
      <c r="L83" s="255" t="s">
        <v>1615</v>
      </c>
    </row>
    <row r="84" spans="1:12" x14ac:dyDescent="0.2">
      <c r="A84" s="255" t="s">
        <v>508</v>
      </c>
      <c r="B84" s="255" t="s">
        <v>558</v>
      </c>
      <c r="C84" s="255" t="s">
        <v>2031</v>
      </c>
      <c r="D84" s="255" t="s">
        <v>559</v>
      </c>
      <c r="E84" s="255" t="s">
        <v>1679</v>
      </c>
      <c r="F84" s="256">
        <v>42948</v>
      </c>
      <c r="G84" s="257">
        <v>102.6</v>
      </c>
      <c r="H84" s="255" t="s">
        <v>398</v>
      </c>
      <c r="I84" s="255" t="s">
        <v>172</v>
      </c>
      <c r="J84" s="256">
        <v>43083</v>
      </c>
      <c r="K84" s="255" t="s">
        <v>70</v>
      </c>
      <c r="L84" s="255" t="s">
        <v>1615</v>
      </c>
    </row>
    <row r="85" spans="1:12" x14ac:dyDescent="0.2">
      <c r="A85" s="255" t="s">
        <v>508</v>
      </c>
      <c r="B85" s="255" t="s">
        <v>88</v>
      </c>
      <c r="C85" s="255" t="s">
        <v>89</v>
      </c>
      <c r="D85" s="255" t="s">
        <v>90</v>
      </c>
      <c r="E85" s="255" t="s">
        <v>1684</v>
      </c>
      <c r="F85" s="256">
        <v>43073</v>
      </c>
      <c r="G85" s="257">
        <v>196.63</v>
      </c>
      <c r="H85" s="255" t="s">
        <v>1685</v>
      </c>
      <c r="I85" s="255" t="s">
        <v>249</v>
      </c>
      <c r="J85" s="256">
        <v>43074</v>
      </c>
      <c r="K85" s="255" t="s">
        <v>70</v>
      </c>
      <c r="L85" s="255" t="s">
        <v>1686</v>
      </c>
    </row>
    <row r="86" spans="1:12" x14ac:dyDescent="0.2">
      <c r="A86" s="255" t="s">
        <v>508</v>
      </c>
      <c r="B86" s="255" t="s">
        <v>88</v>
      </c>
      <c r="C86" s="255" t="s">
        <v>89</v>
      </c>
      <c r="D86" s="255" t="s">
        <v>90</v>
      </c>
      <c r="E86" s="255" t="s">
        <v>1687</v>
      </c>
      <c r="F86" s="256">
        <v>43070</v>
      </c>
      <c r="G86" s="257">
        <v>84.7</v>
      </c>
      <c r="H86" s="255" t="s">
        <v>1685</v>
      </c>
      <c r="I86" s="255" t="s">
        <v>249</v>
      </c>
      <c r="J86" s="256">
        <v>43070</v>
      </c>
      <c r="K86" s="255" t="s">
        <v>70</v>
      </c>
      <c r="L86" s="255" t="s">
        <v>1686</v>
      </c>
    </row>
    <row r="87" spans="1:12" x14ac:dyDescent="0.2">
      <c r="A87" s="255" t="s">
        <v>508</v>
      </c>
      <c r="B87" s="255" t="s">
        <v>1334</v>
      </c>
      <c r="C87" s="255" t="s">
        <v>1335</v>
      </c>
      <c r="D87" s="255" t="s">
        <v>1336</v>
      </c>
      <c r="E87" s="255" t="s">
        <v>1688</v>
      </c>
      <c r="F87" s="256">
        <v>43096</v>
      </c>
      <c r="G87" s="257">
        <v>3097.6</v>
      </c>
      <c r="H87" s="255" t="s">
        <v>1689</v>
      </c>
      <c r="I87" s="255" t="s">
        <v>487</v>
      </c>
      <c r="J87" s="256">
        <v>43096</v>
      </c>
      <c r="K87" s="255" t="s">
        <v>70</v>
      </c>
      <c r="L87" s="255" t="s">
        <v>1690</v>
      </c>
    </row>
    <row r="88" spans="1:12" x14ac:dyDescent="0.2">
      <c r="A88" s="255" t="s">
        <v>508</v>
      </c>
      <c r="B88" s="255" t="s">
        <v>77</v>
      </c>
      <c r="C88" s="255" t="s">
        <v>78</v>
      </c>
      <c r="D88" s="255" t="s">
        <v>79</v>
      </c>
      <c r="E88" s="255" t="s">
        <v>1693</v>
      </c>
      <c r="F88" s="256">
        <v>43090</v>
      </c>
      <c r="G88" s="257">
        <v>14.86</v>
      </c>
      <c r="H88" s="255" t="s">
        <v>398</v>
      </c>
      <c r="I88" s="255" t="s">
        <v>236</v>
      </c>
      <c r="J88" s="256">
        <v>43091</v>
      </c>
      <c r="K88" s="255" t="s">
        <v>70</v>
      </c>
      <c r="L88" s="255" t="s">
        <v>398</v>
      </c>
    </row>
    <row r="89" spans="1:12" x14ac:dyDescent="0.2">
      <c r="A89" s="255" t="s">
        <v>508</v>
      </c>
      <c r="B89" s="255" t="s">
        <v>77</v>
      </c>
      <c r="C89" s="255" t="s">
        <v>78</v>
      </c>
      <c r="D89" s="255" t="s">
        <v>79</v>
      </c>
      <c r="E89" s="255" t="s">
        <v>1696</v>
      </c>
      <c r="F89" s="256">
        <v>43090</v>
      </c>
      <c r="G89" s="257">
        <v>107.13</v>
      </c>
      <c r="H89" s="255" t="s">
        <v>1697</v>
      </c>
      <c r="I89" s="255" t="s">
        <v>1698</v>
      </c>
      <c r="J89" s="256">
        <v>43090</v>
      </c>
      <c r="K89" s="255" t="s">
        <v>70</v>
      </c>
      <c r="L89" s="255" t="s">
        <v>1699</v>
      </c>
    </row>
    <row r="90" spans="1:12" x14ac:dyDescent="0.2">
      <c r="A90" s="255" t="s">
        <v>508</v>
      </c>
      <c r="B90" s="255" t="s">
        <v>77</v>
      </c>
      <c r="C90" s="255" t="s">
        <v>78</v>
      </c>
      <c r="D90" s="255" t="s">
        <v>79</v>
      </c>
      <c r="E90" s="255" t="s">
        <v>1700</v>
      </c>
      <c r="F90" s="256">
        <v>43069</v>
      </c>
      <c r="G90" s="257">
        <v>16.14</v>
      </c>
      <c r="H90" s="255" t="s">
        <v>398</v>
      </c>
      <c r="I90" s="255" t="s">
        <v>236</v>
      </c>
      <c r="J90" s="256">
        <v>43080</v>
      </c>
      <c r="K90" s="255" t="s">
        <v>70</v>
      </c>
      <c r="L90" s="255" t="s">
        <v>398</v>
      </c>
    </row>
    <row r="91" spans="1:12" x14ac:dyDescent="0.2">
      <c r="A91" s="255" t="s">
        <v>508</v>
      </c>
      <c r="B91" s="255" t="s">
        <v>77</v>
      </c>
      <c r="C91" s="255" t="s">
        <v>78</v>
      </c>
      <c r="D91" s="255" t="s">
        <v>79</v>
      </c>
      <c r="E91" s="255" t="s">
        <v>1701</v>
      </c>
      <c r="F91" s="256">
        <v>43069</v>
      </c>
      <c r="G91" s="257">
        <v>137.13</v>
      </c>
      <c r="H91" s="255" t="s">
        <v>1697</v>
      </c>
      <c r="I91" s="255" t="s">
        <v>1698</v>
      </c>
      <c r="J91" s="256">
        <v>43075</v>
      </c>
      <c r="K91" s="255" t="s">
        <v>70</v>
      </c>
      <c r="L91" s="255" t="s">
        <v>1699</v>
      </c>
    </row>
    <row r="92" spans="1:12" x14ac:dyDescent="0.2">
      <c r="A92" s="255" t="s">
        <v>508</v>
      </c>
      <c r="B92" s="255" t="s">
        <v>470</v>
      </c>
      <c r="C92" s="255" t="s">
        <v>471</v>
      </c>
      <c r="D92" s="255" t="s">
        <v>472</v>
      </c>
      <c r="E92" s="255" t="s">
        <v>1708</v>
      </c>
      <c r="F92" s="256">
        <v>43097</v>
      </c>
      <c r="G92" s="257">
        <v>358.43</v>
      </c>
      <c r="H92" s="255" t="s">
        <v>1709</v>
      </c>
      <c r="I92" s="255" t="s">
        <v>824</v>
      </c>
      <c r="J92" s="256">
        <v>43097</v>
      </c>
      <c r="K92" s="255" t="s">
        <v>70</v>
      </c>
      <c r="L92" s="255" t="s">
        <v>3045</v>
      </c>
    </row>
    <row r="93" spans="1:12" x14ac:dyDescent="0.2">
      <c r="A93" s="255" t="s">
        <v>508</v>
      </c>
      <c r="B93" s="255" t="s">
        <v>141</v>
      </c>
      <c r="C93" s="255" t="s">
        <v>334</v>
      </c>
      <c r="D93" s="255" t="s">
        <v>142</v>
      </c>
      <c r="E93" s="255" t="s">
        <v>1710</v>
      </c>
      <c r="F93" s="256">
        <v>43084</v>
      </c>
      <c r="G93" s="257">
        <v>1694.34</v>
      </c>
      <c r="H93" s="255" t="s">
        <v>1711</v>
      </c>
      <c r="I93" s="255" t="s">
        <v>217</v>
      </c>
      <c r="J93" s="256">
        <v>43087</v>
      </c>
      <c r="K93" s="255" t="s">
        <v>70</v>
      </c>
      <c r="L93" s="255" t="s">
        <v>1712</v>
      </c>
    </row>
    <row r="94" spans="1:12" x14ac:dyDescent="0.2">
      <c r="A94" s="255" t="s">
        <v>508</v>
      </c>
      <c r="B94" s="255" t="s">
        <v>141</v>
      </c>
      <c r="C94" s="255" t="s">
        <v>334</v>
      </c>
      <c r="D94" s="255" t="s">
        <v>142</v>
      </c>
      <c r="E94" s="255" t="s">
        <v>1713</v>
      </c>
      <c r="F94" s="256">
        <v>43084</v>
      </c>
      <c r="G94" s="257">
        <v>503.15</v>
      </c>
      <c r="H94" s="255" t="s">
        <v>1714</v>
      </c>
      <c r="I94" s="255" t="s">
        <v>525</v>
      </c>
      <c r="J94" s="256">
        <v>43087</v>
      </c>
      <c r="K94" s="255" t="s">
        <v>70</v>
      </c>
      <c r="L94" s="255" t="s">
        <v>1715</v>
      </c>
    </row>
    <row r="95" spans="1:12" x14ac:dyDescent="0.2">
      <c r="A95" s="255" t="s">
        <v>508</v>
      </c>
      <c r="B95" s="255" t="s">
        <v>141</v>
      </c>
      <c r="C95" s="255" t="s">
        <v>334</v>
      </c>
      <c r="D95" s="255" t="s">
        <v>142</v>
      </c>
      <c r="E95" s="255" t="s">
        <v>1716</v>
      </c>
      <c r="F95" s="256">
        <v>43084</v>
      </c>
      <c r="G95" s="257">
        <v>283.81</v>
      </c>
      <c r="H95" s="255" t="s">
        <v>1717</v>
      </c>
      <c r="I95" s="255" t="s">
        <v>217</v>
      </c>
      <c r="J95" s="256">
        <v>43087</v>
      </c>
      <c r="K95" s="255" t="s">
        <v>70</v>
      </c>
      <c r="L95" s="255" t="s">
        <v>1718</v>
      </c>
    </row>
    <row r="96" spans="1:12" x14ac:dyDescent="0.2">
      <c r="A96" s="255" t="s">
        <v>508</v>
      </c>
      <c r="B96" s="255" t="s">
        <v>141</v>
      </c>
      <c r="C96" s="255" t="s">
        <v>334</v>
      </c>
      <c r="D96" s="255" t="s">
        <v>142</v>
      </c>
      <c r="E96" s="255" t="s">
        <v>1719</v>
      </c>
      <c r="F96" s="256">
        <v>43084</v>
      </c>
      <c r="G96" s="257">
        <v>1216.56</v>
      </c>
      <c r="H96" s="255" t="s">
        <v>1720</v>
      </c>
      <c r="I96" s="255" t="s">
        <v>217</v>
      </c>
      <c r="J96" s="256">
        <v>43087</v>
      </c>
      <c r="K96" s="255" t="s">
        <v>70</v>
      </c>
      <c r="L96" s="255" t="s">
        <v>1721</v>
      </c>
    </row>
    <row r="97" spans="1:12" x14ac:dyDescent="0.2">
      <c r="A97" s="255" t="s">
        <v>508</v>
      </c>
      <c r="B97" s="255" t="s">
        <v>1374</v>
      </c>
      <c r="C97" s="255" t="s">
        <v>1375</v>
      </c>
      <c r="D97" s="255" t="s">
        <v>1376</v>
      </c>
      <c r="E97" s="255" t="s">
        <v>1724</v>
      </c>
      <c r="F97" s="256">
        <v>43080</v>
      </c>
      <c r="G97" s="257">
        <v>5366.59</v>
      </c>
      <c r="H97" s="255" t="s">
        <v>1725</v>
      </c>
      <c r="I97" s="255" t="s">
        <v>156</v>
      </c>
      <c r="J97" s="256">
        <v>43083</v>
      </c>
      <c r="K97" s="255" t="s">
        <v>70</v>
      </c>
      <c r="L97" s="255" t="s">
        <v>1726</v>
      </c>
    </row>
    <row r="98" spans="1:12" x14ac:dyDescent="0.2">
      <c r="A98" s="255" t="s">
        <v>508</v>
      </c>
      <c r="B98" s="255" t="s">
        <v>1374</v>
      </c>
      <c r="C98" s="255" t="s">
        <v>1375</v>
      </c>
      <c r="D98" s="255" t="s">
        <v>1376</v>
      </c>
      <c r="E98" s="255" t="s">
        <v>1727</v>
      </c>
      <c r="F98" s="256">
        <v>43080</v>
      </c>
      <c r="G98" s="257">
        <v>511.1</v>
      </c>
      <c r="H98" s="255" t="s">
        <v>1725</v>
      </c>
      <c r="I98" s="255" t="s">
        <v>156</v>
      </c>
      <c r="J98" s="256">
        <v>43083</v>
      </c>
      <c r="K98" s="255" t="s">
        <v>70</v>
      </c>
      <c r="L98" s="255" t="s">
        <v>1726</v>
      </c>
    </row>
    <row r="99" spans="1:12" x14ac:dyDescent="0.2">
      <c r="A99" s="255" t="s">
        <v>508</v>
      </c>
      <c r="B99" s="255" t="s">
        <v>1374</v>
      </c>
      <c r="C99" s="255" t="s">
        <v>1375</v>
      </c>
      <c r="D99" s="255" t="s">
        <v>1376</v>
      </c>
      <c r="E99" s="255" t="s">
        <v>1728</v>
      </c>
      <c r="F99" s="256">
        <v>43080</v>
      </c>
      <c r="G99" s="257">
        <v>5366.59</v>
      </c>
      <c r="H99" s="255" t="s">
        <v>1725</v>
      </c>
      <c r="I99" s="255" t="s">
        <v>156</v>
      </c>
      <c r="J99" s="256">
        <v>43083</v>
      </c>
      <c r="K99" s="255" t="s">
        <v>70</v>
      </c>
      <c r="L99" s="255" t="s">
        <v>1726</v>
      </c>
    </row>
    <row r="100" spans="1:12" x14ac:dyDescent="0.2">
      <c r="A100" s="255" t="s">
        <v>508</v>
      </c>
      <c r="B100" s="255" t="s">
        <v>1374</v>
      </c>
      <c r="C100" s="255" t="s">
        <v>1375</v>
      </c>
      <c r="D100" s="255" t="s">
        <v>1376</v>
      </c>
      <c r="E100" s="255" t="s">
        <v>1729</v>
      </c>
      <c r="F100" s="256">
        <v>43080</v>
      </c>
      <c r="G100" s="257">
        <v>5366.59</v>
      </c>
      <c r="H100" s="255" t="s">
        <v>1725</v>
      </c>
      <c r="I100" s="255" t="s">
        <v>156</v>
      </c>
      <c r="J100" s="256">
        <v>43083</v>
      </c>
      <c r="K100" s="255" t="s">
        <v>70</v>
      </c>
      <c r="L100" s="255" t="s">
        <v>1726</v>
      </c>
    </row>
    <row r="101" spans="1:12" x14ac:dyDescent="0.2">
      <c r="A101" s="255" t="s">
        <v>508</v>
      </c>
      <c r="B101" s="255" t="s">
        <v>310</v>
      </c>
      <c r="C101" s="255" t="s">
        <v>311</v>
      </c>
      <c r="D101" s="255" t="s">
        <v>312</v>
      </c>
      <c r="E101" s="255" t="s">
        <v>1731</v>
      </c>
      <c r="F101" s="256">
        <v>43089</v>
      </c>
      <c r="G101" s="257">
        <v>642.27</v>
      </c>
      <c r="H101" s="255" t="s">
        <v>398</v>
      </c>
      <c r="I101" s="255" t="s">
        <v>450</v>
      </c>
      <c r="J101" s="256">
        <v>43089</v>
      </c>
      <c r="K101" s="255" t="s">
        <v>70</v>
      </c>
      <c r="L101" s="255" t="s">
        <v>398</v>
      </c>
    </row>
    <row r="102" spans="1:12" x14ac:dyDescent="0.2">
      <c r="A102" s="255" t="s">
        <v>508</v>
      </c>
      <c r="B102" s="255" t="s">
        <v>1191</v>
      </c>
      <c r="C102" s="255" t="s">
        <v>1192</v>
      </c>
      <c r="D102" s="255" t="s">
        <v>1193</v>
      </c>
      <c r="E102" s="255" t="s">
        <v>458</v>
      </c>
      <c r="F102" s="256">
        <v>43055</v>
      </c>
      <c r="G102" s="257">
        <v>277.99</v>
      </c>
      <c r="H102" s="255" t="s">
        <v>1733</v>
      </c>
      <c r="I102" s="255" t="s">
        <v>435</v>
      </c>
      <c r="J102" s="256">
        <v>43090</v>
      </c>
      <c r="K102" s="255" t="s">
        <v>70</v>
      </c>
      <c r="L102" s="255" t="s">
        <v>3043</v>
      </c>
    </row>
    <row r="103" spans="1:12" x14ac:dyDescent="0.2">
      <c r="A103" s="255" t="s">
        <v>508</v>
      </c>
      <c r="B103" s="255" t="s">
        <v>1191</v>
      </c>
      <c r="C103" s="255" t="s">
        <v>1192</v>
      </c>
      <c r="D103" s="255" t="s">
        <v>1193</v>
      </c>
      <c r="E103" s="255" t="s">
        <v>1737</v>
      </c>
      <c r="F103" s="256">
        <v>43097</v>
      </c>
      <c r="G103" s="257">
        <v>85.75</v>
      </c>
      <c r="H103" s="255" t="s">
        <v>1733</v>
      </c>
      <c r="I103" s="255" t="s">
        <v>435</v>
      </c>
      <c r="J103" s="256">
        <v>43098</v>
      </c>
      <c r="K103" s="255" t="s">
        <v>70</v>
      </c>
      <c r="L103" s="255" t="s">
        <v>1734</v>
      </c>
    </row>
    <row r="104" spans="1:12" x14ac:dyDescent="0.2">
      <c r="A104" s="255" t="s">
        <v>508</v>
      </c>
      <c r="B104" s="255" t="s">
        <v>160</v>
      </c>
      <c r="C104" s="255" t="s">
        <v>161</v>
      </c>
      <c r="D104" s="255" t="s">
        <v>162</v>
      </c>
      <c r="E104" s="255" t="s">
        <v>1738</v>
      </c>
      <c r="F104" s="256">
        <v>43087</v>
      </c>
      <c r="G104" s="257">
        <v>36</v>
      </c>
      <c r="H104" s="255" t="s">
        <v>398</v>
      </c>
      <c r="I104" s="255" t="s">
        <v>177</v>
      </c>
      <c r="J104" s="256">
        <v>43089</v>
      </c>
      <c r="K104" s="255" t="s">
        <v>70</v>
      </c>
      <c r="L104" s="255" t="s">
        <v>398</v>
      </c>
    </row>
    <row r="105" spans="1:12" x14ac:dyDescent="0.2">
      <c r="A105" s="255" t="s">
        <v>508</v>
      </c>
      <c r="B105" s="255" t="s">
        <v>1743</v>
      </c>
      <c r="C105" s="255" t="s">
        <v>1744</v>
      </c>
      <c r="D105" s="255" t="s">
        <v>1745</v>
      </c>
      <c r="E105" s="255" t="s">
        <v>1746</v>
      </c>
      <c r="F105" s="256">
        <v>43091</v>
      </c>
      <c r="G105" s="257">
        <v>336.38</v>
      </c>
      <c r="H105" s="255" t="s">
        <v>1747</v>
      </c>
      <c r="I105" s="255" t="s">
        <v>415</v>
      </c>
      <c r="J105" s="256">
        <v>43093</v>
      </c>
      <c r="K105" s="255" t="s">
        <v>70</v>
      </c>
      <c r="L105" s="255" t="s">
        <v>1748</v>
      </c>
    </row>
    <row r="106" spans="1:12" x14ac:dyDescent="0.2">
      <c r="A106" s="255" t="s">
        <v>508</v>
      </c>
      <c r="B106" s="255" t="s">
        <v>1743</v>
      </c>
      <c r="C106" s="255" t="s">
        <v>1744</v>
      </c>
      <c r="D106" s="255" t="s">
        <v>1745</v>
      </c>
      <c r="E106" s="255" t="s">
        <v>1751</v>
      </c>
      <c r="F106" s="256">
        <v>43070</v>
      </c>
      <c r="G106" s="257">
        <v>284.29000000000002</v>
      </c>
      <c r="H106" s="255" t="s">
        <v>1752</v>
      </c>
      <c r="I106" s="255" t="s">
        <v>415</v>
      </c>
      <c r="J106" s="256">
        <v>43090</v>
      </c>
      <c r="K106" s="255" t="s">
        <v>70</v>
      </c>
      <c r="L106" s="255" t="s">
        <v>1753</v>
      </c>
    </row>
    <row r="107" spans="1:12" x14ac:dyDescent="0.2">
      <c r="A107" s="255" t="s">
        <v>508</v>
      </c>
      <c r="B107" s="255" t="s">
        <v>1762</v>
      </c>
      <c r="C107" s="255" t="s">
        <v>1763</v>
      </c>
      <c r="D107" s="255" t="s">
        <v>1764</v>
      </c>
      <c r="E107" s="255" t="s">
        <v>1765</v>
      </c>
      <c r="F107" s="256">
        <v>43083</v>
      </c>
      <c r="G107" s="257">
        <v>1984.4</v>
      </c>
      <c r="H107" s="255" t="s">
        <v>1766</v>
      </c>
      <c r="I107" s="255" t="s">
        <v>662</v>
      </c>
      <c r="J107" s="256">
        <v>43088</v>
      </c>
      <c r="K107" s="255" t="s">
        <v>70</v>
      </c>
      <c r="L107" s="255" t="s">
        <v>1767</v>
      </c>
    </row>
    <row r="108" spans="1:12" x14ac:dyDescent="0.2">
      <c r="A108" s="255" t="s">
        <v>508</v>
      </c>
      <c r="B108" s="255" t="s">
        <v>1775</v>
      </c>
      <c r="C108" s="255" t="s">
        <v>1776</v>
      </c>
      <c r="D108" s="255" t="s">
        <v>1777</v>
      </c>
      <c r="E108" s="255" t="s">
        <v>1778</v>
      </c>
      <c r="F108" s="256">
        <v>43067</v>
      </c>
      <c r="G108" s="257">
        <v>4840</v>
      </c>
      <c r="H108" s="255" t="s">
        <v>398</v>
      </c>
      <c r="I108" s="255" t="s">
        <v>297</v>
      </c>
      <c r="J108" s="256">
        <v>43073</v>
      </c>
      <c r="K108" s="255" t="s">
        <v>70</v>
      </c>
      <c r="L108" s="255" t="s">
        <v>398</v>
      </c>
    </row>
    <row r="109" spans="1:12" x14ac:dyDescent="0.2">
      <c r="A109" s="255" t="s">
        <v>508</v>
      </c>
      <c r="B109" s="255" t="s">
        <v>876</v>
      </c>
      <c r="C109" s="255" t="s">
        <v>877</v>
      </c>
      <c r="D109" s="255" t="s">
        <v>878</v>
      </c>
      <c r="E109" s="255" t="s">
        <v>1779</v>
      </c>
      <c r="F109" s="256">
        <v>43087</v>
      </c>
      <c r="G109" s="257">
        <v>72.05</v>
      </c>
      <c r="H109" s="255" t="s">
        <v>398</v>
      </c>
      <c r="I109" s="255" t="s">
        <v>215</v>
      </c>
      <c r="J109" s="256">
        <v>43089</v>
      </c>
      <c r="K109" s="255" t="s">
        <v>70</v>
      </c>
      <c r="L109" s="255" t="s">
        <v>398</v>
      </c>
    </row>
    <row r="110" spans="1:12" x14ac:dyDescent="0.2">
      <c r="A110" s="255" t="s">
        <v>508</v>
      </c>
      <c r="B110" s="255" t="s">
        <v>876</v>
      </c>
      <c r="C110" s="255" t="s">
        <v>877</v>
      </c>
      <c r="D110" s="255" t="s">
        <v>878</v>
      </c>
      <c r="E110" s="255" t="s">
        <v>1780</v>
      </c>
      <c r="F110" s="256">
        <v>43087</v>
      </c>
      <c r="G110" s="257">
        <v>648.45000000000005</v>
      </c>
      <c r="H110" s="255" t="s">
        <v>398</v>
      </c>
      <c r="I110" s="255" t="s">
        <v>215</v>
      </c>
      <c r="J110" s="256">
        <v>43089</v>
      </c>
      <c r="K110" s="255" t="s">
        <v>70</v>
      </c>
      <c r="L110" s="255" t="s">
        <v>398</v>
      </c>
    </row>
    <row r="111" spans="1:12" x14ac:dyDescent="0.2">
      <c r="A111" s="255" t="s">
        <v>508</v>
      </c>
      <c r="B111" s="255" t="s">
        <v>876</v>
      </c>
      <c r="C111" s="255" t="s">
        <v>877</v>
      </c>
      <c r="D111" s="255" t="s">
        <v>878</v>
      </c>
      <c r="E111" s="255" t="s">
        <v>1781</v>
      </c>
      <c r="F111" s="256">
        <v>43087</v>
      </c>
      <c r="G111" s="257">
        <v>648.45000000000005</v>
      </c>
      <c r="H111" s="255" t="s">
        <v>398</v>
      </c>
      <c r="I111" s="255" t="s">
        <v>215</v>
      </c>
      <c r="J111" s="256">
        <v>43089</v>
      </c>
      <c r="K111" s="255" t="s">
        <v>70</v>
      </c>
      <c r="L111" s="255" t="s">
        <v>398</v>
      </c>
    </row>
    <row r="112" spans="1:12" x14ac:dyDescent="0.2">
      <c r="A112" s="255" t="s">
        <v>508</v>
      </c>
      <c r="B112" s="255" t="s">
        <v>879</v>
      </c>
      <c r="C112" s="255" t="s">
        <v>880</v>
      </c>
      <c r="D112" s="255" t="s">
        <v>881</v>
      </c>
      <c r="E112" s="255" t="s">
        <v>1791</v>
      </c>
      <c r="F112" s="256">
        <v>43070</v>
      </c>
      <c r="G112" s="257">
        <v>520</v>
      </c>
      <c r="H112" s="255" t="s">
        <v>1792</v>
      </c>
      <c r="I112" s="255" t="s">
        <v>1025</v>
      </c>
      <c r="J112" s="256">
        <v>43073</v>
      </c>
      <c r="K112" s="255" t="s">
        <v>70</v>
      </c>
      <c r="L112" s="255" t="s">
        <v>1793</v>
      </c>
    </row>
    <row r="113" spans="1:12" x14ac:dyDescent="0.2">
      <c r="A113" s="255" t="s">
        <v>508</v>
      </c>
      <c r="B113" s="255" t="s">
        <v>1161</v>
      </c>
      <c r="C113" s="255" t="s">
        <v>1162</v>
      </c>
      <c r="D113" s="255" t="s">
        <v>1163</v>
      </c>
      <c r="E113" s="255" t="s">
        <v>1795</v>
      </c>
      <c r="F113" s="256">
        <v>43081</v>
      </c>
      <c r="G113" s="257">
        <v>30.36</v>
      </c>
      <c r="H113" s="255" t="s">
        <v>398</v>
      </c>
      <c r="I113" s="255" t="s">
        <v>415</v>
      </c>
      <c r="J113" s="256">
        <v>43082</v>
      </c>
      <c r="K113" s="255" t="s">
        <v>70</v>
      </c>
      <c r="L113" s="255" t="s">
        <v>398</v>
      </c>
    </row>
    <row r="114" spans="1:12" x14ac:dyDescent="0.2">
      <c r="A114" s="255" t="s">
        <v>508</v>
      </c>
      <c r="B114" s="255" t="s">
        <v>1161</v>
      </c>
      <c r="C114" s="255" t="s">
        <v>1162</v>
      </c>
      <c r="D114" s="255" t="s">
        <v>1163</v>
      </c>
      <c r="E114" s="255" t="s">
        <v>1796</v>
      </c>
      <c r="F114" s="256">
        <v>43075</v>
      </c>
      <c r="G114" s="257">
        <v>125.97</v>
      </c>
      <c r="H114" s="255" t="s">
        <v>398</v>
      </c>
      <c r="I114" s="255" t="s">
        <v>415</v>
      </c>
      <c r="J114" s="256">
        <v>43080</v>
      </c>
      <c r="K114" s="255" t="s">
        <v>70</v>
      </c>
      <c r="L114" s="255" t="s">
        <v>398</v>
      </c>
    </row>
    <row r="115" spans="1:12" x14ac:dyDescent="0.2">
      <c r="A115" s="255" t="s">
        <v>508</v>
      </c>
      <c r="B115" s="255" t="s">
        <v>1797</v>
      </c>
      <c r="C115" s="255" t="s">
        <v>1798</v>
      </c>
      <c r="D115" s="255" t="s">
        <v>1799</v>
      </c>
      <c r="E115" s="255" t="s">
        <v>1800</v>
      </c>
      <c r="F115" s="256">
        <v>43031</v>
      </c>
      <c r="G115" s="257">
        <v>4917.4399999999996</v>
      </c>
      <c r="H115" s="255" t="s">
        <v>398</v>
      </c>
      <c r="I115" s="255" t="s">
        <v>177</v>
      </c>
      <c r="J115" s="256">
        <v>43096</v>
      </c>
      <c r="K115" s="255" t="s">
        <v>70</v>
      </c>
      <c r="L115" s="255" t="s">
        <v>398</v>
      </c>
    </row>
    <row r="116" spans="1:12" x14ac:dyDescent="0.2">
      <c r="A116" s="255" t="s">
        <v>508</v>
      </c>
      <c r="B116" s="255" t="s">
        <v>148</v>
      </c>
      <c r="C116" s="255" t="s">
        <v>149</v>
      </c>
      <c r="D116" s="255" t="s">
        <v>150</v>
      </c>
      <c r="E116" s="255" t="s">
        <v>1803</v>
      </c>
      <c r="F116" s="256">
        <v>43074</v>
      </c>
      <c r="G116" s="257">
        <v>50.82</v>
      </c>
      <c r="H116" s="255" t="s">
        <v>398</v>
      </c>
      <c r="I116" s="255" t="s">
        <v>437</v>
      </c>
      <c r="J116" s="256">
        <v>43080</v>
      </c>
      <c r="K116" s="255" t="s">
        <v>70</v>
      </c>
      <c r="L116" s="255" t="s">
        <v>398</v>
      </c>
    </row>
    <row r="117" spans="1:12" x14ac:dyDescent="0.2">
      <c r="A117" s="255" t="s">
        <v>508</v>
      </c>
      <c r="B117" s="255" t="s">
        <v>1805</v>
      </c>
      <c r="C117" s="255" t="s">
        <v>1806</v>
      </c>
      <c r="D117" s="255" t="s">
        <v>398</v>
      </c>
      <c r="E117" s="255" t="s">
        <v>1807</v>
      </c>
      <c r="F117" s="256">
        <v>43082</v>
      </c>
      <c r="G117" s="257">
        <v>67.92</v>
      </c>
      <c r="H117" s="255" t="s">
        <v>1808</v>
      </c>
      <c r="I117" s="255" t="s">
        <v>1458</v>
      </c>
      <c r="J117" s="256">
        <v>43091</v>
      </c>
      <c r="K117" s="255" t="s">
        <v>70</v>
      </c>
      <c r="L117" s="255" t="s">
        <v>1809</v>
      </c>
    </row>
    <row r="118" spans="1:12" x14ac:dyDescent="0.2">
      <c r="A118" s="255" t="s">
        <v>508</v>
      </c>
      <c r="B118" s="255" t="s">
        <v>1168</v>
      </c>
      <c r="C118" s="255" t="s">
        <v>1169</v>
      </c>
      <c r="D118" s="255" t="s">
        <v>1170</v>
      </c>
      <c r="E118" s="255" t="s">
        <v>1810</v>
      </c>
      <c r="F118" s="256">
        <v>43091</v>
      </c>
      <c r="G118" s="257">
        <v>0.2</v>
      </c>
      <c r="H118" s="255" t="s">
        <v>398</v>
      </c>
      <c r="I118" s="255" t="s">
        <v>487</v>
      </c>
      <c r="J118" s="256">
        <v>43096</v>
      </c>
      <c r="K118" s="255" t="s">
        <v>70</v>
      </c>
      <c r="L118" s="255" t="s">
        <v>398</v>
      </c>
    </row>
    <row r="119" spans="1:12" x14ac:dyDescent="0.2">
      <c r="A119" s="255" t="s">
        <v>508</v>
      </c>
      <c r="B119" s="255" t="s">
        <v>1168</v>
      </c>
      <c r="C119" s="255" t="s">
        <v>1169</v>
      </c>
      <c r="D119" s="255" t="s">
        <v>1170</v>
      </c>
      <c r="E119" s="255" t="s">
        <v>1811</v>
      </c>
      <c r="F119" s="256">
        <v>43084</v>
      </c>
      <c r="G119" s="257">
        <v>74.98</v>
      </c>
      <c r="H119" s="255" t="s">
        <v>398</v>
      </c>
      <c r="I119" s="255" t="s">
        <v>487</v>
      </c>
      <c r="J119" s="256">
        <v>43087</v>
      </c>
      <c r="K119" s="255" t="s">
        <v>70</v>
      </c>
      <c r="L119" s="255" t="s">
        <v>398</v>
      </c>
    </row>
    <row r="120" spans="1:12" x14ac:dyDescent="0.2">
      <c r="A120" s="255" t="s">
        <v>508</v>
      </c>
      <c r="B120" s="255" t="s">
        <v>1168</v>
      </c>
      <c r="C120" s="255" t="s">
        <v>1169</v>
      </c>
      <c r="D120" s="255" t="s">
        <v>1170</v>
      </c>
      <c r="E120" s="255" t="s">
        <v>1813</v>
      </c>
      <c r="F120" s="256">
        <v>43082</v>
      </c>
      <c r="G120" s="257">
        <v>17.399999999999999</v>
      </c>
      <c r="H120" s="255" t="s">
        <v>398</v>
      </c>
      <c r="I120" s="255" t="s">
        <v>1147</v>
      </c>
      <c r="J120" s="256">
        <v>43083</v>
      </c>
      <c r="K120" s="255" t="s">
        <v>70</v>
      </c>
      <c r="L120" s="255" t="s">
        <v>398</v>
      </c>
    </row>
    <row r="121" spans="1:12" x14ac:dyDescent="0.2">
      <c r="A121" s="255" t="s">
        <v>508</v>
      </c>
      <c r="B121" s="255" t="s">
        <v>558</v>
      </c>
      <c r="C121" s="255" t="s">
        <v>2031</v>
      </c>
      <c r="D121" s="255" t="s">
        <v>559</v>
      </c>
      <c r="E121" s="255" t="s">
        <v>1814</v>
      </c>
      <c r="F121" s="256">
        <v>42786</v>
      </c>
      <c r="G121" s="257">
        <v>97.85</v>
      </c>
      <c r="H121" s="255" t="s">
        <v>1489</v>
      </c>
      <c r="I121" s="255" t="s">
        <v>265</v>
      </c>
      <c r="J121" s="256">
        <v>43090</v>
      </c>
      <c r="K121" s="255" t="s">
        <v>70</v>
      </c>
      <c r="L121" s="255" t="s">
        <v>1489</v>
      </c>
    </row>
    <row r="122" spans="1:12" x14ac:dyDescent="0.2">
      <c r="A122" s="255" t="s">
        <v>508</v>
      </c>
      <c r="B122" s="255" t="s">
        <v>88</v>
      </c>
      <c r="C122" s="255" t="s">
        <v>89</v>
      </c>
      <c r="D122" s="255" t="s">
        <v>90</v>
      </c>
      <c r="E122" s="255" t="s">
        <v>1815</v>
      </c>
      <c r="F122" s="256">
        <v>42895</v>
      </c>
      <c r="G122" s="257">
        <v>6.66</v>
      </c>
      <c r="H122" s="255" t="s">
        <v>1816</v>
      </c>
      <c r="I122" s="255" t="s">
        <v>415</v>
      </c>
      <c r="J122" s="256">
        <v>43090</v>
      </c>
      <c r="K122" s="255" t="s">
        <v>70</v>
      </c>
      <c r="L122" s="255" t="s">
        <v>398</v>
      </c>
    </row>
    <row r="123" spans="1:12" x14ac:dyDescent="0.2">
      <c r="A123" s="255" t="s">
        <v>508</v>
      </c>
      <c r="B123" s="255" t="s">
        <v>88</v>
      </c>
      <c r="C123" s="255" t="s">
        <v>89</v>
      </c>
      <c r="D123" s="255" t="s">
        <v>90</v>
      </c>
      <c r="E123" s="255" t="s">
        <v>1817</v>
      </c>
      <c r="F123" s="256">
        <v>42872</v>
      </c>
      <c r="G123" s="257">
        <v>21.48</v>
      </c>
      <c r="H123" s="255" t="s">
        <v>1818</v>
      </c>
      <c r="I123" s="255" t="s">
        <v>415</v>
      </c>
      <c r="J123" s="256">
        <v>43090</v>
      </c>
      <c r="K123" s="255" t="s">
        <v>70</v>
      </c>
      <c r="L123" s="255" t="s">
        <v>398</v>
      </c>
    </row>
    <row r="124" spans="1:12" x14ac:dyDescent="0.2">
      <c r="A124" s="255" t="s">
        <v>508</v>
      </c>
      <c r="B124" s="255" t="s">
        <v>896</v>
      </c>
      <c r="C124" s="255" t="s">
        <v>897</v>
      </c>
      <c r="D124" s="255" t="s">
        <v>898</v>
      </c>
      <c r="E124" s="255" t="s">
        <v>1819</v>
      </c>
      <c r="F124" s="256">
        <v>43069</v>
      </c>
      <c r="G124" s="257">
        <v>30.73</v>
      </c>
      <c r="H124" s="255" t="s">
        <v>1820</v>
      </c>
      <c r="I124" s="255" t="s">
        <v>437</v>
      </c>
      <c r="J124" s="256">
        <v>43080</v>
      </c>
      <c r="K124" s="255" t="s">
        <v>70</v>
      </c>
      <c r="L124" s="255" t="s">
        <v>398</v>
      </c>
    </row>
    <row r="125" spans="1:12" x14ac:dyDescent="0.2">
      <c r="A125" s="255" t="s">
        <v>508</v>
      </c>
      <c r="B125" s="255" t="s">
        <v>896</v>
      </c>
      <c r="C125" s="255" t="s">
        <v>897</v>
      </c>
      <c r="D125" s="255" t="s">
        <v>898</v>
      </c>
      <c r="E125" s="255" t="s">
        <v>1821</v>
      </c>
      <c r="F125" s="256">
        <v>43069</v>
      </c>
      <c r="G125" s="257">
        <v>19.2</v>
      </c>
      <c r="H125" s="255" t="s">
        <v>1822</v>
      </c>
      <c r="I125" s="255" t="s">
        <v>437</v>
      </c>
      <c r="J125" s="256">
        <v>43080</v>
      </c>
      <c r="K125" s="255" t="s">
        <v>70</v>
      </c>
      <c r="L125" s="255" t="s">
        <v>398</v>
      </c>
    </row>
    <row r="126" spans="1:12" x14ac:dyDescent="0.2">
      <c r="A126" s="255" t="s">
        <v>508</v>
      </c>
      <c r="B126" s="255" t="s">
        <v>80</v>
      </c>
      <c r="C126" s="255" t="s">
        <v>81</v>
      </c>
      <c r="D126" s="255" t="s">
        <v>82</v>
      </c>
      <c r="E126" s="255" t="s">
        <v>1826</v>
      </c>
      <c r="F126" s="256">
        <v>43084</v>
      </c>
      <c r="G126" s="257">
        <v>1856.17</v>
      </c>
      <c r="H126" s="255" t="s">
        <v>398</v>
      </c>
      <c r="I126" s="255" t="s">
        <v>217</v>
      </c>
      <c r="J126" s="256">
        <v>43088</v>
      </c>
      <c r="K126" s="255" t="s">
        <v>70</v>
      </c>
      <c r="L126" s="255" t="s">
        <v>398</v>
      </c>
    </row>
    <row r="127" spans="1:12" x14ac:dyDescent="0.2">
      <c r="A127" s="255" t="s">
        <v>508</v>
      </c>
      <c r="B127" s="255" t="s">
        <v>80</v>
      </c>
      <c r="C127" s="255" t="s">
        <v>81</v>
      </c>
      <c r="D127" s="255" t="s">
        <v>82</v>
      </c>
      <c r="E127" s="255" t="s">
        <v>1827</v>
      </c>
      <c r="F127" s="256">
        <v>43084</v>
      </c>
      <c r="G127" s="257">
        <v>348.01</v>
      </c>
      <c r="H127" s="255" t="s">
        <v>398</v>
      </c>
      <c r="I127" s="255" t="s">
        <v>128</v>
      </c>
      <c r="J127" s="256">
        <v>43088</v>
      </c>
      <c r="K127" s="255" t="s">
        <v>70</v>
      </c>
      <c r="L127" s="255" t="s">
        <v>398</v>
      </c>
    </row>
    <row r="128" spans="1:12" x14ac:dyDescent="0.2">
      <c r="A128" s="255" t="s">
        <v>508</v>
      </c>
      <c r="B128" s="255" t="s">
        <v>80</v>
      </c>
      <c r="C128" s="255" t="s">
        <v>81</v>
      </c>
      <c r="D128" s="255" t="s">
        <v>82</v>
      </c>
      <c r="E128" s="255" t="s">
        <v>1828</v>
      </c>
      <c r="F128" s="256">
        <v>43084</v>
      </c>
      <c r="G128" s="257">
        <v>181.62</v>
      </c>
      <c r="H128" s="255" t="s">
        <v>398</v>
      </c>
      <c r="I128" s="255" t="s">
        <v>128</v>
      </c>
      <c r="J128" s="256">
        <v>43088</v>
      </c>
      <c r="K128" s="255" t="s">
        <v>70</v>
      </c>
      <c r="L128" s="255" t="s">
        <v>398</v>
      </c>
    </row>
    <row r="129" spans="1:12" x14ac:dyDescent="0.2">
      <c r="A129" s="255" t="s">
        <v>508</v>
      </c>
      <c r="B129" s="255" t="s">
        <v>80</v>
      </c>
      <c r="C129" s="255" t="s">
        <v>81</v>
      </c>
      <c r="D129" s="255" t="s">
        <v>82</v>
      </c>
      <c r="E129" s="255" t="s">
        <v>1829</v>
      </c>
      <c r="F129" s="256">
        <v>43084</v>
      </c>
      <c r="G129" s="257">
        <v>271.52999999999997</v>
      </c>
      <c r="H129" s="255" t="s">
        <v>398</v>
      </c>
      <c r="I129" s="255" t="s">
        <v>128</v>
      </c>
      <c r="J129" s="256">
        <v>43088</v>
      </c>
      <c r="K129" s="255" t="s">
        <v>70</v>
      </c>
      <c r="L129" s="255" t="s">
        <v>398</v>
      </c>
    </row>
    <row r="130" spans="1:12" x14ac:dyDescent="0.2">
      <c r="A130" s="255" t="s">
        <v>508</v>
      </c>
      <c r="B130" s="255" t="s">
        <v>80</v>
      </c>
      <c r="C130" s="255" t="s">
        <v>81</v>
      </c>
      <c r="D130" s="255" t="s">
        <v>82</v>
      </c>
      <c r="E130" s="255" t="s">
        <v>1830</v>
      </c>
      <c r="F130" s="256">
        <v>43084</v>
      </c>
      <c r="G130" s="257">
        <v>348.01</v>
      </c>
      <c r="H130" s="255" t="s">
        <v>398</v>
      </c>
      <c r="I130" s="255" t="s">
        <v>128</v>
      </c>
      <c r="J130" s="256">
        <v>43088</v>
      </c>
      <c r="K130" s="255" t="s">
        <v>70</v>
      </c>
      <c r="L130" s="255" t="s">
        <v>398</v>
      </c>
    </row>
    <row r="131" spans="1:12" x14ac:dyDescent="0.2">
      <c r="A131" s="255" t="s">
        <v>508</v>
      </c>
      <c r="B131" s="255" t="s">
        <v>80</v>
      </c>
      <c r="C131" s="255" t="s">
        <v>81</v>
      </c>
      <c r="D131" s="255" t="s">
        <v>82</v>
      </c>
      <c r="E131" s="255" t="s">
        <v>1831</v>
      </c>
      <c r="F131" s="256">
        <v>43084</v>
      </c>
      <c r="G131" s="257">
        <v>295.58999999999997</v>
      </c>
      <c r="H131" s="255" t="s">
        <v>398</v>
      </c>
      <c r="I131" s="255" t="s">
        <v>128</v>
      </c>
      <c r="J131" s="256">
        <v>43088</v>
      </c>
      <c r="K131" s="255" t="s">
        <v>70</v>
      </c>
      <c r="L131" s="255" t="s">
        <v>398</v>
      </c>
    </row>
    <row r="132" spans="1:12" x14ac:dyDescent="0.2">
      <c r="A132" s="255" t="s">
        <v>508</v>
      </c>
      <c r="B132" s="255" t="s">
        <v>80</v>
      </c>
      <c r="C132" s="255" t="s">
        <v>81</v>
      </c>
      <c r="D132" s="255" t="s">
        <v>82</v>
      </c>
      <c r="E132" s="255" t="s">
        <v>1832</v>
      </c>
      <c r="F132" s="256">
        <v>43069</v>
      </c>
      <c r="G132" s="257">
        <v>134.31</v>
      </c>
      <c r="H132" s="255" t="s">
        <v>398</v>
      </c>
      <c r="I132" s="255" t="s">
        <v>217</v>
      </c>
      <c r="J132" s="256">
        <v>43074</v>
      </c>
      <c r="K132" s="255" t="s">
        <v>70</v>
      </c>
      <c r="L132" s="255" t="s">
        <v>398</v>
      </c>
    </row>
    <row r="133" spans="1:12" x14ac:dyDescent="0.2">
      <c r="A133" s="255" t="s">
        <v>508</v>
      </c>
      <c r="B133" s="255" t="s">
        <v>80</v>
      </c>
      <c r="C133" s="255" t="s">
        <v>81</v>
      </c>
      <c r="D133" s="255" t="s">
        <v>82</v>
      </c>
      <c r="E133" s="255" t="s">
        <v>1833</v>
      </c>
      <c r="F133" s="256">
        <v>43069</v>
      </c>
      <c r="G133" s="257">
        <v>1473.74</v>
      </c>
      <c r="H133" s="255" t="s">
        <v>398</v>
      </c>
      <c r="I133" s="255" t="s">
        <v>217</v>
      </c>
      <c r="J133" s="256">
        <v>43074</v>
      </c>
      <c r="K133" s="255" t="s">
        <v>70</v>
      </c>
      <c r="L133" s="255" t="s">
        <v>398</v>
      </c>
    </row>
    <row r="134" spans="1:12" x14ac:dyDescent="0.2">
      <c r="A134" s="255" t="s">
        <v>508</v>
      </c>
      <c r="B134" s="255" t="s">
        <v>80</v>
      </c>
      <c r="C134" s="255" t="s">
        <v>81</v>
      </c>
      <c r="D134" s="255" t="s">
        <v>82</v>
      </c>
      <c r="E134" s="255" t="s">
        <v>1834</v>
      </c>
      <c r="F134" s="256">
        <v>43069</v>
      </c>
      <c r="G134" s="257">
        <v>181.62</v>
      </c>
      <c r="H134" s="255" t="s">
        <v>398</v>
      </c>
      <c r="I134" s="255" t="s">
        <v>128</v>
      </c>
      <c r="J134" s="256">
        <v>43074</v>
      </c>
      <c r="K134" s="255" t="s">
        <v>70</v>
      </c>
      <c r="L134" s="255" t="s">
        <v>398</v>
      </c>
    </row>
    <row r="135" spans="1:12" x14ac:dyDescent="0.2">
      <c r="A135" s="255" t="s">
        <v>508</v>
      </c>
      <c r="B135" s="255" t="s">
        <v>80</v>
      </c>
      <c r="C135" s="255" t="s">
        <v>81</v>
      </c>
      <c r="D135" s="255" t="s">
        <v>82</v>
      </c>
      <c r="E135" s="255" t="s">
        <v>1835</v>
      </c>
      <c r="F135" s="256">
        <v>43069</v>
      </c>
      <c r="G135" s="257">
        <v>272.08999999999997</v>
      </c>
      <c r="H135" s="255" t="s">
        <v>398</v>
      </c>
      <c r="I135" s="255" t="s">
        <v>128</v>
      </c>
      <c r="J135" s="256">
        <v>43074</v>
      </c>
      <c r="K135" s="255" t="s">
        <v>70</v>
      </c>
      <c r="L135" s="255" t="s">
        <v>398</v>
      </c>
    </row>
    <row r="136" spans="1:12" x14ac:dyDescent="0.2">
      <c r="A136" s="255" t="s">
        <v>508</v>
      </c>
      <c r="B136" s="255" t="s">
        <v>80</v>
      </c>
      <c r="C136" s="255" t="s">
        <v>81</v>
      </c>
      <c r="D136" s="255" t="s">
        <v>82</v>
      </c>
      <c r="E136" s="255" t="s">
        <v>1836</v>
      </c>
      <c r="F136" s="256">
        <v>43069</v>
      </c>
      <c r="G136" s="257">
        <v>348.01</v>
      </c>
      <c r="H136" s="255" t="s">
        <v>398</v>
      </c>
      <c r="I136" s="255" t="s">
        <v>128</v>
      </c>
      <c r="J136" s="256">
        <v>43074</v>
      </c>
      <c r="K136" s="255" t="s">
        <v>70</v>
      </c>
      <c r="L136" s="255" t="s">
        <v>398</v>
      </c>
    </row>
    <row r="137" spans="1:12" x14ac:dyDescent="0.2">
      <c r="A137" s="255" t="s">
        <v>508</v>
      </c>
      <c r="B137" s="255" t="s">
        <v>80</v>
      </c>
      <c r="C137" s="255" t="s">
        <v>81</v>
      </c>
      <c r="D137" s="255" t="s">
        <v>82</v>
      </c>
      <c r="E137" s="255" t="s">
        <v>1837</v>
      </c>
      <c r="F137" s="256">
        <v>43069</v>
      </c>
      <c r="G137" s="257">
        <v>43.32</v>
      </c>
      <c r="H137" s="255" t="s">
        <v>398</v>
      </c>
      <c r="I137" s="255" t="s">
        <v>128</v>
      </c>
      <c r="J137" s="256">
        <v>43074</v>
      </c>
      <c r="K137" s="255" t="s">
        <v>70</v>
      </c>
      <c r="L137" s="255" t="s">
        <v>398</v>
      </c>
    </row>
    <row r="138" spans="1:12" x14ac:dyDescent="0.2">
      <c r="A138" s="255" t="s">
        <v>508</v>
      </c>
      <c r="B138" s="255" t="s">
        <v>1026</v>
      </c>
      <c r="C138" s="255" t="s">
        <v>1027</v>
      </c>
      <c r="D138" s="255" t="s">
        <v>1028</v>
      </c>
      <c r="E138" s="255" t="s">
        <v>1838</v>
      </c>
      <c r="F138" s="256">
        <v>43080</v>
      </c>
      <c r="G138" s="257">
        <v>33.909999999999997</v>
      </c>
      <c r="H138" s="255" t="s">
        <v>398</v>
      </c>
      <c r="I138" s="255" t="s">
        <v>2889</v>
      </c>
      <c r="J138" s="256">
        <v>43081</v>
      </c>
      <c r="K138" s="255" t="s">
        <v>70</v>
      </c>
      <c r="L138" s="255" t="s">
        <v>398</v>
      </c>
    </row>
    <row r="139" spans="1:12" x14ac:dyDescent="0.2">
      <c r="A139" s="255" t="s">
        <v>508</v>
      </c>
      <c r="B139" s="255" t="s">
        <v>138</v>
      </c>
      <c r="C139" s="255" t="s">
        <v>139</v>
      </c>
      <c r="D139" s="255" t="s">
        <v>140</v>
      </c>
      <c r="E139" s="255" t="s">
        <v>1842</v>
      </c>
      <c r="F139" s="256">
        <v>43069</v>
      </c>
      <c r="G139" s="257">
        <v>173.95</v>
      </c>
      <c r="H139" s="255" t="s">
        <v>1843</v>
      </c>
      <c r="I139" s="255" t="s">
        <v>1844</v>
      </c>
      <c r="J139" s="256">
        <v>43073</v>
      </c>
      <c r="K139" s="255" t="s">
        <v>70</v>
      </c>
      <c r="L139" s="255" t="s">
        <v>398</v>
      </c>
    </row>
    <row r="140" spans="1:12" x14ac:dyDescent="0.2">
      <c r="A140" s="255" t="s">
        <v>508</v>
      </c>
      <c r="B140" s="255" t="s">
        <v>352</v>
      </c>
      <c r="C140" s="255" t="s">
        <v>353</v>
      </c>
      <c r="D140" s="255" t="s">
        <v>354</v>
      </c>
      <c r="E140" s="255" t="s">
        <v>1846</v>
      </c>
      <c r="F140" s="256">
        <v>42759</v>
      </c>
      <c r="G140" s="257">
        <v>42.62</v>
      </c>
      <c r="H140" s="255" t="s">
        <v>398</v>
      </c>
      <c r="I140" s="255" t="s">
        <v>170</v>
      </c>
      <c r="J140" s="256">
        <v>43090</v>
      </c>
      <c r="K140" s="255" t="s">
        <v>70</v>
      </c>
      <c r="L140" s="255" t="s">
        <v>398</v>
      </c>
    </row>
    <row r="141" spans="1:12" x14ac:dyDescent="0.2">
      <c r="A141" s="255" t="s">
        <v>508</v>
      </c>
      <c r="B141" s="255" t="s">
        <v>908</v>
      </c>
      <c r="C141" s="255" t="s">
        <v>909</v>
      </c>
      <c r="D141" s="255" t="s">
        <v>910</v>
      </c>
      <c r="E141" s="255" t="s">
        <v>1849</v>
      </c>
      <c r="F141" s="256">
        <v>43070</v>
      </c>
      <c r="G141" s="257">
        <v>107.1</v>
      </c>
      <c r="H141" s="255" t="s">
        <v>398</v>
      </c>
      <c r="I141" s="255" t="s">
        <v>1850</v>
      </c>
      <c r="J141" s="256">
        <v>43082</v>
      </c>
      <c r="K141" s="255" t="s">
        <v>70</v>
      </c>
      <c r="L141" s="255" t="s">
        <v>398</v>
      </c>
    </row>
    <row r="142" spans="1:12" x14ac:dyDescent="0.2">
      <c r="A142" s="255" t="s">
        <v>508</v>
      </c>
      <c r="B142" s="255" t="s">
        <v>178</v>
      </c>
      <c r="C142" s="255" t="s">
        <v>179</v>
      </c>
      <c r="D142" s="255" t="s">
        <v>180</v>
      </c>
      <c r="E142" s="255" t="s">
        <v>1859</v>
      </c>
      <c r="F142" s="256">
        <v>43091</v>
      </c>
      <c r="G142" s="257">
        <v>44.53</v>
      </c>
      <c r="H142" s="255" t="s">
        <v>1860</v>
      </c>
      <c r="I142" s="255" t="s">
        <v>249</v>
      </c>
      <c r="J142" s="256">
        <v>43091</v>
      </c>
      <c r="K142" s="255" t="s">
        <v>70</v>
      </c>
      <c r="L142" s="255" t="s">
        <v>1861</v>
      </c>
    </row>
    <row r="143" spans="1:12" x14ac:dyDescent="0.2">
      <c r="A143" s="255" t="s">
        <v>508</v>
      </c>
      <c r="B143" s="255" t="s">
        <v>157</v>
      </c>
      <c r="C143" s="255" t="s">
        <v>158</v>
      </c>
      <c r="D143" s="255" t="s">
        <v>159</v>
      </c>
      <c r="E143" s="255" t="s">
        <v>1862</v>
      </c>
      <c r="F143" s="256">
        <v>43081</v>
      </c>
      <c r="G143" s="257">
        <v>3.2</v>
      </c>
      <c r="H143" s="255" t="s">
        <v>398</v>
      </c>
      <c r="I143" s="255" t="s">
        <v>526</v>
      </c>
      <c r="J143" s="256">
        <v>43083</v>
      </c>
      <c r="K143" s="255" t="s">
        <v>70</v>
      </c>
      <c r="L143" s="255" t="s">
        <v>398</v>
      </c>
    </row>
    <row r="144" spans="1:12" x14ac:dyDescent="0.2">
      <c r="A144" s="255" t="s">
        <v>508</v>
      </c>
      <c r="B144" s="255" t="s">
        <v>67</v>
      </c>
      <c r="C144" s="255" t="s">
        <v>68</v>
      </c>
      <c r="D144" s="255" t="s">
        <v>69</v>
      </c>
      <c r="E144" s="255" t="s">
        <v>1863</v>
      </c>
      <c r="F144" s="256">
        <v>43089</v>
      </c>
      <c r="G144" s="257">
        <v>863.42</v>
      </c>
      <c r="H144" s="255" t="s">
        <v>398</v>
      </c>
      <c r="I144" s="255" t="s">
        <v>221</v>
      </c>
      <c r="J144" s="256">
        <v>43089</v>
      </c>
      <c r="K144" s="255" t="s">
        <v>70</v>
      </c>
      <c r="L144" s="255" t="s">
        <v>398</v>
      </c>
    </row>
    <row r="145" spans="1:12" x14ac:dyDescent="0.2">
      <c r="A145" s="255" t="s">
        <v>508</v>
      </c>
      <c r="B145" s="255" t="s">
        <v>67</v>
      </c>
      <c r="C145" s="255" t="s">
        <v>68</v>
      </c>
      <c r="D145" s="255" t="s">
        <v>69</v>
      </c>
      <c r="E145" s="255" t="s">
        <v>1864</v>
      </c>
      <c r="F145" s="256">
        <v>43089</v>
      </c>
      <c r="G145" s="257">
        <v>9480.32</v>
      </c>
      <c r="H145" s="255" t="s">
        <v>398</v>
      </c>
      <c r="I145" s="255" t="s">
        <v>221</v>
      </c>
      <c r="J145" s="256">
        <v>43089</v>
      </c>
      <c r="K145" s="255" t="s">
        <v>70</v>
      </c>
      <c r="L145" s="255" t="s">
        <v>398</v>
      </c>
    </row>
    <row r="146" spans="1:12" x14ac:dyDescent="0.2">
      <c r="A146" s="255" t="s">
        <v>508</v>
      </c>
      <c r="B146" s="255" t="s">
        <v>125</v>
      </c>
      <c r="C146" s="255" t="s">
        <v>126</v>
      </c>
      <c r="D146" s="255" t="s">
        <v>127</v>
      </c>
      <c r="E146" s="255" t="s">
        <v>1865</v>
      </c>
      <c r="F146" s="256">
        <v>43091</v>
      </c>
      <c r="G146" s="257">
        <v>27.23</v>
      </c>
      <c r="H146" s="255" t="s">
        <v>1466</v>
      </c>
      <c r="I146" s="255" t="s">
        <v>415</v>
      </c>
      <c r="J146" s="256">
        <v>43091</v>
      </c>
      <c r="K146" s="255" t="s">
        <v>70</v>
      </c>
      <c r="L146" s="255" t="s">
        <v>1467</v>
      </c>
    </row>
    <row r="147" spans="1:12" x14ac:dyDescent="0.2">
      <c r="A147" s="255" t="s">
        <v>508</v>
      </c>
      <c r="B147" s="255" t="s">
        <v>125</v>
      </c>
      <c r="C147" s="255" t="s">
        <v>126</v>
      </c>
      <c r="D147" s="255" t="s">
        <v>127</v>
      </c>
      <c r="E147" s="255" t="s">
        <v>1866</v>
      </c>
      <c r="F147" s="256">
        <v>43089</v>
      </c>
      <c r="G147" s="257">
        <v>5709.57</v>
      </c>
      <c r="H147" s="255" t="s">
        <v>398</v>
      </c>
      <c r="I147" s="255" t="s">
        <v>151</v>
      </c>
      <c r="J147" s="256">
        <v>43091</v>
      </c>
      <c r="K147" s="255" t="s">
        <v>70</v>
      </c>
      <c r="L147" s="255" t="s">
        <v>398</v>
      </c>
    </row>
    <row r="148" spans="1:12" x14ac:dyDescent="0.2">
      <c r="A148" s="255" t="s">
        <v>508</v>
      </c>
      <c r="B148" s="255" t="s">
        <v>125</v>
      </c>
      <c r="C148" s="255" t="s">
        <v>126</v>
      </c>
      <c r="D148" s="255" t="s">
        <v>127</v>
      </c>
      <c r="E148" s="255" t="s">
        <v>1867</v>
      </c>
      <c r="F148" s="256">
        <v>43087</v>
      </c>
      <c r="G148" s="257">
        <v>13745.72</v>
      </c>
      <c r="H148" s="255" t="s">
        <v>398</v>
      </c>
      <c r="I148" s="255" t="s">
        <v>151</v>
      </c>
      <c r="J148" s="256">
        <v>43087</v>
      </c>
      <c r="K148" s="255" t="s">
        <v>70</v>
      </c>
      <c r="L148" s="255" t="s">
        <v>398</v>
      </c>
    </row>
    <row r="149" spans="1:12" x14ac:dyDescent="0.2">
      <c r="A149" s="255" t="s">
        <v>508</v>
      </c>
      <c r="B149" s="255" t="s">
        <v>125</v>
      </c>
      <c r="C149" s="255" t="s">
        <v>126</v>
      </c>
      <c r="D149" s="255" t="s">
        <v>127</v>
      </c>
      <c r="E149" s="255" t="s">
        <v>1868</v>
      </c>
      <c r="F149" s="256">
        <v>43087</v>
      </c>
      <c r="G149" s="257">
        <v>13745.72</v>
      </c>
      <c r="H149" s="255" t="s">
        <v>398</v>
      </c>
      <c r="I149" s="255" t="s">
        <v>151</v>
      </c>
      <c r="J149" s="256">
        <v>43087</v>
      </c>
      <c r="K149" s="255" t="s">
        <v>70</v>
      </c>
      <c r="L149" s="255" t="s">
        <v>398</v>
      </c>
    </row>
    <row r="150" spans="1:12" x14ac:dyDescent="0.2">
      <c r="A150" s="255" t="s">
        <v>508</v>
      </c>
      <c r="B150" s="255" t="s">
        <v>125</v>
      </c>
      <c r="C150" s="255" t="s">
        <v>126</v>
      </c>
      <c r="D150" s="255" t="s">
        <v>127</v>
      </c>
      <c r="E150" s="255" t="s">
        <v>1869</v>
      </c>
      <c r="F150" s="256">
        <v>43087</v>
      </c>
      <c r="G150" s="257">
        <v>7275.68</v>
      </c>
      <c r="H150" s="255" t="s">
        <v>398</v>
      </c>
      <c r="I150" s="255" t="s">
        <v>151</v>
      </c>
      <c r="J150" s="256">
        <v>43087</v>
      </c>
      <c r="K150" s="255" t="s">
        <v>70</v>
      </c>
      <c r="L150" s="255" t="s">
        <v>398</v>
      </c>
    </row>
    <row r="151" spans="1:12" x14ac:dyDescent="0.2">
      <c r="A151" s="255" t="s">
        <v>508</v>
      </c>
      <c r="B151" s="255" t="s">
        <v>125</v>
      </c>
      <c r="C151" s="255" t="s">
        <v>126</v>
      </c>
      <c r="D151" s="255" t="s">
        <v>127</v>
      </c>
      <c r="E151" s="255" t="s">
        <v>1870</v>
      </c>
      <c r="F151" s="256">
        <v>43087</v>
      </c>
      <c r="G151" s="257">
        <v>45105.98</v>
      </c>
      <c r="H151" s="255" t="s">
        <v>398</v>
      </c>
      <c r="I151" s="255" t="s">
        <v>151</v>
      </c>
      <c r="J151" s="256">
        <v>43087</v>
      </c>
      <c r="K151" s="255" t="s">
        <v>70</v>
      </c>
      <c r="L151" s="255" t="s">
        <v>398</v>
      </c>
    </row>
    <row r="152" spans="1:12" x14ac:dyDescent="0.2">
      <c r="A152" s="255" t="s">
        <v>508</v>
      </c>
      <c r="B152" s="255" t="s">
        <v>125</v>
      </c>
      <c r="C152" s="255" t="s">
        <v>126</v>
      </c>
      <c r="D152" s="255" t="s">
        <v>127</v>
      </c>
      <c r="E152" s="255" t="s">
        <v>1871</v>
      </c>
      <c r="F152" s="256">
        <v>43087</v>
      </c>
      <c r="G152" s="257">
        <v>45105.98</v>
      </c>
      <c r="H152" s="255" t="s">
        <v>398</v>
      </c>
      <c r="I152" s="255" t="s">
        <v>151</v>
      </c>
      <c r="J152" s="256">
        <v>43087</v>
      </c>
      <c r="K152" s="255" t="s">
        <v>70</v>
      </c>
      <c r="L152" s="255" t="s">
        <v>398</v>
      </c>
    </row>
    <row r="153" spans="1:12" x14ac:dyDescent="0.2">
      <c r="A153" s="255" t="s">
        <v>508</v>
      </c>
      <c r="B153" s="255" t="s">
        <v>125</v>
      </c>
      <c r="C153" s="255" t="s">
        <v>126</v>
      </c>
      <c r="D153" s="255" t="s">
        <v>127</v>
      </c>
      <c r="E153" s="255" t="s">
        <v>1872</v>
      </c>
      <c r="F153" s="256">
        <v>43083</v>
      </c>
      <c r="G153" s="257">
        <v>114.22</v>
      </c>
      <c r="H153" s="255" t="s">
        <v>398</v>
      </c>
      <c r="I153" s="255" t="s">
        <v>151</v>
      </c>
      <c r="J153" s="256">
        <v>43084</v>
      </c>
      <c r="K153" s="255" t="s">
        <v>70</v>
      </c>
      <c r="L153" s="255" t="s">
        <v>398</v>
      </c>
    </row>
    <row r="154" spans="1:12" x14ac:dyDescent="0.2">
      <c r="A154" s="255" t="s">
        <v>508</v>
      </c>
      <c r="B154" s="255" t="s">
        <v>237</v>
      </c>
      <c r="C154" s="255" t="s">
        <v>238</v>
      </c>
      <c r="D154" s="255" t="s">
        <v>239</v>
      </c>
      <c r="E154" s="255" t="s">
        <v>1873</v>
      </c>
      <c r="F154" s="256">
        <v>43080</v>
      </c>
      <c r="G154" s="257">
        <v>86</v>
      </c>
      <c r="H154" s="255" t="s">
        <v>398</v>
      </c>
      <c r="I154" s="255" t="s">
        <v>91</v>
      </c>
      <c r="J154" s="256">
        <v>43083</v>
      </c>
      <c r="K154" s="255" t="s">
        <v>70</v>
      </c>
      <c r="L154" s="255" t="s">
        <v>398</v>
      </c>
    </row>
    <row r="155" spans="1:12" x14ac:dyDescent="0.2">
      <c r="G155" s="258">
        <f>SUM(G2:G154)</f>
        <v>202660.71</v>
      </c>
    </row>
    <row r="156" spans="1:12" x14ac:dyDescent="0.2">
      <c r="F156" s="256"/>
      <c r="G156" s="257"/>
      <c r="J156" s="256"/>
    </row>
    <row r="157" spans="1:12" x14ac:dyDescent="0.2">
      <c r="F157" s="256"/>
      <c r="G157" s="257"/>
      <c r="J157" s="256"/>
    </row>
    <row r="158" spans="1:12" x14ac:dyDescent="0.2">
      <c r="F158" s="256"/>
      <c r="G158" s="257"/>
      <c r="J158" s="256"/>
    </row>
    <row r="159" spans="1:12" x14ac:dyDescent="0.2">
      <c r="F159" s="256"/>
      <c r="G159" s="257"/>
      <c r="J159" s="256"/>
    </row>
    <row r="160" spans="1:12" x14ac:dyDescent="0.2">
      <c r="F160" s="256"/>
      <c r="G160" s="257"/>
      <c r="J160" s="256"/>
    </row>
    <row r="161" spans="6:10" x14ac:dyDescent="0.2">
      <c r="F161" s="256"/>
      <c r="G161" s="257"/>
      <c r="J161" s="256"/>
    </row>
    <row r="162" spans="6:10" x14ac:dyDescent="0.2">
      <c r="F162" s="256"/>
      <c r="G162" s="257"/>
      <c r="J162" s="256"/>
    </row>
    <row r="163" spans="6:10" x14ac:dyDescent="0.2">
      <c r="F163" s="256"/>
      <c r="G163" s="257"/>
      <c r="J163" s="256"/>
    </row>
    <row r="164" spans="6:10" x14ac:dyDescent="0.2">
      <c r="F164" s="256"/>
      <c r="G164" s="257"/>
      <c r="J164" s="256"/>
    </row>
    <row r="165" spans="6:10" x14ac:dyDescent="0.2">
      <c r="F165" s="256"/>
      <c r="G165" s="257"/>
      <c r="J165" s="256"/>
    </row>
    <row r="166" spans="6:10" x14ac:dyDescent="0.2">
      <c r="F166" s="256"/>
      <c r="G166" s="257"/>
      <c r="J166" s="256"/>
    </row>
    <row r="167" spans="6:10" x14ac:dyDescent="0.2">
      <c r="F167" s="256"/>
      <c r="G167" s="257"/>
      <c r="J167" s="256"/>
    </row>
    <row r="168" spans="6:10" x14ac:dyDescent="0.2">
      <c r="F168" s="256"/>
      <c r="G168" s="257"/>
      <c r="J168" s="256"/>
    </row>
    <row r="169" spans="6:10" x14ac:dyDescent="0.2">
      <c r="F169" s="256"/>
      <c r="G169" s="257"/>
      <c r="J169" s="256"/>
    </row>
    <row r="170" spans="6:10" x14ac:dyDescent="0.2">
      <c r="F170" s="256"/>
      <c r="G170" s="257"/>
      <c r="J170" s="256"/>
    </row>
    <row r="171" spans="6:10" x14ac:dyDescent="0.2">
      <c r="F171" s="256"/>
      <c r="G171" s="257"/>
      <c r="J171" s="256"/>
    </row>
    <row r="172" spans="6:10" x14ac:dyDescent="0.2">
      <c r="F172" s="256"/>
      <c r="G172" s="257"/>
      <c r="J172" s="256"/>
    </row>
    <row r="173" spans="6:10" x14ac:dyDescent="0.2">
      <c r="F173" s="256"/>
      <c r="G173" s="257"/>
      <c r="J173" s="256"/>
    </row>
    <row r="174" spans="6:10" x14ac:dyDescent="0.2">
      <c r="F174" s="256"/>
      <c r="G174" s="257"/>
      <c r="J174" s="256"/>
    </row>
    <row r="175" spans="6:10" x14ac:dyDescent="0.2">
      <c r="F175" s="256"/>
      <c r="G175" s="257"/>
      <c r="J175" s="256"/>
    </row>
    <row r="176" spans="6:10" x14ac:dyDescent="0.2">
      <c r="F176" s="256"/>
      <c r="G176" s="257"/>
      <c r="J176" s="256"/>
    </row>
    <row r="177" spans="6:10" x14ac:dyDescent="0.2">
      <c r="F177" s="256"/>
      <c r="G177" s="257"/>
      <c r="J177" s="256"/>
    </row>
    <row r="178" spans="6:10" x14ac:dyDescent="0.2">
      <c r="F178" s="256"/>
      <c r="G178" s="257"/>
      <c r="J178" s="256"/>
    </row>
    <row r="179" spans="6:10" x14ac:dyDescent="0.2">
      <c r="F179" s="256"/>
      <c r="G179" s="257"/>
      <c r="J179" s="256"/>
    </row>
    <row r="180" spans="6:10" x14ac:dyDescent="0.2">
      <c r="F180" s="256"/>
      <c r="G180" s="257"/>
      <c r="J180" s="256"/>
    </row>
    <row r="181" spans="6:10" x14ac:dyDescent="0.2">
      <c r="F181" s="256"/>
      <c r="G181" s="257"/>
      <c r="J181" s="256"/>
    </row>
    <row r="182" spans="6:10" x14ac:dyDescent="0.2">
      <c r="F182" s="256"/>
      <c r="G182" s="257"/>
      <c r="J182" s="256"/>
    </row>
    <row r="183" spans="6:10" x14ac:dyDescent="0.2">
      <c r="F183" s="256"/>
      <c r="G183" s="257"/>
      <c r="J183" s="256"/>
    </row>
    <row r="184" spans="6:10" x14ac:dyDescent="0.2">
      <c r="F184" s="256"/>
      <c r="G184" s="257"/>
      <c r="J184" s="256"/>
    </row>
    <row r="185" spans="6:10" x14ac:dyDescent="0.2">
      <c r="F185" s="256"/>
      <c r="G185" s="257"/>
      <c r="J185" s="256"/>
    </row>
    <row r="186" spans="6:10" x14ac:dyDescent="0.2">
      <c r="F186" s="256"/>
      <c r="G186" s="257"/>
      <c r="J186" s="256"/>
    </row>
    <row r="187" spans="6:10" x14ac:dyDescent="0.2">
      <c r="F187" s="256"/>
      <c r="G187" s="257"/>
      <c r="J187" s="256"/>
    </row>
    <row r="188" spans="6:10" x14ac:dyDescent="0.2">
      <c r="F188" s="256"/>
      <c r="G188" s="257"/>
      <c r="J188" s="256"/>
    </row>
    <row r="189" spans="6:10" x14ac:dyDescent="0.2">
      <c r="F189" s="256"/>
      <c r="G189" s="257"/>
      <c r="J189" s="256"/>
    </row>
    <row r="190" spans="6:10" x14ac:dyDescent="0.2">
      <c r="F190" s="256"/>
      <c r="G190" s="257"/>
      <c r="J190" s="256"/>
    </row>
    <row r="191" spans="6:10" x14ac:dyDescent="0.2">
      <c r="F191" s="256"/>
      <c r="G191" s="257"/>
      <c r="J191" s="256"/>
    </row>
    <row r="192" spans="6:10" x14ac:dyDescent="0.2">
      <c r="F192" s="256"/>
      <c r="G192" s="257"/>
      <c r="J192" s="256"/>
    </row>
    <row r="193" spans="6:10" x14ac:dyDescent="0.2">
      <c r="F193" s="256"/>
      <c r="G193" s="257"/>
      <c r="J193" s="256"/>
    </row>
    <row r="194" spans="6:10" x14ac:dyDescent="0.2">
      <c r="F194" s="256"/>
      <c r="G194" s="257"/>
      <c r="J194" s="256"/>
    </row>
    <row r="195" spans="6:10" x14ac:dyDescent="0.2">
      <c r="F195" s="256"/>
      <c r="G195" s="257"/>
      <c r="J195" s="256"/>
    </row>
    <row r="196" spans="6:10" x14ac:dyDescent="0.2">
      <c r="F196" s="256"/>
      <c r="G196" s="257"/>
      <c r="J196" s="256"/>
    </row>
    <row r="197" spans="6:10" x14ac:dyDescent="0.2">
      <c r="F197" s="256"/>
      <c r="G197" s="257"/>
      <c r="J197" s="256"/>
    </row>
    <row r="198" spans="6:10" x14ac:dyDescent="0.2">
      <c r="F198" s="256"/>
      <c r="G198" s="257"/>
      <c r="J198" s="256"/>
    </row>
    <row r="199" spans="6:10" x14ac:dyDescent="0.2">
      <c r="F199" s="256"/>
      <c r="G199" s="257"/>
      <c r="J199" s="256"/>
    </row>
    <row r="200" spans="6:10" x14ac:dyDescent="0.2">
      <c r="F200" s="256"/>
      <c r="G200" s="257"/>
      <c r="J200" s="256"/>
    </row>
    <row r="201" spans="6:10" x14ac:dyDescent="0.2">
      <c r="F201" s="256"/>
      <c r="G201" s="257"/>
      <c r="J201" s="256"/>
    </row>
    <row r="202" spans="6:10" x14ac:dyDescent="0.2">
      <c r="F202" s="256"/>
      <c r="G202" s="257"/>
      <c r="J202" s="256"/>
    </row>
    <row r="203" spans="6:10" x14ac:dyDescent="0.2">
      <c r="F203" s="256"/>
      <c r="G203" s="257"/>
      <c r="J203" s="256"/>
    </row>
    <row r="204" spans="6:10" x14ac:dyDescent="0.2">
      <c r="F204" s="256"/>
      <c r="G204" s="257"/>
      <c r="J204" s="256"/>
    </row>
    <row r="205" spans="6:10" x14ac:dyDescent="0.2">
      <c r="F205" s="256"/>
      <c r="G205" s="257"/>
      <c r="J205" s="256"/>
    </row>
    <row r="206" spans="6:10" x14ac:dyDescent="0.2">
      <c r="F206" s="256"/>
      <c r="G206" s="257"/>
      <c r="J206" s="256"/>
    </row>
    <row r="207" spans="6:10" x14ac:dyDescent="0.2">
      <c r="F207" s="256"/>
      <c r="G207" s="257"/>
      <c r="J207" s="256"/>
    </row>
    <row r="208" spans="6:10" x14ac:dyDescent="0.2">
      <c r="F208" s="256"/>
      <c r="G208" s="257"/>
      <c r="J208" s="256"/>
    </row>
    <row r="209" spans="6:10" x14ac:dyDescent="0.2">
      <c r="F209" s="256"/>
      <c r="G209" s="257"/>
      <c r="J209" s="256"/>
    </row>
    <row r="210" spans="6:10" x14ac:dyDescent="0.2">
      <c r="F210" s="256"/>
      <c r="G210" s="257"/>
      <c r="J210" s="256"/>
    </row>
    <row r="211" spans="6:10" x14ac:dyDescent="0.2">
      <c r="F211" s="256"/>
      <c r="G211" s="257"/>
      <c r="J211" s="256"/>
    </row>
    <row r="212" spans="6:10" x14ac:dyDescent="0.2">
      <c r="F212" s="256"/>
      <c r="G212" s="257"/>
      <c r="J212" s="256"/>
    </row>
    <row r="213" spans="6:10" x14ac:dyDescent="0.2">
      <c r="F213" s="256"/>
      <c r="G213" s="257"/>
      <c r="J213" s="256"/>
    </row>
    <row r="214" spans="6:10" x14ac:dyDescent="0.2">
      <c r="F214" s="256"/>
      <c r="G214" s="257"/>
      <c r="J214" s="256"/>
    </row>
    <row r="215" spans="6:10" x14ac:dyDescent="0.2">
      <c r="F215" s="256"/>
      <c r="G215" s="257"/>
      <c r="J215" s="256"/>
    </row>
    <row r="216" spans="6:10" x14ac:dyDescent="0.2">
      <c r="F216" s="256"/>
      <c r="G216" s="257"/>
      <c r="J216" s="256"/>
    </row>
    <row r="217" spans="6:10" x14ac:dyDescent="0.2">
      <c r="F217" s="256"/>
      <c r="G217" s="257"/>
      <c r="J217" s="256"/>
    </row>
    <row r="218" spans="6:10" x14ac:dyDescent="0.2">
      <c r="F218" s="256"/>
      <c r="G218" s="257"/>
      <c r="J218" s="256"/>
    </row>
    <row r="219" spans="6:10" x14ac:dyDescent="0.2">
      <c r="F219" s="256"/>
      <c r="G219" s="257"/>
      <c r="J219" s="256"/>
    </row>
    <row r="220" spans="6:10" x14ac:dyDescent="0.2">
      <c r="F220" s="256"/>
      <c r="G220" s="257"/>
      <c r="J220" s="256"/>
    </row>
    <row r="221" spans="6:10" x14ac:dyDescent="0.2">
      <c r="F221" s="256"/>
      <c r="G221" s="257"/>
      <c r="J221" s="256"/>
    </row>
    <row r="222" spans="6:10" x14ac:dyDescent="0.2">
      <c r="F222" s="256"/>
      <c r="G222" s="257"/>
      <c r="J222" s="256"/>
    </row>
    <row r="223" spans="6:10" x14ac:dyDescent="0.2">
      <c r="F223" s="256"/>
      <c r="G223" s="257"/>
      <c r="J223" s="256"/>
    </row>
    <row r="224" spans="6:10" x14ac:dyDescent="0.2">
      <c r="F224" s="256"/>
      <c r="G224" s="257"/>
      <c r="J224" s="256"/>
    </row>
    <row r="225" spans="6:10" x14ac:dyDescent="0.2">
      <c r="F225" s="256"/>
      <c r="G225" s="257"/>
      <c r="J225" s="256"/>
    </row>
    <row r="226" spans="6:10" x14ac:dyDescent="0.2">
      <c r="F226" s="256"/>
      <c r="G226" s="257"/>
      <c r="J226" s="256"/>
    </row>
    <row r="227" spans="6:10" x14ac:dyDescent="0.2">
      <c r="F227" s="256"/>
      <c r="G227" s="257"/>
      <c r="J227" s="256"/>
    </row>
    <row r="228" spans="6:10" x14ac:dyDescent="0.2">
      <c r="F228" s="256"/>
      <c r="G228" s="257"/>
      <c r="J228" s="256"/>
    </row>
    <row r="229" spans="6:10" x14ac:dyDescent="0.2">
      <c r="F229" s="256"/>
      <c r="G229" s="257"/>
      <c r="J229" s="256"/>
    </row>
    <row r="230" spans="6:10" x14ac:dyDescent="0.2">
      <c r="F230" s="256"/>
      <c r="G230" s="257"/>
      <c r="J230" s="256"/>
    </row>
    <row r="231" spans="6:10" x14ac:dyDescent="0.2">
      <c r="F231" s="256"/>
      <c r="G231" s="257"/>
      <c r="J231" s="256"/>
    </row>
    <row r="232" spans="6:10" x14ac:dyDescent="0.2">
      <c r="F232" s="256"/>
      <c r="G232" s="257"/>
      <c r="J232" s="256"/>
    </row>
    <row r="233" spans="6:10" x14ac:dyDescent="0.2">
      <c r="F233" s="256"/>
      <c r="G233" s="257"/>
      <c r="J233" s="256"/>
    </row>
    <row r="234" spans="6:10" x14ac:dyDescent="0.2">
      <c r="F234" s="256"/>
      <c r="G234" s="257"/>
      <c r="J234" s="256"/>
    </row>
    <row r="235" spans="6:10" x14ac:dyDescent="0.2">
      <c r="F235" s="256"/>
      <c r="G235" s="257"/>
      <c r="J235" s="256"/>
    </row>
    <row r="236" spans="6:10" x14ac:dyDescent="0.2">
      <c r="F236" s="256"/>
      <c r="G236" s="257"/>
      <c r="J236" s="256"/>
    </row>
    <row r="237" spans="6:10" x14ac:dyDescent="0.2">
      <c r="F237" s="256"/>
      <c r="G237" s="257"/>
      <c r="J237" s="256"/>
    </row>
    <row r="238" spans="6:10" x14ac:dyDescent="0.2">
      <c r="F238" s="256"/>
      <c r="G238" s="257"/>
      <c r="J238" s="256"/>
    </row>
    <row r="239" spans="6:10" x14ac:dyDescent="0.2">
      <c r="F239" s="256"/>
      <c r="G239" s="257"/>
      <c r="J239" s="256"/>
    </row>
    <row r="240" spans="6:10" x14ac:dyDescent="0.2">
      <c r="F240" s="256"/>
      <c r="G240" s="257"/>
      <c r="J240" s="256"/>
    </row>
    <row r="241" spans="6:10" x14ac:dyDescent="0.2">
      <c r="F241" s="256"/>
      <c r="G241" s="257"/>
      <c r="J241" s="256"/>
    </row>
    <row r="242" spans="6:10" x14ac:dyDescent="0.2">
      <c r="F242" s="256"/>
      <c r="G242" s="257"/>
      <c r="J242" s="256"/>
    </row>
    <row r="243" spans="6:10" x14ac:dyDescent="0.2">
      <c r="F243" s="256"/>
      <c r="G243" s="257"/>
      <c r="J243" s="256"/>
    </row>
    <row r="244" spans="6:10" x14ac:dyDescent="0.2">
      <c r="F244" s="256"/>
      <c r="G244" s="257"/>
      <c r="J244" s="256"/>
    </row>
    <row r="245" spans="6:10" x14ac:dyDescent="0.2">
      <c r="F245" s="256"/>
      <c r="G245" s="257"/>
      <c r="J245" s="256"/>
    </row>
    <row r="246" spans="6:10" x14ac:dyDescent="0.2">
      <c r="F246" s="256"/>
      <c r="G246" s="257"/>
      <c r="J246" s="256"/>
    </row>
    <row r="247" spans="6:10" x14ac:dyDescent="0.2">
      <c r="F247" s="256"/>
      <c r="G247" s="257"/>
      <c r="J247" s="256"/>
    </row>
    <row r="248" spans="6:10" x14ac:dyDescent="0.2">
      <c r="F248" s="256"/>
      <c r="G248" s="257"/>
      <c r="J248" s="256"/>
    </row>
    <row r="249" spans="6:10" x14ac:dyDescent="0.2">
      <c r="F249" s="256"/>
      <c r="G249" s="257"/>
      <c r="J249" s="256"/>
    </row>
    <row r="250" spans="6:10" x14ac:dyDescent="0.2">
      <c r="F250" s="256"/>
      <c r="G250" s="257"/>
      <c r="J250" s="256"/>
    </row>
    <row r="251" spans="6:10" x14ac:dyDescent="0.2">
      <c r="F251" s="256"/>
      <c r="G251" s="257"/>
      <c r="J251" s="256"/>
    </row>
    <row r="252" spans="6:10" x14ac:dyDescent="0.2">
      <c r="F252" s="256"/>
      <c r="G252" s="257"/>
      <c r="J252" s="256"/>
    </row>
    <row r="253" spans="6:10" x14ac:dyDescent="0.2">
      <c r="F253" s="256"/>
      <c r="G253" s="257"/>
      <c r="J253" s="256"/>
    </row>
    <row r="254" spans="6:10" x14ac:dyDescent="0.2">
      <c r="F254" s="256"/>
      <c r="G254" s="257"/>
      <c r="J254" s="256"/>
    </row>
    <row r="255" spans="6:10" x14ac:dyDescent="0.2">
      <c r="F255" s="256"/>
      <c r="G255" s="257"/>
      <c r="J255" s="256"/>
    </row>
    <row r="256" spans="6:10" x14ac:dyDescent="0.2">
      <c r="F256" s="256"/>
      <c r="G256" s="257"/>
      <c r="J256" s="256"/>
    </row>
    <row r="257" spans="6:10" x14ac:dyDescent="0.2">
      <c r="F257" s="256"/>
      <c r="G257" s="257"/>
      <c r="J257" s="256"/>
    </row>
    <row r="258" spans="6:10" x14ac:dyDescent="0.2">
      <c r="F258" s="256"/>
      <c r="G258" s="257"/>
      <c r="J258" s="256"/>
    </row>
    <row r="259" spans="6:10" x14ac:dyDescent="0.2">
      <c r="F259" s="256"/>
      <c r="G259" s="257"/>
      <c r="J259" s="256"/>
    </row>
    <row r="260" spans="6:10" x14ac:dyDescent="0.2">
      <c r="F260" s="256"/>
      <c r="G260" s="257"/>
      <c r="J260" s="256"/>
    </row>
    <row r="261" spans="6:10" x14ac:dyDescent="0.2">
      <c r="F261" s="256"/>
      <c r="G261" s="257"/>
      <c r="J261" s="256"/>
    </row>
    <row r="262" spans="6:10" x14ac:dyDescent="0.2">
      <c r="F262" s="256"/>
      <c r="G262" s="257"/>
      <c r="J262" s="256"/>
    </row>
    <row r="263" spans="6:10" x14ac:dyDescent="0.2">
      <c r="F263" s="256"/>
      <c r="G263" s="257"/>
      <c r="J263" s="256"/>
    </row>
    <row r="264" spans="6:10" x14ac:dyDescent="0.2">
      <c r="F264" s="256"/>
      <c r="G264" s="257"/>
      <c r="J264" s="256"/>
    </row>
    <row r="265" spans="6:10" x14ac:dyDescent="0.2">
      <c r="F265" s="256"/>
      <c r="G265" s="257"/>
      <c r="J265" s="256"/>
    </row>
    <row r="266" spans="6:10" x14ac:dyDescent="0.2">
      <c r="F266" s="256"/>
      <c r="G266" s="257"/>
      <c r="J266" s="256"/>
    </row>
    <row r="267" spans="6:10" x14ac:dyDescent="0.2">
      <c r="F267" s="256"/>
      <c r="G267" s="257"/>
      <c r="J267" s="256"/>
    </row>
    <row r="268" spans="6:10" x14ac:dyDescent="0.2">
      <c r="F268" s="256"/>
      <c r="G268" s="257"/>
      <c r="J268" s="256"/>
    </row>
    <row r="269" spans="6:10" x14ac:dyDescent="0.2">
      <c r="F269" s="256"/>
      <c r="G269" s="257"/>
      <c r="J269" s="256"/>
    </row>
    <row r="270" spans="6:10" x14ac:dyDescent="0.2">
      <c r="F270" s="256"/>
      <c r="G270" s="257"/>
      <c r="J270" s="256"/>
    </row>
    <row r="271" spans="6:10" x14ac:dyDescent="0.2">
      <c r="F271" s="256"/>
      <c r="G271" s="257"/>
      <c r="J271" s="256"/>
    </row>
    <row r="272" spans="6:10" x14ac:dyDescent="0.2">
      <c r="F272" s="256"/>
      <c r="G272" s="257"/>
      <c r="J272" s="256"/>
    </row>
    <row r="273" spans="6:10" x14ac:dyDescent="0.2">
      <c r="F273" s="256"/>
      <c r="G273" s="257"/>
      <c r="J273" s="256"/>
    </row>
    <row r="274" spans="6:10" x14ac:dyDescent="0.2">
      <c r="F274" s="256"/>
      <c r="G274" s="257"/>
      <c r="J274" s="256"/>
    </row>
    <row r="275" spans="6:10" x14ac:dyDescent="0.2">
      <c r="F275" s="256"/>
      <c r="G275" s="257"/>
      <c r="J275" s="256"/>
    </row>
    <row r="276" spans="6:10" x14ac:dyDescent="0.2">
      <c r="F276" s="256"/>
      <c r="G276" s="257"/>
      <c r="J276" s="256"/>
    </row>
    <row r="277" spans="6:10" x14ac:dyDescent="0.2">
      <c r="F277" s="256"/>
      <c r="G277" s="257"/>
      <c r="J277" s="256"/>
    </row>
    <row r="278" spans="6:10" x14ac:dyDescent="0.2">
      <c r="F278" s="256"/>
      <c r="G278" s="257"/>
      <c r="J278" s="256"/>
    </row>
    <row r="279" spans="6:10" x14ac:dyDescent="0.2">
      <c r="F279" s="256"/>
      <c r="G279" s="257"/>
      <c r="J279" s="256"/>
    </row>
    <row r="280" spans="6:10" x14ac:dyDescent="0.2">
      <c r="F280" s="256"/>
      <c r="G280" s="257"/>
      <c r="J280" s="256"/>
    </row>
    <row r="281" spans="6:10" x14ac:dyDescent="0.2">
      <c r="F281" s="256"/>
      <c r="G281" s="257"/>
      <c r="J281" s="256"/>
    </row>
    <row r="282" spans="6:10" x14ac:dyDescent="0.2">
      <c r="F282" s="256"/>
      <c r="G282" s="257"/>
      <c r="J282" s="256"/>
    </row>
    <row r="283" spans="6:10" x14ac:dyDescent="0.2">
      <c r="F283" s="256"/>
      <c r="G283" s="257"/>
      <c r="J283" s="256"/>
    </row>
    <row r="284" spans="6:10" x14ac:dyDescent="0.2">
      <c r="F284" s="256"/>
      <c r="G284" s="257"/>
      <c r="J284" s="256"/>
    </row>
    <row r="285" spans="6:10" x14ac:dyDescent="0.2">
      <c r="F285" s="256"/>
      <c r="G285" s="257"/>
      <c r="J285" s="256"/>
    </row>
    <row r="286" spans="6:10" x14ac:dyDescent="0.2">
      <c r="F286" s="256"/>
      <c r="G286" s="257"/>
      <c r="J286" s="256"/>
    </row>
    <row r="287" spans="6:10" x14ac:dyDescent="0.2">
      <c r="F287" s="256"/>
      <c r="G287" s="257"/>
      <c r="J287" s="256"/>
    </row>
    <row r="288" spans="6:10" x14ac:dyDescent="0.2">
      <c r="F288" s="256"/>
      <c r="G288" s="257"/>
      <c r="J288" s="256"/>
    </row>
    <row r="289" spans="6:10" x14ac:dyDescent="0.2">
      <c r="F289" s="256"/>
      <c r="G289" s="257"/>
      <c r="J289" s="256"/>
    </row>
    <row r="290" spans="6:10" x14ac:dyDescent="0.2">
      <c r="F290" s="256"/>
      <c r="G290" s="257"/>
      <c r="J290" s="256"/>
    </row>
    <row r="291" spans="6:10" x14ac:dyDescent="0.2">
      <c r="F291" s="256"/>
      <c r="G291" s="257"/>
      <c r="J291" s="256"/>
    </row>
    <row r="292" spans="6:10" x14ac:dyDescent="0.2">
      <c r="F292" s="256"/>
      <c r="G292" s="257"/>
      <c r="J292" s="256"/>
    </row>
    <row r="293" spans="6:10" x14ac:dyDescent="0.2">
      <c r="F293" s="256"/>
      <c r="G293" s="257"/>
      <c r="J293" s="256"/>
    </row>
    <row r="294" spans="6:10" x14ac:dyDescent="0.2">
      <c r="F294" s="256"/>
      <c r="G294" s="257"/>
      <c r="J294" s="256"/>
    </row>
    <row r="295" spans="6:10" x14ac:dyDescent="0.2">
      <c r="F295" s="256"/>
      <c r="G295" s="257"/>
      <c r="J295" s="256"/>
    </row>
    <row r="296" spans="6:10" x14ac:dyDescent="0.2">
      <c r="F296" s="256"/>
      <c r="G296" s="257"/>
      <c r="J296" s="256"/>
    </row>
    <row r="297" spans="6:10" x14ac:dyDescent="0.2">
      <c r="F297" s="256"/>
      <c r="G297" s="257"/>
      <c r="J297" s="256"/>
    </row>
    <row r="298" spans="6:10" x14ac:dyDescent="0.2">
      <c r="F298" s="256"/>
      <c r="G298" s="257"/>
      <c r="J298" s="256"/>
    </row>
    <row r="299" spans="6:10" x14ac:dyDescent="0.2">
      <c r="F299" s="256"/>
      <c r="G299" s="257"/>
      <c r="J299" s="256"/>
    </row>
    <row r="300" spans="6:10" x14ac:dyDescent="0.2">
      <c r="F300" s="256"/>
      <c r="G300" s="257"/>
      <c r="J300" s="256"/>
    </row>
    <row r="301" spans="6:10" x14ac:dyDescent="0.2">
      <c r="F301" s="256"/>
      <c r="G301" s="257"/>
      <c r="J301" s="256"/>
    </row>
    <row r="302" spans="6:10" x14ac:dyDescent="0.2">
      <c r="F302" s="256"/>
      <c r="G302" s="257"/>
      <c r="J302" s="256"/>
    </row>
    <row r="303" spans="6:10" x14ac:dyDescent="0.2">
      <c r="F303" s="256"/>
      <c r="G303" s="257"/>
      <c r="J303" s="256"/>
    </row>
    <row r="304" spans="6:10" x14ac:dyDescent="0.2">
      <c r="F304" s="256"/>
      <c r="G304" s="257"/>
      <c r="J304" s="256"/>
    </row>
    <row r="305" spans="6:10" x14ac:dyDescent="0.2">
      <c r="F305" s="256"/>
      <c r="G305" s="257"/>
      <c r="J305" s="256"/>
    </row>
    <row r="306" spans="6:10" x14ac:dyDescent="0.2">
      <c r="F306" s="256"/>
      <c r="G306" s="257"/>
      <c r="J306" s="256"/>
    </row>
    <row r="307" spans="6:10" x14ac:dyDescent="0.2">
      <c r="F307" s="256"/>
      <c r="G307" s="257"/>
      <c r="J307" s="256"/>
    </row>
    <row r="308" spans="6:10" x14ac:dyDescent="0.2">
      <c r="F308" s="256"/>
      <c r="G308" s="257"/>
      <c r="J308" s="256"/>
    </row>
    <row r="309" spans="6:10" x14ac:dyDescent="0.2">
      <c r="F309" s="256"/>
      <c r="G309" s="257"/>
      <c r="J309" s="256"/>
    </row>
    <row r="310" spans="6:10" x14ac:dyDescent="0.2">
      <c r="F310" s="256"/>
      <c r="G310" s="257"/>
      <c r="J310" s="256"/>
    </row>
    <row r="311" spans="6:10" x14ac:dyDescent="0.2">
      <c r="F311" s="256"/>
      <c r="G311" s="257"/>
      <c r="J311" s="256"/>
    </row>
    <row r="312" spans="6:10" x14ac:dyDescent="0.2">
      <c r="F312" s="256"/>
      <c r="G312" s="257"/>
      <c r="J312" s="256"/>
    </row>
    <row r="313" spans="6:10" x14ac:dyDescent="0.2">
      <c r="F313" s="256"/>
      <c r="G313" s="257"/>
      <c r="J313" s="256"/>
    </row>
    <row r="314" spans="6:10" x14ac:dyDescent="0.2">
      <c r="F314" s="256"/>
      <c r="G314" s="257"/>
      <c r="J314" s="256"/>
    </row>
    <row r="315" spans="6:10" x14ac:dyDescent="0.2">
      <c r="F315" s="256"/>
      <c r="G315" s="257"/>
      <c r="J315" s="256"/>
    </row>
    <row r="316" spans="6:10" x14ac:dyDescent="0.2">
      <c r="F316" s="256"/>
      <c r="G316" s="257"/>
      <c r="J316" s="256"/>
    </row>
    <row r="317" spans="6:10" x14ac:dyDescent="0.2">
      <c r="F317" s="256"/>
      <c r="G317" s="257"/>
      <c r="J317" s="256"/>
    </row>
    <row r="318" spans="6:10" x14ac:dyDescent="0.2">
      <c r="F318" s="256"/>
      <c r="G318" s="257"/>
      <c r="J318" s="256"/>
    </row>
    <row r="319" spans="6:10" x14ac:dyDescent="0.2">
      <c r="F319" s="256"/>
      <c r="G319" s="257"/>
      <c r="J319" s="256"/>
    </row>
    <row r="320" spans="6:10" x14ac:dyDescent="0.2">
      <c r="F320" s="256"/>
      <c r="G320" s="257"/>
      <c r="J320" s="256"/>
    </row>
    <row r="321" spans="6:10" x14ac:dyDescent="0.2">
      <c r="F321" s="256"/>
      <c r="G321" s="257"/>
      <c r="J321" s="256"/>
    </row>
    <row r="322" spans="6:10" x14ac:dyDescent="0.2">
      <c r="F322" s="256"/>
      <c r="G322" s="257"/>
      <c r="J322" s="256"/>
    </row>
    <row r="323" spans="6:10" x14ac:dyDescent="0.2">
      <c r="F323" s="256"/>
      <c r="G323" s="257"/>
      <c r="J323" s="256"/>
    </row>
    <row r="324" spans="6:10" x14ac:dyDescent="0.2">
      <c r="F324" s="256"/>
      <c r="G324" s="257"/>
      <c r="J324" s="256"/>
    </row>
    <row r="325" spans="6:10" x14ac:dyDescent="0.2">
      <c r="F325" s="256"/>
      <c r="G325" s="257"/>
      <c r="J325" s="256"/>
    </row>
    <row r="326" spans="6:10" x14ac:dyDescent="0.2">
      <c r="F326" s="256"/>
      <c r="G326" s="257"/>
      <c r="J326" s="256"/>
    </row>
    <row r="327" spans="6:10" x14ac:dyDescent="0.2">
      <c r="F327" s="256"/>
      <c r="G327" s="257"/>
      <c r="J327" s="256"/>
    </row>
    <row r="328" spans="6:10" x14ac:dyDescent="0.2">
      <c r="F328" s="256"/>
      <c r="G328" s="257"/>
      <c r="J328" s="256"/>
    </row>
    <row r="329" spans="6:10" x14ac:dyDescent="0.2">
      <c r="F329" s="256"/>
      <c r="G329" s="257"/>
      <c r="J329" s="256"/>
    </row>
    <row r="330" spans="6:10" x14ac:dyDescent="0.2">
      <c r="F330" s="256"/>
      <c r="G330" s="257"/>
      <c r="J330" s="256"/>
    </row>
    <row r="331" spans="6:10" x14ac:dyDescent="0.2">
      <c r="F331" s="256"/>
      <c r="G331" s="257"/>
      <c r="J331" s="256"/>
    </row>
    <row r="332" spans="6:10" x14ac:dyDescent="0.2">
      <c r="F332" s="256"/>
      <c r="G332" s="257"/>
      <c r="J332" s="256"/>
    </row>
    <row r="333" spans="6:10" x14ac:dyDescent="0.2">
      <c r="F333" s="256"/>
      <c r="G333" s="257"/>
      <c r="J333" s="256"/>
    </row>
    <row r="334" spans="6:10" x14ac:dyDescent="0.2">
      <c r="F334" s="256"/>
      <c r="G334" s="257"/>
      <c r="J334" s="256"/>
    </row>
    <row r="335" spans="6:10" x14ac:dyDescent="0.2">
      <c r="F335" s="256"/>
      <c r="G335" s="257"/>
      <c r="J335" s="256"/>
    </row>
    <row r="336" spans="6:10" x14ac:dyDescent="0.2">
      <c r="F336" s="256"/>
      <c r="G336" s="257"/>
      <c r="J336" s="256"/>
    </row>
    <row r="337" spans="6:10" x14ac:dyDescent="0.2">
      <c r="F337" s="256"/>
      <c r="G337" s="257"/>
      <c r="J337" s="256"/>
    </row>
    <row r="338" spans="6:10" x14ac:dyDescent="0.2">
      <c r="F338" s="256"/>
      <c r="G338" s="257"/>
      <c r="J338" s="256"/>
    </row>
    <row r="339" spans="6:10" x14ac:dyDescent="0.2">
      <c r="F339" s="256"/>
      <c r="G339" s="257"/>
      <c r="J339" s="256"/>
    </row>
    <row r="340" spans="6:10" x14ac:dyDescent="0.2">
      <c r="F340" s="256"/>
      <c r="G340" s="257"/>
      <c r="J340" s="256"/>
    </row>
    <row r="341" spans="6:10" x14ac:dyDescent="0.2">
      <c r="F341" s="256"/>
      <c r="G341" s="257"/>
      <c r="J341" s="256"/>
    </row>
    <row r="342" spans="6:10" x14ac:dyDescent="0.2">
      <c r="F342" s="256"/>
      <c r="G342" s="257"/>
      <c r="J342" s="256"/>
    </row>
    <row r="343" spans="6:10" x14ac:dyDescent="0.2">
      <c r="F343" s="256"/>
      <c r="G343" s="257"/>
      <c r="J343" s="256"/>
    </row>
    <row r="344" spans="6:10" x14ac:dyDescent="0.2">
      <c r="F344" s="256"/>
      <c r="G344" s="257"/>
      <c r="J344" s="256"/>
    </row>
    <row r="345" spans="6:10" x14ac:dyDescent="0.2">
      <c r="F345" s="256"/>
      <c r="G345" s="257"/>
      <c r="J345" s="256"/>
    </row>
    <row r="346" spans="6:10" x14ac:dyDescent="0.2">
      <c r="F346" s="256"/>
      <c r="G346" s="257"/>
      <c r="J346" s="256"/>
    </row>
    <row r="347" spans="6:10" x14ac:dyDescent="0.2">
      <c r="F347" s="256"/>
      <c r="G347" s="257"/>
      <c r="J347" s="256"/>
    </row>
    <row r="348" spans="6:10" x14ac:dyDescent="0.2">
      <c r="F348" s="256"/>
      <c r="G348" s="257"/>
      <c r="J348" s="256"/>
    </row>
    <row r="349" spans="6:10" x14ac:dyDescent="0.2">
      <c r="F349" s="256"/>
      <c r="G349" s="257"/>
      <c r="J349" s="256"/>
    </row>
    <row r="350" spans="6:10" x14ac:dyDescent="0.2">
      <c r="F350" s="256"/>
      <c r="G350" s="257"/>
      <c r="J350" s="256"/>
    </row>
    <row r="351" spans="6:10" x14ac:dyDescent="0.2">
      <c r="F351" s="256"/>
      <c r="G351" s="257"/>
      <c r="J351" s="256"/>
    </row>
    <row r="352" spans="6:10" x14ac:dyDescent="0.2">
      <c r="F352" s="256"/>
      <c r="G352" s="257"/>
      <c r="J352" s="256"/>
    </row>
    <row r="353" spans="6:12" x14ac:dyDescent="0.2">
      <c r="F353" s="256"/>
      <c r="G353" s="257"/>
      <c r="J353" s="256"/>
    </row>
    <row r="354" spans="6:12" x14ac:dyDescent="0.2">
      <c r="F354" s="256"/>
      <c r="G354" s="257"/>
      <c r="J354" s="256"/>
    </row>
    <row r="355" spans="6:12" x14ac:dyDescent="0.2">
      <c r="F355" s="256"/>
      <c r="G355" s="257"/>
      <c r="J355" s="256"/>
    </row>
    <row r="356" spans="6:12" x14ac:dyDescent="0.2">
      <c r="F356" s="256"/>
      <c r="G356" s="257"/>
      <c r="J356" s="256"/>
    </row>
    <row r="357" spans="6:12" x14ac:dyDescent="0.2">
      <c r="F357" s="256"/>
      <c r="G357" s="257"/>
      <c r="J357" s="256"/>
    </row>
    <row r="358" spans="6:12" x14ac:dyDescent="0.2">
      <c r="F358" s="256"/>
      <c r="G358" s="257"/>
      <c r="J358" s="256"/>
    </row>
    <row r="359" spans="6:12" x14ac:dyDescent="0.2">
      <c r="F359" s="256"/>
      <c r="G359" s="257"/>
      <c r="J359" s="256"/>
    </row>
    <row r="360" spans="6:12" x14ac:dyDescent="0.2">
      <c r="F360" s="256"/>
      <c r="G360" s="257"/>
      <c r="J360" s="256"/>
    </row>
    <row r="361" spans="6:12" x14ac:dyDescent="0.2">
      <c r="G361" s="258">
        <f>SUM(G2:G360)</f>
        <v>405321.42</v>
      </c>
    </row>
    <row r="362" spans="6:12" x14ac:dyDescent="0.2">
      <c r="F362" s="256"/>
      <c r="G362" s="257"/>
      <c r="H362" s="257"/>
      <c r="I362" s="257"/>
      <c r="L362" s="256"/>
    </row>
    <row r="363" spans="6:12" x14ac:dyDescent="0.2">
      <c r="F363" s="256"/>
      <c r="G363" s="257"/>
      <c r="H363" s="257"/>
      <c r="I363" s="257"/>
      <c r="L363" s="256"/>
    </row>
    <row r="364" spans="6:12" x14ac:dyDescent="0.2">
      <c r="F364" s="256"/>
      <c r="G364" s="257"/>
      <c r="H364" s="257"/>
      <c r="I364" s="257"/>
      <c r="L364" s="256"/>
    </row>
    <row r="365" spans="6:12" x14ac:dyDescent="0.2">
      <c r="F365" s="256"/>
      <c r="G365" s="257"/>
      <c r="H365" s="257"/>
      <c r="I365" s="257"/>
      <c r="L365" s="256"/>
    </row>
    <row r="366" spans="6:12" x14ac:dyDescent="0.2">
      <c r="F366" s="256"/>
      <c r="G366" s="257"/>
      <c r="H366" s="257"/>
      <c r="I366" s="257"/>
      <c r="L366" s="256"/>
    </row>
    <row r="367" spans="6:12" x14ac:dyDescent="0.2">
      <c r="F367" s="256"/>
      <c r="G367" s="257"/>
      <c r="H367" s="257"/>
      <c r="I367" s="257"/>
      <c r="L367" s="256"/>
    </row>
    <row r="368" spans="6:12" x14ac:dyDescent="0.2">
      <c r="F368" s="256"/>
      <c r="G368" s="257"/>
      <c r="H368" s="257"/>
      <c r="I368" s="257"/>
      <c r="L368" s="256"/>
    </row>
    <row r="369" spans="6:12" x14ac:dyDescent="0.2">
      <c r="F369" s="256"/>
      <c r="G369" s="257"/>
      <c r="H369" s="257"/>
      <c r="I369" s="257"/>
      <c r="L369" s="256"/>
    </row>
    <row r="370" spans="6:12" x14ac:dyDescent="0.2">
      <c r="F370" s="256"/>
      <c r="G370" s="257"/>
      <c r="H370" s="257"/>
      <c r="I370" s="257"/>
      <c r="L370" s="256"/>
    </row>
    <row r="371" spans="6:12" x14ac:dyDescent="0.2">
      <c r="F371" s="256"/>
      <c r="G371" s="257"/>
      <c r="H371" s="257"/>
      <c r="I371" s="257"/>
      <c r="L371" s="256"/>
    </row>
    <row r="372" spans="6:12" x14ac:dyDescent="0.2">
      <c r="F372" s="256"/>
      <c r="G372" s="257"/>
      <c r="H372" s="257"/>
      <c r="I372" s="257"/>
      <c r="L372" s="256"/>
    </row>
    <row r="373" spans="6:12" x14ac:dyDescent="0.2">
      <c r="F373" s="256"/>
      <c r="G373" s="257"/>
      <c r="H373" s="257"/>
      <c r="I373" s="257"/>
      <c r="L373" s="256"/>
    </row>
    <row r="374" spans="6:12" x14ac:dyDescent="0.2">
      <c r="F374" s="256"/>
      <c r="G374" s="257"/>
      <c r="H374" s="257"/>
      <c r="I374" s="257"/>
      <c r="L374" s="256"/>
    </row>
    <row r="375" spans="6:12" x14ac:dyDescent="0.2">
      <c r="F375" s="256"/>
      <c r="G375" s="257"/>
      <c r="H375" s="257"/>
      <c r="I375" s="257"/>
      <c r="L375" s="256"/>
    </row>
    <row r="376" spans="6:12" x14ac:dyDescent="0.2">
      <c r="F376" s="256"/>
      <c r="G376" s="257"/>
      <c r="H376" s="257"/>
      <c r="I376" s="257"/>
      <c r="L376" s="256"/>
    </row>
    <row r="377" spans="6:12" x14ac:dyDescent="0.2">
      <c r="F377" s="256"/>
      <c r="G377" s="257"/>
      <c r="H377" s="257"/>
      <c r="I377" s="257"/>
      <c r="L377" s="256"/>
    </row>
    <row r="378" spans="6:12" x14ac:dyDescent="0.2">
      <c r="F378" s="256"/>
      <c r="G378" s="257"/>
      <c r="H378" s="257"/>
      <c r="I378" s="257"/>
      <c r="L378" s="256"/>
    </row>
    <row r="379" spans="6:12" x14ac:dyDescent="0.2">
      <c r="F379" s="256"/>
      <c r="G379" s="257"/>
      <c r="H379" s="257"/>
      <c r="I379" s="257"/>
      <c r="L379" s="256"/>
    </row>
    <row r="380" spans="6:12" x14ac:dyDescent="0.2">
      <c r="F380" s="256"/>
      <c r="G380" s="257"/>
      <c r="H380" s="257"/>
      <c r="I380" s="257"/>
      <c r="L380" s="256"/>
    </row>
    <row r="381" spans="6:12" x14ac:dyDescent="0.2">
      <c r="F381" s="256"/>
      <c r="G381" s="257"/>
      <c r="H381" s="257"/>
      <c r="I381" s="257"/>
      <c r="L381" s="256"/>
    </row>
    <row r="382" spans="6:12" x14ac:dyDescent="0.2">
      <c r="F382" s="256"/>
      <c r="G382" s="257"/>
      <c r="H382" s="257"/>
      <c r="I382" s="257"/>
      <c r="L382" s="256"/>
    </row>
    <row r="383" spans="6:12" x14ac:dyDescent="0.2">
      <c r="F383" s="256"/>
      <c r="G383" s="257"/>
      <c r="H383" s="257"/>
      <c r="I383" s="257"/>
      <c r="L383" s="256"/>
    </row>
    <row r="384" spans="6:12" x14ac:dyDescent="0.2">
      <c r="F384" s="256"/>
      <c r="G384" s="257"/>
      <c r="H384" s="257"/>
      <c r="I384" s="257"/>
      <c r="L384" s="256"/>
    </row>
    <row r="385" spans="6:12" x14ac:dyDescent="0.2">
      <c r="F385" s="256"/>
      <c r="G385" s="257"/>
      <c r="H385" s="257"/>
      <c r="I385" s="257"/>
      <c r="L385" s="256"/>
    </row>
    <row r="386" spans="6:12" x14ac:dyDescent="0.2">
      <c r="F386" s="256"/>
      <c r="G386" s="257"/>
      <c r="H386" s="257"/>
      <c r="I386" s="257"/>
      <c r="L386" s="256"/>
    </row>
    <row r="387" spans="6:12" x14ac:dyDescent="0.2">
      <c r="F387" s="256"/>
      <c r="G387" s="257"/>
      <c r="H387" s="257"/>
      <c r="I387" s="257"/>
      <c r="L387" s="256"/>
    </row>
    <row r="388" spans="6:12" x14ac:dyDescent="0.2">
      <c r="F388" s="256"/>
      <c r="G388" s="257"/>
      <c r="H388" s="257"/>
      <c r="I388" s="257"/>
      <c r="L388" s="256"/>
    </row>
    <row r="389" spans="6:12" x14ac:dyDescent="0.2">
      <c r="F389" s="256"/>
      <c r="G389" s="257"/>
      <c r="H389" s="257"/>
      <c r="I389" s="257"/>
      <c r="L389" s="256"/>
    </row>
    <row r="390" spans="6:12" x14ac:dyDescent="0.2">
      <c r="F390" s="256"/>
      <c r="G390" s="257"/>
      <c r="H390" s="257"/>
      <c r="I390" s="257"/>
      <c r="L390" s="256"/>
    </row>
    <row r="391" spans="6:12" x14ac:dyDescent="0.2">
      <c r="F391" s="256"/>
      <c r="G391" s="257"/>
      <c r="H391" s="257"/>
      <c r="I391" s="257"/>
      <c r="L391" s="256"/>
    </row>
    <row r="392" spans="6:12" x14ac:dyDescent="0.2">
      <c r="F392" s="256"/>
      <c r="G392" s="257"/>
      <c r="H392" s="257"/>
      <c r="I392" s="257"/>
      <c r="L392" s="256"/>
    </row>
    <row r="393" spans="6:12" x14ac:dyDescent="0.2">
      <c r="F393" s="256"/>
      <c r="G393" s="257"/>
      <c r="H393" s="257"/>
      <c r="I393" s="257"/>
      <c r="L393" s="256"/>
    </row>
    <row r="394" spans="6:12" x14ac:dyDescent="0.2">
      <c r="F394" s="256"/>
      <c r="G394" s="257"/>
      <c r="H394" s="257"/>
      <c r="I394" s="257"/>
      <c r="L394" s="256"/>
    </row>
    <row r="395" spans="6:12" x14ac:dyDescent="0.2">
      <c r="F395" s="256"/>
      <c r="G395" s="257"/>
      <c r="H395" s="257"/>
      <c r="I395" s="257"/>
      <c r="L395" s="256"/>
    </row>
    <row r="396" spans="6:12" x14ac:dyDescent="0.2">
      <c r="F396" s="256"/>
      <c r="G396" s="257"/>
      <c r="H396" s="257"/>
      <c r="I396" s="257"/>
      <c r="L396" s="256"/>
    </row>
    <row r="397" spans="6:12" x14ac:dyDescent="0.2">
      <c r="F397" s="256"/>
      <c r="G397" s="257"/>
      <c r="H397" s="257"/>
      <c r="I397" s="257"/>
      <c r="L397" s="256"/>
    </row>
    <row r="398" spans="6:12" x14ac:dyDescent="0.2">
      <c r="F398" s="256"/>
      <c r="G398" s="257"/>
      <c r="H398" s="257"/>
      <c r="I398" s="257"/>
      <c r="L398" s="256"/>
    </row>
    <row r="399" spans="6:12" x14ac:dyDescent="0.2">
      <c r="F399" s="256"/>
      <c r="G399" s="257"/>
      <c r="H399" s="257"/>
      <c r="I399" s="257"/>
      <c r="L399" s="256"/>
    </row>
    <row r="400" spans="6:12" x14ac:dyDescent="0.2">
      <c r="F400" s="256"/>
      <c r="G400" s="257"/>
      <c r="H400" s="257"/>
      <c r="I400" s="257"/>
      <c r="L400" s="256"/>
    </row>
    <row r="401" spans="6:12" x14ac:dyDescent="0.2">
      <c r="F401" s="256"/>
      <c r="G401" s="257"/>
      <c r="H401" s="257"/>
      <c r="I401" s="257"/>
      <c r="L401" s="256"/>
    </row>
    <row r="402" spans="6:12" x14ac:dyDescent="0.2">
      <c r="F402" s="256"/>
      <c r="G402" s="257"/>
      <c r="H402" s="257"/>
      <c r="I402" s="257"/>
      <c r="L402" s="256"/>
    </row>
    <row r="403" spans="6:12" x14ac:dyDescent="0.2">
      <c r="F403" s="256"/>
      <c r="G403" s="257"/>
      <c r="H403" s="257"/>
      <c r="I403" s="257"/>
      <c r="L403" s="256"/>
    </row>
    <row r="404" spans="6:12" x14ac:dyDescent="0.2">
      <c r="F404" s="256"/>
      <c r="G404" s="257"/>
      <c r="H404" s="257"/>
      <c r="I404" s="257"/>
      <c r="L404" s="256"/>
    </row>
    <row r="405" spans="6:12" x14ac:dyDescent="0.2">
      <c r="F405" s="256"/>
      <c r="G405" s="257"/>
      <c r="H405" s="257"/>
      <c r="I405" s="257"/>
      <c r="L405" s="256"/>
    </row>
    <row r="406" spans="6:12" x14ac:dyDescent="0.2">
      <c r="F406" s="256"/>
      <c r="G406" s="257"/>
      <c r="H406" s="257"/>
      <c r="I406" s="257"/>
      <c r="L406" s="256"/>
    </row>
    <row r="407" spans="6:12" x14ac:dyDescent="0.2">
      <c r="F407" s="256"/>
      <c r="G407" s="257"/>
      <c r="H407" s="257"/>
      <c r="I407" s="257"/>
      <c r="L407" s="256"/>
    </row>
    <row r="408" spans="6:12" x14ac:dyDescent="0.2">
      <c r="F408" s="256"/>
      <c r="G408" s="257"/>
      <c r="H408" s="257"/>
      <c r="I408" s="257"/>
      <c r="L408" s="256"/>
    </row>
    <row r="409" spans="6:12" x14ac:dyDescent="0.2">
      <c r="F409" s="256"/>
      <c r="G409" s="257"/>
      <c r="H409" s="257"/>
      <c r="I409" s="257"/>
      <c r="L409" s="256"/>
    </row>
    <row r="410" spans="6:12" x14ac:dyDescent="0.2">
      <c r="F410" s="256"/>
      <c r="G410" s="257"/>
      <c r="H410" s="257"/>
      <c r="I410" s="257"/>
      <c r="L410" s="256"/>
    </row>
    <row r="411" spans="6:12" x14ac:dyDescent="0.2">
      <c r="F411" s="256"/>
      <c r="G411" s="257"/>
      <c r="H411" s="257"/>
      <c r="I411" s="257"/>
      <c r="L411" s="256"/>
    </row>
    <row r="412" spans="6:12" x14ac:dyDescent="0.2">
      <c r="F412" s="256"/>
      <c r="G412" s="257"/>
      <c r="H412" s="257"/>
      <c r="I412" s="257"/>
      <c r="L412" s="256"/>
    </row>
    <row r="413" spans="6:12" x14ac:dyDescent="0.2">
      <c r="F413" s="256"/>
      <c r="G413" s="257"/>
      <c r="H413" s="257"/>
      <c r="I413" s="257"/>
      <c r="L413" s="256"/>
    </row>
    <row r="414" spans="6:12" x14ac:dyDescent="0.2">
      <c r="F414" s="256"/>
      <c r="G414" s="257"/>
      <c r="H414" s="257"/>
      <c r="I414" s="257"/>
      <c r="L414" s="256"/>
    </row>
    <row r="415" spans="6:12" x14ac:dyDescent="0.2">
      <c r="F415" s="256"/>
      <c r="G415" s="257"/>
      <c r="H415" s="257"/>
      <c r="I415" s="257"/>
      <c r="L415" s="256"/>
    </row>
    <row r="416" spans="6:12" x14ac:dyDescent="0.2">
      <c r="F416" s="256"/>
      <c r="G416" s="257"/>
      <c r="H416" s="257"/>
      <c r="I416" s="257"/>
      <c r="L416" s="256"/>
    </row>
    <row r="417" spans="6:12" x14ac:dyDescent="0.2">
      <c r="F417" s="256"/>
      <c r="G417" s="257"/>
      <c r="H417" s="257"/>
      <c r="I417" s="257"/>
      <c r="L417" s="256"/>
    </row>
    <row r="418" spans="6:12" x14ac:dyDescent="0.2">
      <c r="F418" s="256"/>
      <c r="G418" s="257"/>
      <c r="H418" s="257"/>
      <c r="I418" s="257"/>
      <c r="L418" s="256"/>
    </row>
    <row r="419" spans="6:12" x14ac:dyDescent="0.2">
      <c r="F419" s="256"/>
      <c r="G419" s="257"/>
      <c r="H419" s="257"/>
      <c r="I419" s="257"/>
      <c r="L419" s="256"/>
    </row>
    <row r="420" spans="6:12" x14ac:dyDescent="0.2">
      <c r="F420" s="256"/>
      <c r="G420" s="257"/>
      <c r="H420" s="257"/>
      <c r="I420" s="257"/>
      <c r="L420" s="256"/>
    </row>
    <row r="421" spans="6:12" x14ac:dyDescent="0.2">
      <c r="F421" s="256"/>
      <c r="G421" s="257"/>
      <c r="H421" s="257"/>
      <c r="I421" s="257"/>
      <c r="L421" s="256"/>
    </row>
    <row r="422" spans="6:12" x14ac:dyDescent="0.2">
      <c r="F422" s="256"/>
      <c r="G422" s="257"/>
      <c r="H422" s="257"/>
      <c r="I422" s="257"/>
      <c r="L422" s="256"/>
    </row>
    <row r="423" spans="6:12" x14ac:dyDescent="0.2">
      <c r="F423" s="256"/>
      <c r="G423" s="257"/>
      <c r="H423" s="257"/>
      <c r="I423" s="257"/>
      <c r="L423" s="256"/>
    </row>
    <row r="424" spans="6:12" x14ac:dyDescent="0.2">
      <c r="F424" s="256"/>
      <c r="G424" s="257"/>
      <c r="H424" s="257"/>
      <c r="I424" s="257"/>
      <c r="L424" s="256"/>
    </row>
    <row r="425" spans="6:12" x14ac:dyDescent="0.2">
      <c r="F425" s="256"/>
      <c r="G425" s="257"/>
      <c r="H425" s="257"/>
      <c r="I425" s="257"/>
      <c r="L425" s="256"/>
    </row>
    <row r="426" spans="6:12" x14ac:dyDescent="0.2">
      <c r="F426" s="256"/>
      <c r="G426" s="257"/>
      <c r="H426" s="257"/>
      <c r="I426" s="257"/>
      <c r="L426" s="256"/>
    </row>
    <row r="427" spans="6:12" x14ac:dyDescent="0.2">
      <c r="F427" s="256"/>
      <c r="G427" s="257"/>
      <c r="H427" s="257"/>
      <c r="I427" s="257"/>
      <c r="L427" s="256"/>
    </row>
    <row r="428" spans="6:12" x14ac:dyDescent="0.2">
      <c r="F428" s="256"/>
      <c r="G428" s="257"/>
      <c r="H428" s="257"/>
      <c r="I428" s="257"/>
      <c r="L428" s="256"/>
    </row>
    <row r="429" spans="6:12" x14ac:dyDescent="0.2">
      <c r="F429" s="256"/>
      <c r="G429" s="257"/>
      <c r="H429" s="257"/>
      <c r="I429" s="257"/>
      <c r="L429" s="256"/>
    </row>
    <row r="430" spans="6:12" x14ac:dyDescent="0.2">
      <c r="F430" s="256"/>
      <c r="G430" s="257"/>
      <c r="H430" s="257"/>
      <c r="I430" s="257"/>
      <c r="L430" s="256"/>
    </row>
    <row r="431" spans="6:12" x14ac:dyDescent="0.2">
      <c r="F431" s="256"/>
      <c r="G431" s="257"/>
      <c r="H431" s="257"/>
      <c r="I431" s="257"/>
      <c r="L431" s="256"/>
    </row>
    <row r="432" spans="6:12" x14ac:dyDescent="0.2">
      <c r="F432" s="256"/>
      <c r="G432" s="257"/>
      <c r="H432" s="257"/>
      <c r="I432" s="257"/>
      <c r="L432" s="256"/>
    </row>
    <row r="433" spans="6:12" x14ac:dyDescent="0.2">
      <c r="F433" s="256"/>
      <c r="G433" s="257"/>
      <c r="H433" s="257"/>
      <c r="I433" s="257"/>
      <c r="L433" s="256"/>
    </row>
    <row r="434" spans="6:12" x14ac:dyDescent="0.2">
      <c r="F434" s="256"/>
      <c r="G434" s="257"/>
      <c r="H434" s="257"/>
      <c r="I434" s="257"/>
      <c r="L434" s="256"/>
    </row>
    <row r="435" spans="6:12" x14ac:dyDescent="0.2">
      <c r="F435" s="256"/>
      <c r="G435" s="257"/>
      <c r="H435" s="257"/>
      <c r="I435" s="257"/>
      <c r="L435" s="256"/>
    </row>
    <row r="436" spans="6:12" x14ac:dyDescent="0.2">
      <c r="F436" s="256"/>
      <c r="G436" s="257"/>
      <c r="H436" s="257"/>
      <c r="I436" s="257"/>
      <c r="L436" s="256"/>
    </row>
    <row r="437" spans="6:12" x14ac:dyDescent="0.2">
      <c r="F437" s="256"/>
      <c r="G437" s="257"/>
      <c r="H437" s="257"/>
      <c r="I437" s="257"/>
      <c r="L437" s="256"/>
    </row>
    <row r="438" spans="6:12" x14ac:dyDescent="0.2">
      <c r="F438" s="256"/>
      <c r="G438" s="257"/>
      <c r="H438" s="257"/>
      <c r="I438" s="257"/>
      <c r="L438" s="256"/>
    </row>
    <row r="439" spans="6:12" x14ac:dyDescent="0.2">
      <c r="F439" s="256"/>
      <c r="G439" s="257"/>
      <c r="H439" s="257"/>
      <c r="I439" s="257"/>
      <c r="L439" s="256"/>
    </row>
    <row r="440" spans="6:12" x14ac:dyDescent="0.2">
      <c r="F440" s="256"/>
      <c r="G440" s="257"/>
      <c r="H440" s="257"/>
      <c r="I440" s="257"/>
      <c r="L440" s="256"/>
    </row>
    <row r="441" spans="6:12" x14ac:dyDescent="0.2">
      <c r="F441" s="256"/>
      <c r="G441" s="257"/>
      <c r="H441" s="257"/>
      <c r="I441" s="257"/>
      <c r="L441" s="256"/>
    </row>
    <row r="442" spans="6:12" x14ac:dyDescent="0.2">
      <c r="F442" s="256"/>
      <c r="G442" s="257"/>
      <c r="H442" s="257"/>
      <c r="I442" s="257"/>
      <c r="L442" s="256"/>
    </row>
    <row r="443" spans="6:12" x14ac:dyDescent="0.2">
      <c r="F443" s="256"/>
      <c r="G443" s="257"/>
      <c r="H443" s="257"/>
      <c r="I443" s="257"/>
      <c r="L443" s="256"/>
    </row>
    <row r="444" spans="6:12" x14ac:dyDescent="0.2">
      <c r="F444" s="256"/>
      <c r="G444" s="257"/>
      <c r="H444" s="257"/>
      <c r="I444" s="257"/>
      <c r="L444" s="256"/>
    </row>
    <row r="445" spans="6:12" x14ac:dyDescent="0.2">
      <c r="F445" s="256"/>
      <c r="G445" s="257"/>
      <c r="H445" s="257"/>
      <c r="I445" s="257"/>
      <c r="L445" s="256"/>
    </row>
    <row r="446" spans="6:12" x14ac:dyDescent="0.2">
      <c r="F446" s="256"/>
      <c r="G446" s="257"/>
      <c r="H446" s="257"/>
      <c r="I446" s="257"/>
      <c r="L446" s="256"/>
    </row>
    <row r="447" spans="6:12" x14ac:dyDescent="0.2">
      <c r="F447" s="256"/>
      <c r="G447" s="257"/>
      <c r="H447" s="257"/>
      <c r="I447" s="257"/>
      <c r="L447" s="256"/>
    </row>
    <row r="448" spans="6:12" x14ac:dyDescent="0.2">
      <c r="F448" s="256"/>
      <c r="G448" s="257"/>
      <c r="H448" s="257"/>
      <c r="I448" s="257"/>
      <c r="L448" s="256"/>
    </row>
    <row r="449" spans="6:12" x14ac:dyDescent="0.2">
      <c r="F449" s="256"/>
      <c r="G449" s="257"/>
      <c r="H449" s="257"/>
      <c r="I449" s="257"/>
      <c r="L449" s="256"/>
    </row>
    <row r="450" spans="6:12" x14ac:dyDescent="0.2">
      <c r="F450" s="256"/>
      <c r="G450" s="257"/>
      <c r="H450" s="257"/>
      <c r="I450" s="257"/>
      <c r="L450" s="256"/>
    </row>
    <row r="451" spans="6:12" x14ac:dyDescent="0.2">
      <c r="F451" s="256"/>
      <c r="G451" s="257"/>
      <c r="H451" s="257"/>
      <c r="I451" s="257"/>
      <c r="L451" s="256"/>
    </row>
    <row r="452" spans="6:12" x14ac:dyDescent="0.2">
      <c r="F452" s="256"/>
      <c r="G452" s="257"/>
      <c r="H452" s="257"/>
      <c r="I452" s="257"/>
      <c r="L452" s="256"/>
    </row>
    <row r="453" spans="6:12" x14ac:dyDescent="0.2">
      <c r="F453" s="256"/>
      <c r="G453" s="257"/>
      <c r="H453" s="257"/>
      <c r="I453" s="257"/>
      <c r="L453" s="256"/>
    </row>
    <row r="454" spans="6:12" x14ac:dyDescent="0.2">
      <c r="F454" s="256"/>
      <c r="G454" s="257"/>
      <c r="H454" s="257"/>
      <c r="I454" s="257"/>
      <c r="L454" s="256"/>
    </row>
    <row r="455" spans="6:12" x14ac:dyDescent="0.2">
      <c r="F455" s="256"/>
      <c r="G455" s="257"/>
      <c r="H455" s="257"/>
      <c r="I455" s="257"/>
      <c r="L455" s="256"/>
    </row>
    <row r="456" spans="6:12" x14ac:dyDescent="0.2">
      <c r="F456" s="256"/>
      <c r="G456" s="257"/>
      <c r="H456" s="257"/>
      <c r="I456" s="257"/>
      <c r="L456" s="256"/>
    </row>
    <row r="457" spans="6:12" x14ac:dyDescent="0.2">
      <c r="F457" s="256"/>
      <c r="G457" s="257"/>
      <c r="H457" s="257"/>
      <c r="I457" s="257"/>
      <c r="L457" s="256"/>
    </row>
    <row r="458" spans="6:12" x14ac:dyDescent="0.2">
      <c r="F458" s="256"/>
      <c r="G458" s="257"/>
      <c r="H458" s="257"/>
      <c r="I458" s="257"/>
      <c r="L458" s="256"/>
    </row>
    <row r="459" spans="6:12" x14ac:dyDescent="0.2">
      <c r="F459" s="256"/>
      <c r="G459" s="257"/>
      <c r="H459" s="257"/>
      <c r="I459" s="257"/>
      <c r="L459" s="256"/>
    </row>
    <row r="460" spans="6:12" x14ac:dyDescent="0.2">
      <c r="F460" s="256"/>
      <c r="G460" s="257"/>
      <c r="H460" s="257"/>
      <c r="I460" s="257"/>
      <c r="L460" s="256"/>
    </row>
    <row r="461" spans="6:12" x14ac:dyDescent="0.2">
      <c r="F461" s="256"/>
      <c r="G461" s="257"/>
      <c r="H461" s="257"/>
      <c r="I461" s="257"/>
      <c r="L461" s="256"/>
    </row>
    <row r="462" spans="6:12" x14ac:dyDescent="0.2">
      <c r="F462" s="256"/>
      <c r="G462" s="257"/>
      <c r="H462" s="257"/>
      <c r="I462" s="257"/>
      <c r="L462" s="256"/>
    </row>
    <row r="463" spans="6:12" x14ac:dyDescent="0.2">
      <c r="F463" s="256"/>
      <c r="G463" s="257"/>
      <c r="H463" s="257"/>
      <c r="I463" s="257"/>
      <c r="L463" s="256"/>
    </row>
    <row r="464" spans="6:12" x14ac:dyDescent="0.2">
      <c r="F464" s="256"/>
      <c r="G464" s="257"/>
      <c r="H464" s="257"/>
      <c r="I464" s="257"/>
      <c r="L464" s="256"/>
    </row>
    <row r="465" spans="6:12" x14ac:dyDescent="0.2">
      <c r="F465" s="256"/>
      <c r="G465" s="257"/>
      <c r="H465" s="257"/>
      <c r="I465" s="257"/>
      <c r="L465" s="256"/>
    </row>
    <row r="466" spans="6:12" x14ac:dyDescent="0.2">
      <c r="F466" s="256"/>
      <c r="G466" s="257"/>
      <c r="H466" s="257"/>
      <c r="I466" s="257"/>
      <c r="L466" s="256"/>
    </row>
    <row r="467" spans="6:12" x14ac:dyDescent="0.2">
      <c r="F467" s="256"/>
      <c r="G467" s="257"/>
      <c r="H467" s="257"/>
      <c r="I467" s="257"/>
      <c r="L467" s="256"/>
    </row>
    <row r="468" spans="6:12" x14ac:dyDescent="0.2">
      <c r="F468" s="256"/>
      <c r="G468" s="257"/>
      <c r="H468" s="257"/>
      <c r="I468" s="257"/>
      <c r="L468" s="256"/>
    </row>
    <row r="469" spans="6:12" x14ac:dyDescent="0.2">
      <c r="F469" s="256"/>
      <c r="G469" s="257"/>
      <c r="H469" s="257"/>
      <c r="I469" s="257"/>
      <c r="L469" s="256"/>
    </row>
    <row r="470" spans="6:12" x14ac:dyDescent="0.2">
      <c r="F470" s="256"/>
      <c r="G470" s="257"/>
      <c r="H470" s="257"/>
      <c r="I470" s="257"/>
      <c r="L470" s="256"/>
    </row>
    <row r="471" spans="6:12" x14ac:dyDescent="0.2">
      <c r="F471" s="256"/>
      <c r="G471" s="257"/>
      <c r="H471" s="257"/>
      <c r="I471" s="257"/>
      <c r="L471" s="256"/>
    </row>
    <row r="472" spans="6:12" x14ac:dyDescent="0.2">
      <c r="F472" s="256"/>
      <c r="G472" s="257"/>
      <c r="H472" s="257"/>
      <c r="I472" s="257"/>
      <c r="L472" s="256"/>
    </row>
    <row r="473" spans="6:12" x14ac:dyDescent="0.2">
      <c r="F473" s="256"/>
      <c r="G473" s="257"/>
      <c r="H473" s="257"/>
      <c r="I473" s="257"/>
      <c r="L473" s="256"/>
    </row>
    <row r="474" spans="6:12" x14ac:dyDescent="0.2">
      <c r="F474" s="256"/>
      <c r="G474" s="257"/>
      <c r="H474" s="257"/>
      <c r="I474" s="257"/>
      <c r="L474" s="256"/>
    </row>
    <row r="475" spans="6:12" x14ac:dyDescent="0.2">
      <c r="F475" s="256"/>
      <c r="G475" s="257"/>
      <c r="H475" s="257"/>
      <c r="I475" s="257"/>
      <c r="L475" s="256"/>
    </row>
    <row r="476" spans="6:12" x14ac:dyDescent="0.2">
      <c r="F476" s="256"/>
      <c r="G476" s="257"/>
      <c r="H476" s="257"/>
      <c r="I476" s="257"/>
      <c r="L476" s="256"/>
    </row>
    <row r="477" spans="6:12" x14ac:dyDescent="0.2">
      <c r="F477" s="256"/>
      <c r="G477" s="257"/>
      <c r="H477" s="257"/>
      <c r="I477" s="257"/>
      <c r="L477" s="256"/>
    </row>
    <row r="478" spans="6:12" x14ac:dyDescent="0.2">
      <c r="F478" s="256"/>
      <c r="G478" s="257"/>
      <c r="H478" s="257"/>
      <c r="I478" s="257"/>
      <c r="L478" s="256"/>
    </row>
    <row r="479" spans="6:12" x14ac:dyDescent="0.2">
      <c r="F479" s="256"/>
      <c r="G479" s="257"/>
      <c r="H479" s="257"/>
      <c r="I479" s="257"/>
      <c r="L479" s="256"/>
    </row>
    <row r="480" spans="6:12" x14ac:dyDescent="0.2">
      <c r="F480" s="256"/>
      <c r="G480" s="257"/>
      <c r="H480" s="257"/>
      <c r="I480" s="257"/>
      <c r="L480" s="256"/>
    </row>
    <row r="481" spans="6:12" x14ac:dyDescent="0.2">
      <c r="F481" s="256"/>
      <c r="G481" s="257"/>
      <c r="H481" s="257"/>
      <c r="I481" s="257"/>
      <c r="L481" s="256"/>
    </row>
    <row r="482" spans="6:12" x14ac:dyDescent="0.2">
      <c r="F482" s="256"/>
      <c r="G482" s="257"/>
      <c r="H482" s="257"/>
      <c r="I482" s="257"/>
      <c r="L482" s="256"/>
    </row>
    <row r="483" spans="6:12" x14ac:dyDescent="0.2">
      <c r="F483" s="256"/>
      <c r="G483" s="257"/>
      <c r="H483" s="257"/>
      <c r="I483" s="257"/>
      <c r="L483" s="256"/>
    </row>
    <row r="484" spans="6:12" x14ac:dyDescent="0.2">
      <c r="F484" s="256"/>
      <c r="G484" s="257"/>
      <c r="H484" s="257"/>
      <c r="I484" s="257"/>
      <c r="L484" s="256"/>
    </row>
    <row r="485" spans="6:12" x14ac:dyDescent="0.2">
      <c r="F485" s="256"/>
      <c r="G485" s="257"/>
      <c r="H485" s="257"/>
      <c r="I485" s="257"/>
      <c r="L485" s="256"/>
    </row>
    <row r="486" spans="6:12" x14ac:dyDescent="0.2">
      <c r="F486" s="256"/>
      <c r="G486" s="257"/>
      <c r="H486" s="257"/>
      <c r="I486" s="257"/>
      <c r="L486" s="256"/>
    </row>
    <row r="487" spans="6:12" x14ac:dyDescent="0.2">
      <c r="F487" s="256"/>
      <c r="G487" s="257"/>
      <c r="H487" s="257"/>
      <c r="I487" s="257"/>
      <c r="L487" s="256"/>
    </row>
    <row r="488" spans="6:12" x14ac:dyDescent="0.2">
      <c r="F488" s="256"/>
      <c r="G488" s="257"/>
      <c r="H488" s="257"/>
      <c r="I488" s="257"/>
      <c r="L488" s="256"/>
    </row>
    <row r="489" spans="6:12" x14ac:dyDescent="0.2">
      <c r="F489" s="256"/>
      <c r="G489" s="257"/>
      <c r="H489" s="257"/>
      <c r="I489" s="257"/>
      <c r="L489" s="256"/>
    </row>
    <row r="490" spans="6:12" x14ac:dyDescent="0.2">
      <c r="F490" s="256"/>
      <c r="G490" s="257"/>
      <c r="H490" s="257"/>
      <c r="I490" s="257"/>
      <c r="L490" s="256"/>
    </row>
    <row r="491" spans="6:12" x14ac:dyDescent="0.2">
      <c r="F491" s="256"/>
      <c r="G491" s="257"/>
      <c r="H491" s="257"/>
      <c r="I491" s="257"/>
      <c r="L491" s="256"/>
    </row>
    <row r="492" spans="6:12" x14ac:dyDescent="0.2">
      <c r="F492" s="256"/>
      <c r="G492" s="257"/>
      <c r="H492" s="257"/>
      <c r="I492" s="257"/>
      <c r="L492" s="256"/>
    </row>
    <row r="493" spans="6:12" x14ac:dyDescent="0.2">
      <c r="F493" s="256"/>
      <c r="G493" s="257"/>
      <c r="H493" s="257"/>
      <c r="I493" s="257"/>
      <c r="L493" s="256"/>
    </row>
    <row r="494" spans="6:12" x14ac:dyDescent="0.2">
      <c r="F494" s="256"/>
      <c r="G494" s="257"/>
      <c r="H494" s="257"/>
      <c r="I494" s="257"/>
      <c r="L494" s="256"/>
    </row>
    <row r="495" spans="6:12" x14ac:dyDescent="0.2">
      <c r="F495" s="256"/>
      <c r="G495" s="257"/>
      <c r="H495" s="257"/>
      <c r="I495" s="257"/>
      <c r="L495" s="256"/>
    </row>
    <row r="496" spans="6:12" x14ac:dyDescent="0.2">
      <c r="F496" s="256"/>
      <c r="G496" s="257"/>
      <c r="H496" s="257"/>
      <c r="I496" s="257"/>
      <c r="L496" s="256"/>
    </row>
    <row r="497" spans="6:12" x14ac:dyDescent="0.2">
      <c r="F497" s="256"/>
      <c r="G497" s="257"/>
      <c r="H497" s="257"/>
      <c r="I497" s="257"/>
      <c r="L497" s="256"/>
    </row>
    <row r="498" spans="6:12" x14ac:dyDescent="0.2">
      <c r="F498" s="256"/>
      <c r="G498" s="257"/>
      <c r="H498" s="257"/>
      <c r="I498" s="257"/>
      <c r="L498" s="256"/>
    </row>
    <row r="499" spans="6:12" x14ac:dyDescent="0.2">
      <c r="F499" s="256"/>
      <c r="G499" s="257"/>
      <c r="H499" s="257"/>
      <c r="I499" s="257"/>
      <c r="L499" s="256"/>
    </row>
    <row r="500" spans="6:12" x14ac:dyDescent="0.2">
      <c r="F500" s="256"/>
      <c r="G500" s="257"/>
      <c r="H500" s="257"/>
      <c r="I500" s="257"/>
      <c r="L500" s="256"/>
    </row>
    <row r="501" spans="6:12" x14ac:dyDescent="0.2">
      <c r="F501" s="256"/>
      <c r="G501" s="257"/>
      <c r="H501" s="257"/>
      <c r="I501" s="257"/>
      <c r="L501" s="256"/>
    </row>
    <row r="502" spans="6:12" x14ac:dyDescent="0.2">
      <c r="F502" s="256"/>
      <c r="G502" s="257"/>
      <c r="H502" s="257"/>
      <c r="I502" s="257"/>
      <c r="L502" s="256"/>
    </row>
    <row r="503" spans="6:12" x14ac:dyDescent="0.2">
      <c r="F503" s="256"/>
      <c r="G503" s="257"/>
      <c r="H503" s="257"/>
      <c r="I503" s="257"/>
      <c r="L503" s="256"/>
    </row>
    <row r="504" spans="6:12" x14ac:dyDescent="0.2">
      <c r="F504" s="256"/>
      <c r="G504" s="257"/>
      <c r="H504" s="257"/>
      <c r="I504" s="257"/>
      <c r="L504" s="256"/>
    </row>
    <row r="505" spans="6:12" x14ac:dyDescent="0.2">
      <c r="F505" s="256"/>
      <c r="G505" s="257"/>
      <c r="H505" s="257"/>
      <c r="I505" s="257"/>
      <c r="L505" s="256"/>
    </row>
    <row r="506" spans="6:12" x14ac:dyDescent="0.2">
      <c r="F506" s="256"/>
      <c r="G506" s="257"/>
      <c r="H506" s="257"/>
      <c r="I506" s="257"/>
      <c r="L506" s="256"/>
    </row>
    <row r="507" spans="6:12" x14ac:dyDescent="0.2">
      <c r="F507" s="256"/>
      <c r="G507" s="257"/>
      <c r="H507" s="257"/>
      <c r="I507" s="257"/>
      <c r="L507" s="256"/>
    </row>
    <row r="508" spans="6:12" x14ac:dyDescent="0.2">
      <c r="F508" s="256"/>
      <c r="G508" s="257"/>
      <c r="H508" s="257"/>
      <c r="I508" s="257"/>
      <c r="L508" s="256"/>
    </row>
    <row r="509" spans="6:12" x14ac:dyDescent="0.2">
      <c r="F509" s="256"/>
      <c r="G509" s="257"/>
      <c r="H509" s="257"/>
      <c r="I509" s="257"/>
      <c r="L509" s="256"/>
    </row>
    <row r="510" spans="6:12" x14ac:dyDescent="0.2">
      <c r="F510" s="256"/>
      <c r="G510" s="257"/>
      <c r="H510" s="257"/>
      <c r="I510" s="257"/>
      <c r="L510" s="256"/>
    </row>
    <row r="511" spans="6:12" x14ac:dyDescent="0.2">
      <c r="F511" s="256"/>
      <c r="G511" s="257"/>
      <c r="H511" s="257"/>
      <c r="I511" s="257"/>
      <c r="L511" s="256"/>
    </row>
    <row r="512" spans="6:12" x14ac:dyDescent="0.2">
      <c r="F512" s="256"/>
      <c r="G512" s="257"/>
      <c r="H512" s="257"/>
      <c r="I512" s="257"/>
      <c r="L512" s="256"/>
    </row>
    <row r="513" spans="6:12" x14ac:dyDescent="0.2">
      <c r="F513" s="256"/>
      <c r="G513" s="257"/>
      <c r="H513" s="257"/>
      <c r="I513" s="257"/>
      <c r="L513" s="256"/>
    </row>
    <row r="514" spans="6:12" x14ac:dyDescent="0.2">
      <c r="F514" s="256"/>
      <c r="G514" s="257"/>
      <c r="H514" s="257"/>
      <c r="I514" s="257"/>
      <c r="L514" s="256"/>
    </row>
    <row r="515" spans="6:12" x14ac:dyDescent="0.2">
      <c r="F515" s="256"/>
      <c r="G515" s="257"/>
      <c r="H515" s="257"/>
      <c r="I515" s="257"/>
      <c r="L515" s="256"/>
    </row>
    <row r="516" spans="6:12" x14ac:dyDescent="0.2">
      <c r="F516" s="256"/>
      <c r="G516" s="257"/>
      <c r="H516" s="257"/>
      <c r="I516" s="257"/>
      <c r="L516" s="256"/>
    </row>
    <row r="517" spans="6:12" x14ac:dyDescent="0.2">
      <c r="F517" s="256"/>
      <c r="G517" s="257"/>
      <c r="H517" s="257"/>
      <c r="I517" s="257"/>
      <c r="L517" s="256"/>
    </row>
    <row r="518" spans="6:12" x14ac:dyDescent="0.2">
      <c r="F518" s="256"/>
      <c r="G518" s="257"/>
      <c r="H518" s="257"/>
      <c r="I518" s="257"/>
      <c r="L518" s="256"/>
    </row>
    <row r="519" spans="6:12" x14ac:dyDescent="0.2">
      <c r="F519" s="256"/>
      <c r="G519" s="257"/>
      <c r="H519" s="257"/>
      <c r="I519" s="257"/>
      <c r="L519" s="256"/>
    </row>
    <row r="520" spans="6:12" x14ac:dyDescent="0.2">
      <c r="F520" s="256"/>
      <c r="G520" s="257"/>
      <c r="H520" s="257"/>
      <c r="I520" s="257"/>
      <c r="L520" s="256"/>
    </row>
    <row r="521" spans="6:12" x14ac:dyDescent="0.2">
      <c r="F521" s="256"/>
      <c r="G521" s="257"/>
      <c r="H521" s="257"/>
      <c r="I521" s="257"/>
      <c r="L521" s="256"/>
    </row>
    <row r="522" spans="6:12" x14ac:dyDescent="0.2">
      <c r="F522" s="256"/>
      <c r="G522" s="257"/>
      <c r="H522" s="257"/>
      <c r="I522" s="257"/>
      <c r="L522" s="256"/>
    </row>
    <row r="523" spans="6:12" x14ac:dyDescent="0.2">
      <c r="F523" s="256"/>
      <c r="G523" s="257"/>
      <c r="H523" s="257"/>
      <c r="I523" s="257"/>
      <c r="L523" s="256"/>
    </row>
    <row r="524" spans="6:12" x14ac:dyDescent="0.2">
      <c r="F524" s="256"/>
      <c r="G524" s="257"/>
      <c r="H524" s="257"/>
      <c r="I524" s="257"/>
      <c r="L524" s="256"/>
    </row>
    <row r="525" spans="6:12" x14ac:dyDescent="0.2">
      <c r="F525" s="256"/>
      <c r="G525" s="257"/>
      <c r="H525" s="257"/>
      <c r="I525" s="257"/>
      <c r="L525" s="256"/>
    </row>
    <row r="526" spans="6:12" x14ac:dyDescent="0.2">
      <c r="F526" s="256"/>
      <c r="G526" s="257"/>
      <c r="H526" s="257"/>
      <c r="I526" s="257"/>
      <c r="L526" s="256"/>
    </row>
    <row r="527" spans="6:12" x14ac:dyDescent="0.2">
      <c r="F527" s="256"/>
      <c r="G527" s="257"/>
      <c r="H527" s="257"/>
      <c r="I527" s="257"/>
      <c r="L527" s="256"/>
    </row>
    <row r="528" spans="6:12" x14ac:dyDescent="0.2">
      <c r="F528" s="256"/>
      <c r="G528" s="257"/>
      <c r="H528" s="257"/>
      <c r="I528" s="257"/>
      <c r="L528" s="256"/>
    </row>
    <row r="529" spans="6:12" x14ac:dyDescent="0.2">
      <c r="F529" s="256"/>
      <c r="G529" s="257"/>
      <c r="H529" s="257"/>
      <c r="I529" s="257"/>
      <c r="L529" s="256"/>
    </row>
    <row r="530" spans="6:12" x14ac:dyDescent="0.2">
      <c r="F530" s="256"/>
      <c r="G530" s="257"/>
      <c r="H530" s="257"/>
      <c r="I530" s="257"/>
      <c r="L530" s="256"/>
    </row>
    <row r="531" spans="6:12" x14ac:dyDescent="0.2">
      <c r="F531" s="256"/>
      <c r="G531" s="257"/>
      <c r="H531" s="257"/>
      <c r="I531" s="257"/>
      <c r="L531" s="256"/>
    </row>
    <row r="532" spans="6:12" x14ac:dyDescent="0.2">
      <c r="F532" s="256"/>
      <c r="G532" s="257"/>
      <c r="H532" s="257"/>
      <c r="I532" s="257"/>
      <c r="L532" s="256"/>
    </row>
    <row r="533" spans="6:12" x14ac:dyDescent="0.2">
      <c r="F533" s="256"/>
      <c r="G533" s="257"/>
      <c r="H533" s="257"/>
      <c r="I533" s="257"/>
      <c r="L533" s="256"/>
    </row>
    <row r="534" spans="6:12" x14ac:dyDescent="0.2">
      <c r="F534" s="256"/>
      <c r="G534" s="257"/>
      <c r="H534" s="257"/>
      <c r="I534" s="257"/>
      <c r="L534" s="256"/>
    </row>
    <row r="535" spans="6:12" x14ac:dyDescent="0.2">
      <c r="F535" s="256"/>
      <c r="G535" s="257"/>
      <c r="H535" s="257"/>
      <c r="I535" s="257"/>
      <c r="L535" s="256"/>
    </row>
    <row r="536" spans="6:12" x14ac:dyDescent="0.2">
      <c r="F536" s="256"/>
      <c r="G536" s="257"/>
      <c r="H536" s="257"/>
      <c r="I536" s="257"/>
      <c r="L536" s="256"/>
    </row>
    <row r="537" spans="6:12" x14ac:dyDescent="0.2">
      <c r="F537" s="256"/>
      <c r="G537" s="257"/>
      <c r="H537" s="257"/>
      <c r="I537" s="257"/>
      <c r="L537" s="256"/>
    </row>
    <row r="538" spans="6:12" x14ac:dyDescent="0.2">
      <c r="F538" s="256"/>
      <c r="G538" s="257"/>
      <c r="H538" s="257"/>
      <c r="I538" s="257"/>
      <c r="L538" s="256"/>
    </row>
    <row r="539" spans="6:12" x14ac:dyDescent="0.2">
      <c r="F539" s="256"/>
      <c r="G539" s="257"/>
      <c r="H539" s="257"/>
      <c r="I539" s="257"/>
      <c r="L539" s="256"/>
    </row>
    <row r="540" spans="6:12" x14ac:dyDescent="0.2">
      <c r="F540" s="256"/>
      <c r="G540" s="257"/>
      <c r="H540" s="257"/>
      <c r="I540" s="257"/>
      <c r="L540" s="256"/>
    </row>
    <row r="541" spans="6:12" x14ac:dyDescent="0.2">
      <c r="F541" s="256"/>
      <c r="G541" s="257"/>
      <c r="H541" s="257"/>
      <c r="I541" s="257"/>
      <c r="L541" s="256"/>
    </row>
    <row r="542" spans="6:12" x14ac:dyDescent="0.2">
      <c r="F542" s="256"/>
      <c r="G542" s="257"/>
      <c r="H542" s="257"/>
      <c r="I542" s="257"/>
      <c r="L542" s="256"/>
    </row>
    <row r="543" spans="6:12" x14ac:dyDescent="0.2">
      <c r="F543" s="256"/>
      <c r="G543" s="257"/>
      <c r="H543" s="257"/>
      <c r="I543" s="257"/>
      <c r="L543" s="256"/>
    </row>
    <row r="544" spans="6:12" x14ac:dyDescent="0.2">
      <c r="F544" s="256"/>
      <c r="G544" s="257"/>
      <c r="H544" s="257"/>
      <c r="I544" s="257"/>
      <c r="L544" s="256"/>
    </row>
    <row r="545" spans="6:12" x14ac:dyDescent="0.2">
      <c r="F545" s="256"/>
      <c r="G545" s="257"/>
      <c r="H545" s="257"/>
      <c r="I545" s="257"/>
      <c r="L545" s="256"/>
    </row>
    <row r="546" spans="6:12" x14ac:dyDescent="0.2">
      <c r="F546" s="256"/>
      <c r="G546" s="257"/>
      <c r="H546" s="257"/>
      <c r="I546" s="257"/>
      <c r="L546" s="256"/>
    </row>
    <row r="547" spans="6:12" x14ac:dyDescent="0.2">
      <c r="F547" s="256"/>
      <c r="G547" s="257"/>
      <c r="H547" s="257"/>
      <c r="I547" s="257"/>
      <c r="L547" s="256"/>
    </row>
    <row r="548" spans="6:12" x14ac:dyDescent="0.2">
      <c r="F548" s="256"/>
      <c r="G548" s="257"/>
      <c r="H548" s="257"/>
      <c r="I548" s="257"/>
      <c r="L548" s="256"/>
    </row>
    <row r="549" spans="6:12" x14ac:dyDescent="0.2">
      <c r="F549" s="256"/>
      <c r="G549" s="257"/>
      <c r="H549" s="257"/>
      <c r="I549" s="257"/>
      <c r="L549" s="256"/>
    </row>
    <row r="550" spans="6:12" x14ac:dyDescent="0.2">
      <c r="F550" s="256"/>
      <c r="G550" s="257"/>
      <c r="H550" s="257"/>
      <c r="I550" s="257"/>
      <c r="L550" s="256"/>
    </row>
    <row r="551" spans="6:12" x14ac:dyDescent="0.2">
      <c r="F551" s="256"/>
      <c r="G551" s="257"/>
      <c r="H551" s="257"/>
      <c r="I551" s="257"/>
      <c r="L551" s="256"/>
    </row>
    <row r="552" spans="6:12" x14ac:dyDescent="0.2">
      <c r="F552" s="256"/>
      <c r="G552" s="257"/>
      <c r="H552" s="257"/>
      <c r="I552" s="257"/>
      <c r="L552" s="256"/>
    </row>
    <row r="553" spans="6:12" x14ac:dyDescent="0.2">
      <c r="F553" s="256"/>
      <c r="G553" s="257"/>
      <c r="H553" s="257"/>
      <c r="I553" s="257"/>
      <c r="L553" s="256"/>
    </row>
    <row r="554" spans="6:12" x14ac:dyDescent="0.2">
      <c r="F554" s="256"/>
      <c r="G554" s="257"/>
      <c r="H554" s="257"/>
      <c r="I554" s="257"/>
      <c r="L554" s="256"/>
    </row>
    <row r="555" spans="6:12" x14ac:dyDescent="0.2">
      <c r="F555" s="256"/>
      <c r="G555" s="257"/>
      <c r="H555" s="257"/>
      <c r="I555" s="257"/>
      <c r="L555" s="256"/>
    </row>
    <row r="556" spans="6:12" x14ac:dyDescent="0.2">
      <c r="F556" s="256"/>
      <c r="G556" s="257"/>
      <c r="H556" s="257"/>
      <c r="I556" s="257"/>
      <c r="L556" s="256"/>
    </row>
    <row r="557" spans="6:12" x14ac:dyDescent="0.2">
      <c r="F557" s="256"/>
      <c r="G557" s="257"/>
      <c r="H557" s="257"/>
      <c r="I557" s="257"/>
      <c r="L557" s="256"/>
    </row>
    <row r="558" spans="6:12" x14ac:dyDescent="0.2">
      <c r="F558" s="256"/>
      <c r="G558" s="257"/>
      <c r="H558" s="257"/>
      <c r="I558" s="257"/>
      <c r="L558" s="256"/>
    </row>
    <row r="559" spans="6:12" x14ac:dyDescent="0.2">
      <c r="F559" s="256"/>
      <c r="G559" s="257"/>
      <c r="H559" s="257"/>
      <c r="I559" s="257"/>
      <c r="L559" s="256"/>
    </row>
    <row r="560" spans="6:12" x14ac:dyDescent="0.2">
      <c r="F560" s="256"/>
      <c r="G560" s="257"/>
      <c r="H560" s="257"/>
      <c r="I560" s="257"/>
      <c r="L560" s="256"/>
    </row>
    <row r="561" spans="6:12" x14ac:dyDescent="0.2">
      <c r="F561" s="256"/>
      <c r="G561" s="257"/>
      <c r="H561" s="257"/>
      <c r="I561" s="257"/>
      <c r="L561" s="256"/>
    </row>
    <row r="562" spans="6:12" x14ac:dyDescent="0.2">
      <c r="F562" s="256"/>
      <c r="G562" s="257"/>
      <c r="H562" s="257"/>
      <c r="I562" s="257"/>
      <c r="L562" s="256"/>
    </row>
    <row r="563" spans="6:12" x14ac:dyDescent="0.2">
      <c r="F563" s="256"/>
      <c r="G563" s="257"/>
      <c r="H563" s="257"/>
      <c r="I563" s="257"/>
      <c r="L563" s="256"/>
    </row>
    <row r="564" spans="6:12" x14ac:dyDescent="0.2">
      <c r="F564" s="256"/>
      <c r="G564" s="257"/>
      <c r="H564" s="257"/>
      <c r="I564" s="257"/>
      <c r="L564" s="256"/>
    </row>
    <row r="565" spans="6:12" x14ac:dyDescent="0.2">
      <c r="F565" s="256"/>
      <c r="G565" s="257"/>
      <c r="H565" s="257"/>
      <c r="I565" s="257"/>
      <c r="L565" s="256"/>
    </row>
    <row r="566" spans="6:12" x14ac:dyDescent="0.2">
      <c r="F566" s="256"/>
      <c r="G566" s="257"/>
      <c r="H566" s="257"/>
      <c r="I566" s="257"/>
      <c r="L566" s="256"/>
    </row>
    <row r="567" spans="6:12" x14ac:dyDescent="0.2">
      <c r="F567" s="256"/>
      <c r="G567" s="257"/>
      <c r="H567" s="257"/>
      <c r="I567" s="257"/>
      <c r="L567" s="256"/>
    </row>
    <row r="568" spans="6:12" x14ac:dyDescent="0.2">
      <c r="F568" s="256"/>
      <c r="G568" s="257"/>
      <c r="H568" s="257"/>
      <c r="I568" s="257"/>
      <c r="L568" s="256"/>
    </row>
    <row r="569" spans="6:12" x14ac:dyDescent="0.2">
      <c r="F569" s="256"/>
      <c r="G569" s="257"/>
      <c r="H569" s="257"/>
      <c r="I569" s="257"/>
      <c r="L569" s="256"/>
    </row>
    <row r="570" spans="6:12" x14ac:dyDescent="0.2">
      <c r="F570" s="256"/>
      <c r="G570" s="257"/>
      <c r="H570" s="257"/>
      <c r="I570" s="257"/>
      <c r="L570" s="256"/>
    </row>
    <row r="571" spans="6:12" x14ac:dyDescent="0.2">
      <c r="F571" s="256"/>
      <c r="G571" s="257"/>
      <c r="H571" s="257"/>
      <c r="I571" s="257"/>
      <c r="L571" s="256"/>
    </row>
    <row r="572" spans="6:12" x14ac:dyDescent="0.2">
      <c r="F572" s="256"/>
      <c r="G572" s="257"/>
      <c r="H572" s="257"/>
      <c r="I572" s="257"/>
      <c r="L572" s="256"/>
    </row>
    <row r="573" spans="6:12" x14ac:dyDescent="0.2">
      <c r="F573" s="256"/>
      <c r="G573" s="257"/>
      <c r="H573" s="257"/>
      <c r="I573" s="257"/>
      <c r="L573" s="256"/>
    </row>
    <row r="574" spans="6:12" x14ac:dyDescent="0.2">
      <c r="F574" s="256"/>
      <c r="G574" s="257"/>
      <c r="H574" s="257"/>
      <c r="I574" s="257"/>
      <c r="L574" s="256"/>
    </row>
    <row r="575" spans="6:12" x14ac:dyDescent="0.2">
      <c r="F575" s="256"/>
      <c r="G575" s="257"/>
      <c r="H575" s="257"/>
      <c r="I575" s="257"/>
      <c r="L575" s="256"/>
    </row>
    <row r="576" spans="6:12" x14ac:dyDescent="0.2">
      <c r="F576" s="256"/>
      <c r="G576" s="257"/>
      <c r="H576" s="257"/>
      <c r="I576" s="257"/>
      <c r="L576" s="256"/>
    </row>
    <row r="577" spans="6:12" x14ac:dyDescent="0.2">
      <c r="F577" s="256"/>
      <c r="G577" s="257"/>
      <c r="H577" s="257"/>
      <c r="I577" s="257"/>
      <c r="L577" s="256"/>
    </row>
    <row r="578" spans="6:12" x14ac:dyDescent="0.2">
      <c r="F578" s="256"/>
      <c r="G578" s="257"/>
      <c r="H578" s="257"/>
      <c r="I578" s="257"/>
      <c r="L578" s="256"/>
    </row>
    <row r="579" spans="6:12" x14ac:dyDescent="0.2">
      <c r="F579" s="256"/>
      <c r="G579" s="257"/>
      <c r="H579" s="257"/>
      <c r="I579" s="257"/>
      <c r="L579" s="256"/>
    </row>
    <row r="580" spans="6:12" x14ac:dyDescent="0.2">
      <c r="F580" s="256"/>
      <c r="G580" s="257"/>
      <c r="H580" s="257"/>
      <c r="I580" s="257"/>
      <c r="L580" s="256"/>
    </row>
    <row r="581" spans="6:12" x14ac:dyDescent="0.2">
      <c r="F581" s="256"/>
      <c r="G581" s="257"/>
      <c r="H581" s="257"/>
      <c r="I581" s="257"/>
      <c r="L581" s="256"/>
    </row>
    <row r="582" spans="6:12" x14ac:dyDescent="0.2">
      <c r="F582" s="256"/>
      <c r="G582" s="257"/>
      <c r="H582" s="257"/>
      <c r="I582" s="257"/>
      <c r="L582" s="256"/>
    </row>
    <row r="583" spans="6:12" x14ac:dyDescent="0.2">
      <c r="F583" s="256"/>
      <c r="G583" s="257"/>
      <c r="H583" s="257"/>
      <c r="I583" s="257"/>
      <c r="L583" s="256"/>
    </row>
    <row r="584" spans="6:12" x14ac:dyDescent="0.2">
      <c r="F584" s="256"/>
      <c r="G584" s="257"/>
      <c r="H584" s="257"/>
      <c r="I584" s="257"/>
      <c r="L584" s="256"/>
    </row>
    <row r="585" spans="6:12" x14ac:dyDescent="0.2">
      <c r="F585" s="256"/>
      <c r="G585" s="257"/>
      <c r="H585" s="257"/>
      <c r="I585" s="257"/>
      <c r="L585" s="256"/>
    </row>
    <row r="586" spans="6:12" x14ac:dyDescent="0.2">
      <c r="F586" s="256"/>
      <c r="G586" s="257"/>
      <c r="H586" s="257"/>
      <c r="I586" s="257"/>
      <c r="L586" s="256"/>
    </row>
    <row r="587" spans="6:12" x14ac:dyDescent="0.2">
      <c r="F587" s="256"/>
      <c r="G587" s="257"/>
      <c r="H587" s="257"/>
      <c r="I587" s="257"/>
      <c r="L587" s="256"/>
    </row>
    <row r="588" spans="6:12" x14ac:dyDescent="0.2">
      <c r="F588" s="256"/>
      <c r="G588" s="257"/>
      <c r="H588" s="257"/>
      <c r="I588" s="257"/>
      <c r="L588" s="256"/>
    </row>
    <row r="589" spans="6:12" x14ac:dyDescent="0.2">
      <c r="F589" s="256"/>
      <c r="G589" s="257"/>
      <c r="H589" s="257"/>
      <c r="I589" s="257"/>
      <c r="L589" s="256"/>
    </row>
    <row r="590" spans="6:12" x14ac:dyDescent="0.2">
      <c r="F590" s="256"/>
      <c r="G590" s="257"/>
      <c r="H590" s="257"/>
      <c r="I590" s="257"/>
      <c r="L590" s="256"/>
    </row>
    <row r="591" spans="6:12" x14ac:dyDescent="0.2">
      <c r="F591" s="256"/>
      <c r="G591" s="257"/>
      <c r="H591" s="257"/>
      <c r="I591" s="257"/>
      <c r="L591" s="256"/>
    </row>
    <row r="592" spans="6:12" x14ac:dyDescent="0.2">
      <c r="F592" s="256"/>
      <c r="G592" s="257"/>
      <c r="H592" s="257"/>
      <c r="I592" s="257"/>
      <c r="L592" s="256"/>
    </row>
    <row r="593" spans="6:12" x14ac:dyDescent="0.2">
      <c r="F593" s="256"/>
      <c r="G593" s="257"/>
      <c r="H593" s="257"/>
      <c r="I593" s="257"/>
      <c r="L593" s="256"/>
    </row>
    <row r="594" spans="6:12" x14ac:dyDescent="0.2">
      <c r="F594" s="256"/>
      <c r="G594" s="257"/>
      <c r="H594" s="257"/>
      <c r="I594" s="257"/>
      <c r="L594" s="256"/>
    </row>
    <row r="595" spans="6:12" x14ac:dyDescent="0.2">
      <c r="F595" s="256"/>
      <c r="G595" s="257"/>
      <c r="H595" s="257"/>
      <c r="I595" s="257"/>
      <c r="L595" s="256"/>
    </row>
    <row r="596" spans="6:12" x14ac:dyDescent="0.2">
      <c r="F596" s="256"/>
      <c r="G596" s="257"/>
      <c r="H596" s="257"/>
      <c r="I596" s="257"/>
      <c r="L596" s="256"/>
    </row>
    <row r="597" spans="6:12" x14ac:dyDescent="0.2">
      <c r="F597" s="256"/>
      <c r="G597" s="257"/>
      <c r="H597" s="257"/>
      <c r="I597" s="257"/>
      <c r="L597" s="256"/>
    </row>
    <row r="598" spans="6:12" x14ac:dyDescent="0.2">
      <c r="F598" s="256"/>
      <c r="G598" s="257"/>
      <c r="H598" s="257"/>
      <c r="I598" s="257"/>
      <c r="L598" s="256"/>
    </row>
    <row r="599" spans="6:12" x14ac:dyDescent="0.2">
      <c r="F599" s="256"/>
      <c r="G599" s="257"/>
      <c r="H599" s="257"/>
      <c r="I599" s="257"/>
      <c r="L599" s="256"/>
    </row>
    <row r="600" spans="6:12" x14ac:dyDescent="0.2">
      <c r="F600" s="256"/>
      <c r="G600" s="257"/>
      <c r="H600" s="257"/>
      <c r="I600" s="257"/>
      <c r="L600" s="256"/>
    </row>
    <row r="601" spans="6:12" x14ac:dyDescent="0.2">
      <c r="F601" s="256"/>
      <c r="G601" s="257"/>
      <c r="H601" s="257"/>
      <c r="I601" s="257"/>
      <c r="L601" s="256"/>
    </row>
    <row r="602" spans="6:12" x14ac:dyDescent="0.2">
      <c r="F602" s="256"/>
      <c r="G602" s="257"/>
      <c r="H602" s="257"/>
      <c r="I602" s="257"/>
      <c r="L602" s="256"/>
    </row>
    <row r="603" spans="6:12" x14ac:dyDescent="0.2">
      <c r="F603" s="256"/>
      <c r="G603" s="257"/>
      <c r="H603" s="257"/>
      <c r="I603" s="257"/>
      <c r="L603" s="256"/>
    </row>
    <row r="604" spans="6:12" x14ac:dyDescent="0.2">
      <c r="F604" s="256"/>
      <c r="G604" s="257"/>
      <c r="H604" s="257"/>
      <c r="I604" s="257"/>
      <c r="L604" s="256"/>
    </row>
    <row r="605" spans="6:12" x14ac:dyDescent="0.2">
      <c r="F605" s="256"/>
      <c r="G605" s="257"/>
      <c r="H605" s="257"/>
      <c r="I605" s="257"/>
      <c r="L605" s="256"/>
    </row>
    <row r="606" spans="6:12" x14ac:dyDescent="0.2">
      <c r="F606" s="256"/>
      <c r="G606" s="257"/>
      <c r="H606" s="257"/>
      <c r="I606" s="257"/>
      <c r="L606" s="256"/>
    </row>
    <row r="607" spans="6:12" x14ac:dyDescent="0.2">
      <c r="F607" s="256"/>
      <c r="G607" s="257"/>
      <c r="H607" s="257"/>
      <c r="I607" s="257"/>
      <c r="L607" s="256"/>
    </row>
    <row r="608" spans="6:12" x14ac:dyDescent="0.2">
      <c r="F608" s="256"/>
      <c r="G608" s="257"/>
      <c r="H608" s="257"/>
      <c r="I608" s="257"/>
      <c r="L608" s="256"/>
    </row>
    <row r="609" spans="6:12" x14ac:dyDescent="0.2">
      <c r="F609" s="256"/>
      <c r="G609" s="257"/>
      <c r="H609" s="257"/>
      <c r="I609" s="257"/>
      <c r="L609" s="256"/>
    </row>
    <row r="610" spans="6:12" x14ac:dyDescent="0.2">
      <c r="F610" s="256"/>
      <c r="G610" s="257"/>
      <c r="H610" s="257"/>
      <c r="I610" s="257"/>
      <c r="L610" s="256"/>
    </row>
    <row r="611" spans="6:12" x14ac:dyDescent="0.2">
      <c r="F611" s="256"/>
      <c r="G611" s="257"/>
      <c r="H611" s="257"/>
      <c r="I611" s="257"/>
      <c r="L611" s="256"/>
    </row>
    <row r="612" spans="6:12" x14ac:dyDescent="0.2">
      <c r="F612" s="256"/>
      <c r="G612" s="257"/>
      <c r="H612" s="257"/>
      <c r="I612" s="257"/>
      <c r="L612" s="256"/>
    </row>
    <row r="613" spans="6:12" x14ac:dyDescent="0.2">
      <c r="F613" s="256"/>
      <c r="G613" s="257"/>
      <c r="H613" s="257"/>
      <c r="I613" s="257"/>
      <c r="L613" s="256"/>
    </row>
    <row r="614" spans="6:12" x14ac:dyDescent="0.2">
      <c r="F614" s="256"/>
      <c r="G614" s="257"/>
      <c r="H614" s="257"/>
      <c r="I614" s="257"/>
      <c r="L614" s="256"/>
    </row>
    <row r="615" spans="6:12" x14ac:dyDescent="0.2">
      <c r="F615" s="256"/>
      <c r="G615" s="257"/>
      <c r="H615" s="257"/>
      <c r="I615" s="257"/>
      <c r="L615" s="256"/>
    </row>
    <row r="616" spans="6:12" x14ac:dyDescent="0.2">
      <c r="F616" s="256"/>
      <c r="G616" s="257"/>
      <c r="H616" s="257"/>
      <c r="I616" s="257"/>
      <c r="L616" s="256"/>
    </row>
    <row r="617" spans="6:12" x14ac:dyDescent="0.2">
      <c r="F617" s="256"/>
      <c r="G617" s="257"/>
      <c r="H617" s="257"/>
      <c r="I617" s="257"/>
      <c r="L617" s="256"/>
    </row>
    <row r="618" spans="6:12" x14ac:dyDescent="0.2">
      <c r="F618" s="256"/>
      <c r="G618" s="257"/>
      <c r="H618" s="257"/>
      <c r="I618" s="257"/>
      <c r="L618" s="256"/>
    </row>
    <row r="619" spans="6:12" x14ac:dyDescent="0.2">
      <c r="F619" s="256"/>
      <c r="G619" s="257"/>
      <c r="H619" s="257"/>
      <c r="I619" s="257"/>
      <c r="L619" s="256"/>
    </row>
    <row r="620" spans="6:12" x14ac:dyDescent="0.2">
      <c r="F620" s="256"/>
      <c r="G620" s="257"/>
      <c r="H620" s="257"/>
      <c r="I620" s="257"/>
      <c r="L620" s="256"/>
    </row>
    <row r="621" spans="6:12" x14ac:dyDescent="0.2">
      <c r="F621" s="256"/>
      <c r="G621" s="257"/>
      <c r="H621" s="257"/>
      <c r="I621" s="257"/>
      <c r="L621" s="256"/>
    </row>
    <row r="622" spans="6:12" x14ac:dyDescent="0.2">
      <c r="F622" s="256"/>
      <c r="G622" s="257"/>
      <c r="H622" s="257"/>
      <c r="I622" s="257"/>
      <c r="L622" s="256"/>
    </row>
    <row r="623" spans="6:12" x14ac:dyDescent="0.2">
      <c r="F623" s="256"/>
      <c r="G623" s="257"/>
      <c r="H623" s="257"/>
      <c r="I623" s="257"/>
      <c r="L623" s="256"/>
    </row>
    <row r="624" spans="6:12" x14ac:dyDescent="0.2">
      <c r="F624" s="256"/>
      <c r="G624" s="257"/>
      <c r="H624" s="257"/>
      <c r="I624" s="257"/>
      <c r="L624" s="256"/>
    </row>
    <row r="625" spans="6:12" x14ac:dyDescent="0.2">
      <c r="F625" s="256"/>
      <c r="G625" s="257"/>
      <c r="H625" s="257"/>
      <c r="I625" s="257"/>
      <c r="L625" s="256"/>
    </row>
    <row r="626" spans="6:12" x14ac:dyDescent="0.2">
      <c r="F626" s="256"/>
      <c r="G626" s="257"/>
      <c r="H626" s="257"/>
      <c r="I626" s="257"/>
      <c r="L626" s="256"/>
    </row>
    <row r="627" spans="6:12" x14ac:dyDescent="0.2">
      <c r="F627" s="256"/>
      <c r="G627" s="257"/>
      <c r="H627" s="257"/>
      <c r="I627" s="257"/>
      <c r="L627" s="256"/>
    </row>
    <row r="628" spans="6:12" x14ac:dyDescent="0.2">
      <c r="F628" s="256"/>
      <c r="G628" s="257"/>
      <c r="H628" s="257"/>
      <c r="I628" s="257"/>
      <c r="L628" s="256"/>
    </row>
    <row r="629" spans="6:12" x14ac:dyDescent="0.2">
      <c r="F629" s="256"/>
      <c r="G629" s="257"/>
      <c r="H629" s="257"/>
      <c r="I629" s="257"/>
      <c r="L629" s="256"/>
    </row>
    <row r="630" spans="6:12" x14ac:dyDescent="0.2">
      <c r="F630" s="256"/>
      <c r="G630" s="257"/>
      <c r="H630" s="257"/>
      <c r="I630" s="257"/>
      <c r="L630" s="256"/>
    </row>
    <row r="631" spans="6:12" x14ac:dyDescent="0.2">
      <c r="F631" s="256"/>
      <c r="G631" s="257"/>
      <c r="H631" s="257"/>
      <c r="I631" s="257"/>
      <c r="L631" s="256"/>
    </row>
    <row r="632" spans="6:12" x14ac:dyDescent="0.2">
      <c r="F632" s="256"/>
      <c r="G632" s="257"/>
      <c r="H632" s="257"/>
      <c r="I632" s="257"/>
      <c r="L632" s="256"/>
    </row>
    <row r="633" spans="6:12" x14ac:dyDescent="0.2">
      <c r="F633" s="256"/>
      <c r="G633" s="257"/>
      <c r="H633" s="257"/>
      <c r="I633" s="257"/>
      <c r="L633" s="256"/>
    </row>
    <row r="634" spans="6:12" x14ac:dyDescent="0.2">
      <c r="F634" s="256"/>
      <c r="G634" s="257"/>
      <c r="H634" s="257"/>
      <c r="I634" s="257"/>
      <c r="L634" s="256"/>
    </row>
    <row r="635" spans="6:12" x14ac:dyDescent="0.2">
      <c r="F635" s="256"/>
      <c r="G635" s="257"/>
      <c r="H635" s="257"/>
      <c r="I635" s="257"/>
      <c r="L635" s="256"/>
    </row>
    <row r="636" spans="6:12" x14ac:dyDescent="0.2">
      <c r="F636" s="256"/>
      <c r="G636" s="257"/>
      <c r="H636" s="257"/>
      <c r="I636" s="257"/>
      <c r="L636" s="256"/>
    </row>
    <row r="637" spans="6:12" x14ac:dyDescent="0.2">
      <c r="F637" s="256"/>
      <c r="G637" s="257"/>
      <c r="H637" s="257"/>
      <c r="I637" s="257"/>
      <c r="L637" s="256"/>
    </row>
    <row r="638" spans="6:12" x14ac:dyDescent="0.2">
      <c r="F638" s="256"/>
      <c r="G638" s="257"/>
      <c r="H638" s="257"/>
      <c r="I638" s="257"/>
      <c r="L638" s="256"/>
    </row>
    <row r="639" spans="6:12" x14ac:dyDescent="0.2">
      <c r="F639" s="256"/>
      <c r="G639" s="257"/>
      <c r="H639" s="257"/>
      <c r="I639" s="257"/>
      <c r="L639" s="256"/>
    </row>
    <row r="640" spans="6:12" x14ac:dyDescent="0.2">
      <c r="F640" s="256"/>
      <c r="G640" s="257"/>
      <c r="H640" s="257"/>
      <c r="I640" s="257"/>
      <c r="L640" s="256"/>
    </row>
    <row r="641" spans="6:12" x14ac:dyDescent="0.2">
      <c r="F641" s="256"/>
      <c r="G641" s="257"/>
      <c r="H641" s="257"/>
      <c r="I641" s="257"/>
      <c r="L641" s="256"/>
    </row>
    <row r="642" spans="6:12" x14ac:dyDescent="0.2">
      <c r="F642" s="256"/>
      <c r="G642" s="257"/>
      <c r="H642" s="257"/>
      <c r="I642" s="257"/>
      <c r="L642" s="256"/>
    </row>
    <row r="643" spans="6:12" x14ac:dyDescent="0.2">
      <c r="F643" s="256"/>
      <c r="G643" s="257"/>
      <c r="H643" s="257"/>
      <c r="I643" s="257"/>
      <c r="L643" s="256"/>
    </row>
    <row r="644" spans="6:12" x14ac:dyDescent="0.2">
      <c r="F644" s="256"/>
      <c r="G644" s="257"/>
      <c r="H644" s="257"/>
      <c r="I644" s="257"/>
      <c r="L644" s="256"/>
    </row>
    <row r="645" spans="6:12" x14ac:dyDescent="0.2">
      <c r="F645" s="256"/>
      <c r="G645" s="257"/>
      <c r="H645" s="257"/>
      <c r="I645" s="257"/>
      <c r="L645" s="256"/>
    </row>
    <row r="646" spans="6:12" x14ac:dyDescent="0.2">
      <c r="F646" s="256"/>
      <c r="G646" s="257"/>
      <c r="H646" s="257"/>
      <c r="I646" s="257"/>
      <c r="L646" s="256"/>
    </row>
    <row r="647" spans="6:12" x14ac:dyDescent="0.2">
      <c r="F647" s="256"/>
      <c r="G647" s="257"/>
      <c r="H647" s="257"/>
      <c r="I647" s="257"/>
      <c r="L647" s="256"/>
    </row>
    <row r="648" spans="6:12" x14ac:dyDescent="0.2">
      <c r="F648" s="256"/>
      <c r="G648" s="257"/>
      <c r="H648" s="257"/>
      <c r="I648" s="257"/>
      <c r="L648" s="256"/>
    </row>
    <row r="649" spans="6:12" x14ac:dyDescent="0.2">
      <c r="F649" s="256"/>
      <c r="G649" s="257"/>
      <c r="H649" s="257"/>
      <c r="I649" s="257"/>
      <c r="L649" s="256"/>
    </row>
    <row r="650" spans="6:12" x14ac:dyDescent="0.2">
      <c r="F650" s="256"/>
      <c r="G650" s="257"/>
      <c r="H650" s="257"/>
      <c r="I650" s="257"/>
      <c r="L650" s="256"/>
    </row>
    <row r="651" spans="6:12" x14ac:dyDescent="0.2">
      <c r="F651" s="256"/>
      <c r="G651" s="257"/>
      <c r="H651" s="257"/>
      <c r="I651" s="257"/>
      <c r="L651" s="256"/>
    </row>
    <row r="652" spans="6:12" x14ac:dyDescent="0.2">
      <c r="F652" s="256"/>
      <c r="G652" s="257"/>
      <c r="H652" s="257"/>
      <c r="I652" s="257"/>
      <c r="L652" s="256"/>
    </row>
    <row r="653" spans="6:12" x14ac:dyDescent="0.2">
      <c r="F653" s="256"/>
      <c r="G653" s="257"/>
      <c r="H653" s="257"/>
      <c r="I653" s="257"/>
      <c r="L653" s="256"/>
    </row>
    <row r="654" spans="6:12" x14ac:dyDescent="0.2">
      <c r="F654" s="256"/>
      <c r="G654" s="257"/>
      <c r="H654" s="257"/>
      <c r="I654" s="257"/>
      <c r="L654" s="256"/>
    </row>
    <row r="655" spans="6:12" x14ac:dyDescent="0.2">
      <c r="F655" s="256"/>
      <c r="G655" s="257"/>
      <c r="H655" s="257"/>
      <c r="I655" s="257"/>
      <c r="L655" s="256"/>
    </row>
    <row r="656" spans="6:12" x14ac:dyDescent="0.2">
      <c r="F656" s="256"/>
      <c r="G656" s="257"/>
      <c r="H656" s="257"/>
      <c r="I656" s="257"/>
      <c r="L656" s="256"/>
    </row>
    <row r="657" spans="6:12" x14ac:dyDescent="0.2">
      <c r="F657" s="256"/>
      <c r="G657" s="257"/>
      <c r="H657" s="257"/>
      <c r="I657" s="257"/>
      <c r="L657" s="256"/>
    </row>
    <row r="658" spans="6:12" x14ac:dyDescent="0.2">
      <c r="F658" s="256"/>
      <c r="G658" s="257"/>
      <c r="H658" s="257"/>
      <c r="I658" s="257"/>
      <c r="L658" s="256"/>
    </row>
    <row r="659" spans="6:12" x14ac:dyDescent="0.2">
      <c r="F659" s="256"/>
      <c r="G659" s="257"/>
      <c r="H659" s="257"/>
      <c r="I659" s="257"/>
      <c r="L659" s="256"/>
    </row>
    <row r="660" spans="6:12" x14ac:dyDescent="0.2">
      <c r="F660" s="256"/>
      <c r="G660" s="257"/>
      <c r="H660" s="257"/>
      <c r="I660" s="257"/>
      <c r="L660" s="256"/>
    </row>
    <row r="661" spans="6:12" x14ac:dyDescent="0.2">
      <c r="F661" s="256"/>
      <c r="G661" s="257"/>
      <c r="H661" s="257"/>
      <c r="I661" s="257"/>
      <c r="L661" s="256"/>
    </row>
    <row r="662" spans="6:12" x14ac:dyDescent="0.2">
      <c r="F662" s="256"/>
      <c r="G662" s="257"/>
      <c r="H662" s="257"/>
      <c r="I662" s="257"/>
      <c r="L662" s="256"/>
    </row>
    <row r="663" spans="6:12" x14ac:dyDescent="0.2">
      <c r="F663" s="256"/>
      <c r="G663" s="257"/>
      <c r="H663" s="257"/>
      <c r="I663" s="257"/>
      <c r="L663" s="256"/>
    </row>
    <row r="664" spans="6:12" x14ac:dyDescent="0.2">
      <c r="F664" s="256"/>
      <c r="G664" s="257"/>
      <c r="H664" s="257"/>
      <c r="I664" s="257"/>
      <c r="L664" s="256"/>
    </row>
    <row r="665" spans="6:12" x14ac:dyDescent="0.2">
      <c r="F665" s="256"/>
      <c r="G665" s="257"/>
      <c r="H665" s="257"/>
      <c r="I665" s="257"/>
      <c r="L665" s="256"/>
    </row>
    <row r="666" spans="6:12" x14ac:dyDescent="0.2">
      <c r="F666" s="256"/>
      <c r="G666" s="257"/>
      <c r="H666" s="257"/>
      <c r="I666" s="257"/>
      <c r="L666" s="256"/>
    </row>
    <row r="667" spans="6:12" x14ac:dyDescent="0.2">
      <c r="F667" s="256"/>
      <c r="G667" s="257"/>
      <c r="H667" s="257"/>
      <c r="I667" s="257"/>
      <c r="L667" s="256"/>
    </row>
    <row r="668" spans="6:12" x14ac:dyDescent="0.2">
      <c r="F668" s="256"/>
      <c r="G668" s="257"/>
      <c r="H668" s="257"/>
      <c r="I668" s="257"/>
      <c r="L668" s="256"/>
    </row>
    <row r="669" spans="6:12" x14ac:dyDescent="0.2">
      <c r="F669" s="256"/>
      <c r="G669" s="257"/>
      <c r="H669" s="257"/>
      <c r="I669" s="257"/>
      <c r="L669" s="256"/>
    </row>
    <row r="670" spans="6:12" x14ac:dyDescent="0.2">
      <c r="F670" s="256"/>
      <c r="G670" s="257"/>
      <c r="H670" s="257"/>
      <c r="I670" s="257"/>
      <c r="L670" s="256"/>
    </row>
    <row r="671" spans="6:12" x14ac:dyDescent="0.2">
      <c r="F671" s="256"/>
      <c r="G671" s="257"/>
      <c r="H671" s="257"/>
      <c r="I671" s="257"/>
      <c r="L671" s="256"/>
    </row>
    <row r="672" spans="6:12" x14ac:dyDescent="0.2">
      <c r="F672" s="256"/>
      <c r="G672" s="257"/>
      <c r="H672" s="257"/>
      <c r="I672" s="257"/>
      <c r="L672" s="256"/>
    </row>
    <row r="673" spans="6:12" x14ac:dyDescent="0.2">
      <c r="F673" s="256"/>
      <c r="G673" s="257"/>
      <c r="H673" s="257"/>
      <c r="I673" s="257"/>
      <c r="L673" s="256"/>
    </row>
    <row r="674" spans="6:12" x14ac:dyDescent="0.2">
      <c r="F674" s="256"/>
      <c r="G674" s="257"/>
      <c r="H674" s="257"/>
      <c r="I674" s="257"/>
      <c r="L674" s="256"/>
    </row>
    <row r="675" spans="6:12" x14ac:dyDescent="0.2">
      <c r="F675" s="256"/>
      <c r="G675" s="257"/>
      <c r="H675" s="257"/>
      <c r="I675" s="257"/>
      <c r="L675" s="256"/>
    </row>
    <row r="676" spans="6:12" x14ac:dyDescent="0.2">
      <c r="F676" s="256"/>
      <c r="G676" s="257"/>
      <c r="H676" s="257"/>
      <c r="I676" s="257"/>
      <c r="L676" s="256"/>
    </row>
    <row r="677" spans="6:12" x14ac:dyDescent="0.2">
      <c r="F677" s="256"/>
      <c r="G677" s="257"/>
      <c r="H677" s="257"/>
      <c r="I677" s="257"/>
      <c r="L677" s="256"/>
    </row>
    <row r="678" spans="6:12" x14ac:dyDescent="0.2">
      <c r="F678" s="256"/>
      <c r="G678" s="257"/>
      <c r="H678" s="257"/>
      <c r="I678" s="257"/>
      <c r="L678" s="256"/>
    </row>
    <row r="679" spans="6:12" x14ac:dyDescent="0.2">
      <c r="F679" s="256"/>
      <c r="G679" s="257"/>
      <c r="H679" s="257"/>
      <c r="I679" s="257"/>
      <c r="L679" s="256"/>
    </row>
    <row r="680" spans="6:12" x14ac:dyDescent="0.2">
      <c r="F680" s="256"/>
      <c r="G680" s="257"/>
      <c r="H680" s="257"/>
      <c r="I680" s="257"/>
      <c r="L680" s="256"/>
    </row>
    <row r="681" spans="6:12" x14ac:dyDescent="0.2">
      <c r="F681" s="256"/>
      <c r="G681" s="257"/>
      <c r="H681" s="257"/>
      <c r="I681" s="257"/>
      <c r="L681" s="256"/>
    </row>
    <row r="682" spans="6:12" x14ac:dyDescent="0.2">
      <c r="F682" s="256"/>
      <c r="G682" s="257"/>
      <c r="H682" s="257"/>
      <c r="I682" s="257"/>
      <c r="L682" s="256"/>
    </row>
    <row r="683" spans="6:12" x14ac:dyDescent="0.2">
      <c r="F683" s="256"/>
      <c r="G683" s="257"/>
      <c r="H683" s="257"/>
      <c r="I683" s="257"/>
      <c r="L683" s="256"/>
    </row>
    <row r="684" spans="6:12" x14ac:dyDescent="0.2">
      <c r="F684" s="256"/>
      <c r="G684" s="257"/>
      <c r="H684" s="257"/>
      <c r="I684" s="257"/>
      <c r="L684" s="256"/>
    </row>
    <row r="685" spans="6:12" x14ac:dyDescent="0.2">
      <c r="F685" s="256"/>
      <c r="G685" s="257"/>
      <c r="H685" s="257"/>
      <c r="I685" s="257"/>
      <c r="L685" s="256"/>
    </row>
    <row r="686" spans="6:12" x14ac:dyDescent="0.2">
      <c r="F686" s="256"/>
      <c r="G686" s="257"/>
      <c r="H686" s="257"/>
      <c r="I686" s="257"/>
      <c r="L686" s="256"/>
    </row>
    <row r="687" spans="6:12" x14ac:dyDescent="0.2">
      <c r="F687" s="256"/>
      <c r="G687" s="257"/>
      <c r="H687" s="257"/>
      <c r="I687" s="257"/>
      <c r="L687" s="256"/>
    </row>
    <row r="688" spans="6:12" x14ac:dyDescent="0.2">
      <c r="F688" s="256"/>
      <c r="G688" s="257"/>
      <c r="H688" s="257"/>
      <c r="I688" s="257"/>
      <c r="L688" s="256"/>
    </row>
    <row r="689" spans="6:12" x14ac:dyDescent="0.2">
      <c r="F689" s="256"/>
      <c r="G689" s="257"/>
      <c r="H689" s="257"/>
      <c r="I689" s="257"/>
      <c r="L689" s="256"/>
    </row>
    <row r="690" spans="6:12" x14ac:dyDescent="0.2">
      <c r="F690" s="256"/>
      <c r="G690" s="257"/>
      <c r="H690" s="257"/>
      <c r="I690" s="257"/>
      <c r="L690" s="256"/>
    </row>
    <row r="691" spans="6:12" x14ac:dyDescent="0.2">
      <c r="F691" s="256"/>
      <c r="G691" s="257"/>
      <c r="H691" s="257"/>
      <c r="I691" s="257"/>
      <c r="L691" s="256"/>
    </row>
    <row r="692" spans="6:12" x14ac:dyDescent="0.2">
      <c r="F692" s="256"/>
      <c r="G692" s="257"/>
      <c r="H692" s="257"/>
      <c r="I692" s="257"/>
      <c r="L692" s="256"/>
    </row>
    <row r="693" spans="6:12" x14ac:dyDescent="0.2">
      <c r="F693" s="256"/>
      <c r="G693" s="257"/>
      <c r="H693" s="257"/>
      <c r="I693" s="257"/>
      <c r="L693" s="256"/>
    </row>
    <row r="694" spans="6:12" x14ac:dyDescent="0.2">
      <c r="F694" s="256"/>
      <c r="G694" s="257"/>
      <c r="H694" s="257"/>
      <c r="I694" s="257"/>
      <c r="L694" s="256"/>
    </row>
    <row r="695" spans="6:12" x14ac:dyDescent="0.2">
      <c r="F695" s="256"/>
      <c r="G695" s="257"/>
      <c r="H695" s="257"/>
      <c r="I695" s="257"/>
      <c r="L695" s="256"/>
    </row>
    <row r="696" spans="6:12" x14ac:dyDescent="0.2">
      <c r="F696" s="256"/>
      <c r="G696" s="257"/>
      <c r="H696" s="257"/>
      <c r="I696" s="257"/>
      <c r="L696" s="256"/>
    </row>
    <row r="697" spans="6:12" x14ac:dyDescent="0.2">
      <c r="F697" s="256"/>
      <c r="G697" s="257"/>
      <c r="H697" s="257"/>
      <c r="I697" s="257"/>
      <c r="L697" s="256"/>
    </row>
    <row r="698" spans="6:12" x14ac:dyDescent="0.2">
      <c r="F698" s="256"/>
      <c r="G698" s="257"/>
      <c r="H698" s="257"/>
      <c r="I698" s="257"/>
      <c r="L698" s="256"/>
    </row>
    <row r="699" spans="6:12" x14ac:dyDescent="0.2">
      <c r="F699" s="256"/>
      <c r="G699" s="257"/>
      <c r="H699" s="257"/>
      <c r="I699" s="257"/>
      <c r="L699" s="256"/>
    </row>
    <row r="700" spans="6:12" x14ac:dyDescent="0.2">
      <c r="F700" s="256"/>
      <c r="G700" s="257"/>
      <c r="H700" s="257"/>
      <c r="I700" s="257"/>
      <c r="L700" s="256"/>
    </row>
    <row r="701" spans="6:12" x14ac:dyDescent="0.2">
      <c r="F701" s="256"/>
      <c r="G701" s="257"/>
      <c r="H701" s="257"/>
      <c r="I701" s="257"/>
      <c r="L701" s="256"/>
    </row>
    <row r="702" spans="6:12" x14ac:dyDescent="0.2">
      <c r="F702" s="256"/>
      <c r="G702" s="257"/>
      <c r="H702" s="257"/>
      <c r="I702" s="257"/>
      <c r="L702" s="256"/>
    </row>
    <row r="703" spans="6:12" x14ac:dyDescent="0.2">
      <c r="F703" s="256"/>
      <c r="G703" s="257"/>
      <c r="H703" s="257"/>
      <c r="I703" s="257"/>
      <c r="L703" s="256"/>
    </row>
    <row r="704" spans="6:12" x14ac:dyDescent="0.2">
      <c r="F704" s="256"/>
      <c r="G704" s="257"/>
      <c r="H704" s="257"/>
      <c r="I704" s="257"/>
      <c r="L704" s="256"/>
    </row>
    <row r="705" spans="6:12" x14ac:dyDescent="0.2">
      <c r="F705" s="256"/>
      <c r="G705" s="257"/>
      <c r="H705" s="257"/>
      <c r="I705" s="257"/>
      <c r="L705" s="256"/>
    </row>
    <row r="706" spans="6:12" x14ac:dyDescent="0.2">
      <c r="F706" s="256"/>
      <c r="G706" s="257"/>
      <c r="H706" s="257"/>
      <c r="I706" s="257"/>
      <c r="L706" s="256"/>
    </row>
    <row r="707" spans="6:12" x14ac:dyDescent="0.2">
      <c r="F707" s="256"/>
      <c r="G707" s="257"/>
      <c r="H707" s="257"/>
      <c r="I707" s="257"/>
      <c r="L707" s="256"/>
    </row>
    <row r="708" spans="6:12" x14ac:dyDescent="0.2">
      <c r="F708" s="256"/>
      <c r="G708" s="257"/>
      <c r="H708" s="257"/>
      <c r="I708" s="257"/>
      <c r="L708" s="256"/>
    </row>
    <row r="709" spans="6:12" x14ac:dyDescent="0.2">
      <c r="F709" s="256"/>
      <c r="G709" s="257"/>
      <c r="H709" s="257"/>
      <c r="I709" s="257"/>
      <c r="L709" s="256"/>
    </row>
    <row r="710" spans="6:12" x14ac:dyDescent="0.2">
      <c r="F710" s="256"/>
      <c r="G710" s="257"/>
      <c r="H710" s="257"/>
      <c r="I710" s="257"/>
      <c r="L710" s="256"/>
    </row>
    <row r="711" spans="6:12" x14ac:dyDescent="0.2">
      <c r="F711" s="256"/>
      <c r="G711" s="257"/>
      <c r="H711" s="257"/>
      <c r="I711" s="257"/>
      <c r="L711" s="256"/>
    </row>
    <row r="712" spans="6:12" x14ac:dyDescent="0.2">
      <c r="F712" s="256"/>
      <c r="G712" s="257"/>
      <c r="H712" s="257"/>
      <c r="I712" s="257"/>
      <c r="L712" s="256"/>
    </row>
    <row r="713" spans="6:12" x14ac:dyDescent="0.2">
      <c r="F713" s="256"/>
      <c r="G713" s="257"/>
      <c r="H713" s="257"/>
      <c r="I713" s="257"/>
      <c r="L713" s="256"/>
    </row>
    <row r="714" spans="6:12" x14ac:dyDescent="0.2">
      <c r="F714" s="256"/>
      <c r="G714" s="257"/>
      <c r="H714" s="257"/>
      <c r="I714" s="257"/>
      <c r="L714" s="256"/>
    </row>
    <row r="715" spans="6:12" x14ac:dyDescent="0.2">
      <c r="F715" s="256"/>
      <c r="G715" s="257"/>
      <c r="H715" s="257"/>
      <c r="I715" s="257"/>
      <c r="L715" s="256"/>
    </row>
    <row r="716" spans="6:12" x14ac:dyDescent="0.2">
      <c r="F716" s="256"/>
      <c r="G716" s="257"/>
      <c r="H716" s="257"/>
      <c r="I716" s="257"/>
      <c r="L716" s="256"/>
    </row>
    <row r="717" spans="6:12" x14ac:dyDescent="0.2">
      <c r="F717" s="256"/>
      <c r="G717" s="257"/>
      <c r="H717" s="257"/>
      <c r="I717" s="257"/>
      <c r="L717" s="256"/>
    </row>
    <row r="718" spans="6:12" x14ac:dyDescent="0.2">
      <c r="F718" s="256"/>
      <c r="G718" s="257"/>
      <c r="H718" s="257"/>
      <c r="I718" s="257"/>
      <c r="L718" s="256"/>
    </row>
    <row r="719" spans="6:12" x14ac:dyDescent="0.2">
      <c r="F719" s="256"/>
      <c r="G719" s="257"/>
      <c r="H719" s="257"/>
      <c r="I719" s="257"/>
      <c r="L719" s="256"/>
    </row>
    <row r="720" spans="6:12" x14ac:dyDescent="0.2">
      <c r="F720" s="256"/>
      <c r="G720" s="257"/>
      <c r="H720" s="257"/>
      <c r="I720" s="257"/>
      <c r="L720" s="256"/>
    </row>
    <row r="721" spans="6:12" x14ac:dyDescent="0.2">
      <c r="F721" s="256"/>
      <c r="G721" s="257"/>
      <c r="H721" s="257"/>
      <c r="I721" s="257"/>
      <c r="L721" s="256"/>
    </row>
    <row r="722" spans="6:12" x14ac:dyDescent="0.2">
      <c r="F722" s="256"/>
      <c r="G722" s="257"/>
      <c r="H722" s="257"/>
      <c r="I722" s="257"/>
      <c r="L722" s="256"/>
    </row>
    <row r="723" spans="6:12" x14ac:dyDescent="0.2">
      <c r="F723" s="256"/>
      <c r="G723" s="257"/>
      <c r="H723" s="257"/>
      <c r="I723" s="257"/>
      <c r="L723" s="256"/>
    </row>
    <row r="724" spans="6:12" x14ac:dyDescent="0.2">
      <c r="F724" s="256"/>
      <c r="G724" s="257"/>
      <c r="H724" s="257"/>
      <c r="I724" s="257"/>
      <c r="L724" s="256"/>
    </row>
    <row r="725" spans="6:12" x14ac:dyDescent="0.2">
      <c r="F725" s="256"/>
      <c r="G725" s="257"/>
      <c r="H725" s="257"/>
      <c r="I725" s="257"/>
      <c r="L725" s="256"/>
    </row>
    <row r="726" spans="6:12" x14ac:dyDescent="0.2">
      <c r="F726" s="256"/>
      <c r="G726" s="257"/>
      <c r="H726" s="257"/>
      <c r="I726" s="257"/>
      <c r="L726" s="256"/>
    </row>
    <row r="727" spans="6:12" x14ac:dyDescent="0.2">
      <c r="F727" s="256"/>
      <c r="G727" s="257"/>
      <c r="H727" s="257"/>
      <c r="I727" s="257"/>
      <c r="L727" s="256"/>
    </row>
    <row r="728" spans="6:12" x14ac:dyDescent="0.2">
      <c r="F728" s="256"/>
      <c r="G728" s="257"/>
      <c r="H728" s="257"/>
      <c r="I728" s="257"/>
      <c r="L728" s="256"/>
    </row>
    <row r="729" spans="6:12" x14ac:dyDescent="0.2">
      <c r="F729" s="256"/>
      <c r="G729" s="257"/>
      <c r="H729" s="257"/>
      <c r="I729" s="257"/>
      <c r="L729" s="256"/>
    </row>
    <row r="730" spans="6:12" x14ac:dyDescent="0.2">
      <c r="F730" s="256"/>
      <c r="G730" s="257"/>
      <c r="H730" s="257"/>
      <c r="I730" s="257"/>
      <c r="L730" s="256"/>
    </row>
    <row r="731" spans="6:12" x14ac:dyDescent="0.2">
      <c r="F731" s="256"/>
      <c r="G731" s="257"/>
      <c r="H731" s="257"/>
      <c r="I731" s="257"/>
      <c r="L731" s="256"/>
    </row>
    <row r="732" spans="6:12" x14ac:dyDescent="0.2">
      <c r="F732" s="256"/>
      <c r="G732" s="257"/>
      <c r="H732" s="257"/>
      <c r="I732" s="257"/>
      <c r="L732" s="256"/>
    </row>
    <row r="733" spans="6:12" x14ac:dyDescent="0.2">
      <c r="F733" s="256"/>
      <c r="G733" s="257"/>
      <c r="H733" s="257"/>
      <c r="I733" s="257"/>
      <c r="L733" s="256"/>
    </row>
    <row r="734" spans="6:12" x14ac:dyDescent="0.2">
      <c r="F734" s="256"/>
      <c r="G734" s="257"/>
      <c r="H734" s="257"/>
      <c r="I734" s="257"/>
      <c r="L734" s="256"/>
    </row>
    <row r="735" spans="6:12" x14ac:dyDescent="0.2">
      <c r="F735" s="256"/>
      <c r="G735" s="257"/>
      <c r="H735" s="257"/>
      <c r="I735" s="257"/>
      <c r="L735" s="256"/>
    </row>
    <row r="736" spans="6:12" x14ac:dyDescent="0.2">
      <c r="F736" s="256"/>
      <c r="G736" s="257"/>
      <c r="H736" s="257"/>
      <c r="I736" s="257"/>
      <c r="L736" s="256"/>
    </row>
    <row r="737" spans="6:12" x14ac:dyDescent="0.2">
      <c r="F737" s="256"/>
      <c r="G737" s="257"/>
      <c r="H737" s="257"/>
      <c r="I737" s="257"/>
      <c r="L737" s="256"/>
    </row>
    <row r="738" spans="6:12" x14ac:dyDescent="0.2">
      <c r="F738" s="256"/>
      <c r="G738" s="257"/>
      <c r="H738" s="257"/>
      <c r="I738" s="257"/>
      <c r="L738" s="256"/>
    </row>
    <row r="739" spans="6:12" x14ac:dyDescent="0.2">
      <c r="F739" s="256"/>
      <c r="G739" s="257"/>
      <c r="H739" s="257"/>
      <c r="I739" s="257"/>
      <c r="L739" s="256"/>
    </row>
    <row r="740" spans="6:12" x14ac:dyDescent="0.2">
      <c r="F740" s="256"/>
      <c r="G740" s="257"/>
      <c r="H740" s="257"/>
      <c r="I740" s="257"/>
      <c r="L740" s="256"/>
    </row>
    <row r="741" spans="6:12" x14ac:dyDescent="0.2">
      <c r="F741" s="256"/>
      <c r="G741" s="257"/>
      <c r="H741" s="257"/>
      <c r="I741" s="257"/>
      <c r="L741" s="256"/>
    </row>
    <row r="742" spans="6:12" x14ac:dyDescent="0.2">
      <c r="F742" s="256"/>
      <c r="G742" s="257"/>
      <c r="H742" s="257"/>
      <c r="I742" s="257"/>
      <c r="L742" s="256"/>
    </row>
    <row r="743" spans="6:12" x14ac:dyDescent="0.2">
      <c r="F743" s="256"/>
      <c r="G743" s="257"/>
      <c r="H743" s="257"/>
      <c r="I743" s="257"/>
      <c r="L743" s="256"/>
    </row>
    <row r="744" spans="6:12" x14ac:dyDescent="0.2">
      <c r="F744" s="256"/>
      <c r="G744" s="257"/>
      <c r="H744" s="257"/>
      <c r="I744" s="257"/>
      <c r="L744" s="256"/>
    </row>
    <row r="745" spans="6:12" x14ac:dyDescent="0.2">
      <c r="F745" s="256"/>
      <c r="G745" s="257"/>
      <c r="H745" s="257"/>
      <c r="I745" s="257"/>
      <c r="L745" s="256"/>
    </row>
    <row r="746" spans="6:12" x14ac:dyDescent="0.2">
      <c r="F746" s="256"/>
      <c r="G746" s="257"/>
      <c r="H746" s="257"/>
      <c r="I746" s="257"/>
      <c r="L746" s="256"/>
    </row>
    <row r="747" spans="6:12" x14ac:dyDescent="0.2">
      <c r="F747" s="256"/>
      <c r="G747" s="257"/>
      <c r="H747" s="257"/>
      <c r="I747" s="257"/>
      <c r="L747" s="256"/>
    </row>
    <row r="748" spans="6:12" x14ac:dyDescent="0.2">
      <c r="F748" s="256"/>
      <c r="G748" s="257"/>
      <c r="H748" s="257"/>
      <c r="I748" s="257"/>
      <c r="L748" s="256"/>
    </row>
    <row r="749" spans="6:12" x14ac:dyDescent="0.2">
      <c r="F749" s="256"/>
      <c r="G749" s="257"/>
      <c r="H749" s="257"/>
      <c r="I749" s="257"/>
      <c r="L749" s="256"/>
    </row>
    <row r="750" spans="6:12" x14ac:dyDescent="0.2">
      <c r="F750" s="256"/>
      <c r="G750" s="257"/>
      <c r="H750" s="257"/>
      <c r="I750" s="257"/>
      <c r="L750" s="256"/>
    </row>
    <row r="751" spans="6:12" x14ac:dyDescent="0.2">
      <c r="F751" s="256"/>
      <c r="G751" s="257"/>
      <c r="H751" s="257"/>
      <c r="I751" s="257"/>
      <c r="L751" s="256"/>
    </row>
    <row r="752" spans="6:12" x14ac:dyDescent="0.2">
      <c r="F752" s="256"/>
      <c r="G752" s="257"/>
      <c r="H752" s="257"/>
      <c r="I752" s="257"/>
      <c r="L752" s="256"/>
    </row>
    <row r="753" spans="6:12" x14ac:dyDescent="0.2">
      <c r="F753" s="256"/>
      <c r="G753" s="257"/>
      <c r="H753" s="257"/>
      <c r="I753" s="257"/>
      <c r="L753" s="256"/>
    </row>
    <row r="754" spans="6:12" x14ac:dyDescent="0.2">
      <c r="F754" s="256"/>
      <c r="G754" s="257"/>
      <c r="H754" s="257"/>
      <c r="I754" s="257"/>
      <c r="L754" s="256"/>
    </row>
    <row r="755" spans="6:12" x14ac:dyDescent="0.2">
      <c r="F755" s="256"/>
      <c r="G755" s="257"/>
      <c r="H755" s="257"/>
      <c r="I755" s="257"/>
      <c r="L755" s="256"/>
    </row>
    <row r="756" spans="6:12" x14ac:dyDescent="0.2">
      <c r="F756" s="256"/>
      <c r="G756" s="257"/>
      <c r="H756" s="257"/>
      <c r="I756" s="257"/>
      <c r="L756" s="256"/>
    </row>
    <row r="757" spans="6:12" x14ac:dyDescent="0.2">
      <c r="F757" s="256"/>
      <c r="G757" s="257"/>
      <c r="H757" s="257"/>
      <c r="I757" s="257"/>
      <c r="L757" s="256"/>
    </row>
    <row r="758" spans="6:12" x14ac:dyDescent="0.2">
      <c r="F758" s="256"/>
      <c r="G758" s="257"/>
      <c r="H758" s="257"/>
      <c r="I758" s="257"/>
      <c r="L758" s="256"/>
    </row>
    <row r="759" spans="6:12" x14ac:dyDescent="0.2">
      <c r="F759" s="256"/>
      <c r="G759" s="257"/>
      <c r="H759" s="257"/>
      <c r="I759" s="257"/>
      <c r="L759" s="256"/>
    </row>
    <row r="760" spans="6:12" x14ac:dyDescent="0.2">
      <c r="F760" s="256"/>
      <c r="G760" s="257"/>
      <c r="H760" s="257"/>
      <c r="I760" s="257"/>
      <c r="L760" s="256"/>
    </row>
    <row r="761" spans="6:12" x14ac:dyDescent="0.2">
      <c r="F761" s="256"/>
      <c r="G761" s="257"/>
      <c r="H761" s="257"/>
      <c r="I761" s="257"/>
      <c r="L761" s="256"/>
    </row>
    <row r="762" spans="6:12" x14ac:dyDescent="0.2">
      <c r="F762" s="256"/>
      <c r="G762" s="257"/>
      <c r="H762" s="257"/>
      <c r="I762" s="257"/>
      <c r="L762" s="256"/>
    </row>
    <row r="763" spans="6:12" x14ac:dyDescent="0.2">
      <c r="F763" s="256"/>
      <c r="G763" s="257"/>
      <c r="H763" s="257"/>
      <c r="I763" s="257"/>
      <c r="L763" s="256"/>
    </row>
    <row r="764" spans="6:12" x14ac:dyDescent="0.2">
      <c r="F764" s="256"/>
      <c r="G764" s="257"/>
      <c r="H764" s="257"/>
      <c r="I764" s="257"/>
      <c r="L764" s="256"/>
    </row>
    <row r="765" spans="6:12" x14ac:dyDescent="0.2">
      <c r="F765" s="256"/>
      <c r="G765" s="257"/>
      <c r="H765" s="257"/>
      <c r="I765" s="257"/>
      <c r="L765" s="256"/>
    </row>
    <row r="766" spans="6:12" x14ac:dyDescent="0.2">
      <c r="F766" s="256"/>
      <c r="G766" s="257"/>
      <c r="H766" s="257"/>
      <c r="I766" s="257"/>
      <c r="L766" s="256"/>
    </row>
    <row r="767" spans="6:12" x14ac:dyDescent="0.2">
      <c r="F767" s="256"/>
      <c r="G767" s="257"/>
      <c r="H767" s="257"/>
      <c r="I767" s="257"/>
      <c r="L767" s="256"/>
    </row>
    <row r="768" spans="6:12" x14ac:dyDescent="0.2">
      <c r="F768" s="256"/>
      <c r="G768" s="257"/>
      <c r="H768" s="257"/>
      <c r="I768" s="257"/>
      <c r="L768" s="256"/>
    </row>
    <row r="769" spans="6:12" x14ac:dyDescent="0.2">
      <c r="F769" s="256"/>
      <c r="G769" s="257"/>
      <c r="H769" s="257"/>
      <c r="I769" s="257"/>
      <c r="L769" s="256"/>
    </row>
    <row r="770" spans="6:12" x14ac:dyDescent="0.2">
      <c r="F770" s="256"/>
      <c r="G770" s="257"/>
      <c r="H770" s="257"/>
      <c r="I770" s="257"/>
      <c r="L770" s="256"/>
    </row>
    <row r="771" spans="6:12" x14ac:dyDescent="0.2">
      <c r="F771" s="256"/>
      <c r="G771" s="257"/>
      <c r="H771" s="257"/>
      <c r="I771" s="257"/>
      <c r="L771" s="256"/>
    </row>
    <row r="772" spans="6:12" x14ac:dyDescent="0.2">
      <c r="F772" s="256"/>
      <c r="G772" s="257"/>
      <c r="H772" s="257"/>
      <c r="I772" s="257"/>
      <c r="L772" s="256"/>
    </row>
    <row r="773" spans="6:12" x14ac:dyDescent="0.2">
      <c r="F773" s="256"/>
      <c r="G773" s="257"/>
      <c r="H773" s="257"/>
      <c r="I773" s="257"/>
      <c r="L773" s="256"/>
    </row>
    <row r="774" spans="6:12" x14ac:dyDescent="0.2">
      <c r="F774" s="256"/>
      <c r="G774" s="257"/>
      <c r="H774" s="257"/>
      <c r="I774" s="257"/>
      <c r="L774" s="256"/>
    </row>
    <row r="775" spans="6:12" x14ac:dyDescent="0.2">
      <c r="F775" s="256"/>
      <c r="G775" s="257"/>
      <c r="H775" s="257"/>
      <c r="I775" s="257"/>
      <c r="L775" s="256"/>
    </row>
    <row r="776" spans="6:12" x14ac:dyDescent="0.2">
      <c r="F776" s="256"/>
      <c r="G776" s="257"/>
      <c r="H776" s="257"/>
      <c r="I776" s="257"/>
      <c r="L776" s="256"/>
    </row>
    <row r="777" spans="6:12" x14ac:dyDescent="0.2">
      <c r="F777" s="256"/>
      <c r="G777" s="257"/>
      <c r="H777" s="257"/>
      <c r="I777" s="257"/>
      <c r="L777" s="256"/>
    </row>
    <row r="778" spans="6:12" x14ac:dyDescent="0.2">
      <c r="F778" s="256"/>
      <c r="G778" s="257"/>
      <c r="H778" s="257"/>
      <c r="I778" s="257"/>
      <c r="L778" s="256"/>
    </row>
    <row r="779" spans="6:12" x14ac:dyDescent="0.2">
      <c r="F779" s="256"/>
      <c r="G779" s="257"/>
      <c r="H779" s="257"/>
      <c r="I779" s="257"/>
      <c r="L779" s="256"/>
    </row>
    <row r="780" spans="6:12" x14ac:dyDescent="0.2">
      <c r="F780" s="256"/>
      <c r="G780" s="257"/>
      <c r="H780" s="257"/>
      <c r="I780" s="257"/>
      <c r="L780" s="256"/>
    </row>
    <row r="781" spans="6:12" x14ac:dyDescent="0.2">
      <c r="F781" s="256"/>
      <c r="G781" s="257"/>
      <c r="H781" s="257"/>
      <c r="I781" s="257"/>
      <c r="L781" s="256"/>
    </row>
    <row r="782" spans="6:12" x14ac:dyDescent="0.2">
      <c r="F782" s="256"/>
      <c r="G782" s="257"/>
      <c r="H782" s="257"/>
      <c r="I782" s="257"/>
      <c r="L782" s="256"/>
    </row>
    <row r="783" spans="6:12" x14ac:dyDescent="0.2">
      <c r="F783" s="256"/>
      <c r="G783" s="257"/>
      <c r="H783" s="257"/>
      <c r="I783" s="257"/>
      <c r="L783" s="256"/>
    </row>
    <row r="784" spans="6:12" x14ac:dyDescent="0.2">
      <c r="F784" s="256"/>
      <c r="G784" s="257"/>
      <c r="H784" s="257"/>
      <c r="I784" s="257"/>
      <c r="L784" s="256"/>
    </row>
    <row r="785" spans="6:12" x14ac:dyDescent="0.2">
      <c r="F785" s="256"/>
      <c r="G785" s="257"/>
      <c r="H785" s="257"/>
      <c r="I785" s="257"/>
      <c r="L785" s="256"/>
    </row>
    <row r="786" spans="6:12" x14ac:dyDescent="0.2">
      <c r="F786" s="256"/>
      <c r="G786" s="257"/>
      <c r="H786" s="257"/>
      <c r="I786" s="257"/>
      <c r="L786" s="256"/>
    </row>
    <row r="787" spans="6:12" x14ac:dyDescent="0.2">
      <c r="F787" s="256"/>
      <c r="G787" s="257"/>
      <c r="H787" s="257"/>
      <c r="I787" s="257"/>
      <c r="L787" s="256"/>
    </row>
    <row r="788" spans="6:12" x14ac:dyDescent="0.2">
      <c r="F788" s="256"/>
      <c r="G788" s="257"/>
      <c r="H788" s="257"/>
      <c r="I788" s="257"/>
      <c r="L788" s="256"/>
    </row>
    <row r="789" spans="6:12" x14ac:dyDescent="0.2">
      <c r="F789" s="256"/>
      <c r="G789" s="257"/>
      <c r="H789" s="257"/>
      <c r="I789" s="257"/>
      <c r="L789" s="256"/>
    </row>
    <row r="790" spans="6:12" x14ac:dyDescent="0.2">
      <c r="F790" s="256"/>
      <c r="G790" s="257"/>
      <c r="H790" s="257"/>
      <c r="I790" s="257"/>
      <c r="L790" s="256"/>
    </row>
    <row r="791" spans="6:12" x14ac:dyDescent="0.2">
      <c r="F791" s="256"/>
      <c r="G791" s="257"/>
      <c r="H791" s="257"/>
      <c r="I791" s="257"/>
      <c r="L791" s="256"/>
    </row>
    <row r="792" spans="6:12" x14ac:dyDescent="0.2">
      <c r="F792" s="256"/>
      <c r="G792" s="257"/>
      <c r="H792" s="257"/>
      <c r="I792" s="257"/>
      <c r="L792" s="256"/>
    </row>
    <row r="793" spans="6:12" x14ac:dyDescent="0.2">
      <c r="F793" s="256"/>
      <c r="G793" s="257"/>
      <c r="H793" s="257"/>
      <c r="I793" s="257"/>
      <c r="L793" s="256"/>
    </row>
    <row r="794" spans="6:12" x14ac:dyDescent="0.2">
      <c r="F794" s="256"/>
      <c r="G794" s="257"/>
      <c r="H794" s="257"/>
      <c r="I794" s="257"/>
      <c r="L794" s="256"/>
    </row>
    <row r="795" spans="6:12" x14ac:dyDescent="0.2">
      <c r="F795" s="256"/>
      <c r="G795" s="257"/>
      <c r="H795" s="257"/>
      <c r="I795" s="257"/>
      <c r="L795" s="256"/>
    </row>
    <row r="796" spans="6:12" x14ac:dyDescent="0.2">
      <c r="F796" s="256"/>
      <c r="G796" s="257"/>
      <c r="H796" s="257"/>
      <c r="I796" s="257"/>
      <c r="L796" s="256"/>
    </row>
    <row r="797" spans="6:12" x14ac:dyDescent="0.2">
      <c r="F797" s="256"/>
      <c r="G797" s="257"/>
      <c r="H797" s="257"/>
      <c r="I797" s="257"/>
      <c r="L797" s="256"/>
    </row>
    <row r="798" spans="6:12" x14ac:dyDescent="0.2">
      <c r="F798" s="256"/>
      <c r="G798" s="257"/>
      <c r="H798" s="257"/>
      <c r="I798" s="257"/>
      <c r="L798" s="256"/>
    </row>
    <row r="799" spans="6:12" x14ac:dyDescent="0.2">
      <c r="F799" s="256"/>
      <c r="G799" s="257"/>
      <c r="H799" s="257"/>
      <c r="I799" s="257"/>
      <c r="L799" s="256"/>
    </row>
    <row r="800" spans="6:12" x14ac:dyDescent="0.2">
      <c r="F800" s="256"/>
      <c r="G800" s="257"/>
      <c r="H800" s="257"/>
      <c r="I800" s="257"/>
      <c r="L800" s="256"/>
    </row>
    <row r="801" spans="6:12" x14ac:dyDescent="0.2">
      <c r="F801" s="256"/>
      <c r="G801" s="257"/>
      <c r="H801" s="257"/>
      <c r="I801" s="257"/>
      <c r="L801" s="256"/>
    </row>
    <row r="802" spans="6:12" x14ac:dyDescent="0.2">
      <c r="F802" s="256"/>
      <c r="G802" s="257"/>
      <c r="H802" s="257"/>
      <c r="I802" s="257"/>
      <c r="L802" s="256"/>
    </row>
    <row r="803" spans="6:12" x14ac:dyDescent="0.2">
      <c r="F803" s="256"/>
      <c r="G803" s="257"/>
      <c r="H803" s="257"/>
      <c r="I803" s="257"/>
      <c r="L803" s="256"/>
    </row>
    <row r="804" spans="6:12" x14ac:dyDescent="0.2">
      <c r="F804" s="256"/>
      <c r="G804" s="257"/>
      <c r="H804" s="257"/>
      <c r="I804" s="257"/>
      <c r="L804" s="256"/>
    </row>
    <row r="805" spans="6:12" x14ac:dyDescent="0.2">
      <c r="F805" s="256"/>
      <c r="G805" s="257"/>
      <c r="H805" s="257"/>
      <c r="I805" s="257"/>
      <c r="L805" s="256"/>
    </row>
    <row r="806" spans="6:12" x14ac:dyDescent="0.2">
      <c r="F806" s="256"/>
      <c r="G806" s="257"/>
      <c r="H806" s="257"/>
      <c r="I806" s="257"/>
      <c r="L806" s="256"/>
    </row>
    <row r="807" spans="6:12" x14ac:dyDescent="0.2">
      <c r="F807" s="256"/>
      <c r="G807" s="257"/>
      <c r="H807" s="257"/>
      <c r="I807" s="257"/>
      <c r="L807" s="256"/>
    </row>
    <row r="808" spans="6:12" x14ac:dyDescent="0.2">
      <c r="F808" s="256"/>
      <c r="G808" s="257"/>
      <c r="H808" s="257"/>
      <c r="I808" s="257"/>
      <c r="L808" s="256"/>
    </row>
    <row r="809" spans="6:12" x14ac:dyDescent="0.2">
      <c r="F809" s="256"/>
      <c r="G809" s="257"/>
      <c r="H809" s="257"/>
      <c r="I809" s="257"/>
      <c r="L809" s="256"/>
    </row>
    <row r="810" spans="6:12" x14ac:dyDescent="0.2">
      <c r="F810" s="256"/>
      <c r="G810" s="257"/>
      <c r="H810" s="257"/>
      <c r="I810" s="257"/>
      <c r="L810" s="256"/>
    </row>
    <row r="811" spans="6:12" x14ac:dyDescent="0.2">
      <c r="F811" s="256"/>
      <c r="G811" s="257"/>
      <c r="H811" s="257"/>
      <c r="I811" s="257"/>
      <c r="L811" s="256"/>
    </row>
    <row r="812" spans="6:12" x14ac:dyDescent="0.2">
      <c r="F812" s="256"/>
      <c r="G812" s="257"/>
      <c r="H812" s="257"/>
      <c r="I812" s="257"/>
      <c r="L812" s="256"/>
    </row>
    <row r="813" spans="6:12" x14ac:dyDescent="0.2">
      <c r="F813" s="256"/>
      <c r="G813" s="257"/>
      <c r="H813" s="257"/>
      <c r="I813" s="257"/>
      <c r="L813" s="256"/>
    </row>
    <row r="814" spans="6:12" x14ac:dyDescent="0.2">
      <c r="F814" s="256"/>
      <c r="G814" s="257"/>
      <c r="H814" s="257"/>
      <c r="I814" s="257"/>
      <c r="L814" s="256"/>
    </row>
    <row r="815" spans="6:12" x14ac:dyDescent="0.2">
      <c r="F815" s="256"/>
      <c r="G815" s="257"/>
      <c r="H815" s="257"/>
      <c r="I815" s="257"/>
      <c r="L815" s="256"/>
    </row>
    <row r="816" spans="6:12" x14ac:dyDescent="0.2">
      <c r="F816" s="256"/>
      <c r="G816" s="257"/>
      <c r="H816" s="257"/>
      <c r="I816" s="257"/>
      <c r="L816" s="256"/>
    </row>
    <row r="817" spans="6:12" x14ac:dyDescent="0.2">
      <c r="F817" s="256"/>
      <c r="G817" s="257"/>
      <c r="H817" s="257"/>
      <c r="I817" s="257"/>
      <c r="L817" s="256"/>
    </row>
    <row r="818" spans="6:12" x14ac:dyDescent="0.2">
      <c r="F818" s="256"/>
      <c r="G818" s="257"/>
      <c r="H818" s="257"/>
      <c r="I818" s="257"/>
      <c r="L818" s="256"/>
    </row>
    <row r="819" spans="6:12" x14ac:dyDescent="0.2">
      <c r="F819" s="256"/>
      <c r="G819" s="257"/>
      <c r="H819" s="257"/>
      <c r="I819" s="257"/>
      <c r="L819" s="256"/>
    </row>
    <row r="820" spans="6:12" x14ac:dyDescent="0.2">
      <c r="F820" s="256"/>
      <c r="G820" s="257"/>
      <c r="H820" s="257"/>
      <c r="I820" s="257"/>
      <c r="L820" s="256"/>
    </row>
    <row r="821" spans="6:12" x14ac:dyDescent="0.2">
      <c r="F821" s="256"/>
      <c r="G821" s="257"/>
      <c r="H821" s="257"/>
      <c r="I821" s="257"/>
      <c r="L821" s="256"/>
    </row>
    <row r="822" spans="6:12" x14ac:dyDescent="0.2">
      <c r="F822" s="256"/>
      <c r="G822" s="257"/>
      <c r="H822" s="257"/>
      <c r="I822" s="257"/>
      <c r="L822" s="256"/>
    </row>
    <row r="823" spans="6:12" x14ac:dyDescent="0.2">
      <c r="F823" s="256"/>
      <c r="G823" s="257"/>
      <c r="H823" s="257"/>
      <c r="I823" s="257"/>
      <c r="L823" s="256"/>
    </row>
    <row r="824" spans="6:12" x14ac:dyDescent="0.2">
      <c r="F824" s="256"/>
      <c r="G824" s="257"/>
      <c r="H824" s="257"/>
      <c r="I824" s="257"/>
      <c r="L824" s="256"/>
    </row>
    <row r="825" spans="6:12" x14ac:dyDescent="0.2">
      <c r="F825" s="256"/>
      <c r="G825" s="257"/>
      <c r="H825" s="257"/>
      <c r="I825" s="257"/>
      <c r="L825" s="256"/>
    </row>
    <row r="826" spans="6:12" x14ac:dyDescent="0.2">
      <c r="F826" s="256"/>
      <c r="G826" s="257"/>
      <c r="H826" s="257"/>
      <c r="I826" s="257"/>
      <c r="L826" s="256"/>
    </row>
    <row r="827" spans="6:12" x14ac:dyDescent="0.2">
      <c r="F827" s="256"/>
      <c r="G827" s="257"/>
      <c r="H827" s="257"/>
      <c r="I827" s="257"/>
      <c r="L827" s="256"/>
    </row>
    <row r="828" spans="6:12" x14ac:dyDescent="0.2">
      <c r="I828" s="258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1"/>
  <sheetViews>
    <sheetView topLeftCell="A137" workbookViewId="0">
      <selection activeCell="A2" sqref="A2:XFD149"/>
    </sheetView>
  </sheetViews>
  <sheetFormatPr defaultColWidth="9.140625" defaultRowHeight="12.75" x14ac:dyDescent="0.2"/>
  <cols>
    <col min="1" max="1" width="10" style="255" bestFit="1" customWidth="1"/>
    <col min="2" max="2" width="11.85546875" style="255" customWidth="1"/>
    <col min="3" max="3" width="16.7109375" style="255" customWidth="1"/>
    <col min="4" max="4" width="17" style="255" bestFit="1" customWidth="1"/>
    <col min="5" max="5" width="15" style="255" bestFit="1" customWidth="1"/>
    <col min="6" max="6" width="10" style="255" bestFit="1" customWidth="1"/>
    <col min="7" max="7" width="11.42578125" style="255" customWidth="1"/>
    <col min="8" max="8" width="12" style="255" customWidth="1"/>
    <col min="9" max="9" width="21" style="255" bestFit="1" customWidth="1"/>
    <col min="10" max="10" width="16" style="255" bestFit="1" customWidth="1"/>
    <col min="11" max="11" width="13" style="255" bestFit="1" customWidth="1"/>
    <col min="12" max="12" width="14" style="255" bestFit="1" customWidth="1"/>
    <col min="13" max="13" width="19" style="255" bestFit="1" customWidth="1"/>
    <col min="14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508</v>
      </c>
      <c r="B2" s="255" t="s">
        <v>558</v>
      </c>
      <c r="C2" s="255" t="s">
        <v>2031</v>
      </c>
      <c r="D2" s="255" t="s">
        <v>559</v>
      </c>
      <c r="E2" s="255" t="s">
        <v>1874</v>
      </c>
      <c r="F2" s="256">
        <v>43089</v>
      </c>
      <c r="G2" s="257">
        <v>-127.05</v>
      </c>
      <c r="H2" s="255" t="s">
        <v>398</v>
      </c>
      <c r="I2" s="255" t="s">
        <v>512</v>
      </c>
      <c r="J2" s="256">
        <v>43090</v>
      </c>
      <c r="K2" s="255" t="s">
        <v>4</v>
      </c>
      <c r="L2" s="255" t="s">
        <v>398</v>
      </c>
    </row>
    <row r="3" spans="1:12" x14ac:dyDescent="0.2">
      <c r="A3" s="255" t="s">
        <v>508</v>
      </c>
      <c r="B3" s="255" t="s">
        <v>558</v>
      </c>
      <c r="C3" s="255" t="s">
        <v>2031</v>
      </c>
      <c r="D3" s="255" t="s">
        <v>559</v>
      </c>
      <c r="E3" s="255" t="s">
        <v>1875</v>
      </c>
      <c r="F3" s="256">
        <v>43084</v>
      </c>
      <c r="G3" s="257">
        <v>-898.66</v>
      </c>
      <c r="H3" s="255" t="s">
        <v>398</v>
      </c>
      <c r="I3" s="255" t="s">
        <v>297</v>
      </c>
      <c r="J3" s="256">
        <v>43085</v>
      </c>
      <c r="K3" s="255" t="s">
        <v>4</v>
      </c>
      <c r="L3" s="255" t="s">
        <v>1059</v>
      </c>
    </row>
    <row r="4" spans="1:12" x14ac:dyDescent="0.2">
      <c r="A4" s="255" t="s">
        <v>508</v>
      </c>
      <c r="B4" s="255" t="s">
        <v>558</v>
      </c>
      <c r="C4" s="255" t="s">
        <v>2031</v>
      </c>
      <c r="D4" s="255" t="s">
        <v>559</v>
      </c>
      <c r="E4" s="255" t="s">
        <v>1876</v>
      </c>
      <c r="F4" s="256">
        <v>43070</v>
      </c>
      <c r="G4" s="257">
        <v>-108.77</v>
      </c>
      <c r="H4" s="255" t="s">
        <v>398</v>
      </c>
      <c r="I4" s="255" t="s">
        <v>453</v>
      </c>
      <c r="J4" s="256">
        <v>43071</v>
      </c>
      <c r="K4" s="255" t="s">
        <v>4</v>
      </c>
      <c r="L4" s="255" t="s">
        <v>717</v>
      </c>
    </row>
    <row r="5" spans="1:12" x14ac:dyDescent="0.2">
      <c r="A5" s="255" t="s">
        <v>508</v>
      </c>
      <c r="B5" s="255" t="s">
        <v>558</v>
      </c>
      <c r="C5" s="255" t="s">
        <v>2031</v>
      </c>
      <c r="D5" s="255" t="s">
        <v>559</v>
      </c>
      <c r="E5" s="255" t="s">
        <v>1519</v>
      </c>
      <c r="F5" s="256">
        <v>43095</v>
      </c>
      <c r="G5" s="257">
        <v>-452</v>
      </c>
      <c r="H5" s="255" t="s">
        <v>398</v>
      </c>
      <c r="I5" s="255" t="s">
        <v>297</v>
      </c>
      <c r="J5" s="256">
        <v>43096</v>
      </c>
      <c r="K5" s="255" t="s">
        <v>4</v>
      </c>
      <c r="L5" s="255" t="s">
        <v>1520</v>
      </c>
    </row>
    <row r="6" spans="1:12" x14ac:dyDescent="0.2">
      <c r="A6" s="255" t="s">
        <v>508</v>
      </c>
      <c r="B6" s="255" t="s">
        <v>558</v>
      </c>
      <c r="C6" s="255" t="s">
        <v>2031</v>
      </c>
      <c r="D6" s="255" t="s">
        <v>559</v>
      </c>
      <c r="E6" s="255" t="s">
        <v>1877</v>
      </c>
      <c r="F6" s="256">
        <v>43084</v>
      </c>
      <c r="G6" s="257">
        <v>-645</v>
      </c>
      <c r="H6" s="255" t="s">
        <v>398</v>
      </c>
      <c r="I6" s="255" t="s">
        <v>297</v>
      </c>
      <c r="J6" s="256">
        <v>43085</v>
      </c>
      <c r="K6" s="255" t="s">
        <v>4</v>
      </c>
      <c r="L6" s="255" t="s">
        <v>1066</v>
      </c>
    </row>
    <row r="7" spans="1:12" x14ac:dyDescent="0.2">
      <c r="A7" s="255" t="s">
        <v>508</v>
      </c>
      <c r="B7" s="255" t="s">
        <v>558</v>
      </c>
      <c r="C7" s="255" t="s">
        <v>2031</v>
      </c>
      <c r="D7" s="255" t="s">
        <v>559</v>
      </c>
      <c r="E7" s="255" t="s">
        <v>1878</v>
      </c>
      <c r="F7" s="256">
        <v>43084</v>
      </c>
      <c r="G7" s="257">
        <v>-645</v>
      </c>
      <c r="H7" s="255" t="s">
        <v>398</v>
      </c>
      <c r="I7" s="255" t="s">
        <v>297</v>
      </c>
      <c r="J7" s="256">
        <v>43085</v>
      </c>
      <c r="K7" s="255" t="s">
        <v>4</v>
      </c>
      <c r="L7" s="255" t="s">
        <v>1066</v>
      </c>
    </row>
    <row r="8" spans="1:12" x14ac:dyDescent="0.2">
      <c r="A8" s="255" t="s">
        <v>508</v>
      </c>
      <c r="B8" s="255" t="s">
        <v>558</v>
      </c>
      <c r="C8" s="255" t="s">
        <v>2031</v>
      </c>
      <c r="D8" s="255" t="s">
        <v>559</v>
      </c>
      <c r="E8" s="255" t="s">
        <v>1879</v>
      </c>
      <c r="F8" s="256">
        <v>43084</v>
      </c>
      <c r="G8" s="257">
        <v>-1290</v>
      </c>
      <c r="H8" s="255" t="s">
        <v>398</v>
      </c>
      <c r="I8" s="255" t="s">
        <v>297</v>
      </c>
      <c r="J8" s="256">
        <v>43085</v>
      </c>
      <c r="K8" s="255" t="s">
        <v>4</v>
      </c>
      <c r="L8" s="255" t="s">
        <v>1066</v>
      </c>
    </row>
    <row r="9" spans="1:12" x14ac:dyDescent="0.2">
      <c r="A9" s="255" t="s">
        <v>508</v>
      </c>
      <c r="B9" s="255" t="s">
        <v>558</v>
      </c>
      <c r="C9" s="255" t="s">
        <v>2031</v>
      </c>
      <c r="D9" s="255" t="s">
        <v>559</v>
      </c>
      <c r="E9" s="255" t="s">
        <v>1880</v>
      </c>
      <c r="F9" s="256">
        <v>43084</v>
      </c>
      <c r="G9" s="257">
        <v>-1290</v>
      </c>
      <c r="H9" s="255" t="s">
        <v>398</v>
      </c>
      <c r="I9" s="255" t="s">
        <v>297</v>
      </c>
      <c r="J9" s="256">
        <v>43085</v>
      </c>
      <c r="K9" s="255" t="s">
        <v>4</v>
      </c>
      <c r="L9" s="255" t="s">
        <v>1066</v>
      </c>
    </row>
    <row r="10" spans="1:12" x14ac:dyDescent="0.2">
      <c r="A10" s="255" t="s">
        <v>508</v>
      </c>
      <c r="B10" s="255" t="s">
        <v>558</v>
      </c>
      <c r="C10" s="255" t="s">
        <v>2031</v>
      </c>
      <c r="D10" s="255" t="s">
        <v>559</v>
      </c>
      <c r="E10" s="255" t="s">
        <v>1524</v>
      </c>
      <c r="F10" s="256">
        <v>43070</v>
      </c>
      <c r="G10" s="257">
        <v>-130</v>
      </c>
      <c r="H10" s="255" t="s">
        <v>398</v>
      </c>
      <c r="I10" s="255" t="s">
        <v>436</v>
      </c>
      <c r="J10" s="256">
        <v>43071</v>
      </c>
      <c r="K10" s="255" t="s">
        <v>4</v>
      </c>
      <c r="L10" s="255" t="s">
        <v>638</v>
      </c>
    </row>
    <row r="11" spans="1:12" x14ac:dyDescent="0.2">
      <c r="A11" s="255" t="s">
        <v>508</v>
      </c>
      <c r="B11" s="255" t="s">
        <v>588</v>
      </c>
      <c r="C11" s="255" t="s">
        <v>589</v>
      </c>
      <c r="D11" s="255" t="s">
        <v>590</v>
      </c>
      <c r="E11" s="255" t="s">
        <v>1526</v>
      </c>
      <c r="F11" s="256">
        <v>43089</v>
      </c>
      <c r="G11" s="257">
        <v>-707.27</v>
      </c>
      <c r="H11" s="255" t="s">
        <v>398</v>
      </c>
      <c r="I11" s="255" t="s">
        <v>592</v>
      </c>
      <c r="J11" s="256">
        <v>43090</v>
      </c>
      <c r="K11" s="255" t="s">
        <v>4</v>
      </c>
      <c r="L11" s="255" t="s">
        <v>398</v>
      </c>
    </row>
    <row r="12" spans="1:12" x14ac:dyDescent="0.2">
      <c r="A12" s="255" t="s">
        <v>508</v>
      </c>
      <c r="B12" s="255" t="s">
        <v>74</v>
      </c>
      <c r="C12" s="255" t="s">
        <v>75</v>
      </c>
      <c r="D12" s="255" t="s">
        <v>76</v>
      </c>
      <c r="E12" s="255" t="s">
        <v>1881</v>
      </c>
      <c r="F12" s="256">
        <v>42921</v>
      </c>
      <c r="G12" s="257">
        <v>-35.76</v>
      </c>
      <c r="H12" s="255" t="s">
        <v>1882</v>
      </c>
      <c r="I12" s="255" t="s">
        <v>853</v>
      </c>
      <c r="J12" s="256">
        <v>43084</v>
      </c>
      <c r="K12" s="255" t="s">
        <v>4</v>
      </c>
      <c r="L12" s="255" t="s">
        <v>1883</v>
      </c>
    </row>
    <row r="13" spans="1:12" x14ac:dyDescent="0.2">
      <c r="A13" s="255" t="s">
        <v>508</v>
      </c>
      <c r="B13" s="255" t="s">
        <v>74</v>
      </c>
      <c r="C13" s="255" t="s">
        <v>75</v>
      </c>
      <c r="D13" s="255" t="s">
        <v>76</v>
      </c>
      <c r="E13" s="255" t="s">
        <v>1884</v>
      </c>
      <c r="F13" s="256">
        <v>42921</v>
      </c>
      <c r="G13" s="257">
        <v>-216.2</v>
      </c>
      <c r="H13" s="255" t="s">
        <v>1885</v>
      </c>
      <c r="I13" s="255" t="s">
        <v>853</v>
      </c>
      <c r="J13" s="256">
        <v>43088</v>
      </c>
      <c r="K13" s="255" t="s">
        <v>4</v>
      </c>
      <c r="L13" s="255" t="s">
        <v>1886</v>
      </c>
    </row>
    <row r="14" spans="1:12" x14ac:dyDescent="0.2">
      <c r="A14" s="255" t="s">
        <v>508</v>
      </c>
      <c r="B14" s="255" t="s">
        <v>340</v>
      </c>
      <c r="C14" s="255" t="s">
        <v>341</v>
      </c>
      <c r="D14" s="255" t="s">
        <v>342</v>
      </c>
      <c r="E14" s="255" t="s">
        <v>3044</v>
      </c>
      <c r="F14" s="256">
        <v>43096</v>
      </c>
      <c r="G14" s="257">
        <v>211.75</v>
      </c>
      <c r="H14" s="255" t="s">
        <v>1539</v>
      </c>
      <c r="I14" s="255" t="s">
        <v>277</v>
      </c>
      <c r="J14" s="256">
        <v>43096</v>
      </c>
      <c r="K14" s="255" t="s">
        <v>4</v>
      </c>
      <c r="L14" s="255" t="s">
        <v>398</v>
      </c>
    </row>
    <row r="15" spans="1:12" x14ac:dyDescent="0.2">
      <c r="A15" s="255" t="s">
        <v>508</v>
      </c>
      <c r="B15" s="255" t="s">
        <v>340</v>
      </c>
      <c r="C15" s="255" t="s">
        <v>341</v>
      </c>
      <c r="D15" s="255" t="s">
        <v>342</v>
      </c>
      <c r="E15" s="255" t="s">
        <v>6650</v>
      </c>
      <c r="F15" s="256">
        <v>43092</v>
      </c>
      <c r="G15" s="257">
        <v>127.05</v>
      </c>
      <c r="H15" s="255" t="s">
        <v>6649</v>
      </c>
      <c r="I15" s="255" t="s">
        <v>277</v>
      </c>
      <c r="J15" s="256">
        <v>43096</v>
      </c>
      <c r="K15" s="255" t="s">
        <v>4</v>
      </c>
      <c r="L15" s="255" t="s">
        <v>398</v>
      </c>
    </row>
    <row r="16" spans="1:12" x14ac:dyDescent="0.2">
      <c r="A16" s="255" t="s">
        <v>508</v>
      </c>
      <c r="B16" s="255" t="s">
        <v>558</v>
      </c>
      <c r="C16" s="255" t="s">
        <v>2031</v>
      </c>
      <c r="D16" s="255" t="s">
        <v>559</v>
      </c>
      <c r="E16" s="255" t="s">
        <v>1561</v>
      </c>
      <c r="F16" s="256">
        <v>43091</v>
      </c>
      <c r="G16" s="257">
        <v>179.98</v>
      </c>
      <c r="H16" s="255" t="s">
        <v>398</v>
      </c>
      <c r="I16" s="255" t="s">
        <v>147</v>
      </c>
      <c r="J16" s="256">
        <v>43092</v>
      </c>
      <c r="K16" s="255" t="s">
        <v>4</v>
      </c>
      <c r="L16" s="255" t="s">
        <v>6648</v>
      </c>
    </row>
    <row r="17" spans="1:12" x14ac:dyDescent="0.2">
      <c r="A17" s="255" t="s">
        <v>508</v>
      </c>
      <c r="B17" s="255" t="s">
        <v>558</v>
      </c>
      <c r="C17" s="255" t="s">
        <v>2031</v>
      </c>
      <c r="D17" s="255" t="s">
        <v>559</v>
      </c>
      <c r="E17" s="255" t="s">
        <v>1887</v>
      </c>
      <c r="F17" s="256">
        <v>43090</v>
      </c>
      <c r="G17" s="257">
        <v>236.91</v>
      </c>
      <c r="H17" s="255" t="s">
        <v>398</v>
      </c>
      <c r="I17" s="255" t="s">
        <v>297</v>
      </c>
      <c r="J17" s="256">
        <v>43091</v>
      </c>
      <c r="K17" s="255" t="s">
        <v>4</v>
      </c>
      <c r="L17" s="255" t="s">
        <v>1520</v>
      </c>
    </row>
    <row r="18" spans="1:12" x14ac:dyDescent="0.2">
      <c r="A18" s="255" t="s">
        <v>508</v>
      </c>
      <c r="B18" s="255" t="s">
        <v>558</v>
      </c>
      <c r="C18" s="255" t="s">
        <v>2031</v>
      </c>
      <c r="D18" s="255" t="s">
        <v>559</v>
      </c>
      <c r="E18" s="255" t="s">
        <v>1888</v>
      </c>
      <c r="F18" s="256">
        <v>43090</v>
      </c>
      <c r="G18" s="257">
        <v>129.66</v>
      </c>
      <c r="H18" s="255" t="s">
        <v>398</v>
      </c>
      <c r="I18" s="255" t="s">
        <v>297</v>
      </c>
      <c r="J18" s="256">
        <v>43091</v>
      </c>
      <c r="K18" s="255" t="s">
        <v>4</v>
      </c>
      <c r="L18" s="255" t="s">
        <v>1889</v>
      </c>
    </row>
    <row r="19" spans="1:12" x14ac:dyDescent="0.2">
      <c r="A19" s="255" t="s">
        <v>508</v>
      </c>
      <c r="B19" s="255" t="s">
        <v>558</v>
      </c>
      <c r="C19" s="255" t="s">
        <v>2031</v>
      </c>
      <c r="D19" s="255" t="s">
        <v>559</v>
      </c>
      <c r="E19" s="255" t="s">
        <v>1890</v>
      </c>
      <c r="F19" s="256">
        <v>43090</v>
      </c>
      <c r="G19" s="257">
        <v>488.14</v>
      </c>
      <c r="H19" s="255" t="s">
        <v>398</v>
      </c>
      <c r="I19" s="255" t="s">
        <v>297</v>
      </c>
      <c r="J19" s="256">
        <v>43091</v>
      </c>
      <c r="K19" s="255" t="s">
        <v>4</v>
      </c>
      <c r="L19" s="255" t="s">
        <v>1631</v>
      </c>
    </row>
    <row r="20" spans="1:12" x14ac:dyDescent="0.2">
      <c r="A20" s="255" t="s">
        <v>508</v>
      </c>
      <c r="B20" s="255" t="s">
        <v>558</v>
      </c>
      <c r="C20" s="255" t="s">
        <v>2031</v>
      </c>
      <c r="D20" s="255" t="s">
        <v>559</v>
      </c>
      <c r="E20" s="255" t="s">
        <v>1891</v>
      </c>
      <c r="F20" s="256">
        <v>43090</v>
      </c>
      <c r="G20" s="257">
        <v>441.79</v>
      </c>
      <c r="H20" s="255" t="s">
        <v>398</v>
      </c>
      <c r="I20" s="255" t="s">
        <v>297</v>
      </c>
      <c r="J20" s="256">
        <v>43091</v>
      </c>
      <c r="K20" s="255" t="s">
        <v>4</v>
      </c>
      <c r="L20" s="255" t="s">
        <v>1646</v>
      </c>
    </row>
    <row r="21" spans="1:12" x14ac:dyDescent="0.2">
      <c r="A21" s="255" t="s">
        <v>508</v>
      </c>
      <c r="B21" s="255" t="s">
        <v>558</v>
      </c>
      <c r="C21" s="255" t="s">
        <v>2031</v>
      </c>
      <c r="D21" s="255" t="s">
        <v>559</v>
      </c>
      <c r="E21" s="255" t="s">
        <v>1892</v>
      </c>
      <c r="F21" s="256">
        <v>43090</v>
      </c>
      <c r="G21" s="257">
        <v>228.88</v>
      </c>
      <c r="H21" s="255" t="s">
        <v>398</v>
      </c>
      <c r="I21" s="255" t="s">
        <v>512</v>
      </c>
      <c r="J21" s="256">
        <v>43091</v>
      </c>
      <c r="K21" s="255" t="s">
        <v>4</v>
      </c>
      <c r="L21" s="255" t="s">
        <v>1664</v>
      </c>
    </row>
    <row r="22" spans="1:12" x14ac:dyDescent="0.2">
      <c r="A22" s="255" t="s">
        <v>508</v>
      </c>
      <c r="B22" s="255" t="s">
        <v>558</v>
      </c>
      <c r="C22" s="255" t="s">
        <v>2031</v>
      </c>
      <c r="D22" s="255" t="s">
        <v>559</v>
      </c>
      <c r="E22" s="255" t="s">
        <v>1563</v>
      </c>
      <c r="F22" s="256">
        <v>43090</v>
      </c>
      <c r="G22" s="257">
        <v>74.989999999999995</v>
      </c>
      <c r="H22" s="255" t="s">
        <v>398</v>
      </c>
      <c r="I22" s="255" t="s">
        <v>428</v>
      </c>
      <c r="J22" s="256">
        <v>43091</v>
      </c>
      <c r="K22" s="255" t="s">
        <v>4</v>
      </c>
      <c r="L22" s="255" t="s">
        <v>1564</v>
      </c>
    </row>
    <row r="23" spans="1:12" x14ac:dyDescent="0.2">
      <c r="A23" s="255" t="s">
        <v>508</v>
      </c>
      <c r="B23" s="255" t="s">
        <v>558</v>
      </c>
      <c r="C23" s="255" t="s">
        <v>2031</v>
      </c>
      <c r="D23" s="255" t="s">
        <v>559</v>
      </c>
      <c r="E23" s="255" t="s">
        <v>1893</v>
      </c>
      <c r="F23" s="256">
        <v>43089</v>
      </c>
      <c r="G23" s="257">
        <v>223.81</v>
      </c>
      <c r="H23" s="255" t="s">
        <v>398</v>
      </c>
      <c r="I23" s="255" t="s">
        <v>297</v>
      </c>
      <c r="J23" s="256">
        <v>43090</v>
      </c>
      <c r="K23" s="255" t="s">
        <v>4</v>
      </c>
      <c r="L23" s="255" t="s">
        <v>1894</v>
      </c>
    </row>
    <row r="24" spans="1:12" x14ac:dyDescent="0.2">
      <c r="A24" s="255" t="s">
        <v>508</v>
      </c>
      <c r="B24" s="255" t="s">
        <v>558</v>
      </c>
      <c r="C24" s="255" t="s">
        <v>2031</v>
      </c>
      <c r="D24" s="255" t="s">
        <v>559</v>
      </c>
      <c r="E24" s="255" t="s">
        <v>1895</v>
      </c>
      <c r="F24" s="256">
        <v>43089</v>
      </c>
      <c r="G24" s="257">
        <v>223.81</v>
      </c>
      <c r="H24" s="255" t="s">
        <v>398</v>
      </c>
      <c r="I24" s="255" t="s">
        <v>297</v>
      </c>
      <c r="J24" s="256">
        <v>43090</v>
      </c>
      <c r="K24" s="255" t="s">
        <v>4</v>
      </c>
      <c r="L24" s="255" t="s">
        <v>1896</v>
      </c>
    </row>
    <row r="25" spans="1:12" x14ac:dyDescent="0.2">
      <c r="A25" s="255" t="s">
        <v>508</v>
      </c>
      <c r="B25" s="255" t="s">
        <v>558</v>
      </c>
      <c r="C25" s="255" t="s">
        <v>2031</v>
      </c>
      <c r="D25" s="255" t="s">
        <v>559</v>
      </c>
      <c r="E25" s="255" t="s">
        <v>1897</v>
      </c>
      <c r="F25" s="256">
        <v>43089</v>
      </c>
      <c r="G25" s="257">
        <v>223.81</v>
      </c>
      <c r="H25" s="255" t="s">
        <v>398</v>
      </c>
      <c r="I25" s="255" t="s">
        <v>297</v>
      </c>
      <c r="J25" s="256">
        <v>43090</v>
      </c>
      <c r="K25" s="255" t="s">
        <v>4</v>
      </c>
      <c r="L25" s="255" t="s">
        <v>1898</v>
      </c>
    </row>
    <row r="26" spans="1:12" x14ac:dyDescent="0.2">
      <c r="A26" s="255" t="s">
        <v>508</v>
      </c>
      <c r="B26" s="255" t="s">
        <v>558</v>
      </c>
      <c r="C26" s="255" t="s">
        <v>2031</v>
      </c>
      <c r="D26" s="255" t="s">
        <v>559</v>
      </c>
      <c r="E26" s="255" t="s">
        <v>1899</v>
      </c>
      <c r="F26" s="256">
        <v>43089</v>
      </c>
      <c r="G26" s="257">
        <v>223.81</v>
      </c>
      <c r="H26" s="255" t="s">
        <v>398</v>
      </c>
      <c r="I26" s="255" t="s">
        <v>297</v>
      </c>
      <c r="J26" s="256">
        <v>43090</v>
      </c>
      <c r="K26" s="255" t="s">
        <v>4</v>
      </c>
      <c r="L26" s="255" t="s">
        <v>1900</v>
      </c>
    </row>
    <row r="27" spans="1:12" x14ac:dyDescent="0.2">
      <c r="A27" s="255" t="s">
        <v>508</v>
      </c>
      <c r="B27" s="255" t="s">
        <v>558</v>
      </c>
      <c r="C27" s="255" t="s">
        <v>2031</v>
      </c>
      <c r="D27" s="255" t="s">
        <v>559</v>
      </c>
      <c r="E27" s="255" t="s">
        <v>1901</v>
      </c>
      <c r="F27" s="256">
        <v>43089</v>
      </c>
      <c r="G27" s="257">
        <v>443.45</v>
      </c>
      <c r="H27" s="255" t="s">
        <v>398</v>
      </c>
      <c r="I27" s="255" t="s">
        <v>297</v>
      </c>
      <c r="J27" s="256">
        <v>43090</v>
      </c>
      <c r="K27" s="255" t="s">
        <v>4</v>
      </c>
      <c r="L27" s="255" t="s">
        <v>1644</v>
      </c>
    </row>
    <row r="28" spans="1:12" x14ac:dyDescent="0.2">
      <c r="A28" s="255" t="s">
        <v>508</v>
      </c>
      <c r="B28" s="255" t="s">
        <v>558</v>
      </c>
      <c r="C28" s="255" t="s">
        <v>2031</v>
      </c>
      <c r="D28" s="255" t="s">
        <v>559</v>
      </c>
      <c r="E28" s="255" t="s">
        <v>1902</v>
      </c>
      <c r="F28" s="256">
        <v>43089</v>
      </c>
      <c r="G28" s="257">
        <v>488.3</v>
      </c>
      <c r="H28" s="255" t="s">
        <v>398</v>
      </c>
      <c r="I28" s="255" t="s">
        <v>297</v>
      </c>
      <c r="J28" s="256">
        <v>43090</v>
      </c>
      <c r="K28" s="255" t="s">
        <v>4</v>
      </c>
      <c r="L28" s="255" t="s">
        <v>1652</v>
      </c>
    </row>
    <row r="29" spans="1:12" x14ac:dyDescent="0.2">
      <c r="A29" s="255" t="s">
        <v>508</v>
      </c>
      <c r="B29" s="255" t="s">
        <v>558</v>
      </c>
      <c r="C29" s="255" t="s">
        <v>2031</v>
      </c>
      <c r="D29" s="255" t="s">
        <v>559</v>
      </c>
      <c r="E29" s="255" t="s">
        <v>1903</v>
      </c>
      <c r="F29" s="256">
        <v>43089</v>
      </c>
      <c r="G29" s="257">
        <v>428.45</v>
      </c>
      <c r="H29" s="255" t="s">
        <v>398</v>
      </c>
      <c r="I29" s="255" t="s">
        <v>297</v>
      </c>
      <c r="J29" s="256">
        <v>43090</v>
      </c>
      <c r="K29" s="255" t="s">
        <v>4</v>
      </c>
      <c r="L29" s="255" t="s">
        <v>1518</v>
      </c>
    </row>
    <row r="30" spans="1:12" x14ac:dyDescent="0.2">
      <c r="A30" s="255" t="s">
        <v>508</v>
      </c>
      <c r="B30" s="255" t="s">
        <v>558</v>
      </c>
      <c r="C30" s="255" t="s">
        <v>2031</v>
      </c>
      <c r="D30" s="255" t="s">
        <v>559</v>
      </c>
      <c r="E30" s="255" t="s">
        <v>1904</v>
      </c>
      <c r="F30" s="256">
        <v>43089</v>
      </c>
      <c r="G30" s="257">
        <v>488.3</v>
      </c>
      <c r="H30" s="255" t="s">
        <v>398</v>
      </c>
      <c r="I30" s="255" t="s">
        <v>297</v>
      </c>
      <c r="J30" s="256">
        <v>43090</v>
      </c>
      <c r="K30" s="255" t="s">
        <v>4</v>
      </c>
      <c r="L30" s="255" t="s">
        <v>1656</v>
      </c>
    </row>
    <row r="31" spans="1:12" x14ac:dyDescent="0.2">
      <c r="A31" s="255" t="s">
        <v>508</v>
      </c>
      <c r="B31" s="255" t="s">
        <v>558</v>
      </c>
      <c r="C31" s="255" t="s">
        <v>2031</v>
      </c>
      <c r="D31" s="255" t="s">
        <v>559</v>
      </c>
      <c r="E31" s="255" t="s">
        <v>1905</v>
      </c>
      <c r="F31" s="256">
        <v>43089</v>
      </c>
      <c r="G31" s="257">
        <v>488.3</v>
      </c>
      <c r="H31" s="255" t="s">
        <v>398</v>
      </c>
      <c r="I31" s="255" t="s">
        <v>297</v>
      </c>
      <c r="J31" s="256">
        <v>43090</v>
      </c>
      <c r="K31" s="255" t="s">
        <v>4</v>
      </c>
      <c r="L31" s="255" t="s">
        <v>1640</v>
      </c>
    </row>
    <row r="32" spans="1:12" x14ac:dyDescent="0.2">
      <c r="A32" s="255" t="s">
        <v>508</v>
      </c>
      <c r="B32" s="255" t="s">
        <v>558</v>
      </c>
      <c r="C32" s="255" t="s">
        <v>2031</v>
      </c>
      <c r="D32" s="255" t="s">
        <v>559</v>
      </c>
      <c r="E32" s="255" t="s">
        <v>1906</v>
      </c>
      <c r="F32" s="256">
        <v>43089</v>
      </c>
      <c r="G32" s="257">
        <v>488.3</v>
      </c>
      <c r="H32" s="255" t="s">
        <v>398</v>
      </c>
      <c r="I32" s="255" t="s">
        <v>297</v>
      </c>
      <c r="J32" s="256">
        <v>43090</v>
      </c>
      <c r="K32" s="255" t="s">
        <v>4</v>
      </c>
      <c r="L32" s="255" t="s">
        <v>1627</v>
      </c>
    </row>
    <row r="33" spans="1:12" x14ac:dyDescent="0.2">
      <c r="A33" s="255" t="s">
        <v>508</v>
      </c>
      <c r="B33" s="255" t="s">
        <v>558</v>
      </c>
      <c r="C33" s="255" t="s">
        <v>2031</v>
      </c>
      <c r="D33" s="255" t="s">
        <v>559</v>
      </c>
      <c r="E33" s="255" t="s">
        <v>1907</v>
      </c>
      <c r="F33" s="256">
        <v>43089</v>
      </c>
      <c r="G33" s="257">
        <v>488.3</v>
      </c>
      <c r="H33" s="255" t="s">
        <v>398</v>
      </c>
      <c r="I33" s="255" t="s">
        <v>297</v>
      </c>
      <c r="J33" s="256">
        <v>43090</v>
      </c>
      <c r="K33" s="255" t="s">
        <v>4</v>
      </c>
      <c r="L33" s="255" t="s">
        <v>1908</v>
      </c>
    </row>
    <row r="34" spans="1:12" x14ac:dyDescent="0.2">
      <c r="A34" s="255" t="s">
        <v>508</v>
      </c>
      <c r="B34" s="255" t="s">
        <v>558</v>
      </c>
      <c r="C34" s="255" t="s">
        <v>2031</v>
      </c>
      <c r="D34" s="255" t="s">
        <v>559</v>
      </c>
      <c r="E34" s="255" t="s">
        <v>1909</v>
      </c>
      <c r="F34" s="256">
        <v>43089</v>
      </c>
      <c r="G34" s="257">
        <v>443.45</v>
      </c>
      <c r="H34" s="255" t="s">
        <v>398</v>
      </c>
      <c r="I34" s="255" t="s">
        <v>297</v>
      </c>
      <c r="J34" s="256">
        <v>43090</v>
      </c>
      <c r="K34" s="255" t="s">
        <v>4</v>
      </c>
      <c r="L34" s="255" t="s">
        <v>1910</v>
      </c>
    </row>
    <row r="35" spans="1:12" x14ac:dyDescent="0.2">
      <c r="A35" s="255" t="s">
        <v>508</v>
      </c>
      <c r="B35" s="255" t="s">
        <v>558</v>
      </c>
      <c r="C35" s="255" t="s">
        <v>2031</v>
      </c>
      <c r="D35" s="255" t="s">
        <v>559</v>
      </c>
      <c r="E35" s="255" t="s">
        <v>1911</v>
      </c>
      <c r="F35" s="256">
        <v>43089</v>
      </c>
      <c r="G35" s="257">
        <v>488.3</v>
      </c>
      <c r="H35" s="255" t="s">
        <v>398</v>
      </c>
      <c r="I35" s="255" t="s">
        <v>297</v>
      </c>
      <c r="J35" s="256">
        <v>43090</v>
      </c>
      <c r="K35" s="255" t="s">
        <v>4</v>
      </c>
      <c r="L35" s="255" t="s">
        <v>1912</v>
      </c>
    </row>
    <row r="36" spans="1:12" x14ac:dyDescent="0.2">
      <c r="A36" s="255" t="s">
        <v>508</v>
      </c>
      <c r="B36" s="255" t="s">
        <v>558</v>
      </c>
      <c r="C36" s="255" t="s">
        <v>2031</v>
      </c>
      <c r="D36" s="255" t="s">
        <v>559</v>
      </c>
      <c r="E36" s="255" t="s">
        <v>1913</v>
      </c>
      <c r="F36" s="256">
        <v>43089</v>
      </c>
      <c r="G36" s="257">
        <v>488.3</v>
      </c>
      <c r="H36" s="255" t="s">
        <v>398</v>
      </c>
      <c r="I36" s="255" t="s">
        <v>297</v>
      </c>
      <c r="J36" s="256">
        <v>43090</v>
      </c>
      <c r="K36" s="255" t="s">
        <v>4</v>
      </c>
      <c r="L36" s="255" t="s">
        <v>1914</v>
      </c>
    </row>
    <row r="37" spans="1:12" x14ac:dyDescent="0.2">
      <c r="A37" s="255" t="s">
        <v>508</v>
      </c>
      <c r="B37" s="255" t="s">
        <v>558</v>
      </c>
      <c r="C37" s="255" t="s">
        <v>2031</v>
      </c>
      <c r="D37" s="255" t="s">
        <v>559</v>
      </c>
      <c r="E37" s="255" t="s">
        <v>1915</v>
      </c>
      <c r="F37" s="256">
        <v>43089</v>
      </c>
      <c r="G37" s="257">
        <v>488.3</v>
      </c>
      <c r="H37" s="255" t="s">
        <v>398</v>
      </c>
      <c r="I37" s="255" t="s">
        <v>297</v>
      </c>
      <c r="J37" s="256">
        <v>43090</v>
      </c>
      <c r="K37" s="255" t="s">
        <v>4</v>
      </c>
      <c r="L37" s="255" t="s">
        <v>1916</v>
      </c>
    </row>
    <row r="38" spans="1:12" x14ac:dyDescent="0.2">
      <c r="A38" s="255" t="s">
        <v>508</v>
      </c>
      <c r="B38" s="255" t="s">
        <v>558</v>
      </c>
      <c r="C38" s="255" t="s">
        <v>2031</v>
      </c>
      <c r="D38" s="255" t="s">
        <v>559</v>
      </c>
      <c r="E38" s="255" t="s">
        <v>1917</v>
      </c>
      <c r="F38" s="256">
        <v>43089</v>
      </c>
      <c r="G38" s="257">
        <v>488.3</v>
      </c>
      <c r="H38" s="255" t="s">
        <v>398</v>
      </c>
      <c r="I38" s="255" t="s">
        <v>297</v>
      </c>
      <c r="J38" s="256">
        <v>43090</v>
      </c>
      <c r="K38" s="255" t="s">
        <v>4</v>
      </c>
      <c r="L38" s="255" t="s">
        <v>1629</v>
      </c>
    </row>
    <row r="39" spans="1:12" x14ac:dyDescent="0.2">
      <c r="A39" s="255" t="s">
        <v>508</v>
      </c>
      <c r="B39" s="255" t="s">
        <v>558</v>
      </c>
      <c r="C39" s="255" t="s">
        <v>2031</v>
      </c>
      <c r="D39" s="255" t="s">
        <v>559</v>
      </c>
      <c r="E39" s="255" t="s">
        <v>1567</v>
      </c>
      <c r="F39" s="256">
        <v>43089</v>
      </c>
      <c r="G39" s="257">
        <v>97.85</v>
      </c>
      <c r="H39" s="255" t="s">
        <v>398</v>
      </c>
      <c r="I39" s="255" t="s">
        <v>223</v>
      </c>
      <c r="J39" s="256">
        <v>43090</v>
      </c>
      <c r="K39" s="255" t="s">
        <v>4</v>
      </c>
      <c r="L39" s="255" t="s">
        <v>398</v>
      </c>
    </row>
    <row r="40" spans="1:12" x14ac:dyDescent="0.2">
      <c r="A40" s="255" t="s">
        <v>508</v>
      </c>
      <c r="B40" s="255" t="s">
        <v>558</v>
      </c>
      <c r="C40" s="255" t="s">
        <v>2031</v>
      </c>
      <c r="D40" s="255" t="s">
        <v>559</v>
      </c>
      <c r="E40" s="255" t="s">
        <v>1568</v>
      </c>
      <c r="F40" s="256">
        <v>43089</v>
      </c>
      <c r="G40" s="257">
        <v>97.85</v>
      </c>
      <c r="H40" s="255" t="s">
        <v>398</v>
      </c>
      <c r="I40" s="255" t="s">
        <v>223</v>
      </c>
      <c r="J40" s="256">
        <v>43090</v>
      </c>
      <c r="K40" s="255" t="s">
        <v>4</v>
      </c>
      <c r="L40" s="255" t="s">
        <v>398</v>
      </c>
    </row>
    <row r="41" spans="1:12" x14ac:dyDescent="0.2">
      <c r="A41" s="255" t="s">
        <v>508</v>
      </c>
      <c r="B41" s="255" t="s">
        <v>558</v>
      </c>
      <c r="C41" s="255" t="s">
        <v>2031</v>
      </c>
      <c r="D41" s="255" t="s">
        <v>559</v>
      </c>
      <c r="E41" s="255" t="s">
        <v>1918</v>
      </c>
      <c r="F41" s="256">
        <v>43089</v>
      </c>
      <c r="G41" s="257">
        <v>127.05</v>
      </c>
      <c r="H41" s="255" t="s">
        <v>398</v>
      </c>
      <c r="I41" s="255" t="s">
        <v>512</v>
      </c>
      <c r="J41" s="256">
        <v>43090</v>
      </c>
      <c r="K41" s="255" t="s">
        <v>4</v>
      </c>
      <c r="L41" s="255" t="s">
        <v>398</v>
      </c>
    </row>
    <row r="42" spans="1:12" x14ac:dyDescent="0.2">
      <c r="A42" s="255" t="s">
        <v>508</v>
      </c>
      <c r="B42" s="255" t="s">
        <v>558</v>
      </c>
      <c r="C42" s="255" t="s">
        <v>2031</v>
      </c>
      <c r="D42" s="255" t="s">
        <v>559</v>
      </c>
      <c r="E42" s="255" t="s">
        <v>1919</v>
      </c>
      <c r="F42" s="256">
        <v>43088</v>
      </c>
      <c r="G42" s="257">
        <v>486.99</v>
      </c>
      <c r="H42" s="255" t="s">
        <v>398</v>
      </c>
      <c r="I42" s="255" t="s">
        <v>297</v>
      </c>
      <c r="J42" s="256">
        <v>43089</v>
      </c>
      <c r="K42" s="255" t="s">
        <v>4</v>
      </c>
      <c r="L42" s="255" t="s">
        <v>1920</v>
      </c>
    </row>
    <row r="43" spans="1:12" x14ac:dyDescent="0.2">
      <c r="A43" s="255" t="s">
        <v>508</v>
      </c>
      <c r="B43" s="255" t="s">
        <v>558</v>
      </c>
      <c r="C43" s="255" t="s">
        <v>2031</v>
      </c>
      <c r="D43" s="255" t="s">
        <v>559</v>
      </c>
      <c r="E43" s="255" t="s">
        <v>1921</v>
      </c>
      <c r="F43" s="256">
        <v>43088</v>
      </c>
      <c r="G43" s="257">
        <v>486.99</v>
      </c>
      <c r="H43" s="255" t="s">
        <v>398</v>
      </c>
      <c r="I43" s="255" t="s">
        <v>297</v>
      </c>
      <c r="J43" s="256">
        <v>43089</v>
      </c>
      <c r="K43" s="255" t="s">
        <v>4</v>
      </c>
      <c r="L43" s="255" t="s">
        <v>1638</v>
      </c>
    </row>
    <row r="44" spans="1:12" x14ac:dyDescent="0.2">
      <c r="A44" s="255" t="s">
        <v>508</v>
      </c>
      <c r="B44" s="255" t="s">
        <v>558</v>
      </c>
      <c r="C44" s="255" t="s">
        <v>2031</v>
      </c>
      <c r="D44" s="255" t="s">
        <v>559</v>
      </c>
      <c r="E44" s="255" t="s">
        <v>1922</v>
      </c>
      <c r="F44" s="256">
        <v>43088</v>
      </c>
      <c r="G44" s="257">
        <v>486.99</v>
      </c>
      <c r="H44" s="255" t="s">
        <v>398</v>
      </c>
      <c r="I44" s="255" t="s">
        <v>297</v>
      </c>
      <c r="J44" s="256">
        <v>43090</v>
      </c>
      <c r="K44" s="255" t="s">
        <v>4</v>
      </c>
      <c r="L44" s="255" t="s">
        <v>1923</v>
      </c>
    </row>
    <row r="45" spans="1:12" x14ac:dyDescent="0.2">
      <c r="A45" s="255" t="s">
        <v>508</v>
      </c>
      <c r="B45" s="255" t="s">
        <v>558</v>
      </c>
      <c r="C45" s="255" t="s">
        <v>2031</v>
      </c>
      <c r="D45" s="255" t="s">
        <v>559</v>
      </c>
      <c r="E45" s="255" t="s">
        <v>1924</v>
      </c>
      <c r="F45" s="256">
        <v>43088</v>
      </c>
      <c r="G45" s="257">
        <v>486.99</v>
      </c>
      <c r="H45" s="255" t="s">
        <v>398</v>
      </c>
      <c r="I45" s="255" t="s">
        <v>297</v>
      </c>
      <c r="J45" s="256">
        <v>43089</v>
      </c>
      <c r="K45" s="255" t="s">
        <v>4</v>
      </c>
      <c r="L45" s="255" t="s">
        <v>1925</v>
      </c>
    </row>
    <row r="46" spans="1:12" x14ac:dyDescent="0.2">
      <c r="A46" s="255" t="s">
        <v>508</v>
      </c>
      <c r="B46" s="255" t="s">
        <v>558</v>
      </c>
      <c r="C46" s="255" t="s">
        <v>2031</v>
      </c>
      <c r="D46" s="255" t="s">
        <v>559</v>
      </c>
      <c r="E46" s="255" t="s">
        <v>1926</v>
      </c>
      <c r="F46" s="256">
        <v>43088</v>
      </c>
      <c r="G46" s="257">
        <v>209.79</v>
      </c>
      <c r="H46" s="255" t="s">
        <v>398</v>
      </c>
      <c r="I46" s="255" t="s">
        <v>297</v>
      </c>
      <c r="J46" s="256">
        <v>43089</v>
      </c>
      <c r="K46" s="255" t="s">
        <v>4</v>
      </c>
      <c r="L46" s="255" t="s">
        <v>1648</v>
      </c>
    </row>
    <row r="47" spans="1:12" x14ac:dyDescent="0.2">
      <c r="A47" s="255" t="s">
        <v>508</v>
      </c>
      <c r="B47" s="255" t="s">
        <v>558</v>
      </c>
      <c r="C47" s="255" t="s">
        <v>2031</v>
      </c>
      <c r="D47" s="255" t="s">
        <v>559</v>
      </c>
      <c r="E47" s="255" t="s">
        <v>1574</v>
      </c>
      <c r="F47" s="256">
        <v>43088</v>
      </c>
      <c r="G47" s="257">
        <v>55</v>
      </c>
      <c r="H47" s="255" t="s">
        <v>398</v>
      </c>
      <c r="I47" s="255" t="s">
        <v>215</v>
      </c>
      <c r="J47" s="256">
        <v>43089</v>
      </c>
      <c r="K47" s="255" t="s">
        <v>4</v>
      </c>
      <c r="L47" s="255" t="s">
        <v>1575</v>
      </c>
    </row>
    <row r="48" spans="1:12" x14ac:dyDescent="0.2">
      <c r="A48" s="255" t="s">
        <v>508</v>
      </c>
      <c r="B48" s="255" t="s">
        <v>558</v>
      </c>
      <c r="C48" s="255" t="s">
        <v>2031</v>
      </c>
      <c r="D48" s="255" t="s">
        <v>559</v>
      </c>
      <c r="E48" s="255" t="s">
        <v>1577</v>
      </c>
      <c r="F48" s="256">
        <v>43088</v>
      </c>
      <c r="G48" s="257">
        <v>159.97999999999999</v>
      </c>
      <c r="H48" s="255" t="s">
        <v>398</v>
      </c>
      <c r="I48" s="255" t="s">
        <v>428</v>
      </c>
      <c r="J48" s="256">
        <v>43089</v>
      </c>
      <c r="K48" s="255" t="s">
        <v>4</v>
      </c>
      <c r="L48" s="255" t="s">
        <v>4362</v>
      </c>
    </row>
    <row r="49" spans="1:12" x14ac:dyDescent="0.2">
      <c r="A49" s="255" t="s">
        <v>508</v>
      </c>
      <c r="B49" s="255" t="s">
        <v>558</v>
      </c>
      <c r="C49" s="255" t="s">
        <v>2031</v>
      </c>
      <c r="D49" s="255" t="s">
        <v>559</v>
      </c>
      <c r="E49" s="255" t="s">
        <v>1927</v>
      </c>
      <c r="F49" s="256">
        <v>43087</v>
      </c>
      <c r="G49" s="257">
        <v>209.88</v>
      </c>
      <c r="H49" s="255" t="s">
        <v>398</v>
      </c>
      <c r="I49" s="255" t="s">
        <v>297</v>
      </c>
      <c r="J49" s="256">
        <v>43088</v>
      </c>
      <c r="K49" s="255" t="s">
        <v>4</v>
      </c>
      <c r="L49" s="255" t="s">
        <v>1650</v>
      </c>
    </row>
    <row r="50" spans="1:12" x14ac:dyDescent="0.2">
      <c r="A50" s="255" t="s">
        <v>508</v>
      </c>
      <c r="B50" s="255" t="s">
        <v>558</v>
      </c>
      <c r="C50" s="255" t="s">
        <v>2031</v>
      </c>
      <c r="D50" s="255" t="s">
        <v>559</v>
      </c>
      <c r="E50" s="255" t="s">
        <v>1928</v>
      </c>
      <c r="F50" s="256">
        <v>43087</v>
      </c>
      <c r="G50" s="257">
        <v>209.88</v>
      </c>
      <c r="H50" s="255" t="s">
        <v>398</v>
      </c>
      <c r="I50" s="255" t="s">
        <v>297</v>
      </c>
      <c r="J50" s="256">
        <v>43088</v>
      </c>
      <c r="K50" s="255" t="s">
        <v>4</v>
      </c>
      <c r="L50" s="255" t="s">
        <v>1929</v>
      </c>
    </row>
    <row r="51" spans="1:12" x14ac:dyDescent="0.2">
      <c r="A51" s="255" t="s">
        <v>508</v>
      </c>
      <c r="B51" s="255" t="s">
        <v>558</v>
      </c>
      <c r="C51" s="255" t="s">
        <v>2031</v>
      </c>
      <c r="D51" s="255" t="s">
        <v>559</v>
      </c>
      <c r="E51" s="255" t="s">
        <v>1930</v>
      </c>
      <c r="F51" s="256">
        <v>43087</v>
      </c>
      <c r="G51" s="257">
        <v>209.88</v>
      </c>
      <c r="H51" s="255" t="s">
        <v>398</v>
      </c>
      <c r="I51" s="255" t="s">
        <v>297</v>
      </c>
      <c r="J51" s="256">
        <v>43088</v>
      </c>
      <c r="K51" s="255" t="s">
        <v>4</v>
      </c>
      <c r="L51" s="255" t="s">
        <v>1931</v>
      </c>
    </row>
    <row r="52" spans="1:12" x14ac:dyDescent="0.2">
      <c r="A52" s="255" t="s">
        <v>508</v>
      </c>
      <c r="B52" s="255" t="s">
        <v>558</v>
      </c>
      <c r="C52" s="255" t="s">
        <v>2031</v>
      </c>
      <c r="D52" s="255" t="s">
        <v>559</v>
      </c>
      <c r="E52" s="255" t="s">
        <v>1932</v>
      </c>
      <c r="F52" s="256">
        <v>43087</v>
      </c>
      <c r="G52" s="257">
        <v>91.98</v>
      </c>
      <c r="H52" s="255" t="s">
        <v>398</v>
      </c>
      <c r="I52" s="255" t="s">
        <v>529</v>
      </c>
      <c r="J52" s="256">
        <v>43088</v>
      </c>
      <c r="K52" s="255" t="s">
        <v>4</v>
      </c>
      <c r="L52" s="255" t="s">
        <v>1933</v>
      </c>
    </row>
    <row r="53" spans="1:12" x14ac:dyDescent="0.2">
      <c r="A53" s="255" t="s">
        <v>508</v>
      </c>
      <c r="B53" s="255" t="s">
        <v>558</v>
      </c>
      <c r="C53" s="255" t="s">
        <v>2031</v>
      </c>
      <c r="D53" s="255" t="s">
        <v>559</v>
      </c>
      <c r="E53" s="255" t="s">
        <v>1934</v>
      </c>
      <c r="F53" s="256">
        <v>43087</v>
      </c>
      <c r="G53" s="257">
        <v>418.51</v>
      </c>
      <c r="H53" s="255" t="s">
        <v>398</v>
      </c>
      <c r="I53" s="255" t="s">
        <v>297</v>
      </c>
      <c r="J53" s="256">
        <v>43088</v>
      </c>
      <c r="K53" s="255" t="s">
        <v>4</v>
      </c>
      <c r="L53" s="255" t="s">
        <v>1660</v>
      </c>
    </row>
    <row r="54" spans="1:12" x14ac:dyDescent="0.2">
      <c r="A54" s="255" t="s">
        <v>508</v>
      </c>
      <c r="B54" s="255" t="s">
        <v>558</v>
      </c>
      <c r="C54" s="255" t="s">
        <v>2031</v>
      </c>
      <c r="D54" s="255" t="s">
        <v>559</v>
      </c>
      <c r="E54" s="255" t="s">
        <v>1935</v>
      </c>
      <c r="F54" s="256">
        <v>43087</v>
      </c>
      <c r="G54" s="257">
        <v>418.51</v>
      </c>
      <c r="H54" s="255" t="s">
        <v>398</v>
      </c>
      <c r="I54" s="255" t="s">
        <v>297</v>
      </c>
      <c r="J54" s="256">
        <v>43088</v>
      </c>
      <c r="K54" s="255" t="s">
        <v>4</v>
      </c>
      <c r="L54" s="255" t="s">
        <v>1654</v>
      </c>
    </row>
    <row r="55" spans="1:12" x14ac:dyDescent="0.2">
      <c r="A55" s="255" t="s">
        <v>508</v>
      </c>
      <c r="B55" s="255" t="s">
        <v>558</v>
      </c>
      <c r="C55" s="255" t="s">
        <v>2031</v>
      </c>
      <c r="D55" s="255" t="s">
        <v>559</v>
      </c>
      <c r="E55" s="255" t="s">
        <v>1936</v>
      </c>
      <c r="F55" s="256">
        <v>43087</v>
      </c>
      <c r="G55" s="257">
        <v>418.51</v>
      </c>
      <c r="H55" s="255" t="s">
        <v>398</v>
      </c>
      <c r="I55" s="255" t="s">
        <v>297</v>
      </c>
      <c r="J55" s="256">
        <v>43088</v>
      </c>
      <c r="K55" s="255" t="s">
        <v>4</v>
      </c>
      <c r="L55" s="255" t="s">
        <v>1642</v>
      </c>
    </row>
    <row r="56" spans="1:12" x14ac:dyDescent="0.2">
      <c r="A56" s="255" t="s">
        <v>508</v>
      </c>
      <c r="B56" s="255" t="s">
        <v>558</v>
      </c>
      <c r="C56" s="255" t="s">
        <v>2031</v>
      </c>
      <c r="D56" s="255" t="s">
        <v>559</v>
      </c>
      <c r="E56" s="255" t="s">
        <v>1937</v>
      </c>
      <c r="F56" s="256">
        <v>43087</v>
      </c>
      <c r="G56" s="257">
        <v>418.51</v>
      </c>
      <c r="H56" s="255" t="s">
        <v>398</v>
      </c>
      <c r="I56" s="255" t="s">
        <v>297</v>
      </c>
      <c r="J56" s="256">
        <v>43088</v>
      </c>
      <c r="K56" s="255" t="s">
        <v>4</v>
      </c>
      <c r="L56" s="255" t="s">
        <v>1938</v>
      </c>
    </row>
    <row r="57" spans="1:12" x14ac:dyDescent="0.2">
      <c r="A57" s="255" t="s">
        <v>508</v>
      </c>
      <c r="B57" s="255" t="s">
        <v>558</v>
      </c>
      <c r="C57" s="255" t="s">
        <v>2031</v>
      </c>
      <c r="D57" s="255" t="s">
        <v>559</v>
      </c>
      <c r="E57" s="255" t="s">
        <v>1939</v>
      </c>
      <c r="F57" s="256">
        <v>43087</v>
      </c>
      <c r="G57" s="257">
        <v>418.51</v>
      </c>
      <c r="H57" s="255" t="s">
        <v>398</v>
      </c>
      <c r="I57" s="255" t="s">
        <v>297</v>
      </c>
      <c r="J57" s="256">
        <v>43088</v>
      </c>
      <c r="K57" s="255" t="s">
        <v>4</v>
      </c>
      <c r="L57" s="255" t="s">
        <v>1658</v>
      </c>
    </row>
    <row r="58" spans="1:12" x14ac:dyDescent="0.2">
      <c r="A58" s="255" t="s">
        <v>508</v>
      </c>
      <c r="B58" s="255" t="s">
        <v>558</v>
      </c>
      <c r="C58" s="255" t="s">
        <v>2031</v>
      </c>
      <c r="D58" s="255" t="s">
        <v>559</v>
      </c>
      <c r="E58" s="255" t="s">
        <v>1940</v>
      </c>
      <c r="F58" s="256">
        <v>43087</v>
      </c>
      <c r="G58" s="257">
        <v>50</v>
      </c>
      <c r="H58" s="255" t="s">
        <v>398</v>
      </c>
      <c r="I58" s="255" t="s">
        <v>297</v>
      </c>
      <c r="J58" s="256">
        <v>43088</v>
      </c>
      <c r="K58" s="255" t="s">
        <v>4</v>
      </c>
      <c r="L58" s="255" t="s">
        <v>1477</v>
      </c>
    </row>
    <row r="59" spans="1:12" x14ac:dyDescent="0.2">
      <c r="A59" s="255" t="s">
        <v>508</v>
      </c>
      <c r="B59" s="255" t="s">
        <v>558</v>
      </c>
      <c r="C59" s="255" t="s">
        <v>2031</v>
      </c>
      <c r="D59" s="255" t="s">
        <v>559</v>
      </c>
      <c r="E59" s="255" t="s">
        <v>1580</v>
      </c>
      <c r="F59" s="256">
        <v>43087</v>
      </c>
      <c r="G59" s="257">
        <v>99.98</v>
      </c>
      <c r="H59" s="255" t="s">
        <v>398</v>
      </c>
      <c r="I59" s="255" t="s">
        <v>223</v>
      </c>
      <c r="J59" s="256">
        <v>43088</v>
      </c>
      <c r="K59" s="255" t="s">
        <v>4</v>
      </c>
      <c r="L59" s="255" t="s">
        <v>398</v>
      </c>
    </row>
    <row r="60" spans="1:12" x14ac:dyDescent="0.2">
      <c r="A60" s="255" t="s">
        <v>508</v>
      </c>
      <c r="B60" s="255" t="s">
        <v>558</v>
      </c>
      <c r="C60" s="255" t="s">
        <v>2031</v>
      </c>
      <c r="D60" s="255" t="s">
        <v>559</v>
      </c>
      <c r="E60" s="255" t="s">
        <v>1589</v>
      </c>
      <c r="F60" s="256">
        <v>43083</v>
      </c>
      <c r="G60" s="257">
        <v>59.48</v>
      </c>
      <c r="H60" s="255" t="s">
        <v>398</v>
      </c>
      <c r="I60" s="255" t="s">
        <v>147</v>
      </c>
      <c r="J60" s="256">
        <v>43084</v>
      </c>
      <c r="K60" s="255" t="s">
        <v>4</v>
      </c>
      <c r="L60" s="255" t="s">
        <v>6645</v>
      </c>
    </row>
    <row r="61" spans="1:12" x14ac:dyDescent="0.2">
      <c r="A61" s="255" t="s">
        <v>508</v>
      </c>
      <c r="B61" s="255" t="s">
        <v>558</v>
      </c>
      <c r="C61" s="255" t="s">
        <v>2031</v>
      </c>
      <c r="D61" s="255" t="s">
        <v>559</v>
      </c>
      <c r="E61" s="255" t="s">
        <v>1590</v>
      </c>
      <c r="F61" s="256">
        <v>43083</v>
      </c>
      <c r="G61" s="257">
        <v>44.99</v>
      </c>
      <c r="H61" s="255" t="s">
        <v>398</v>
      </c>
      <c r="I61" s="255" t="s">
        <v>147</v>
      </c>
      <c r="J61" s="256">
        <v>43084</v>
      </c>
      <c r="K61" s="255" t="s">
        <v>4</v>
      </c>
      <c r="L61" s="255" t="s">
        <v>6645</v>
      </c>
    </row>
    <row r="62" spans="1:12" x14ac:dyDescent="0.2">
      <c r="A62" s="255" t="s">
        <v>508</v>
      </c>
      <c r="B62" s="255" t="s">
        <v>558</v>
      </c>
      <c r="C62" s="255" t="s">
        <v>2031</v>
      </c>
      <c r="D62" s="255" t="s">
        <v>559</v>
      </c>
      <c r="E62" s="255" t="s">
        <v>1941</v>
      </c>
      <c r="F62" s="256">
        <v>43083</v>
      </c>
      <c r="G62" s="257">
        <v>245.91</v>
      </c>
      <c r="H62" s="255" t="s">
        <v>398</v>
      </c>
      <c r="I62" s="255" t="s">
        <v>297</v>
      </c>
      <c r="J62" s="256">
        <v>43084</v>
      </c>
      <c r="K62" s="255" t="s">
        <v>4</v>
      </c>
      <c r="L62" s="255" t="s">
        <v>1942</v>
      </c>
    </row>
    <row r="63" spans="1:12" x14ac:dyDescent="0.2">
      <c r="A63" s="255" t="s">
        <v>508</v>
      </c>
      <c r="B63" s="255" t="s">
        <v>558</v>
      </c>
      <c r="C63" s="255" t="s">
        <v>2031</v>
      </c>
      <c r="D63" s="255" t="s">
        <v>559</v>
      </c>
      <c r="E63" s="255" t="s">
        <v>1943</v>
      </c>
      <c r="F63" s="256">
        <v>43083</v>
      </c>
      <c r="G63" s="257">
        <v>245.91</v>
      </c>
      <c r="H63" s="255" t="s">
        <v>398</v>
      </c>
      <c r="I63" s="255" t="s">
        <v>297</v>
      </c>
      <c r="J63" s="256">
        <v>43084</v>
      </c>
      <c r="K63" s="255" t="s">
        <v>4</v>
      </c>
      <c r="L63" s="255" t="s">
        <v>1944</v>
      </c>
    </row>
    <row r="64" spans="1:12" x14ac:dyDescent="0.2">
      <c r="A64" s="255" t="s">
        <v>508</v>
      </c>
      <c r="B64" s="255" t="s">
        <v>558</v>
      </c>
      <c r="C64" s="255" t="s">
        <v>2031</v>
      </c>
      <c r="D64" s="255" t="s">
        <v>559</v>
      </c>
      <c r="E64" s="255" t="s">
        <v>1945</v>
      </c>
      <c r="F64" s="256">
        <v>43083</v>
      </c>
      <c r="G64" s="257">
        <v>446.85</v>
      </c>
      <c r="H64" s="255" t="s">
        <v>398</v>
      </c>
      <c r="I64" s="255" t="s">
        <v>297</v>
      </c>
      <c r="J64" s="256">
        <v>43084</v>
      </c>
      <c r="K64" s="255" t="s">
        <v>4</v>
      </c>
      <c r="L64" s="255" t="s">
        <v>1946</v>
      </c>
    </row>
    <row r="65" spans="1:12" x14ac:dyDescent="0.2">
      <c r="A65" s="255" t="s">
        <v>508</v>
      </c>
      <c r="B65" s="255" t="s">
        <v>558</v>
      </c>
      <c r="C65" s="255" t="s">
        <v>2031</v>
      </c>
      <c r="D65" s="255" t="s">
        <v>559</v>
      </c>
      <c r="E65" s="255" t="s">
        <v>1947</v>
      </c>
      <c r="F65" s="256">
        <v>43083</v>
      </c>
      <c r="G65" s="257">
        <v>707.77</v>
      </c>
      <c r="H65" s="255" t="s">
        <v>398</v>
      </c>
      <c r="I65" s="255" t="s">
        <v>297</v>
      </c>
      <c r="J65" s="256">
        <v>43084</v>
      </c>
      <c r="K65" s="255" t="s">
        <v>4</v>
      </c>
      <c r="L65" s="255" t="s">
        <v>1946</v>
      </c>
    </row>
    <row r="66" spans="1:12" x14ac:dyDescent="0.2">
      <c r="A66" s="255" t="s">
        <v>508</v>
      </c>
      <c r="B66" s="255" t="s">
        <v>558</v>
      </c>
      <c r="C66" s="255" t="s">
        <v>2031</v>
      </c>
      <c r="D66" s="255" t="s">
        <v>559</v>
      </c>
      <c r="E66" s="255" t="s">
        <v>1591</v>
      </c>
      <c r="F66" s="256">
        <v>43083</v>
      </c>
      <c r="G66" s="257">
        <v>119.98</v>
      </c>
      <c r="H66" s="255" t="s">
        <v>398</v>
      </c>
      <c r="I66" s="255" t="s">
        <v>215</v>
      </c>
      <c r="J66" s="256">
        <v>43084</v>
      </c>
      <c r="K66" s="255" t="s">
        <v>4</v>
      </c>
      <c r="L66" s="255" t="s">
        <v>1575</v>
      </c>
    </row>
    <row r="67" spans="1:12" x14ac:dyDescent="0.2">
      <c r="A67" s="255" t="s">
        <v>508</v>
      </c>
      <c r="B67" s="255" t="s">
        <v>558</v>
      </c>
      <c r="C67" s="255" t="s">
        <v>2031</v>
      </c>
      <c r="D67" s="255" t="s">
        <v>559</v>
      </c>
      <c r="E67" s="255" t="s">
        <v>1948</v>
      </c>
      <c r="F67" s="256">
        <v>43083</v>
      </c>
      <c r="G67" s="257">
        <v>1049.19</v>
      </c>
      <c r="H67" s="255" t="s">
        <v>398</v>
      </c>
      <c r="I67" s="255" t="s">
        <v>297</v>
      </c>
      <c r="J67" s="256">
        <v>43084</v>
      </c>
      <c r="K67" s="255" t="s">
        <v>4</v>
      </c>
      <c r="L67" s="255" t="s">
        <v>1949</v>
      </c>
    </row>
    <row r="68" spans="1:12" x14ac:dyDescent="0.2">
      <c r="A68" s="255" t="s">
        <v>508</v>
      </c>
      <c r="B68" s="255" t="s">
        <v>558</v>
      </c>
      <c r="C68" s="255" t="s">
        <v>2031</v>
      </c>
      <c r="D68" s="255" t="s">
        <v>559</v>
      </c>
      <c r="E68" s="255" t="s">
        <v>1950</v>
      </c>
      <c r="F68" s="256">
        <v>43074</v>
      </c>
      <c r="G68" s="257">
        <v>756.14</v>
      </c>
      <c r="H68" s="255" t="s">
        <v>398</v>
      </c>
      <c r="I68" s="255" t="s">
        <v>297</v>
      </c>
      <c r="J68" s="256">
        <v>43076</v>
      </c>
      <c r="K68" s="255" t="s">
        <v>4</v>
      </c>
      <c r="L68" s="255" t="s">
        <v>1951</v>
      </c>
    </row>
    <row r="69" spans="1:12" x14ac:dyDescent="0.2">
      <c r="A69" s="255" t="s">
        <v>508</v>
      </c>
      <c r="B69" s="255" t="s">
        <v>558</v>
      </c>
      <c r="C69" s="255" t="s">
        <v>2031</v>
      </c>
      <c r="D69" s="255" t="s">
        <v>559</v>
      </c>
      <c r="E69" s="255" t="s">
        <v>1952</v>
      </c>
      <c r="F69" s="256">
        <v>43074</v>
      </c>
      <c r="G69" s="257">
        <v>959.92</v>
      </c>
      <c r="H69" s="255" t="s">
        <v>398</v>
      </c>
      <c r="I69" s="255" t="s">
        <v>297</v>
      </c>
      <c r="J69" s="256">
        <v>43076</v>
      </c>
      <c r="K69" s="255" t="s">
        <v>4</v>
      </c>
      <c r="L69" s="255" t="s">
        <v>1951</v>
      </c>
    </row>
    <row r="70" spans="1:12" x14ac:dyDescent="0.2">
      <c r="A70" s="255" t="s">
        <v>508</v>
      </c>
      <c r="B70" s="255" t="s">
        <v>558</v>
      </c>
      <c r="C70" s="255" t="s">
        <v>2031</v>
      </c>
      <c r="D70" s="255" t="s">
        <v>559</v>
      </c>
      <c r="E70" s="255" t="s">
        <v>1953</v>
      </c>
      <c r="F70" s="256">
        <v>43073</v>
      </c>
      <c r="G70" s="257">
        <v>150</v>
      </c>
      <c r="H70" s="255" t="s">
        <v>398</v>
      </c>
      <c r="I70" s="255" t="s">
        <v>297</v>
      </c>
      <c r="J70" s="256">
        <v>43075</v>
      </c>
      <c r="K70" s="255" t="s">
        <v>4</v>
      </c>
      <c r="L70" s="255" t="s">
        <v>1477</v>
      </c>
    </row>
    <row r="71" spans="1:12" x14ac:dyDescent="0.2">
      <c r="A71" s="255" t="s">
        <v>508</v>
      </c>
      <c r="B71" s="255" t="s">
        <v>558</v>
      </c>
      <c r="C71" s="255" t="s">
        <v>2031</v>
      </c>
      <c r="D71" s="255" t="s">
        <v>559</v>
      </c>
      <c r="E71" s="255" t="s">
        <v>1954</v>
      </c>
      <c r="F71" s="256">
        <v>43073</v>
      </c>
      <c r="G71" s="257">
        <v>100</v>
      </c>
      <c r="H71" s="255" t="s">
        <v>398</v>
      </c>
      <c r="I71" s="255" t="s">
        <v>297</v>
      </c>
      <c r="J71" s="256">
        <v>43075</v>
      </c>
      <c r="K71" s="255" t="s">
        <v>4</v>
      </c>
      <c r="L71" s="255" t="s">
        <v>1477</v>
      </c>
    </row>
    <row r="72" spans="1:12" x14ac:dyDescent="0.2">
      <c r="A72" s="255" t="s">
        <v>508</v>
      </c>
      <c r="B72" s="255" t="s">
        <v>558</v>
      </c>
      <c r="C72" s="255" t="s">
        <v>2031</v>
      </c>
      <c r="D72" s="255" t="s">
        <v>559</v>
      </c>
      <c r="E72" s="255" t="s">
        <v>1955</v>
      </c>
      <c r="F72" s="256">
        <v>43073</v>
      </c>
      <c r="G72" s="257">
        <v>703.68</v>
      </c>
      <c r="H72" s="255" t="s">
        <v>398</v>
      </c>
      <c r="I72" s="255" t="s">
        <v>297</v>
      </c>
      <c r="J72" s="256">
        <v>43075</v>
      </c>
      <c r="K72" s="255" t="s">
        <v>4</v>
      </c>
      <c r="L72" s="255" t="s">
        <v>1956</v>
      </c>
    </row>
    <row r="73" spans="1:12" x14ac:dyDescent="0.2">
      <c r="A73" s="255" t="s">
        <v>508</v>
      </c>
      <c r="B73" s="255" t="s">
        <v>558</v>
      </c>
      <c r="C73" s="255" t="s">
        <v>2031</v>
      </c>
      <c r="D73" s="255" t="s">
        <v>559</v>
      </c>
      <c r="E73" s="255" t="s">
        <v>1957</v>
      </c>
      <c r="F73" s="256">
        <v>43073</v>
      </c>
      <c r="G73" s="257">
        <v>228.88</v>
      </c>
      <c r="H73" s="255" t="s">
        <v>398</v>
      </c>
      <c r="I73" s="255" t="s">
        <v>297</v>
      </c>
      <c r="J73" s="256">
        <v>43075</v>
      </c>
      <c r="K73" s="255" t="s">
        <v>4</v>
      </c>
      <c r="L73" s="255" t="s">
        <v>1956</v>
      </c>
    </row>
    <row r="74" spans="1:12" x14ac:dyDescent="0.2">
      <c r="A74" s="255" t="s">
        <v>508</v>
      </c>
      <c r="B74" s="255" t="s">
        <v>558</v>
      </c>
      <c r="C74" s="255" t="s">
        <v>2031</v>
      </c>
      <c r="D74" s="255" t="s">
        <v>559</v>
      </c>
      <c r="E74" s="255" t="s">
        <v>1606</v>
      </c>
      <c r="F74" s="256">
        <v>43070</v>
      </c>
      <c r="G74" s="257">
        <v>402.03</v>
      </c>
      <c r="H74" s="255" t="s">
        <v>398</v>
      </c>
      <c r="I74" s="255" t="s">
        <v>215</v>
      </c>
      <c r="J74" s="256">
        <v>43071</v>
      </c>
      <c r="K74" s="255" t="s">
        <v>4</v>
      </c>
      <c r="L74" s="255" t="s">
        <v>1607</v>
      </c>
    </row>
    <row r="75" spans="1:12" x14ac:dyDescent="0.2">
      <c r="A75" s="255" t="s">
        <v>508</v>
      </c>
      <c r="B75" s="255" t="s">
        <v>558</v>
      </c>
      <c r="C75" s="255" t="s">
        <v>2031</v>
      </c>
      <c r="D75" s="255" t="s">
        <v>559</v>
      </c>
      <c r="E75" s="255" t="s">
        <v>1958</v>
      </c>
      <c r="F75" s="256">
        <v>43070</v>
      </c>
      <c r="G75" s="257">
        <v>206.43</v>
      </c>
      <c r="H75" s="255" t="s">
        <v>398</v>
      </c>
      <c r="I75" s="255" t="s">
        <v>297</v>
      </c>
      <c r="J75" s="256">
        <v>43071</v>
      </c>
      <c r="K75" s="255" t="s">
        <v>4</v>
      </c>
      <c r="L75" s="255" t="s">
        <v>1959</v>
      </c>
    </row>
    <row r="76" spans="1:12" x14ac:dyDescent="0.2">
      <c r="A76" s="255" t="s">
        <v>508</v>
      </c>
      <c r="B76" s="255" t="s">
        <v>558</v>
      </c>
      <c r="C76" s="255" t="s">
        <v>2031</v>
      </c>
      <c r="D76" s="255" t="s">
        <v>559</v>
      </c>
      <c r="E76" s="255" t="s">
        <v>1960</v>
      </c>
      <c r="F76" s="256">
        <v>43070</v>
      </c>
      <c r="G76" s="257">
        <v>337.69</v>
      </c>
      <c r="H76" s="255" t="s">
        <v>398</v>
      </c>
      <c r="I76" s="255" t="s">
        <v>297</v>
      </c>
      <c r="J76" s="256">
        <v>43071</v>
      </c>
      <c r="K76" s="255" t="s">
        <v>4</v>
      </c>
      <c r="L76" s="255" t="s">
        <v>1959</v>
      </c>
    </row>
    <row r="77" spans="1:12" x14ac:dyDescent="0.2">
      <c r="A77" s="255" t="s">
        <v>508</v>
      </c>
      <c r="B77" s="255" t="s">
        <v>558</v>
      </c>
      <c r="C77" s="255" t="s">
        <v>2031</v>
      </c>
      <c r="D77" s="255" t="s">
        <v>559</v>
      </c>
      <c r="E77" s="255" t="s">
        <v>1961</v>
      </c>
      <c r="F77" s="256">
        <v>43070</v>
      </c>
      <c r="G77" s="257">
        <v>3.48</v>
      </c>
      <c r="H77" s="255" t="s">
        <v>398</v>
      </c>
      <c r="I77" s="255" t="s">
        <v>297</v>
      </c>
      <c r="J77" s="256">
        <v>43071</v>
      </c>
      <c r="K77" s="255" t="s">
        <v>4</v>
      </c>
      <c r="L77" s="255" t="s">
        <v>1474</v>
      </c>
    </row>
    <row r="78" spans="1:12" x14ac:dyDescent="0.2">
      <c r="A78" s="255" t="s">
        <v>508</v>
      </c>
      <c r="B78" s="255" t="s">
        <v>558</v>
      </c>
      <c r="C78" s="255" t="s">
        <v>2031</v>
      </c>
      <c r="D78" s="255" t="s">
        <v>559</v>
      </c>
      <c r="E78" s="255" t="s">
        <v>1608</v>
      </c>
      <c r="F78" s="256">
        <v>43070</v>
      </c>
      <c r="G78" s="257">
        <v>127.99</v>
      </c>
      <c r="H78" s="255" t="s">
        <v>398</v>
      </c>
      <c r="I78" s="255" t="s">
        <v>733</v>
      </c>
      <c r="J78" s="256">
        <v>43071</v>
      </c>
      <c r="K78" s="255" t="s">
        <v>4</v>
      </c>
      <c r="L78" s="255" t="s">
        <v>1090</v>
      </c>
    </row>
    <row r="79" spans="1:12" x14ac:dyDescent="0.2">
      <c r="A79" s="255" t="s">
        <v>508</v>
      </c>
      <c r="B79" s="255" t="s">
        <v>558</v>
      </c>
      <c r="C79" s="255" t="s">
        <v>2031</v>
      </c>
      <c r="D79" s="255" t="s">
        <v>559</v>
      </c>
      <c r="E79" s="255" t="s">
        <v>1962</v>
      </c>
      <c r="F79" s="256">
        <v>43069</v>
      </c>
      <c r="G79" s="257">
        <v>1239.3</v>
      </c>
      <c r="H79" s="255" t="s">
        <v>398</v>
      </c>
      <c r="I79" s="255" t="s">
        <v>297</v>
      </c>
      <c r="J79" s="256">
        <v>43070</v>
      </c>
      <c r="K79" s="255" t="s">
        <v>4</v>
      </c>
      <c r="L79" s="255" t="s">
        <v>1949</v>
      </c>
    </row>
    <row r="80" spans="1:12" x14ac:dyDescent="0.2">
      <c r="A80" s="255" t="s">
        <v>508</v>
      </c>
      <c r="B80" s="255" t="s">
        <v>558</v>
      </c>
      <c r="C80" s="255" t="s">
        <v>2031</v>
      </c>
      <c r="D80" s="255" t="s">
        <v>559</v>
      </c>
      <c r="E80" s="255" t="s">
        <v>1610</v>
      </c>
      <c r="F80" s="256">
        <v>43069</v>
      </c>
      <c r="G80" s="257">
        <v>34.950000000000003</v>
      </c>
      <c r="H80" s="255" t="s">
        <v>398</v>
      </c>
      <c r="I80" s="255" t="s">
        <v>556</v>
      </c>
      <c r="J80" s="256">
        <v>43070</v>
      </c>
      <c r="K80" s="255" t="s">
        <v>4</v>
      </c>
      <c r="L80" s="255" t="s">
        <v>6647</v>
      </c>
    </row>
    <row r="81" spans="1:12" x14ac:dyDescent="0.2">
      <c r="A81" s="255" t="s">
        <v>508</v>
      </c>
      <c r="B81" s="255" t="s">
        <v>558</v>
      </c>
      <c r="C81" s="255" t="s">
        <v>2031</v>
      </c>
      <c r="D81" s="255" t="s">
        <v>559</v>
      </c>
      <c r="E81" s="255" t="s">
        <v>1624</v>
      </c>
      <c r="F81" s="256">
        <v>43097</v>
      </c>
      <c r="G81" s="257">
        <v>270</v>
      </c>
      <c r="H81" s="255" t="s">
        <v>398</v>
      </c>
      <c r="I81" s="255" t="s">
        <v>552</v>
      </c>
      <c r="J81" s="256">
        <v>43098</v>
      </c>
      <c r="K81" s="255" t="s">
        <v>4</v>
      </c>
      <c r="L81" s="255" t="s">
        <v>6646</v>
      </c>
    </row>
    <row r="82" spans="1:12" x14ac:dyDescent="0.2">
      <c r="A82" s="255" t="s">
        <v>508</v>
      </c>
      <c r="B82" s="255" t="s">
        <v>558</v>
      </c>
      <c r="C82" s="255" t="s">
        <v>2031</v>
      </c>
      <c r="D82" s="255" t="s">
        <v>559</v>
      </c>
      <c r="E82" s="255" t="s">
        <v>1659</v>
      </c>
      <c r="F82" s="256">
        <v>43095</v>
      </c>
      <c r="G82" s="257">
        <v>452</v>
      </c>
      <c r="H82" s="255" t="s">
        <v>398</v>
      </c>
      <c r="I82" s="255" t="s">
        <v>297</v>
      </c>
      <c r="J82" s="256">
        <v>43096</v>
      </c>
      <c r="K82" s="255" t="s">
        <v>4</v>
      </c>
      <c r="L82" s="255" t="s">
        <v>1660</v>
      </c>
    </row>
    <row r="83" spans="1:12" x14ac:dyDescent="0.2">
      <c r="A83" s="255" t="s">
        <v>508</v>
      </c>
      <c r="B83" s="255" t="s">
        <v>558</v>
      </c>
      <c r="C83" s="255" t="s">
        <v>2031</v>
      </c>
      <c r="D83" s="255" t="s">
        <v>559</v>
      </c>
      <c r="E83" s="255" t="s">
        <v>1963</v>
      </c>
      <c r="F83" s="256">
        <v>43095</v>
      </c>
      <c r="G83" s="257">
        <v>412</v>
      </c>
      <c r="H83" s="255" t="s">
        <v>398</v>
      </c>
      <c r="I83" s="255" t="s">
        <v>297</v>
      </c>
      <c r="J83" s="256">
        <v>43096</v>
      </c>
      <c r="K83" s="255" t="s">
        <v>4</v>
      </c>
      <c r="L83" s="255" t="s">
        <v>1520</v>
      </c>
    </row>
    <row r="84" spans="1:12" x14ac:dyDescent="0.2">
      <c r="A84" s="255" t="s">
        <v>508</v>
      </c>
      <c r="B84" s="255" t="s">
        <v>558</v>
      </c>
      <c r="C84" s="255" t="s">
        <v>2031</v>
      </c>
      <c r="D84" s="255" t="s">
        <v>559</v>
      </c>
      <c r="E84" s="255" t="s">
        <v>1661</v>
      </c>
      <c r="F84" s="256">
        <v>43095</v>
      </c>
      <c r="G84" s="257">
        <v>735.48</v>
      </c>
      <c r="H84" s="255" t="s">
        <v>398</v>
      </c>
      <c r="I84" s="255" t="s">
        <v>215</v>
      </c>
      <c r="J84" s="256">
        <v>43096</v>
      </c>
      <c r="K84" s="255" t="s">
        <v>4</v>
      </c>
      <c r="L84" s="255" t="s">
        <v>1662</v>
      </c>
    </row>
    <row r="85" spans="1:12" x14ac:dyDescent="0.2">
      <c r="A85" s="255" t="s">
        <v>508</v>
      </c>
      <c r="B85" s="255" t="s">
        <v>558</v>
      </c>
      <c r="C85" s="255" t="s">
        <v>2031</v>
      </c>
      <c r="D85" s="255" t="s">
        <v>559</v>
      </c>
      <c r="E85" s="255" t="s">
        <v>1964</v>
      </c>
      <c r="F85" s="256">
        <v>43091</v>
      </c>
      <c r="G85" s="257">
        <v>369</v>
      </c>
      <c r="H85" s="255" t="s">
        <v>398</v>
      </c>
      <c r="I85" s="255" t="s">
        <v>297</v>
      </c>
      <c r="J85" s="256">
        <v>43092</v>
      </c>
      <c r="K85" s="255" t="s">
        <v>4</v>
      </c>
      <c r="L85" s="255" t="s">
        <v>1931</v>
      </c>
    </row>
    <row r="86" spans="1:12" x14ac:dyDescent="0.2">
      <c r="A86" s="255" t="s">
        <v>508</v>
      </c>
      <c r="B86" s="255" t="s">
        <v>558</v>
      </c>
      <c r="C86" s="255" t="s">
        <v>2031</v>
      </c>
      <c r="D86" s="255" t="s">
        <v>559</v>
      </c>
      <c r="E86" s="255" t="s">
        <v>1965</v>
      </c>
      <c r="F86" s="256">
        <v>43091</v>
      </c>
      <c r="G86" s="257">
        <v>369</v>
      </c>
      <c r="H86" s="255" t="s">
        <v>398</v>
      </c>
      <c r="I86" s="255" t="s">
        <v>297</v>
      </c>
      <c r="J86" s="256">
        <v>43092</v>
      </c>
      <c r="K86" s="255" t="s">
        <v>4</v>
      </c>
      <c r="L86" s="255" t="s">
        <v>1910</v>
      </c>
    </row>
    <row r="87" spans="1:12" x14ac:dyDescent="0.2">
      <c r="A87" s="255" t="s">
        <v>508</v>
      </c>
      <c r="B87" s="255" t="s">
        <v>558</v>
      </c>
      <c r="C87" s="255" t="s">
        <v>2031</v>
      </c>
      <c r="D87" s="255" t="s">
        <v>559</v>
      </c>
      <c r="E87" s="255" t="s">
        <v>1966</v>
      </c>
      <c r="F87" s="256">
        <v>43091</v>
      </c>
      <c r="G87" s="257">
        <v>492</v>
      </c>
      <c r="H87" s="255" t="s">
        <v>398</v>
      </c>
      <c r="I87" s="255" t="s">
        <v>297</v>
      </c>
      <c r="J87" s="256">
        <v>43092</v>
      </c>
      <c r="K87" s="255" t="s">
        <v>4</v>
      </c>
      <c r="L87" s="255" t="s">
        <v>1944</v>
      </c>
    </row>
    <row r="88" spans="1:12" x14ac:dyDescent="0.2">
      <c r="A88" s="255" t="s">
        <v>508</v>
      </c>
      <c r="B88" s="255" t="s">
        <v>558</v>
      </c>
      <c r="C88" s="255" t="s">
        <v>2031</v>
      </c>
      <c r="D88" s="255" t="s">
        <v>559</v>
      </c>
      <c r="E88" s="255" t="s">
        <v>1967</v>
      </c>
      <c r="F88" s="256">
        <v>43091</v>
      </c>
      <c r="G88" s="257">
        <v>492</v>
      </c>
      <c r="H88" s="255" t="s">
        <v>398</v>
      </c>
      <c r="I88" s="255" t="s">
        <v>297</v>
      </c>
      <c r="J88" s="256">
        <v>43092</v>
      </c>
      <c r="K88" s="255" t="s">
        <v>4</v>
      </c>
      <c r="L88" s="255" t="s">
        <v>1900</v>
      </c>
    </row>
    <row r="89" spans="1:12" x14ac:dyDescent="0.2">
      <c r="A89" s="255" t="s">
        <v>508</v>
      </c>
      <c r="B89" s="255" t="s">
        <v>558</v>
      </c>
      <c r="C89" s="255" t="s">
        <v>2031</v>
      </c>
      <c r="D89" s="255" t="s">
        <v>559</v>
      </c>
      <c r="E89" s="255" t="s">
        <v>1968</v>
      </c>
      <c r="F89" s="256">
        <v>43091</v>
      </c>
      <c r="G89" s="257">
        <v>492</v>
      </c>
      <c r="H89" s="255" t="s">
        <v>398</v>
      </c>
      <c r="I89" s="255" t="s">
        <v>297</v>
      </c>
      <c r="J89" s="256">
        <v>43092</v>
      </c>
      <c r="K89" s="255" t="s">
        <v>4</v>
      </c>
      <c r="L89" s="255" t="s">
        <v>1938</v>
      </c>
    </row>
    <row r="90" spans="1:12" x14ac:dyDescent="0.2">
      <c r="A90" s="255" t="s">
        <v>508</v>
      </c>
      <c r="B90" s="255" t="s">
        <v>558</v>
      </c>
      <c r="C90" s="255" t="s">
        <v>2031</v>
      </c>
      <c r="D90" s="255" t="s">
        <v>559</v>
      </c>
      <c r="E90" s="255" t="s">
        <v>1969</v>
      </c>
      <c r="F90" s="256">
        <v>43091</v>
      </c>
      <c r="G90" s="257">
        <v>492</v>
      </c>
      <c r="H90" s="255" t="s">
        <v>398</v>
      </c>
      <c r="I90" s="255" t="s">
        <v>297</v>
      </c>
      <c r="J90" s="256">
        <v>43092</v>
      </c>
      <c r="K90" s="255" t="s">
        <v>4</v>
      </c>
      <c r="L90" s="255" t="s">
        <v>1920</v>
      </c>
    </row>
    <row r="91" spans="1:12" x14ac:dyDescent="0.2">
      <c r="A91" s="255" t="s">
        <v>508</v>
      </c>
      <c r="B91" s="255" t="s">
        <v>558</v>
      </c>
      <c r="C91" s="255" t="s">
        <v>2031</v>
      </c>
      <c r="D91" s="255" t="s">
        <v>559</v>
      </c>
      <c r="E91" s="255" t="s">
        <v>1970</v>
      </c>
      <c r="F91" s="256">
        <v>43091</v>
      </c>
      <c r="G91" s="257">
        <v>492</v>
      </c>
      <c r="H91" s="255" t="s">
        <v>398</v>
      </c>
      <c r="I91" s="255" t="s">
        <v>297</v>
      </c>
      <c r="J91" s="256">
        <v>43092</v>
      </c>
      <c r="K91" s="255" t="s">
        <v>4</v>
      </c>
      <c r="L91" s="255" t="s">
        <v>1971</v>
      </c>
    </row>
    <row r="92" spans="1:12" x14ac:dyDescent="0.2">
      <c r="A92" s="255" t="s">
        <v>508</v>
      </c>
      <c r="B92" s="255" t="s">
        <v>558</v>
      </c>
      <c r="C92" s="255" t="s">
        <v>2031</v>
      </c>
      <c r="D92" s="255" t="s">
        <v>559</v>
      </c>
      <c r="E92" s="255" t="s">
        <v>1972</v>
      </c>
      <c r="F92" s="256">
        <v>43091</v>
      </c>
      <c r="G92" s="257">
        <v>492</v>
      </c>
      <c r="H92" s="255" t="s">
        <v>398</v>
      </c>
      <c r="I92" s="255" t="s">
        <v>297</v>
      </c>
      <c r="J92" s="256">
        <v>43092</v>
      </c>
      <c r="K92" s="255" t="s">
        <v>4</v>
      </c>
      <c r="L92" s="255" t="s">
        <v>1914</v>
      </c>
    </row>
    <row r="93" spans="1:12" x14ac:dyDescent="0.2">
      <c r="A93" s="255" t="s">
        <v>508</v>
      </c>
      <c r="B93" s="255" t="s">
        <v>558</v>
      </c>
      <c r="C93" s="255" t="s">
        <v>2031</v>
      </c>
      <c r="D93" s="255" t="s">
        <v>559</v>
      </c>
      <c r="E93" s="255" t="s">
        <v>1973</v>
      </c>
      <c r="F93" s="256">
        <v>43091</v>
      </c>
      <c r="G93" s="257">
        <v>492</v>
      </c>
      <c r="H93" s="255" t="s">
        <v>398</v>
      </c>
      <c r="I93" s="255" t="s">
        <v>297</v>
      </c>
      <c r="J93" s="256">
        <v>43092</v>
      </c>
      <c r="K93" s="255" t="s">
        <v>4</v>
      </c>
      <c r="L93" s="255" t="s">
        <v>1912</v>
      </c>
    </row>
    <row r="94" spans="1:12" x14ac:dyDescent="0.2">
      <c r="A94" s="255" t="s">
        <v>508</v>
      </c>
      <c r="B94" s="255" t="s">
        <v>558</v>
      </c>
      <c r="C94" s="255" t="s">
        <v>2031</v>
      </c>
      <c r="D94" s="255" t="s">
        <v>559</v>
      </c>
      <c r="E94" s="255" t="s">
        <v>1974</v>
      </c>
      <c r="F94" s="256">
        <v>43091</v>
      </c>
      <c r="G94" s="257">
        <v>492</v>
      </c>
      <c r="H94" s="255" t="s">
        <v>398</v>
      </c>
      <c r="I94" s="255" t="s">
        <v>297</v>
      </c>
      <c r="J94" s="256">
        <v>43092</v>
      </c>
      <c r="K94" s="255" t="s">
        <v>4</v>
      </c>
      <c r="L94" s="255" t="s">
        <v>1916</v>
      </c>
    </row>
    <row r="95" spans="1:12" x14ac:dyDescent="0.2">
      <c r="A95" s="255" t="s">
        <v>508</v>
      </c>
      <c r="B95" s="255" t="s">
        <v>558</v>
      </c>
      <c r="C95" s="255" t="s">
        <v>2031</v>
      </c>
      <c r="D95" s="255" t="s">
        <v>559</v>
      </c>
      <c r="E95" s="255" t="s">
        <v>1975</v>
      </c>
      <c r="F95" s="256">
        <v>43091</v>
      </c>
      <c r="G95" s="257">
        <v>452</v>
      </c>
      <c r="H95" s="255" t="s">
        <v>398</v>
      </c>
      <c r="I95" s="255" t="s">
        <v>297</v>
      </c>
      <c r="J95" s="256">
        <v>43092</v>
      </c>
      <c r="K95" s="255" t="s">
        <v>4</v>
      </c>
      <c r="L95" s="255" t="s">
        <v>1520</v>
      </c>
    </row>
    <row r="96" spans="1:12" x14ac:dyDescent="0.2">
      <c r="A96" s="255" t="s">
        <v>508</v>
      </c>
      <c r="B96" s="255" t="s">
        <v>558</v>
      </c>
      <c r="C96" s="255" t="s">
        <v>2031</v>
      </c>
      <c r="D96" s="255" t="s">
        <v>559</v>
      </c>
      <c r="E96" s="255" t="s">
        <v>1976</v>
      </c>
      <c r="F96" s="256">
        <v>43090</v>
      </c>
      <c r="G96" s="257">
        <v>412</v>
      </c>
      <c r="H96" s="255" t="s">
        <v>398</v>
      </c>
      <c r="I96" s="255" t="s">
        <v>297</v>
      </c>
      <c r="J96" s="256">
        <v>43091</v>
      </c>
      <c r="K96" s="255" t="s">
        <v>4</v>
      </c>
      <c r="L96" s="255" t="s">
        <v>1896</v>
      </c>
    </row>
    <row r="97" spans="1:12" x14ac:dyDescent="0.2">
      <c r="A97" s="255" t="s">
        <v>508</v>
      </c>
      <c r="B97" s="255" t="s">
        <v>558</v>
      </c>
      <c r="C97" s="255" t="s">
        <v>2031</v>
      </c>
      <c r="D97" s="255" t="s">
        <v>559</v>
      </c>
      <c r="E97" s="255" t="s">
        <v>1977</v>
      </c>
      <c r="F97" s="256">
        <v>43090</v>
      </c>
      <c r="G97" s="257">
        <v>412</v>
      </c>
      <c r="H97" s="255" t="s">
        <v>398</v>
      </c>
      <c r="I97" s="255" t="s">
        <v>297</v>
      </c>
      <c r="J97" s="256">
        <v>43091</v>
      </c>
      <c r="K97" s="255" t="s">
        <v>4</v>
      </c>
      <c r="L97" s="255" t="s">
        <v>1923</v>
      </c>
    </row>
    <row r="98" spans="1:12" x14ac:dyDescent="0.2">
      <c r="A98" s="255" t="s">
        <v>508</v>
      </c>
      <c r="B98" s="255" t="s">
        <v>558</v>
      </c>
      <c r="C98" s="255" t="s">
        <v>2031</v>
      </c>
      <c r="D98" s="255" t="s">
        <v>559</v>
      </c>
      <c r="E98" s="255" t="s">
        <v>1978</v>
      </c>
      <c r="F98" s="256">
        <v>43090</v>
      </c>
      <c r="G98" s="257">
        <v>412</v>
      </c>
      <c r="H98" s="255" t="s">
        <v>398</v>
      </c>
      <c r="I98" s="255" t="s">
        <v>297</v>
      </c>
      <c r="J98" s="256">
        <v>43091</v>
      </c>
      <c r="K98" s="255" t="s">
        <v>4</v>
      </c>
      <c r="L98" s="255" t="s">
        <v>1898</v>
      </c>
    </row>
    <row r="99" spans="1:12" x14ac:dyDescent="0.2">
      <c r="A99" s="255" t="s">
        <v>508</v>
      </c>
      <c r="B99" s="255" t="s">
        <v>558</v>
      </c>
      <c r="C99" s="255" t="s">
        <v>2031</v>
      </c>
      <c r="D99" s="255" t="s">
        <v>559</v>
      </c>
      <c r="E99" s="255" t="s">
        <v>1979</v>
      </c>
      <c r="F99" s="256">
        <v>43090</v>
      </c>
      <c r="G99" s="257">
        <v>412</v>
      </c>
      <c r="H99" s="255" t="s">
        <v>398</v>
      </c>
      <c r="I99" s="255" t="s">
        <v>297</v>
      </c>
      <c r="J99" s="256">
        <v>43091</v>
      </c>
      <c r="K99" s="255" t="s">
        <v>4</v>
      </c>
      <c r="L99" s="255" t="s">
        <v>1942</v>
      </c>
    </row>
    <row r="100" spans="1:12" x14ac:dyDescent="0.2">
      <c r="A100" s="255" t="s">
        <v>508</v>
      </c>
      <c r="B100" s="255" t="s">
        <v>558</v>
      </c>
      <c r="C100" s="255" t="s">
        <v>2031</v>
      </c>
      <c r="D100" s="255" t="s">
        <v>559</v>
      </c>
      <c r="E100" s="255" t="s">
        <v>1980</v>
      </c>
      <c r="F100" s="256">
        <v>43090</v>
      </c>
      <c r="G100" s="257">
        <v>412</v>
      </c>
      <c r="H100" s="255" t="s">
        <v>398</v>
      </c>
      <c r="I100" s="255" t="s">
        <v>297</v>
      </c>
      <c r="J100" s="256">
        <v>43091</v>
      </c>
      <c r="K100" s="255" t="s">
        <v>4</v>
      </c>
      <c r="L100" s="255" t="s">
        <v>1518</v>
      </c>
    </row>
    <row r="101" spans="1:12" x14ac:dyDescent="0.2">
      <c r="A101" s="255" t="s">
        <v>508</v>
      </c>
      <c r="B101" s="255" t="s">
        <v>558</v>
      </c>
      <c r="C101" s="255" t="s">
        <v>2031</v>
      </c>
      <c r="D101" s="255" t="s">
        <v>559</v>
      </c>
      <c r="E101" s="255" t="s">
        <v>1981</v>
      </c>
      <c r="F101" s="256">
        <v>43090</v>
      </c>
      <c r="G101" s="257">
        <v>412</v>
      </c>
      <c r="H101" s="255" t="s">
        <v>398</v>
      </c>
      <c r="I101" s="255" t="s">
        <v>297</v>
      </c>
      <c r="J101" s="256">
        <v>43091</v>
      </c>
      <c r="K101" s="255" t="s">
        <v>4</v>
      </c>
      <c r="L101" s="255" t="s">
        <v>1894</v>
      </c>
    </row>
    <row r="102" spans="1:12" x14ac:dyDescent="0.2">
      <c r="A102" s="255" t="s">
        <v>508</v>
      </c>
      <c r="B102" s="255" t="s">
        <v>558</v>
      </c>
      <c r="C102" s="255" t="s">
        <v>2031</v>
      </c>
      <c r="D102" s="255" t="s">
        <v>559</v>
      </c>
      <c r="E102" s="255" t="s">
        <v>1982</v>
      </c>
      <c r="F102" s="256">
        <v>43090</v>
      </c>
      <c r="G102" s="257">
        <v>412</v>
      </c>
      <c r="H102" s="255" t="s">
        <v>398</v>
      </c>
      <c r="I102" s="255" t="s">
        <v>297</v>
      </c>
      <c r="J102" s="256">
        <v>43091</v>
      </c>
      <c r="K102" s="255" t="s">
        <v>4</v>
      </c>
      <c r="L102" s="255" t="s">
        <v>1929</v>
      </c>
    </row>
    <row r="103" spans="1:12" x14ac:dyDescent="0.2">
      <c r="A103" s="255" t="s">
        <v>508</v>
      </c>
      <c r="B103" s="255" t="s">
        <v>558</v>
      </c>
      <c r="C103" s="255" t="s">
        <v>2031</v>
      </c>
      <c r="D103" s="255" t="s">
        <v>559</v>
      </c>
      <c r="E103" s="255" t="s">
        <v>1983</v>
      </c>
      <c r="F103" s="256">
        <v>43090</v>
      </c>
      <c r="G103" s="257">
        <v>412</v>
      </c>
      <c r="H103" s="255" t="s">
        <v>398</v>
      </c>
      <c r="I103" s="255" t="s">
        <v>297</v>
      </c>
      <c r="J103" s="256">
        <v>43091</v>
      </c>
      <c r="K103" s="255" t="s">
        <v>4</v>
      </c>
      <c r="L103" s="255" t="s">
        <v>1908</v>
      </c>
    </row>
    <row r="104" spans="1:12" x14ac:dyDescent="0.2">
      <c r="A104" s="255" t="s">
        <v>508</v>
      </c>
      <c r="B104" s="255" t="s">
        <v>558</v>
      </c>
      <c r="C104" s="255" t="s">
        <v>2031</v>
      </c>
      <c r="D104" s="255" t="s">
        <v>559</v>
      </c>
      <c r="E104" s="255" t="s">
        <v>1984</v>
      </c>
      <c r="F104" s="256">
        <v>43090</v>
      </c>
      <c r="G104" s="257">
        <v>412</v>
      </c>
      <c r="H104" s="255" t="s">
        <v>398</v>
      </c>
      <c r="I104" s="255" t="s">
        <v>297</v>
      </c>
      <c r="J104" s="256">
        <v>43091</v>
      </c>
      <c r="K104" s="255" t="s">
        <v>4</v>
      </c>
      <c r="L104" s="255" t="s">
        <v>1925</v>
      </c>
    </row>
    <row r="105" spans="1:12" x14ac:dyDescent="0.2">
      <c r="A105" s="255" t="s">
        <v>508</v>
      </c>
      <c r="B105" s="255" t="s">
        <v>558</v>
      </c>
      <c r="C105" s="255" t="s">
        <v>2031</v>
      </c>
      <c r="D105" s="255" t="s">
        <v>559</v>
      </c>
      <c r="E105" s="255" t="s">
        <v>1663</v>
      </c>
      <c r="F105" s="256">
        <v>43090</v>
      </c>
      <c r="G105" s="257">
        <v>65.44</v>
      </c>
      <c r="H105" s="255" t="s">
        <v>398</v>
      </c>
      <c r="I105" s="255" t="s">
        <v>512</v>
      </c>
      <c r="J105" s="256">
        <v>43091</v>
      </c>
      <c r="K105" s="255" t="s">
        <v>4</v>
      </c>
      <c r="L105" s="255" t="s">
        <v>1664</v>
      </c>
    </row>
    <row r="106" spans="1:12" x14ac:dyDescent="0.2">
      <c r="A106" s="255" t="s">
        <v>508</v>
      </c>
      <c r="B106" s="255" t="s">
        <v>558</v>
      </c>
      <c r="C106" s="255" t="s">
        <v>2031</v>
      </c>
      <c r="D106" s="255" t="s">
        <v>559</v>
      </c>
      <c r="E106" s="255" t="s">
        <v>1985</v>
      </c>
      <c r="F106" s="256">
        <v>43088</v>
      </c>
      <c r="G106" s="257">
        <v>115.55</v>
      </c>
      <c r="H106" s="255" t="s">
        <v>398</v>
      </c>
      <c r="I106" s="255" t="s">
        <v>512</v>
      </c>
      <c r="J106" s="256">
        <v>43089</v>
      </c>
      <c r="K106" s="255" t="s">
        <v>4</v>
      </c>
      <c r="L106" s="255" t="s">
        <v>1522</v>
      </c>
    </row>
    <row r="107" spans="1:12" x14ac:dyDescent="0.2">
      <c r="A107" s="255" t="s">
        <v>508</v>
      </c>
      <c r="B107" s="255" t="s">
        <v>558</v>
      </c>
      <c r="C107" s="255" t="s">
        <v>2031</v>
      </c>
      <c r="D107" s="255" t="s">
        <v>559</v>
      </c>
      <c r="E107" s="255" t="s">
        <v>1666</v>
      </c>
      <c r="F107" s="256">
        <v>43084</v>
      </c>
      <c r="G107" s="257">
        <v>89.56</v>
      </c>
      <c r="H107" s="255" t="s">
        <v>398</v>
      </c>
      <c r="I107" s="255" t="s">
        <v>147</v>
      </c>
      <c r="J107" s="256">
        <v>43085</v>
      </c>
      <c r="K107" s="255" t="s">
        <v>4</v>
      </c>
      <c r="L107" s="255" t="s">
        <v>6645</v>
      </c>
    </row>
    <row r="108" spans="1:12" x14ac:dyDescent="0.2">
      <c r="A108" s="255" t="s">
        <v>508</v>
      </c>
      <c r="B108" s="255" t="s">
        <v>558</v>
      </c>
      <c r="C108" s="255" t="s">
        <v>2031</v>
      </c>
      <c r="D108" s="255" t="s">
        <v>559</v>
      </c>
      <c r="E108" s="255" t="s">
        <v>1986</v>
      </c>
      <c r="F108" s="256">
        <v>43083</v>
      </c>
      <c r="G108" s="257">
        <v>200</v>
      </c>
      <c r="H108" s="255" t="s">
        <v>398</v>
      </c>
      <c r="I108" s="255" t="s">
        <v>297</v>
      </c>
      <c r="J108" s="256">
        <v>43084</v>
      </c>
      <c r="K108" s="255" t="s">
        <v>4</v>
      </c>
      <c r="L108" s="255" t="s">
        <v>1946</v>
      </c>
    </row>
    <row r="109" spans="1:12" x14ac:dyDescent="0.2">
      <c r="A109" s="255" t="s">
        <v>508</v>
      </c>
      <c r="B109" s="255" t="s">
        <v>558</v>
      </c>
      <c r="C109" s="255" t="s">
        <v>2031</v>
      </c>
      <c r="D109" s="255" t="s">
        <v>559</v>
      </c>
      <c r="E109" s="255" t="s">
        <v>1987</v>
      </c>
      <c r="F109" s="256">
        <v>43083</v>
      </c>
      <c r="G109" s="257">
        <v>592</v>
      </c>
      <c r="H109" s="255" t="s">
        <v>398</v>
      </c>
      <c r="I109" s="255" t="s">
        <v>297</v>
      </c>
      <c r="J109" s="256">
        <v>43084</v>
      </c>
      <c r="K109" s="255" t="s">
        <v>4</v>
      </c>
      <c r="L109" s="255" t="s">
        <v>1951</v>
      </c>
    </row>
    <row r="110" spans="1:12" x14ac:dyDescent="0.2">
      <c r="A110" s="255" t="s">
        <v>508</v>
      </c>
      <c r="B110" s="255" t="s">
        <v>558</v>
      </c>
      <c r="C110" s="255" t="s">
        <v>2031</v>
      </c>
      <c r="D110" s="255" t="s">
        <v>559</v>
      </c>
      <c r="E110" s="255" t="s">
        <v>1673</v>
      </c>
      <c r="F110" s="256">
        <v>43076</v>
      </c>
      <c r="G110" s="257">
        <v>80.099999999999994</v>
      </c>
      <c r="H110" s="255" t="s">
        <v>398</v>
      </c>
      <c r="I110" s="255" t="s">
        <v>547</v>
      </c>
      <c r="J110" s="256">
        <v>43077</v>
      </c>
      <c r="K110" s="255" t="s">
        <v>4</v>
      </c>
      <c r="L110" s="255" t="s">
        <v>4375</v>
      </c>
    </row>
    <row r="111" spans="1:12" x14ac:dyDescent="0.2">
      <c r="A111" s="255" t="s">
        <v>508</v>
      </c>
      <c r="B111" s="255" t="s">
        <v>558</v>
      </c>
      <c r="C111" s="255" t="s">
        <v>2031</v>
      </c>
      <c r="D111" s="255" t="s">
        <v>559</v>
      </c>
      <c r="E111" s="255" t="s">
        <v>1988</v>
      </c>
      <c r="F111" s="256">
        <v>43074</v>
      </c>
      <c r="G111" s="257">
        <v>231.04</v>
      </c>
      <c r="H111" s="255" t="s">
        <v>398</v>
      </c>
      <c r="I111" s="255" t="s">
        <v>297</v>
      </c>
      <c r="J111" s="256">
        <v>43076</v>
      </c>
      <c r="K111" s="255" t="s">
        <v>4</v>
      </c>
      <c r="L111" s="255" t="s">
        <v>1989</v>
      </c>
    </row>
    <row r="112" spans="1:12" x14ac:dyDescent="0.2">
      <c r="A112" s="255" t="s">
        <v>508</v>
      </c>
      <c r="B112" s="255" t="s">
        <v>558</v>
      </c>
      <c r="C112" s="255" t="s">
        <v>2031</v>
      </c>
      <c r="D112" s="255" t="s">
        <v>559</v>
      </c>
      <c r="E112" s="255" t="s">
        <v>1674</v>
      </c>
      <c r="F112" s="256">
        <v>43074</v>
      </c>
      <c r="G112" s="257">
        <v>448.63</v>
      </c>
      <c r="H112" s="255" t="s">
        <v>398</v>
      </c>
      <c r="I112" s="255" t="s">
        <v>695</v>
      </c>
      <c r="J112" s="256">
        <v>43076</v>
      </c>
      <c r="K112" s="255" t="s">
        <v>4</v>
      </c>
      <c r="L112" s="255" t="s">
        <v>696</v>
      </c>
    </row>
    <row r="113" spans="1:12" x14ac:dyDescent="0.2">
      <c r="A113" s="255" t="s">
        <v>508</v>
      </c>
      <c r="B113" s="255" t="s">
        <v>558</v>
      </c>
      <c r="C113" s="255" t="s">
        <v>2031</v>
      </c>
      <c r="D113" s="255" t="s">
        <v>559</v>
      </c>
      <c r="E113" s="255" t="s">
        <v>1991</v>
      </c>
      <c r="F113" s="256">
        <v>43073</v>
      </c>
      <c r="G113" s="257">
        <v>130</v>
      </c>
      <c r="H113" s="255" t="s">
        <v>398</v>
      </c>
      <c r="I113" s="255" t="s">
        <v>297</v>
      </c>
      <c r="J113" s="256">
        <v>43075</v>
      </c>
      <c r="K113" s="255" t="s">
        <v>4</v>
      </c>
      <c r="L113" s="255" t="s">
        <v>1272</v>
      </c>
    </row>
    <row r="114" spans="1:12" x14ac:dyDescent="0.2">
      <c r="A114" s="255" t="s">
        <v>508</v>
      </c>
      <c r="B114" s="255" t="s">
        <v>558</v>
      </c>
      <c r="C114" s="255" t="s">
        <v>2031</v>
      </c>
      <c r="D114" s="255" t="s">
        <v>559</v>
      </c>
      <c r="E114" s="255" t="s">
        <v>1992</v>
      </c>
      <c r="F114" s="256">
        <v>43070</v>
      </c>
      <c r="G114" s="257">
        <v>327.87</v>
      </c>
      <c r="H114" s="255" t="s">
        <v>398</v>
      </c>
      <c r="I114" s="255" t="s">
        <v>297</v>
      </c>
      <c r="J114" s="256">
        <v>43071</v>
      </c>
      <c r="K114" s="255" t="s">
        <v>4</v>
      </c>
      <c r="L114" s="255" t="s">
        <v>1959</v>
      </c>
    </row>
    <row r="115" spans="1:12" x14ac:dyDescent="0.2">
      <c r="A115" s="255" t="s">
        <v>508</v>
      </c>
      <c r="B115" s="255" t="s">
        <v>558</v>
      </c>
      <c r="C115" s="255" t="s">
        <v>2031</v>
      </c>
      <c r="D115" s="255" t="s">
        <v>559</v>
      </c>
      <c r="E115" s="255" t="s">
        <v>1993</v>
      </c>
      <c r="F115" s="256">
        <v>43070</v>
      </c>
      <c r="G115" s="257">
        <v>105</v>
      </c>
      <c r="H115" s="255" t="s">
        <v>398</v>
      </c>
      <c r="I115" s="255" t="s">
        <v>428</v>
      </c>
      <c r="J115" s="256">
        <v>43071</v>
      </c>
      <c r="K115" s="255" t="s">
        <v>4</v>
      </c>
      <c r="L115" s="255" t="s">
        <v>1994</v>
      </c>
    </row>
    <row r="116" spans="1:12" x14ac:dyDescent="0.2">
      <c r="A116" s="255" t="s">
        <v>508</v>
      </c>
      <c r="B116" s="255" t="s">
        <v>558</v>
      </c>
      <c r="C116" s="255" t="s">
        <v>2031</v>
      </c>
      <c r="D116" s="255" t="s">
        <v>559</v>
      </c>
      <c r="E116" s="255" t="s">
        <v>1995</v>
      </c>
      <c r="F116" s="256">
        <v>43070</v>
      </c>
      <c r="G116" s="257">
        <v>45.91</v>
      </c>
      <c r="H116" s="255" t="s">
        <v>398</v>
      </c>
      <c r="I116" s="255" t="s">
        <v>1695</v>
      </c>
      <c r="J116" s="256">
        <v>43071</v>
      </c>
      <c r="K116" s="255" t="s">
        <v>4</v>
      </c>
      <c r="L116" s="255" t="s">
        <v>1996</v>
      </c>
    </row>
    <row r="117" spans="1:12" x14ac:dyDescent="0.2">
      <c r="A117" s="255" t="s">
        <v>508</v>
      </c>
      <c r="B117" s="255" t="s">
        <v>558</v>
      </c>
      <c r="C117" s="255" t="s">
        <v>2031</v>
      </c>
      <c r="D117" s="255" t="s">
        <v>559</v>
      </c>
      <c r="E117" s="255" t="s">
        <v>1680</v>
      </c>
      <c r="F117" s="256">
        <v>42863</v>
      </c>
      <c r="G117" s="257">
        <v>105.03</v>
      </c>
      <c r="H117" s="255" t="s">
        <v>398</v>
      </c>
      <c r="I117" s="255" t="s">
        <v>151</v>
      </c>
      <c r="J117" s="256">
        <v>43089</v>
      </c>
      <c r="K117" s="255" t="s">
        <v>4</v>
      </c>
      <c r="L117" s="255" t="s">
        <v>947</v>
      </c>
    </row>
    <row r="118" spans="1:12" x14ac:dyDescent="0.2">
      <c r="A118" s="255" t="s">
        <v>508</v>
      </c>
      <c r="B118" s="255" t="s">
        <v>88</v>
      </c>
      <c r="C118" s="255" t="s">
        <v>89</v>
      </c>
      <c r="D118" s="255" t="s">
        <v>90</v>
      </c>
      <c r="E118" s="255" t="s">
        <v>1681</v>
      </c>
      <c r="F118" s="256">
        <v>43080</v>
      </c>
      <c r="G118" s="257">
        <v>241.4</v>
      </c>
      <c r="H118" s="255" t="s">
        <v>1682</v>
      </c>
      <c r="I118" s="255" t="s">
        <v>415</v>
      </c>
      <c r="J118" s="256">
        <v>43080</v>
      </c>
      <c r="K118" s="255" t="s">
        <v>4</v>
      </c>
      <c r="L118" s="255" t="s">
        <v>1683</v>
      </c>
    </row>
    <row r="119" spans="1:12" x14ac:dyDescent="0.2">
      <c r="A119" s="255" t="s">
        <v>508</v>
      </c>
      <c r="B119" s="255" t="s">
        <v>88</v>
      </c>
      <c r="C119" s="255" t="s">
        <v>89</v>
      </c>
      <c r="D119" s="255" t="s">
        <v>90</v>
      </c>
      <c r="E119" s="255" t="s">
        <v>1997</v>
      </c>
      <c r="F119" s="256">
        <v>43074</v>
      </c>
      <c r="G119" s="257">
        <v>317.02</v>
      </c>
      <c r="H119" s="255" t="s">
        <v>4372</v>
      </c>
      <c r="I119" s="255" t="s">
        <v>547</v>
      </c>
      <c r="J119" s="256">
        <v>43075</v>
      </c>
      <c r="K119" s="255" t="s">
        <v>4</v>
      </c>
      <c r="L119" s="255" t="s">
        <v>4373</v>
      </c>
    </row>
    <row r="120" spans="1:12" x14ac:dyDescent="0.2">
      <c r="A120" s="255" t="s">
        <v>508</v>
      </c>
      <c r="B120" s="255" t="s">
        <v>473</v>
      </c>
      <c r="C120" s="255" t="s">
        <v>474</v>
      </c>
      <c r="D120" s="255" t="s">
        <v>475</v>
      </c>
      <c r="E120" s="255" t="s">
        <v>1998</v>
      </c>
      <c r="F120" s="256">
        <v>43084</v>
      </c>
      <c r="G120" s="257">
        <v>1479.52</v>
      </c>
      <c r="H120" s="255" t="s">
        <v>1999</v>
      </c>
      <c r="I120" s="255" t="s">
        <v>552</v>
      </c>
      <c r="J120" s="256">
        <v>43088</v>
      </c>
      <c r="K120" s="255" t="s">
        <v>4</v>
      </c>
      <c r="L120" s="255" t="s">
        <v>2000</v>
      </c>
    </row>
    <row r="121" spans="1:12" x14ac:dyDescent="0.2">
      <c r="A121" s="255" t="s">
        <v>508</v>
      </c>
      <c r="B121" s="255" t="s">
        <v>218</v>
      </c>
      <c r="C121" s="255" t="s">
        <v>219</v>
      </c>
      <c r="D121" s="255" t="s">
        <v>220</v>
      </c>
      <c r="E121" s="255" t="s">
        <v>2001</v>
      </c>
      <c r="F121" s="256">
        <v>43080</v>
      </c>
      <c r="G121" s="257">
        <v>95.35</v>
      </c>
      <c r="H121" s="255" t="s">
        <v>2002</v>
      </c>
      <c r="I121" s="255" t="s">
        <v>415</v>
      </c>
      <c r="J121" s="256">
        <v>43081</v>
      </c>
      <c r="K121" s="255" t="s">
        <v>4</v>
      </c>
      <c r="L121" s="255" t="s">
        <v>2003</v>
      </c>
    </row>
    <row r="122" spans="1:12" x14ac:dyDescent="0.2">
      <c r="A122" s="255" t="s">
        <v>508</v>
      </c>
      <c r="B122" s="255" t="s">
        <v>5699</v>
      </c>
      <c r="C122" s="255" t="s">
        <v>5700</v>
      </c>
      <c r="D122" s="255" t="s">
        <v>5701</v>
      </c>
      <c r="E122" s="255" t="s">
        <v>6644</v>
      </c>
      <c r="F122" s="256">
        <v>43076</v>
      </c>
      <c r="G122" s="257">
        <v>105.42</v>
      </c>
      <c r="H122" s="255" t="s">
        <v>398</v>
      </c>
      <c r="I122" s="255" t="s">
        <v>106</v>
      </c>
      <c r="J122" s="256">
        <v>43080</v>
      </c>
      <c r="K122" s="255" t="s">
        <v>4</v>
      </c>
      <c r="L122" s="255" t="s">
        <v>398</v>
      </c>
    </row>
    <row r="123" spans="1:12" x14ac:dyDescent="0.2">
      <c r="A123" s="255" t="s">
        <v>508</v>
      </c>
      <c r="B123" s="255" t="s">
        <v>5699</v>
      </c>
      <c r="C123" s="255" t="s">
        <v>5700</v>
      </c>
      <c r="D123" s="255" t="s">
        <v>5701</v>
      </c>
      <c r="E123" s="255" t="s">
        <v>6643</v>
      </c>
      <c r="F123" s="256">
        <v>43075</v>
      </c>
      <c r="G123" s="257">
        <v>474.8</v>
      </c>
      <c r="H123" s="255" t="s">
        <v>398</v>
      </c>
      <c r="I123" s="255" t="s">
        <v>106</v>
      </c>
      <c r="J123" s="256">
        <v>43090</v>
      </c>
      <c r="K123" s="255" t="s">
        <v>4</v>
      </c>
      <c r="L123" s="255" t="s">
        <v>398</v>
      </c>
    </row>
    <row r="124" spans="1:12" x14ac:dyDescent="0.2">
      <c r="A124" s="255" t="s">
        <v>508</v>
      </c>
      <c r="B124" s="255" t="s">
        <v>181</v>
      </c>
      <c r="C124" s="255" t="s">
        <v>182</v>
      </c>
      <c r="D124" s="255" t="s">
        <v>183</v>
      </c>
      <c r="E124" s="255" t="s">
        <v>1732</v>
      </c>
      <c r="F124" s="256">
        <v>43087</v>
      </c>
      <c r="G124" s="257">
        <v>82.72</v>
      </c>
      <c r="H124" s="255" t="s">
        <v>1378</v>
      </c>
      <c r="I124" s="255" t="s">
        <v>415</v>
      </c>
      <c r="J124" s="256">
        <v>43087</v>
      </c>
      <c r="K124" s="255" t="s">
        <v>4</v>
      </c>
      <c r="L124" s="255" t="s">
        <v>4378</v>
      </c>
    </row>
    <row r="125" spans="1:12" x14ac:dyDescent="0.2">
      <c r="A125" s="255" t="s">
        <v>508</v>
      </c>
      <c r="B125" s="255" t="s">
        <v>160</v>
      </c>
      <c r="C125" s="255" t="s">
        <v>161</v>
      </c>
      <c r="D125" s="255" t="s">
        <v>162</v>
      </c>
      <c r="E125" s="255" t="s">
        <v>2004</v>
      </c>
      <c r="F125" s="256">
        <v>43089</v>
      </c>
      <c r="G125" s="257">
        <v>712.25</v>
      </c>
      <c r="H125" s="255" t="s">
        <v>2005</v>
      </c>
      <c r="I125" s="255" t="s">
        <v>504</v>
      </c>
      <c r="J125" s="256">
        <v>43090</v>
      </c>
      <c r="K125" s="255" t="s">
        <v>4</v>
      </c>
      <c r="L125" s="255" t="s">
        <v>6642</v>
      </c>
    </row>
    <row r="126" spans="1:12" x14ac:dyDescent="0.2">
      <c r="A126" s="255" t="s">
        <v>508</v>
      </c>
      <c r="B126" s="255" t="s">
        <v>585</v>
      </c>
      <c r="C126" s="255" t="s">
        <v>586</v>
      </c>
      <c r="D126" s="255" t="s">
        <v>587</v>
      </c>
      <c r="E126" s="255" t="s">
        <v>1742</v>
      </c>
      <c r="F126" s="256">
        <v>43069</v>
      </c>
      <c r="G126" s="257">
        <v>2626.25</v>
      </c>
      <c r="H126" s="255" t="s">
        <v>398</v>
      </c>
      <c r="I126" s="255" t="s">
        <v>1147</v>
      </c>
      <c r="J126" s="256">
        <v>43087</v>
      </c>
      <c r="K126" s="255" t="s">
        <v>4</v>
      </c>
      <c r="L126" s="255" t="s">
        <v>6641</v>
      </c>
    </row>
    <row r="127" spans="1:12" x14ac:dyDescent="0.2">
      <c r="A127" s="255" t="s">
        <v>508</v>
      </c>
      <c r="B127" s="255" t="s">
        <v>1743</v>
      </c>
      <c r="C127" s="255" t="s">
        <v>1744</v>
      </c>
      <c r="D127" s="255" t="s">
        <v>1745</v>
      </c>
      <c r="E127" s="255" t="s">
        <v>1749</v>
      </c>
      <c r="F127" s="256">
        <v>43091</v>
      </c>
      <c r="G127" s="257">
        <v>8927.3799999999992</v>
      </c>
      <c r="H127" s="255" t="s">
        <v>1750</v>
      </c>
      <c r="I127" s="255" t="s">
        <v>350</v>
      </c>
      <c r="J127" s="256">
        <v>43093</v>
      </c>
      <c r="K127" s="255" t="s">
        <v>4</v>
      </c>
      <c r="L127" s="255" t="s">
        <v>3046</v>
      </c>
    </row>
    <row r="128" spans="1:12" x14ac:dyDescent="0.2">
      <c r="A128" s="255" t="s">
        <v>508</v>
      </c>
      <c r="B128" s="255" t="s">
        <v>923</v>
      </c>
      <c r="C128" s="255" t="s">
        <v>924</v>
      </c>
      <c r="D128" s="255" t="s">
        <v>925</v>
      </c>
      <c r="E128" s="255" t="s">
        <v>1754</v>
      </c>
      <c r="F128" s="256">
        <v>43091</v>
      </c>
      <c r="G128" s="257">
        <v>14977.38</v>
      </c>
      <c r="H128" s="255" t="s">
        <v>1755</v>
      </c>
      <c r="I128" s="255" t="s">
        <v>2053</v>
      </c>
      <c r="J128" s="256">
        <v>43091</v>
      </c>
      <c r="K128" s="255" t="s">
        <v>4</v>
      </c>
      <c r="L128" s="255" t="s">
        <v>1756</v>
      </c>
    </row>
    <row r="129" spans="1:12" x14ac:dyDescent="0.2">
      <c r="A129" s="255" t="s">
        <v>508</v>
      </c>
      <c r="B129" s="255" t="s">
        <v>163</v>
      </c>
      <c r="C129" s="255" t="s">
        <v>399</v>
      </c>
      <c r="D129" s="255" t="s">
        <v>164</v>
      </c>
      <c r="E129" s="255" t="s">
        <v>1759</v>
      </c>
      <c r="F129" s="256">
        <v>43080</v>
      </c>
      <c r="G129" s="257">
        <v>110.11</v>
      </c>
      <c r="H129" s="255" t="s">
        <v>1760</v>
      </c>
      <c r="I129" s="255" t="s">
        <v>106</v>
      </c>
      <c r="J129" s="256">
        <v>43084</v>
      </c>
      <c r="K129" s="255" t="s">
        <v>4</v>
      </c>
      <c r="L129" s="255" t="s">
        <v>4379</v>
      </c>
    </row>
    <row r="130" spans="1:12" x14ac:dyDescent="0.2">
      <c r="A130" s="255" t="s">
        <v>508</v>
      </c>
      <c r="B130" s="255" t="s">
        <v>1771</v>
      </c>
      <c r="C130" s="255" t="s">
        <v>1772</v>
      </c>
      <c r="D130" s="255" t="s">
        <v>1773</v>
      </c>
      <c r="E130" s="255" t="s">
        <v>2006</v>
      </c>
      <c r="F130" s="256">
        <v>43045</v>
      </c>
      <c r="G130" s="257">
        <v>722</v>
      </c>
      <c r="H130" s="255" t="s">
        <v>398</v>
      </c>
      <c r="I130" s="255" t="s">
        <v>552</v>
      </c>
      <c r="J130" s="256">
        <v>43073</v>
      </c>
      <c r="K130" s="255" t="s">
        <v>4</v>
      </c>
      <c r="L130" s="255" t="s">
        <v>398</v>
      </c>
    </row>
    <row r="131" spans="1:12" x14ac:dyDescent="0.2">
      <c r="A131" s="255" t="s">
        <v>508</v>
      </c>
      <c r="B131" s="255" t="s">
        <v>2007</v>
      </c>
      <c r="C131" s="255" t="s">
        <v>2008</v>
      </c>
      <c r="D131" s="255" t="s">
        <v>2009</v>
      </c>
      <c r="E131" s="255" t="s">
        <v>2010</v>
      </c>
      <c r="F131" s="256">
        <v>43073</v>
      </c>
      <c r="G131" s="257">
        <v>150</v>
      </c>
      <c r="H131" s="255" t="s">
        <v>398</v>
      </c>
      <c r="I131" s="255" t="s">
        <v>2011</v>
      </c>
      <c r="J131" s="256">
        <v>43088</v>
      </c>
      <c r="K131" s="255" t="s">
        <v>4</v>
      </c>
      <c r="L131" s="255" t="s">
        <v>398</v>
      </c>
    </row>
    <row r="132" spans="1:12" x14ac:dyDescent="0.2">
      <c r="A132" s="255" t="s">
        <v>508</v>
      </c>
      <c r="B132" s="255" t="s">
        <v>879</v>
      </c>
      <c r="C132" s="255" t="s">
        <v>880</v>
      </c>
      <c r="D132" s="255" t="s">
        <v>881</v>
      </c>
      <c r="E132" s="255" t="s">
        <v>1782</v>
      </c>
      <c r="F132" s="256">
        <v>43090</v>
      </c>
      <c r="G132" s="257">
        <v>250.47</v>
      </c>
      <c r="H132" s="255" t="s">
        <v>1783</v>
      </c>
      <c r="I132" s="255" t="s">
        <v>450</v>
      </c>
      <c r="J132" s="256">
        <v>43091</v>
      </c>
      <c r="K132" s="255" t="s">
        <v>4</v>
      </c>
      <c r="L132" s="255" t="s">
        <v>1784</v>
      </c>
    </row>
    <row r="133" spans="1:12" x14ac:dyDescent="0.2">
      <c r="A133" s="255" t="s">
        <v>508</v>
      </c>
      <c r="B133" s="255" t="s">
        <v>879</v>
      </c>
      <c r="C133" s="255" t="s">
        <v>880</v>
      </c>
      <c r="D133" s="255" t="s">
        <v>881</v>
      </c>
      <c r="E133" s="255" t="s">
        <v>1785</v>
      </c>
      <c r="F133" s="256">
        <v>43083</v>
      </c>
      <c r="G133" s="257">
        <v>212.28</v>
      </c>
      <c r="H133" s="255" t="s">
        <v>1786</v>
      </c>
      <c r="I133" s="255" t="s">
        <v>450</v>
      </c>
      <c r="J133" s="256">
        <v>43083</v>
      </c>
      <c r="K133" s="255" t="s">
        <v>4</v>
      </c>
      <c r="L133" s="255" t="s">
        <v>1787</v>
      </c>
    </row>
    <row r="134" spans="1:12" x14ac:dyDescent="0.2">
      <c r="A134" s="255" t="s">
        <v>508</v>
      </c>
      <c r="B134" s="255" t="s">
        <v>879</v>
      </c>
      <c r="C134" s="255" t="s">
        <v>880</v>
      </c>
      <c r="D134" s="255" t="s">
        <v>881</v>
      </c>
      <c r="E134" s="255" t="s">
        <v>1788</v>
      </c>
      <c r="F134" s="256">
        <v>43082</v>
      </c>
      <c r="G134" s="257">
        <v>209.89</v>
      </c>
      <c r="H134" s="255" t="s">
        <v>1789</v>
      </c>
      <c r="I134" s="255" t="s">
        <v>547</v>
      </c>
      <c r="J134" s="256">
        <v>43083</v>
      </c>
      <c r="K134" s="255" t="s">
        <v>4</v>
      </c>
      <c r="L134" s="255" t="s">
        <v>1790</v>
      </c>
    </row>
    <row r="135" spans="1:12" x14ac:dyDescent="0.2">
      <c r="A135" s="255" t="s">
        <v>508</v>
      </c>
      <c r="B135" s="255" t="s">
        <v>2054</v>
      </c>
      <c r="C135" s="255" t="s">
        <v>2055</v>
      </c>
      <c r="D135" s="255" t="s">
        <v>398</v>
      </c>
      <c r="E135" s="255" t="s">
        <v>2056</v>
      </c>
      <c r="F135" s="256">
        <v>43042</v>
      </c>
      <c r="G135" s="257">
        <v>3654</v>
      </c>
      <c r="H135" s="255" t="s">
        <v>398</v>
      </c>
      <c r="I135" s="255" t="s">
        <v>592</v>
      </c>
      <c r="J135" s="256">
        <v>43091</v>
      </c>
      <c r="K135" s="255" t="s">
        <v>4</v>
      </c>
      <c r="L135" s="255" t="s">
        <v>398</v>
      </c>
    </row>
    <row r="136" spans="1:12" x14ac:dyDescent="0.2">
      <c r="A136" s="255" t="s">
        <v>508</v>
      </c>
      <c r="B136" s="255" t="s">
        <v>2057</v>
      </c>
      <c r="C136" s="255" t="s">
        <v>2058</v>
      </c>
      <c r="D136" s="255" t="s">
        <v>398</v>
      </c>
      <c r="E136" s="255" t="s">
        <v>2059</v>
      </c>
      <c r="F136" s="256">
        <v>43042</v>
      </c>
      <c r="G136" s="257">
        <v>6925.5</v>
      </c>
      <c r="H136" s="255" t="s">
        <v>398</v>
      </c>
      <c r="I136" s="255" t="s">
        <v>592</v>
      </c>
      <c r="J136" s="256">
        <v>43091</v>
      </c>
      <c r="K136" s="255" t="s">
        <v>4</v>
      </c>
      <c r="L136" s="255" t="s">
        <v>398</v>
      </c>
    </row>
    <row r="137" spans="1:12" x14ac:dyDescent="0.2">
      <c r="A137" s="255" t="s">
        <v>508</v>
      </c>
      <c r="B137" s="255" t="s">
        <v>2060</v>
      </c>
      <c r="C137" s="255" t="s">
        <v>2061</v>
      </c>
      <c r="D137" s="255" t="s">
        <v>398</v>
      </c>
      <c r="E137" s="255" t="s">
        <v>2062</v>
      </c>
      <c r="F137" s="256">
        <v>43042</v>
      </c>
      <c r="G137" s="257">
        <v>7792.5</v>
      </c>
      <c r="H137" s="255" t="s">
        <v>398</v>
      </c>
      <c r="I137" s="255" t="s">
        <v>592</v>
      </c>
      <c r="J137" s="256">
        <v>43091</v>
      </c>
      <c r="K137" s="255" t="s">
        <v>4</v>
      </c>
      <c r="L137" s="255" t="s">
        <v>398</v>
      </c>
    </row>
    <row r="138" spans="1:12" x14ac:dyDescent="0.2">
      <c r="A138" s="255" t="s">
        <v>508</v>
      </c>
      <c r="B138" s="255" t="s">
        <v>2012</v>
      </c>
      <c r="C138" s="255" t="s">
        <v>2013</v>
      </c>
      <c r="D138" s="255" t="s">
        <v>398</v>
      </c>
      <c r="E138" s="255" t="s">
        <v>2014</v>
      </c>
      <c r="F138" s="256">
        <v>43035</v>
      </c>
      <c r="G138" s="257">
        <v>530</v>
      </c>
      <c r="H138" s="255" t="s">
        <v>398</v>
      </c>
      <c r="I138" s="255" t="s">
        <v>592</v>
      </c>
      <c r="J138" s="256">
        <v>43091</v>
      </c>
      <c r="K138" s="255" t="s">
        <v>4</v>
      </c>
      <c r="L138" s="255" t="s">
        <v>398</v>
      </c>
    </row>
    <row r="139" spans="1:12" x14ac:dyDescent="0.2">
      <c r="A139" s="255" t="s">
        <v>508</v>
      </c>
      <c r="B139" s="255" t="s">
        <v>2015</v>
      </c>
      <c r="C139" s="255" t="s">
        <v>2016</v>
      </c>
      <c r="D139" s="255" t="s">
        <v>398</v>
      </c>
      <c r="E139" s="255" t="s">
        <v>2017</v>
      </c>
      <c r="F139" s="256">
        <v>42870</v>
      </c>
      <c r="G139" s="257">
        <v>257.39999999999998</v>
      </c>
      <c r="H139" s="255" t="s">
        <v>398</v>
      </c>
      <c r="I139" s="255" t="s">
        <v>151</v>
      </c>
      <c r="J139" s="256">
        <v>43090</v>
      </c>
      <c r="K139" s="255" t="s">
        <v>4</v>
      </c>
      <c r="L139" s="255" t="s">
        <v>398</v>
      </c>
    </row>
    <row r="140" spans="1:12" x14ac:dyDescent="0.2">
      <c r="A140" s="255" t="s">
        <v>508</v>
      </c>
      <c r="B140" s="255" t="s">
        <v>892</v>
      </c>
      <c r="C140" s="255" t="s">
        <v>893</v>
      </c>
      <c r="D140" s="255" t="s">
        <v>398</v>
      </c>
      <c r="E140" s="255" t="s">
        <v>2018</v>
      </c>
      <c r="F140" s="256">
        <v>43053</v>
      </c>
      <c r="G140" s="257">
        <v>451</v>
      </c>
      <c r="H140" s="255" t="s">
        <v>398</v>
      </c>
      <c r="I140" s="255" t="s">
        <v>434</v>
      </c>
      <c r="J140" s="256">
        <v>43080</v>
      </c>
      <c r="K140" s="255" t="s">
        <v>4</v>
      </c>
      <c r="L140" s="255" t="s">
        <v>398</v>
      </c>
    </row>
    <row r="141" spans="1:12" x14ac:dyDescent="0.2">
      <c r="A141" s="255" t="s">
        <v>508</v>
      </c>
      <c r="B141" s="255" t="s">
        <v>1425</v>
      </c>
      <c r="C141" s="255" t="s">
        <v>1426</v>
      </c>
      <c r="D141" s="255" t="s">
        <v>1427</v>
      </c>
      <c r="E141" s="255" t="s">
        <v>2019</v>
      </c>
      <c r="F141" s="256">
        <v>42847</v>
      </c>
      <c r="G141" s="257">
        <v>510.59</v>
      </c>
      <c r="H141" s="255" t="s">
        <v>398</v>
      </c>
      <c r="I141" s="255" t="s">
        <v>349</v>
      </c>
      <c r="J141" s="256">
        <v>43074</v>
      </c>
      <c r="K141" s="255" t="s">
        <v>4</v>
      </c>
      <c r="L141" s="255" t="s">
        <v>398</v>
      </c>
    </row>
    <row r="142" spans="1:12" x14ac:dyDescent="0.2">
      <c r="A142" s="255" t="s">
        <v>508</v>
      </c>
      <c r="B142" s="255" t="s">
        <v>1168</v>
      </c>
      <c r="C142" s="255" t="s">
        <v>1169</v>
      </c>
      <c r="D142" s="255" t="s">
        <v>1170</v>
      </c>
      <c r="E142" s="255" t="s">
        <v>1812</v>
      </c>
      <c r="F142" s="256">
        <v>43084</v>
      </c>
      <c r="G142" s="257">
        <v>0.8</v>
      </c>
      <c r="H142" s="255" t="s">
        <v>398</v>
      </c>
      <c r="I142" s="255" t="s">
        <v>177</v>
      </c>
      <c r="J142" s="256">
        <v>43087</v>
      </c>
      <c r="K142" s="255" t="s">
        <v>4</v>
      </c>
      <c r="L142" s="255" t="s">
        <v>398</v>
      </c>
    </row>
    <row r="143" spans="1:12" x14ac:dyDescent="0.2">
      <c r="A143" s="255" t="s">
        <v>508</v>
      </c>
      <c r="B143" s="255" t="s">
        <v>74</v>
      </c>
      <c r="C143" s="255" t="s">
        <v>75</v>
      </c>
      <c r="D143" s="255" t="s">
        <v>76</v>
      </c>
      <c r="E143" s="255" t="s">
        <v>2020</v>
      </c>
      <c r="F143" s="256">
        <v>42825</v>
      </c>
      <c r="G143" s="257">
        <v>35.76</v>
      </c>
      <c r="H143" s="255" t="s">
        <v>1882</v>
      </c>
      <c r="I143" s="255" t="s">
        <v>853</v>
      </c>
      <c r="J143" s="256">
        <v>43088</v>
      </c>
      <c r="K143" s="255" t="s">
        <v>4</v>
      </c>
      <c r="L143" s="255" t="s">
        <v>1883</v>
      </c>
    </row>
    <row r="144" spans="1:12" x14ac:dyDescent="0.2">
      <c r="A144" s="255" t="s">
        <v>508</v>
      </c>
      <c r="B144" s="255" t="s">
        <v>74</v>
      </c>
      <c r="C144" s="255" t="s">
        <v>75</v>
      </c>
      <c r="D144" s="255" t="s">
        <v>76</v>
      </c>
      <c r="E144" s="255" t="s">
        <v>2021</v>
      </c>
      <c r="F144" s="256">
        <v>42825</v>
      </c>
      <c r="G144" s="257">
        <v>216.2</v>
      </c>
      <c r="H144" s="255" t="s">
        <v>1885</v>
      </c>
      <c r="I144" s="255" t="s">
        <v>853</v>
      </c>
      <c r="J144" s="256">
        <v>43091</v>
      </c>
      <c r="K144" s="255" t="s">
        <v>4</v>
      </c>
      <c r="L144" s="255" t="s">
        <v>1886</v>
      </c>
    </row>
    <row r="145" spans="1:12" x14ac:dyDescent="0.2">
      <c r="A145" s="255" t="s">
        <v>508</v>
      </c>
      <c r="B145" s="255" t="s">
        <v>1029</v>
      </c>
      <c r="C145" s="255" t="s">
        <v>1030</v>
      </c>
      <c r="D145" s="255" t="s">
        <v>1031</v>
      </c>
      <c r="E145" s="255" t="s">
        <v>1839</v>
      </c>
      <c r="F145" s="256">
        <v>43088</v>
      </c>
      <c r="G145" s="257">
        <v>64.08</v>
      </c>
      <c r="H145" s="255" t="s">
        <v>1840</v>
      </c>
      <c r="I145" s="255" t="s">
        <v>452</v>
      </c>
      <c r="J145" s="256">
        <v>43089</v>
      </c>
      <c r="K145" s="255" t="s">
        <v>4</v>
      </c>
      <c r="L145" s="255" t="s">
        <v>1841</v>
      </c>
    </row>
    <row r="146" spans="1:12" x14ac:dyDescent="0.2">
      <c r="A146" s="255" t="s">
        <v>508</v>
      </c>
      <c r="B146" s="255" t="s">
        <v>305</v>
      </c>
      <c r="C146" s="255" t="s">
        <v>400</v>
      </c>
      <c r="D146" s="255" t="s">
        <v>306</v>
      </c>
      <c r="E146" s="255" t="s">
        <v>1847</v>
      </c>
      <c r="F146" s="256">
        <v>43069</v>
      </c>
      <c r="G146" s="257">
        <v>724.25</v>
      </c>
      <c r="H146" s="255" t="s">
        <v>1361</v>
      </c>
      <c r="I146" s="255" t="s">
        <v>106</v>
      </c>
      <c r="J146" s="256">
        <v>43087</v>
      </c>
      <c r="K146" s="255" t="s">
        <v>4</v>
      </c>
      <c r="L146" s="255" t="s">
        <v>1362</v>
      </c>
    </row>
    <row r="147" spans="1:12" x14ac:dyDescent="0.2">
      <c r="A147" s="255" t="s">
        <v>508</v>
      </c>
      <c r="B147" s="255" t="s">
        <v>110</v>
      </c>
      <c r="C147" s="255" t="s">
        <v>111</v>
      </c>
      <c r="D147" s="255" t="s">
        <v>112</v>
      </c>
      <c r="E147" s="255" t="s">
        <v>2022</v>
      </c>
      <c r="F147" s="256">
        <v>43087</v>
      </c>
      <c r="G147" s="257">
        <v>471.78</v>
      </c>
      <c r="H147" s="255" t="s">
        <v>2023</v>
      </c>
      <c r="I147" s="255" t="s">
        <v>318</v>
      </c>
      <c r="J147" s="256">
        <v>43088</v>
      </c>
      <c r="K147" s="255" t="s">
        <v>4</v>
      </c>
      <c r="L147" s="255" t="s">
        <v>2024</v>
      </c>
    </row>
    <row r="148" spans="1:12" x14ac:dyDescent="0.2">
      <c r="A148" s="255" t="s">
        <v>508</v>
      </c>
      <c r="B148" s="255" t="s">
        <v>110</v>
      </c>
      <c r="C148" s="255" t="s">
        <v>111</v>
      </c>
      <c r="D148" s="255" t="s">
        <v>112</v>
      </c>
      <c r="E148" s="255" t="s">
        <v>1854</v>
      </c>
      <c r="F148" s="256">
        <v>43076</v>
      </c>
      <c r="G148" s="257">
        <v>5.89</v>
      </c>
      <c r="H148" s="255" t="s">
        <v>1855</v>
      </c>
      <c r="I148" s="255" t="s">
        <v>547</v>
      </c>
      <c r="J148" s="256">
        <v>43080</v>
      </c>
      <c r="K148" s="255" t="s">
        <v>4</v>
      </c>
      <c r="L148" s="255" t="s">
        <v>6640</v>
      </c>
    </row>
    <row r="149" spans="1:12" x14ac:dyDescent="0.2">
      <c r="A149" s="255" t="s">
        <v>508</v>
      </c>
      <c r="B149" s="255" t="s">
        <v>67</v>
      </c>
      <c r="C149" s="255" t="s">
        <v>68</v>
      </c>
      <c r="D149" s="255" t="s">
        <v>69</v>
      </c>
      <c r="E149" s="255" t="s">
        <v>2025</v>
      </c>
      <c r="F149" s="256">
        <v>43080</v>
      </c>
      <c r="G149" s="257">
        <v>19763.34</v>
      </c>
      <c r="H149" s="255" t="s">
        <v>398</v>
      </c>
      <c r="I149" s="255" t="s">
        <v>2026</v>
      </c>
      <c r="J149" s="256">
        <v>43080</v>
      </c>
      <c r="K149" s="255" t="s">
        <v>4</v>
      </c>
      <c r="L149" s="255" t="s">
        <v>398</v>
      </c>
    </row>
    <row r="150" spans="1:12" x14ac:dyDescent="0.2">
      <c r="F150" s="256"/>
      <c r="G150" s="257">
        <f>SUM(G2:G149)</f>
        <v>102345.86999999998</v>
      </c>
      <c r="J150" s="256"/>
    </row>
    <row r="151" spans="1:12" x14ac:dyDescent="0.2">
      <c r="F151" s="256"/>
      <c r="G151" s="257"/>
      <c r="J151" s="256"/>
    </row>
    <row r="152" spans="1:12" x14ac:dyDescent="0.2">
      <c r="F152" s="256"/>
      <c r="G152" s="257"/>
      <c r="J152" s="256"/>
    </row>
    <row r="153" spans="1:12" x14ac:dyDescent="0.2">
      <c r="F153" s="256"/>
      <c r="G153" s="257"/>
      <c r="J153" s="256"/>
    </row>
    <row r="154" spans="1:12" x14ac:dyDescent="0.2">
      <c r="F154" s="256"/>
      <c r="G154" s="257"/>
      <c r="J154" s="256"/>
    </row>
    <row r="155" spans="1:12" x14ac:dyDescent="0.2">
      <c r="F155" s="256"/>
      <c r="G155" s="257"/>
      <c r="J155" s="256"/>
    </row>
    <row r="156" spans="1:12" x14ac:dyDescent="0.2">
      <c r="F156" s="256"/>
      <c r="G156" s="257"/>
      <c r="J156" s="256"/>
    </row>
    <row r="157" spans="1:12" x14ac:dyDescent="0.2">
      <c r="F157" s="256"/>
      <c r="G157" s="257"/>
      <c r="J157" s="256"/>
    </row>
    <row r="158" spans="1:12" x14ac:dyDescent="0.2">
      <c r="F158" s="256"/>
      <c r="G158" s="257"/>
      <c r="J158" s="256"/>
    </row>
    <row r="159" spans="1:12" x14ac:dyDescent="0.2">
      <c r="F159" s="256"/>
      <c r="G159" s="257"/>
      <c r="J159" s="256"/>
    </row>
    <row r="160" spans="1:12" x14ac:dyDescent="0.2">
      <c r="F160" s="256"/>
      <c r="G160" s="257"/>
      <c r="J160" s="256"/>
    </row>
    <row r="161" spans="6:10" x14ac:dyDescent="0.2">
      <c r="F161" s="256"/>
      <c r="G161" s="257"/>
      <c r="J161" s="256"/>
    </row>
    <row r="162" spans="6:10" x14ac:dyDescent="0.2">
      <c r="F162" s="256"/>
      <c r="G162" s="257"/>
      <c r="J162" s="256"/>
    </row>
    <row r="163" spans="6:10" x14ac:dyDescent="0.2">
      <c r="F163" s="256"/>
      <c r="G163" s="257"/>
      <c r="J163" s="256"/>
    </row>
    <row r="164" spans="6:10" x14ac:dyDescent="0.2">
      <c r="F164" s="256"/>
      <c r="G164" s="257"/>
      <c r="J164" s="256"/>
    </row>
    <row r="165" spans="6:10" x14ac:dyDescent="0.2">
      <c r="F165" s="256"/>
      <c r="G165" s="257"/>
      <c r="J165" s="256"/>
    </row>
    <row r="166" spans="6:10" x14ac:dyDescent="0.2">
      <c r="F166" s="256"/>
      <c r="G166" s="257"/>
      <c r="J166" s="256"/>
    </row>
    <row r="167" spans="6:10" x14ac:dyDescent="0.2">
      <c r="F167" s="256"/>
      <c r="G167" s="257"/>
      <c r="J167" s="256"/>
    </row>
    <row r="168" spans="6:10" x14ac:dyDescent="0.2">
      <c r="F168" s="256"/>
      <c r="G168" s="257"/>
      <c r="J168" s="256"/>
    </row>
    <row r="169" spans="6:10" x14ac:dyDescent="0.2">
      <c r="F169" s="256"/>
      <c r="G169" s="257"/>
      <c r="J169" s="256"/>
    </row>
    <row r="170" spans="6:10" x14ac:dyDescent="0.2">
      <c r="F170" s="256"/>
      <c r="G170" s="257"/>
      <c r="J170" s="256"/>
    </row>
    <row r="171" spans="6:10" x14ac:dyDescent="0.2">
      <c r="F171" s="256"/>
      <c r="G171" s="257"/>
      <c r="J171" s="256"/>
    </row>
    <row r="172" spans="6:10" x14ac:dyDescent="0.2">
      <c r="F172" s="256"/>
      <c r="G172" s="257"/>
      <c r="J172" s="256"/>
    </row>
    <row r="173" spans="6:10" x14ac:dyDescent="0.2">
      <c r="F173" s="256"/>
      <c r="G173" s="257"/>
      <c r="J173" s="256"/>
    </row>
    <row r="174" spans="6:10" x14ac:dyDescent="0.2">
      <c r="F174" s="256"/>
      <c r="G174" s="257"/>
      <c r="J174" s="256"/>
    </row>
    <row r="175" spans="6:10" x14ac:dyDescent="0.2">
      <c r="F175" s="256"/>
      <c r="G175" s="257"/>
      <c r="J175" s="256"/>
    </row>
    <row r="176" spans="6:10" x14ac:dyDescent="0.2">
      <c r="F176" s="256"/>
      <c r="G176" s="257"/>
      <c r="J176" s="256"/>
    </row>
    <row r="177" spans="6:10" x14ac:dyDescent="0.2">
      <c r="F177" s="256"/>
      <c r="G177" s="257"/>
      <c r="J177" s="256"/>
    </row>
    <row r="178" spans="6:10" x14ac:dyDescent="0.2">
      <c r="F178" s="256"/>
      <c r="G178" s="257"/>
      <c r="J178" s="256"/>
    </row>
    <row r="179" spans="6:10" x14ac:dyDescent="0.2">
      <c r="F179" s="256"/>
      <c r="G179" s="257">
        <f>SUM(G2:G178)</f>
        <v>204691.73999999996</v>
      </c>
      <c r="J179" s="256"/>
    </row>
    <row r="180" spans="6:10" x14ac:dyDescent="0.2">
      <c r="F180" s="256"/>
      <c r="G180" s="257"/>
      <c r="J180" s="256"/>
    </row>
    <row r="181" spans="6:10" x14ac:dyDescent="0.2">
      <c r="F181" s="256"/>
      <c r="G181" s="257"/>
      <c r="J181" s="256"/>
    </row>
    <row r="182" spans="6:10" x14ac:dyDescent="0.2">
      <c r="F182" s="256"/>
      <c r="G182" s="257"/>
      <c r="J182" s="256"/>
    </row>
    <row r="183" spans="6:10" x14ac:dyDescent="0.2">
      <c r="F183" s="256"/>
      <c r="G183" s="257"/>
      <c r="J183" s="256"/>
    </row>
    <row r="184" spans="6:10" x14ac:dyDescent="0.2">
      <c r="F184" s="256"/>
      <c r="G184" s="257"/>
      <c r="J184" s="256"/>
    </row>
    <row r="185" spans="6:10" x14ac:dyDescent="0.2">
      <c r="F185" s="256"/>
      <c r="G185" s="257"/>
      <c r="J185" s="256"/>
    </row>
    <row r="186" spans="6:10" x14ac:dyDescent="0.2">
      <c r="F186" s="256"/>
      <c r="G186" s="257"/>
      <c r="J186" s="256"/>
    </row>
    <row r="187" spans="6:10" x14ac:dyDescent="0.2">
      <c r="F187" s="256"/>
      <c r="G187" s="257"/>
      <c r="J187" s="256"/>
    </row>
    <row r="188" spans="6:10" x14ac:dyDescent="0.2">
      <c r="F188" s="256"/>
      <c r="G188" s="257"/>
      <c r="J188" s="256"/>
    </row>
    <row r="189" spans="6:10" x14ac:dyDescent="0.2">
      <c r="F189" s="256"/>
      <c r="G189" s="257"/>
      <c r="J189" s="256"/>
    </row>
    <row r="190" spans="6:10" x14ac:dyDescent="0.2">
      <c r="F190" s="256"/>
      <c r="G190" s="257"/>
      <c r="J190" s="256"/>
    </row>
    <row r="191" spans="6:10" x14ac:dyDescent="0.2">
      <c r="F191" s="256"/>
      <c r="G191" s="257"/>
      <c r="J191" s="256"/>
    </row>
    <row r="192" spans="6:10" x14ac:dyDescent="0.2">
      <c r="F192" s="256"/>
      <c r="G192" s="257"/>
      <c r="J192" s="256"/>
    </row>
    <row r="193" spans="6:10" x14ac:dyDescent="0.2">
      <c r="F193" s="256"/>
      <c r="G193" s="257"/>
      <c r="J193" s="256"/>
    </row>
    <row r="194" spans="6:10" x14ac:dyDescent="0.2">
      <c r="F194" s="256"/>
      <c r="G194" s="257"/>
      <c r="J194" s="256"/>
    </row>
    <row r="195" spans="6:10" x14ac:dyDescent="0.2">
      <c r="F195" s="256"/>
      <c r="G195" s="257"/>
      <c r="J195" s="256"/>
    </row>
    <row r="196" spans="6:10" x14ac:dyDescent="0.2">
      <c r="F196" s="256"/>
      <c r="G196" s="257"/>
      <c r="J196" s="256"/>
    </row>
    <row r="197" spans="6:10" x14ac:dyDescent="0.2">
      <c r="F197" s="256"/>
      <c r="G197" s="257"/>
      <c r="J197" s="256"/>
    </row>
    <row r="198" spans="6:10" x14ac:dyDescent="0.2">
      <c r="F198" s="256"/>
      <c r="G198" s="257"/>
      <c r="J198" s="256"/>
    </row>
    <row r="199" spans="6:10" x14ac:dyDescent="0.2">
      <c r="F199" s="256"/>
      <c r="G199" s="257"/>
      <c r="J199" s="256"/>
    </row>
    <row r="200" spans="6:10" x14ac:dyDescent="0.2">
      <c r="F200" s="256"/>
      <c r="G200" s="257"/>
      <c r="J200" s="256"/>
    </row>
    <row r="201" spans="6:10" x14ac:dyDescent="0.2">
      <c r="F201" s="256"/>
      <c r="G201" s="257"/>
      <c r="J201" s="256"/>
    </row>
    <row r="202" spans="6:10" x14ac:dyDescent="0.2">
      <c r="F202" s="256"/>
      <c r="G202" s="257"/>
      <c r="J202" s="256"/>
    </row>
    <row r="203" spans="6:10" x14ac:dyDescent="0.2">
      <c r="F203" s="256"/>
      <c r="G203" s="257"/>
      <c r="J203" s="256"/>
    </row>
    <row r="204" spans="6:10" x14ac:dyDescent="0.2">
      <c r="F204" s="256"/>
      <c r="G204" s="257"/>
      <c r="J204" s="256"/>
    </row>
    <row r="205" spans="6:10" x14ac:dyDescent="0.2">
      <c r="F205" s="256"/>
      <c r="G205" s="257"/>
      <c r="J205" s="256"/>
    </row>
    <row r="206" spans="6:10" x14ac:dyDescent="0.2">
      <c r="F206" s="256"/>
      <c r="G206" s="257"/>
      <c r="J206" s="256"/>
    </row>
    <row r="207" spans="6:10" x14ac:dyDescent="0.2">
      <c r="F207" s="256"/>
      <c r="G207" s="257"/>
      <c r="J207" s="256"/>
    </row>
    <row r="208" spans="6:10" x14ac:dyDescent="0.2">
      <c r="F208" s="256"/>
      <c r="G208" s="257"/>
      <c r="J208" s="256"/>
    </row>
    <row r="209" spans="6:10" x14ac:dyDescent="0.2">
      <c r="F209" s="256"/>
      <c r="G209" s="257"/>
      <c r="J209" s="256"/>
    </row>
    <row r="210" spans="6:10" x14ac:dyDescent="0.2">
      <c r="F210" s="256"/>
      <c r="G210" s="257"/>
      <c r="J210" s="256"/>
    </row>
    <row r="211" spans="6:10" x14ac:dyDescent="0.2">
      <c r="F211" s="256"/>
      <c r="G211" s="257"/>
      <c r="J211" s="256"/>
    </row>
    <row r="212" spans="6:10" x14ac:dyDescent="0.2">
      <c r="F212" s="256"/>
      <c r="G212" s="257"/>
      <c r="J212" s="256"/>
    </row>
    <row r="213" spans="6:10" x14ac:dyDescent="0.2">
      <c r="F213" s="256"/>
      <c r="G213" s="257"/>
      <c r="J213" s="256"/>
    </row>
    <row r="214" spans="6:10" x14ac:dyDescent="0.2">
      <c r="F214" s="256"/>
      <c r="G214" s="257"/>
      <c r="J214" s="256"/>
    </row>
    <row r="215" spans="6:10" x14ac:dyDescent="0.2">
      <c r="F215" s="256"/>
      <c r="G215" s="257"/>
      <c r="J215" s="256"/>
    </row>
    <row r="216" spans="6:10" x14ac:dyDescent="0.2">
      <c r="F216" s="256"/>
      <c r="G216" s="257"/>
      <c r="J216" s="256"/>
    </row>
    <row r="217" spans="6:10" x14ac:dyDescent="0.2">
      <c r="F217" s="256"/>
      <c r="G217" s="257"/>
      <c r="J217" s="256"/>
    </row>
    <row r="218" spans="6:10" x14ac:dyDescent="0.2">
      <c r="F218" s="256"/>
      <c r="G218" s="257"/>
      <c r="J218" s="256"/>
    </row>
    <row r="219" spans="6:10" x14ac:dyDescent="0.2">
      <c r="F219" s="256"/>
      <c r="G219" s="257"/>
      <c r="J219" s="256"/>
    </row>
    <row r="220" spans="6:10" x14ac:dyDescent="0.2">
      <c r="F220" s="256"/>
      <c r="G220" s="257"/>
      <c r="J220" s="256"/>
    </row>
    <row r="221" spans="6:10" x14ac:dyDescent="0.2">
      <c r="F221" s="256"/>
      <c r="G221" s="257"/>
      <c r="J221" s="256"/>
    </row>
    <row r="222" spans="6:10" x14ac:dyDescent="0.2">
      <c r="F222" s="256"/>
      <c r="G222" s="257"/>
      <c r="J222" s="256"/>
    </row>
    <row r="223" spans="6:10" x14ac:dyDescent="0.2">
      <c r="F223" s="256"/>
      <c r="G223" s="257"/>
      <c r="J223" s="256"/>
    </row>
    <row r="224" spans="6:10" x14ac:dyDescent="0.2">
      <c r="F224" s="256"/>
      <c r="G224" s="257"/>
      <c r="J224" s="256"/>
    </row>
    <row r="225" spans="6:10" x14ac:dyDescent="0.2">
      <c r="F225" s="256"/>
      <c r="G225" s="257"/>
      <c r="J225" s="256"/>
    </row>
    <row r="226" spans="6:10" x14ac:dyDescent="0.2">
      <c r="F226" s="256"/>
      <c r="G226" s="257"/>
      <c r="J226" s="256"/>
    </row>
    <row r="227" spans="6:10" x14ac:dyDescent="0.2">
      <c r="F227" s="256"/>
      <c r="G227" s="257"/>
      <c r="J227" s="256"/>
    </row>
    <row r="228" spans="6:10" x14ac:dyDescent="0.2">
      <c r="F228" s="256"/>
      <c r="G228" s="257"/>
      <c r="J228" s="256"/>
    </row>
    <row r="229" spans="6:10" x14ac:dyDescent="0.2">
      <c r="F229" s="256"/>
      <c r="G229" s="257"/>
      <c r="J229" s="256"/>
    </row>
    <row r="230" spans="6:10" x14ac:dyDescent="0.2">
      <c r="F230" s="256"/>
      <c r="G230" s="257"/>
      <c r="J230" s="256"/>
    </row>
    <row r="231" spans="6:10" x14ac:dyDescent="0.2">
      <c r="F231" s="256"/>
      <c r="G231" s="257"/>
      <c r="J231" s="256"/>
    </row>
    <row r="232" spans="6:10" x14ac:dyDescent="0.2">
      <c r="F232" s="256"/>
      <c r="G232" s="257"/>
      <c r="J232" s="256"/>
    </row>
    <row r="233" spans="6:10" x14ac:dyDescent="0.2">
      <c r="F233" s="256"/>
      <c r="G233" s="257"/>
      <c r="J233" s="256"/>
    </row>
    <row r="234" spans="6:10" x14ac:dyDescent="0.2">
      <c r="F234" s="256"/>
      <c r="G234" s="257"/>
      <c r="J234" s="256"/>
    </row>
    <row r="235" spans="6:10" x14ac:dyDescent="0.2">
      <c r="F235" s="256"/>
      <c r="G235" s="257"/>
      <c r="J235" s="256"/>
    </row>
    <row r="236" spans="6:10" x14ac:dyDescent="0.2">
      <c r="F236" s="256"/>
      <c r="G236" s="257"/>
      <c r="J236" s="256"/>
    </row>
    <row r="237" spans="6:10" x14ac:dyDescent="0.2">
      <c r="F237" s="256"/>
      <c r="G237" s="257"/>
      <c r="J237" s="256"/>
    </row>
    <row r="238" spans="6:10" x14ac:dyDescent="0.2">
      <c r="F238" s="256"/>
      <c r="G238" s="257"/>
      <c r="J238" s="256"/>
    </row>
    <row r="239" spans="6:10" x14ac:dyDescent="0.2">
      <c r="F239" s="256"/>
      <c r="G239" s="257"/>
      <c r="J239" s="256"/>
    </row>
    <row r="240" spans="6:10" x14ac:dyDescent="0.2">
      <c r="F240" s="256"/>
      <c r="G240" s="257"/>
      <c r="J240" s="256"/>
    </row>
    <row r="241" spans="6:10" x14ac:dyDescent="0.2">
      <c r="F241" s="256"/>
      <c r="G241" s="257"/>
      <c r="J241" s="256"/>
    </row>
    <row r="242" spans="6:10" x14ac:dyDescent="0.2">
      <c r="F242" s="256"/>
      <c r="G242" s="257"/>
      <c r="J242" s="256"/>
    </row>
    <row r="243" spans="6:10" x14ac:dyDescent="0.2">
      <c r="F243" s="256"/>
      <c r="G243" s="257"/>
      <c r="J243" s="256"/>
    </row>
    <row r="244" spans="6:10" x14ac:dyDescent="0.2">
      <c r="F244" s="256"/>
      <c r="G244" s="257"/>
      <c r="J244" s="256"/>
    </row>
    <row r="245" spans="6:10" x14ac:dyDescent="0.2">
      <c r="F245" s="256"/>
      <c r="G245" s="257"/>
      <c r="J245" s="256"/>
    </row>
    <row r="246" spans="6:10" x14ac:dyDescent="0.2">
      <c r="F246" s="256"/>
      <c r="G246" s="257"/>
      <c r="J246" s="256"/>
    </row>
    <row r="247" spans="6:10" x14ac:dyDescent="0.2">
      <c r="F247" s="256"/>
      <c r="G247" s="257"/>
      <c r="J247" s="256"/>
    </row>
    <row r="248" spans="6:10" x14ac:dyDescent="0.2">
      <c r="F248" s="256"/>
      <c r="G248" s="257"/>
      <c r="J248" s="256"/>
    </row>
    <row r="249" spans="6:10" x14ac:dyDescent="0.2">
      <c r="F249" s="256"/>
      <c r="G249" s="257"/>
      <c r="J249" s="256"/>
    </row>
    <row r="250" spans="6:10" x14ac:dyDescent="0.2">
      <c r="F250" s="256"/>
      <c r="G250" s="257"/>
      <c r="J250" s="256"/>
    </row>
    <row r="251" spans="6:10" x14ac:dyDescent="0.2">
      <c r="F251" s="256"/>
      <c r="G251" s="257"/>
      <c r="J251" s="256"/>
    </row>
    <row r="252" spans="6:10" x14ac:dyDescent="0.2">
      <c r="F252" s="256"/>
      <c r="G252" s="257"/>
      <c r="J252" s="256"/>
    </row>
    <row r="253" spans="6:10" x14ac:dyDescent="0.2">
      <c r="F253" s="256"/>
      <c r="G253" s="257"/>
      <c r="J253" s="256"/>
    </row>
    <row r="254" spans="6:10" x14ac:dyDescent="0.2">
      <c r="F254" s="256"/>
      <c r="G254" s="257"/>
      <c r="J254" s="256"/>
    </row>
    <row r="255" spans="6:10" x14ac:dyDescent="0.2">
      <c r="F255" s="256"/>
      <c r="G255" s="257"/>
      <c r="J255" s="256"/>
    </row>
    <row r="256" spans="6:10" x14ac:dyDescent="0.2">
      <c r="F256" s="256"/>
      <c r="G256" s="257"/>
      <c r="J256" s="256"/>
    </row>
    <row r="257" spans="6:10" x14ac:dyDescent="0.2">
      <c r="F257" s="256"/>
      <c r="G257" s="257"/>
      <c r="J257" s="256"/>
    </row>
    <row r="258" spans="6:10" x14ac:dyDescent="0.2">
      <c r="F258" s="256"/>
      <c r="G258" s="257"/>
      <c r="J258" s="256"/>
    </row>
    <row r="259" spans="6:10" x14ac:dyDescent="0.2">
      <c r="F259" s="256"/>
      <c r="G259" s="257"/>
      <c r="J259" s="256"/>
    </row>
    <row r="260" spans="6:10" x14ac:dyDescent="0.2">
      <c r="F260" s="256"/>
      <c r="G260" s="257"/>
      <c r="J260" s="256"/>
    </row>
    <row r="261" spans="6:10" x14ac:dyDescent="0.2">
      <c r="F261" s="256"/>
      <c r="G261" s="257"/>
      <c r="J261" s="256"/>
    </row>
    <row r="262" spans="6:10" x14ac:dyDescent="0.2">
      <c r="F262" s="256"/>
      <c r="G262" s="257"/>
      <c r="J262" s="256"/>
    </row>
    <row r="263" spans="6:10" x14ac:dyDescent="0.2">
      <c r="F263" s="256"/>
      <c r="G263" s="257"/>
      <c r="J263" s="256"/>
    </row>
    <row r="264" spans="6:10" x14ac:dyDescent="0.2">
      <c r="F264" s="256"/>
      <c r="G264" s="257"/>
      <c r="J264" s="256"/>
    </row>
    <row r="265" spans="6:10" x14ac:dyDescent="0.2">
      <c r="F265" s="256"/>
      <c r="G265" s="257"/>
      <c r="J265" s="256"/>
    </row>
    <row r="266" spans="6:10" x14ac:dyDescent="0.2">
      <c r="F266" s="256"/>
      <c r="G266" s="257"/>
      <c r="J266" s="256"/>
    </row>
    <row r="267" spans="6:10" x14ac:dyDescent="0.2">
      <c r="F267" s="256"/>
      <c r="G267" s="257"/>
      <c r="J267" s="256"/>
    </row>
    <row r="268" spans="6:10" x14ac:dyDescent="0.2">
      <c r="F268" s="256"/>
      <c r="G268" s="257"/>
      <c r="J268" s="256"/>
    </row>
    <row r="269" spans="6:10" x14ac:dyDescent="0.2">
      <c r="F269" s="256"/>
      <c r="G269" s="257"/>
      <c r="J269" s="256"/>
    </row>
    <row r="270" spans="6:10" x14ac:dyDescent="0.2">
      <c r="F270" s="256"/>
      <c r="G270" s="257"/>
      <c r="J270" s="256"/>
    </row>
    <row r="271" spans="6:10" x14ac:dyDescent="0.2">
      <c r="F271" s="256"/>
      <c r="G271" s="257"/>
      <c r="J271" s="256"/>
    </row>
    <row r="272" spans="6:10" x14ac:dyDescent="0.2">
      <c r="F272" s="256"/>
      <c r="G272" s="257"/>
      <c r="J272" s="256"/>
    </row>
    <row r="273" spans="6:10" x14ac:dyDescent="0.2">
      <c r="F273" s="256"/>
      <c r="G273" s="257"/>
      <c r="J273" s="256"/>
    </row>
    <row r="274" spans="6:10" x14ac:dyDescent="0.2">
      <c r="F274" s="256"/>
      <c r="G274" s="257"/>
      <c r="J274" s="256"/>
    </row>
    <row r="275" spans="6:10" x14ac:dyDescent="0.2">
      <c r="F275" s="256"/>
      <c r="G275" s="257"/>
      <c r="J275" s="256"/>
    </row>
    <row r="276" spans="6:10" x14ac:dyDescent="0.2">
      <c r="F276" s="256"/>
      <c r="G276" s="257"/>
      <c r="J276" s="256"/>
    </row>
    <row r="277" spans="6:10" x14ac:dyDescent="0.2">
      <c r="F277" s="256"/>
      <c r="G277" s="257"/>
      <c r="J277" s="256"/>
    </row>
    <row r="278" spans="6:10" x14ac:dyDescent="0.2">
      <c r="F278" s="256"/>
      <c r="G278" s="257"/>
      <c r="J278" s="256"/>
    </row>
    <row r="279" spans="6:10" x14ac:dyDescent="0.2">
      <c r="F279" s="256"/>
      <c r="G279" s="257"/>
      <c r="J279" s="256"/>
    </row>
    <row r="280" spans="6:10" x14ac:dyDescent="0.2">
      <c r="F280" s="256"/>
      <c r="G280" s="257"/>
      <c r="J280" s="256"/>
    </row>
    <row r="281" spans="6:10" x14ac:dyDescent="0.2">
      <c r="F281" s="256"/>
      <c r="G281" s="257"/>
      <c r="J281" s="256"/>
    </row>
    <row r="282" spans="6:10" x14ac:dyDescent="0.2">
      <c r="F282" s="256"/>
      <c r="G282" s="257"/>
      <c r="J282" s="256"/>
    </row>
    <row r="283" spans="6:10" x14ac:dyDescent="0.2">
      <c r="F283" s="256"/>
      <c r="G283" s="257"/>
      <c r="J283" s="256"/>
    </row>
    <row r="284" spans="6:10" x14ac:dyDescent="0.2">
      <c r="F284" s="256"/>
      <c r="G284" s="257"/>
      <c r="J284" s="256"/>
    </row>
    <row r="285" spans="6:10" x14ac:dyDescent="0.2">
      <c r="F285" s="256"/>
      <c r="G285" s="257"/>
      <c r="J285" s="256"/>
    </row>
    <row r="286" spans="6:10" x14ac:dyDescent="0.2">
      <c r="F286" s="256"/>
      <c r="G286" s="257"/>
      <c r="J286" s="256"/>
    </row>
    <row r="287" spans="6:10" x14ac:dyDescent="0.2">
      <c r="F287" s="256"/>
      <c r="G287" s="257"/>
      <c r="J287" s="256"/>
    </row>
    <row r="288" spans="6:10" x14ac:dyDescent="0.2">
      <c r="F288" s="256"/>
      <c r="G288" s="257"/>
      <c r="J288" s="256"/>
    </row>
    <row r="289" spans="6:10" x14ac:dyDescent="0.2">
      <c r="F289" s="256"/>
      <c r="G289" s="257"/>
      <c r="J289" s="256"/>
    </row>
    <row r="290" spans="6:10" x14ac:dyDescent="0.2">
      <c r="F290" s="256"/>
      <c r="G290" s="257"/>
      <c r="J290" s="256"/>
    </row>
    <row r="291" spans="6:10" x14ac:dyDescent="0.2">
      <c r="F291" s="256"/>
      <c r="G291" s="257"/>
      <c r="J291" s="256"/>
    </row>
    <row r="292" spans="6:10" x14ac:dyDescent="0.2">
      <c r="F292" s="256"/>
      <c r="G292" s="257"/>
      <c r="J292" s="256"/>
    </row>
    <row r="293" spans="6:10" x14ac:dyDescent="0.2">
      <c r="F293" s="256"/>
      <c r="G293" s="257"/>
      <c r="J293" s="256"/>
    </row>
    <row r="294" spans="6:10" x14ac:dyDescent="0.2">
      <c r="F294" s="256"/>
      <c r="G294" s="257"/>
      <c r="J294" s="256"/>
    </row>
    <row r="295" spans="6:10" x14ac:dyDescent="0.2">
      <c r="F295" s="256"/>
      <c r="G295" s="257"/>
      <c r="J295" s="256"/>
    </row>
    <row r="296" spans="6:10" x14ac:dyDescent="0.2">
      <c r="F296" s="256"/>
      <c r="G296" s="257"/>
      <c r="J296" s="256"/>
    </row>
    <row r="297" spans="6:10" x14ac:dyDescent="0.2">
      <c r="F297" s="256"/>
      <c r="G297" s="257"/>
      <c r="J297" s="256"/>
    </row>
    <row r="298" spans="6:10" x14ac:dyDescent="0.2">
      <c r="F298" s="256"/>
      <c r="G298" s="257"/>
      <c r="J298" s="256"/>
    </row>
    <row r="299" spans="6:10" x14ac:dyDescent="0.2">
      <c r="F299" s="256"/>
      <c r="G299" s="257"/>
      <c r="J299" s="256"/>
    </row>
    <row r="300" spans="6:10" x14ac:dyDescent="0.2">
      <c r="F300" s="256"/>
      <c r="G300" s="257"/>
      <c r="J300" s="256"/>
    </row>
    <row r="301" spans="6:10" x14ac:dyDescent="0.2">
      <c r="F301" s="256"/>
      <c r="G301" s="257"/>
      <c r="J301" s="256"/>
    </row>
    <row r="302" spans="6:10" x14ac:dyDescent="0.2">
      <c r="F302" s="256"/>
      <c r="G302" s="257"/>
      <c r="J302" s="256"/>
    </row>
    <row r="303" spans="6:10" x14ac:dyDescent="0.2">
      <c r="F303" s="256"/>
      <c r="G303" s="257"/>
      <c r="J303" s="256"/>
    </row>
    <row r="304" spans="6:10" x14ac:dyDescent="0.2">
      <c r="F304" s="256"/>
      <c r="G304" s="257"/>
      <c r="J304" s="256"/>
    </row>
    <row r="305" spans="6:10" x14ac:dyDescent="0.2">
      <c r="F305" s="256"/>
      <c r="G305" s="257"/>
      <c r="J305" s="256"/>
    </row>
    <row r="306" spans="6:10" x14ac:dyDescent="0.2">
      <c r="F306" s="256"/>
      <c r="G306" s="257"/>
      <c r="J306" s="256"/>
    </row>
    <row r="307" spans="6:10" x14ac:dyDescent="0.2">
      <c r="F307" s="256"/>
      <c r="G307" s="257"/>
      <c r="J307" s="256"/>
    </row>
    <row r="308" spans="6:10" x14ac:dyDescent="0.2">
      <c r="F308" s="256"/>
      <c r="G308" s="257"/>
      <c r="J308" s="256"/>
    </row>
    <row r="309" spans="6:10" x14ac:dyDescent="0.2">
      <c r="F309" s="256"/>
      <c r="G309" s="257"/>
      <c r="J309" s="256"/>
    </row>
    <row r="310" spans="6:10" x14ac:dyDescent="0.2">
      <c r="F310" s="256"/>
      <c r="G310" s="257"/>
      <c r="J310" s="256"/>
    </row>
    <row r="311" spans="6:10" x14ac:dyDescent="0.2">
      <c r="F311" s="256"/>
      <c r="G311" s="257"/>
      <c r="J311" s="256"/>
    </row>
    <row r="312" spans="6:10" x14ac:dyDescent="0.2">
      <c r="F312" s="256"/>
      <c r="G312" s="257"/>
      <c r="J312" s="256"/>
    </row>
    <row r="313" spans="6:10" x14ac:dyDescent="0.2">
      <c r="F313" s="256"/>
      <c r="G313" s="257"/>
      <c r="J313" s="256"/>
    </row>
    <row r="314" spans="6:10" x14ac:dyDescent="0.2">
      <c r="F314" s="256"/>
      <c r="G314" s="257"/>
      <c r="J314" s="256"/>
    </row>
    <row r="315" spans="6:10" x14ac:dyDescent="0.2">
      <c r="F315" s="256"/>
      <c r="G315" s="257"/>
      <c r="J315" s="256"/>
    </row>
    <row r="316" spans="6:10" x14ac:dyDescent="0.2">
      <c r="F316" s="256"/>
      <c r="G316" s="257"/>
      <c r="J316" s="256"/>
    </row>
    <row r="317" spans="6:10" x14ac:dyDescent="0.2">
      <c r="F317" s="256"/>
      <c r="G317" s="257"/>
      <c r="J317" s="256"/>
    </row>
    <row r="318" spans="6:10" x14ac:dyDescent="0.2">
      <c r="F318" s="256"/>
      <c r="G318" s="257"/>
      <c r="J318" s="256"/>
    </row>
    <row r="319" spans="6:10" x14ac:dyDescent="0.2">
      <c r="F319" s="256"/>
      <c r="G319" s="257"/>
      <c r="J319" s="256"/>
    </row>
    <row r="320" spans="6:10" x14ac:dyDescent="0.2">
      <c r="F320" s="256"/>
      <c r="G320" s="257"/>
      <c r="J320" s="256"/>
    </row>
    <row r="321" spans="6:10" x14ac:dyDescent="0.2">
      <c r="F321" s="256"/>
      <c r="G321" s="257"/>
      <c r="J321" s="256"/>
    </row>
    <row r="322" spans="6:10" x14ac:dyDescent="0.2">
      <c r="F322" s="256"/>
      <c r="G322" s="257"/>
      <c r="J322" s="256"/>
    </row>
    <row r="323" spans="6:10" x14ac:dyDescent="0.2">
      <c r="F323" s="256"/>
      <c r="G323" s="257"/>
      <c r="J323" s="256"/>
    </row>
    <row r="324" spans="6:10" x14ac:dyDescent="0.2">
      <c r="F324" s="256"/>
      <c r="G324" s="257"/>
      <c r="J324" s="256"/>
    </row>
    <row r="325" spans="6:10" x14ac:dyDescent="0.2">
      <c r="F325" s="256"/>
      <c r="G325" s="257"/>
      <c r="J325" s="256"/>
    </row>
    <row r="326" spans="6:10" x14ac:dyDescent="0.2">
      <c r="F326" s="256"/>
      <c r="G326" s="257"/>
      <c r="J326" s="256"/>
    </row>
    <row r="327" spans="6:10" x14ac:dyDescent="0.2">
      <c r="F327" s="256"/>
      <c r="G327" s="257"/>
      <c r="J327" s="256"/>
    </row>
    <row r="328" spans="6:10" x14ac:dyDescent="0.2">
      <c r="F328" s="256"/>
      <c r="G328" s="257"/>
      <c r="J328" s="256"/>
    </row>
    <row r="329" spans="6:10" x14ac:dyDescent="0.2">
      <c r="F329" s="256"/>
      <c r="G329" s="257"/>
      <c r="J329" s="256"/>
    </row>
    <row r="330" spans="6:10" x14ac:dyDescent="0.2">
      <c r="F330" s="256"/>
      <c r="G330" s="257"/>
      <c r="J330" s="256"/>
    </row>
    <row r="331" spans="6:10" x14ac:dyDescent="0.2">
      <c r="F331" s="256"/>
      <c r="G331" s="257"/>
      <c r="J331" s="256"/>
    </row>
    <row r="332" spans="6:10" x14ac:dyDescent="0.2">
      <c r="F332" s="256"/>
      <c r="G332" s="257"/>
      <c r="J332" s="256"/>
    </row>
    <row r="333" spans="6:10" x14ac:dyDescent="0.2">
      <c r="F333" s="256"/>
      <c r="G333" s="257"/>
      <c r="J333" s="256"/>
    </row>
    <row r="334" spans="6:10" x14ac:dyDescent="0.2">
      <c r="F334" s="256"/>
      <c r="G334" s="257"/>
      <c r="J334" s="256"/>
    </row>
    <row r="335" spans="6:10" x14ac:dyDescent="0.2">
      <c r="F335" s="256"/>
      <c r="G335" s="257"/>
      <c r="J335" s="256"/>
    </row>
    <row r="336" spans="6:10" x14ac:dyDescent="0.2">
      <c r="F336" s="256"/>
      <c r="G336" s="257"/>
      <c r="J336" s="256"/>
    </row>
    <row r="337" spans="6:10" x14ac:dyDescent="0.2">
      <c r="F337" s="256"/>
      <c r="G337" s="257"/>
      <c r="J337" s="256"/>
    </row>
    <row r="338" spans="6:10" x14ac:dyDescent="0.2">
      <c r="F338" s="256"/>
      <c r="G338" s="257"/>
      <c r="J338" s="256"/>
    </row>
    <row r="339" spans="6:10" x14ac:dyDescent="0.2">
      <c r="F339" s="256"/>
      <c r="G339" s="257"/>
      <c r="J339" s="256"/>
    </row>
    <row r="340" spans="6:10" x14ac:dyDescent="0.2">
      <c r="F340" s="256"/>
      <c r="G340" s="257"/>
      <c r="J340" s="256"/>
    </row>
    <row r="341" spans="6:10" x14ac:dyDescent="0.2">
      <c r="F341" s="256"/>
      <c r="G341" s="257"/>
      <c r="J341" s="256"/>
    </row>
    <row r="342" spans="6:10" x14ac:dyDescent="0.2">
      <c r="F342" s="256"/>
      <c r="G342" s="257"/>
      <c r="J342" s="256"/>
    </row>
    <row r="343" spans="6:10" x14ac:dyDescent="0.2">
      <c r="F343" s="256"/>
      <c r="G343" s="257"/>
      <c r="J343" s="256"/>
    </row>
    <row r="344" spans="6:10" x14ac:dyDescent="0.2">
      <c r="F344" s="256"/>
      <c r="G344" s="257"/>
      <c r="J344" s="256"/>
    </row>
    <row r="345" spans="6:10" x14ac:dyDescent="0.2">
      <c r="F345" s="256"/>
      <c r="G345" s="257"/>
      <c r="J345" s="256"/>
    </row>
    <row r="346" spans="6:10" x14ac:dyDescent="0.2">
      <c r="F346" s="256"/>
      <c r="G346" s="257"/>
      <c r="J346" s="256"/>
    </row>
    <row r="347" spans="6:10" x14ac:dyDescent="0.2">
      <c r="F347" s="256"/>
      <c r="G347" s="257"/>
      <c r="J347" s="256"/>
    </row>
    <row r="348" spans="6:10" x14ac:dyDescent="0.2">
      <c r="F348" s="256"/>
      <c r="G348" s="257"/>
      <c r="J348" s="256"/>
    </row>
    <row r="349" spans="6:10" x14ac:dyDescent="0.2">
      <c r="F349" s="256"/>
      <c r="G349" s="257"/>
      <c r="J349" s="256"/>
    </row>
    <row r="350" spans="6:10" x14ac:dyDescent="0.2">
      <c r="F350" s="256"/>
      <c r="G350" s="257"/>
      <c r="J350" s="256"/>
    </row>
    <row r="351" spans="6:10" x14ac:dyDescent="0.2">
      <c r="F351" s="256"/>
      <c r="G351" s="257"/>
      <c r="J351" s="256"/>
    </row>
    <row r="352" spans="6:10" x14ac:dyDescent="0.2">
      <c r="F352" s="256"/>
      <c r="G352" s="257"/>
      <c r="J352" s="256"/>
    </row>
    <row r="353" spans="6:10" x14ac:dyDescent="0.2">
      <c r="F353" s="256"/>
      <c r="G353" s="257"/>
      <c r="J353" s="256"/>
    </row>
    <row r="354" spans="6:10" x14ac:dyDescent="0.2">
      <c r="F354" s="256"/>
      <c r="G354" s="257"/>
      <c r="J354" s="256"/>
    </row>
    <row r="355" spans="6:10" x14ac:dyDescent="0.2">
      <c r="F355" s="256"/>
      <c r="G355" s="257"/>
      <c r="J355" s="256"/>
    </row>
    <row r="356" spans="6:10" x14ac:dyDescent="0.2">
      <c r="F356" s="256"/>
      <c r="G356" s="257"/>
      <c r="J356" s="256"/>
    </row>
    <row r="357" spans="6:10" x14ac:dyDescent="0.2">
      <c r="F357" s="256"/>
      <c r="G357" s="257"/>
      <c r="J357" s="256"/>
    </row>
    <row r="358" spans="6:10" x14ac:dyDescent="0.2">
      <c r="F358" s="256"/>
      <c r="G358" s="257"/>
      <c r="J358" s="256"/>
    </row>
    <row r="359" spans="6:10" x14ac:dyDescent="0.2">
      <c r="F359" s="256"/>
      <c r="G359" s="257"/>
      <c r="J359" s="256"/>
    </row>
    <row r="360" spans="6:10" x14ac:dyDescent="0.2">
      <c r="F360" s="256"/>
      <c r="G360" s="257"/>
      <c r="J360" s="256"/>
    </row>
    <row r="361" spans="6:10" x14ac:dyDescent="0.2">
      <c r="G361" s="258"/>
    </row>
  </sheetData>
  <autoFilter ref="B1:B361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11"/>
  <sheetViews>
    <sheetView topLeftCell="A484" workbookViewId="0">
      <selection activeCell="A2" sqref="A2:XFD487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5" width="18" style="255" bestFit="1" customWidth="1"/>
    <col min="6" max="6" width="15" style="255" bestFit="1" customWidth="1"/>
    <col min="7" max="7" width="12" style="255" bestFit="1" customWidth="1"/>
    <col min="8" max="8" width="12" style="255" customWidth="1"/>
    <col min="9" max="9" width="14.5703125" style="255" customWidth="1"/>
    <col min="10" max="10" width="21" style="255" bestFit="1" customWidth="1"/>
    <col min="11" max="11" width="16" style="255" bestFit="1" customWidth="1"/>
    <col min="12" max="12" width="13" style="255" bestFit="1" customWidth="1"/>
    <col min="13" max="13" width="14" style="255" bestFit="1" customWidth="1"/>
    <col min="14" max="14" width="19" style="255" bestFit="1" customWidth="1"/>
    <col min="15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s="266" customFormat="1" ht="12" customHeight="1" x14ac:dyDescent="0.2">
      <c r="A2" s="266" t="s">
        <v>2063</v>
      </c>
      <c r="B2" s="266" t="s">
        <v>558</v>
      </c>
      <c r="C2" s="266" t="s">
        <v>2031</v>
      </c>
      <c r="D2" s="266" t="s">
        <v>559</v>
      </c>
      <c r="E2" s="266" t="s">
        <v>2066</v>
      </c>
      <c r="F2" s="269">
        <v>43130</v>
      </c>
      <c r="G2" s="270">
        <v>-126.64</v>
      </c>
      <c r="H2" s="266" t="s">
        <v>398</v>
      </c>
      <c r="I2" s="266" t="s">
        <v>694</v>
      </c>
      <c r="J2" s="269">
        <v>43131</v>
      </c>
      <c r="K2" s="266" t="s">
        <v>70</v>
      </c>
      <c r="L2" s="266" t="s">
        <v>1576</v>
      </c>
    </row>
    <row r="3" spans="1:12" s="266" customFormat="1" ht="12" customHeight="1" x14ac:dyDescent="0.2">
      <c r="A3" s="266" t="s">
        <v>2063</v>
      </c>
      <c r="B3" s="266" t="s">
        <v>558</v>
      </c>
      <c r="C3" s="266" t="s">
        <v>2031</v>
      </c>
      <c r="D3" s="266" t="s">
        <v>559</v>
      </c>
      <c r="E3" s="266" t="s">
        <v>2067</v>
      </c>
      <c r="F3" s="269">
        <v>43130</v>
      </c>
      <c r="G3" s="270">
        <v>-52.7</v>
      </c>
      <c r="H3" s="266" t="s">
        <v>398</v>
      </c>
      <c r="I3" s="266" t="s">
        <v>415</v>
      </c>
      <c r="J3" s="269">
        <v>43131</v>
      </c>
      <c r="K3" s="266" t="s">
        <v>70</v>
      </c>
      <c r="L3" s="266" t="s">
        <v>1263</v>
      </c>
    </row>
    <row r="4" spans="1:12" s="266" customFormat="1" ht="12" customHeight="1" x14ac:dyDescent="0.2">
      <c r="A4" s="266" t="s">
        <v>2063</v>
      </c>
      <c r="B4" s="266" t="s">
        <v>558</v>
      </c>
      <c r="C4" s="266" t="s">
        <v>2031</v>
      </c>
      <c r="D4" s="266" t="s">
        <v>559</v>
      </c>
      <c r="E4" s="266" t="s">
        <v>2068</v>
      </c>
      <c r="F4" s="269">
        <v>43130</v>
      </c>
      <c r="G4" s="270">
        <v>-1405.99</v>
      </c>
      <c r="H4" s="266" t="s">
        <v>398</v>
      </c>
      <c r="I4" s="266" t="s">
        <v>297</v>
      </c>
      <c r="J4" s="269">
        <v>43131</v>
      </c>
      <c r="K4" s="266" t="s">
        <v>70</v>
      </c>
      <c r="L4" s="266" t="s">
        <v>2069</v>
      </c>
    </row>
    <row r="5" spans="1:12" s="266" customFormat="1" ht="12" customHeight="1" x14ac:dyDescent="0.2">
      <c r="A5" s="266" t="s">
        <v>2063</v>
      </c>
      <c r="B5" s="266" t="s">
        <v>558</v>
      </c>
      <c r="C5" s="266" t="s">
        <v>2031</v>
      </c>
      <c r="D5" s="266" t="s">
        <v>559</v>
      </c>
      <c r="E5" s="266" t="s">
        <v>2072</v>
      </c>
      <c r="F5" s="269">
        <v>43129</v>
      </c>
      <c r="G5" s="270">
        <v>-12.7</v>
      </c>
      <c r="H5" s="266" t="s">
        <v>2047</v>
      </c>
      <c r="I5" s="266" t="s">
        <v>318</v>
      </c>
      <c r="J5" s="269">
        <v>43130</v>
      </c>
      <c r="K5" s="266" t="s">
        <v>70</v>
      </c>
      <c r="L5" s="266" t="s">
        <v>398</v>
      </c>
    </row>
    <row r="6" spans="1:12" s="266" customFormat="1" ht="12" customHeight="1" x14ac:dyDescent="0.2">
      <c r="A6" s="266" t="s">
        <v>2063</v>
      </c>
      <c r="B6" s="266" t="s">
        <v>558</v>
      </c>
      <c r="C6" s="266" t="s">
        <v>2031</v>
      </c>
      <c r="D6" s="266" t="s">
        <v>559</v>
      </c>
      <c r="E6" s="266" t="s">
        <v>2073</v>
      </c>
      <c r="F6" s="269">
        <v>43129</v>
      </c>
      <c r="G6" s="270">
        <v>-20.65</v>
      </c>
      <c r="H6" s="266" t="s">
        <v>398</v>
      </c>
      <c r="I6" s="266" t="s">
        <v>556</v>
      </c>
      <c r="J6" s="269">
        <v>43130</v>
      </c>
      <c r="K6" s="266" t="s">
        <v>70</v>
      </c>
      <c r="L6" s="266" t="s">
        <v>1557</v>
      </c>
    </row>
    <row r="7" spans="1:12" s="266" customFormat="1" ht="12" customHeight="1" x14ac:dyDescent="0.2">
      <c r="A7" s="266" t="s">
        <v>2063</v>
      </c>
      <c r="B7" s="266" t="s">
        <v>558</v>
      </c>
      <c r="C7" s="266" t="s">
        <v>2031</v>
      </c>
      <c r="D7" s="266" t="s">
        <v>559</v>
      </c>
      <c r="E7" s="266" t="s">
        <v>2074</v>
      </c>
      <c r="F7" s="269">
        <v>43126</v>
      </c>
      <c r="G7" s="270">
        <v>-108</v>
      </c>
      <c r="H7" s="266" t="s">
        <v>398</v>
      </c>
      <c r="I7" s="266" t="s">
        <v>3047</v>
      </c>
      <c r="J7" s="269">
        <v>43127</v>
      </c>
      <c r="K7" s="266" t="s">
        <v>70</v>
      </c>
      <c r="L7" s="266" t="s">
        <v>3048</v>
      </c>
    </row>
    <row r="8" spans="1:12" s="266" customFormat="1" ht="12" customHeight="1" x14ac:dyDescent="0.2">
      <c r="A8" s="266" t="s">
        <v>2063</v>
      </c>
      <c r="B8" s="266" t="s">
        <v>558</v>
      </c>
      <c r="C8" s="266" t="s">
        <v>2031</v>
      </c>
      <c r="D8" s="266" t="s">
        <v>559</v>
      </c>
      <c r="E8" s="266" t="s">
        <v>2075</v>
      </c>
      <c r="F8" s="269">
        <v>43126</v>
      </c>
      <c r="G8" s="270">
        <v>-34.950000000000003</v>
      </c>
      <c r="H8" s="266" t="s">
        <v>3049</v>
      </c>
      <c r="I8" s="266" t="s">
        <v>694</v>
      </c>
      <c r="J8" s="269">
        <v>43127</v>
      </c>
      <c r="K8" s="266" t="s">
        <v>70</v>
      </c>
      <c r="L8" s="266" t="s">
        <v>398</v>
      </c>
    </row>
    <row r="9" spans="1:12" s="266" customFormat="1" ht="12" customHeight="1" x14ac:dyDescent="0.2">
      <c r="A9" s="266" t="s">
        <v>2063</v>
      </c>
      <c r="B9" s="266" t="s">
        <v>558</v>
      </c>
      <c r="C9" s="266" t="s">
        <v>2031</v>
      </c>
      <c r="D9" s="266" t="s">
        <v>559</v>
      </c>
      <c r="E9" s="266" t="s">
        <v>2076</v>
      </c>
      <c r="F9" s="269">
        <v>43126</v>
      </c>
      <c r="G9" s="270">
        <v>-34.950000000000003</v>
      </c>
      <c r="H9" s="266" t="s">
        <v>3049</v>
      </c>
      <c r="I9" s="266" t="s">
        <v>694</v>
      </c>
      <c r="J9" s="269">
        <v>43127</v>
      </c>
      <c r="K9" s="266" t="s">
        <v>70</v>
      </c>
      <c r="L9" s="266" t="s">
        <v>398</v>
      </c>
    </row>
    <row r="10" spans="1:12" s="266" customFormat="1" ht="12" customHeight="1" x14ac:dyDescent="0.2">
      <c r="A10" s="266" t="s">
        <v>2063</v>
      </c>
      <c r="B10" s="266" t="s">
        <v>558</v>
      </c>
      <c r="C10" s="266" t="s">
        <v>2031</v>
      </c>
      <c r="D10" s="266" t="s">
        <v>559</v>
      </c>
      <c r="E10" s="266" t="s">
        <v>2077</v>
      </c>
      <c r="F10" s="269">
        <v>43118</v>
      </c>
      <c r="G10" s="270">
        <v>-33</v>
      </c>
      <c r="H10" s="266" t="s">
        <v>398</v>
      </c>
      <c r="I10" s="266" t="s">
        <v>217</v>
      </c>
      <c r="J10" s="269">
        <v>43119</v>
      </c>
      <c r="K10" s="266" t="s">
        <v>70</v>
      </c>
      <c r="L10" s="266" t="s">
        <v>2078</v>
      </c>
    </row>
    <row r="11" spans="1:12" s="266" customFormat="1" ht="12" customHeight="1" x14ac:dyDescent="0.2">
      <c r="A11" s="266" t="s">
        <v>2063</v>
      </c>
      <c r="B11" s="266" t="s">
        <v>558</v>
      </c>
      <c r="C11" s="266" t="s">
        <v>2031</v>
      </c>
      <c r="D11" s="266" t="s">
        <v>559</v>
      </c>
      <c r="E11" s="266" t="s">
        <v>2079</v>
      </c>
      <c r="F11" s="269">
        <v>43110</v>
      </c>
      <c r="G11" s="270">
        <v>-24.99</v>
      </c>
      <c r="H11" s="266" t="s">
        <v>398</v>
      </c>
      <c r="I11" s="266" t="s">
        <v>653</v>
      </c>
      <c r="J11" s="269">
        <v>43111</v>
      </c>
      <c r="K11" s="266" t="s">
        <v>70</v>
      </c>
      <c r="L11" s="266" t="s">
        <v>398</v>
      </c>
    </row>
    <row r="12" spans="1:12" s="266" customFormat="1" ht="12" customHeight="1" x14ac:dyDescent="0.2">
      <c r="A12" s="266" t="s">
        <v>2063</v>
      </c>
      <c r="B12" s="266" t="s">
        <v>558</v>
      </c>
      <c r="C12" s="266" t="s">
        <v>2031</v>
      </c>
      <c r="D12" s="266" t="s">
        <v>559</v>
      </c>
      <c r="E12" s="266" t="s">
        <v>2080</v>
      </c>
      <c r="F12" s="269">
        <v>43110</v>
      </c>
      <c r="G12" s="270">
        <v>-41.04</v>
      </c>
      <c r="H12" s="266" t="s">
        <v>398</v>
      </c>
      <c r="I12" s="266" t="s">
        <v>653</v>
      </c>
      <c r="J12" s="269">
        <v>43111</v>
      </c>
      <c r="K12" s="266" t="s">
        <v>70</v>
      </c>
      <c r="L12" s="266" t="s">
        <v>398</v>
      </c>
    </row>
    <row r="13" spans="1:12" s="266" customFormat="1" ht="12" customHeight="1" x14ac:dyDescent="0.2">
      <c r="A13" s="266" t="s">
        <v>2063</v>
      </c>
      <c r="B13" s="266" t="s">
        <v>558</v>
      </c>
      <c r="C13" s="266" t="s">
        <v>2031</v>
      </c>
      <c r="D13" s="266" t="s">
        <v>559</v>
      </c>
      <c r="E13" s="266" t="s">
        <v>2081</v>
      </c>
      <c r="F13" s="269">
        <v>43110</v>
      </c>
      <c r="G13" s="270">
        <v>-149.97999999999999</v>
      </c>
      <c r="H13" s="266" t="s">
        <v>398</v>
      </c>
      <c r="I13" s="266" t="s">
        <v>442</v>
      </c>
      <c r="J13" s="269">
        <v>43111</v>
      </c>
      <c r="K13" s="266" t="s">
        <v>70</v>
      </c>
      <c r="L13" s="266" t="s">
        <v>2356</v>
      </c>
    </row>
    <row r="14" spans="1:12" s="266" customFormat="1" ht="12" customHeight="1" x14ac:dyDescent="0.2">
      <c r="A14" s="266" t="s">
        <v>2063</v>
      </c>
      <c r="B14" s="266" t="s">
        <v>558</v>
      </c>
      <c r="C14" s="266" t="s">
        <v>2031</v>
      </c>
      <c r="D14" s="266" t="s">
        <v>559</v>
      </c>
      <c r="E14" s="266" t="s">
        <v>2082</v>
      </c>
      <c r="F14" s="269">
        <v>43110</v>
      </c>
      <c r="G14" s="270">
        <v>-234.46</v>
      </c>
      <c r="H14" s="266" t="s">
        <v>398</v>
      </c>
      <c r="I14" s="266" t="s">
        <v>217</v>
      </c>
      <c r="J14" s="269">
        <v>43111</v>
      </c>
      <c r="K14" s="266" t="s">
        <v>70</v>
      </c>
      <c r="L14" s="266" t="s">
        <v>2078</v>
      </c>
    </row>
    <row r="15" spans="1:12" s="266" customFormat="1" ht="12" customHeight="1" x14ac:dyDescent="0.2">
      <c r="A15" s="266" t="s">
        <v>2063</v>
      </c>
      <c r="B15" s="266" t="s">
        <v>558</v>
      </c>
      <c r="C15" s="266" t="s">
        <v>2031</v>
      </c>
      <c r="D15" s="266" t="s">
        <v>559</v>
      </c>
      <c r="E15" s="266" t="s">
        <v>2084</v>
      </c>
      <c r="F15" s="269">
        <v>43110</v>
      </c>
      <c r="G15" s="270">
        <v>-74.209999999999994</v>
      </c>
      <c r="H15" s="266" t="s">
        <v>398</v>
      </c>
      <c r="I15" s="266" t="s">
        <v>547</v>
      </c>
      <c r="J15" s="269">
        <v>43111</v>
      </c>
      <c r="K15" s="266" t="s">
        <v>70</v>
      </c>
      <c r="L15" s="266" t="s">
        <v>2085</v>
      </c>
    </row>
    <row r="16" spans="1:12" s="266" customFormat="1" ht="12" customHeight="1" x14ac:dyDescent="0.2">
      <c r="A16" s="266" t="s">
        <v>2063</v>
      </c>
      <c r="B16" s="266" t="s">
        <v>558</v>
      </c>
      <c r="C16" s="266" t="s">
        <v>2031</v>
      </c>
      <c r="D16" s="266" t="s">
        <v>559</v>
      </c>
      <c r="E16" s="266" t="s">
        <v>2086</v>
      </c>
      <c r="F16" s="269">
        <v>43110</v>
      </c>
      <c r="G16" s="270">
        <v>-74.209999999999994</v>
      </c>
      <c r="H16" s="266" t="s">
        <v>398</v>
      </c>
      <c r="I16" s="266" t="s">
        <v>547</v>
      </c>
      <c r="J16" s="269">
        <v>43111</v>
      </c>
      <c r="K16" s="266" t="s">
        <v>70</v>
      </c>
      <c r="L16" s="266" t="s">
        <v>2087</v>
      </c>
    </row>
    <row r="17" spans="1:12" s="266" customFormat="1" ht="12" customHeight="1" x14ac:dyDescent="0.2">
      <c r="A17" s="266" t="s">
        <v>2063</v>
      </c>
      <c r="B17" s="266" t="s">
        <v>558</v>
      </c>
      <c r="C17" s="266" t="s">
        <v>2031</v>
      </c>
      <c r="D17" s="266" t="s">
        <v>559</v>
      </c>
      <c r="E17" s="266" t="s">
        <v>2089</v>
      </c>
      <c r="F17" s="269">
        <v>43110</v>
      </c>
      <c r="G17" s="270">
        <v>-48.5</v>
      </c>
      <c r="H17" s="266" t="s">
        <v>398</v>
      </c>
      <c r="I17" s="266" t="s">
        <v>674</v>
      </c>
      <c r="J17" s="269">
        <v>43111</v>
      </c>
      <c r="K17" s="266" t="s">
        <v>70</v>
      </c>
      <c r="L17" s="266" t="s">
        <v>1286</v>
      </c>
    </row>
    <row r="18" spans="1:12" s="266" customFormat="1" ht="12" customHeight="1" x14ac:dyDescent="0.2">
      <c r="A18" s="266" t="s">
        <v>2063</v>
      </c>
      <c r="B18" s="266" t="s">
        <v>558</v>
      </c>
      <c r="C18" s="266" t="s">
        <v>2031</v>
      </c>
      <c r="D18" s="266" t="s">
        <v>559</v>
      </c>
      <c r="E18" s="266" t="s">
        <v>2090</v>
      </c>
      <c r="F18" s="269">
        <v>43110</v>
      </c>
      <c r="G18" s="270">
        <v>-0.25</v>
      </c>
      <c r="H18" s="266" t="s">
        <v>398</v>
      </c>
      <c r="I18" s="266" t="s">
        <v>674</v>
      </c>
      <c r="J18" s="269">
        <v>43111</v>
      </c>
      <c r="K18" s="266" t="s">
        <v>70</v>
      </c>
      <c r="L18" s="266" t="s">
        <v>1286</v>
      </c>
    </row>
    <row r="19" spans="1:12" s="266" customFormat="1" ht="12" customHeight="1" x14ac:dyDescent="0.2">
      <c r="A19" s="266" t="s">
        <v>2063</v>
      </c>
      <c r="B19" s="266" t="s">
        <v>558</v>
      </c>
      <c r="C19" s="266" t="s">
        <v>2031</v>
      </c>
      <c r="D19" s="266" t="s">
        <v>559</v>
      </c>
      <c r="E19" s="266" t="s">
        <v>2091</v>
      </c>
      <c r="F19" s="269">
        <v>43110</v>
      </c>
      <c r="G19" s="270">
        <v>-48.5</v>
      </c>
      <c r="H19" s="266" t="s">
        <v>398</v>
      </c>
      <c r="I19" s="266" t="s">
        <v>674</v>
      </c>
      <c r="J19" s="269">
        <v>43111</v>
      </c>
      <c r="K19" s="266" t="s">
        <v>70</v>
      </c>
      <c r="L19" s="266" t="s">
        <v>1282</v>
      </c>
    </row>
    <row r="20" spans="1:12" s="266" customFormat="1" ht="12" customHeight="1" x14ac:dyDescent="0.2">
      <c r="A20" s="266" t="s">
        <v>2063</v>
      </c>
      <c r="B20" s="266" t="s">
        <v>558</v>
      </c>
      <c r="C20" s="266" t="s">
        <v>2031</v>
      </c>
      <c r="D20" s="266" t="s">
        <v>559</v>
      </c>
      <c r="E20" s="266" t="s">
        <v>2092</v>
      </c>
      <c r="F20" s="269">
        <v>43110</v>
      </c>
      <c r="G20" s="270">
        <v>-0.25</v>
      </c>
      <c r="H20" s="266" t="s">
        <v>398</v>
      </c>
      <c r="I20" s="266" t="s">
        <v>674</v>
      </c>
      <c r="J20" s="269">
        <v>43111</v>
      </c>
      <c r="K20" s="266" t="s">
        <v>70</v>
      </c>
      <c r="L20" s="266" t="s">
        <v>1282</v>
      </c>
    </row>
    <row r="21" spans="1:12" s="266" customFormat="1" ht="12" customHeight="1" x14ac:dyDescent="0.2">
      <c r="A21" s="266" t="s">
        <v>2063</v>
      </c>
      <c r="B21" s="266" t="s">
        <v>558</v>
      </c>
      <c r="C21" s="266" t="s">
        <v>2031</v>
      </c>
      <c r="D21" s="266" t="s">
        <v>559</v>
      </c>
      <c r="E21" s="266" t="s">
        <v>2094</v>
      </c>
      <c r="F21" s="269">
        <v>43109</v>
      </c>
      <c r="G21" s="270">
        <v>-114.98</v>
      </c>
      <c r="H21" s="266" t="s">
        <v>398</v>
      </c>
      <c r="I21" s="266" t="s">
        <v>556</v>
      </c>
      <c r="J21" s="269">
        <v>43110</v>
      </c>
      <c r="K21" s="266" t="s">
        <v>70</v>
      </c>
      <c r="L21" s="266" t="s">
        <v>2095</v>
      </c>
    </row>
    <row r="22" spans="1:12" s="266" customFormat="1" ht="12" customHeight="1" x14ac:dyDescent="0.2">
      <c r="A22" s="266" t="s">
        <v>2063</v>
      </c>
      <c r="B22" s="266" t="s">
        <v>558</v>
      </c>
      <c r="C22" s="266" t="s">
        <v>2031</v>
      </c>
      <c r="D22" s="266" t="s">
        <v>559</v>
      </c>
      <c r="E22" s="266" t="s">
        <v>2097</v>
      </c>
      <c r="F22" s="269">
        <v>43109</v>
      </c>
      <c r="G22" s="270">
        <v>-115</v>
      </c>
      <c r="H22" s="266" t="s">
        <v>398</v>
      </c>
      <c r="I22" s="266" t="s">
        <v>176</v>
      </c>
      <c r="J22" s="269">
        <v>43110</v>
      </c>
      <c r="K22" s="266" t="s">
        <v>70</v>
      </c>
      <c r="L22" s="266" t="s">
        <v>1093</v>
      </c>
    </row>
    <row r="23" spans="1:12" s="266" customFormat="1" ht="12" customHeight="1" x14ac:dyDescent="0.2">
      <c r="A23" s="266" t="s">
        <v>2063</v>
      </c>
      <c r="B23" s="266" t="s">
        <v>558</v>
      </c>
      <c r="C23" s="266" t="s">
        <v>2031</v>
      </c>
      <c r="D23" s="266" t="s">
        <v>559</v>
      </c>
      <c r="E23" s="266" t="s">
        <v>2996</v>
      </c>
      <c r="F23" s="269">
        <v>43102</v>
      </c>
      <c r="G23" s="270">
        <v>-328.45</v>
      </c>
      <c r="H23" s="266" t="s">
        <v>398</v>
      </c>
      <c r="I23" s="266" t="s">
        <v>297</v>
      </c>
      <c r="J23" s="269">
        <v>43103</v>
      </c>
      <c r="K23" s="266" t="s">
        <v>70</v>
      </c>
      <c r="L23" s="266" t="s">
        <v>1518</v>
      </c>
    </row>
    <row r="24" spans="1:12" s="266" customFormat="1" ht="12" customHeight="1" x14ac:dyDescent="0.2">
      <c r="A24" s="266" t="s">
        <v>2063</v>
      </c>
      <c r="B24" s="266" t="s">
        <v>558</v>
      </c>
      <c r="C24" s="266" t="s">
        <v>2031</v>
      </c>
      <c r="D24" s="266" t="s">
        <v>559</v>
      </c>
      <c r="E24" s="266" t="s">
        <v>2997</v>
      </c>
      <c r="F24" s="269">
        <v>43126</v>
      </c>
      <c r="G24" s="270">
        <v>-412</v>
      </c>
      <c r="H24" s="266" t="s">
        <v>398</v>
      </c>
      <c r="I24" s="266" t="s">
        <v>297</v>
      </c>
      <c r="J24" s="269">
        <v>43127</v>
      </c>
      <c r="K24" s="266" t="s">
        <v>70</v>
      </c>
      <c r="L24" s="266" t="s">
        <v>1942</v>
      </c>
    </row>
    <row r="25" spans="1:12" s="266" customFormat="1" ht="12" customHeight="1" x14ac:dyDescent="0.2">
      <c r="A25" s="266" t="s">
        <v>2063</v>
      </c>
      <c r="B25" s="266" t="s">
        <v>558</v>
      </c>
      <c r="C25" s="266" t="s">
        <v>2031</v>
      </c>
      <c r="D25" s="266" t="s">
        <v>559</v>
      </c>
      <c r="E25" s="266" t="s">
        <v>2099</v>
      </c>
      <c r="F25" s="269">
        <v>43126</v>
      </c>
      <c r="G25" s="270">
        <v>-89.12</v>
      </c>
      <c r="H25" s="266" t="s">
        <v>3050</v>
      </c>
      <c r="I25" s="266" t="s">
        <v>297</v>
      </c>
      <c r="J25" s="269">
        <v>43127</v>
      </c>
      <c r="K25" s="266" t="s">
        <v>70</v>
      </c>
      <c r="L25" s="266" t="s">
        <v>398</v>
      </c>
    </row>
    <row r="26" spans="1:12" s="266" customFormat="1" ht="12" customHeight="1" x14ac:dyDescent="0.2">
      <c r="A26" s="266" t="s">
        <v>2063</v>
      </c>
      <c r="B26" s="266" t="s">
        <v>558</v>
      </c>
      <c r="C26" s="266" t="s">
        <v>2031</v>
      </c>
      <c r="D26" s="266" t="s">
        <v>559</v>
      </c>
      <c r="E26" s="266" t="s">
        <v>2100</v>
      </c>
      <c r="F26" s="269">
        <v>43126</v>
      </c>
      <c r="G26" s="270">
        <v>-280</v>
      </c>
      <c r="H26" s="266" t="s">
        <v>3051</v>
      </c>
      <c r="I26" s="266" t="s">
        <v>297</v>
      </c>
      <c r="J26" s="269">
        <v>43127</v>
      </c>
      <c r="K26" s="266" t="s">
        <v>70</v>
      </c>
      <c r="L26" s="266" t="s">
        <v>398</v>
      </c>
    </row>
    <row r="27" spans="1:12" s="266" customFormat="1" ht="12" customHeight="1" x14ac:dyDescent="0.2">
      <c r="A27" s="266" t="s">
        <v>2063</v>
      </c>
      <c r="B27" s="266" t="s">
        <v>558</v>
      </c>
      <c r="C27" s="266" t="s">
        <v>2031</v>
      </c>
      <c r="D27" s="266" t="s">
        <v>559</v>
      </c>
      <c r="E27" s="266" t="s">
        <v>2101</v>
      </c>
      <c r="F27" s="269">
        <v>43117</v>
      </c>
      <c r="G27" s="270">
        <v>-200</v>
      </c>
      <c r="H27" s="266" t="s">
        <v>398</v>
      </c>
      <c r="I27" s="266" t="s">
        <v>332</v>
      </c>
      <c r="J27" s="269">
        <v>43118</v>
      </c>
      <c r="K27" s="266" t="s">
        <v>70</v>
      </c>
      <c r="L27" s="266" t="s">
        <v>635</v>
      </c>
    </row>
    <row r="28" spans="1:12" s="266" customFormat="1" ht="12" customHeight="1" x14ac:dyDescent="0.2">
      <c r="A28" s="266" t="s">
        <v>2063</v>
      </c>
      <c r="B28" s="266" t="s">
        <v>558</v>
      </c>
      <c r="C28" s="266" t="s">
        <v>2031</v>
      </c>
      <c r="D28" s="266" t="s">
        <v>559</v>
      </c>
      <c r="E28" s="266" t="s">
        <v>2103</v>
      </c>
      <c r="F28" s="269">
        <v>43110</v>
      </c>
      <c r="G28" s="270">
        <v>-80</v>
      </c>
      <c r="H28" s="266" t="s">
        <v>398</v>
      </c>
      <c r="I28" s="266" t="s">
        <v>453</v>
      </c>
      <c r="J28" s="269">
        <v>43111</v>
      </c>
      <c r="K28" s="266" t="s">
        <v>70</v>
      </c>
      <c r="L28" s="266" t="s">
        <v>639</v>
      </c>
    </row>
    <row r="29" spans="1:12" s="266" customFormat="1" ht="12" customHeight="1" x14ac:dyDescent="0.2">
      <c r="A29" s="266" t="s">
        <v>2063</v>
      </c>
      <c r="B29" s="266" t="s">
        <v>1191</v>
      </c>
      <c r="C29" s="266" t="s">
        <v>1192</v>
      </c>
      <c r="D29" s="266" t="s">
        <v>1193</v>
      </c>
      <c r="E29" s="266" t="s">
        <v>2104</v>
      </c>
      <c r="F29" s="269">
        <v>43127</v>
      </c>
      <c r="G29" s="270">
        <v>-54.92</v>
      </c>
      <c r="H29" s="266" t="s">
        <v>2105</v>
      </c>
      <c r="I29" s="266" t="s">
        <v>228</v>
      </c>
      <c r="J29" s="269">
        <v>43129</v>
      </c>
      <c r="K29" s="266" t="s">
        <v>70</v>
      </c>
      <c r="L29" s="266" t="s">
        <v>2106</v>
      </c>
    </row>
    <row r="30" spans="1:12" s="266" customFormat="1" ht="12" customHeight="1" x14ac:dyDescent="0.2">
      <c r="A30" s="266" t="s">
        <v>2063</v>
      </c>
      <c r="B30" s="266" t="s">
        <v>1161</v>
      </c>
      <c r="C30" s="266" t="s">
        <v>1162</v>
      </c>
      <c r="D30" s="266" t="s">
        <v>1163</v>
      </c>
      <c r="E30" s="266" t="s">
        <v>2114</v>
      </c>
      <c r="F30" s="269">
        <v>43117</v>
      </c>
      <c r="G30" s="270">
        <v>-15.19</v>
      </c>
      <c r="H30" s="266" t="s">
        <v>398</v>
      </c>
      <c r="I30" s="266" t="s">
        <v>415</v>
      </c>
      <c r="J30" s="269">
        <v>43118</v>
      </c>
      <c r="K30" s="266" t="s">
        <v>70</v>
      </c>
      <c r="L30" s="266" t="s">
        <v>398</v>
      </c>
    </row>
    <row r="31" spans="1:12" s="266" customFormat="1" ht="12" customHeight="1" x14ac:dyDescent="0.2">
      <c r="A31" s="266" t="s">
        <v>2063</v>
      </c>
      <c r="B31" s="266" t="s">
        <v>1161</v>
      </c>
      <c r="C31" s="266" t="s">
        <v>1162</v>
      </c>
      <c r="D31" s="266" t="s">
        <v>1163</v>
      </c>
      <c r="E31" s="266" t="s">
        <v>2115</v>
      </c>
      <c r="F31" s="269">
        <v>43117</v>
      </c>
      <c r="G31" s="270">
        <v>-62.99</v>
      </c>
      <c r="H31" s="266" t="s">
        <v>398</v>
      </c>
      <c r="I31" s="266" t="s">
        <v>415</v>
      </c>
      <c r="J31" s="269">
        <v>43118</v>
      </c>
      <c r="K31" s="266" t="s">
        <v>70</v>
      </c>
      <c r="L31" s="266" t="s">
        <v>398</v>
      </c>
    </row>
    <row r="32" spans="1:12" s="266" customFormat="1" ht="12" customHeight="1" x14ac:dyDescent="0.2">
      <c r="A32" s="266" t="s">
        <v>2063</v>
      </c>
      <c r="B32" s="266" t="s">
        <v>85</v>
      </c>
      <c r="C32" s="266" t="s">
        <v>86</v>
      </c>
      <c r="D32" s="266" t="s">
        <v>87</v>
      </c>
      <c r="E32" s="266" t="s">
        <v>2123</v>
      </c>
      <c r="F32" s="269">
        <v>43116</v>
      </c>
      <c r="G32" s="270">
        <v>-89.32</v>
      </c>
      <c r="H32" s="266" t="s">
        <v>2124</v>
      </c>
      <c r="I32" s="266" t="s">
        <v>415</v>
      </c>
      <c r="J32" s="269">
        <v>43118</v>
      </c>
      <c r="K32" s="266" t="s">
        <v>70</v>
      </c>
      <c r="L32" s="266" t="s">
        <v>2125</v>
      </c>
    </row>
    <row r="33" spans="1:12" s="266" customFormat="1" ht="12" customHeight="1" x14ac:dyDescent="0.2">
      <c r="A33" s="266" t="s">
        <v>2063</v>
      </c>
      <c r="B33" s="266" t="s">
        <v>67</v>
      </c>
      <c r="C33" s="266" t="s">
        <v>68</v>
      </c>
      <c r="D33" s="266" t="s">
        <v>69</v>
      </c>
      <c r="E33" s="266" t="s">
        <v>2126</v>
      </c>
      <c r="F33" s="269">
        <v>43116</v>
      </c>
      <c r="G33" s="270">
        <v>-19763.34</v>
      </c>
      <c r="H33" s="266" t="s">
        <v>398</v>
      </c>
      <c r="I33" s="266" t="s">
        <v>930</v>
      </c>
      <c r="J33" s="269">
        <v>43116</v>
      </c>
      <c r="K33" s="266" t="s">
        <v>70</v>
      </c>
      <c r="L33" s="266" t="s">
        <v>398</v>
      </c>
    </row>
    <row r="34" spans="1:12" s="266" customFormat="1" ht="12" customHeight="1" x14ac:dyDescent="0.2">
      <c r="A34" s="266" t="s">
        <v>2063</v>
      </c>
      <c r="B34" s="266" t="s">
        <v>67</v>
      </c>
      <c r="C34" s="266" t="s">
        <v>68</v>
      </c>
      <c r="D34" s="266" t="s">
        <v>69</v>
      </c>
      <c r="E34" s="266" t="s">
        <v>2127</v>
      </c>
      <c r="F34" s="269">
        <v>43116</v>
      </c>
      <c r="G34" s="270">
        <v>-35000</v>
      </c>
      <c r="H34" s="266" t="s">
        <v>398</v>
      </c>
      <c r="I34" s="266" t="s">
        <v>930</v>
      </c>
      <c r="J34" s="269">
        <v>43116</v>
      </c>
      <c r="K34" s="266" t="s">
        <v>70</v>
      </c>
      <c r="L34" s="266" t="s">
        <v>398</v>
      </c>
    </row>
    <row r="35" spans="1:12" s="266" customFormat="1" ht="12" customHeight="1" x14ac:dyDescent="0.2">
      <c r="A35" s="266" t="s">
        <v>2063</v>
      </c>
      <c r="B35" s="266" t="s">
        <v>125</v>
      </c>
      <c r="C35" s="266" t="s">
        <v>126</v>
      </c>
      <c r="D35" s="266" t="s">
        <v>127</v>
      </c>
      <c r="E35" s="266" t="s">
        <v>2128</v>
      </c>
      <c r="F35" s="269">
        <v>43118</v>
      </c>
      <c r="G35" s="270">
        <v>-121.77</v>
      </c>
      <c r="H35" s="266" t="s">
        <v>398</v>
      </c>
      <c r="I35" s="266" t="s">
        <v>151</v>
      </c>
      <c r="J35" s="269">
        <v>43118</v>
      </c>
      <c r="K35" s="266" t="s">
        <v>70</v>
      </c>
      <c r="L35" s="266" t="s">
        <v>398</v>
      </c>
    </row>
    <row r="36" spans="1:12" s="266" customFormat="1" ht="12" customHeight="1" x14ac:dyDescent="0.2">
      <c r="A36" s="266" t="s">
        <v>508</v>
      </c>
      <c r="B36" s="266" t="s">
        <v>1805</v>
      </c>
      <c r="C36" s="266" t="s">
        <v>1806</v>
      </c>
      <c r="D36" s="266" t="s">
        <v>398</v>
      </c>
      <c r="E36" s="266" t="s">
        <v>2129</v>
      </c>
      <c r="F36" s="269">
        <v>43090</v>
      </c>
      <c r="G36" s="270">
        <v>-67.92</v>
      </c>
      <c r="H36" s="266" t="s">
        <v>398</v>
      </c>
      <c r="I36" s="266" t="s">
        <v>1458</v>
      </c>
      <c r="J36" s="269">
        <v>43116</v>
      </c>
      <c r="K36" s="266" t="s">
        <v>70</v>
      </c>
      <c r="L36" s="266" t="s">
        <v>398</v>
      </c>
    </row>
    <row r="37" spans="1:12" s="266" customFormat="1" ht="12" customHeight="1" x14ac:dyDescent="0.2">
      <c r="A37" s="266" t="s">
        <v>508</v>
      </c>
      <c r="B37" s="266" t="s">
        <v>558</v>
      </c>
      <c r="C37" s="266" t="s">
        <v>2031</v>
      </c>
      <c r="D37" s="266" t="s">
        <v>559</v>
      </c>
      <c r="E37" s="266" t="s">
        <v>2130</v>
      </c>
      <c r="F37" s="269">
        <v>43084</v>
      </c>
      <c r="G37" s="270">
        <v>-146.41999999999999</v>
      </c>
      <c r="H37" s="266" t="s">
        <v>398</v>
      </c>
      <c r="I37" s="266" t="s">
        <v>435</v>
      </c>
      <c r="J37" s="269">
        <v>43129</v>
      </c>
      <c r="K37" s="266" t="s">
        <v>70</v>
      </c>
      <c r="L37" s="266" t="s">
        <v>6652</v>
      </c>
    </row>
    <row r="38" spans="1:12" s="266" customFormat="1" ht="12" customHeight="1" x14ac:dyDescent="0.2">
      <c r="A38" s="266" t="s">
        <v>508</v>
      </c>
      <c r="B38" s="266" t="s">
        <v>558</v>
      </c>
      <c r="C38" s="266" t="s">
        <v>2031</v>
      </c>
      <c r="D38" s="266" t="s">
        <v>559</v>
      </c>
      <c r="E38" s="266" t="s">
        <v>2131</v>
      </c>
      <c r="F38" s="269">
        <v>42787</v>
      </c>
      <c r="G38" s="270">
        <v>-65.98</v>
      </c>
      <c r="H38" s="266" t="s">
        <v>398</v>
      </c>
      <c r="I38" s="266" t="s">
        <v>415</v>
      </c>
      <c r="J38" s="269">
        <v>43109</v>
      </c>
      <c r="K38" s="266" t="s">
        <v>70</v>
      </c>
      <c r="L38" s="266" t="s">
        <v>398</v>
      </c>
    </row>
    <row r="39" spans="1:12" s="266" customFormat="1" ht="12" customHeight="1" x14ac:dyDescent="0.2">
      <c r="A39" s="266" t="s">
        <v>508</v>
      </c>
      <c r="B39" s="266" t="s">
        <v>74</v>
      </c>
      <c r="C39" s="266" t="s">
        <v>75</v>
      </c>
      <c r="D39" s="266" t="s">
        <v>76</v>
      </c>
      <c r="E39" s="266" t="s">
        <v>2132</v>
      </c>
      <c r="F39" s="269">
        <v>43098</v>
      </c>
      <c r="G39" s="270">
        <v>-419.63</v>
      </c>
      <c r="H39" s="266" t="s">
        <v>398</v>
      </c>
      <c r="I39" s="266" t="s">
        <v>128</v>
      </c>
      <c r="J39" s="269">
        <v>43108</v>
      </c>
      <c r="K39" s="266" t="s">
        <v>70</v>
      </c>
      <c r="L39" s="266" t="s">
        <v>398</v>
      </c>
    </row>
    <row r="40" spans="1:12" s="266" customFormat="1" ht="12" customHeight="1" x14ac:dyDescent="0.2">
      <c r="A40" s="266" t="s">
        <v>508</v>
      </c>
      <c r="B40" s="266" t="s">
        <v>74</v>
      </c>
      <c r="C40" s="266" t="s">
        <v>75</v>
      </c>
      <c r="D40" s="266" t="s">
        <v>76</v>
      </c>
      <c r="E40" s="266" t="s">
        <v>2133</v>
      </c>
      <c r="F40" s="269">
        <v>43098</v>
      </c>
      <c r="G40" s="270">
        <v>-479.54</v>
      </c>
      <c r="H40" s="266" t="s">
        <v>398</v>
      </c>
      <c r="I40" s="266" t="s">
        <v>128</v>
      </c>
      <c r="J40" s="269">
        <v>43108</v>
      </c>
      <c r="K40" s="266" t="s">
        <v>70</v>
      </c>
      <c r="L40" s="266" t="s">
        <v>398</v>
      </c>
    </row>
    <row r="41" spans="1:12" s="266" customFormat="1" ht="12" customHeight="1" x14ac:dyDescent="0.2">
      <c r="A41" s="266" t="s">
        <v>508</v>
      </c>
      <c r="B41" s="266" t="s">
        <v>74</v>
      </c>
      <c r="C41" s="266" t="s">
        <v>75</v>
      </c>
      <c r="D41" s="266" t="s">
        <v>76</v>
      </c>
      <c r="E41" s="266" t="s">
        <v>2134</v>
      </c>
      <c r="F41" s="269">
        <v>43098</v>
      </c>
      <c r="G41" s="270">
        <v>-434.87</v>
      </c>
      <c r="H41" s="266" t="s">
        <v>398</v>
      </c>
      <c r="I41" s="266" t="s">
        <v>128</v>
      </c>
      <c r="J41" s="269">
        <v>43108</v>
      </c>
      <c r="K41" s="266" t="s">
        <v>70</v>
      </c>
      <c r="L41" s="266" t="s">
        <v>398</v>
      </c>
    </row>
    <row r="42" spans="1:12" s="266" customFormat="1" ht="12" customHeight="1" x14ac:dyDescent="0.2">
      <c r="A42" s="266" t="s">
        <v>508</v>
      </c>
      <c r="B42" s="266" t="s">
        <v>85</v>
      </c>
      <c r="C42" s="266" t="s">
        <v>86</v>
      </c>
      <c r="D42" s="266" t="s">
        <v>87</v>
      </c>
      <c r="E42" s="266" t="s">
        <v>2136</v>
      </c>
      <c r="F42" s="269">
        <v>43096</v>
      </c>
      <c r="G42" s="270">
        <v>-26.67</v>
      </c>
      <c r="H42" s="266" t="s">
        <v>2137</v>
      </c>
      <c r="I42" s="266" t="s">
        <v>552</v>
      </c>
      <c r="J42" s="269">
        <v>43108</v>
      </c>
      <c r="K42" s="266" t="s">
        <v>70</v>
      </c>
      <c r="L42" s="266" t="s">
        <v>2138</v>
      </c>
    </row>
    <row r="43" spans="1:12" s="266" customFormat="1" ht="12" customHeight="1" x14ac:dyDescent="0.2">
      <c r="A43" s="266" t="s">
        <v>508</v>
      </c>
      <c r="B43" s="266" t="s">
        <v>467</v>
      </c>
      <c r="C43" s="266" t="s">
        <v>468</v>
      </c>
      <c r="D43" s="266" t="s">
        <v>469</v>
      </c>
      <c r="E43" s="266" t="s">
        <v>2140</v>
      </c>
      <c r="F43" s="269">
        <v>43083</v>
      </c>
      <c r="G43" s="270">
        <v>-12.75</v>
      </c>
      <c r="H43" s="266" t="s">
        <v>2141</v>
      </c>
      <c r="I43" s="266" t="s">
        <v>618</v>
      </c>
      <c r="J43" s="269">
        <v>43130</v>
      </c>
      <c r="K43" s="266" t="s">
        <v>70</v>
      </c>
      <c r="L43" s="266" t="s">
        <v>2142</v>
      </c>
    </row>
    <row r="44" spans="1:12" s="266" customFormat="1" ht="12" customHeight="1" x14ac:dyDescent="0.2">
      <c r="A44" s="266" t="s">
        <v>2063</v>
      </c>
      <c r="B44" s="266" t="s">
        <v>476</v>
      </c>
      <c r="C44" s="266" t="s">
        <v>477</v>
      </c>
      <c r="D44" s="266" t="s">
        <v>478</v>
      </c>
      <c r="E44" s="266" t="s">
        <v>2143</v>
      </c>
      <c r="F44" s="269">
        <v>43129</v>
      </c>
      <c r="G44" s="270">
        <v>701.8</v>
      </c>
      <c r="H44" s="266" t="s">
        <v>398</v>
      </c>
      <c r="I44" s="266" t="s">
        <v>675</v>
      </c>
      <c r="J44" s="269">
        <v>43130</v>
      </c>
      <c r="K44" s="266" t="s">
        <v>70</v>
      </c>
      <c r="L44" s="266" t="s">
        <v>398</v>
      </c>
    </row>
    <row r="45" spans="1:12" s="266" customFormat="1" ht="12" customHeight="1" x14ac:dyDescent="0.2">
      <c r="A45" s="266" t="s">
        <v>2063</v>
      </c>
      <c r="B45" s="266" t="s">
        <v>2144</v>
      </c>
      <c r="C45" s="266" t="s">
        <v>2145</v>
      </c>
      <c r="D45" s="266" t="s">
        <v>2146</v>
      </c>
      <c r="E45" s="266" t="s">
        <v>2147</v>
      </c>
      <c r="F45" s="269">
        <v>43102</v>
      </c>
      <c r="G45" s="270">
        <v>1090763.82</v>
      </c>
      <c r="H45" s="266" t="s">
        <v>398</v>
      </c>
      <c r="I45" s="266" t="s">
        <v>511</v>
      </c>
      <c r="J45" s="269">
        <v>43102</v>
      </c>
      <c r="K45" s="266" t="s">
        <v>70</v>
      </c>
      <c r="L45" s="266" t="s">
        <v>398</v>
      </c>
    </row>
    <row r="46" spans="1:12" s="266" customFormat="1" ht="12" customHeight="1" x14ac:dyDescent="0.2">
      <c r="A46" s="266" t="s">
        <v>2063</v>
      </c>
      <c r="B46" s="266" t="s">
        <v>805</v>
      </c>
      <c r="C46" s="266" t="s">
        <v>806</v>
      </c>
      <c r="D46" s="266" t="s">
        <v>807</v>
      </c>
      <c r="E46" s="266" t="s">
        <v>2149</v>
      </c>
      <c r="F46" s="269">
        <v>43104</v>
      </c>
      <c r="G46" s="270">
        <f>--807.66</f>
        <v>807.66</v>
      </c>
      <c r="H46" s="266" t="s">
        <v>2150</v>
      </c>
      <c r="I46" s="266" t="s">
        <v>217</v>
      </c>
      <c r="J46" s="269">
        <v>43105</v>
      </c>
      <c r="K46" s="266" t="s">
        <v>70</v>
      </c>
      <c r="L46" s="266" t="s">
        <v>2151</v>
      </c>
    </row>
    <row r="47" spans="1:12" s="266" customFormat="1" ht="12" customHeight="1" x14ac:dyDescent="0.2">
      <c r="A47" s="266" t="s">
        <v>2063</v>
      </c>
      <c r="B47" s="266" t="s">
        <v>2152</v>
      </c>
      <c r="C47" s="266" t="s">
        <v>2153</v>
      </c>
      <c r="D47" s="266" t="s">
        <v>2154</v>
      </c>
      <c r="E47" s="266" t="s">
        <v>2155</v>
      </c>
      <c r="F47" s="269">
        <v>43123</v>
      </c>
      <c r="G47" s="270">
        <f>--4791.6</f>
        <v>4791.6000000000004</v>
      </c>
      <c r="H47" s="266" t="s">
        <v>2156</v>
      </c>
      <c r="I47" s="266" t="s">
        <v>525</v>
      </c>
      <c r="J47" s="269">
        <v>43123</v>
      </c>
      <c r="K47" s="266" t="s">
        <v>70</v>
      </c>
      <c r="L47" s="266" t="s">
        <v>2157</v>
      </c>
    </row>
    <row r="48" spans="1:12" s="266" customFormat="1" ht="12" customHeight="1" x14ac:dyDescent="0.2">
      <c r="A48" s="266" t="s">
        <v>2063</v>
      </c>
      <c r="B48" s="266" t="s">
        <v>2158</v>
      </c>
      <c r="C48" s="266" t="s">
        <v>2159</v>
      </c>
      <c r="D48" s="266" t="s">
        <v>2160</v>
      </c>
      <c r="E48" s="266" t="s">
        <v>2161</v>
      </c>
      <c r="F48" s="269">
        <v>43118</v>
      </c>
      <c r="G48" s="270">
        <f>--8077.96</f>
        <v>8077.96</v>
      </c>
      <c r="H48" s="266" t="s">
        <v>2162</v>
      </c>
      <c r="I48" s="266" t="s">
        <v>525</v>
      </c>
      <c r="J48" s="269">
        <v>43118</v>
      </c>
      <c r="K48" s="266" t="s">
        <v>70</v>
      </c>
      <c r="L48" s="266" t="s">
        <v>2163</v>
      </c>
    </row>
    <row r="49" spans="1:12" s="266" customFormat="1" ht="12" customHeight="1" x14ac:dyDescent="0.2">
      <c r="A49" s="266" t="s">
        <v>2063</v>
      </c>
      <c r="B49" s="266" t="s">
        <v>558</v>
      </c>
      <c r="C49" s="266" t="s">
        <v>2031</v>
      </c>
      <c r="D49" s="266" t="s">
        <v>559</v>
      </c>
      <c r="E49" s="266" t="s">
        <v>2164</v>
      </c>
      <c r="F49" s="269">
        <v>43130</v>
      </c>
      <c r="G49" s="270">
        <v>32</v>
      </c>
      <c r="H49" s="266" t="s">
        <v>3053</v>
      </c>
      <c r="I49" s="266" t="s">
        <v>1801</v>
      </c>
      <c r="J49" s="269">
        <v>43131</v>
      </c>
      <c r="K49" s="266" t="s">
        <v>70</v>
      </c>
      <c r="L49" s="266" t="s">
        <v>398</v>
      </c>
    </row>
    <row r="50" spans="1:12" s="266" customFormat="1" ht="12" customHeight="1" x14ac:dyDescent="0.2">
      <c r="A50" s="266" t="s">
        <v>2063</v>
      </c>
      <c r="B50" s="266" t="s">
        <v>558</v>
      </c>
      <c r="C50" s="266" t="s">
        <v>2031</v>
      </c>
      <c r="D50" s="266" t="s">
        <v>559</v>
      </c>
      <c r="E50" s="266" t="s">
        <v>2165</v>
      </c>
      <c r="F50" s="269">
        <v>43130</v>
      </c>
      <c r="G50" s="270">
        <f>--32</f>
        <v>32</v>
      </c>
      <c r="H50" s="266" t="s">
        <v>3054</v>
      </c>
      <c r="I50" s="266" t="s">
        <v>1801</v>
      </c>
      <c r="J50" s="269">
        <v>43131</v>
      </c>
      <c r="K50" s="266" t="s">
        <v>70</v>
      </c>
      <c r="L50" s="266" t="s">
        <v>398</v>
      </c>
    </row>
    <row r="51" spans="1:12" s="266" customFormat="1" ht="12" customHeight="1" x14ac:dyDescent="0.2">
      <c r="A51" s="266" t="s">
        <v>2063</v>
      </c>
      <c r="B51" s="266" t="s">
        <v>558</v>
      </c>
      <c r="C51" s="266" t="s">
        <v>2031</v>
      </c>
      <c r="D51" s="266" t="s">
        <v>559</v>
      </c>
      <c r="E51" s="266" t="s">
        <v>2166</v>
      </c>
      <c r="F51" s="269">
        <v>43130</v>
      </c>
      <c r="G51" s="270">
        <f>--26</f>
        <v>26</v>
      </c>
      <c r="H51" s="266" t="s">
        <v>3054</v>
      </c>
      <c r="I51" s="266" t="s">
        <v>1801</v>
      </c>
      <c r="J51" s="269">
        <v>43131</v>
      </c>
      <c r="K51" s="266" t="s">
        <v>70</v>
      </c>
      <c r="L51" s="266" t="s">
        <v>398</v>
      </c>
    </row>
    <row r="52" spans="1:12" s="266" customFormat="1" ht="12" customHeight="1" x14ac:dyDescent="0.2">
      <c r="A52" s="266" t="s">
        <v>2063</v>
      </c>
      <c r="B52" s="266" t="s">
        <v>558</v>
      </c>
      <c r="C52" s="266" t="s">
        <v>2031</v>
      </c>
      <c r="D52" s="266" t="s">
        <v>559</v>
      </c>
      <c r="E52" s="266" t="s">
        <v>2167</v>
      </c>
      <c r="F52" s="269">
        <v>43130</v>
      </c>
      <c r="G52" s="270">
        <v>26</v>
      </c>
      <c r="H52" s="266" t="s">
        <v>3054</v>
      </c>
      <c r="I52" s="266" t="s">
        <v>1801</v>
      </c>
      <c r="J52" s="269">
        <v>43131</v>
      </c>
      <c r="K52" s="266" t="s">
        <v>70</v>
      </c>
      <c r="L52" s="266" t="s">
        <v>398</v>
      </c>
    </row>
    <row r="53" spans="1:12" s="266" customFormat="1" ht="12" customHeight="1" x14ac:dyDescent="0.2">
      <c r="A53" s="266" t="s">
        <v>2063</v>
      </c>
      <c r="B53" s="266" t="s">
        <v>558</v>
      </c>
      <c r="C53" s="266" t="s">
        <v>2031</v>
      </c>
      <c r="D53" s="266" t="s">
        <v>559</v>
      </c>
      <c r="E53" s="266" t="s">
        <v>2168</v>
      </c>
      <c r="F53" s="269">
        <v>43130</v>
      </c>
      <c r="G53" s="270">
        <v>126.64</v>
      </c>
      <c r="H53" s="266" t="s">
        <v>398</v>
      </c>
      <c r="I53" s="266" t="s">
        <v>694</v>
      </c>
      <c r="J53" s="269">
        <v>43131</v>
      </c>
      <c r="K53" s="266" t="s">
        <v>70</v>
      </c>
      <c r="L53" s="266" t="s">
        <v>1576</v>
      </c>
    </row>
    <row r="54" spans="1:12" s="266" customFormat="1" ht="12" customHeight="1" x14ac:dyDescent="0.2">
      <c r="A54" s="266" t="s">
        <v>2063</v>
      </c>
      <c r="B54" s="266" t="s">
        <v>558</v>
      </c>
      <c r="C54" s="266" t="s">
        <v>2031</v>
      </c>
      <c r="D54" s="266" t="s">
        <v>559</v>
      </c>
      <c r="E54" s="266" t="s">
        <v>2169</v>
      </c>
      <c r="F54" s="269">
        <v>43130</v>
      </c>
      <c r="G54" s="270">
        <v>79.989999999999995</v>
      </c>
      <c r="H54" s="266" t="s">
        <v>3055</v>
      </c>
      <c r="I54" s="266" t="s">
        <v>725</v>
      </c>
      <c r="J54" s="269">
        <v>43131</v>
      </c>
      <c r="K54" s="266" t="s">
        <v>70</v>
      </c>
      <c r="L54" s="266" t="s">
        <v>398</v>
      </c>
    </row>
    <row r="55" spans="1:12" s="266" customFormat="1" ht="12" customHeight="1" x14ac:dyDescent="0.2">
      <c r="A55" s="266" t="s">
        <v>2063</v>
      </c>
      <c r="B55" s="266" t="s">
        <v>558</v>
      </c>
      <c r="C55" s="266" t="s">
        <v>2031</v>
      </c>
      <c r="D55" s="266" t="s">
        <v>559</v>
      </c>
      <c r="E55" s="266" t="s">
        <v>2170</v>
      </c>
      <c r="F55" s="269">
        <v>43130</v>
      </c>
      <c r="G55" s="270">
        <v>154.96</v>
      </c>
      <c r="H55" s="266" t="s">
        <v>3055</v>
      </c>
      <c r="I55" s="266" t="s">
        <v>725</v>
      </c>
      <c r="J55" s="269">
        <v>43131</v>
      </c>
      <c r="K55" s="266" t="s">
        <v>70</v>
      </c>
      <c r="L55" s="266" t="s">
        <v>398</v>
      </c>
    </row>
    <row r="56" spans="1:12" s="266" customFormat="1" ht="12" customHeight="1" x14ac:dyDescent="0.2">
      <c r="A56" s="266" t="s">
        <v>2063</v>
      </c>
      <c r="B56" s="266" t="s">
        <v>558</v>
      </c>
      <c r="C56" s="266" t="s">
        <v>2031</v>
      </c>
      <c r="D56" s="266" t="s">
        <v>559</v>
      </c>
      <c r="E56" s="266" t="s">
        <v>2171</v>
      </c>
      <c r="F56" s="269">
        <v>43130</v>
      </c>
      <c r="G56" s="270">
        <v>79.989999999999995</v>
      </c>
      <c r="H56" s="266" t="s">
        <v>3056</v>
      </c>
      <c r="I56" s="266" t="s">
        <v>725</v>
      </c>
      <c r="J56" s="269">
        <v>43131</v>
      </c>
      <c r="K56" s="266" t="s">
        <v>70</v>
      </c>
      <c r="L56" s="266" t="s">
        <v>398</v>
      </c>
    </row>
    <row r="57" spans="1:12" s="266" customFormat="1" ht="12" customHeight="1" x14ac:dyDescent="0.2">
      <c r="A57" s="266" t="s">
        <v>2063</v>
      </c>
      <c r="B57" s="266" t="s">
        <v>558</v>
      </c>
      <c r="C57" s="266" t="s">
        <v>2031</v>
      </c>
      <c r="D57" s="266" t="s">
        <v>559</v>
      </c>
      <c r="E57" s="266" t="s">
        <v>2172</v>
      </c>
      <c r="F57" s="269">
        <v>43130</v>
      </c>
      <c r="G57" s="270">
        <v>154.96</v>
      </c>
      <c r="H57" s="266" t="s">
        <v>3056</v>
      </c>
      <c r="I57" s="266" t="s">
        <v>725</v>
      </c>
      <c r="J57" s="269">
        <v>43131</v>
      </c>
      <c r="K57" s="266" t="s">
        <v>70</v>
      </c>
      <c r="L57" s="266" t="s">
        <v>398</v>
      </c>
    </row>
    <row r="58" spans="1:12" s="266" customFormat="1" ht="12" customHeight="1" x14ac:dyDescent="0.2">
      <c r="A58" s="266" t="s">
        <v>2063</v>
      </c>
      <c r="B58" s="266" t="s">
        <v>558</v>
      </c>
      <c r="C58" s="266" t="s">
        <v>2031</v>
      </c>
      <c r="D58" s="266" t="s">
        <v>559</v>
      </c>
      <c r="E58" s="266" t="s">
        <v>2173</v>
      </c>
      <c r="F58" s="269">
        <v>43130</v>
      </c>
      <c r="G58" s="270">
        <v>194.99</v>
      </c>
      <c r="H58" s="266" t="s">
        <v>3057</v>
      </c>
      <c r="I58" s="266" t="s">
        <v>725</v>
      </c>
      <c r="J58" s="269">
        <v>43131</v>
      </c>
      <c r="K58" s="266" t="s">
        <v>70</v>
      </c>
      <c r="L58" s="266" t="s">
        <v>398</v>
      </c>
    </row>
    <row r="59" spans="1:12" s="266" customFormat="1" ht="12" customHeight="1" x14ac:dyDescent="0.2">
      <c r="A59" s="266" t="s">
        <v>2063</v>
      </c>
      <c r="B59" s="266" t="s">
        <v>558</v>
      </c>
      <c r="C59" s="266" t="s">
        <v>2031</v>
      </c>
      <c r="D59" s="266" t="s">
        <v>559</v>
      </c>
      <c r="E59" s="266" t="s">
        <v>2174</v>
      </c>
      <c r="F59" s="269">
        <v>43130</v>
      </c>
      <c r="G59" s="270">
        <v>194.99</v>
      </c>
      <c r="H59" s="266" t="s">
        <v>3058</v>
      </c>
      <c r="I59" s="266" t="s">
        <v>725</v>
      </c>
      <c r="J59" s="269">
        <v>43131</v>
      </c>
      <c r="K59" s="266" t="s">
        <v>70</v>
      </c>
      <c r="L59" s="266" t="s">
        <v>398</v>
      </c>
    </row>
    <row r="60" spans="1:12" s="266" customFormat="1" ht="12" customHeight="1" x14ac:dyDescent="0.2">
      <c r="A60" s="266" t="s">
        <v>2063</v>
      </c>
      <c r="B60" s="266" t="s">
        <v>558</v>
      </c>
      <c r="C60" s="266" t="s">
        <v>2031</v>
      </c>
      <c r="D60" s="266" t="s">
        <v>559</v>
      </c>
      <c r="E60" s="266" t="s">
        <v>2175</v>
      </c>
      <c r="F60" s="269">
        <v>43130</v>
      </c>
      <c r="G60" s="270">
        <v>105.86</v>
      </c>
      <c r="H60" s="266" t="s">
        <v>3059</v>
      </c>
      <c r="I60" s="266" t="s">
        <v>216</v>
      </c>
      <c r="J60" s="269">
        <v>43131</v>
      </c>
      <c r="K60" s="266" t="s">
        <v>70</v>
      </c>
      <c r="L60" s="266" t="s">
        <v>398</v>
      </c>
    </row>
    <row r="61" spans="1:12" s="266" customFormat="1" ht="12" customHeight="1" x14ac:dyDescent="0.2">
      <c r="A61" s="266" t="s">
        <v>2063</v>
      </c>
      <c r="B61" s="266" t="s">
        <v>558</v>
      </c>
      <c r="C61" s="266" t="s">
        <v>2031</v>
      </c>
      <c r="D61" s="266" t="s">
        <v>559</v>
      </c>
      <c r="E61" s="266" t="s">
        <v>2176</v>
      </c>
      <c r="F61" s="269">
        <v>43130</v>
      </c>
      <c r="G61" s="270">
        <v>105.86</v>
      </c>
      <c r="H61" s="266" t="s">
        <v>3060</v>
      </c>
      <c r="I61" s="266" t="s">
        <v>216</v>
      </c>
      <c r="J61" s="269">
        <v>43131</v>
      </c>
      <c r="K61" s="266" t="s">
        <v>70</v>
      </c>
      <c r="L61" s="266" t="s">
        <v>398</v>
      </c>
    </row>
    <row r="62" spans="1:12" s="266" customFormat="1" ht="12" customHeight="1" x14ac:dyDescent="0.2">
      <c r="A62" s="266" t="s">
        <v>2063</v>
      </c>
      <c r="B62" s="266" t="s">
        <v>558</v>
      </c>
      <c r="C62" s="266" t="s">
        <v>2031</v>
      </c>
      <c r="D62" s="266" t="s">
        <v>559</v>
      </c>
      <c r="E62" s="266" t="s">
        <v>2177</v>
      </c>
      <c r="F62" s="269">
        <v>43130</v>
      </c>
      <c r="G62" s="270">
        <v>105.86</v>
      </c>
      <c r="H62" s="266" t="s">
        <v>3061</v>
      </c>
      <c r="I62" s="266" t="s">
        <v>216</v>
      </c>
      <c r="J62" s="269">
        <v>43131</v>
      </c>
      <c r="K62" s="266" t="s">
        <v>70</v>
      </c>
      <c r="L62" s="266" t="s">
        <v>398</v>
      </c>
    </row>
    <row r="63" spans="1:12" s="266" customFormat="1" ht="12" customHeight="1" x14ac:dyDescent="0.2">
      <c r="A63" s="266" t="s">
        <v>2063</v>
      </c>
      <c r="B63" s="266" t="s">
        <v>558</v>
      </c>
      <c r="C63" s="266" t="s">
        <v>2031</v>
      </c>
      <c r="D63" s="266" t="s">
        <v>559</v>
      </c>
      <c r="E63" s="266" t="s">
        <v>2178</v>
      </c>
      <c r="F63" s="269">
        <v>43130</v>
      </c>
      <c r="G63" s="270">
        <v>183.4</v>
      </c>
      <c r="H63" s="266" t="s">
        <v>3062</v>
      </c>
      <c r="I63" s="266" t="s">
        <v>216</v>
      </c>
      <c r="J63" s="269">
        <v>43131</v>
      </c>
      <c r="K63" s="266" t="s">
        <v>70</v>
      </c>
      <c r="L63" s="266" t="s">
        <v>398</v>
      </c>
    </row>
    <row r="64" spans="1:12" s="266" customFormat="1" ht="12" customHeight="1" x14ac:dyDescent="0.2">
      <c r="A64" s="266" t="s">
        <v>2063</v>
      </c>
      <c r="B64" s="266" t="s">
        <v>558</v>
      </c>
      <c r="C64" s="266" t="s">
        <v>2031</v>
      </c>
      <c r="D64" s="266" t="s">
        <v>559</v>
      </c>
      <c r="E64" s="266" t="s">
        <v>2179</v>
      </c>
      <c r="F64" s="269">
        <v>43130</v>
      </c>
      <c r="G64" s="270">
        <v>1405.51</v>
      </c>
      <c r="H64" s="266" t="s">
        <v>398</v>
      </c>
      <c r="I64" s="266" t="s">
        <v>297</v>
      </c>
      <c r="J64" s="269">
        <v>43131</v>
      </c>
      <c r="K64" s="266" t="s">
        <v>70</v>
      </c>
      <c r="L64" s="266" t="s">
        <v>2069</v>
      </c>
    </row>
    <row r="65" spans="1:12" s="266" customFormat="1" ht="12" customHeight="1" x14ac:dyDescent="0.2">
      <c r="A65" s="266" t="s">
        <v>2063</v>
      </c>
      <c r="B65" s="266" t="s">
        <v>558</v>
      </c>
      <c r="C65" s="266" t="s">
        <v>2031</v>
      </c>
      <c r="D65" s="266" t="s">
        <v>559</v>
      </c>
      <c r="E65" s="266" t="s">
        <v>2182</v>
      </c>
      <c r="F65" s="269">
        <v>43129</v>
      </c>
      <c r="G65" s="270">
        <v>124.77</v>
      </c>
      <c r="H65" s="266" t="s">
        <v>3063</v>
      </c>
      <c r="I65" s="266" t="s">
        <v>216</v>
      </c>
      <c r="J65" s="269">
        <v>43130</v>
      </c>
      <c r="K65" s="266" t="s">
        <v>70</v>
      </c>
      <c r="L65" s="266" t="s">
        <v>398</v>
      </c>
    </row>
    <row r="66" spans="1:12" s="266" customFormat="1" ht="12" customHeight="1" x14ac:dyDescent="0.2">
      <c r="A66" s="266" t="s">
        <v>2063</v>
      </c>
      <c r="B66" s="266" t="s">
        <v>558</v>
      </c>
      <c r="C66" s="266" t="s">
        <v>2031</v>
      </c>
      <c r="D66" s="266" t="s">
        <v>559</v>
      </c>
      <c r="E66" s="266" t="s">
        <v>2183</v>
      </c>
      <c r="F66" s="269">
        <v>43129</v>
      </c>
      <c r="G66" s="270">
        <v>165.77</v>
      </c>
      <c r="H66" s="266" t="s">
        <v>3064</v>
      </c>
      <c r="I66" s="266" t="s">
        <v>652</v>
      </c>
      <c r="J66" s="269">
        <v>43130</v>
      </c>
      <c r="K66" s="266" t="s">
        <v>70</v>
      </c>
      <c r="L66" s="266" t="s">
        <v>398</v>
      </c>
    </row>
    <row r="67" spans="1:12" s="266" customFormat="1" ht="12" customHeight="1" x14ac:dyDescent="0.2">
      <c r="A67" s="266" t="s">
        <v>2063</v>
      </c>
      <c r="B67" s="266" t="s">
        <v>558</v>
      </c>
      <c r="C67" s="266" t="s">
        <v>2031</v>
      </c>
      <c r="D67" s="266" t="s">
        <v>559</v>
      </c>
      <c r="E67" s="266" t="s">
        <v>2184</v>
      </c>
      <c r="F67" s="269">
        <v>43129</v>
      </c>
      <c r="G67" s="270">
        <v>83.23</v>
      </c>
      <c r="H67" s="266" t="s">
        <v>3065</v>
      </c>
      <c r="I67" s="266" t="s">
        <v>428</v>
      </c>
      <c r="J67" s="269">
        <v>43130</v>
      </c>
      <c r="K67" s="266" t="s">
        <v>70</v>
      </c>
      <c r="L67" s="266" t="s">
        <v>398</v>
      </c>
    </row>
    <row r="68" spans="1:12" s="266" customFormat="1" ht="12" customHeight="1" x14ac:dyDescent="0.2">
      <c r="A68" s="266" t="s">
        <v>2063</v>
      </c>
      <c r="B68" s="266" t="s">
        <v>558</v>
      </c>
      <c r="C68" s="266" t="s">
        <v>2031</v>
      </c>
      <c r="D68" s="266" t="s">
        <v>559</v>
      </c>
      <c r="E68" s="266" t="s">
        <v>2185</v>
      </c>
      <c r="F68" s="269">
        <v>43129</v>
      </c>
      <c r="G68" s="270">
        <v>168.02</v>
      </c>
      <c r="H68" s="266" t="s">
        <v>3065</v>
      </c>
      <c r="I68" s="266" t="s">
        <v>428</v>
      </c>
      <c r="J68" s="269">
        <v>43130</v>
      </c>
      <c r="K68" s="266" t="s">
        <v>70</v>
      </c>
      <c r="L68" s="266" t="s">
        <v>398</v>
      </c>
    </row>
    <row r="69" spans="1:12" s="266" customFormat="1" ht="12" customHeight="1" x14ac:dyDescent="0.2">
      <c r="A69" s="266" t="s">
        <v>2063</v>
      </c>
      <c r="B69" s="266" t="s">
        <v>558</v>
      </c>
      <c r="C69" s="266" t="s">
        <v>2031</v>
      </c>
      <c r="D69" s="266" t="s">
        <v>559</v>
      </c>
      <c r="E69" s="266" t="s">
        <v>2187</v>
      </c>
      <c r="F69" s="269">
        <v>43129</v>
      </c>
      <c r="G69" s="270">
        <v>91.98</v>
      </c>
      <c r="H69" s="266" t="s">
        <v>3066</v>
      </c>
      <c r="I69" s="266" t="s">
        <v>428</v>
      </c>
      <c r="J69" s="269">
        <v>43130</v>
      </c>
      <c r="K69" s="266" t="s">
        <v>70</v>
      </c>
      <c r="L69" s="266" t="s">
        <v>398</v>
      </c>
    </row>
    <row r="70" spans="1:12" s="266" customFormat="1" ht="12" customHeight="1" x14ac:dyDescent="0.2">
      <c r="A70" s="266" t="s">
        <v>2063</v>
      </c>
      <c r="B70" s="266" t="s">
        <v>558</v>
      </c>
      <c r="C70" s="266" t="s">
        <v>2031</v>
      </c>
      <c r="D70" s="266" t="s">
        <v>559</v>
      </c>
      <c r="E70" s="266" t="s">
        <v>2188</v>
      </c>
      <c r="F70" s="269">
        <v>43129</v>
      </c>
      <c r="G70" s="270">
        <v>91.98</v>
      </c>
      <c r="H70" s="266" t="s">
        <v>3067</v>
      </c>
      <c r="I70" s="266" t="s">
        <v>428</v>
      </c>
      <c r="J70" s="269">
        <v>43130</v>
      </c>
      <c r="K70" s="266" t="s">
        <v>70</v>
      </c>
      <c r="L70" s="266" t="s">
        <v>398</v>
      </c>
    </row>
    <row r="71" spans="1:12" s="266" customFormat="1" ht="12" customHeight="1" x14ac:dyDescent="0.2">
      <c r="A71" s="266" t="s">
        <v>2063</v>
      </c>
      <c r="B71" s="266" t="s">
        <v>558</v>
      </c>
      <c r="C71" s="266" t="s">
        <v>2031</v>
      </c>
      <c r="D71" s="266" t="s">
        <v>559</v>
      </c>
      <c r="E71" s="266" t="s">
        <v>2189</v>
      </c>
      <c r="F71" s="269">
        <v>43129</v>
      </c>
      <c r="G71" s="270">
        <v>91.98</v>
      </c>
      <c r="H71" s="266" t="s">
        <v>3068</v>
      </c>
      <c r="I71" s="266" t="s">
        <v>428</v>
      </c>
      <c r="J71" s="269">
        <v>43130</v>
      </c>
      <c r="K71" s="266" t="s">
        <v>70</v>
      </c>
      <c r="L71" s="266" t="s">
        <v>398</v>
      </c>
    </row>
    <row r="72" spans="1:12" s="266" customFormat="1" ht="12" customHeight="1" x14ac:dyDescent="0.2">
      <c r="A72" s="266" t="s">
        <v>2063</v>
      </c>
      <c r="B72" s="266" t="s">
        <v>558</v>
      </c>
      <c r="C72" s="266" t="s">
        <v>2031</v>
      </c>
      <c r="D72" s="266" t="s">
        <v>559</v>
      </c>
      <c r="E72" s="266" t="s">
        <v>2190</v>
      </c>
      <c r="F72" s="269">
        <v>43129</v>
      </c>
      <c r="G72" s="270">
        <v>91.98</v>
      </c>
      <c r="H72" s="266" t="s">
        <v>3069</v>
      </c>
      <c r="I72" s="266" t="s">
        <v>428</v>
      </c>
      <c r="J72" s="269">
        <v>43130</v>
      </c>
      <c r="K72" s="266" t="s">
        <v>70</v>
      </c>
      <c r="L72" s="266" t="s">
        <v>398</v>
      </c>
    </row>
    <row r="73" spans="1:12" s="266" customFormat="1" ht="12" customHeight="1" x14ac:dyDescent="0.2">
      <c r="A73" s="266" t="s">
        <v>2063</v>
      </c>
      <c r="B73" s="266" t="s">
        <v>558</v>
      </c>
      <c r="C73" s="266" t="s">
        <v>2031</v>
      </c>
      <c r="D73" s="266" t="s">
        <v>559</v>
      </c>
      <c r="E73" s="266" t="s">
        <v>2191</v>
      </c>
      <c r="F73" s="269">
        <v>43129</v>
      </c>
      <c r="G73" s="270">
        <v>91.98</v>
      </c>
      <c r="H73" s="266" t="s">
        <v>3070</v>
      </c>
      <c r="I73" s="266" t="s">
        <v>428</v>
      </c>
      <c r="J73" s="269">
        <v>43130</v>
      </c>
      <c r="K73" s="266" t="s">
        <v>70</v>
      </c>
      <c r="L73" s="266" t="s">
        <v>398</v>
      </c>
    </row>
    <row r="74" spans="1:12" s="266" customFormat="1" ht="12" customHeight="1" x14ac:dyDescent="0.2">
      <c r="A74" s="266" t="s">
        <v>2063</v>
      </c>
      <c r="B74" s="266" t="s">
        <v>558</v>
      </c>
      <c r="C74" s="266" t="s">
        <v>2031</v>
      </c>
      <c r="D74" s="266" t="s">
        <v>559</v>
      </c>
      <c r="E74" s="266" t="s">
        <v>2192</v>
      </c>
      <c r="F74" s="269">
        <v>43129</v>
      </c>
      <c r="G74" s="270">
        <v>82.95</v>
      </c>
      <c r="H74" s="266" t="s">
        <v>3071</v>
      </c>
      <c r="I74" s="266" t="s">
        <v>3072</v>
      </c>
      <c r="J74" s="269">
        <v>43130</v>
      </c>
      <c r="K74" s="266" t="s">
        <v>70</v>
      </c>
      <c r="L74" s="266" t="s">
        <v>398</v>
      </c>
    </row>
    <row r="75" spans="1:12" s="266" customFormat="1" ht="12" customHeight="1" x14ac:dyDescent="0.2">
      <c r="A75" s="266" t="s">
        <v>2063</v>
      </c>
      <c r="B75" s="266" t="s">
        <v>558</v>
      </c>
      <c r="C75" s="266" t="s">
        <v>2031</v>
      </c>
      <c r="D75" s="266" t="s">
        <v>559</v>
      </c>
      <c r="E75" s="266" t="s">
        <v>2193</v>
      </c>
      <c r="F75" s="269">
        <v>43129</v>
      </c>
      <c r="G75" s="270">
        <v>68.95</v>
      </c>
      <c r="H75" s="266" t="s">
        <v>398</v>
      </c>
      <c r="I75" s="266" t="s">
        <v>694</v>
      </c>
      <c r="J75" s="269">
        <v>43130</v>
      </c>
      <c r="K75" s="266" t="s">
        <v>70</v>
      </c>
      <c r="L75" s="266" t="s">
        <v>2194</v>
      </c>
    </row>
    <row r="76" spans="1:12" s="266" customFormat="1" ht="12" customHeight="1" x14ac:dyDescent="0.2">
      <c r="A76" s="266" t="s">
        <v>2063</v>
      </c>
      <c r="B76" s="266" t="s">
        <v>558</v>
      </c>
      <c r="C76" s="266" t="s">
        <v>2031</v>
      </c>
      <c r="D76" s="266" t="s">
        <v>559</v>
      </c>
      <c r="E76" s="266" t="s">
        <v>2195</v>
      </c>
      <c r="F76" s="269">
        <v>43129</v>
      </c>
      <c r="G76" s="270">
        <v>82.95</v>
      </c>
      <c r="H76" s="266" t="s">
        <v>398</v>
      </c>
      <c r="I76" s="266" t="s">
        <v>694</v>
      </c>
      <c r="J76" s="269">
        <v>43130</v>
      </c>
      <c r="K76" s="266" t="s">
        <v>70</v>
      </c>
      <c r="L76" s="266" t="s">
        <v>2196</v>
      </c>
    </row>
    <row r="77" spans="1:12" s="266" customFormat="1" ht="12" customHeight="1" x14ac:dyDescent="0.2">
      <c r="A77" s="266" t="s">
        <v>2063</v>
      </c>
      <c r="B77" s="266" t="s">
        <v>558</v>
      </c>
      <c r="C77" s="266" t="s">
        <v>2031</v>
      </c>
      <c r="D77" s="266" t="s">
        <v>559</v>
      </c>
      <c r="E77" s="266" t="s">
        <v>2197</v>
      </c>
      <c r="F77" s="269">
        <v>43129</v>
      </c>
      <c r="G77" s="270">
        <v>81.349999999999994</v>
      </c>
      <c r="H77" s="266" t="s">
        <v>398</v>
      </c>
      <c r="I77" s="266" t="s">
        <v>694</v>
      </c>
      <c r="J77" s="269">
        <v>43130</v>
      </c>
      <c r="K77" s="266" t="s">
        <v>70</v>
      </c>
      <c r="L77" s="266" t="s">
        <v>2198</v>
      </c>
    </row>
    <row r="78" spans="1:12" s="266" customFormat="1" ht="12" customHeight="1" x14ac:dyDescent="0.2">
      <c r="A78" s="266" t="s">
        <v>2063</v>
      </c>
      <c r="B78" s="266" t="s">
        <v>558</v>
      </c>
      <c r="C78" s="266" t="s">
        <v>2031</v>
      </c>
      <c r="D78" s="266" t="s">
        <v>559</v>
      </c>
      <c r="E78" s="266" t="s">
        <v>2199</v>
      </c>
      <c r="F78" s="269">
        <v>43129</v>
      </c>
      <c r="G78" s="270">
        <v>97.85</v>
      </c>
      <c r="H78" s="266" t="s">
        <v>398</v>
      </c>
      <c r="I78" s="266" t="s">
        <v>694</v>
      </c>
      <c r="J78" s="269">
        <v>43130</v>
      </c>
      <c r="K78" s="266" t="s">
        <v>70</v>
      </c>
      <c r="L78" s="266" t="s">
        <v>2196</v>
      </c>
    </row>
    <row r="79" spans="1:12" s="266" customFormat="1" ht="12" customHeight="1" x14ac:dyDescent="0.2">
      <c r="A79" s="266" t="s">
        <v>2063</v>
      </c>
      <c r="B79" s="266" t="s">
        <v>558</v>
      </c>
      <c r="C79" s="266" t="s">
        <v>2031</v>
      </c>
      <c r="D79" s="266" t="s">
        <v>559</v>
      </c>
      <c r="E79" s="266" t="s">
        <v>2200</v>
      </c>
      <c r="F79" s="269">
        <v>43129</v>
      </c>
      <c r="G79" s="270">
        <v>68.95</v>
      </c>
      <c r="H79" s="266" t="s">
        <v>398</v>
      </c>
      <c r="I79" s="266" t="s">
        <v>694</v>
      </c>
      <c r="J79" s="269">
        <v>43130</v>
      </c>
      <c r="K79" s="266" t="s">
        <v>70</v>
      </c>
      <c r="L79" s="266" t="s">
        <v>2194</v>
      </c>
    </row>
    <row r="80" spans="1:12" s="266" customFormat="1" ht="12" customHeight="1" x14ac:dyDescent="0.2">
      <c r="A80" s="266" t="s">
        <v>2063</v>
      </c>
      <c r="B80" s="266" t="s">
        <v>558</v>
      </c>
      <c r="C80" s="266" t="s">
        <v>2031</v>
      </c>
      <c r="D80" s="266" t="s">
        <v>559</v>
      </c>
      <c r="E80" s="266" t="s">
        <v>2201</v>
      </c>
      <c r="F80" s="269">
        <v>43129</v>
      </c>
      <c r="G80" s="270">
        <v>81.349999999999994</v>
      </c>
      <c r="H80" s="266" t="s">
        <v>398</v>
      </c>
      <c r="I80" s="266" t="s">
        <v>694</v>
      </c>
      <c r="J80" s="269">
        <v>43130</v>
      </c>
      <c r="K80" s="266" t="s">
        <v>70</v>
      </c>
      <c r="L80" s="266" t="s">
        <v>2198</v>
      </c>
    </row>
    <row r="81" spans="1:12" s="266" customFormat="1" ht="12" customHeight="1" x14ac:dyDescent="0.2">
      <c r="A81" s="266" t="s">
        <v>2063</v>
      </c>
      <c r="B81" s="266" t="s">
        <v>558</v>
      </c>
      <c r="C81" s="266" t="s">
        <v>2031</v>
      </c>
      <c r="D81" s="266" t="s">
        <v>559</v>
      </c>
      <c r="E81" s="266" t="s">
        <v>2202</v>
      </c>
      <c r="F81" s="269">
        <v>43129</v>
      </c>
      <c r="G81" s="270">
        <v>823.62</v>
      </c>
      <c r="H81" s="266" t="s">
        <v>398</v>
      </c>
      <c r="I81" s="266" t="s">
        <v>694</v>
      </c>
      <c r="J81" s="269">
        <v>43130</v>
      </c>
      <c r="K81" s="266" t="s">
        <v>70</v>
      </c>
      <c r="L81" s="266" t="s">
        <v>2203</v>
      </c>
    </row>
    <row r="82" spans="1:12" s="266" customFormat="1" ht="12" customHeight="1" x14ac:dyDescent="0.2">
      <c r="A82" s="266" t="s">
        <v>2063</v>
      </c>
      <c r="B82" s="266" t="s">
        <v>558</v>
      </c>
      <c r="C82" s="266" t="s">
        <v>2031</v>
      </c>
      <c r="D82" s="266" t="s">
        <v>559</v>
      </c>
      <c r="E82" s="266" t="s">
        <v>2204</v>
      </c>
      <c r="F82" s="269">
        <v>43129</v>
      </c>
      <c r="G82" s="270">
        <v>123.98</v>
      </c>
      <c r="H82" s="266" t="s">
        <v>3073</v>
      </c>
      <c r="I82" s="266" t="s">
        <v>216</v>
      </c>
      <c r="J82" s="269">
        <v>43130</v>
      </c>
      <c r="K82" s="266" t="s">
        <v>70</v>
      </c>
      <c r="L82" s="266" t="s">
        <v>398</v>
      </c>
    </row>
    <row r="83" spans="1:12" s="266" customFormat="1" ht="12" customHeight="1" x14ac:dyDescent="0.2">
      <c r="A83" s="266" t="s">
        <v>2063</v>
      </c>
      <c r="B83" s="266" t="s">
        <v>558</v>
      </c>
      <c r="C83" s="266" t="s">
        <v>2031</v>
      </c>
      <c r="D83" s="266" t="s">
        <v>559</v>
      </c>
      <c r="E83" s="266" t="s">
        <v>2207</v>
      </c>
      <c r="F83" s="269">
        <v>43126</v>
      </c>
      <c r="G83" s="270">
        <v>97.85</v>
      </c>
      <c r="H83" s="266" t="s">
        <v>398</v>
      </c>
      <c r="I83" s="266" t="s">
        <v>726</v>
      </c>
      <c r="J83" s="269">
        <v>43127</v>
      </c>
      <c r="K83" s="266" t="s">
        <v>70</v>
      </c>
      <c r="L83" s="266" t="s">
        <v>2208</v>
      </c>
    </row>
    <row r="84" spans="1:12" s="266" customFormat="1" ht="12" customHeight="1" x14ac:dyDescent="0.2">
      <c r="A84" s="266" t="s">
        <v>2063</v>
      </c>
      <c r="B84" s="266" t="s">
        <v>558</v>
      </c>
      <c r="C84" s="266" t="s">
        <v>2031</v>
      </c>
      <c r="D84" s="266" t="s">
        <v>559</v>
      </c>
      <c r="E84" s="266" t="s">
        <v>2209</v>
      </c>
      <c r="F84" s="269">
        <v>43126</v>
      </c>
      <c r="G84" s="270">
        <v>97.85</v>
      </c>
      <c r="H84" s="266" t="s">
        <v>398</v>
      </c>
      <c r="I84" s="266" t="s">
        <v>726</v>
      </c>
      <c r="J84" s="269">
        <v>43127</v>
      </c>
      <c r="K84" s="266" t="s">
        <v>70</v>
      </c>
      <c r="L84" s="266" t="s">
        <v>2208</v>
      </c>
    </row>
    <row r="85" spans="1:12" s="266" customFormat="1" ht="12" customHeight="1" x14ac:dyDescent="0.2">
      <c r="A85" s="266" t="s">
        <v>2063</v>
      </c>
      <c r="B85" s="266" t="s">
        <v>558</v>
      </c>
      <c r="C85" s="266" t="s">
        <v>2031</v>
      </c>
      <c r="D85" s="266" t="s">
        <v>559</v>
      </c>
      <c r="E85" s="266" t="s">
        <v>2210</v>
      </c>
      <c r="F85" s="269">
        <v>43126</v>
      </c>
      <c r="G85" s="270">
        <v>611.21</v>
      </c>
      <c r="H85" s="266" t="s">
        <v>3074</v>
      </c>
      <c r="I85" s="266" t="s">
        <v>1801</v>
      </c>
      <c r="J85" s="269">
        <v>43127</v>
      </c>
      <c r="K85" s="266" t="s">
        <v>70</v>
      </c>
      <c r="L85" s="266" t="s">
        <v>398</v>
      </c>
    </row>
    <row r="86" spans="1:12" s="266" customFormat="1" ht="12" customHeight="1" x14ac:dyDescent="0.2">
      <c r="A86" s="266" t="s">
        <v>2063</v>
      </c>
      <c r="B86" s="266" t="s">
        <v>558</v>
      </c>
      <c r="C86" s="266" t="s">
        <v>2031</v>
      </c>
      <c r="D86" s="266" t="s">
        <v>559</v>
      </c>
      <c r="E86" s="266" t="s">
        <v>2212</v>
      </c>
      <c r="F86" s="269">
        <v>43126</v>
      </c>
      <c r="G86" s="270">
        <v>97.85</v>
      </c>
      <c r="H86" s="266" t="s">
        <v>3075</v>
      </c>
      <c r="I86" s="266" t="s">
        <v>3072</v>
      </c>
      <c r="J86" s="269">
        <v>43127</v>
      </c>
      <c r="K86" s="266" t="s">
        <v>70</v>
      </c>
      <c r="L86" s="266" t="s">
        <v>398</v>
      </c>
    </row>
    <row r="87" spans="1:12" s="266" customFormat="1" ht="12" customHeight="1" x14ac:dyDescent="0.2">
      <c r="A87" s="266" t="s">
        <v>2063</v>
      </c>
      <c r="B87" s="266" t="s">
        <v>558</v>
      </c>
      <c r="C87" s="266" t="s">
        <v>2031</v>
      </c>
      <c r="D87" s="266" t="s">
        <v>559</v>
      </c>
      <c r="E87" s="266" t="s">
        <v>2213</v>
      </c>
      <c r="F87" s="269">
        <v>43126</v>
      </c>
      <c r="G87" s="270">
        <v>56.85</v>
      </c>
      <c r="H87" s="266" t="s">
        <v>3075</v>
      </c>
      <c r="I87" s="266" t="s">
        <v>3072</v>
      </c>
      <c r="J87" s="269">
        <v>43127</v>
      </c>
      <c r="K87" s="266" t="s">
        <v>70</v>
      </c>
      <c r="L87" s="266" t="s">
        <v>398</v>
      </c>
    </row>
    <row r="88" spans="1:12" s="266" customFormat="1" ht="12" customHeight="1" x14ac:dyDescent="0.2">
      <c r="A88" s="266" t="s">
        <v>2063</v>
      </c>
      <c r="B88" s="266" t="s">
        <v>558</v>
      </c>
      <c r="C88" s="266" t="s">
        <v>2031</v>
      </c>
      <c r="D88" s="266" t="s">
        <v>559</v>
      </c>
      <c r="E88" s="266" t="s">
        <v>2214</v>
      </c>
      <c r="F88" s="269">
        <v>43125</v>
      </c>
      <c r="G88" s="270">
        <v>534.17999999999995</v>
      </c>
      <c r="H88" s="266" t="s">
        <v>398</v>
      </c>
      <c r="I88" s="266" t="s">
        <v>521</v>
      </c>
      <c r="J88" s="269">
        <v>43126</v>
      </c>
      <c r="K88" s="266" t="s">
        <v>70</v>
      </c>
      <c r="L88" s="266" t="s">
        <v>2215</v>
      </c>
    </row>
    <row r="89" spans="1:12" s="266" customFormat="1" ht="12" customHeight="1" x14ac:dyDescent="0.2">
      <c r="A89" s="266" t="s">
        <v>2063</v>
      </c>
      <c r="B89" s="266" t="s">
        <v>558</v>
      </c>
      <c r="C89" s="266" t="s">
        <v>2031</v>
      </c>
      <c r="D89" s="266" t="s">
        <v>559</v>
      </c>
      <c r="E89" s="266" t="s">
        <v>2216</v>
      </c>
      <c r="F89" s="269">
        <v>43124</v>
      </c>
      <c r="G89" s="270">
        <v>82.95</v>
      </c>
      <c r="H89" s="266" t="s">
        <v>3076</v>
      </c>
      <c r="I89" s="266" t="s">
        <v>694</v>
      </c>
      <c r="J89" s="269">
        <v>43125</v>
      </c>
      <c r="K89" s="266" t="s">
        <v>70</v>
      </c>
      <c r="L89" s="266" t="s">
        <v>398</v>
      </c>
    </row>
    <row r="90" spans="1:12" s="266" customFormat="1" ht="12" customHeight="1" x14ac:dyDescent="0.2">
      <c r="A90" s="266" t="s">
        <v>2063</v>
      </c>
      <c r="B90" s="266" t="s">
        <v>558</v>
      </c>
      <c r="C90" s="266" t="s">
        <v>2031</v>
      </c>
      <c r="D90" s="266" t="s">
        <v>559</v>
      </c>
      <c r="E90" s="266" t="s">
        <v>2217</v>
      </c>
      <c r="F90" s="269">
        <v>43124</v>
      </c>
      <c r="G90" s="270">
        <v>82.95</v>
      </c>
      <c r="H90" s="266" t="s">
        <v>3076</v>
      </c>
      <c r="I90" s="266" t="s">
        <v>694</v>
      </c>
      <c r="J90" s="269">
        <v>43125</v>
      </c>
      <c r="K90" s="266" t="s">
        <v>70</v>
      </c>
      <c r="L90" s="266" t="s">
        <v>398</v>
      </c>
    </row>
    <row r="91" spans="1:12" s="266" customFormat="1" ht="12" customHeight="1" x14ac:dyDescent="0.2">
      <c r="A91" s="266" t="s">
        <v>2063</v>
      </c>
      <c r="B91" s="266" t="s">
        <v>558</v>
      </c>
      <c r="C91" s="266" t="s">
        <v>2031</v>
      </c>
      <c r="D91" s="266" t="s">
        <v>559</v>
      </c>
      <c r="E91" s="266" t="s">
        <v>2218</v>
      </c>
      <c r="F91" s="269">
        <v>43124</v>
      </c>
      <c r="G91" s="270">
        <v>542.58000000000004</v>
      </c>
      <c r="H91" s="266" t="s">
        <v>398</v>
      </c>
      <c r="I91" s="266" t="s">
        <v>931</v>
      </c>
      <c r="J91" s="269">
        <v>43125</v>
      </c>
      <c r="K91" s="266" t="s">
        <v>70</v>
      </c>
      <c r="L91" s="266" t="s">
        <v>398</v>
      </c>
    </row>
    <row r="92" spans="1:12" s="266" customFormat="1" ht="12" customHeight="1" x14ac:dyDescent="0.2">
      <c r="A92" s="266" t="s">
        <v>2063</v>
      </c>
      <c r="B92" s="266" t="s">
        <v>558</v>
      </c>
      <c r="C92" s="266" t="s">
        <v>2031</v>
      </c>
      <c r="D92" s="266" t="s">
        <v>559</v>
      </c>
      <c r="E92" s="266" t="s">
        <v>2219</v>
      </c>
      <c r="F92" s="269">
        <v>43124</v>
      </c>
      <c r="G92" s="270">
        <v>672.52</v>
      </c>
      <c r="H92" s="266" t="s">
        <v>398</v>
      </c>
      <c r="I92" s="266" t="s">
        <v>931</v>
      </c>
      <c r="J92" s="269">
        <v>43125</v>
      </c>
      <c r="K92" s="266" t="s">
        <v>70</v>
      </c>
      <c r="L92" s="266" t="s">
        <v>398</v>
      </c>
    </row>
    <row r="93" spans="1:12" s="266" customFormat="1" ht="12" customHeight="1" x14ac:dyDescent="0.2">
      <c r="A93" s="266" t="s">
        <v>2063</v>
      </c>
      <c r="B93" s="266" t="s">
        <v>558</v>
      </c>
      <c r="C93" s="266" t="s">
        <v>2031</v>
      </c>
      <c r="D93" s="266" t="s">
        <v>559</v>
      </c>
      <c r="E93" s="266" t="s">
        <v>2220</v>
      </c>
      <c r="F93" s="269">
        <v>43124</v>
      </c>
      <c r="G93" s="270">
        <v>69.98</v>
      </c>
      <c r="H93" s="266" t="s">
        <v>3077</v>
      </c>
      <c r="I93" s="266" t="s">
        <v>2739</v>
      </c>
      <c r="J93" s="269">
        <v>43125</v>
      </c>
      <c r="K93" s="266" t="s">
        <v>70</v>
      </c>
      <c r="L93" s="266" t="s">
        <v>398</v>
      </c>
    </row>
    <row r="94" spans="1:12" s="266" customFormat="1" ht="12" customHeight="1" x14ac:dyDescent="0.2">
      <c r="A94" s="266" t="s">
        <v>2063</v>
      </c>
      <c r="B94" s="266" t="s">
        <v>558</v>
      </c>
      <c r="C94" s="266" t="s">
        <v>2031</v>
      </c>
      <c r="D94" s="266" t="s">
        <v>559</v>
      </c>
      <c r="E94" s="266" t="s">
        <v>2221</v>
      </c>
      <c r="F94" s="269">
        <v>43124</v>
      </c>
      <c r="G94" s="270">
        <v>69.98</v>
      </c>
      <c r="H94" s="266" t="s">
        <v>3077</v>
      </c>
      <c r="I94" s="266" t="s">
        <v>2739</v>
      </c>
      <c r="J94" s="269">
        <v>43125</v>
      </c>
      <c r="K94" s="266" t="s">
        <v>70</v>
      </c>
      <c r="L94" s="266" t="s">
        <v>398</v>
      </c>
    </row>
    <row r="95" spans="1:12" s="266" customFormat="1" ht="12" customHeight="1" x14ac:dyDescent="0.2">
      <c r="A95" s="266" t="s">
        <v>2063</v>
      </c>
      <c r="B95" s="266" t="s">
        <v>558</v>
      </c>
      <c r="C95" s="266" t="s">
        <v>2031</v>
      </c>
      <c r="D95" s="266" t="s">
        <v>559</v>
      </c>
      <c r="E95" s="266" t="s">
        <v>2222</v>
      </c>
      <c r="F95" s="269">
        <v>43124</v>
      </c>
      <c r="G95" s="270">
        <v>61</v>
      </c>
      <c r="H95" s="266" t="s">
        <v>3078</v>
      </c>
      <c r="I95" s="266" t="s">
        <v>556</v>
      </c>
      <c r="J95" s="269">
        <v>43125</v>
      </c>
      <c r="K95" s="266" t="s">
        <v>70</v>
      </c>
      <c r="L95" s="266" t="s">
        <v>398</v>
      </c>
    </row>
    <row r="96" spans="1:12" s="266" customFormat="1" ht="12" customHeight="1" x14ac:dyDescent="0.2">
      <c r="A96" s="266" t="s">
        <v>2063</v>
      </c>
      <c r="B96" s="266" t="s">
        <v>558</v>
      </c>
      <c r="C96" s="266" t="s">
        <v>2031</v>
      </c>
      <c r="D96" s="266" t="s">
        <v>559</v>
      </c>
      <c r="E96" s="266" t="s">
        <v>2223</v>
      </c>
      <c r="F96" s="269">
        <v>43124</v>
      </c>
      <c r="G96" s="270">
        <v>26.5</v>
      </c>
      <c r="H96" s="266" t="s">
        <v>3079</v>
      </c>
      <c r="I96" s="266" t="s">
        <v>235</v>
      </c>
      <c r="J96" s="269">
        <v>43125</v>
      </c>
      <c r="K96" s="266" t="s">
        <v>70</v>
      </c>
      <c r="L96" s="266" t="s">
        <v>398</v>
      </c>
    </row>
    <row r="97" spans="1:12" s="266" customFormat="1" ht="12" customHeight="1" x14ac:dyDescent="0.2">
      <c r="A97" s="266" t="s">
        <v>2063</v>
      </c>
      <c r="B97" s="266" t="s">
        <v>558</v>
      </c>
      <c r="C97" s="266" t="s">
        <v>2031</v>
      </c>
      <c r="D97" s="266" t="s">
        <v>559</v>
      </c>
      <c r="E97" s="266" t="s">
        <v>2224</v>
      </c>
      <c r="F97" s="269">
        <v>43124</v>
      </c>
      <c r="G97" s="270">
        <v>46.35</v>
      </c>
      <c r="H97" s="266" t="s">
        <v>3079</v>
      </c>
      <c r="I97" s="266" t="s">
        <v>235</v>
      </c>
      <c r="J97" s="269">
        <v>43125</v>
      </c>
      <c r="K97" s="266" t="s">
        <v>70</v>
      </c>
      <c r="L97" s="266" t="s">
        <v>398</v>
      </c>
    </row>
    <row r="98" spans="1:12" s="266" customFormat="1" ht="12" customHeight="1" x14ac:dyDescent="0.2">
      <c r="A98" s="266" t="s">
        <v>2063</v>
      </c>
      <c r="B98" s="266" t="s">
        <v>558</v>
      </c>
      <c r="C98" s="266" t="s">
        <v>2031</v>
      </c>
      <c r="D98" s="266" t="s">
        <v>559</v>
      </c>
      <c r="E98" s="266" t="s">
        <v>2225</v>
      </c>
      <c r="F98" s="269">
        <v>43124</v>
      </c>
      <c r="G98" s="270">
        <v>46.35</v>
      </c>
      <c r="H98" s="266" t="s">
        <v>3080</v>
      </c>
      <c r="I98" s="266" t="s">
        <v>235</v>
      </c>
      <c r="J98" s="269">
        <v>43125</v>
      </c>
      <c r="K98" s="266" t="s">
        <v>70</v>
      </c>
      <c r="L98" s="266" t="s">
        <v>398</v>
      </c>
    </row>
    <row r="99" spans="1:12" s="266" customFormat="1" ht="12" customHeight="1" x14ac:dyDescent="0.2">
      <c r="A99" s="266" t="s">
        <v>2063</v>
      </c>
      <c r="B99" s="266" t="s">
        <v>558</v>
      </c>
      <c r="C99" s="266" t="s">
        <v>2031</v>
      </c>
      <c r="D99" s="266" t="s">
        <v>559</v>
      </c>
      <c r="E99" s="266" t="s">
        <v>2226</v>
      </c>
      <c r="F99" s="269">
        <v>43124</v>
      </c>
      <c r="G99" s="270">
        <v>46.35</v>
      </c>
      <c r="H99" s="266" t="s">
        <v>3080</v>
      </c>
      <c r="I99" s="266" t="s">
        <v>235</v>
      </c>
      <c r="J99" s="269">
        <v>43125</v>
      </c>
      <c r="K99" s="266" t="s">
        <v>70</v>
      </c>
      <c r="L99" s="266" t="s">
        <v>398</v>
      </c>
    </row>
    <row r="100" spans="1:12" s="266" customFormat="1" ht="12" customHeight="1" x14ac:dyDescent="0.2">
      <c r="A100" s="266" t="s">
        <v>2063</v>
      </c>
      <c r="B100" s="266" t="s">
        <v>558</v>
      </c>
      <c r="C100" s="266" t="s">
        <v>2031</v>
      </c>
      <c r="D100" s="266" t="s">
        <v>559</v>
      </c>
      <c r="E100" s="266" t="s">
        <v>2227</v>
      </c>
      <c r="F100" s="269">
        <v>43124</v>
      </c>
      <c r="G100" s="270">
        <v>118.09</v>
      </c>
      <c r="H100" s="266" t="s">
        <v>398</v>
      </c>
      <c r="I100" s="266" t="s">
        <v>332</v>
      </c>
      <c r="J100" s="269">
        <v>43125</v>
      </c>
      <c r="K100" s="266" t="s">
        <v>70</v>
      </c>
      <c r="L100" s="266" t="s">
        <v>2228</v>
      </c>
    </row>
    <row r="101" spans="1:12" s="266" customFormat="1" ht="12" customHeight="1" x14ac:dyDescent="0.2">
      <c r="A101" s="266" t="s">
        <v>2063</v>
      </c>
      <c r="B101" s="266" t="s">
        <v>558</v>
      </c>
      <c r="C101" s="266" t="s">
        <v>2031</v>
      </c>
      <c r="D101" s="266" t="s">
        <v>559</v>
      </c>
      <c r="E101" s="266" t="s">
        <v>2229</v>
      </c>
      <c r="F101" s="269">
        <v>43124</v>
      </c>
      <c r="G101" s="270">
        <v>554.5</v>
      </c>
      <c r="H101" s="266" t="s">
        <v>398</v>
      </c>
      <c r="I101" s="266" t="s">
        <v>332</v>
      </c>
      <c r="J101" s="269">
        <v>43129</v>
      </c>
      <c r="K101" s="266" t="s">
        <v>70</v>
      </c>
      <c r="L101" s="266" t="s">
        <v>2228</v>
      </c>
    </row>
    <row r="102" spans="1:12" s="266" customFormat="1" ht="12" customHeight="1" x14ac:dyDescent="0.2">
      <c r="A102" s="266" t="s">
        <v>2063</v>
      </c>
      <c r="B102" s="266" t="s">
        <v>558</v>
      </c>
      <c r="C102" s="266" t="s">
        <v>2031</v>
      </c>
      <c r="D102" s="266" t="s">
        <v>559</v>
      </c>
      <c r="E102" s="266" t="s">
        <v>2232</v>
      </c>
      <c r="F102" s="269">
        <v>43124</v>
      </c>
      <c r="G102" s="270">
        <v>69.98</v>
      </c>
      <c r="H102" s="266" t="s">
        <v>3082</v>
      </c>
      <c r="I102" s="266" t="s">
        <v>427</v>
      </c>
      <c r="J102" s="269">
        <v>43125</v>
      </c>
      <c r="K102" s="266" t="s">
        <v>70</v>
      </c>
      <c r="L102" s="266" t="s">
        <v>398</v>
      </c>
    </row>
    <row r="103" spans="1:12" s="266" customFormat="1" ht="12" customHeight="1" x14ac:dyDescent="0.2">
      <c r="A103" s="266" t="s">
        <v>2063</v>
      </c>
      <c r="B103" s="266" t="s">
        <v>558</v>
      </c>
      <c r="C103" s="266" t="s">
        <v>2031</v>
      </c>
      <c r="D103" s="266" t="s">
        <v>559</v>
      </c>
      <c r="E103" s="266" t="s">
        <v>2233</v>
      </c>
      <c r="F103" s="269">
        <v>43124</v>
      </c>
      <c r="G103" s="270">
        <v>666.14</v>
      </c>
      <c r="H103" s="266" t="s">
        <v>3083</v>
      </c>
      <c r="I103" s="266" t="s">
        <v>725</v>
      </c>
      <c r="J103" s="269">
        <v>43125</v>
      </c>
      <c r="K103" s="266" t="s">
        <v>70</v>
      </c>
      <c r="L103" s="266" t="s">
        <v>398</v>
      </c>
    </row>
    <row r="104" spans="1:12" s="266" customFormat="1" ht="12" customHeight="1" x14ac:dyDescent="0.2">
      <c r="A104" s="266" t="s">
        <v>2063</v>
      </c>
      <c r="B104" s="266" t="s">
        <v>558</v>
      </c>
      <c r="C104" s="266" t="s">
        <v>2031</v>
      </c>
      <c r="D104" s="266" t="s">
        <v>559</v>
      </c>
      <c r="E104" s="266" t="s">
        <v>2234</v>
      </c>
      <c r="F104" s="269">
        <v>43124</v>
      </c>
      <c r="G104" s="270">
        <v>373.19</v>
      </c>
      <c r="H104" s="266" t="s">
        <v>3084</v>
      </c>
      <c r="I104" s="266" t="s">
        <v>428</v>
      </c>
      <c r="J104" s="269">
        <v>43125</v>
      </c>
      <c r="K104" s="266" t="s">
        <v>70</v>
      </c>
      <c r="L104" s="266" t="s">
        <v>398</v>
      </c>
    </row>
    <row r="105" spans="1:12" s="266" customFormat="1" ht="12" customHeight="1" x14ac:dyDescent="0.2">
      <c r="A105" s="266" t="s">
        <v>2063</v>
      </c>
      <c r="B105" s="266" t="s">
        <v>558</v>
      </c>
      <c r="C105" s="266" t="s">
        <v>2031</v>
      </c>
      <c r="D105" s="266" t="s">
        <v>559</v>
      </c>
      <c r="E105" s="266" t="s">
        <v>2235</v>
      </c>
      <c r="F105" s="269">
        <v>43124</v>
      </c>
      <c r="G105" s="270">
        <v>363.09</v>
      </c>
      <c r="H105" s="266" t="s">
        <v>3084</v>
      </c>
      <c r="I105" s="266" t="s">
        <v>428</v>
      </c>
      <c r="J105" s="269">
        <v>43125</v>
      </c>
      <c r="K105" s="266" t="s">
        <v>70</v>
      </c>
      <c r="L105" s="266" t="s">
        <v>398</v>
      </c>
    </row>
    <row r="106" spans="1:12" s="266" customFormat="1" ht="12" customHeight="1" x14ac:dyDescent="0.2">
      <c r="A106" s="266" t="s">
        <v>2063</v>
      </c>
      <c r="B106" s="266" t="s">
        <v>558</v>
      </c>
      <c r="C106" s="266" t="s">
        <v>2031</v>
      </c>
      <c r="D106" s="266" t="s">
        <v>559</v>
      </c>
      <c r="E106" s="266" t="s">
        <v>2236</v>
      </c>
      <c r="F106" s="269">
        <v>43124</v>
      </c>
      <c r="G106" s="270">
        <v>44.74</v>
      </c>
      <c r="H106" s="266" t="s">
        <v>3084</v>
      </c>
      <c r="I106" s="266" t="s">
        <v>428</v>
      </c>
      <c r="J106" s="269">
        <v>43125</v>
      </c>
      <c r="K106" s="266" t="s">
        <v>70</v>
      </c>
      <c r="L106" s="266" t="s">
        <v>398</v>
      </c>
    </row>
    <row r="107" spans="1:12" s="266" customFormat="1" ht="12" customHeight="1" x14ac:dyDescent="0.2">
      <c r="A107" s="266" t="s">
        <v>2063</v>
      </c>
      <c r="B107" s="266" t="s">
        <v>558</v>
      </c>
      <c r="C107" s="266" t="s">
        <v>2031</v>
      </c>
      <c r="D107" s="266" t="s">
        <v>559</v>
      </c>
      <c r="E107" s="266" t="s">
        <v>2237</v>
      </c>
      <c r="F107" s="269">
        <v>43124</v>
      </c>
      <c r="G107" s="270">
        <v>49.99</v>
      </c>
      <c r="H107" s="266" t="s">
        <v>3085</v>
      </c>
      <c r="I107" s="266" t="s">
        <v>321</v>
      </c>
      <c r="J107" s="269">
        <v>43125</v>
      </c>
      <c r="K107" s="266" t="s">
        <v>486</v>
      </c>
      <c r="L107" s="266" t="s">
        <v>398</v>
      </c>
    </row>
    <row r="108" spans="1:12" s="266" customFormat="1" ht="12" customHeight="1" x14ac:dyDescent="0.2">
      <c r="A108" s="266" t="s">
        <v>2063</v>
      </c>
      <c r="B108" s="266" t="s">
        <v>558</v>
      </c>
      <c r="C108" s="266" t="s">
        <v>2031</v>
      </c>
      <c r="D108" s="266" t="s">
        <v>559</v>
      </c>
      <c r="E108" s="266" t="s">
        <v>2238</v>
      </c>
      <c r="F108" s="269">
        <v>43124</v>
      </c>
      <c r="G108" s="270">
        <v>160.91999999999999</v>
      </c>
      <c r="H108" s="266" t="s">
        <v>3085</v>
      </c>
      <c r="I108" s="266" t="s">
        <v>321</v>
      </c>
      <c r="J108" s="269">
        <v>43125</v>
      </c>
      <c r="K108" s="266" t="s">
        <v>486</v>
      </c>
      <c r="L108" s="266" t="s">
        <v>398</v>
      </c>
    </row>
    <row r="109" spans="1:12" s="266" customFormat="1" ht="12" customHeight="1" x14ac:dyDescent="0.2">
      <c r="A109" s="266" t="s">
        <v>2063</v>
      </c>
      <c r="B109" s="266" t="s">
        <v>558</v>
      </c>
      <c r="C109" s="266" t="s">
        <v>2031</v>
      </c>
      <c r="D109" s="266" t="s">
        <v>559</v>
      </c>
      <c r="E109" s="266" t="s">
        <v>2241</v>
      </c>
      <c r="F109" s="269">
        <v>43124</v>
      </c>
      <c r="G109" s="270">
        <v>45</v>
      </c>
      <c r="H109" s="266" t="s">
        <v>3078</v>
      </c>
      <c r="I109" s="266" t="s">
        <v>556</v>
      </c>
      <c r="J109" s="269">
        <v>43125</v>
      </c>
      <c r="K109" s="266" t="s">
        <v>70</v>
      </c>
      <c r="L109" s="266" t="s">
        <v>398</v>
      </c>
    </row>
    <row r="110" spans="1:12" s="266" customFormat="1" ht="12" customHeight="1" x14ac:dyDescent="0.2">
      <c r="A110" s="266" t="s">
        <v>2063</v>
      </c>
      <c r="B110" s="266" t="s">
        <v>558</v>
      </c>
      <c r="C110" s="266" t="s">
        <v>2031</v>
      </c>
      <c r="D110" s="266" t="s">
        <v>559</v>
      </c>
      <c r="E110" s="266" t="s">
        <v>2242</v>
      </c>
      <c r="F110" s="269">
        <v>43124</v>
      </c>
      <c r="G110" s="270">
        <v>28.5</v>
      </c>
      <c r="H110" s="266" t="s">
        <v>3078</v>
      </c>
      <c r="I110" s="266" t="s">
        <v>556</v>
      </c>
      <c r="J110" s="269">
        <v>43125</v>
      </c>
      <c r="K110" s="266" t="s">
        <v>70</v>
      </c>
      <c r="L110" s="266" t="s">
        <v>398</v>
      </c>
    </row>
    <row r="111" spans="1:12" s="266" customFormat="1" ht="12" customHeight="1" x14ac:dyDescent="0.2">
      <c r="A111" s="266" t="s">
        <v>2063</v>
      </c>
      <c r="B111" s="266" t="s">
        <v>558</v>
      </c>
      <c r="C111" s="266" t="s">
        <v>2031</v>
      </c>
      <c r="D111" s="266" t="s">
        <v>559</v>
      </c>
      <c r="E111" s="266" t="s">
        <v>2243</v>
      </c>
      <c r="F111" s="269">
        <v>43123</v>
      </c>
      <c r="G111" s="270">
        <v>58.15</v>
      </c>
      <c r="H111" s="266" t="s">
        <v>3086</v>
      </c>
      <c r="I111" s="266" t="s">
        <v>694</v>
      </c>
      <c r="J111" s="269">
        <v>43124</v>
      </c>
      <c r="K111" s="266" t="s">
        <v>70</v>
      </c>
      <c r="L111" s="266" t="s">
        <v>398</v>
      </c>
    </row>
    <row r="112" spans="1:12" s="266" customFormat="1" ht="12" customHeight="1" x14ac:dyDescent="0.2">
      <c r="A112" s="266" t="s">
        <v>2063</v>
      </c>
      <c r="B112" s="266" t="s">
        <v>558</v>
      </c>
      <c r="C112" s="266" t="s">
        <v>2031</v>
      </c>
      <c r="D112" s="266" t="s">
        <v>559</v>
      </c>
      <c r="E112" s="266" t="s">
        <v>2244</v>
      </c>
      <c r="F112" s="269">
        <v>43123</v>
      </c>
      <c r="G112" s="270">
        <v>97.85</v>
      </c>
      <c r="H112" s="266" t="s">
        <v>3086</v>
      </c>
      <c r="I112" s="266" t="s">
        <v>694</v>
      </c>
      <c r="J112" s="269">
        <v>43124</v>
      </c>
      <c r="K112" s="266" t="s">
        <v>70</v>
      </c>
      <c r="L112" s="266" t="s">
        <v>398</v>
      </c>
    </row>
    <row r="113" spans="1:12" s="266" customFormat="1" ht="12" customHeight="1" x14ac:dyDescent="0.2">
      <c r="A113" s="266" t="s">
        <v>2063</v>
      </c>
      <c r="B113" s="266" t="s">
        <v>558</v>
      </c>
      <c r="C113" s="266" t="s">
        <v>2031</v>
      </c>
      <c r="D113" s="266" t="s">
        <v>559</v>
      </c>
      <c r="E113" s="266" t="s">
        <v>2245</v>
      </c>
      <c r="F113" s="269">
        <v>43123</v>
      </c>
      <c r="G113" s="270">
        <v>504.47</v>
      </c>
      <c r="H113" s="266" t="s">
        <v>3087</v>
      </c>
      <c r="I113" s="266" t="s">
        <v>694</v>
      </c>
      <c r="J113" s="269">
        <v>43124</v>
      </c>
      <c r="K113" s="266" t="s">
        <v>70</v>
      </c>
      <c r="L113" s="266" t="s">
        <v>398</v>
      </c>
    </row>
    <row r="114" spans="1:12" s="266" customFormat="1" ht="12" customHeight="1" x14ac:dyDescent="0.2">
      <c r="A114" s="266" t="s">
        <v>2063</v>
      </c>
      <c r="B114" s="266" t="s">
        <v>558</v>
      </c>
      <c r="C114" s="266" t="s">
        <v>2031</v>
      </c>
      <c r="D114" s="266" t="s">
        <v>559</v>
      </c>
      <c r="E114" s="266" t="s">
        <v>2246</v>
      </c>
      <c r="F114" s="269">
        <v>43123</v>
      </c>
      <c r="G114" s="270">
        <v>134.97999999999999</v>
      </c>
      <c r="H114" s="266" t="s">
        <v>3088</v>
      </c>
      <c r="I114" s="266" t="s">
        <v>216</v>
      </c>
      <c r="J114" s="269">
        <v>43124</v>
      </c>
      <c r="K114" s="266" t="s">
        <v>70</v>
      </c>
      <c r="L114" s="266" t="s">
        <v>398</v>
      </c>
    </row>
    <row r="115" spans="1:12" s="266" customFormat="1" ht="12" customHeight="1" x14ac:dyDescent="0.2">
      <c r="A115" s="266" t="s">
        <v>2063</v>
      </c>
      <c r="B115" s="266" t="s">
        <v>558</v>
      </c>
      <c r="C115" s="266" t="s">
        <v>2031</v>
      </c>
      <c r="D115" s="266" t="s">
        <v>559</v>
      </c>
      <c r="E115" s="266" t="s">
        <v>2247</v>
      </c>
      <c r="F115" s="269">
        <v>43123</v>
      </c>
      <c r="G115" s="270">
        <v>97.85</v>
      </c>
      <c r="H115" s="266" t="s">
        <v>3089</v>
      </c>
      <c r="I115" s="266" t="s">
        <v>216</v>
      </c>
      <c r="J115" s="269">
        <v>43124</v>
      </c>
      <c r="K115" s="266" t="s">
        <v>70</v>
      </c>
      <c r="L115" s="266" t="s">
        <v>398</v>
      </c>
    </row>
    <row r="116" spans="1:12" s="266" customFormat="1" ht="12" customHeight="1" x14ac:dyDescent="0.2">
      <c r="A116" s="266" t="s">
        <v>2063</v>
      </c>
      <c r="B116" s="266" t="s">
        <v>558</v>
      </c>
      <c r="C116" s="266" t="s">
        <v>2031</v>
      </c>
      <c r="D116" s="266" t="s">
        <v>559</v>
      </c>
      <c r="E116" s="266" t="s">
        <v>2248</v>
      </c>
      <c r="F116" s="269">
        <v>43123</v>
      </c>
      <c r="G116" s="270">
        <v>97.85</v>
      </c>
      <c r="H116" s="266" t="s">
        <v>3089</v>
      </c>
      <c r="I116" s="266" t="s">
        <v>216</v>
      </c>
      <c r="J116" s="269">
        <v>43124</v>
      </c>
      <c r="K116" s="266" t="s">
        <v>70</v>
      </c>
      <c r="L116" s="266" t="s">
        <v>398</v>
      </c>
    </row>
    <row r="117" spans="1:12" s="266" customFormat="1" ht="12" customHeight="1" x14ac:dyDescent="0.2">
      <c r="A117" s="266" t="s">
        <v>2063</v>
      </c>
      <c r="B117" s="266" t="s">
        <v>558</v>
      </c>
      <c r="C117" s="266" t="s">
        <v>2031</v>
      </c>
      <c r="D117" s="266" t="s">
        <v>559</v>
      </c>
      <c r="E117" s="266" t="s">
        <v>2249</v>
      </c>
      <c r="F117" s="269">
        <v>43123</v>
      </c>
      <c r="G117" s="270">
        <v>248.56</v>
      </c>
      <c r="H117" s="266" t="s">
        <v>398</v>
      </c>
      <c r="I117" s="266" t="s">
        <v>521</v>
      </c>
      <c r="J117" s="269">
        <v>43124</v>
      </c>
      <c r="K117" s="266" t="s">
        <v>70</v>
      </c>
      <c r="L117" s="266" t="s">
        <v>2250</v>
      </c>
    </row>
    <row r="118" spans="1:12" s="266" customFormat="1" ht="12" customHeight="1" x14ac:dyDescent="0.2">
      <c r="A118" s="266" t="s">
        <v>2063</v>
      </c>
      <c r="B118" s="266" t="s">
        <v>558</v>
      </c>
      <c r="C118" s="266" t="s">
        <v>2031</v>
      </c>
      <c r="D118" s="266" t="s">
        <v>559</v>
      </c>
      <c r="E118" s="266" t="s">
        <v>2251</v>
      </c>
      <c r="F118" s="269">
        <v>43123</v>
      </c>
      <c r="G118" s="270">
        <v>1324.1</v>
      </c>
      <c r="H118" s="266" t="s">
        <v>3090</v>
      </c>
      <c r="I118" s="266" t="s">
        <v>1801</v>
      </c>
      <c r="J118" s="269">
        <v>43124</v>
      </c>
      <c r="K118" s="266" t="s">
        <v>70</v>
      </c>
      <c r="L118" s="266" t="s">
        <v>398</v>
      </c>
    </row>
    <row r="119" spans="1:12" s="266" customFormat="1" ht="12" customHeight="1" x14ac:dyDescent="0.2">
      <c r="A119" s="266" t="s">
        <v>2063</v>
      </c>
      <c r="B119" s="266" t="s">
        <v>558</v>
      </c>
      <c r="C119" s="266" t="s">
        <v>2031</v>
      </c>
      <c r="D119" s="266" t="s">
        <v>559</v>
      </c>
      <c r="E119" s="266" t="s">
        <v>2252</v>
      </c>
      <c r="F119" s="269">
        <v>43123</v>
      </c>
      <c r="G119" s="270">
        <v>1324.1</v>
      </c>
      <c r="H119" s="266" t="s">
        <v>3091</v>
      </c>
      <c r="I119" s="266" t="s">
        <v>1801</v>
      </c>
      <c r="J119" s="269">
        <v>43124</v>
      </c>
      <c r="K119" s="266" t="s">
        <v>70</v>
      </c>
      <c r="L119" s="266" t="s">
        <v>398</v>
      </c>
    </row>
    <row r="120" spans="1:12" s="266" customFormat="1" ht="12" customHeight="1" x14ac:dyDescent="0.2">
      <c r="A120" s="266" t="s">
        <v>2063</v>
      </c>
      <c r="B120" s="266" t="s">
        <v>558</v>
      </c>
      <c r="C120" s="266" t="s">
        <v>2031</v>
      </c>
      <c r="D120" s="266" t="s">
        <v>559</v>
      </c>
      <c r="E120" s="266" t="s">
        <v>2253</v>
      </c>
      <c r="F120" s="269">
        <v>43123</v>
      </c>
      <c r="G120" s="270">
        <v>34.950000000000003</v>
      </c>
      <c r="H120" s="266" t="s">
        <v>3049</v>
      </c>
      <c r="I120" s="266" t="s">
        <v>694</v>
      </c>
      <c r="J120" s="269">
        <v>43124</v>
      </c>
      <c r="K120" s="266" t="s">
        <v>70</v>
      </c>
      <c r="L120" s="266" t="s">
        <v>398</v>
      </c>
    </row>
    <row r="121" spans="1:12" s="266" customFormat="1" ht="12" customHeight="1" x14ac:dyDescent="0.2">
      <c r="A121" s="266" t="s">
        <v>2063</v>
      </c>
      <c r="B121" s="266" t="s">
        <v>558</v>
      </c>
      <c r="C121" s="266" t="s">
        <v>2031</v>
      </c>
      <c r="D121" s="266" t="s">
        <v>559</v>
      </c>
      <c r="E121" s="266" t="s">
        <v>2254</v>
      </c>
      <c r="F121" s="269">
        <v>43123</v>
      </c>
      <c r="G121" s="270">
        <v>34.950000000000003</v>
      </c>
      <c r="H121" s="266" t="s">
        <v>3049</v>
      </c>
      <c r="I121" s="266" t="s">
        <v>694</v>
      </c>
      <c r="J121" s="269">
        <v>43124</v>
      </c>
      <c r="K121" s="266" t="s">
        <v>70</v>
      </c>
      <c r="L121" s="266" t="s">
        <v>398</v>
      </c>
    </row>
    <row r="122" spans="1:12" s="266" customFormat="1" ht="12" customHeight="1" x14ac:dyDescent="0.2">
      <c r="A122" s="266" t="s">
        <v>2063</v>
      </c>
      <c r="B122" s="266" t="s">
        <v>558</v>
      </c>
      <c r="C122" s="266" t="s">
        <v>2031</v>
      </c>
      <c r="D122" s="266" t="s">
        <v>559</v>
      </c>
      <c r="E122" s="266" t="s">
        <v>2255</v>
      </c>
      <c r="F122" s="269">
        <v>43123</v>
      </c>
      <c r="G122" s="270">
        <v>135.99</v>
      </c>
      <c r="H122" s="266" t="s">
        <v>3092</v>
      </c>
      <c r="I122" s="266" t="s">
        <v>216</v>
      </c>
      <c r="J122" s="269">
        <v>43124</v>
      </c>
      <c r="K122" s="266" t="s">
        <v>70</v>
      </c>
      <c r="L122" s="266" t="s">
        <v>398</v>
      </c>
    </row>
    <row r="123" spans="1:12" s="266" customFormat="1" ht="12" customHeight="1" x14ac:dyDescent="0.2">
      <c r="A123" s="266" t="s">
        <v>2063</v>
      </c>
      <c r="B123" s="266" t="s">
        <v>558</v>
      </c>
      <c r="C123" s="266" t="s">
        <v>2031</v>
      </c>
      <c r="D123" s="266" t="s">
        <v>559</v>
      </c>
      <c r="E123" s="266" t="s">
        <v>2256</v>
      </c>
      <c r="F123" s="269">
        <v>43123</v>
      </c>
      <c r="G123" s="270">
        <v>97.85</v>
      </c>
      <c r="H123" s="266" t="s">
        <v>398</v>
      </c>
      <c r="I123" s="266" t="s">
        <v>349</v>
      </c>
      <c r="J123" s="269">
        <v>43124</v>
      </c>
      <c r="K123" s="266" t="s">
        <v>70</v>
      </c>
      <c r="L123" s="266" t="s">
        <v>2257</v>
      </c>
    </row>
    <row r="124" spans="1:12" s="266" customFormat="1" ht="12" customHeight="1" x14ac:dyDescent="0.2">
      <c r="A124" s="266" t="s">
        <v>2063</v>
      </c>
      <c r="B124" s="266" t="s">
        <v>558</v>
      </c>
      <c r="C124" s="266" t="s">
        <v>2031</v>
      </c>
      <c r="D124" s="266" t="s">
        <v>559</v>
      </c>
      <c r="E124" s="266" t="s">
        <v>2258</v>
      </c>
      <c r="F124" s="269">
        <v>43123</v>
      </c>
      <c r="G124" s="270">
        <v>110.92</v>
      </c>
      <c r="H124" s="266" t="s">
        <v>3092</v>
      </c>
      <c r="I124" s="266" t="s">
        <v>216</v>
      </c>
      <c r="J124" s="269">
        <v>43124</v>
      </c>
      <c r="K124" s="266" t="s">
        <v>70</v>
      </c>
      <c r="L124" s="266" t="s">
        <v>398</v>
      </c>
    </row>
    <row r="125" spans="1:12" s="266" customFormat="1" ht="12" customHeight="1" x14ac:dyDescent="0.2">
      <c r="A125" s="266" t="s">
        <v>2063</v>
      </c>
      <c r="B125" s="266" t="s">
        <v>558</v>
      </c>
      <c r="C125" s="266" t="s">
        <v>2031</v>
      </c>
      <c r="D125" s="266" t="s">
        <v>559</v>
      </c>
      <c r="E125" s="266" t="s">
        <v>2259</v>
      </c>
      <c r="F125" s="269">
        <v>43123</v>
      </c>
      <c r="G125" s="270">
        <v>97.85</v>
      </c>
      <c r="H125" s="266" t="s">
        <v>398</v>
      </c>
      <c r="I125" s="266" t="s">
        <v>349</v>
      </c>
      <c r="J125" s="269">
        <v>43124</v>
      </c>
      <c r="K125" s="266" t="s">
        <v>70</v>
      </c>
      <c r="L125" s="266" t="s">
        <v>2260</v>
      </c>
    </row>
    <row r="126" spans="1:12" s="266" customFormat="1" ht="12" customHeight="1" x14ac:dyDescent="0.2">
      <c r="A126" s="266" t="s">
        <v>2063</v>
      </c>
      <c r="B126" s="266" t="s">
        <v>558</v>
      </c>
      <c r="C126" s="266" t="s">
        <v>2031</v>
      </c>
      <c r="D126" s="266" t="s">
        <v>559</v>
      </c>
      <c r="E126" s="266" t="s">
        <v>2261</v>
      </c>
      <c r="F126" s="269">
        <v>43123</v>
      </c>
      <c r="G126" s="270">
        <v>119.98</v>
      </c>
      <c r="H126" s="266" t="s">
        <v>398</v>
      </c>
      <c r="I126" s="266" t="s">
        <v>217</v>
      </c>
      <c r="J126" s="269">
        <v>43124</v>
      </c>
      <c r="K126" s="266" t="s">
        <v>70</v>
      </c>
      <c r="L126" s="266" t="s">
        <v>2262</v>
      </c>
    </row>
    <row r="127" spans="1:12" s="266" customFormat="1" ht="12" customHeight="1" x14ac:dyDescent="0.2">
      <c r="A127" s="266" t="s">
        <v>2063</v>
      </c>
      <c r="B127" s="266" t="s">
        <v>558</v>
      </c>
      <c r="C127" s="266" t="s">
        <v>2031</v>
      </c>
      <c r="D127" s="266" t="s">
        <v>559</v>
      </c>
      <c r="E127" s="266" t="s">
        <v>2263</v>
      </c>
      <c r="F127" s="269">
        <v>43123</v>
      </c>
      <c r="G127" s="270">
        <v>225</v>
      </c>
      <c r="H127" s="266" t="s">
        <v>398</v>
      </c>
      <c r="I127" s="266" t="s">
        <v>415</v>
      </c>
      <c r="J127" s="269">
        <v>43124</v>
      </c>
      <c r="K127" s="266" t="s">
        <v>70</v>
      </c>
      <c r="L127" s="266" t="s">
        <v>2264</v>
      </c>
    </row>
    <row r="128" spans="1:12" s="266" customFormat="1" ht="12" customHeight="1" x14ac:dyDescent="0.2">
      <c r="A128" s="266" t="s">
        <v>2063</v>
      </c>
      <c r="B128" s="266" t="s">
        <v>558</v>
      </c>
      <c r="C128" s="266" t="s">
        <v>2031</v>
      </c>
      <c r="D128" s="266" t="s">
        <v>559</v>
      </c>
      <c r="E128" s="266" t="s">
        <v>2265</v>
      </c>
      <c r="F128" s="269">
        <v>43122</v>
      </c>
      <c r="G128" s="270">
        <v>37.92</v>
      </c>
      <c r="H128" s="266" t="s">
        <v>398</v>
      </c>
      <c r="I128" s="266" t="s">
        <v>521</v>
      </c>
      <c r="J128" s="269">
        <v>43124</v>
      </c>
      <c r="K128" s="266" t="s">
        <v>70</v>
      </c>
      <c r="L128" s="266" t="s">
        <v>2266</v>
      </c>
    </row>
    <row r="129" spans="1:12" s="266" customFormat="1" ht="12" customHeight="1" x14ac:dyDescent="0.2">
      <c r="A129" s="266" t="s">
        <v>2063</v>
      </c>
      <c r="B129" s="266" t="s">
        <v>558</v>
      </c>
      <c r="C129" s="266" t="s">
        <v>2031</v>
      </c>
      <c r="D129" s="266" t="s">
        <v>559</v>
      </c>
      <c r="E129" s="266" t="s">
        <v>2268</v>
      </c>
      <c r="F129" s="269">
        <v>43122</v>
      </c>
      <c r="G129" s="270">
        <v>50</v>
      </c>
      <c r="H129" s="266" t="s">
        <v>3094</v>
      </c>
      <c r="I129" s="266" t="s">
        <v>297</v>
      </c>
      <c r="J129" s="269">
        <v>43124</v>
      </c>
      <c r="K129" s="266" t="s">
        <v>70</v>
      </c>
      <c r="L129" s="266" t="s">
        <v>398</v>
      </c>
    </row>
    <row r="130" spans="1:12" s="266" customFormat="1" ht="12" customHeight="1" x14ac:dyDescent="0.2">
      <c r="A130" s="266" t="s">
        <v>2063</v>
      </c>
      <c r="B130" s="266" t="s">
        <v>558</v>
      </c>
      <c r="C130" s="266" t="s">
        <v>2031</v>
      </c>
      <c r="D130" s="266" t="s">
        <v>559</v>
      </c>
      <c r="E130" s="266" t="s">
        <v>2269</v>
      </c>
      <c r="F130" s="269">
        <v>43122</v>
      </c>
      <c r="G130" s="270">
        <v>94.98</v>
      </c>
      <c r="H130" s="266" t="s">
        <v>398</v>
      </c>
      <c r="I130" s="266" t="s">
        <v>694</v>
      </c>
      <c r="J130" s="269">
        <v>43124</v>
      </c>
      <c r="K130" s="266" t="s">
        <v>70</v>
      </c>
      <c r="L130" s="266" t="s">
        <v>2270</v>
      </c>
    </row>
    <row r="131" spans="1:12" s="266" customFormat="1" ht="12" customHeight="1" x14ac:dyDescent="0.2">
      <c r="A131" s="266" t="s">
        <v>2063</v>
      </c>
      <c r="B131" s="266" t="s">
        <v>558</v>
      </c>
      <c r="C131" s="266" t="s">
        <v>2031</v>
      </c>
      <c r="D131" s="266" t="s">
        <v>559</v>
      </c>
      <c r="E131" s="266" t="s">
        <v>2271</v>
      </c>
      <c r="F131" s="269">
        <v>43122</v>
      </c>
      <c r="G131" s="270">
        <v>28.5</v>
      </c>
      <c r="H131" s="266" t="s">
        <v>3095</v>
      </c>
      <c r="I131" s="266" t="s">
        <v>335</v>
      </c>
      <c r="J131" s="269">
        <v>43124</v>
      </c>
      <c r="K131" s="266" t="s">
        <v>70</v>
      </c>
      <c r="L131" s="266" t="s">
        <v>398</v>
      </c>
    </row>
    <row r="132" spans="1:12" s="266" customFormat="1" ht="12" customHeight="1" x14ac:dyDescent="0.2">
      <c r="A132" s="266" t="s">
        <v>2063</v>
      </c>
      <c r="B132" s="266" t="s">
        <v>558</v>
      </c>
      <c r="C132" s="266" t="s">
        <v>2031</v>
      </c>
      <c r="D132" s="266" t="s">
        <v>559</v>
      </c>
      <c r="E132" s="266" t="s">
        <v>2272</v>
      </c>
      <c r="F132" s="269">
        <v>43122</v>
      </c>
      <c r="G132" s="270">
        <v>12.5</v>
      </c>
      <c r="H132" s="266" t="s">
        <v>3095</v>
      </c>
      <c r="I132" s="266" t="s">
        <v>335</v>
      </c>
      <c r="J132" s="269">
        <v>43124</v>
      </c>
      <c r="K132" s="266" t="s">
        <v>70</v>
      </c>
      <c r="L132" s="266" t="s">
        <v>398</v>
      </c>
    </row>
    <row r="133" spans="1:12" s="266" customFormat="1" ht="12" customHeight="1" x14ac:dyDescent="0.2">
      <c r="A133" s="266" t="s">
        <v>2063</v>
      </c>
      <c r="B133" s="266" t="s">
        <v>558</v>
      </c>
      <c r="C133" s="266" t="s">
        <v>2031</v>
      </c>
      <c r="D133" s="266" t="s">
        <v>559</v>
      </c>
      <c r="E133" s="266" t="s">
        <v>2273</v>
      </c>
      <c r="F133" s="269">
        <v>43119</v>
      </c>
      <c r="G133" s="270">
        <v>41.35</v>
      </c>
      <c r="H133" s="266" t="s">
        <v>3096</v>
      </c>
      <c r="I133" s="266" t="s">
        <v>321</v>
      </c>
      <c r="J133" s="269">
        <v>43120</v>
      </c>
      <c r="K133" s="266" t="s">
        <v>486</v>
      </c>
      <c r="L133" s="266" t="s">
        <v>398</v>
      </c>
    </row>
    <row r="134" spans="1:12" s="266" customFormat="1" ht="12" customHeight="1" x14ac:dyDescent="0.2">
      <c r="A134" s="266" t="s">
        <v>2063</v>
      </c>
      <c r="B134" s="266" t="s">
        <v>558</v>
      </c>
      <c r="C134" s="266" t="s">
        <v>2031</v>
      </c>
      <c r="D134" s="266" t="s">
        <v>559</v>
      </c>
      <c r="E134" s="266" t="s">
        <v>2274</v>
      </c>
      <c r="F134" s="269">
        <v>43119</v>
      </c>
      <c r="G134" s="270">
        <v>41.35</v>
      </c>
      <c r="H134" s="266" t="s">
        <v>3096</v>
      </c>
      <c r="I134" s="266" t="s">
        <v>321</v>
      </c>
      <c r="J134" s="269">
        <v>43120</v>
      </c>
      <c r="K134" s="266" t="s">
        <v>486</v>
      </c>
      <c r="L134" s="266" t="s">
        <v>398</v>
      </c>
    </row>
    <row r="135" spans="1:12" s="266" customFormat="1" ht="12" customHeight="1" x14ac:dyDescent="0.2">
      <c r="A135" s="266" t="s">
        <v>2063</v>
      </c>
      <c r="B135" s="266" t="s">
        <v>558</v>
      </c>
      <c r="C135" s="266" t="s">
        <v>2031</v>
      </c>
      <c r="D135" s="266" t="s">
        <v>559</v>
      </c>
      <c r="E135" s="266" t="s">
        <v>2275</v>
      </c>
      <c r="F135" s="269">
        <v>43119</v>
      </c>
      <c r="G135" s="270">
        <v>206.27</v>
      </c>
      <c r="H135" s="266" t="s">
        <v>3095</v>
      </c>
      <c r="I135" s="266" t="s">
        <v>335</v>
      </c>
      <c r="J135" s="269">
        <v>43120</v>
      </c>
      <c r="K135" s="266" t="s">
        <v>70</v>
      </c>
      <c r="L135" s="266" t="s">
        <v>398</v>
      </c>
    </row>
    <row r="136" spans="1:12" s="266" customFormat="1" ht="12" customHeight="1" x14ac:dyDescent="0.2">
      <c r="A136" s="266" t="s">
        <v>2063</v>
      </c>
      <c r="B136" s="266" t="s">
        <v>558</v>
      </c>
      <c r="C136" s="266" t="s">
        <v>2031</v>
      </c>
      <c r="D136" s="266" t="s">
        <v>559</v>
      </c>
      <c r="E136" s="266" t="s">
        <v>2276</v>
      </c>
      <c r="F136" s="269">
        <v>43119</v>
      </c>
      <c r="G136" s="270">
        <v>84</v>
      </c>
      <c r="H136" s="266" t="s">
        <v>3097</v>
      </c>
      <c r="I136" s="266" t="s">
        <v>1160</v>
      </c>
      <c r="J136" s="269">
        <v>43120</v>
      </c>
      <c r="K136" s="266" t="s">
        <v>70</v>
      </c>
      <c r="L136" s="266" t="s">
        <v>398</v>
      </c>
    </row>
    <row r="137" spans="1:12" s="266" customFormat="1" ht="12" customHeight="1" x14ac:dyDescent="0.2">
      <c r="A137" s="266" t="s">
        <v>2063</v>
      </c>
      <c r="B137" s="266" t="s">
        <v>558</v>
      </c>
      <c r="C137" s="266" t="s">
        <v>2031</v>
      </c>
      <c r="D137" s="266" t="s">
        <v>559</v>
      </c>
      <c r="E137" s="266" t="s">
        <v>2277</v>
      </c>
      <c r="F137" s="269">
        <v>43119</v>
      </c>
      <c r="G137" s="270">
        <v>542.48</v>
      </c>
      <c r="H137" s="266" t="s">
        <v>398</v>
      </c>
      <c r="I137" s="266" t="s">
        <v>434</v>
      </c>
      <c r="J137" s="269">
        <v>43120</v>
      </c>
      <c r="K137" s="266" t="s">
        <v>70</v>
      </c>
      <c r="L137" s="266" t="s">
        <v>2278</v>
      </c>
    </row>
    <row r="138" spans="1:12" s="266" customFormat="1" ht="12" customHeight="1" x14ac:dyDescent="0.2">
      <c r="A138" s="266" t="s">
        <v>2063</v>
      </c>
      <c r="B138" s="266" t="s">
        <v>558</v>
      </c>
      <c r="C138" s="266" t="s">
        <v>2031</v>
      </c>
      <c r="D138" s="266" t="s">
        <v>559</v>
      </c>
      <c r="E138" s="266" t="s">
        <v>2279</v>
      </c>
      <c r="F138" s="269">
        <v>43119</v>
      </c>
      <c r="G138" s="270">
        <v>97.85</v>
      </c>
      <c r="H138" s="266" t="s">
        <v>3098</v>
      </c>
      <c r="I138" s="266" t="s">
        <v>318</v>
      </c>
      <c r="J138" s="269">
        <v>43120</v>
      </c>
      <c r="K138" s="266" t="s">
        <v>70</v>
      </c>
      <c r="L138" s="266" t="s">
        <v>398</v>
      </c>
    </row>
    <row r="139" spans="1:12" s="266" customFormat="1" ht="12" customHeight="1" x14ac:dyDescent="0.2">
      <c r="A139" s="266" t="s">
        <v>2063</v>
      </c>
      <c r="B139" s="266" t="s">
        <v>558</v>
      </c>
      <c r="C139" s="266" t="s">
        <v>2031</v>
      </c>
      <c r="D139" s="266" t="s">
        <v>559</v>
      </c>
      <c r="E139" s="266" t="s">
        <v>2280</v>
      </c>
      <c r="F139" s="269">
        <v>43119</v>
      </c>
      <c r="G139" s="270">
        <v>97.85</v>
      </c>
      <c r="H139" s="266" t="s">
        <v>3098</v>
      </c>
      <c r="I139" s="266" t="s">
        <v>318</v>
      </c>
      <c r="J139" s="269">
        <v>43120</v>
      </c>
      <c r="K139" s="266" t="s">
        <v>70</v>
      </c>
      <c r="L139" s="266" t="s">
        <v>398</v>
      </c>
    </row>
    <row r="140" spans="1:12" s="266" customFormat="1" ht="12" customHeight="1" x14ac:dyDescent="0.2">
      <c r="A140" s="266" t="s">
        <v>2063</v>
      </c>
      <c r="B140" s="266" t="s">
        <v>558</v>
      </c>
      <c r="C140" s="266" t="s">
        <v>2031</v>
      </c>
      <c r="D140" s="266" t="s">
        <v>559</v>
      </c>
      <c r="E140" s="266" t="s">
        <v>2281</v>
      </c>
      <c r="F140" s="269">
        <v>43118</v>
      </c>
      <c r="G140" s="270">
        <v>398.9</v>
      </c>
      <c r="H140" s="266" t="s">
        <v>3099</v>
      </c>
      <c r="I140" s="266" t="s">
        <v>617</v>
      </c>
      <c r="J140" s="269">
        <v>43122</v>
      </c>
      <c r="K140" s="266" t="s">
        <v>70</v>
      </c>
      <c r="L140" s="266" t="s">
        <v>398</v>
      </c>
    </row>
    <row r="141" spans="1:12" s="266" customFormat="1" ht="12" customHeight="1" x14ac:dyDescent="0.2">
      <c r="A141" s="266" t="s">
        <v>2063</v>
      </c>
      <c r="B141" s="266" t="s">
        <v>558</v>
      </c>
      <c r="C141" s="266" t="s">
        <v>2031</v>
      </c>
      <c r="D141" s="266" t="s">
        <v>559</v>
      </c>
      <c r="E141" s="266" t="s">
        <v>2282</v>
      </c>
      <c r="F141" s="269">
        <v>43118</v>
      </c>
      <c r="G141" s="270">
        <v>16.5</v>
      </c>
      <c r="H141" s="266" t="s">
        <v>398</v>
      </c>
      <c r="I141" s="266" t="s">
        <v>217</v>
      </c>
      <c r="J141" s="269">
        <v>43119</v>
      </c>
      <c r="K141" s="266" t="s">
        <v>70</v>
      </c>
      <c r="L141" s="266" t="s">
        <v>2283</v>
      </c>
    </row>
    <row r="142" spans="1:12" s="266" customFormat="1" ht="12" customHeight="1" x14ac:dyDescent="0.2">
      <c r="A142" s="266" t="s">
        <v>2063</v>
      </c>
      <c r="B142" s="266" t="s">
        <v>558</v>
      </c>
      <c r="C142" s="266" t="s">
        <v>2031</v>
      </c>
      <c r="D142" s="266" t="s">
        <v>559</v>
      </c>
      <c r="E142" s="266" t="s">
        <v>2284</v>
      </c>
      <c r="F142" s="269">
        <v>43118</v>
      </c>
      <c r="G142" s="270">
        <v>16.5</v>
      </c>
      <c r="H142" s="266" t="s">
        <v>398</v>
      </c>
      <c r="I142" s="266" t="s">
        <v>217</v>
      </c>
      <c r="J142" s="269">
        <v>43119</v>
      </c>
      <c r="K142" s="266" t="s">
        <v>70</v>
      </c>
      <c r="L142" s="266" t="s">
        <v>2283</v>
      </c>
    </row>
    <row r="143" spans="1:12" s="266" customFormat="1" ht="12" customHeight="1" x14ac:dyDescent="0.2">
      <c r="A143" s="266" t="s">
        <v>2063</v>
      </c>
      <c r="B143" s="266" t="s">
        <v>558</v>
      </c>
      <c r="C143" s="266" t="s">
        <v>2031</v>
      </c>
      <c r="D143" s="266" t="s">
        <v>559</v>
      </c>
      <c r="E143" s="266" t="s">
        <v>2285</v>
      </c>
      <c r="F143" s="269">
        <v>43118</v>
      </c>
      <c r="G143" s="270">
        <v>16.5</v>
      </c>
      <c r="H143" s="266" t="s">
        <v>398</v>
      </c>
      <c r="I143" s="266" t="s">
        <v>217</v>
      </c>
      <c r="J143" s="269">
        <v>43119</v>
      </c>
      <c r="K143" s="266" t="s">
        <v>70</v>
      </c>
      <c r="L143" s="266" t="s">
        <v>2283</v>
      </c>
    </row>
    <row r="144" spans="1:12" s="266" customFormat="1" ht="12" customHeight="1" x14ac:dyDescent="0.2">
      <c r="A144" s="266" t="s">
        <v>2063</v>
      </c>
      <c r="B144" s="266" t="s">
        <v>558</v>
      </c>
      <c r="C144" s="266" t="s">
        <v>2031</v>
      </c>
      <c r="D144" s="266" t="s">
        <v>559</v>
      </c>
      <c r="E144" s="266" t="s">
        <v>2286</v>
      </c>
      <c r="F144" s="269">
        <v>43118</v>
      </c>
      <c r="G144" s="270">
        <v>16.5</v>
      </c>
      <c r="H144" s="266" t="s">
        <v>398</v>
      </c>
      <c r="I144" s="266" t="s">
        <v>217</v>
      </c>
      <c r="J144" s="269">
        <v>43119</v>
      </c>
      <c r="K144" s="266" t="s">
        <v>70</v>
      </c>
      <c r="L144" s="266" t="s">
        <v>2287</v>
      </c>
    </row>
    <row r="145" spans="1:12" s="266" customFormat="1" ht="12" customHeight="1" x14ac:dyDescent="0.2">
      <c r="A145" s="266" t="s">
        <v>2063</v>
      </c>
      <c r="B145" s="266" t="s">
        <v>558</v>
      </c>
      <c r="C145" s="266" t="s">
        <v>2031</v>
      </c>
      <c r="D145" s="266" t="s">
        <v>559</v>
      </c>
      <c r="E145" s="266" t="s">
        <v>2290</v>
      </c>
      <c r="F145" s="269">
        <v>43118</v>
      </c>
      <c r="G145" s="270">
        <v>121.36</v>
      </c>
      <c r="H145" s="266" t="s">
        <v>3100</v>
      </c>
      <c r="I145" s="266" t="s">
        <v>854</v>
      </c>
      <c r="J145" s="269">
        <v>43119</v>
      </c>
      <c r="K145" s="266" t="s">
        <v>70</v>
      </c>
      <c r="L145" s="266" t="s">
        <v>398</v>
      </c>
    </row>
    <row r="146" spans="1:12" s="266" customFormat="1" ht="12" customHeight="1" x14ac:dyDescent="0.2">
      <c r="A146" s="266" t="s">
        <v>2063</v>
      </c>
      <c r="B146" s="266" t="s">
        <v>558</v>
      </c>
      <c r="C146" s="266" t="s">
        <v>2031</v>
      </c>
      <c r="D146" s="266" t="s">
        <v>559</v>
      </c>
      <c r="E146" s="266" t="s">
        <v>2291</v>
      </c>
      <c r="F146" s="269">
        <v>43117</v>
      </c>
      <c r="G146" s="270">
        <v>37.24</v>
      </c>
      <c r="H146" s="266" t="s">
        <v>3101</v>
      </c>
      <c r="I146" s="266" t="s">
        <v>343</v>
      </c>
      <c r="J146" s="269">
        <v>43118</v>
      </c>
      <c r="K146" s="266" t="s">
        <v>70</v>
      </c>
      <c r="L146" s="266" t="s">
        <v>398</v>
      </c>
    </row>
    <row r="147" spans="1:12" s="266" customFormat="1" ht="12" customHeight="1" x14ac:dyDescent="0.2">
      <c r="A147" s="266" t="s">
        <v>2063</v>
      </c>
      <c r="B147" s="266" t="s">
        <v>558</v>
      </c>
      <c r="C147" s="266" t="s">
        <v>2031</v>
      </c>
      <c r="D147" s="266" t="s">
        <v>559</v>
      </c>
      <c r="E147" s="266" t="s">
        <v>2292</v>
      </c>
      <c r="F147" s="269">
        <v>43117</v>
      </c>
      <c r="G147" s="270">
        <v>37.1</v>
      </c>
      <c r="H147" s="266" t="s">
        <v>3101</v>
      </c>
      <c r="I147" s="266" t="s">
        <v>343</v>
      </c>
      <c r="J147" s="269">
        <v>43118</v>
      </c>
      <c r="K147" s="266" t="s">
        <v>70</v>
      </c>
      <c r="L147" s="266" t="s">
        <v>398</v>
      </c>
    </row>
    <row r="148" spans="1:12" s="266" customFormat="1" ht="12" customHeight="1" x14ac:dyDescent="0.2">
      <c r="A148" s="266" t="s">
        <v>2063</v>
      </c>
      <c r="B148" s="266" t="s">
        <v>558</v>
      </c>
      <c r="C148" s="266" t="s">
        <v>2031</v>
      </c>
      <c r="D148" s="266" t="s">
        <v>559</v>
      </c>
      <c r="E148" s="266" t="s">
        <v>2293</v>
      </c>
      <c r="F148" s="269">
        <v>43117</v>
      </c>
      <c r="G148" s="270">
        <v>159.71</v>
      </c>
      <c r="H148" s="266" t="s">
        <v>3102</v>
      </c>
      <c r="I148" s="266" t="s">
        <v>725</v>
      </c>
      <c r="J148" s="269">
        <v>43118</v>
      </c>
      <c r="K148" s="266" t="s">
        <v>70</v>
      </c>
      <c r="L148" s="266" t="s">
        <v>398</v>
      </c>
    </row>
    <row r="149" spans="1:12" s="266" customFormat="1" ht="12" customHeight="1" x14ac:dyDescent="0.2">
      <c r="A149" s="266" t="s">
        <v>2063</v>
      </c>
      <c r="B149" s="266" t="s">
        <v>558</v>
      </c>
      <c r="C149" s="266" t="s">
        <v>2031</v>
      </c>
      <c r="D149" s="266" t="s">
        <v>559</v>
      </c>
      <c r="E149" s="266" t="s">
        <v>2294</v>
      </c>
      <c r="F149" s="269">
        <v>43117</v>
      </c>
      <c r="G149" s="270">
        <v>51.1</v>
      </c>
      <c r="H149" s="266" t="s">
        <v>3103</v>
      </c>
      <c r="I149" s="266" t="s">
        <v>3104</v>
      </c>
      <c r="J149" s="269">
        <v>43118</v>
      </c>
      <c r="K149" s="266" t="s">
        <v>70</v>
      </c>
      <c r="L149" s="266" t="s">
        <v>398</v>
      </c>
    </row>
    <row r="150" spans="1:12" s="266" customFormat="1" ht="12" customHeight="1" x14ac:dyDescent="0.2">
      <c r="A150" s="266" t="s">
        <v>2063</v>
      </c>
      <c r="B150" s="266" t="s">
        <v>558</v>
      </c>
      <c r="C150" s="266" t="s">
        <v>2031</v>
      </c>
      <c r="D150" s="266" t="s">
        <v>559</v>
      </c>
      <c r="E150" s="266" t="s">
        <v>2295</v>
      </c>
      <c r="F150" s="269">
        <v>43117</v>
      </c>
      <c r="G150" s="270">
        <v>38.9</v>
      </c>
      <c r="H150" s="266" t="s">
        <v>3105</v>
      </c>
      <c r="I150" s="266" t="s">
        <v>725</v>
      </c>
      <c r="J150" s="269">
        <v>43118</v>
      </c>
      <c r="K150" s="266" t="s">
        <v>70</v>
      </c>
      <c r="L150" s="266" t="s">
        <v>398</v>
      </c>
    </row>
    <row r="151" spans="1:12" s="266" customFormat="1" ht="12" customHeight="1" x14ac:dyDescent="0.2">
      <c r="A151" s="266" t="s">
        <v>2063</v>
      </c>
      <c r="B151" s="266" t="s">
        <v>558</v>
      </c>
      <c r="C151" s="266" t="s">
        <v>2031</v>
      </c>
      <c r="D151" s="266" t="s">
        <v>559</v>
      </c>
      <c r="E151" s="266" t="s">
        <v>2296</v>
      </c>
      <c r="F151" s="269">
        <v>43117</v>
      </c>
      <c r="G151" s="270">
        <v>82.95</v>
      </c>
      <c r="H151" s="266" t="s">
        <v>3106</v>
      </c>
      <c r="I151" s="266" t="s">
        <v>725</v>
      </c>
      <c r="J151" s="269">
        <v>43118</v>
      </c>
      <c r="K151" s="266" t="s">
        <v>70</v>
      </c>
      <c r="L151" s="266" t="s">
        <v>398</v>
      </c>
    </row>
    <row r="152" spans="1:12" s="266" customFormat="1" ht="12" customHeight="1" x14ac:dyDescent="0.2">
      <c r="A152" s="266" t="s">
        <v>2063</v>
      </c>
      <c r="B152" s="266" t="s">
        <v>558</v>
      </c>
      <c r="C152" s="266" t="s">
        <v>2031</v>
      </c>
      <c r="D152" s="266" t="s">
        <v>559</v>
      </c>
      <c r="E152" s="266" t="s">
        <v>2297</v>
      </c>
      <c r="F152" s="269">
        <v>43117</v>
      </c>
      <c r="G152" s="270">
        <v>82.95</v>
      </c>
      <c r="H152" s="266" t="s">
        <v>3106</v>
      </c>
      <c r="I152" s="266" t="s">
        <v>725</v>
      </c>
      <c r="J152" s="269">
        <v>43118</v>
      </c>
      <c r="K152" s="266" t="s">
        <v>70</v>
      </c>
      <c r="L152" s="266" t="s">
        <v>398</v>
      </c>
    </row>
    <row r="153" spans="1:12" s="266" customFormat="1" ht="12" customHeight="1" x14ac:dyDescent="0.2">
      <c r="A153" s="266" t="s">
        <v>2063</v>
      </c>
      <c r="B153" s="266" t="s">
        <v>558</v>
      </c>
      <c r="C153" s="266" t="s">
        <v>2031</v>
      </c>
      <c r="D153" s="266" t="s">
        <v>559</v>
      </c>
      <c r="E153" s="266" t="s">
        <v>2300</v>
      </c>
      <c r="F153" s="269">
        <v>43116</v>
      </c>
      <c r="G153" s="270">
        <v>97.85</v>
      </c>
      <c r="H153" s="266" t="s">
        <v>398</v>
      </c>
      <c r="I153" s="266" t="s">
        <v>217</v>
      </c>
      <c r="J153" s="269">
        <v>43117</v>
      </c>
      <c r="K153" s="266" t="s">
        <v>70</v>
      </c>
      <c r="L153" s="266" t="s">
        <v>2301</v>
      </c>
    </row>
    <row r="154" spans="1:12" s="266" customFormat="1" ht="12" customHeight="1" x14ac:dyDescent="0.2">
      <c r="A154" s="266" t="s">
        <v>2063</v>
      </c>
      <c r="B154" s="266" t="s">
        <v>558</v>
      </c>
      <c r="C154" s="266" t="s">
        <v>2031</v>
      </c>
      <c r="D154" s="266" t="s">
        <v>559</v>
      </c>
      <c r="E154" s="266" t="s">
        <v>2302</v>
      </c>
      <c r="F154" s="269">
        <v>43116</v>
      </c>
      <c r="G154" s="270">
        <v>97.85</v>
      </c>
      <c r="H154" s="266" t="s">
        <v>398</v>
      </c>
      <c r="I154" s="266" t="s">
        <v>217</v>
      </c>
      <c r="J154" s="269">
        <v>43117</v>
      </c>
      <c r="K154" s="266" t="s">
        <v>70</v>
      </c>
      <c r="L154" s="266" t="s">
        <v>2301</v>
      </c>
    </row>
    <row r="155" spans="1:12" s="266" customFormat="1" ht="12" customHeight="1" x14ac:dyDescent="0.2">
      <c r="A155" s="266" t="s">
        <v>2063</v>
      </c>
      <c r="B155" s="266" t="s">
        <v>558</v>
      </c>
      <c r="C155" s="266" t="s">
        <v>2031</v>
      </c>
      <c r="D155" s="266" t="s">
        <v>559</v>
      </c>
      <c r="E155" s="266" t="s">
        <v>2303</v>
      </c>
      <c r="F155" s="269">
        <v>43116</v>
      </c>
      <c r="G155" s="270">
        <v>188.1</v>
      </c>
      <c r="H155" s="266" t="s">
        <v>3107</v>
      </c>
      <c r="I155" s="266" t="s">
        <v>428</v>
      </c>
      <c r="J155" s="269">
        <v>43117</v>
      </c>
      <c r="K155" s="266" t="s">
        <v>70</v>
      </c>
      <c r="L155" s="266" t="s">
        <v>398</v>
      </c>
    </row>
    <row r="156" spans="1:12" s="266" customFormat="1" ht="12" customHeight="1" x14ac:dyDescent="0.2">
      <c r="A156" s="266" t="s">
        <v>2063</v>
      </c>
      <c r="B156" s="266" t="s">
        <v>558</v>
      </c>
      <c r="C156" s="266" t="s">
        <v>2031</v>
      </c>
      <c r="D156" s="266" t="s">
        <v>559</v>
      </c>
      <c r="E156" s="266" t="s">
        <v>2304</v>
      </c>
      <c r="F156" s="269">
        <v>43116</v>
      </c>
      <c r="G156" s="270">
        <v>34.950000000000003</v>
      </c>
      <c r="H156" s="266" t="s">
        <v>3108</v>
      </c>
      <c r="I156" s="266" t="s">
        <v>249</v>
      </c>
      <c r="J156" s="269">
        <v>43117</v>
      </c>
      <c r="K156" s="266" t="s">
        <v>70</v>
      </c>
      <c r="L156" s="266" t="s">
        <v>398</v>
      </c>
    </row>
    <row r="157" spans="1:12" s="266" customFormat="1" ht="12" customHeight="1" x14ac:dyDescent="0.2">
      <c r="A157" s="266" t="s">
        <v>2063</v>
      </c>
      <c r="B157" s="266" t="s">
        <v>558</v>
      </c>
      <c r="C157" s="266" t="s">
        <v>2031</v>
      </c>
      <c r="D157" s="266" t="s">
        <v>559</v>
      </c>
      <c r="E157" s="266" t="s">
        <v>2305</v>
      </c>
      <c r="F157" s="269">
        <v>43116</v>
      </c>
      <c r="G157" s="270">
        <v>34.950000000000003</v>
      </c>
      <c r="H157" s="266" t="s">
        <v>3109</v>
      </c>
      <c r="I157" s="266" t="s">
        <v>249</v>
      </c>
      <c r="J157" s="269">
        <v>43117</v>
      </c>
      <c r="K157" s="266" t="s">
        <v>70</v>
      </c>
      <c r="L157" s="266" t="s">
        <v>398</v>
      </c>
    </row>
    <row r="158" spans="1:12" s="266" customFormat="1" ht="12" customHeight="1" x14ac:dyDescent="0.2">
      <c r="A158" s="266" t="s">
        <v>2063</v>
      </c>
      <c r="B158" s="266" t="s">
        <v>558</v>
      </c>
      <c r="C158" s="266" t="s">
        <v>2031</v>
      </c>
      <c r="D158" s="266" t="s">
        <v>559</v>
      </c>
      <c r="E158" s="266" t="s">
        <v>2306</v>
      </c>
      <c r="F158" s="269">
        <v>43116</v>
      </c>
      <c r="G158" s="270">
        <v>34.950000000000003</v>
      </c>
      <c r="H158" s="266" t="s">
        <v>3110</v>
      </c>
      <c r="I158" s="266" t="s">
        <v>249</v>
      </c>
      <c r="J158" s="269">
        <v>43117</v>
      </c>
      <c r="K158" s="266" t="s">
        <v>70</v>
      </c>
      <c r="L158" s="266" t="s">
        <v>398</v>
      </c>
    </row>
    <row r="159" spans="1:12" s="266" customFormat="1" ht="12" customHeight="1" x14ac:dyDescent="0.2">
      <c r="A159" s="266" t="s">
        <v>2063</v>
      </c>
      <c r="B159" s="266" t="s">
        <v>558</v>
      </c>
      <c r="C159" s="266" t="s">
        <v>2031</v>
      </c>
      <c r="D159" s="266" t="s">
        <v>559</v>
      </c>
      <c r="E159" s="266" t="s">
        <v>2307</v>
      </c>
      <c r="F159" s="269">
        <v>43116</v>
      </c>
      <c r="G159" s="270">
        <v>34.950000000000003</v>
      </c>
      <c r="H159" s="266" t="s">
        <v>3108</v>
      </c>
      <c r="I159" s="266" t="s">
        <v>249</v>
      </c>
      <c r="J159" s="269">
        <v>43117</v>
      </c>
      <c r="K159" s="266" t="s">
        <v>70</v>
      </c>
      <c r="L159" s="266" t="s">
        <v>398</v>
      </c>
    </row>
    <row r="160" spans="1:12" s="266" customFormat="1" ht="12" customHeight="1" x14ac:dyDescent="0.2">
      <c r="A160" s="266" t="s">
        <v>2063</v>
      </c>
      <c r="B160" s="266" t="s">
        <v>558</v>
      </c>
      <c r="C160" s="266" t="s">
        <v>2031</v>
      </c>
      <c r="D160" s="266" t="s">
        <v>559</v>
      </c>
      <c r="E160" s="266" t="s">
        <v>2308</v>
      </c>
      <c r="F160" s="269">
        <v>43116</v>
      </c>
      <c r="G160" s="270">
        <v>34.950000000000003</v>
      </c>
      <c r="H160" s="266" t="s">
        <v>3109</v>
      </c>
      <c r="I160" s="266" t="s">
        <v>249</v>
      </c>
      <c r="J160" s="269">
        <v>43117</v>
      </c>
      <c r="K160" s="266" t="s">
        <v>70</v>
      </c>
      <c r="L160" s="266" t="s">
        <v>398</v>
      </c>
    </row>
    <row r="161" spans="1:12" s="266" customFormat="1" ht="12" customHeight="1" x14ac:dyDescent="0.2">
      <c r="A161" s="266" t="s">
        <v>2063</v>
      </c>
      <c r="B161" s="266" t="s">
        <v>558</v>
      </c>
      <c r="C161" s="266" t="s">
        <v>2031</v>
      </c>
      <c r="D161" s="266" t="s">
        <v>559</v>
      </c>
      <c r="E161" s="266" t="s">
        <v>2309</v>
      </c>
      <c r="F161" s="269">
        <v>43116</v>
      </c>
      <c r="G161" s="270">
        <v>34.950000000000003</v>
      </c>
      <c r="H161" s="266" t="s">
        <v>3110</v>
      </c>
      <c r="I161" s="266" t="s">
        <v>249</v>
      </c>
      <c r="J161" s="269">
        <v>43117</v>
      </c>
      <c r="K161" s="266" t="s">
        <v>70</v>
      </c>
      <c r="L161" s="266" t="s">
        <v>398</v>
      </c>
    </row>
    <row r="162" spans="1:12" s="266" customFormat="1" ht="12" customHeight="1" x14ac:dyDescent="0.2">
      <c r="A162" s="266" t="s">
        <v>2063</v>
      </c>
      <c r="B162" s="266" t="s">
        <v>558</v>
      </c>
      <c r="C162" s="266" t="s">
        <v>2031</v>
      </c>
      <c r="D162" s="266" t="s">
        <v>559</v>
      </c>
      <c r="E162" s="266" t="s">
        <v>2310</v>
      </c>
      <c r="F162" s="269">
        <v>43116</v>
      </c>
      <c r="G162" s="270">
        <v>558.52</v>
      </c>
      <c r="H162" s="266" t="s">
        <v>398</v>
      </c>
      <c r="I162" s="266" t="s">
        <v>547</v>
      </c>
      <c r="J162" s="269">
        <v>43117</v>
      </c>
      <c r="K162" s="266" t="s">
        <v>70</v>
      </c>
      <c r="L162" s="266" t="s">
        <v>398</v>
      </c>
    </row>
    <row r="163" spans="1:12" s="266" customFormat="1" ht="12" customHeight="1" x14ac:dyDescent="0.2">
      <c r="A163" s="266" t="s">
        <v>2063</v>
      </c>
      <c r="B163" s="266" t="s">
        <v>558</v>
      </c>
      <c r="C163" s="266" t="s">
        <v>2031</v>
      </c>
      <c r="D163" s="266" t="s">
        <v>559</v>
      </c>
      <c r="E163" s="266" t="s">
        <v>2311</v>
      </c>
      <c r="F163" s="269">
        <v>43116</v>
      </c>
      <c r="G163" s="270">
        <v>558.52</v>
      </c>
      <c r="H163" s="266" t="s">
        <v>398</v>
      </c>
      <c r="I163" s="266" t="s">
        <v>547</v>
      </c>
      <c r="J163" s="269">
        <v>43117</v>
      </c>
      <c r="K163" s="266" t="s">
        <v>70</v>
      </c>
      <c r="L163" s="266" t="s">
        <v>398</v>
      </c>
    </row>
    <row r="164" spans="1:12" s="266" customFormat="1" ht="12" customHeight="1" x14ac:dyDescent="0.2">
      <c r="A164" s="266" t="s">
        <v>2063</v>
      </c>
      <c r="B164" s="266" t="s">
        <v>558</v>
      </c>
      <c r="C164" s="266" t="s">
        <v>2031</v>
      </c>
      <c r="D164" s="266" t="s">
        <v>559</v>
      </c>
      <c r="E164" s="266" t="s">
        <v>2312</v>
      </c>
      <c r="F164" s="269">
        <v>43116</v>
      </c>
      <c r="G164" s="270">
        <v>114.98</v>
      </c>
      <c r="H164" s="266" t="s">
        <v>398</v>
      </c>
      <c r="I164" s="266" t="s">
        <v>694</v>
      </c>
      <c r="J164" s="269">
        <v>43117</v>
      </c>
      <c r="K164" s="266" t="s">
        <v>70</v>
      </c>
      <c r="L164" s="266" t="s">
        <v>2313</v>
      </c>
    </row>
    <row r="165" spans="1:12" s="266" customFormat="1" ht="12" customHeight="1" x14ac:dyDescent="0.2">
      <c r="A165" s="266" t="s">
        <v>2063</v>
      </c>
      <c r="B165" s="266" t="s">
        <v>558</v>
      </c>
      <c r="C165" s="266" t="s">
        <v>2031</v>
      </c>
      <c r="D165" s="266" t="s">
        <v>559</v>
      </c>
      <c r="E165" s="266" t="s">
        <v>2314</v>
      </c>
      <c r="F165" s="269">
        <v>43116</v>
      </c>
      <c r="G165" s="270">
        <v>89.98</v>
      </c>
      <c r="H165" s="266" t="s">
        <v>3111</v>
      </c>
      <c r="I165" s="266" t="s">
        <v>320</v>
      </c>
      <c r="J165" s="269">
        <v>43117</v>
      </c>
      <c r="K165" s="266" t="s">
        <v>70</v>
      </c>
      <c r="L165" s="266" t="s">
        <v>398</v>
      </c>
    </row>
    <row r="166" spans="1:12" s="266" customFormat="1" ht="12" customHeight="1" x14ac:dyDescent="0.2">
      <c r="A166" s="266" t="s">
        <v>2063</v>
      </c>
      <c r="B166" s="266" t="s">
        <v>558</v>
      </c>
      <c r="C166" s="266" t="s">
        <v>2031</v>
      </c>
      <c r="D166" s="266" t="s">
        <v>559</v>
      </c>
      <c r="E166" s="266" t="s">
        <v>2315</v>
      </c>
      <c r="F166" s="269">
        <v>43116</v>
      </c>
      <c r="G166" s="270">
        <v>911.86</v>
      </c>
      <c r="H166" s="266" t="s">
        <v>3112</v>
      </c>
      <c r="I166" s="266" t="s">
        <v>215</v>
      </c>
      <c r="J166" s="269">
        <v>43117</v>
      </c>
      <c r="K166" s="266" t="s">
        <v>70</v>
      </c>
      <c r="L166" s="266" t="s">
        <v>398</v>
      </c>
    </row>
    <row r="167" spans="1:12" s="266" customFormat="1" ht="12" customHeight="1" x14ac:dyDescent="0.2">
      <c r="A167" s="266" t="s">
        <v>2063</v>
      </c>
      <c r="B167" s="266" t="s">
        <v>558</v>
      </c>
      <c r="C167" s="266" t="s">
        <v>2031</v>
      </c>
      <c r="D167" s="266" t="s">
        <v>559</v>
      </c>
      <c r="E167" s="266" t="s">
        <v>2316</v>
      </c>
      <c r="F167" s="269">
        <v>43116</v>
      </c>
      <c r="G167" s="270">
        <v>97.85</v>
      </c>
      <c r="H167" s="266" t="s">
        <v>398</v>
      </c>
      <c r="I167" s="266" t="s">
        <v>694</v>
      </c>
      <c r="J167" s="269">
        <v>43117</v>
      </c>
      <c r="K167" s="266" t="s">
        <v>70</v>
      </c>
      <c r="L167" s="266" t="s">
        <v>2317</v>
      </c>
    </row>
    <row r="168" spans="1:12" s="266" customFormat="1" ht="12" customHeight="1" x14ac:dyDescent="0.2">
      <c r="A168" s="266" t="s">
        <v>2063</v>
      </c>
      <c r="B168" s="266" t="s">
        <v>558</v>
      </c>
      <c r="C168" s="266" t="s">
        <v>2031</v>
      </c>
      <c r="D168" s="266" t="s">
        <v>559</v>
      </c>
      <c r="E168" s="266" t="s">
        <v>2318</v>
      </c>
      <c r="F168" s="269">
        <v>43116</v>
      </c>
      <c r="G168" s="270">
        <v>97.85</v>
      </c>
      <c r="H168" s="266" t="s">
        <v>398</v>
      </c>
      <c r="I168" s="266" t="s">
        <v>694</v>
      </c>
      <c r="J168" s="269">
        <v>43117</v>
      </c>
      <c r="K168" s="266" t="s">
        <v>70</v>
      </c>
      <c r="L168" s="266" t="s">
        <v>2317</v>
      </c>
    </row>
    <row r="169" spans="1:12" s="266" customFormat="1" ht="12" customHeight="1" x14ac:dyDescent="0.2">
      <c r="A169" s="266" t="s">
        <v>2063</v>
      </c>
      <c r="B169" s="266" t="s">
        <v>558</v>
      </c>
      <c r="C169" s="266" t="s">
        <v>2031</v>
      </c>
      <c r="D169" s="266" t="s">
        <v>559</v>
      </c>
      <c r="E169" s="266" t="s">
        <v>2319</v>
      </c>
      <c r="F169" s="269">
        <v>43116</v>
      </c>
      <c r="G169" s="270">
        <v>89.98</v>
      </c>
      <c r="H169" s="266" t="s">
        <v>3113</v>
      </c>
      <c r="I169" s="266" t="s">
        <v>320</v>
      </c>
      <c r="J169" s="269">
        <v>43117</v>
      </c>
      <c r="K169" s="266" t="s">
        <v>70</v>
      </c>
      <c r="L169" s="266" t="s">
        <v>398</v>
      </c>
    </row>
    <row r="170" spans="1:12" s="266" customFormat="1" ht="12" customHeight="1" x14ac:dyDescent="0.2">
      <c r="A170" s="266" t="s">
        <v>2063</v>
      </c>
      <c r="B170" s="266" t="s">
        <v>558</v>
      </c>
      <c r="C170" s="266" t="s">
        <v>2031</v>
      </c>
      <c r="D170" s="266" t="s">
        <v>559</v>
      </c>
      <c r="E170" s="266" t="s">
        <v>2324</v>
      </c>
      <c r="F170" s="269">
        <v>43115</v>
      </c>
      <c r="G170" s="270">
        <v>662.37</v>
      </c>
      <c r="H170" s="266" t="s">
        <v>398</v>
      </c>
      <c r="I170" s="266" t="s">
        <v>694</v>
      </c>
      <c r="J170" s="269">
        <v>43116</v>
      </c>
      <c r="K170" s="266" t="s">
        <v>70</v>
      </c>
      <c r="L170" s="266" t="s">
        <v>2325</v>
      </c>
    </row>
    <row r="171" spans="1:12" s="266" customFormat="1" ht="12" customHeight="1" x14ac:dyDescent="0.2">
      <c r="A171" s="266" t="s">
        <v>2063</v>
      </c>
      <c r="B171" s="266" t="s">
        <v>558</v>
      </c>
      <c r="C171" s="266" t="s">
        <v>2031</v>
      </c>
      <c r="D171" s="266" t="s">
        <v>559</v>
      </c>
      <c r="E171" s="266" t="s">
        <v>2326</v>
      </c>
      <c r="F171" s="269">
        <v>43112</v>
      </c>
      <c r="G171" s="270">
        <v>29.1</v>
      </c>
      <c r="H171" s="266" t="s">
        <v>3115</v>
      </c>
      <c r="I171" s="266" t="s">
        <v>668</v>
      </c>
      <c r="J171" s="269">
        <v>43113</v>
      </c>
      <c r="K171" s="266" t="s">
        <v>70</v>
      </c>
      <c r="L171" s="266" t="s">
        <v>398</v>
      </c>
    </row>
    <row r="172" spans="1:12" s="266" customFormat="1" ht="12" customHeight="1" x14ac:dyDescent="0.2">
      <c r="A172" s="266" t="s">
        <v>2063</v>
      </c>
      <c r="B172" s="266" t="s">
        <v>558</v>
      </c>
      <c r="C172" s="266" t="s">
        <v>2031</v>
      </c>
      <c r="D172" s="266" t="s">
        <v>559</v>
      </c>
      <c r="E172" s="266" t="s">
        <v>2327</v>
      </c>
      <c r="F172" s="269">
        <v>43112</v>
      </c>
      <c r="G172" s="270">
        <v>40.75</v>
      </c>
      <c r="H172" s="266" t="s">
        <v>3115</v>
      </c>
      <c r="I172" s="266" t="s">
        <v>668</v>
      </c>
      <c r="J172" s="269">
        <v>43113</v>
      </c>
      <c r="K172" s="266" t="s">
        <v>70</v>
      </c>
      <c r="L172" s="266" t="s">
        <v>398</v>
      </c>
    </row>
    <row r="173" spans="1:12" s="266" customFormat="1" ht="12" customHeight="1" x14ac:dyDescent="0.2">
      <c r="A173" s="266" t="s">
        <v>2063</v>
      </c>
      <c r="B173" s="266" t="s">
        <v>558</v>
      </c>
      <c r="C173" s="266" t="s">
        <v>2031</v>
      </c>
      <c r="D173" s="266" t="s">
        <v>559</v>
      </c>
      <c r="E173" s="266" t="s">
        <v>2328</v>
      </c>
      <c r="F173" s="269">
        <v>43112</v>
      </c>
      <c r="G173" s="270">
        <v>42.01</v>
      </c>
      <c r="H173" s="266" t="s">
        <v>3116</v>
      </c>
      <c r="I173" s="266" t="s">
        <v>725</v>
      </c>
      <c r="J173" s="269">
        <v>43113</v>
      </c>
      <c r="K173" s="266" t="s">
        <v>70</v>
      </c>
      <c r="L173" s="266" t="s">
        <v>398</v>
      </c>
    </row>
    <row r="174" spans="1:12" s="266" customFormat="1" ht="12" customHeight="1" x14ac:dyDescent="0.2">
      <c r="A174" s="266" t="s">
        <v>2063</v>
      </c>
      <c r="B174" s="266" t="s">
        <v>558</v>
      </c>
      <c r="C174" s="266" t="s">
        <v>2031</v>
      </c>
      <c r="D174" s="266" t="s">
        <v>559</v>
      </c>
      <c r="E174" s="266" t="s">
        <v>2330</v>
      </c>
      <c r="F174" s="269">
        <v>43112</v>
      </c>
      <c r="G174" s="270">
        <v>89.8</v>
      </c>
      <c r="H174" s="266" t="s">
        <v>3116</v>
      </c>
      <c r="I174" s="266" t="s">
        <v>725</v>
      </c>
      <c r="J174" s="269">
        <v>43113</v>
      </c>
      <c r="K174" s="266" t="s">
        <v>70</v>
      </c>
      <c r="L174" s="266" t="s">
        <v>398</v>
      </c>
    </row>
    <row r="175" spans="1:12" s="266" customFormat="1" ht="12" customHeight="1" x14ac:dyDescent="0.2">
      <c r="A175" s="266" t="s">
        <v>2063</v>
      </c>
      <c r="B175" s="266" t="s">
        <v>558</v>
      </c>
      <c r="C175" s="266" t="s">
        <v>2031</v>
      </c>
      <c r="D175" s="266" t="s">
        <v>559</v>
      </c>
      <c r="E175" s="266" t="s">
        <v>2331</v>
      </c>
      <c r="F175" s="269">
        <v>43112</v>
      </c>
      <c r="G175" s="270">
        <v>168</v>
      </c>
      <c r="H175" s="266" t="s">
        <v>398</v>
      </c>
      <c r="I175" s="266" t="s">
        <v>694</v>
      </c>
      <c r="J175" s="269">
        <v>43113</v>
      </c>
      <c r="K175" s="266" t="s">
        <v>70</v>
      </c>
      <c r="L175" s="266" t="s">
        <v>2332</v>
      </c>
    </row>
    <row r="176" spans="1:12" s="266" customFormat="1" ht="12" customHeight="1" x14ac:dyDescent="0.2">
      <c r="A176" s="266" t="s">
        <v>2063</v>
      </c>
      <c r="B176" s="266" t="s">
        <v>558</v>
      </c>
      <c r="C176" s="266" t="s">
        <v>2031</v>
      </c>
      <c r="D176" s="266" t="s">
        <v>559</v>
      </c>
      <c r="E176" s="266" t="s">
        <v>2333</v>
      </c>
      <c r="F176" s="269">
        <v>43112</v>
      </c>
      <c r="G176" s="270">
        <v>36.6</v>
      </c>
      <c r="H176" s="266" t="s">
        <v>3117</v>
      </c>
      <c r="I176" s="266" t="s">
        <v>1582</v>
      </c>
      <c r="J176" s="269">
        <v>43113</v>
      </c>
      <c r="K176" s="266" t="s">
        <v>70</v>
      </c>
      <c r="L176" s="266" t="s">
        <v>4380</v>
      </c>
    </row>
    <row r="177" spans="1:12" s="266" customFormat="1" ht="12" customHeight="1" x14ac:dyDescent="0.2">
      <c r="A177" s="266" t="s">
        <v>2063</v>
      </c>
      <c r="B177" s="266" t="s">
        <v>558</v>
      </c>
      <c r="C177" s="266" t="s">
        <v>2031</v>
      </c>
      <c r="D177" s="266" t="s">
        <v>559</v>
      </c>
      <c r="E177" s="266" t="s">
        <v>2334</v>
      </c>
      <c r="F177" s="269">
        <v>43112</v>
      </c>
      <c r="G177" s="270">
        <v>29.1</v>
      </c>
      <c r="H177" s="266" t="s">
        <v>3118</v>
      </c>
      <c r="I177" s="266" t="s">
        <v>668</v>
      </c>
      <c r="J177" s="269">
        <v>43113</v>
      </c>
      <c r="K177" s="266" t="s">
        <v>70</v>
      </c>
      <c r="L177" s="266" t="s">
        <v>398</v>
      </c>
    </row>
    <row r="178" spans="1:12" s="266" customFormat="1" ht="12" customHeight="1" x14ac:dyDescent="0.2">
      <c r="A178" s="266" t="s">
        <v>2063</v>
      </c>
      <c r="B178" s="266" t="s">
        <v>558</v>
      </c>
      <c r="C178" s="266" t="s">
        <v>2031</v>
      </c>
      <c r="D178" s="266" t="s">
        <v>559</v>
      </c>
      <c r="E178" s="266" t="s">
        <v>2335</v>
      </c>
      <c r="F178" s="269">
        <v>43112</v>
      </c>
      <c r="G178" s="270">
        <v>43.65</v>
      </c>
      <c r="H178" s="266" t="s">
        <v>3118</v>
      </c>
      <c r="I178" s="266" t="s">
        <v>668</v>
      </c>
      <c r="J178" s="269">
        <v>43113</v>
      </c>
      <c r="K178" s="266" t="s">
        <v>70</v>
      </c>
      <c r="L178" s="266" t="s">
        <v>398</v>
      </c>
    </row>
    <row r="179" spans="1:12" s="266" customFormat="1" ht="12" customHeight="1" x14ac:dyDescent="0.2">
      <c r="A179" s="266" t="s">
        <v>2063</v>
      </c>
      <c r="B179" s="266" t="s">
        <v>558</v>
      </c>
      <c r="C179" s="266" t="s">
        <v>2031</v>
      </c>
      <c r="D179" s="266" t="s">
        <v>559</v>
      </c>
      <c r="E179" s="266" t="s">
        <v>2336</v>
      </c>
      <c r="F179" s="269">
        <v>43112</v>
      </c>
      <c r="G179" s="270">
        <v>29.1</v>
      </c>
      <c r="H179" s="266" t="s">
        <v>3119</v>
      </c>
      <c r="I179" s="266" t="s">
        <v>668</v>
      </c>
      <c r="J179" s="269">
        <v>43113</v>
      </c>
      <c r="K179" s="266" t="s">
        <v>70</v>
      </c>
      <c r="L179" s="266" t="s">
        <v>398</v>
      </c>
    </row>
    <row r="180" spans="1:12" s="266" customFormat="1" ht="12" customHeight="1" x14ac:dyDescent="0.2">
      <c r="A180" s="266" t="s">
        <v>2063</v>
      </c>
      <c r="B180" s="266" t="s">
        <v>558</v>
      </c>
      <c r="C180" s="266" t="s">
        <v>2031</v>
      </c>
      <c r="D180" s="266" t="s">
        <v>559</v>
      </c>
      <c r="E180" s="266" t="s">
        <v>2337</v>
      </c>
      <c r="F180" s="269">
        <v>43112</v>
      </c>
      <c r="G180" s="270">
        <v>17.45</v>
      </c>
      <c r="H180" s="266" t="s">
        <v>3120</v>
      </c>
      <c r="I180" s="266" t="s">
        <v>668</v>
      </c>
      <c r="J180" s="269">
        <v>43113</v>
      </c>
      <c r="K180" s="266" t="s">
        <v>70</v>
      </c>
      <c r="L180" s="266" t="s">
        <v>398</v>
      </c>
    </row>
    <row r="181" spans="1:12" s="266" customFormat="1" ht="12" customHeight="1" x14ac:dyDescent="0.2">
      <c r="A181" s="266" t="s">
        <v>2063</v>
      </c>
      <c r="B181" s="266" t="s">
        <v>558</v>
      </c>
      <c r="C181" s="266" t="s">
        <v>2031</v>
      </c>
      <c r="D181" s="266" t="s">
        <v>559</v>
      </c>
      <c r="E181" s="266" t="s">
        <v>2338</v>
      </c>
      <c r="F181" s="269">
        <v>43112</v>
      </c>
      <c r="G181" s="270">
        <v>36.6</v>
      </c>
      <c r="H181" s="266" t="s">
        <v>3121</v>
      </c>
      <c r="I181" s="266" t="s">
        <v>321</v>
      </c>
      <c r="J181" s="269">
        <v>43113</v>
      </c>
      <c r="K181" s="266" t="s">
        <v>70</v>
      </c>
      <c r="L181" s="266" t="s">
        <v>398</v>
      </c>
    </row>
    <row r="182" spans="1:12" s="266" customFormat="1" ht="12" customHeight="1" x14ac:dyDescent="0.2">
      <c r="A182" s="266" t="s">
        <v>2063</v>
      </c>
      <c r="B182" s="266" t="s">
        <v>558</v>
      </c>
      <c r="C182" s="266" t="s">
        <v>2031</v>
      </c>
      <c r="D182" s="266" t="s">
        <v>559</v>
      </c>
      <c r="E182" s="266" t="s">
        <v>2339</v>
      </c>
      <c r="F182" s="269">
        <v>43112</v>
      </c>
      <c r="G182" s="270">
        <v>36.6</v>
      </c>
      <c r="H182" s="266" t="s">
        <v>3121</v>
      </c>
      <c r="I182" s="266" t="s">
        <v>321</v>
      </c>
      <c r="J182" s="269">
        <v>43113</v>
      </c>
      <c r="K182" s="266" t="s">
        <v>70</v>
      </c>
      <c r="L182" s="266" t="s">
        <v>398</v>
      </c>
    </row>
    <row r="183" spans="1:12" s="266" customFormat="1" ht="12" customHeight="1" x14ac:dyDescent="0.2">
      <c r="A183" s="266" t="s">
        <v>2063</v>
      </c>
      <c r="B183" s="266" t="s">
        <v>558</v>
      </c>
      <c r="C183" s="266" t="s">
        <v>2031</v>
      </c>
      <c r="D183" s="266" t="s">
        <v>559</v>
      </c>
      <c r="E183" s="266" t="s">
        <v>2340</v>
      </c>
      <c r="F183" s="269">
        <v>43112</v>
      </c>
      <c r="G183" s="270">
        <v>159.75</v>
      </c>
      <c r="H183" s="266" t="s">
        <v>3097</v>
      </c>
      <c r="I183" s="266" t="s">
        <v>1160</v>
      </c>
      <c r="J183" s="269">
        <v>43113</v>
      </c>
      <c r="K183" s="266" t="s">
        <v>70</v>
      </c>
      <c r="L183" s="266" t="s">
        <v>398</v>
      </c>
    </row>
    <row r="184" spans="1:12" s="266" customFormat="1" ht="12" customHeight="1" x14ac:dyDescent="0.2">
      <c r="A184" s="266" t="s">
        <v>2063</v>
      </c>
      <c r="B184" s="266" t="s">
        <v>558</v>
      </c>
      <c r="C184" s="266" t="s">
        <v>2031</v>
      </c>
      <c r="D184" s="266" t="s">
        <v>559</v>
      </c>
      <c r="E184" s="266" t="s">
        <v>2341</v>
      </c>
      <c r="F184" s="269">
        <v>43112</v>
      </c>
      <c r="G184" s="270">
        <v>873.37</v>
      </c>
      <c r="H184" s="266" t="s">
        <v>3122</v>
      </c>
      <c r="I184" s="266" t="s">
        <v>335</v>
      </c>
      <c r="J184" s="269">
        <v>43113</v>
      </c>
      <c r="K184" s="266" t="s">
        <v>70</v>
      </c>
      <c r="L184" s="266" t="s">
        <v>398</v>
      </c>
    </row>
    <row r="185" spans="1:12" s="266" customFormat="1" ht="12" customHeight="1" x14ac:dyDescent="0.2">
      <c r="A185" s="266" t="s">
        <v>2063</v>
      </c>
      <c r="B185" s="266" t="s">
        <v>558</v>
      </c>
      <c r="C185" s="266" t="s">
        <v>2031</v>
      </c>
      <c r="D185" s="266" t="s">
        <v>559</v>
      </c>
      <c r="E185" s="266" t="s">
        <v>2342</v>
      </c>
      <c r="F185" s="269">
        <v>43111</v>
      </c>
      <c r="G185" s="270">
        <v>28</v>
      </c>
      <c r="H185" s="266" t="s">
        <v>398</v>
      </c>
      <c r="I185" s="266" t="s">
        <v>556</v>
      </c>
      <c r="J185" s="269">
        <v>43112</v>
      </c>
      <c r="K185" s="266" t="s">
        <v>70</v>
      </c>
      <c r="L185" s="266" t="s">
        <v>1573</v>
      </c>
    </row>
    <row r="186" spans="1:12" s="266" customFormat="1" ht="12" customHeight="1" x14ac:dyDescent="0.2">
      <c r="A186" s="266" t="s">
        <v>2063</v>
      </c>
      <c r="B186" s="266" t="s">
        <v>558</v>
      </c>
      <c r="C186" s="266" t="s">
        <v>2031</v>
      </c>
      <c r="D186" s="266" t="s">
        <v>559</v>
      </c>
      <c r="E186" s="266" t="s">
        <v>2343</v>
      </c>
      <c r="F186" s="269">
        <v>43111</v>
      </c>
      <c r="G186" s="270">
        <v>105.98</v>
      </c>
      <c r="H186" s="266" t="s">
        <v>3097</v>
      </c>
      <c r="I186" s="266" t="s">
        <v>1160</v>
      </c>
      <c r="J186" s="269">
        <v>43112</v>
      </c>
      <c r="K186" s="266" t="s">
        <v>70</v>
      </c>
      <c r="L186" s="266" t="s">
        <v>398</v>
      </c>
    </row>
    <row r="187" spans="1:12" s="266" customFormat="1" ht="12" customHeight="1" x14ac:dyDescent="0.2">
      <c r="A187" s="266" t="s">
        <v>2063</v>
      </c>
      <c r="B187" s="266" t="s">
        <v>558</v>
      </c>
      <c r="C187" s="266" t="s">
        <v>2031</v>
      </c>
      <c r="D187" s="266" t="s">
        <v>559</v>
      </c>
      <c r="E187" s="266" t="s">
        <v>2344</v>
      </c>
      <c r="F187" s="269">
        <v>43111</v>
      </c>
      <c r="G187" s="270">
        <v>141.97999999999999</v>
      </c>
      <c r="H187" s="266" t="s">
        <v>3123</v>
      </c>
      <c r="I187" s="266" t="s">
        <v>2729</v>
      </c>
      <c r="J187" s="269">
        <v>43112</v>
      </c>
      <c r="K187" s="266" t="s">
        <v>70</v>
      </c>
      <c r="L187" s="266" t="s">
        <v>398</v>
      </c>
    </row>
    <row r="188" spans="1:12" s="266" customFormat="1" ht="12" customHeight="1" x14ac:dyDescent="0.2">
      <c r="A188" s="266" t="s">
        <v>2063</v>
      </c>
      <c r="B188" s="266" t="s">
        <v>558</v>
      </c>
      <c r="C188" s="266" t="s">
        <v>2031</v>
      </c>
      <c r="D188" s="266" t="s">
        <v>559</v>
      </c>
      <c r="E188" s="266" t="s">
        <v>2345</v>
      </c>
      <c r="F188" s="269">
        <v>43111</v>
      </c>
      <c r="G188" s="270">
        <v>316.45</v>
      </c>
      <c r="H188" s="266" t="s">
        <v>398</v>
      </c>
      <c r="I188" s="266" t="s">
        <v>694</v>
      </c>
      <c r="J188" s="269">
        <v>43112</v>
      </c>
      <c r="K188" s="266" t="s">
        <v>70</v>
      </c>
      <c r="L188" s="266" t="s">
        <v>2346</v>
      </c>
    </row>
    <row r="189" spans="1:12" s="266" customFormat="1" ht="12" customHeight="1" x14ac:dyDescent="0.2">
      <c r="A189" s="266" t="s">
        <v>2063</v>
      </c>
      <c r="B189" s="266" t="s">
        <v>558</v>
      </c>
      <c r="C189" s="266" t="s">
        <v>2031</v>
      </c>
      <c r="D189" s="266" t="s">
        <v>559</v>
      </c>
      <c r="E189" s="266" t="s">
        <v>2347</v>
      </c>
      <c r="F189" s="269">
        <v>43111</v>
      </c>
      <c r="G189" s="270">
        <v>44.8</v>
      </c>
      <c r="H189" s="266" t="s">
        <v>3124</v>
      </c>
      <c r="I189" s="266" t="s">
        <v>1160</v>
      </c>
      <c r="J189" s="269">
        <v>43112</v>
      </c>
      <c r="K189" s="266" t="s">
        <v>70</v>
      </c>
      <c r="L189" s="266" t="s">
        <v>398</v>
      </c>
    </row>
    <row r="190" spans="1:12" s="266" customFormat="1" ht="12" customHeight="1" x14ac:dyDescent="0.2">
      <c r="A190" s="266" t="s">
        <v>2063</v>
      </c>
      <c r="B190" s="266" t="s">
        <v>558</v>
      </c>
      <c r="C190" s="266" t="s">
        <v>2031</v>
      </c>
      <c r="D190" s="266" t="s">
        <v>559</v>
      </c>
      <c r="E190" s="266" t="s">
        <v>2348</v>
      </c>
      <c r="F190" s="269">
        <v>43111</v>
      </c>
      <c r="G190" s="270">
        <v>44.8</v>
      </c>
      <c r="H190" s="266" t="s">
        <v>3124</v>
      </c>
      <c r="I190" s="266" t="s">
        <v>1160</v>
      </c>
      <c r="J190" s="269">
        <v>43112</v>
      </c>
      <c r="K190" s="266" t="s">
        <v>70</v>
      </c>
      <c r="L190" s="266" t="s">
        <v>398</v>
      </c>
    </row>
    <row r="191" spans="1:12" s="266" customFormat="1" ht="12" customHeight="1" x14ac:dyDescent="0.2">
      <c r="A191" s="266" t="s">
        <v>2063</v>
      </c>
      <c r="B191" s="266" t="s">
        <v>558</v>
      </c>
      <c r="C191" s="266" t="s">
        <v>2031</v>
      </c>
      <c r="D191" s="266" t="s">
        <v>559</v>
      </c>
      <c r="E191" s="266" t="s">
        <v>2349</v>
      </c>
      <c r="F191" s="269">
        <v>43111</v>
      </c>
      <c r="G191" s="270">
        <v>338.53</v>
      </c>
      <c r="H191" s="266" t="s">
        <v>3125</v>
      </c>
      <c r="I191" s="266" t="s">
        <v>485</v>
      </c>
      <c r="J191" s="269">
        <v>43112</v>
      </c>
      <c r="K191" s="266" t="s">
        <v>70</v>
      </c>
      <c r="L191" s="266" t="s">
        <v>398</v>
      </c>
    </row>
    <row r="192" spans="1:12" s="266" customFormat="1" ht="12" customHeight="1" x14ac:dyDescent="0.2">
      <c r="A192" s="266" t="s">
        <v>2063</v>
      </c>
      <c r="B192" s="266" t="s">
        <v>558</v>
      </c>
      <c r="C192" s="266" t="s">
        <v>2031</v>
      </c>
      <c r="D192" s="266" t="s">
        <v>559</v>
      </c>
      <c r="E192" s="266" t="s">
        <v>2350</v>
      </c>
      <c r="F192" s="269">
        <v>43111</v>
      </c>
      <c r="G192" s="270">
        <v>41.95</v>
      </c>
      <c r="H192" s="266" t="s">
        <v>3126</v>
      </c>
      <c r="I192" s="266" t="s">
        <v>147</v>
      </c>
      <c r="J192" s="269">
        <v>43112</v>
      </c>
      <c r="K192" s="266" t="s">
        <v>70</v>
      </c>
      <c r="L192" s="266" t="s">
        <v>398</v>
      </c>
    </row>
    <row r="193" spans="1:12" s="266" customFormat="1" ht="12" customHeight="1" x14ac:dyDescent="0.2">
      <c r="A193" s="266" t="s">
        <v>2063</v>
      </c>
      <c r="B193" s="266" t="s">
        <v>558</v>
      </c>
      <c r="C193" s="266" t="s">
        <v>2031</v>
      </c>
      <c r="D193" s="266" t="s">
        <v>559</v>
      </c>
      <c r="E193" s="266" t="s">
        <v>2351</v>
      </c>
      <c r="F193" s="269">
        <v>43111</v>
      </c>
      <c r="G193" s="270">
        <v>31.35</v>
      </c>
      <c r="H193" s="266" t="s">
        <v>3126</v>
      </c>
      <c r="I193" s="266" t="s">
        <v>147</v>
      </c>
      <c r="J193" s="269">
        <v>43112</v>
      </c>
      <c r="K193" s="266" t="s">
        <v>70</v>
      </c>
      <c r="L193" s="266" t="s">
        <v>398</v>
      </c>
    </row>
    <row r="194" spans="1:12" s="266" customFormat="1" ht="12" customHeight="1" x14ac:dyDescent="0.2">
      <c r="A194" s="266" t="s">
        <v>2063</v>
      </c>
      <c r="B194" s="266" t="s">
        <v>558</v>
      </c>
      <c r="C194" s="266" t="s">
        <v>2031</v>
      </c>
      <c r="D194" s="266" t="s">
        <v>559</v>
      </c>
      <c r="E194" s="266" t="s">
        <v>2352</v>
      </c>
      <c r="F194" s="269">
        <v>43111</v>
      </c>
      <c r="G194" s="270">
        <v>142.1</v>
      </c>
      <c r="H194" s="266" t="s">
        <v>3127</v>
      </c>
      <c r="I194" s="266" t="s">
        <v>297</v>
      </c>
      <c r="J194" s="269">
        <v>43112</v>
      </c>
      <c r="K194" s="266" t="s">
        <v>70</v>
      </c>
      <c r="L194" s="266" t="s">
        <v>398</v>
      </c>
    </row>
    <row r="195" spans="1:12" s="266" customFormat="1" ht="12" customHeight="1" x14ac:dyDescent="0.2">
      <c r="A195" s="266" t="s">
        <v>2063</v>
      </c>
      <c r="B195" s="266" t="s">
        <v>558</v>
      </c>
      <c r="C195" s="266" t="s">
        <v>2031</v>
      </c>
      <c r="D195" s="266" t="s">
        <v>559</v>
      </c>
      <c r="E195" s="266" t="s">
        <v>2353</v>
      </c>
      <c r="F195" s="269">
        <v>43111</v>
      </c>
      <c r="G195" s="270">
        <v>36.18</v>
      </c>
      <c r="H195" s="266" t="s">
        <v>3128</v>
      </c>
      <c r="I195" s="266" t="s">
        <v>297</v>
      </c>
      <c r="J195" s="269">
        <v>43112</v>
      </c>
      <c r="K195" s="266" t="s">
        <v>70</v>
      </c>
      <c r="L195" s="266" t="s">
        <v>398</v>
      </c>
    </row>
    <row r="196" spans="1:12" s="266" customFormat="1" ht="12" customHeight="1" x14ac:dyDescent="0.2">
      <c r="A196" s="266" t="s">
        <v>2063</v>
      </c>
      <c r="B196" s="266" t="s">
        <v>558</v>
      </c>
      <c r="C196" s="266" t="s">
        <v>2031</v>
      </c>
      <c r="D196" s="266" t="s">
        <v>559</v>
      </c>
      <c r="E196" s="266" t="s">
        <v>2354</v>
      </c>
      <c r="F196" s="269">
        <v>43111</v>
      </c>
      <c r="G196" s="270">
        <v>129.91999999999999</v>
      </c>
      <c r="H196" s="266" t="s">
        <v>3128</v>
      </c>
      <c r="I196" s="266" t="s">
        <v>297</v>
      </c>
      <c r="J196" s="269">
        <v>43112</v>
      </c>
      <c r="K196" s="266" t="s">
        <v>70</v>
      </c>
      <c r="L196" s="266" t="s">
        <v>398</v>
      </c>
    </row>
    <row r="197" spans="1:12" s="266" customFormat="1" ht="12" customHeight="1" x14ac:dyDescent="0.2">
      <c r="A197" s="266" t="s">
        <v>2063</v>
      </c>
      <c r="B197" s="266" t="s">
        <v>558</v>
      </c>
      <c r="C197" s="266" t="s">
        <v>2031</v>
      </c>
      <c r="D197" s="266" t="s">
        <v>559</v>
      </c>
      <c r="E197" s="266" t="s">
        <v>2355</v>
      </c>
      <c r="F197" s="269">
        <v>43110</v>
      </c>
      <c r="G197" s="270">
        <v>149.97999999999999</v>
      </c>
      <c r="H197" s="266" t="s">
        <v>398</v>
      </c>
      <c r="I197" s="266" t="s">
        <v>442</v>
      </c>
      <c r="J197" s="269">
        <v>43111</v>
      </c>
      <c r="K197" s="266" t="s">
        <v>70</v>
      </c>
      <c r="L197" s="266" t="s">
        <v>2356</v>
      </c>
    </row>
    <row r="198" spans="1:12" s="266" customFormat="1" ht="12" customHeight="1" x14ac:dyDescent="0.2">
      <c r="A198" s="266" t="s">
        <v>2063</v>
      </c>
      <c r="B198" s="266" t="s">
        <v>558</v>
      </c>
      <c r="C198" s="266" t="s">
        <v>2031</v>
      </c>
      <c r="D198" s="266" t="s">
        <v>559</v>
      </c>
      <c r="E198" s="266" t="s">
        <v>2357</v>
      </c>
      <c r="F198" s="269">
        <v>43110</v>
      </c>
      <c r="G198" s="270">
        <v>34.950000000000003</v>
      </c>
      <c r="H198" s="266" t="s">
        <v>398</v>
      </c>
      <c r="I198" s="266" t="s">
        <v>694</v>
      </c>
      <c r="J198" s="269">
        <v>43111</v>
      </c>
      <c r="K198" s="266" t="s">
        <v>70</v>
      </c>
      <c r="L198" s="266" t="s">
        <v>2358</v>
      </c>
    </row>
    <row r="199" spans="1:12" s="266" customFormat="1" ht="12" customHeight="1" x14ac:dyDescent="0.2">
      <c r="A199" s="266" t="s">
        <v>2063</v>
      </c>
      <c r="B199" s="266" t="s">
        <v>558</v>
      </c>
      <c r="C199" s="266" t="s">
        <v>2031</v>
      </c>
      <c r="D199" s="266" t="s">
        <v>559</v>
      </c>
      <c r="E199" s="266" t="s">
        <v>2359</v>
      </c>
      <c r="F199" s="269">
        <v>43110</v>
      </c>
      <c r="G199" s="270">
        <v>31.35</v>
      </c>
      <c r="H199" s="266" t="s">
        <v>398</v>
      </c>
      <c r="I199" s="266" t="s">
        <v>694</v>
      </c>
      <c r="J199" s="269">
        <v>43111</v>
      </c>
      <c r="K199" s="266" t="s">
        <v>70</v>
      </c>
      <c r="L199" s="266" t="s">
        <v>2358</v>
      </c>
    </row>
    <row r="200" spans="1:12" s="266" customFormat="1" ht="12" customHeight="1" x14ac:dyDescent="0.2">
      <c r="A200" s="266" t="s">
        <v>2063</v>
      </c>
      <c r="B200" s="266" t="s">
        <v>558</v>
      </c>
      <c r="C200" s="266" t="s">
        <v>2031</v>
      </c>
      <c r="D200" s="266" t="s">
        <v>559</v>
      </c>
      <c r="E200" s="266" t="s">
        <v>2360</v>
      </c>
      <c r="F200" s="269">
        <v>43110</v>
      </c>
      <c r="G200" s="270">
        <v>97.85</v>
      </c>
      <c r="H200" s="266" t="s">
        <v>3129</v>
      </c>
      <c r="I200" s="266" t="s">
        <v>1160</v>
      </c>
      <c r="J200" s="269">
        <v>43111</v>
      </c>
      <c r="K200" s="266" t="s">
        <v>70</v>
      </c>
      <c r="L200" s="266" t="s">
        <v>398</v>
      </c>
    </row>
    <row r="201" spans="1:12" s="266" customFormat="1" ht="12" customHeight="1" x14ac:dyDescent="0.2">
      <c r="A201" s="266" t="s">
        <v>2063</v>
      </c>
      <c r="B201" s="266" t="s">
        <v>558</v>
      </c>
      <c r="C201" s="266" t="s">
        <v>2031</v>
      </c>
      <c r="D201" s="266" t="s">
        <v>559</v>
      </c>
      <c r="E201" s="266" t="s">
        <v>2361</v>
      </c>
      <c r="F201" s="269">
        <v>43110</v>
      </c>
      <c r="G201" s="270">
        <v>82.95</v>
      </c>
      <c r="H201" s="266" t="s">
        <v>3129</v>
      </c>
      <c r="I201" s="266" t="s">
        <v>1160</v>
      </c>
      <c r="J201" s="269">
        <v>43111</v>
      </c>
      <c r="K201" s="266" t="s">
        <v>70</v>
      </c>
      <c r="L201" s="266" t="s">
        <v>398</v>
      </c>
    </row>
    <row r="202" spans="1:12" s="266" customFormat="1" ht="12" customHeight="1" x14ac:dyDescent="0.2">
      <c r="A202" s="266" t="s">
        <v>2063</v>
      </c>
      <c r="B202" s="266" t="s">
        <v>558</v>
      </c>
      <c r="C202" s="266" t="s">
        <v>2031</v>
      </c>
      <c r="D202" s="266" t="s">
        <v>559</v>
      </c>
      <c r="E202" s="266" t="s">
        <v>2362</v>
      </c>
      <c r="F202" s="269">
        <v>43110</v>
      </c>
      <c r="G202" s="270">
        <v>106.15</v>
      </c>
      <c r="H202" s="266" t="s">
        <v>3130</v>
      </c>
      <c r="I202" s="266" t="s">
        <v>1160</v>
      </c>
      <c r="J202" s="269">
        <v>43111</v>
      </c>
      <c r="K202" s="266" t="s">
        <v>70</v>
      </c>
      <c r="L202" s="266" t="s">
        <v>398</v>
      </c>
    </row>
    <row r="203" spans="1:12" s="266" customFormat="1" ht="12" customHeight="1" x14ac:dyDescent="0.2">
      <c r="A203" s="266" t="s">
        <v>2063</v>
      </c>
      <c r="B203" s="266" t="s">
        <v>558</v>
      </c>
      <c r="C203" s="266" t="s">
        <v>2031</v>
      </c>
      <c r="D203" s="266" t="s">
        <v>559</v>
      </c>
      <c r="E203" s="266" t="s">
        <v>2363</v>
      </c>
      <c r="F203" s="269">
        <v>43110</v>
      </c>
      <c r="G203" s="270">
        <v>90.65</v>
      </c>
      <c r="H203" s="266" t="s">
        <v>3130</v>
      </c>
      <c r="I203" s="266" t="s">
        <v>1160</v>
      </c>
      <c r="J203" s="269">
        <v>43111</v>
      </c>
      <c r="K203" s="266" t="s">
        <v>70</v>
      </c>
      <c r="L203" s="266" t="s">
        <v>398</v>
      </c>
    </row>
    <row r="204" spans="1:12" s="266" customFormat="1" ht="12" customHeight="1" x14ac:dyDescent="0.2">
      <c r="A204" s="266" t="s">
        <v>2063</v>
      </c>
      <c r="B204" s="266" t="s">
        <v>558</v>
      </c>
      <c r="C204" s="266" t="s">
        <v>2031</v>
      </c>
      <c r="D204" s="266" t="s">
        <v>559</v>
      </c>
      <c r="E204" s="266" t="s">
        <v>2364</v>
      </c>
      <c r="F204" s="269">
        <v>43110</v>
      </c>
      <c r="G204" s="270">
        <v>99.98</v>
      </c>
      <c r="H204" s="266" t="s">
        <v>3131</v>
      </c>
      <c r="I204" s="266" t="s">
        <v>1160</v>
      </c>
      <c r="J204" s="269">
        <v>43111</v>
      </c>
      <c r="K204" s="266" t="s">
        <v>70</v>
      </c>
      <c r="L204" s="266" t="s">
        <v>398</v>
      </c>
    </row>
    <row r="205" spans="1:12" s="266" customFormat="1" ht="12" customHeight="1" x14ac:dyDescent="0.2">
      <c r="A205" s="266" t="s">
        <v>2063</v>
      </c>
      <c r="B205" s="266" t="s">
        <v>558</v>
      </c>
      <c r="C205" s="266" t="s">
        <v>2031</v>
      </c>
      <c r="D205" s="266" t="s">
        <v>559</v>
      </c>
      <c r="E205" s="266" t="s">
        <v>2365</v>
      </c>
      <c r="F205" s="269">
        <v>43110</v>
      </c>
      <c r="G205" s="270">
        <v>89.98</v>
      </c>
      <c r="H205" s="266" t="s">
        <v>3132</v>
      </c>
      <c r="I205" s="266" t="s">
        <v>1160</v>
      </c>
      <c r="J205" s="269">
        <v>43111</v>
      </c>
      <c r="K205" s="266" t="s">
        <v>70</v>
      </c>
      <c r="L205" s="266" t="s">
        <v>398</v>
      </c>
    </row>
    <row r="206" spans="1:12" s="266" customFormat="1" ht="12" customHeight="1" x14ac:dyDescent="0.2">
      <c r="A206" s="266" t="s">
        <v>2063</v>
      </c>
      <c r="B206" s="266" t="s">
        <v>558</v>
      </c>
      <c r="C206" s="266" t="s">
        <v>2031</v>
      </c>
      <c r="D206" s="266" t="s">
        <v>559</v>
      </c>
      <c r="E206" s="266" t="s">
        <v>2366</v>
      </c>
      <c r="F206" s="269">
        <v>43110</v>
      </c>
      <c r="G206" s="270">
        <v>89.98</v>
      </c>
      <c r="H206" s="266" t="s">
        <v>3133</v>
      </c>
      <c r="I206" s="266" t="s">
        <v>1160</v>
      </c>
      <c r="J206" s="269">
        <v>43111</v>
      </c>
      <c r="K206" s="266" t="s">
        <v>70</v>
      </c>
      <c r="L206" s="266" t="s">
        <v>398</v>
      </c>
    </row>
    <row r="207" spans="1:12" s="266" customFormat="1" ht="12" customHeight="1" x14ac:dyDescent="0.2">
      <c r="A207" s="266" t="s">
        <v>2063</v>
      </c>
      <c r="B207" s="266" t="s">
        <v>558</v>
      </c>
      <c r="C207" s="266" t="s">
        <v>2031</v>
      </c>
      <c r="D207" s="266" t="s">
        <v>559</v>
      </c>
      <c r="E207" s="266" t="s">
        <v>2367</v>
      </c>
      <c r="F207" s="269">
        <v>43110</v>
      </c>
      <c r="G207" s="270">
        <v>179.24</v>
      </c>
      <c r="H207" s="266" t="s">
        <v>398</v>
      </c>
      <c r="I207" s="266" t="s">
        <v>217</v>
      </c>
      <c r="J207" s="269">
        <v>43111</v>
      </c>
      <c r="K207" s="266" t="s">
        <v>70</v>
      </c>
      <c r="L207" s="266" t="s">
        <v>2283</v>
      </c>
    </row>
    <row r="208" spans="1:12" s="266" customFormat="1" ht="12" customHeight="1" x14ac:dyDescent="0.2">
      <c r="A208" s="266" t="s">
        <v>2063</v>
      </c>
      <c r="B208" s="266" t="s">
        <v>558</v>
      </c>
      <c r="C208" s="266" t="s">
        <v>2031</v>
      </c>
      <c r="D208" s="266" t="s">
        <v>559</v>
      </c>
      <c r="E208" s="266" t="s">
        <v>2368</v>
      </c>
      <c r="F208" s="269">
        <v>43110</v>
      </c>
      <c r="G208" s="270">
        <v>179.25</v>
      </c>
      <c r="H208" s="266" t="s">
        <v>398</v>
      </c>
      <c r="I208" s="266" t="s">
        <v>217</v>
      </c>
      <c r="J208" s="269">
        <v>43111</v>
      </c>
      <c r="K208" s="266" t="s">
        <v>70</v>
      </c>
      <c r="L208" s="266" t="s">
        <v>2078</v>
      </c>
    </row>
    <row r="209" spans="1:12" s="266" customFormat="1" ht="12" customHeight="1" x14ac:dyDescent="0.2">
      <c r="A209" s="266" t="s">
        <v>2063</v>
      </c>
      <c r="B209" s="266" t="s">
        <v>558</v>
      </c>
      <c r="C209" s="266" t="s">
        <v>2031</v>
      </c>
      <c r="D209" s="266" t="s">
        <v>559</v>
      </c>
      <c r="E209" s="266" t="s">
        <v>2369</v>
      </c>
      <c r="F209" s="269">
        <v>43110</v>
      </c>
      <c r="G209" s="270">
        <v>234.46</v>
      </c>
      <c r="H209" s="266" t="s">
        <v>398</v>
      </c>
      <c r="I209" s="266" t="s">
        <v>217</v>
      </c>
      <c r="J209" s="269">
        <v>43111</v>
      </c>
      <c r="K209" s="266" t="s">
        <v>70</v>
      </c>
      <c r="L209" s="266" t="s">
        <v>2078</v>
      </c>
    </row>
    <row r="210" spans="1:12" s="266" customFormat="1" ht="12" customHeight="1" x14ac:dyDescent="0.2">
      <c r="A210" s="266" t="s">
        <v>2063</v>
      </c>
      <c r="B210" s="266" t="s">
        <v>558</v>
      </c>
      <c r="C210" s="266" t="s">
        <v>2031</v>
      </c>
      <c r="D210" s="266" t="s">
        <v>559</v>
      </c>
      <c r="E210" s="266" t="s">
        <v>2370</v>
      </c>
      <c r="F210" s="269">
        <v>43110</v>
      </c>
      <c r="G210" s="270">
        <v>207.48</v>
      </c>
      <c r="H210" s="266" t="s">
        <v>398</v>
      </c>
      <c r="I210" s="266" t="s">
        <v>428</v>
      </c>
      <c r="J210" s="269">
        <v>43111</v>
      </c>
      <c r="K210" s="266" t="s">
        <v>70</v>
      </c>
      <c r="L210" s="266" t="s">
        <v>2083</v>
      </c>
    </row>
    <row r="211" spans="1:12" s="266" customFormat="1" ht="12" customHeight="1" x14ac:dyDescent="0.2">
      <c r="A211" s="266" t="s">
        <v>2063</v>
      </c>
      <c r="B211" s="266" t="s">
        <v>558</v>
      </c>
      <c r="C211" s="266" t="s">
        <v>2031</v>
      </c>
      <c r="D211" s="266" t="s">
        <v>559</v>
      </c>
      <c r="E211" s="266" t="s">
        <v>2371</v>
      </c>
      <c r="F211" s="269">
        <v>43110</v>
      </c>
      <c r="G211" s="270">
        <v>74.209999999999994</v>
      </c>
      <c r="H211" s="266" t="s">
        <v>398</v>
      </c>
      <c r="I211" s="266" t="s">
        <v>547</v>
      </c>
      <c r="J211" s="269">
        <v>43111</v>
      </c>
      <c r="K211" s="266" t="s">
        <v>70</v>
      </c>
      <c r="L211" s="266" t="s">
        <v>2085</v>
      </c>
    </row>
    <row r="212" spans="1:12" s="266" customFormat="1" ht="12" customHeight="1" x14ac:dyDescent="0.2">
      <c r="A212" s="266" t="s">
        <v>2063</v>
      </c>
      <c r="B212" s="266" t="s">
        <v>558</v>
      </c>
      <c r="C212" s="266" t="s">
        <v>2031</v>
      </c>
      <c r="D212" s="266" t="s">
        <v>559</v>
      </c>
      <c r="E212" s="266" t="s">
        <v>2372</v>
      </c>
      <c r="F212" s="269">
        <v>43110</v>
      </c>
      <c r="G212" s="270">
        <v>74.209999999999994</v>
      </c>
      <c r="H212" s="266" t="s">
        <v>398</v>
      </c>
      <c r="I212" s="266" t="s">
        <v>547</v>
      </c>
      <c r="J212" s="269">
        <v>43111</v>
      </c>
      <c r="K212" s="266" t="s">
        <v>70</v>
      </c>
      <c r="L212" s="266" t="s">
        <v>2087</v>
      </c>
    </row>
    <row r="213" spans="1:12" s="266" customFormat="1" ht="12" customHeight="1" x14ac:dyDescent="0.2">
      <c r="A213" s="266" t="s">
        <v>2063</v>
      </c>
      <c r="B213" s="266" t="s">
        <v>558</v>
      </c>
      <c r="C213" s="266" t="s">
        <v>2031</v>
      </c>
      <c r="D213" s="266" t="s">
        <v>559</v>
      </c>
      <c r="E213" s="266" t="s">
        <v>2373</v>
      </c>
      <c r="F213" s="269">
        <v>43110</v>
      </c>
      <c r="G213" s="270">
        <v>97.85</v>
      </c>
      <c r="H213" s="266" t="s">
        <v>398</v>
      </c>
      <c r="I213" s="266" t="s">
        <v>428</v>
      </c>
      <c r="J213" s="269">
        <v>43111</v>
      </c>
      <c r="K213" s="266" t="s">
        <v>70</v>
      </c>
      <c r="L213" s="266" t="s">
        <v>2374</v>
      </c>
    </row>
    <row r="214" spans="1:12" s="266" customFormat="1" ht="12" customHeight="1" x14ac:dyDescent="0.2">
      <c r="A214" s="266" t="s">
        <v>2063</v>
      </c>
      <c r="B214" s="266" t="s">
        <v>558</v>
      </c>
      <c r="C214" s="266" t="s">
        <v>2031</v>
      </c>
      <c r="D214" s="266" t="s">
        <v>559</v>
      </c>
      <c r="E214" s="266" t="s">
        <v>2375</v>
      </c>
      <c r="F214" s="269">
        <v>43110</v>
      </c>
      <c r="G214" s="270">
        <v>97.85</v>
      </c>
      <c r="H214" s="266" t="s">
        <v>398</v>
      </c>
      <c r="I214" s="266" t="s">
        <v>428</v>
      </c>
      <c r="J214" s="269">
        <v>43111</v>
      </c>
      <c r="K214" s="266" t="s">
        <v>70</v>
      </c>
      <c r="L214" s="266" t="s">
        <v>2374</v>
      </c>
    </row>
    <row r="215" spans="1:12" s="266" customFormat="1" ht="12" customHeight="1" x14ac:dyDescent="0.2">
      <c r="A215" s="266" t="s">
        <v>2063</v>
      </c>
      <c r="B215" s="266" t="s">
        <v>558</v>
      </c>
      <c r="C215" s="266" t="s">
        <v>2031</v>
      </c>
      <c r="D215" s="266" t="s">
        <v>559</v>
      </c>
      <c r="E215" s="266" t="s">
        <v>2376</v>
      </c>
      <c r="F215" s="269">
        <v>43110</v>
      </c>
      <c r="G215" s="270">
        <v>195.88</v>
      </c>
      <c r="H215" s="266" t="s">
        <v>398</v>
      </c>
      <c r="I215" s="266" t="s">
        <v>694</v>
      </c>
      <c r="J215" s="269">
        <v>43111</v>
      </c>
      <c r="K215" s="266" t="s">
        <v>70</v>
      </c>
      <c r="L215" s="266" t="s">
        <v>2377</v>
      </c>
    </row>
    <row r="216" spans="1:12" s="266" customFormat="1" ht="12" customHeight="1" x14ac:dyDescent="0.2">
      <c r="A216" s="266" t="s">
        <v>2063</v>
      </c>
      <c r="B216" s="266" t="s">
        <v>558</v>
      </c>
      <c r="C216" s="266" t="s">
        <v>2031</v>
      </c>
      <c r="D216" s="266" t="s">
        <v>559</v>
      </c>
      <c r="E216" s="266" t="s">
        <v>2378</v>
      </c>
      <c r="F216" s="269">
        <v>43110</v>
      </c>
      <c r="G216" s="270">
        <v>48.75</v>
      </c>
      <c r="H216" s="266" t="s">
        <v>398</v>
      </c>
      <c r="I216" s="266" t="s">
        <v>674</v>
      </c>
      <c r="J216" s="269">
        <v>43111</v>
      </c>
      <c r="K216" s="266" t="s">
        <v>70</v>
      </c>
      <c r="L216" s="266" t="s">
        <v>1286</v>
      </c>
    </row>
    <row r="217" spans="1:12" s="266" customFormat="1" ht="12" customHeight="1" x14ac:dyDescent="0.2">
      <c r="A217" s="266" t="s">
        <v>2063</v>
      </c>
      <c r="B217" s="266" t="s">
        <v>558</v>
      </c>
      <c r="C217" s="266" t="s">
        <v>2031</v>
      </c>
      <c r="D217" s="266" t="s">
        <v>559</v>
      </c>
      <c r="E217" s="266" t="s">
        <v>2379</v>
      </c>
      <c r="F217" s="269">
        <v>43110</v>
      </c>
      <c r="G217" s="270">
        <v>48.75</v>
      </c>
      <c r="H217" s="266" t="s">
        <v>398</v>
      </c>
      <c r="I217" s="266" t="s">
        <v>674</v>
      </c>
      <c r="J217" s="269">
        <v>43111</v>
      </c>
      <c r="K217" s="266" t="s">
        <v>70</v>
      </c>
      <c r="L217" s="266" t="s">
        <v>1282</v>
      </c>
    </row>
    <row r="218" spans="1:12" s="266" customFormat="1" ht="12" customHeight="1" x14ac:dyDescent="0.2">
      <c r="A218" s="266" t="s">
        <v>2063</v>
      </c>
      <c r="B218" s="266" t="s">
        <v>558</v>
      </c>
      <c r="C218" s="266" t="s">
        <v>2031</v>
      </c>
      <c r="D218" s="266" t="s">
        <v>559</v>
      </c>
      <c r="E218" s="266" t="s">
        <v>2380</v>
      </c>
      <c r="F218" s="269">
        <v>43110</v>
      </c>
      <c r="G218" s="270">
        <v>82.95</v>
      </c>
      <c r="H218" s="266" t="s">
        <v>3134</v>
      </c>
      <c r="I218" s="266" t="s">
        <v>215</v>
      </c>
      <c r="J218" s="269">
        <v>43111</v>
      </c>
      <c r="K218" s="266" t="s">
        <v>70</v>
      </c>
      <c r="L218" s="266" t="s">
        <v>398</v>
      </c>
    </row>
    <row r="219" spans="1:12" s="266" customFormat="1" ht="12" customHeight="1" x14ac:dyDescent="0.2">
      <c r="A219" s="266" t="s">
        <v>2063</v>
      </c>
      <c r="B219" s="266" t="s">
        <v>558</v>
      </c>
      <c r="C219" s="266" t="s">
        <v>2031</v>
      </c>
      <c r="D219" s="266" t="s">
        <v>559</v>
      </c>
      <c r="E219" s="266" t="s">
        <v>2384</v>
      </c>
      <c r="F219" s="269">
        <v>43109</v>
      </c>
      <c r="G219" s="270">
        <v>82.95</v>
      </c>
      <c r="H219" s="266" t="s">
        <v>3134</v>
      </c>
      <c r="I219" s="266" t="s">
        <v>215</v>
      </c>
      <c r="J219" s="269">
        <v>43110</v>
      </c>
      <c r="K219" s="266" t="s">
        <v>70</v>
      </c>
      <c r="L219" s="266" t="s">
        <v>398</v>
      </c>
    </row>
    <row r="220" spans="1:12" s="266" customFormat="1" ht="12" customHeight="1" x14ac:dyDescent="0.2">
      <c r="A220" s="266" t="s">
        <v>2063</v>
      </c>
      <c r="B220" s="266" t="s">
        <v>558</v>
      </c>
      <c r="C220" s="266" t="s">
        <v>2031</v>
      </c>
      <c r="D220" s="266" t="s">
        <v>559</v>
      </c>
      <c r="E220" s="266" t="s">
        <v>2385</v>
      </c>
      <c r="F220" s="269">
        <v>43109</v>
      </c>
      <c r="G220" s="270">
        <v>114.98</v>
      </c>
      <c r="H220" s="266" t="s">
        <v>398</v>
      </c>
      <c r="I220" s="266" t="s">
        <v>556</v>
      </c>
      <c r="J220" s="269">
        <v>43110</v>
      </c>
      <c r="K220" s="266" t="s">
        <v>70</v>
      </c>
      <c r="L220" s="266" t="s">
        <v>2095</v>
      </c>
    </row>
    <row r="221" spans="1:12" s="266" customFormat="1" ht="12" customHeight="1" x14ac:dyDescent="0.2">
      <c r="A221" s="266" t="s">
        <v>2063</v>
      </c>
      <c r="B221" s="266" t="s">
        <v>558</v>
      </c>
      <c r="C221" s="266" t="s">
        <v>2031</v>
      </c>
      <c r="D221" s="266" t="s">
        <v>559</v>
      </c>
      <c r="E221" s="266" t="s">
        <v>2388</v>
      </c>
      <c r="F221" s="269">
        <v>43130</v>
      </c>
      <c r="G221" s="270">
        <v>146</v>
      </c>
      <c r="H221" s="266" t="s">
        <v>3066</v>
      </c>
      <c r="I221" s="266" t="s">
        <v>428</v>
      </c>
      <c r="J221" s="269">
        <v>43131</v>
      </c>
      <c r="K221" s="266" t="s">
        <v>70</v>
      </c>
      <c r="L221" s="266" t="s">
        <v>398</v>
      </c>
    </row>
    <row r="222" spans="1:12" s="266" customFormat="1" ht="12" customHeight="1" x14ac:dyDescent="0.2">
      <c r="A222" s="266" t="s">
        <v>2063</v>
      </c>
      <c r="B222" s="266" t="s">
        <v>558</v>
      </c>
      <c r="C222" s="266" t="s">
        <v>2031</v>
      </c>
      <c r="D222" s="266" t="s">
        <v>559</v>
      </c>
      <c r="E222" s="266" t="s">
        <v>2389</v>
      </c>
      <c r="F222" s="269">
        <v>43130</v>
      </c>
      <c r="G222" s="270">
        <v>146</v>
      </c>
      <c r="H222" s="266" t="s">
        <v>3067</v>
      </c>
      <c r="I222" s="266" t="s">
        <v>428</v>
      </c>
      <c r="J222" s="269">
        <v>43131</v>
      </c>
      <c r="K222" s="266" t="s">
        <v>70</v>
      </c>
      <c r="L222" s="266" t="s">
        <v>398</v>
      </c>
    </row>
    <row r="223" spans="1:12" s="266" customFormat="1" ht="12" customHeight="1" x14ac:dyDescent="0.2">
      <c r="A223" s="266" t="s">
        <v>2063</v>
      </c>
      <c r="B223" s="266" t="s">
        <v>558</v>
      </c>
      <c r="C223" s="266" t="s">
        <v>2031</v>
      </c>
      <c r="D223" s="266" t="s">
        <v>559</v>
      </c>
      <c r="E223" s="266" t="s">
        <v>2390</v>
      </c>
      <c r="F223" s="269">
        <v>43130</v>
      </c>
      <c r="G223" s="270">
        <v>146</v>
      </c>
      <c r="H223" s="266" t="s">
        <v>3068</v>
      </c>
      <c r="I223" s="266" t="s">
        <v>428</v>
      </c>
      <c r="J223" s="269">
        <v>43131</v>
      </c>
      <c r="K223" s="266" t="s">
        <v>70</v>
      </c>
      <c r="L223" s="266" t="s">
        <v>398</v>
      </c>
    </row>
    <row r="224" spans="1:12" s="266" customFormat="1" ht="12" customHeight="1" x14ac:dyDescent="0.2">
      <c r="A224" s="266" t="s">
        <v>2063</v>
      </c>
      <c r="B224" s="266" t="s">
        <v>558</v>
      </c>
      <c r="C224" s="266" t="s">
        <v>2031</v>
      </c>
      <c r="D224" s="266" t="s">
        <v>559</v>
      </c>
      <c r="E224" s="266" t="s">
        <v>2391</v>
      </c>
      <c r="F224" s="269">
        <v>43130</v>
      </c>
      <c r="G224" s="270">
        <v>146</v>
      </c>
      <c r="H224" s="266" t="s">
        <v>3069</v>
      </c>
      <c r="I224" s="266" t="s">
        <v>428</v>
      </c>
      <c r="J224" s="269">
        <v>43131</v>
      </c>
      <c r="K224" s="266" t="s">
        <v>70</v>
      </c>
      <c r="L224" s="266" t="s">
        <v>398</v>
      </c>
    </row>
    <row r="225" spans="1:12" s="266" customFormat="1" ht="12" customHeight="1" x14ac:dyDescent="0.2">
      <c r="A225" s="266" t="s">
        <v>2063</v>
      </c>
      <c r="B225" s="266" t="s">
        <v>558</v>
      </c>
      <c r="C225" s="266" t="s">
        <v>2031</v>
      </c>
      <c r="D225" s="266" t="s">
        <v>559</v>
      </c>
      <c r="E225" s="266" t="s">
        <v>2392</v>
      </c>
      <c r="F225" s="269">
        <v>43130</v>
      </c>
      <c r="G225" s="270">
        <v>146</v>
      </c>
      <c r="H225" s="266" t="s">
        <v>3070</v>
      </c>
      <c r="I225" s="266" t="s">
        <v>428</v>
      </c>
      <c r="J225" s="269">
        <v>43131</v>
      </c>
      <c r="K225" s="266" t="s">
        <v>70</v>
      </c>
      <c r="L225" s="266" t="s">
        <v>398</v>
      </c>
    </row>
    <row r="226" spans="1:12" s="266" customFormat="1" ht="12" customHeight="1" x14ac:dyDescent="0.2">
      <c r="A226" s="266" t="s">
        <v>2063</v>
      </c>
      <c r="B226" s="266" t="s">
        <v>558</v>
      </c>
      <c r="C226" s="266" t="s">
        <v>2031</v>
      </c>
      <c r="D226" s="266" t="s">
        <v>559</v>
      </c>
      <c r="E226" s="266" t="s">
        <v>2394</v>
      </c>
      <c r="F226" s="269">
        <v>43130</v>
      </c>
      <c r="G226" s="270">
        <v>226.25</v>
      </c>
      <c r="H226" s="266" t="s">
        <v>3059</v>
      </c>
      <c r="I226" s="266" t="s">
        <v>216</v>
      </c>
      <c r="J226" s="269">
        <v>43131</v>
      </c>
      <c r="K226" s="266" t="s">
        <v>70</v>
      </c>
      <c r="L226" s="266" t="s">
        <v>398</v>
      </c>
    </row>
    <row r="227" spans="1:12" s="266" customFormat="1" ht="12" customHeight="1" x14ac:dyDescent="0.2">
      <c r="A227" s="266" t="s">
        <v>2063</v>
      </c>
      <c r="B227" s="266" t="s">
        <v>558</v>
      </c>
      <c r="C227" s="266" t="s">
        <v>2031</v>
      </c>
      <c r="D227" s="266" t="s">
        <v>559</v>
      </c>
      <c r="E227" s="266" t="s">
        <v>2395</v>
      </c>
      <c r="F227" s="269">
        <v>43130</v>
      </c>
      <c r="G227" s="270">
        <v>226.25</v>
      </c>
      <c r="H227" s="266" t="s">
        <v>3060</v>
      </c>
      <c r="I227" s="266" t="s">
        <v>216</v>
      </c>
      <c r="J227" s="269">
        <v>43131</v>
      </c>
      <c r="K227" s="266" t="s">
        <v>70</v>
      </c>
      <c r="L227" s="266" t="s">
        <v>398</v>
      </c>
    </row>
    <row r="228" spans="1:12" s="266" customFormat="1" ht="12" customHeight="1" x14ac:dyDescent="0.2">
      <c r="A228" s="266" t="s">
        <v>2063</v>
      </c>
      <c r="B228" s="266" t="s">
        <v>558</v>
      </c>
      <c r="C228" s="266" t="s">
        <v>2031</v>
      </c>
      <c r="D228" s="266" t="s">
        <v>559</v>
      </c>
      <c r="E228" s="266" t="s">
        <v>2396</v>
      </c>
      <c r="F228" s="269">
        <v>43130</v>
      </c>
      <c r="G228" s="270">
        <v>226.25</v>
      </c>
      <c r="H228" s="266" t="s">
        <v>3061</v>
      </c>
      <c r="I228" s="266" t="s">
        <v>216</v>
      </c>
      <c r="J228" s="269">
        <v>43131</v>
      </c>
      <c r="K228" s="266" t="s">
        <v>70</v>
      </c>
      <c r="L228" s="266" t="s">
        <v>398</v>
      </c>
    </row>
    <row r="229" spans="1:12" s="266" customFormat="1" ht="12" customHeight="1" x14ac:dyDescent="0.2">
      <c r="A229" s="266" t="s">
        <v>2063</v>
      </c>
      <c r="B229" s="266" t="s">
        <v>558</v>
      </c>
      <c r="C229" s="266" t="s">
        <v>2031</v>
      </c>
      <c r="D229" s="266" t="s">
        <v>559</v>
      </c>
      <c r="E229" s="266" t="s">
        <v>2397</v>
      </c>
      <c r="F229" s="269">
        <v>43130</v>
      </c>
      <c r="G229" s="270">
        <v>226.25</v>
      </c>
      <c r="H229" s="266" t="s">
        <v>3062</v>
      </c>
      <c r="I229" s="266" t="s">
        <v>216</v>
      </c>
      <c r="J229" s="269">
        <v>43131</v>
      </c>
      <c r="K229" s="266" t="s">
        <v>70</v>
      </c>
      <c r="L229" s="266" t="s">
        <v>398</v>
      </c>
    </row>
    <row r="230" spans="1:12" s="266" customFormat="1" ht="12" customHeight="1" x14ac:dyDescent="0.2">
      <c r="A230" s="266" t="s">
        <v>2063</v>
      </c>
      <c r="B230" s="266" t="s">
        <v>558</v>
      </c>
      <c r="C230" s="266" t="s">
        <v>2031</v>
      </c>
      <c r="D230" s="266" t="s">
        <v>559</v>
      </c>
      <c r="E230" s="266" t="s">
        <v>2398</v>
      </c>
      <c r="F230" s="269">
        <v>43129</v>
      </c>
      <c r="G230" s="270">
        <v>77</v>
      </c>
      <c r="H230" s="266" t="s">
        <v>3065</v>
      </c>
      <c r="I230" s="266" t="s">
        <v>428</v>
      </c>
      <c r="J230" s="269">
        <v>43130</v>
      </c>
      <c r="K230" s="266" t="s">
        <v>70</v>
      </c>
      <c r="L230" s="266" t="s">
        <v>398</v>
      </c>
    </row>
    <row r="231" spans="1:12" s="266" customFormat="1" ht="12" customHeight="1" x14ac:dyDescent="0.2">
      <c r="A231" s="266" t="s">
        <v>2063</v>
      </c>
      <c r="B231" s="266" t="s">
        <v>558</v>
      </c>
      <c r="C231" s="266" t="s">
        <v>2031</v>
      </c>
      <c r="D231" s="266" t="s">
        <v>559</v>
      </c>
      <c r="E231" s="266" t="s">
        <v>2399</v>
      </c>
      <c r="F231" s="269">
        <v>43129</v>
      </c>
      <c r="G231" s="270">
        <v>119.2</v>
      </c>
      <c r="H231" s="266" t="s">
        <v>3071</v>
      </c>
      <c r="I231" s="266" t="s">
        <v>3072</v>
      </c>
      <c r="J231" s="269">
        <v>43130</v>
      </c>
      <c r="K231" s="266" t="s">
        <v>70</v>
      </c>
      <c r="L231" s="266" t="s">
        <v>398</v>
      </c>
    </row>
    <row r="232" spans="1:12" s="266" customFormat="1" ht="12" customHeight="1" x14ac:dyDescent="0.2">
      <c r="A232" s="266" t="s">
        <v>2063</v>
      </c>
      <c r="B232" s="266" t="s">
        <v>558</v>
      </c>
      <c r="C232" s="266" t="s">
        <v>2031</v>
      </c>
      <c r="D232" s="266" t="s">
        <v>559</v>
      </c>
      <c r="E232" s="266" t="s">
        <v>2400</v>
      </c>
      <c r="F232" s="269">
        <v>43129</v>
      </c>
      <c r="G232" s="270">
        <v>295</v>
      </c>
      <c r="H232" s="266" t="s">
        <v>3135</v>
      </c>
      <c r="I232" s="266" t="s">
        <v>216</v>
      </c>
      <c r="J232" s="269">
        <v>43130</v>
      </c>
      <c r="K232" s="266" t="s">
        <v>70</v>
      </c>
      <c r="L232" s="266" t="s">
        <v>398</v>
      </c>
    </row>
    <row r="233" spans="1:12" s="266" customFormat="1" ht="12" customHeight="1" x14ac:dyDescent="0.2">
      <c r="A233" s="266" t="s">
        <v>2063</v>
      </c>
      <c r="B233" s="266" t="s">
        <v>558</v>
      </c>
      <c r="C233" s="266" t="s">
        <v>2031</v>
      </c>
      <c r="D233" s="266" t="s">
        <v>559</v>
      </c>
      <c r="E233" s="266" t="s">
        <v>2401</v>
      </c>
      <c r="F233" s="269">
        <v>43129</v>
      </c>
      <c r="G233" s="270">
        <v>495</v>
      </c>
      <c r="H233" s="266" t="s">
        <v>3136</v>
      </c>
      <c r="I233" s="266" t="s">
        <v>216</v>
      </c>
      <c r="J233" s="269">
        <v>43130</v>
      </c>
      <c r="K233" s="266" t="s">
        <v>70</v>
      </c>
      <c r="L233" s="266" t="s">
        <v>398</v>
      </c>
    </row>
    <row r="234" spans="1:12" s="266" customFormat="1" ht="12" customHeight="1" x14ac:dyDescent="0.2">
      <c r="A234" s="266" t="s">
        <v>2063</v>
      </c>
      <c r="B234" s="266" t="s">
        <v>558</v>
      </c>
      <c r="C234" s="266" t="s">
        <v>2031</v>
      </c>
      <c r="D234" s="266" t="s">
        <v>559</v>
      </c>
      <c r="E234" s="266" t="s">
        <v>2402</v>
      </c>
      <c r="F234" s="269">
        <v>43129</v>
      </c>
      <c r="G234" s="270">
        <v>1.25</v>
      </c>
      <c r="H234" s="266" t="s">
        <v>4381</v>
      </c>
      <c r="I234" s="266" t="s">
        <v>547</v>
      </c>
      <c r="J234" s="269">
        <v>43130</v>
      </c>
      <c r="K234" s="266" t="s">
        <v>70</v>
      </c>
      <c r="L234" s="266" t="s">
        <v>398</v>
      </c>
    </row>
    <row r="235" spans="1:12" s="266" customFormat="1" ht="12" customHeight="1" x14ac:dyDescent="0.2">
      <c r="A235" s="266" t="s">
        <v>2063</v>
      </c>
      <c r="B235" s="266" t="s">
        <v>558</v>
      </c>
      <c r="C235" s="266" t="s">
        <v>2031</v>
      </c>
      <c r="D235" s="266" t="s">
        <v>559</v>
      </c>
      <c r="E235" s="266" t="s">
        <v>2403</v>
      </c>
      <c r="F235" s="269">
        <v>43129</v>
      </c>
      <c r="G235" s="270">
        <v>116.91</v>
      </c>
      <c r="H235" s="266" t="s">
        <v>3137</v>
      </c>
      <c r="I235" s="266" t="s">
        <v>547</v>
      </c>
      <c r="J235" s="269">
        <v>43130</v>
      </c>
      <c r="K235" s="266" t="s">
        <v>70</v>
      </c>
      <c r="L235" s="266" t="s">
        <v>4381</v>
      </c>
    </row>
    <row r="236" spans="1:12" s="266" customFormat="1" ht="12" customHeight="1" x14ac:dyDescent="0.2">
      <c r="A236" s="266" t="s">
        <v>2063</v>
      </c>
      <c r="B236" s="266" t="s">
        <v>558</v>
      </c>
      <c r="C236" s="266" t="s">
        <v>2031</v>
      </c>
      <c r="D236" s="266" t="s">
        <v>559</v>
      </c>
      <c r="E236" s="266" t="s">
        <v>2404</v>
      </c>
      <c r="F236" s="269">
        <v>43129</v>
      </c>
      <c r="G236" s="270">
        <v>260</v>
      </c>
      <c r="H236" s="266" t="s">
        <v>3138</v>
      </c>
      <c r="I236" s="266" t="s">
        <v>216</v>
      </c>
      <c r="J236" s="269">
        <v>43130</v>
      </c>
      <c r="K236" s="266" t="s">
        <v>70</v>
      </c>
      <c r="L236" s="266" t="s">
        <v>398</v>
      </c>
    </row>
    <row r="237" spans="1:12" s="266" customFormat="1" ht="12" customHeight="1" x14ac:dyDescent="0.2">
      <c r="A237" s="266" t="s">
        <v>2063</v>
      </c>
      <c r="B237" s="266" t="s">
        <v>558</v>
      </c>
      <c r="C237" s="266" t="s">
        <v>2031</v>
      </c>
      <c r="D237" s="266" t="s">
        <v>559</v>
      </c>
      <c r="E237" s="266" t="s">
        <v>2405</v>
      </c>
      <c r="F237" s="269">
        <v>43129</v>
      </c>
      <c r="G237" s="270">
        <v>260</v>
      </c>
      <c r="H237" s="266" t="s">
        <v>3073</v>
      </c>
      <c r="I237" s="266" t="s">
        <v>216</v>
      </c>
      <c r="J237" s="269">
        <v>43130</v>
      </c>
      <c r="K237" s="266" t="s">
        <v>70</v>
      </c>
      <c r="L237" s="266" t="s">
        <v>398</v>
      </c>
    </row>
    <row r="238" spans="1:12" s="266" customFormat="1" ht="12" customHeight="1" x14ac:dyDescent="0.2">
      <c r="A238" s="266" t="s">
        <v>2063</v>
      </c>
      <c r="B238" s="266" t="s">
        <v>558</v>
      </c>
      <c r="C238" s="266" t="s">
        <v>2031</v>
      </c>
      <c r="D238" s="266" t="s">
        <v>559</v>
      </c>
      <c r="E238" s="266" t="s">
        <v>3008</v>
      </c>
      <c r="F238" s="269">
        <v>43126</v>
      </c>
      <c r="G238" s="270">
        <v>412</v>
      </c>
      <c r="H238" s="266" t="s">
        <v>398</v>
      </c>
      <c r="I238" s="266" t="s">
        <v>297</v>
      </c>
      <c r="J238" s="269">
        <v>43127</v>
      </c>
      <c r="K238" s="266" t="s">
        <v>70</v>
      </c>
      <c r="L238" s="266" t="s">
        <v>1556</v>
      </c>
    </row>
    <row r="239" spans="1:12" s="266" customFormat="1" ht="12" customHeight="1" x14ac:dyDescent="0.2">
      <c r="A239" s="266" t="s">
        <v>2063</v>
      </c>
      <c r="B239" s="266" t="s">
        <v>558</v>
      </c>
      <c r="C239" s="266" t="s">
        <v>2031</v>
      </c>
      <c r="D239" s="266" t="s">
        <v>559</v>
      </c>
      <c r="E239" s="266" t="s">
        <v>2407</v>
      </c>
      <c r="F239" s="269">
        <v>43126</v>
      </c>
      <c r="G239" s="270">
        <v>450</v>
      </c>
      <c r="H239" s="266" t="s">
        <v>398</v>
      </c>
      <c r="I239" s="266" t="s">
        <v>694</v>
      </c>
      <c r="J239" s="269">
        <v>43127</v>
      </c>
      <c r="K239" s="266" t="s">
        <v>70</v>
      </c>
      <c r="L239" s="266" t="s">
        <v>2408</v>
      </c>
    </row>
    <row r="240" spans="1:12" s="266" customFormat="1" ht="12" customHeight="1" x14ac:dyDescent="0.2">
      <c r="A240" s="266" t="s">
        <v>2063</v>
      </c>
      <c r="B240" s="266" t="s">
        <v>558</v>
      </c>
      <c r="C240" s="266" t="s">
        <v>2031</v>
      </c>
      <c r="D240" s="266" t="s">
        <v>559</v>
      </c>
      <c r="E240" s="266" t="s">
        <v>2409</v>
      </c>
      <c r="F240" s="269">
        <v>43126</v>
      </c>
      <c r="G240" s="270">
        <v>48.91</v>
      </c>
      <c r="H240" s="266" t="s">
        <v>3079</v>
      </c>
      <c r="I240" s="266" t="s">
        <v>235</v>
      </c>
      <c r="J240" s="269">
        <v>43127</v>
      </c>
      <c r="K240" s="266" t="s">
        <v>70</v>
      </c>
      <c r="L240" s="266" t="s">
        <v>398</v>
      </c>
    </row>
    <row r="241" spans="1:12" s="266" customFormat="1" ht="12" customHeight="1" x14ac:dyDescent="0.2">
      <c r="A241" s="266" t="s">
        <v>2063</v>
      </c>
      <c r="B241" s="266" t="s">
        <v>558</v>
      </c>
      <c r="C241" s="266" t="s">
        <v>2031</v>
      </c>
      <c r="D241" s="266" t="s">
        <v>559</v>
      </c>
      <c r="E241" s="266" t="s">
        <v>2410</v>
      </c>
      <c r="F241" s="269">
        <v>43126</v>
      </c>
      <c r="G241" s="270">
        <v>70</v>
      </c>
      <c r="H241" s="266" t="s">
        <v>3139</v>
      </c>
      <c r="I241" s="266" t="s">
        <v>2739</v>
      </c>
      <c r="J241" s="269">
        <v>43127</v>
      </c>
      <c r="K241" s="266" t="s">
        <v>70</v>
      </c>
      <c r="L241" s="266" t="s">
        <v>398</v>
      </c>
    </row>
    <row r="242" spans="1:12" s="266" customFormat="1" ht="12" customHeight="1" x14ac:dyDescent="0.2">
      <c r="A242" s="266" t="s">
        <v>2063</v>
      </c>
      <c r="B242" s="266" t="s">
        <v>558</v>
      </c>
      <c r="C242" s="266" t="s">
        <v>2031</v>
      </c>
      <c r="D242" s="266" t="s">
        <v>559</v>
      </c>
      <c r="E242" s="266" t="s">
        <v>2411</v>
      </c>
      <c r="F242" s="269">
        <v>43126</v>
      </c>
      <c r="G242" s="270">
        <v>70</v>
      </c>
      <c r="H242" s="266" t="s">
        <v>3139</v>
      </c>
      <c r="I242" s="266" t="s">
        <v>2739</v>
      </c>
      <c r="J242" s="269">
        <v>43127</v>
      </c>
      <c r="K242" s="266" t="s">
        <v>70</v>
      </c>
      <c r="L242" s="266" t="s">
        <v>398</v>
      </c>
    </row>
    <row r="243" spans="1:12" s="266" customFormat="1" ht="12" customHeight="1" x14ac:dyDescent="0.2">
      <c r="A243" s="266" t="s">
        <v>2063</v>
      </c>
      <c r="B243" s="266" t="s">
        <v>558</v>
      </c>
      <c r="C243" s="266" t="s">
        <v>2031</v>
      </c>
      <c r="D243" s="266" t="s">
        <v>559</v>
      </c>
      <c r="E243" s="266" t="s">
        <v>2412</v>
      </c>
      <c r="F243" s="269">
        <v>43125</v>
      </c>
      <c r="G243" s="270">
        <v>100</v>
      </c>
      <c r="H243" s="266" t="s">
        <v>398</v>
      </c>
      <c r="I243" s="266" t="s">
        <v>726</v>
      </c>
      <c r="J243" s="269">
        <v>43126</v>
      </c>
      <c r="K243" s="266" t="s">
        <v>70</v>
      </c>
      <c r="L243" s="266" t="s">
        <v>2413</v>
      </c>
    </row>
    <row r="244" spans="1:12" s="266" customFormat="1" ht="12" customHeight="1" x14ac:dyDescent="0.2">
      <c r="A244" s="266" t="s">
        <v>2063</v>
      </c>
      <c r="B244" s="266" t="s">
        <v>558</v>
      </c>
      <c r="C244" s="266" t="s">
        <v>2031</v>
      </c>
      <c r="D244" s="266" t="s">
        <v>559</v>
      </c>
      <c r="E244" s="266" t="s">
        <v>2414</v>
      </c>
      <c r="F244" s="269">
        <v>43125</v>
      </c>
      <c r="G244" s="270">
        <v>70</v>
      </c>
      <c r="H244" s="266" t="s">
        <v>3139</v>
      </c>
      <c r="I244" s="266" t="s">
        <v>2739</v>
      </c>
      <c r="J244" s="269">
        <v>43126</v>
      </c>
      <c r="K244" s="266" t="s">
        <v>70</v>
      </c>
      <c r="L244" s="266" t="s">
        <v>398</v>
      </c>
    </row>
    <row r="245" spans="1:12" s="266" customFormat="1" ht="12" customHeight="1" x14ac:dyDescent="0.2">
      <c r="A245" s="266" t="s">
        <v>2063</v>
      </c>
      <c r="B245" s="266" t="s">
        <v>558</v>
      </c>
      <c r="C245" s="266" t="s">
        <v>2031</v>
      </c>
      <c r="D245" s="266" t="s">
        <v>559</v>
      </c>
      <c r="E245" s="266" t="s">
        <v>2415</v>
      </c>
      <c r="F245" s="269">
        <v>43125</v>
      </c>
      <c r="G245" s="270">
        <v>70</v>
      </c>
      <c r="H245" s="266" t="s">
        <v>3139</v>
      </c>
      <c r="I245" s="266" t="s">
        <v>2739</v>
      </c>
      <c r="J245" s="269">
        <v>43126</v>
      </c>
      <c r="K245" s="266" t="s">
        <v>70</v>
      </c>
      <c r="L245" s="266" t="s">
        <v>398</v>
      </c>
    </row>
    <row r="246" spans="1:12" s="266" customFormat="1" ht="12" customHeight="1" x14ac:dyDescent="0.2">
      <c r="A246" s="266" t="s">
        <v>2063</v>
      </c>
      <c r="B246" s="266" t="s">
        <v>558</v>
      </c>
      <c r="C246" s="266" t="s">
        <v>2031</v>
      </c>
      <c r="D246" s="266" t="s">
        <v>559</v>
      </c>
      <c r="E246" s="266" t="s">
        <v>2416</v>
      </c>
      <c r="F246" s="269">
        <v>43124</v>
      </c>
      <c r="G246" s="270">
        <v>100</v>
      </c>
      <c r="H246" s="266" t="s">
        <v>3140</v>
      </c>
      <c r="I246" s="266" t="s">
        <v>235</v>
      </c>
      <c r="J246" s="269">
        <v>43125</v>
      </c>
      <c r="K246" s="266" t="s">
        <v>70</v>
      </c>
      <c r="L246" s="266" t="s">
        <v>398</v>
      </c>
    </row>
    <row r="247" spans="1:12" s="266" customFormat="1" ht="12" customHeight="1" x14ac:dyDescent="0.2">
      <c r="A247" s="266" t="s">
        <v>2063</v>
      </c>
      <c r="B247" s="266" t="s">
        <v>558</v>
      </c>
      <c r="C247" s="266" t="s">
        <v>2031</v>
      </c>
      <c r="D247" s="266" t="s">
        <v>559</v>
      </c>
      <c r="E247" s="266" t="s">
        <v>2417</v>
      </c>
      <c r="F247" s="269">
        <v>43124</v>
      </c>
      <c r="G247" s="270">
        <v>100</v>
      </c>
      <c r="H247" s="266" t="s">
        <v>3080</v>
      </c>
      <c r="I247" s="266" t="s">
        <v>235</v>
      </c>
      <c r="J247" s="269">
        <v>43125</v>
      </c>
      <c r="K247" s="266" t="s">
        <v>70</v>
      </c>
      <c r="L247" s="266" t="s">
        <v>398</v>
      </c>
    </row>
    <row r="248" spans="1:12" s="266" customFormat="1" ht="12" customHeight="1" x14ac:dyDescent="0.2">
      <c r="A248" s="266" t="s">
        <v>2063</v>
      </c>
      <c r="B248" s="266" t="s">
        <v>558</v>
      </c>
      <c r="C248" s="266" t="s">
        <v>2031</v>
      </c>
      <c r="D248" s="266" t="s">
        <v>559</v>
      </c>
      <c r="E248" s="266" t="s">
        <v>2418</v>
      </c>
      <c r="F248" s="269">
        <v>43124</v>
      </c>
      <c r="G248" s="270">
        <v>251.6</v>
      </c>
      <c r="H248" s="266" t="s">
        <v>3077</v>
      </c>
      <c r="I248" s="266" t="s">
        <v>2739</v>
      </c>
      <c r="J248" s="269">
        <v>43125</v>
      </c>
      <c r="K248" s="266" t="s">
        <v>70</v>
      </c>
      <c r="L248" s="266" t="s">
        <v>398</v>
      </c>
    </row>
    <row r="249" spans="1:12" s="266" customFormat="1" ht="12" customHeight="1" x14ac:dyDescent="0.2">
      <c r="A249" s="266" t="s">
        <v>2063</v>
      </c>
      <c r="B249" s="266" t="s">
        <v>558</v>
      </c>
      <c r="C249" s="266" t="s">
        <v>2031</v>
      </c>
      <c r="D249" s="266" t="s">
        <v>559</v>
      </c>
      <c r="E249" s="266" t="s">
        <v>2419</v>
      </c>
      <c r="F249" s="269">
        <v>43124</v>
      </c>
      <c r="G249" s="270">
        <v>208.22</v>
      </c>
      <c r="H249" s="266" t="s">
        <v>398</v>
      </c>
      <c r="I249" s="266" t="s">
        <v>521</v>
      </c>
      <c r="J249" s="269">
        <v>43125</v>
      </c>
      <c r="K249" s="266" t="s">
        <v>70</v>
      </c>
      <c r="L249" s="266" t="s">
        <v>2215</v>
      </c>
    </row>
    <row r="250" spans="1:12" s="266" customFormat="1" ht="12" customHeight="1" x14ac:dyDescent="0.2">
      <c r="A250" s="266" t="s">
        <v>2063</v>
      </c>
      <c r="B250" s="266" t="s">
        <v>558</v>
      </c>
      <c r="C250" s="266" t="s">
        <v>2031</v>
      </c>
      <c r="D250" s="266" t="s">
        <v>559</v>
      </c>
      <c r="E250" s="266" t="s">
        <v>2420</v>
      </c>
      <c r="F250" s="269">
        <v>43124</v>
      </c>
      <c r="G250" s="270">
        <v>202.5</v>
      </c>
      <c r="H250" s="266" t="s">
        <v>3082</v>
      </c>
      <c r="I250" s="266" t="s">
        <v>427</v>
      </c>
      <c r="J250" s="269">
        <v>43125</v>
      </c>
      <c r="K250" s="266" t="s">
        <v>70</v>
      </c>
      <c r="L250" s="266" t="s">
        <v>398</v>
      </c>
    </row>
    <row r="251" spans="1:12" s="266" customFormat="1" ht="12" customHeight="1" x14ac:dyDescent="0.2">
      <c r="A251" s="266" t="s">
        <v>2063</v>
      </c>
      <c r="B251" s="266" t="s">
        <v>558</v>
      </c>
      <c r="C251" s="266" t="s">
        <v>2031</v>
      </c>
      <c r="D251" s="266" t="s">
        <v>559</v>
      </c>
      <c r="E251" s="266" t="s">
        <v>2421</v>
      </c>
      <c r="F251" s="269">
        <v>43124</v>
      </c>
      <c r="G251" s="270">
        <v>1.21</v>
      </c>
      <c r="H251" s="266" t="s">
        <v>398</v>
      </c>
      <c r="I251" s="266" t="s">
        <v>428</v>
      </c>
      <c r="J251" s="269">
        <v>43125</v>
      </c>
      <c r="K251" s="266" t="s">
        <v>70</v>
      </c>
      <c r="L251" s="266" t="s">
        <v>2422</v>
      </c>
    </row>
    <row r="252" spans="1:12" s="266" customFormat="1" ht="12" customHeight="1" x14ac:dyDescent="0.2">
      <c r="A252" s="266" t="s">
        <v>2063</v>
      </c>
      <c r="B252" s="266" t="s">
        <v>558</v>
      </c>
      <c r="C252" s="266" t="s">
        <v>2031</v>
      </c>
      <c r="D252" s="266" t="s">
        <v>559</v>
      </c>
      <c r="E252" s="266" t="s">
        <v>2423</v>
      </c>
      <c r="F252" s="269">
        <v>43123</v>
      </c>
      <c r="G252" s="270">
        <v>222.6</v>
      </c>
      <c r="H252" s="266" t="s">
        <v>3088</v>
      </c>
      <c r="I252" s="266" t="s">
        <v>216</v>
      </c>
      <c r="J252" s="269">
        <v>43124</v>
      </c>
      <c r="K252" s="266" t="s">
        <v>70</v>
      </c>
      <c r="L252" s="266" t="s">
        <v>398</v>
      </c>
    </row>
    <row r="253" spans="1:12" s="266" customFormat="1" ht="12" customHeight="1" x14ac:dyDescent="0.2">
      <c r="A253" s="266" t="s">
        <v>2063</v>
      </c>
      <c r="B253" s="266" t="s">
        <v>558</v>
      </c>
      <c r="C253" s="266" t="s">
        <v>2031</v>
      </c>
      <c r="D253" s="266" t="s">
        <v>559</v>
      </c>
      <c r="E253" s="266" t="s">
        <v>2424</v>
      </c>
      <c r="F253" s="269">
        <v>43123</v>
      </c>
      <c r="G253" s="270">
        <v>118.65</v>
      </c>
      <c r="H253" s="266" t="s">
        <v>398</v>
      </c>
      <c r="I253" s="266" t="s">
        <v>521</v>
      </c>
      <c r="J253" s="269">
        <v>43124</v>
      </c>
      <c r="K253" s="266" t="s">
        <v>70</v>
      </c>
      <c r="L253" s="266" t="s">
        <v>2250</v>
      </c>
    </row>
    <row r="254" spans="1:12" s="266" customFormat="1" ht="12" customHeight="1" x14ac:dyDescent="0.2">
      <c r="A254" s="266" t="s">
        <v>2063</v>
      </c>
      <c r="B254" s="266" t="s">
        <v>558</v>
      </c>
      <c r="C254" s="266" t="s">
        <v>2031</v>
      </c>
      <c r="D254" s="266" t="s">
        <v>559</v>
      </c>
      <c r="E254" s="266" t="s">
        <v>2425</v>
      </c>
      <c r="F254" s="269">
        <v>43123</v>
      </c>
      <c r="G254" s="270">
        <v>115.93</v>
      </c>
      <c r="H254" s="266" t="s">
        <v>3078</v>
      </c>
      <c r="I254" s="266" t="s">
        <v>556</v>
      </c>
      <c r="J254" s="269">
        <v>43124</v>
      </c>
      <c r="K254" s="266" t="s">
        <v>70</v>
      </c>
      <c r="L254" s="266" t="s">
        <v>398</v>
      </c>
    </row>
    <row r="255" spans="1:12" s="266" customFormat="1" ht="12" customHeight="1" x14ac:dyDescent="0.2">
      <c r="A255" s="266" t="s">
        <v>2063</v>
      </c>
      <c r="B255" s="266" t="s">
        <v>558</v>
      </c>
      <c r="C255" s="266" t="s">
        <v>2031</v>
      </c>
      <c r="D255" s="266" t="s">
        <v>559</v>
      </c>
      <c r="E255" s="266" t="s">
        <v>2426</v>
      </c>
      <c r="F255" s="269">
        <v>43122</v>
      </c>
      <c r="G255" s="270">
        <v>297.5</v>
      </c>
      <c r="H255" s="266" t="s">
        <v>3091</v>
      </c>
      <c r="I255" s="266" t="s">
        <v>1801</v>
      </c>
      <c r="J255" s="269">
        <v>43124</v>
      </c>
      <c r="K255" s="266" t="s">
        <v>70</v>
      </c>
      <c r="L255" s="266" t="s">
        <v>398</v>
      </c>
    </row>
    <row r="256" spans="1:12" s="266" customFormat="1" ht="12" customHeight="1" x14ac:dyDescent="0.2">
      <c r="A256" s="266" t="s">
        <v>2063</v>
      </c>
      <c r="B256" s="266" t="s">
        <v>558</v>
      </c>
      <c r="C256" s="266" t="s">
        <v>2031</v>
      </c>
      <c r="D256" s="266" t="s">
        <v>559</v>
      </c>
      <c r="E256" s="266" t="s">
        <v>2427</v>
      </c>
      <c r="F256" s="269">
        <v>43122</v>
      </c>
      <c r="G256" s="270">
        <v>297.5</v>
      </c>
      <c r="H256" s="266" t="s">
        <v>3090</v>
      </c>
      <c r="I256" s="266" t="s">
        <v>1801</v>
      </c>
      <c r="J256" s="269">
        <v>43124</v>
      </c>
      <c r="K256" s="266" t="s">
        <v>70</v>
      </c>
      <c r="L256" s="266" t="s">
        <v>398</v>
      </c>
    </row>
    <row r="257" spans="1:12" s="266" customFormat="1" ht="12" customHeight="1" x14ac:dyDescent="0.2">
      <c r="A257" s="266" t="s">
        <v>2063</v>
      </c>
      <c r="B257" s="266" t="s">
        <v>558</v>
      </c>
      <c r="C257" s="266" t="s">
        <v>2031</v>
      </c>
      <c r="D257" s="266" t="s">
        <v>559</v>
      </c>
      <c r="E257" s="266" t="s">
        <v>2428</v>
      </c>
      <c r="F257" s="269">
        <v>43122</v>
      </c>
      <c r="G257" s="270">
        <v>65.5</v>
      </c>
      <c r="H257" s="266" t="s">
        <v>3091</v>
      </c>
      <c r="I257" s="266" t="s">
        <v>1801</v>
      </c>
      <c r="J257" s="269">
        <v>43124</v>
      </c>
      <c r="K257" s="266" t="s">
        <v>70</v>
      </c>
      <c r="L257" s="266" t="s">
        <v>398</v>
      </c>
    </row>
    <row r="258" spans="1:12" s="266" customFormat="1" ht="12" customHeight="1" x14ac:dyDescent="0.2">
      <c r="A258" s="266" t="s">
        <v>2063</v>
      </c>
      <c r="B258" s="266" t="s">
        <v>558</v>
      </c>
      <c r="C258" s="266" t="s">
        <v>2031</v>
      </c>
      <c r="D258" s="266" t="s">
        <v>559</v>
      </c>
      <c r="E258" s="266" t="s">
        <v>2429</v>
      </c>
      <c r="F258" s="269">
        <v>43122</v>
      </c>
      <c r="G258" s="270">
        <v>65.5</v>
      </c>
      <c r="H258" s="266" t="s">
        <v>3090</v>
      </c>
      <c r="I258" s="266" t="s">
        <v>1801</v>
      </c>
      <c r="J258" s="269">
        <v>43124</v>
      </c>
      <c r="K258" s="266" t="s">
        <v>70</v>
      </c>
      <c r="L258" s="266" t="s">
        <v>398</v>
      </c>
    </row>
    <row r="259" spans="1:12" s="266" customFormat="1" ht="12" customHeight="1" x14ac:dyDescent="0.2">
      <c r="A259" s="266" t="s">
        <v>2063</v>
      </c>
      <c r="B259" s="266" t="s">
        <v>558</v>
      </c>
      <c r="C259" s="266" t="s">
        <v>2031</v>
      </c>
      <c r="D259" s="266" t="s">
        <v>559</v>
      </c>
      <c r="E259" s="266" t="s">
        <v>2430</v>
      </c>
      <c r="F259" s="269">
        <v>43122</v>
      </c>
      <c r="G259" s="270">
        <v>33</v>
      </c>
      <c r="H259" s="266" t="s">
        <v>398</v>
      </c>
      <c r="I259" s="266" t="s">
        <v>957</v>
      </c>
      <c r="J259" s="269">
        <v>43124</v>
      </c>
      <c r="K259" s="266" t="s">
        <v>70</v>
      </c>
      <c r="L259" s="266" t="s">
        <v>2431</v>
      </c>
    </row>
    <row r="260" spans="1:12" s="266" customFormat="1" ht="12" customHeight="1" x14ac:dyDescent="0.2">
      <c r="A260" s="266" t="s">
        <v>2063</v>
      </c>
      <c r="B260" s="266" t="s">
        <v>558</v>
      </c>
      <c r="C260" s="266" t="s">
        <v>2031</v>
      </c>
      <c r="D260" s="266" t="s">
        <v>559</v>
      </c>
      <c r="E260" s="266" t="s">
        <v>2432</v>
      </c>
      <c r="F260" s="269">
        <v>43122</v>
      </c>
      <c r="G260" s="270">
        <v>350</v>
      </c>
      <c r="H260" s="266" t="s">
        <v>398</v>
      </c>
      <c r="I260" s="266" t="s">
        <v>521</v>
      </c>
      <c r="J260" s="269">
        <v>43124</v>
      </c>
      <c r="K260" s="266" t="s">
        <v>70</v>
      </c>
      <c r="L260" s="266" t="s">
        <v>2433</v>
      </c>
    </row>
    <row r="261" spans="1:12" s="266" customFormat="1" ht="12" customHeight="1" x14ac:dyDescent="0.2">
      <c r="A261" s="266" t="s">
        <v>2063</v>
      </c>
      <c r="B261" s="266" t="s">
        <v>558</v>
      </c>
      <c r="C261" s="266" t="s">
        <v>2031</v>
      </c>
      <c r="D261" s="266" t="s">
        <v>559</v>
      </c>
      <c r="E261" s="266" t="s">
        <v>2434</v>
      </c>
      <c r="F261" s="269">
        <v>43122</v>
      </c>
      <c r="G261" s="270">
        <v>100.61</v>
      </c>
      <c r="H261" s="266" t="s">
        <v>3094</v>
      </c>
      <c r="I261" s="266" t="s">
        <v>297</v>
      </c>
      <c r="J261" s="269">
        <v>43124</v>
      </c>
      <c r="K261" s="266" t="s">
        <v>70</v>
      </c>
      <c r="L261" s="266" t="s">
        <v>398</v>
      </c>
    </row>
    <row r="262" spans="1:12" s="266" customFormat="1" ht="12" customHeight="1" x14ac:dyDescent="0.2">
      <c r="A262" s="266" t="s">
        <v>2063</v>
      </c>
      <c r="B262" s="266" t="s">
        <v>558</v>
      </c>
      <c r="C262" s="266" t="s">
        <v>2031</v>
      </c>
      <c r="D262" s="266" t="s">
        <v>559</v>
      </c>
      <c r="E262" s="266" t="s">
        <v>2435</v>
      </c>
      <c r="F262" s="269">
        <v>43122</v>
      </c>
      <c r="G262" s="270">
        <v>89.12</v>
      </c>
      <c r="H262" s="266" t="s">
        <v>3050</v>
      </c>
      <c r="I262" s="266" t="s">
        <v>297</v>
      </c>
      <c r="J262" s="269">
        <v>43124</v>
      </c>
      <c r="K262" s="266" t="s">
        <v>70</v>
      </c>
      <c r="L262" s="266" t="s">
        <v>398</v>
      </c>
    </row>
    <row r="263" spans="1:12" s="266" customFormat="1" ht="12" customHeight="1" x14ac:dyDescent="0.2">
      <c r="A263" s="266" t="s">
        <v>2063</v>
      </c>
      <c r="B263" s="266" t="s">
        <v>558</v>
      </c>
      <c r="C263" s="266" t="s">
        <v>2031</v>
      </c>
      <c r="D263" s="266" t="s">
        <v>559</v>
      </c>
      <c r="E263" s="266" t="s">
        <v>2436</v>
      </c>
      <c r="F263" s="269">
        <v>43122</v>
      </c>
      <c r="G263" s="270">
        <v>280</v>
      </c>
      <c r="H263" s="266" t="s">
        <v>3051</v>
      </c>
      <c r="I263" s="266" t="s">
        <v>297</v>
      </c>
      <c r="J263" s="269">
        <v>43124</v>
      </c>
      <c r="K263" s="266" t="s">
        <v>70</v>
      </c>
      <c r="L263" s="266" t="s">
        <v>398</v>
      </c>
    </row>
    <row r="264" spans="1:12" s="266" customFormat="1" ht="12" customHeight="1" x14ac:dyDescent="0.2">
      <c r="A264" s="266" t="s">
        <v>2063</v>
      </c>
      <c r="B264" s="266" t="s">
        <v>558</v>
      </c>
      <c r="C264" s="266" t="s">
        <v>2031</v>
      </c>
      <c r="D264" s="266" t="s">
        <v>559</v>
      </c>
      <c r="E264" s="266" t="s">
        <v>2437</v>
      </c>
      <c r="F264" s="269">
        <v>43122</v>
      </c>
      <c r="G264" s="270">
        <v>71.69</v>
      </c>
      <c r="H264" s="266" t="s">
        <v>398</v>
      </c>
      <c r="I264" s="266" t="s">
        <v>428</v>
      </c>
      <c r="J264" s="269">
        <v>43124</v>
      </c>
      <c r="K264" s="266" t="s">
        <v>70</v>
      </c>
      <c r="L264" s="266" t="s">
        <v>932</v>
      </c>
    </row>
    <row r="265" spans="1:12" s="266" customFormat="1" ht="12" customHeight="1" x14ac:dyDescent="0.2">
      <c r="A265" s="266" t="s">
        <v>2063</v>
      </c>
      <c r="B265" s="266" t="s">
        <v>558</v>
      </c>
      <c r="C265" s="266" t="s">
        <v>2031</v>
      </c>
      <c r="D265" s="266" t="s">
        <v>559</v>
      </c>
      <c r="E265" s="266" t="s">
        <v>2438</v>
      </c>
      <c r="F265" s="269">
        <v>43122</v>
      </c>
      <c r="G265" s="270">
        <v>205</v>
      </c>
      <c r="H265" s="266" t="s">
        <v>3095</v>
      </c>
      <c r="I265" s="266" t="s">
        <v>335</v>
      </c>
      <c r="J265" s="269">
        <v>43124</v>
      </c>
      <c r="K265" s="266" t="s">
        <v>70</v>
      </c>
      <c r="L265" s="266" t="s">
        <v>6653</v>
      </c>
    </row>
    <row r="266" spans="1:12" s="266" customFormat="1" ht="12" customHeight="1" x14ac:dyDescent="0.2">
      <c r="A266" s="266" t="s">
        <v>2063</v>
      </c>
      <c r="B266" s="266" t="s">
        <v>558</v>
      </c>
      <c r="C266" s="266" t="s">
        <v>2031</v>
      </c>
      <c r="D266" s="266" t="s">
        <v>559</v>
      </c>
      <c r="E266" s="266" t="s">
        <v>2439</v>
      </c>
      <c r="F266" s="269">
        <v>43122</v>
      </c>
      <c r="G266" s="270">
        <v>324</v>
      </c>
      <c r="H266" s="266" t="s">
        <v>3095</v>
      </c>
      <c r="I266" s="266" t="s">
        <v>335</v>
      </c>
      <c r="J266" s="269">
        <v>43124</v>
      </c>
      <c r="K266" s="266" t="s">
        <v>70</v>
      </c>
      <c r="L266" s="266" t="s">
        <v>6653</v>
      </c>
    </row>
    <row r="267" spans="1:12" s="266" customFormat="1" ht="12" customHeight="1" x14ac:dyDescent="0.2">
      <c r="A267" s="266" t="s">
        <v>2063</v>
      </c>
      <c r="B267" s="266" t="s">
        <v>558</v>
      </c>
      <c r="C267" s="266" t="s">
        <v>2031</v>
      </c>
      <c r="D267" s="266" t="s">
        <v>559</v>
      </c>
      <c r="E267" s="266" t="s">
        <v>2440</v>
      </c>
      <c r="F267" s="269">
        <v>43119</v>
      </c>
      <c r="G267" s="270">
        <v>89.79</v>
      </c>
      <c r="H267" s="266" t="s">
        <v>3141</v>
      </c>
      <c r="I267" s="266" t="s">
        <v>547</v>
      </c>
      <c r="J267" s="269">
        <v>43120</v>
      </c>
      <c r="K267" s="266" t="s">
        <v>70</v>
      </c>
      <c r="L267" s="266" t="s">
        <v>398</v>
      </c>
    </row>
    <row r="268" spans="1:12" s="266" customFormat="1" ht="12" customHeight="1" x14ac:dyDescent="0.2">
      <c r="A268" s="266" t="s">
        <v>2063</v>
      </c>
      <c r="B268" s="266" t="s">
        <v>558</v>
      </c>
      <c r="C268" s="266" t="s">
        <v>2031</v>
      </c>
      <c r="D268" s="266" t="s">
        <v>559</v>
      </c>
      <c r="E268" s="266" t="s">
        <v>2443</v>
      </c>
      <c r="F268" s="269">
        <v>43119</v>
      </c>
      <c r="G268" s="270">
        <v>88</v>
      </c>
      <c r="H268" s="266" t="s">
        <v>3142</v>
      </c>
      <c r="I268" s="266" t="s">
        <v>854</v>
      </c>
      <c r="J268" s="269">
        <v>43120</v>
      </c>
      <c r="K268" s="266" t="s">
        <v>70</v>
      </c>
      <c r="L268" s="266" t="s">
        <v>398</v>
      </c>
    </row>
    <row r="269" spans="1:12" s="266" customFormat="1" ht="12" customHeight="1" x14ac:dyDescent="0.2">
      <c r="A269" s="266" t="s">
        <v>2063</v>
      </c>
      <c r="B269" s="266" t="s">
        <v>558</v>
      </c>
      <c r="C269" s="266" t="s">
        <v>2031</v>
      </c>
      <c r="D269" s="266" t="s">
        <v>559</v>
      </c>
      <c r="E269" s="266" t="s">
        <v>2444</v>
      </c>
      <c r="F269" s="269">
        <v>43119</v>
      </c>
      <c r="G269" s="270">
        <v>100</v>
      </c>
      <c r="H269" s="266" t="s">
        <v>3143</v>
      </c>
      <c r="I269" s="266" t="s">
        <v>1504</v>
      </c>
      <c r="J269" s="269">
        <v>43120</v>
      </c>
      <c r="K269" s="266" t="s">
        <v>70</v>
      </c>
      <c r="L269" s="266" t="s">
        <v>398</v>
      </c>
    </row>
    <row r="270" spans="1:12" s="266" customFormat="1" ht="12" customHeight="1" x14ac:dyDescent="0.2">
      <c r="A270" s="266" t="s">
        <v>2063</v>
      </c>
      <c r="B270" s="266" t="s">
        <v>558</v>
      </c>
      <c r="C270" s="266" t="s">
        <v>2031</v>
      </c>
      <c r="D270" s="266" t="s">
        <v>559</v>
      </c>
      <c r="E270" s="266" t="s">
        <v>2445</v>
      </c>
      <c r="F270" s="269">
        <v>43118</v>
      </c>
      <c r="G270" s="270">
        <v>197.96</v>
      </c>
      <c r="H270" s="266" t="s">
        <v>3144</v>
      </c>
      <c r="I270" s="266" t="s">
        <v>428</v>
      </c>
      <c r="J270" s="269">
        <v>43119</v>
      </c>
      <c r="K270" s="266" t="s">
        <v>70</v>
      </c>
      <c r="L270" s="266" t="s">
        <v>398</v>
      </c>
    </row>
    <row r="271" spans="1:12" s="266" customFormat="1" ht="12" customHeight="1" x14ac:dyDescent="0.2">
      <c r="A271" s="266" t="s">
        <v>2063</v>
      </c>
      <c r="B271" s="266" t="s">
        <v>558</v>
      </c>
      <c r="C271" s="266" t="s">
        <v>2031</v>
      </c>
      <c r="D271" s="266" t="s">
        <v>559</v>
      </c>
      <c r="E271" s="266" t="s">
        <v>2446</v>
      </c>
      <c r="F271" s="269">
        <v>43117</v>
      </c>
      <c r="G271" s="270">
        <v>102.56</v>
      </c>
      <c r="H271" s="266" t="s">
        <v>3105</v>
      </c>
      <c r="I271" s="266" t="s">
        <v>725</v>
      </c>
      <c r="J271" s="269">
        <v>43118</v>
      </c>
      <c r="K271" s="266" t="s">
        <v>70</v>
      </c>
      <c r="L271" s="266" t="s">
        <v>398</v>
      </c>
    </row>
    <row r="272" spans="1:12" s="266" customFormat="1" ht="12" customHeight="1" x14ac:dyDescent="0.2">
      <c r="A272" s="266" t="s">
        <v>2063</v>
      </c>
      <c r="B272" s="266" t="s">
        <v>558</v>
      </c>
      <c r="C272" s="266" t="s">
        <v>2031</v>
      </c>
      <c r="D272" s="266" t="s">
        <v>559</v>
      </c>
      <c r="E272" s="266" t="s">
        <v>2447</v>
      </c>
      <c r="F272" s="269">
        <v>43117</v>
      </c>
      <c r="G272" s="270">
        <v>102.56</v>
      </c>
      <c r="H272" s="266" t="s">
        <v>3106</v>
      </c>
      <c r="I272" s="266" t="s">
        <v>725</v>
      </c>
      <c r="J272" s="269">
        <v>43118</v>
      </c>
      <c r="K272" s="266" t="s">
        <v>70</v>
      </c>
      <c r="L272" s="266" t="s">
        <v>398</v>
      </c>
    </row>
    <row r="273" spans="1:12" s="266" customFormat="1" ht="12" customHeight="1" x14ac:dyDescent="0.2">
      <c r="A273" s="266" t="s">
        <v>2063</v>
      </c>
      <c r="B273" s="266" t="s">
        <v>558</v>
      </c>
      <c r="C273" s="266" t="s">
        <v>2031</v>
      </c>
      <c r="D273" s="266" t="s">
        <v>559</v>
      </c>
      <c r="E273" s="266" t="s">
        <v>2448</v>
      </c>
      <c r="F273" s="269">
        <v>43116</v>
      </c>
      <c r="G273" s="270">
        <v>65.239999999999995</v>
      </c>
      <c r="H273" s="266" t="s">
        <v>398</v>
      </c>
      <c r="I273" s="266" t="s">
        <v>694</v>
      </c>
      <c r="J273" s="269">
        <v>43117</v>
      </c>
      <c r="K273" s="266" t="s">
        <v>70</v>
      </c>
      <c r="L273" s="266" t="s">
        <v>2317</v>
      </c>
    </row>
    <row r="274" spans="1:12" s="266" customFormat="1" ht="12" customHeight="1" x14ac:dyDescent="0.2">
      <c r="A274" s="266" t="s">
        <v>2063</v>
      </c>
      <c r="B274" s="266" t="s">
        <v>558</v>
      </c>
      <c r="C274" s="266" t="s">
        <v>2031</v>
      </c>
      <c r="D274" s="266" t="s">
        <v>559</v>
      </c>
      <c r="E274" s="266" t="s">
        <v>3009</v>
      </c>
      <c r="F274" s="269">
        <v>43115</v>
      </c>
      <c r="G274" s="270">
        <v>215</v>
      </c>
      <c r="H274" s="266" t="s">
        <v>398</v>
      </c>
      <c r="I274" s="266" t="s">
        <v>297</v>
      </c>
      <c r="J274" s="269">
        <v>43116</v>
      </c>
      <c r="K274" s="266" t="s">
        <v>70</v>
      </c>
      <c r="L274" s="266" t="s">
        <v>6654</v>
      </c>
    </row>
    <row r="275" spans="1:12" s="266" customFormat="1" ht="12" customHeight="1" x14ac:dyDescent="0.2">
      <c r="A275" s="266" t="s">
        <v>2063</v>
      </c>
      <c r="B275" s="266" t="s">
        <v>558</v>
      </c>
      <c r="C275" s="266" t="s">
        <v>2031</v>
      </c>
      <c r="D275" s="266" t="s">
        <v>559</v>
      </c>
      <c r="E275" s="266" t="s">
        <v>2450</v>
      </c>
      <c r="F275" s="269">
        <v>43112</v>
      </c>
      <c r="G275" s="270">
        <v>93</v>
      </c>
      <c r="H275" s="266" t="s">
        <v>398</v>
      </c>
      <c r="I275" s="266" t="s">
        <v>552</v>
      </c>
      <c r="J275" s="269">
        <v>43113</v>
      </c>
      <c r="K275" s="266" t="s">
        <v>70</v>
      </c>
      <c r="L275" s="266" t="s">
        <v>6655</v>
      </c>
    </row>
    <row r="276" spans="1:12" s="266" customFormat="1" ht="12" customHeight="1" x14ac:dyDescent="0.2">
      <c r="A276" s="266" t="s">
        <v>2063</v>
      </c>
      <c r="B276" s="266" t="s">
        <v>558</v>
      </c>
      <c r="C276" s="266" t="s">
        <v>2031</v>
      </c>
      <c r="D276" s="266" t="s">
        <v>559</v>
      </c>
      <c r="E276" s="266" t="s">
        <v>2451</v>
      </c>
      <c r="F276" s="269">
        <v>43111</v>
      </c>
      <c r="G276" s="270">
        <v>110.62</v>
      </c>
      <c r="H276" s="266" t="s">
        <v>3097</v>
      </c>
      <c r="I276" s="266" t="s">
        <v>1160</v>
      </c>
      <c r="J276" s="269">
        <v>43112</v>
      </c>
      <c r="K276" s="266" t="s">
        <v>70</v>
      </c>
      <c r="L276" s="266" t="s">
        <v>398</v>
      </c>
    </row>
    <row r="277" spans="1:12" s="266" customFormat="1" ht="12" customHeight="1" x14ac:dyDescent="0.2">
      <c r="A277" s="266" t="s">
        <v>2063</v>
      </c>
      <c r="B277" s="266" t="s">
        <v>558</v>
      </c>
      <c r="C277" s="266" t="s">
        <v>2031</v>
      </c>
      <c r="D277" s="266" t="s">
        <v>559</v>
      </c>
      <c r="E277" s="266" t="s">
        <v>2452</v>
      </c>
      <c r="F277" s="269">
        <v>43111</v>
      </c>
      <c r="G277" s="270">
        <v>55.31</v>
      </c>
      <c r="H277" s="266" t="s">
        <v>3097</v>
      </c>
      <c r="I277" s="266" t="s">
        <v>1160</v>
      </c>
      <c r="J277" s="269">
        <v>43112</v>
      </c>
      <c r="K277" s="266" t="s">
        <v>70</v>
      </c>
      <c r="L277" s="266" t="s">
        <v>398</v>
      </c>
    </row>
    <row r="278" spans="1:12" s="266" customFormat="1" ht="12" customHeight="1" x14ac:dyDescent="0.2">
      <c r="A278" s="266" t="s">
        <v>2063</v>
      </c>
      <c r="B278" s="266" t="s">
        <v>558</v>
      </c>
      <c r="C278" s="266" t="s">
        <v>2031</v>
      </c>
      <c r="D278" s="266" t="s">
        <v>559</v>
      </c>
      <c r="E278" s="266" t="s">
        <v>2453</v>
      </c>
      <c r="F278" s="269">
        <v>43111</v>
      </c>
      <c r="G278" s="270">
        <v>67.5</v>
      </c>
      <c r="H278" s="266" t="s">
        <v>398</v>
      </c>
      <c r="I278" s="266" t="s">
        <v>694</v>
      </c>
      <c r="J278" s="269">
        <v>43112</v>
      </c>
      <c r="K278" s="266" t="s">
        <v>70</v>
      </c>
      <c r="L278" s="266" t="s">
        <v>2454</v>
      </c>
    </row>
    <row r="279" spans="1:12" s="266" customFormat="1" ht="12" customHeight="1" x14ac:dyDescent="0.2">
      <c r="A279" s="266" t="s">
        <v>2063</v>
      </c>
      <c r="B279" s="266" t="s">
        <v>558</v>
      </c>
      <c r="C279" s="266" t="s">
        <v>2031</v>
      </c>
      <c r="D279" s="266" t="s">
        <v>559</v>
      </c>
      <c r="E279" s="266" t="s">
        <v>2455</v>
      </c>
      <c r="F279" s="269">
        <v>43111</v>
      </c>
      <c r="G279" s="270">
        <v>130</v>
      </c>
      <c r="H279" s="266" t="s">
        <v>3128</v>
      </c>
      <c r="I279" s="266" t="s">
        <v>297</v>
      </c>
      <c r="J279" s="269">
        <v>43112</v>
      </c>
      <c r="K279" s="266" t="s">
        <v>70</v>
      </c>
      <c r="L279" s="266" t="s">
        <v>398</v>
      </c>
    </row>
    <row r="280" spans="1:12" s="266" customFormat="1" ht="12" customHeight="1" x14ac:dyDescent="0.2">
      <c r="A280" s="266" t="s">
        <v>2063</v>
      </c>
      <c r="B280" s="266" t="s">
        <v>558</v>
      </c>
      <c r="C280" s="266" t="s">
        <v>2031</v>
      </c>
      <c r="D280" s="266" t="s">
        <v>559</v>
      </c>
      <c r="E280" s="266" t="s">
        <v>2456</v>
      </c>
      <c r="F280" s="269">
        <v>43110</v>
      </c>
      <c r="G280" s="270">
        <v>114.75</v>
      </c>
      <c r="H280" s="266" t="s">
        <v>3134</v>
      </c>
      <c r="I280" s="266" t="s">
        <v>215</v>
      </c>
      <c r="J280" s="269">
        <v>43111</v>
      </c>
      <c r="K280" s="266" t="s">
        <v>70</v>
      </c>
      <c r="L280" s="266" t="s">
        <v>398</v>
      </c>
    </row>
    <row r="281" spans="1:12" s="266" customFormat="1" ht="12" customHeight="1" x14ac:dyDescent="0.2">
      <c r="A281" s="266" t="s">
        <v>2063</v>
      </c>
      <c r="B281" s="266" t="s">
        <v>558</v>
      </c>
      <c r="C281" s="266" t="s">
        <v>2031</v>
      </c>
      <c r="D281" s="266" t="s">
        <v>559</v>
      </c>
      <c r="E281" s="266" t="s">
        <v>2459</v>
      </c>
      <c r="F281" s="269">
        <v>43102</v>
      </c>
      <c r="G281" s="270">
        <v>350</v>
      </c>
      <c r="H281" s="266" t="s">
        <v>398</v>
      </c>
      <c r="I281" s="266" t="s">
        <v>106</v>
      </c>
      <c r="J281" s="269">
        <v>43103</v>
      </c>
      <c r="K281" s="266" t="s">
        <v>70</v>
      </c>
      <c r="L281" s="266" t="s">
        <v>2460</v>
      </c>
    </row>
    <row r="282" spans="1:12" s="266" customFormat="1" ht="12" customHeight="1" x14ac:dyDescent="0.2">
      <c r="A282" s="266" t="s">
        <v>2063</v>
      </c>
      <c r="B282" s="266" t="s">
        <v>558</v>
      </c>
      <c r="C282" s="266" t="s">
        <v>2031</v>
      </c>
      <c r="D282" s="266" t="s">
        <v>559</v>
      </c>
      <c r="E282" s="266" t="s">
        <v>2461</v>
      </c>
      <c r="F282" s="269">
        <v>43102</v>
      </c>
      <c r="G282" s="270">
        <v>272.45</v>
      </c>
      <c r="H282" s="266" t="s">
        <v>398</v>
      </c>
      <c r="I282" s="266" t="s">
        <v>556</v>
      </c>
      <c r="J282" s="269">
        <v>43103</v>
      </c>
      <c r="K282" s="266" t="s">
        <v>70</v>
      </c>
      <c r="L282" s="266" t="s">
        <v>2462</v>
      </c>
    </row>
    <row r="283" spans="1:12" s="266" customFormat="1" ht="12" customHeight="1" x14ac:dyDescent="0.2">
      <c r="A283" s="266" t="s">
        <v>2063</v>
      </c>
      <c r="B283" s="266" t="s">
        <v>88</v>
      </c>
      <c r="C283" s="266" t="s">
        <v>89</v>
      </c>
      <c r="D283" s="266" t="s">
        <v>90</v>
      </c>
      <c r="E283" s="266" t="s">
        <v>2466</v>
      </c>
      <c r="F283" s="269">
        <v>43104</v>
      </c>
      <c r="G283" s="270">
        <v>254.1</v>
      </c>
      <c r="H283" s="266" t="s">
        <v>2467</v>
      </c>
      <c r="I283" s="266" t="s">
        <v>373</v>
      </c>
      <c r="J283" s="269">
        <v>43104</v>
      </c>
      <c r="K283" s="266" t="s">
        <v>70</v>
      </c>
      <c r="L283" s="266" t="s">
        <v>2468</v>
      </c>
    </row>
    <row r="284" spans="1:12" s="266" customFormat="1" ht="12" customHeight="1" x14ac:dyDescent="0.2">
      <c r="A284" s="266" t="s">
        <v>2063</v>
      </c>
      <c r="B284" s="266" t="s">
        <v>1135</v>
      </c>
      <c r="C284" s="266" t="s">
        <v>1136</v>
      </c>
      <c r="D284" s="266" t="s">
        <v>1137</v>
      </c>
      <c r="E284" s="266" t="s">
        <v>2470</v>
      </c>
      <c r="F284" s="269">
        <v>43125</v>
      </c>
      <c r="G284" s="270">
        <v>430.03</v>
      </c>
      <c r="H284" s="266" t="s">
        <v>2471</v>
      </c>
      <c r="I284" s="266" t="s">
        <v>214</v>
      </c>
      <c r="J284" s="269">
        <v>43130</v>
      </c>
      <c r="K284" s="266" t="s">
        <v>70</v>
      </c>
      <c r="L284" s="266" t="s">
        <v>2472</v>
      </c>
    </row>
    <row r="285" spans="1:12" s="266" customFormat="1" ht="12" customHeight="1" x14ac:dyDescent="0.2">
      <c r="A285" s="266" t="s">
        <v>2063</v>
      </c>
      <c r="B285" s="266" t="s">
        <v>577</v>
      </c>
      <c r="C285" s="266" t="s">
        <v>785</v>
      </c>
      <c r="D285" s="266" t="s">
        <v>578</v>
      </c>
      <c r="E285" s="266" t="s">
        <v>2473</v>
      </c>
      <c r="F285" s="269">
        <v>43115</v>
      </c>
      <c r="G285" s="270">
        <v>3257.49</v>
      </c>
      <c r="H285" s="266" t="s">
        <v>2474</v>
      </c>
      <c r="I285" s="266" t="s">
        <v>2475</v>
      </c>
      <c r="J285" s="269">
        <v>43116</v>
      </c>
      <c r="K285" s="266" t="s">
        <v>70</v>
      </c>
      <c r="L285" s="266" t="s">
        <v>2476</v>
      </c>
    </row>
    <row r="286" spans="1:12" s="266" customFormat="1" ht="12" customHeight="1" x14ac:dyDescent="0.2">
      <c r="A286" s="266" t="s">
        <v>2063</v>
      </c>
      <c r="B286" s="266" t="s">
        <v>2477</v>
      </c>
      <c r="C286" s="266" t="s">
        <v>2478</v>
      </c>
      <c r="D286" s="266" t="s">
        <v>2479</v>
      </c>
      <c r="E286" s="266" t="s">
        <v>2480</v>
      </c>
      <c r="F286" s="269">
        <v>43110</v>
      </c>
      <c r="G286" s="270">
        <v>636.34</v>
      </c>
      <c r="H286" s="266" t="s">
        <v>398</v>
      </c>
      <c r="I286" s="266" t="s">
        <v>171</v>
      </c>
      <c r="J286" s="269">
        <v>43129</v>
      </c>
      <c r="K286" s="266" t="s">
        <v>70</v>
      </c>
      <c r="L286" s="266" t="s">
        <v>398</v>
      </c>
    </row>
    <row r="287" spans="1:12" s="266" customFormat="1" ht="12" customHeight="1" x14ac:dyDescent="0.2">
      <c r="A287" s="266" t="s">
        <v>2063</v>
      </c>
      <c r="B287" s="266" t="s">
        <v>2481</v>
      </c>
      <c r="C287" s="266" t="s">
        <v>2482</v>
      </c>
      <c r="D287" s="266" t="s">
        <v>2483</v>
      </c>
      <c r="E287" s="266" t="s">
        <v>2064</v>
      </c>
      <c r="F287" s="269">
        <v>43131</v>
      </c>
      <c r="G287" s="270">
        <v>5989.5</v>
      </c>
      <c r="H287" s="266" t="s">
        <v>398</v>
      </c>
      <c r="I287" s="266" t="s">
        <v>156</v>
      </c>
      <c r="J287" s="269">
        <v>43131</v>
      </c>
      <c r="K287" s="266" t="s">
        <v>70</v>
      </c>
      <c r="L287" s="266" t="s">
        <v>398</v>
      </c>
    </row>
    <row r="288" spans="1:12" s="266" customFormat="1" ht="12" customHeight="1" x14ac:dyDescent="0.2">
      <c r="A288" s="266" t="s">
        <v>2063</v>
      </c>
      <c r="B288" s="266" t="s">
        <v>77</v>
      </c>
      <c r="C288" s="266" t="s">
        <v>78</v>
      </c>
      <c r="D288" s="266" t="s">
        <v>79</v>
      </c>
      <c r="E288" s="266" t="s">
        <v>2484</v>
      </c>
      <c r="F288" s="269">
        <v>43130</v>
      </c>
      <c r="G288" s="270">
        <v>138.12</v>
      </c>
      <c r="H288" s="266" t="s">
        <v>2485</v>
      </c>
      <c r="I288" s="266" t="s">
        <v>487</v>
      </c>
      <c r="J288" s="269">
        <v>43131</v>
      </c>
      <c r="K288" s="266" t="s">
        <v>70</v>
      </c>
      <c r="L288" s="266" t="s">
        <v>2486</v>
      </c>
    </row>
    <row r="289" spans="1:12" s="266" customFormat="1" ht="12" customHeight="1" x14ac:dyDescent="0.2">
      <c r="A289" s="266" t="s">
        <v>2063</v>
      </c>
      <c r="B289" s="266" t="s">
        <v>77</v>
      </c>
      <c r="C289" s="266" t="s">
        <v>78</v>
      </c>
      <c r="D289" s="266" t="s">
        <v>79</v>
      </c>
      <c r="E289" s="266" t="s">
        <v>2487</v>
      </c>
      <c r="F289" s="269">
        <v>43118</v>
      </c>
      <c r="G289" s="270">
        <v>24.96</v>
      </c>
      <c r="H289" s="266" t="s">
        <v>398</v>
      </c>
      <c r="I289" s="266" t="s">
        <v>734</v>
      </c>
      <c r="J289" s="269">
        <v>43124</v>
      </c>
      <c r="K289" s="266" t="s">
        <v>70</v>
      </c>
      <c r="L289" s="266" t="s">
        <v>398</v>
      </c>
    </row>
    <row r="290" spans="1:12" s="266" customFormat="1" ht="12" customHeight="1" x14ac:dyDescent="0.2">
      <c r="A290" s="266" t="s">
        <v>2063</v>
      </c>
      <c r="B290" s="266" t="s">
        <v>77</v>
      </c>
      <c r="C290" s="266" t="s">
        <v>78</v>
      </c>
      <c r="D290" s="266" t="s">
        <v>79</v>
      </c>
      <c r="E290" s="266" t="s">
        <v>2488</v>
      </c>
      <c r="F290" s="269">
        <v>43115</v>
      </c>
      <c r="G290" s="270">
        <v>5829.96</v>
      </c>
      <c r="H290" s="266" t="s">
        <v>2489</v>
      </c>
      <c r="I290" s="266" t="s">
        <v>525</v>
      </c>
      <c r="J290" s="269">
        <v>43115</v>
      </c>
      <c r="K290" s="266" t="s">
        <v>70</v>
      </c>
      <c r="L290" s="266" t="s">
        <v>2490</v>
      </c>
    </row>
    <row r="291" spans="1:12" s="266" customFormat="1" ht="12" customHeight="1" x14ac:dyDescent="0.2">
      <c r="A291" s="266" t="s">
        <v>2063</v>
      </c>
      <c r="B291" s="266" t="s">
        <v>77</v>
      </c>
      <c r="C291" s="266" t="s">
        <v>78</v>
      </c>
      <c r="D291" s="266" t="s">
        <v>79</v>
      </c>
      <c r="E291" s="266" t="s">
        <v>2491</v>
      </c>
      <c r="F291" s="269">
        <v>43109</v>
      </c>
      <c r="G291" s="270">
        <v>53.36</v>
      </c>
      <c r="H291" s="266" t="s">
        <v>2492</v>
      </c>
      <c r="I291" s="266" t="s">
        <v>410</v>
      </c>
      <c r="J291" s="269">
        <v>43110</v>
      </c>
      <c r="K291" s="266" t="s">
        <v>70</v>
      </c>
      <c r="L291" s="266" t="s">
        <v>3145</v>
      </c>
    </row>
    <row r="292" spans="1:12" s="266" customFormat="1" ht="12" customHeight="1" x14ac:dyDescent="0.2">
      <c r="A292" s="266" t="s">
        <v>2063</v>
      </c>
      <c r="B292" s="266" t="s">
        <v>77</v>
      </c>
      <c r="C292" s="266" t="s">
        <v>78</v>
      </c>
      <c r="D292" s="266" t="s">
        <v>79</v>
      </c>
      <c r="E292" s="266" t="s">
        <v>2493</v>
      </c>
      <c r="F292" s="269">
        <v>43109</v>
      </c>
      <c r="G292" s="270">
        <v>277.33</v>
      </c>
      <c r="H292" s="266" t="s">
        <v>2494</v>
      </c>
      <c r="I292" s="266" t="s">
        <v>410</v>
      </c>
      <c r="J292" s="269">
        <v>43110</v>
      </c>
      <c r="K292" s="266" t="s">
        <v>70</v>
      </c>
      <c r="L292" s="266" t="s">
        <v>2495</v>
      </c>
    </row>
    <row r="293" spans="1:12" s="266" customFormat="1" ht="12" customHeight="1" x14ac:dyDescent="0.2">
      <c r="A293" s="266" t="s">
        <v>2063</v>
      </c>
      <c r="B293" s="266" t="s">
        <v>77</v>
      </c>
      <c r="C293" s="266" t="s">
        <v>78</v>
      </c>
      <c r="D293" s="266" t="s">
        <v>79</v>
      </c>
      <c r="E293" s="266" t="s">
        <v>2496</v>
      </c>
      <c r="F293" s="269">
        <v>43109</v>
      </c>
      <c r="G293" s="270">
        <v>1144.3699999999999</v>
      </c>
      <c r="H293" s="266" t="s">
        <v>2485</v>
      </c>
      <c r="I293" s="266" t="s">
        <v>487</v>
      </c>
      <c r="J293" s="269">
        <v>43110</v>
      </c>
      <c r="K293" s="266" t="s">
        <v>70</v>
      </c>
      <c r="L293" s="266" t="s">
        <v>2486</v>
      </c>
    </row>
    <row r="294" spans="1:12" s="266" customFormat="1" ht="12" customHeight="1" x14ac:dyDescent="0.2">
      <c r="A294" s="266" t="s">
        <v>2063</v>
      </c>
      <c r="B294" s="266" t="s">
        <v>1705</v>
      </c>
      <c r="C294" s="266" t="s">
        <v>1706</v>
      </c>
      <c r="D294" s="266" t="s">
        <v>1707</v>
      </c>
      <c r="E294" s="266" t="s">
        <v>2503</v>
      </c>
      <c r="F294" s="269">
        <v>43104</v>
      </c>
      <c r="G294" s="270">
        <v>1949.78</v>
      </c>
      <c r="H294" s="266" t="s">
        <v>2504</v>
      </c>
      <c r="I294" s="266" t="s">
        <v>2044</v>
      </c>
      <c r="J294" s="269">
        <v>43104</v>
      </c>
      <c r="K294" s="266" t="s">
        <v>70</v>
      </c>
      <c r="L294" s="266" t="s">
        <v>2505</v>
      </c>
    </row>
    <row r="295" spans="1:12" s="266" customFormat="1" ht="12" customHeight="1" x14ac:dyDescent="0.2">
      <c r="A295" s="266" t="s">
        <v>2063</v>
      </c>
      <c r="B295" s="266" t="s">
        <v>2512</v>
      </c>
      <c r="C295" s="266" t="s">
        <v>2513</v>
      </c>
      <c r="D295" s="266" t="s">
        <v>2514</v>
      </c>
      <c r="E295" s="266" t="s">
        <v>2515</v>
      </c>
      <c r="F295" s="269">
        <v>43108</v>
      </c>
      <c r="G295" s="270">
        <v>928.07</v>
      </c>
      <c r="H295" s="266" t="s">
        <v>2516</v>
      </c>
      <c r="I295" s="266" t="s">
        <v>318</v>
      </c>
      <c r="J295" s="269">
        <v>43108</v>
      </c>
      <c r="K295" s="266" t="s">
        <v>70</v>
      </c>
      <c r="L295" s="266" t="s">
        <v>2517</v>
      </c>
    </row>
    <row r="296" spans="1:12" s="266" customFormat="1" ht="12" customHeight="1" x14ac:dyDescent="0.2">
      <c r="A296" s="266" t="s">
        <v>2063</v>
      </c>
      <c r="B296" s="266" t="s">
        <v>619</v>
      </c>
      <c r="C296" s="266" t="s">
        <v>3042</v>
      </c>
      <c r="D296" s="266" t="s">
        <v>620</v>
      </c>
      <c r="E296" s="266" t="s">
        <v>2518</v>
      </c>
      <c r="F296" s="269">
        <v>43124</v>
      </c>
      <c r="G296" s="270">
        <v>3043.15</v>
      </c>
      <c r="H296" s="266" t="s">
        <v>2519</v>
      </c>
      <c r="I296" s="266" t="s">
        <v>525</v>
      </c>
      <c r="J296" s="269">
        <v>43124</v>
      </c>
      <c r="K296" s="266" t="s">
        <v>70</v>
      </c>
      <c r="L296" s="266" t="s">
        <v>2520</v>
      </c>
    </row>
    <row r="297" spans="1:12" s="266" customFormat="1" ht="12" customHeight="1" x14ac:dyDescent="0.2">
      <c r="A297" s="266" t="s">
        <v>2063</v>
      </c>
      <c r="B297" s="266" t="s">
        <v>619</v>
      </c>
      <c r="C297" s="266" t="s">
        <v>3042</v>
      </c>
      <c r="D297" s="266" t="s">
        <v>620</v>
      </c>
      <c r="E297" s="266" t="s">
        <v>2521</v>
      </c>
      <c r="F297" s="269">
        <v>43124</v>
      </c>
      <c r="G297" s="270">
        <v>924.44</v>
      </c>
      <c r="H297" s="266" t="s">
        <v>2522</v>
      </c>
      <c r="I297" s="266" t="s">
        <v>525</v>
      </c>
      <c r="J297" s="269">
        <v>43124</v>
      </c>
      <c r="K297" s="266" t="s">
        <v>70</v>
      </c>
      <c r="L297" s="266" t="s">
        <v>2523</v>
      </c>
    </row>
    <row r="298" spans="1:12" s="266" customFormat="1" ht="12" customHeight="1" x14ac:dyDescent="0.2">
      <c r="A298" s="266" t="s">
        <v>2063</v>
      </c>
      <c r="B298" s="266" t="s">
        <v>619</v>
      </c>
      <c r="C298" s="266" t="s">
        <v>3042</v>
      </c>
      <c r="D298" s="266" t="s">
        <v>620</v>
      </c>
      <c r="E298" s="266" t="s">
        <v>2525</v>
      </c>
      <c r="F298" s="269">
        <v>43103</v>
      </c>
      <c r="G298" s="270">
        <v>586.85</v>
      </c>
      <c r="H298" s="266" t="s">
        <v>2526</v>
      </c>
      <c r="I298" s="266" t="s">
        <v>525</v>
      </c>
      <c r="J298" s="269">
        <v>43103</v>
      </c>
      <c r="K298" s="266" t="s">
        <v>70</v>
      </c>
      <c r="L298" s="266" t="s">
        <v>2527</v>
      </c>
    </row>
    <row r="299" spans="1:12" s="266" customFormat="1" ht="12" customHeight="1" x14ac:dyDescent="0.2">
      <c r="A299" s="266" t="s">
        <v>2063</v>
      </c>
      <c r="B299" s="266" t="s">
        <v>96</v>
      </c>
      <c r="C299" s="266" t="s">
        <v>97</v>
      </c>
      <c r="D299" s="266" t="s">
        <v>98</v>
      </c>
      <c r="E299" s="266" t="s">
        <v>2531</v>
      </c>
      <c r="F299" s="269">
        <v>43126</v>
      </c>
      <c r="G299" s="270">
        <v>595.32000000000005</v>
      </c>
      <c r="H299" s="266" t="s">
        <v>2532</v>
      </c>
      <c r="I299" s="266" t="s">
        <v>228</v>
      </c>
      <c r="J299" s="269">
        <v>43126</v>
      </c>
      <c r="K299" s="266" t="s">
        <v>70</v>
      </c>
      <c r="L299" s="266" t="s">
        <v>398</v>
      </c>
    </row>
    <row r="300" spans="1:12" s="266" customFormat="1" ht="12" customHeight="1" x14ac:dyDescent="0.2">
      <c r="A300" s="266" t="s">
        <v>2063</v>
      </c>
      <c r="B300" s="266" t="s">
        <v>96</v>
      </c>
      <c r="C300" s="266" t="s">
        <v>97</v>
      </c>
      <c r="D300" s="266" t="s">
        <v>98</v>
      </c>
      <c r="E300" s="266" t="s">
        <v>2533</v>
      </c>
      <c r="F300" s="269">
        <v>43118</v>
      </c>
      <c r="G300" s="270">
        <v>240.79</v>
      </c>
      <c r="H300" s="266" t="s">
        <v>2534</v>
      </c>
      <c r="I300" s="266" t="s">
        <v>228</v>
      </c>
      <c r="J300" s="269">
        <v>43118</v>
      </c>
      <c r="K300" s="266" t="s">
        <v>70</v>
      </c>
      <c r="L300" s="266" t="s">
        <v>398</v>
      </c>
    </row>
    <row r="301" spans="1:12" s="266" customFormat="1" ht="12" customHeight="1" x14ac:dyDescent="0.2">
      <c r="A301" s="266" t="s">
        <v>2063</v>
      </c>
      <c r="B301" s="266" t="s">
        <v>96</v>
      </c>
      <c r="C301" s="266" t="s">
        <v>97</v>
      </c>
      <c r="D301" s="266" t="s">
        <v>98</v>
      </c>
      <c r="E301" s="266" t="s">
        <v>2535</v>
      </c>
      <c r="F301" s="269">
        <v>43117</v>
      </c>
      <c r="G301" s="270">
        <v>14.44</v>
      </c>
      <c r="H301" s="266" t="s">
        <v>2536</v>
      </c>
      <c r="I301" s="266" t="s">
        <v>415</v>
      </c>
      <c r="J301" s="269">
        <v>43117</v>
      </c>
      <c r="K301" s="266" t="s">
        <v>70</v>
      </c>
      <c r="L301" s="266" t="s">
        <v>398</v>
      </c>
    </row>
    <row r="302" spans="1:12" s="266" customFormat="1" ht="12" customHeight="1" x14ac:dyDescent="0.2">
      <c r="A302" s="266" t="s">
        <v>2063</v>
      </c>
      <c r="B302" s="266" t="s">
        <v>96</v>
      </c>
      <c r="C302" s="266" t="s">
        <v>97</v>
      </c>
      <c r="D302" s="266" t="s">
        <v>98</v>
      </c>
      <c r="E302" s="266" t="s">
        <v>2537</v>
      </c>
      <c r="F302" s="269">
        <v>43117</v>
      </c>
      <c r="G302" s="270">
        <v>513.04</v>
      </c>
      <c r="H302" s="266" t="s">
        <v>2538</v>
      </c>
      <c r="I302" s="266" t="s">
        <v>432</v>
      </c>
      <c r="J302" s="269">
        <v>43117</v>
      </c>
      <c r="K302" s="266" t="s">
        <v>70</v>
      </c>
      <c r="L302" s="266" t="s">
        <v>398</v>
      </c>
    </row>
    <row r="303" spans="1:12" s="266" customFormat="1" ht="12" customHeight="1" x14ac:dyDescent="0.2">
      <c r="A303" s="266" t="s">
        <v>2063</v>
      </c>
      <c r="B303" s="266" t="s">
        <v>96</v>
      </c>
      <c r="C303" s="266" t="s">
        <v>97</v>
      </c>
      <c r="D303" s="266" t="s">
        <v>98</v>
      </c>
      <c r="E303" s="266" t="s">
        <v>2539</v>
      </c>
      <c r="F303" s="269">
        <v>43111</v>
      </c>
      <c r="G303" s="270">
        <v>1450.91</v>
      </c>
      <c r="H303" s="266" t="s">
        <v>2538</v>
      </c>
      <c r="I303" s="266" t="s">
        <v>432</v>
      </c>
      <c r="J303" s="269">
        <v>43111</v>
      </c>
      <c r="K303" s="266" t="s">
        <v>70</v>
      </c>
      <c r="L303" s="266" t="s">
        <v>398</v>
      </c>
    </row>
    <row r="304" spans="1:12" s="266" customFormat="1" ht="12" customHeight="1" x14ac:dyDescent="0.2">
      <c r="A304" s="266" t="s">
        <v>2063</v>
      </c>
      <c r="B304" s="266" t="s">
        <v>862</v>
      </c>
      <c r="C304" s="266" t="s">
        <v>863</v>
      </c>
      <c r="D304" s="266" t="s">
        <v>864</v>
      </c>
      <c r="E304" s="266" t="s">
        <v>2540</v>
      </c>
      <c r="F304" s="269">
        <v>43126</v>
      </c>
      <c r="G304" s="270">
        <v>81.61</v>
      </c>
      <c r="H304" s="266" t="s">
        <v>1356</v>
      </c>
      <c r="I304" s="266" t="s">
        <v>547</v>
      </c>
      <c r="J304" s="269">
        <v>43131</v>
      </c>
      <c r="K304" s="266" t="s">
        <v>70</v>
      </c>
      <c r="L304" s="266" t="s">
        <v>1357</v>
      </c>
    </row>
    <row r="305" spans="1:12" s="266" customFormat="1" ht="12" customHeight="1" x14ac:dyDescent="0.2">
      <c r="A305" s="266" t="s">
        <v>2063</v>
      </c>
      <c r="B305" s="266" t="s">
        <v>197</v>
      </c>
      <c r="C305" s="266" t="s">
        <v>198</v>
      </c>
      <c r="D305" s="266" t="s">
        <v>199</v>
      </c>
      <c r="E305" s="266" t="s">
        <v>2544</v>
      </c>
      <c r="F305" s="269">
        <v>43118</v>
      </c>
      <c r="G305" s="270">
        <v>508.93</v>
      </c>
      <c r="H305" s="266" t="s">
        <v>2545</v>
      </c>
      <c r="I305" s="266" t="s">
        <v>432</v>
      </c>
      <c r="J305" s="269">
        <v>43119</v>
      </c>
      <c r="K305" s="266" t="s">
        <v>70</v>
      </c>
      <c r="L305" s="266" t="s">
        <v>2546</v>
      </c>
    </row>
    <row r="306" spans="1:12" s="266" customFormat="1" ht="12" customHeight="1" x14ac:dyDescent="0.2">
      <c r="A306" s="266" t="s">
        <v>2063</v>
      </c>
      <c r="B306" s="266" t="s">
        <v>194</v>
      </c>
      <c r="C306" s="266" t="s">
        <v>195</v>
      </c>
      <c r="D306" s="266" t="s">
        <v>196</v>
      </c>
      <c r="E306" s="266" t="s">
        <v>2547</v>
      </c>
      <c r="F306" s="269">
        <v>43129</v>
      </c>
      <c r="G306" s="270">
        <v>294.14999999999998</v>
      </c>
      <c r="H306" s="266" t="s">
        <v>398</v>
      </c>
      <c r="I306" s="266" t="s">
        <v>228</v>
      </c>
      <c r="J306" s="269">
        <v>43129</v>
      </c>
      <c r="K306" s="266" t="s">
        <v>70</v>
      </c>
      <c r="L306" s="266" t="s">
        <v>398</v>
      </c>
    </row>
    <row r="307" spans="1:12" s="266" customFormat="1" ht="12" customHeight="1" x14ac:dyDescent="0.2">
      <c r="A307" s="266" t="s">
        <v>2063</v>
      </c>
      <c r="B307" s="266" t="s">
        <v>194</v>
      </c>
      <c r="C307" s="266" t="s">
        <v>195</v>
      </c>
      <c r="D307" s="266" t="s">
        <v>196</v>
      </c>
      <c r="E307" s="266" t="s">
        <v>2548</v>
      </c>
      <c r="F307" s="269">
        <v>43122</v>
      </c>
      <c r="G307" s="270">
        <v>180.16</v>
      </c>
      <c r="H307" s="266" t="s">
        <v>6656</v>
      </c>
      <c r="I307" s="266" t="s">
        <v>426</v>
      </c>
      <c r="J307" s="269">
        <v>43123</v>
      </c>
      <c r="K307" s="266" t="s">
        <v>70</v>
      </c>
      <c r="L307" s="266" t="s">
        <v>398</v>
      </c>
    </row>
    <row r="308" spans="1:12" s="266" customFormat="1" ht="12" customHeight="1" x14ac:dyDescent="0.2">
      <c r="A308" s="266" t="s">
        <v>2063</v>
      </c>
      <c r="B308" s="266" t="s">
        <v>194</v>
      </c>
      <c r="C308" s="266" t="s">
        <v>195</v>
      </c>
      <c r="D308" s="266" t="s">
        <v>196</v>
      </c>
      <c r="E308" s="266" t="s">
        <v>2549</v>
      </c>
      <c r="F308" s="269">
        <v>43115</v>
      </c>
      <c r="G308" s="270">
        <v>1251.51</v>
      </c>
      <c r="H308" s="266" t="s">
        <v>2550</v>
      </c>
      <c r="I308" s="266" t="s">
        <v>228</v>
      </c>
      <c r="J308" s="269">
        <v>43115</v>
      </c>
      <c r="K308" s="266" t="s">
        <v>70</v>
      </c>
      <c r="L308" s="266" t="s">
        <v>398</v>
      </c>
    </row>
    <row r="309" spans="1:12" s="266" customFormat="1" ht="12" customHeight="1" x14ac:dyDescent="0.2">
      <c r="A309" s="266" t="s">
        <v>2063</v>
      </c>
      <c r="B309" s="266" t="s">
        <v>1363</v>
      </c>
      <c r="C309" s="266" t="s">
        <v>1364</v>
      </c>
      <c r="D309" s="266" t="s">
        <v>1365</v>
      </c>
      <c r="E309" s="266" t="s">
        <v>2554</v>
      </c>
      <c r="F309" s="269">
        <v>43129</v>
      </c>
      <c r="G309" s="270">
        <v>1749.85</v>
      </c>
      <c r="H309" s="266" t="s">
        <v>2555</v>
      </c>
      <c r="I309" s="266" t="s">
        <v>217</v>
      </c>
      <c r="J309" s="269">
        <v>43129</v>
      </c>
      <c r="K309" s="266" t="s">
        <v>70</v>
      </c>
      <c r="L309" s="266" t="s">
        <v>2556</v>
      </c>
    </row>
    <row r="310" spans="1:12" s="266" customFormat="1" ht="12" customHeight="1" x14ac:dyDescent="0.2">
      <c r="A310" s="266" t="s">
        <v>2063</v>
      </c>
      <c r="B310" s="266" t="s">
        <v>187</v>
      </c>
      <c r="C310" s="266" t="s">
        <v>188</v>
      </c>
      <c r="D310" s="266" t="s">
        <v>189</v>
      </c>
      <c r="E310" s="266" t="s">
        <v>2559</v>
      </c>
      <c r="F310" s="269">
        <v>43131</v>
      </c>
      <c r="G310" s="270">
        <v>3248.48</v>
      </c>
      <c r="H310" s="266" t="s">
        <v>2560</v>
      </c>
      <c r="I310" s="266" t="s">
        <v>432</v>
      </c>
      <c r="J310" s="269">
        <v>43131</v>
      </c>
      <c r="K310" s="266" t="s">
        <v>70</v>
      </c>
      <c r="L310" s="266" t="s">
        <v>2561</v>
      </c>
    </row>
    <row r="311" spans="1:12" s="266" customFormat="1" ht="12" customHeight="1" x14ac:dyDescent="0.2">
      <c r="A311" s="266" t="s">
        <v>2063</v>
      </c>
      <c r="B311" s="266" t="s">
        <v>310</v>
      </c>
      <c r="C311" s="266" t="s">
        <v>311</v>
      </c>
      <c r="D311" s="266" t="s">
        <v>312</v>
      </c>
      <c r="E311" s="266" t="s">
        <v>2562</v>
      </c>
      <c r="F311" s="269">
        <v>43131</v>
      </c>
      <c r="G311" s="270">
        <v>51.67</v>
      </c>
      <c r="H311" s="266" t="s">
        <v>398</v>
      </c>
      <c r="I311" s="266" t="s">
        <v>505</v>
      </c>
      <c r="J311" s="269">
        <v>43131</v>
      </c>
      <c r="K311" s="266" t="s">
        <v>70</v>
      </c>
      <c r="L311" s="266" t="s">
        <v>398</v>
      </c>
    </row>
    <row r="312" spans="1:12" s="266" customFormat="1" ht="12" customHeight="1" x14ac:dyDescent="0.2">
      <c r="A312" s="266" t="s">
        <v>2063</v>
      </c>
      <c r="B312" s="266" t="s">
        <v>310</v>
      </c>
      <c r="C312" s="266" t="s">
        <v>311</v>
      </c>
      <c r="D312" s="266" t="s">
        <v>312</v>
      </c>
      <c r="E312" s="266" t="s">
        <v>2563</v>
      </c>
      <c r="F312" s="269">
        <v>43131</v>
      </c>
      <c r="G312" s="270">
        <v>21.97</v>
      </c>
      <c r="H312" s="266" t="s">
        <v>398</v>
      </c>
      <c r="I312" s="266" t="s">
        <v>505</v>
      </c>
      <c r="J312" s="269">
        <v>43131</v>
      </c>
      <c r="K312" s="266" t="s">
        <v>70</v>
      </c>
      <c r="L312" s="266" t="s">
        <v>398</v>
      </c>
    </row>
    <row r="313" spans="1:12" s="266" customFormat="1" ht="12" customHeight="1" x14ac:dyDescent="0.2">
      <c r="A313" s="266" t="s">
        <v>2063</v>
      </c>
      <c r="B313" s="266" t="s">
        <v>310</v>
      </c>
      <c r="C313" s="266" t="s">
        <v>311</v>
      </c>
      <c r="D313" s="266" t="s">
        <v>312</v>
      </c>
      <c r="E313" s="266" t="s">
        <v>1804</v>
      </c>
      <c r="F313" s="269">
        <v>43131</v>
      </c>
      <c r="G313" s="270">
        <v>42.81</v>
      </c>
      <c r="H313" s="266" t="s">
        <v>398</v>
      </c>
      <c r="I313" s="266" t="s">
        <v>726</v>
      </c>
      <c r="J313" s="269">
        <v>43131</v>
      </c>
      <c r="K313" s="266" t="s">
        <v>70</v>
      </c>
      <c r="L313" s="266" t="s">
        <v>398</v>
      </c>
    </row>
    <row r="314" spans="1:12" s="266" customFormat="1" ht="12" customHeight="1" x14ac:dyDescent="0.2">
      <c r="A314" s="266" t="s">
        <v>2063</v>
      </c>
      <c r="B314" s="266" t="s">
        <v>181</v>
      </c>
      <c r="C314" s="266" t="s">
        <v>182</v>
      </c>
      <c r="D314" s="266" t="s">
        <v>183</v>
      </c>
      <c r="E314" s="266" t="s">
        <v>2576</v>
      </c>
      <c r="F314" s="269">
        <v>43129</v>
      </c>
      <c r="G314" s="270">
        <v>131.33000000000001</v>
      </c>
      <c r="H314" s="266" t="s">
        <v>398</v>
      </c>
      <c r="I314" s="266" t="s">
        <v>318</v>
      </c>
      <c r="J314" s="269">
        <v>43129</v>
      </c>
      <c r="K314" s="266" t="s">
        <v>70</v>
      </c>
      <c r="L314" s="266" t="s">
        <v>398</v>
      </c>
    </row>
    <row r="315" spans="1:12" s="266" customFormat="1" ht="12" customHeight="1" x14ac:dyDescent="0.2">
      <c r="A315" s="266" t="s">
        <v>2063</v>
      </c>
      <c r="B315" s="266" t="s">
        <v>181</v>
      </c>
      <c r="C315" s="266" t="s">
        <v>182</v>
      </c>
      <c r="D315" s="266" t="s">
        <v>183</v>
      </c>
      <c r="E315" s="266" t="s">
        <v>2578</v>
      </c>
      <c r="F315" s="269">
        <v>43122</v>
      </c>
      <c r="G315" s="270">
        <v>43.78</v>
      </c>
      <c r="H315" s="266" t="s">
        <v>2577</v>
      </c>
      <c r="I315" s="266" t="s">
        <v>165</v>
      </c>
      <c r="J315" s="269">
        <v>43125</v>
      </c>
      <c r="K315" s="266" t="s">
        <v>70</v>
      </c>
      <c r="L315" s="266" t="s">
        <v>398</v>
      </c>
    </row>
    <row r="316" spans="1:12" s="266" customFormat="1" ht="12" customHeight="1" x14ac:dyDescent="0.2">
      <c r="A316" s="266" t="s">
        <v>2063</v>
      </c>
      <c r="B316" s="266" t="s">
        <v>1191</v>
      </c>
      <c r="C316" s="266" t="s">
        <v>1192</v>
      </c>
      <c r="D316" s="266" t="s">
        <v>1193</v>
      </c>
      <c r="E316" s="266" t="s">
        <v>2579</v>
      </c>
      <c r="F316" s="269">
        <v>43127</v>
      </c>
      <c r="G316" s="270">
        <v>75.87</v>
      </c>
      <c r="H316" s="266" t="s">
        <v>2107</v>
      </c>
      <c r="I316" s="266" t="s">
        <v>1348</v>
      </c>
      <c r="J316" s="269">
        <v>43129</v>
      </c>
      <c r="K316" s="266" t="s">
        <v>70</v>
      </c>
      <c r="L316" s="266" t="s">
        <v>2108</v>
      </c>
    </row>
    <row r="317" spans="1:12" s="266" customFormat="1" ht="12" customHeight="1" x14ac:dyDescent="0.2">
      <c r="A317" s="266" t="s">
        <v>2063</v>
      </c>
      <c r="B317" s="266" t="s">
        <v>917</v>
      </c>
      <c r="C317" s="266" t="s">
        <v>918</v>
      </c>
      <c r="D317" s="266" t="s">
        <v>919</v>
      </c>
      <c r="E317" s="266" t="s">
        <v>2582</v>
      </c>
      <c r="F317" s="269">
        <v>43124</v>
      </c>
      <c r="G317" s="270">
        <v>65.73</v>
      </c>
      <c r="H317" s="266" t="s">
        <v>2583</v>
      </c>
      <c r="I317" s="266" t="s">
        <v>91</v>
      </c>
      <c r="J317" s="269">
        <v>43125</v>
      </c>
      <c r="K317" s="266" t="s">
        <v>70</v>
      </c>
      <c r="L317" s="266" t="s">
        <v>398</v>
      </c>
    </row>
    <row r="318" spans="1:12" s="266" customFormat="1" ht="12" customHeight="1" x14ac:dyDescent="0.2">
      <c r="A318" s="266" t="s">
        <v>2063</v>
      </c>
      <c r="B318" s="266" t="s">
        <v>582</v>
      </c>
      <c r="C318" s="266" t="s">
        <v>583</v>
      </c>
      <c r="D318" s="266" t="s">
        <v>584</v>
      </c>
      <c r="E318" s="266" t="s">
        <v>2584</v>
      </c>
      <c r="F318" s="269">
        <v>43122</v>
      </c>
      <c r="G318" s="270">
        <v>11.17</v>
      </c>
      <c r="H318" s="266" t="s">
        <v>398</v>
      </c>
      <c r="I318" s="266" t="s">
        <v>215</v>
      </c>
      <c r="J318" s="269">
        <v>43122</v>
      </c>
      <c r="K318" s="266" t="s">
        <v>70</v>
      </c>
      <c r="L318" s="266" t="s">
        <v>398</v>
      </c>
    </row>
    <row r="319" spans="1:12" s="266" customFormat="1" ht="12" customHeight="1" x14ac:dyDescent="0.2">
      <c r="A319" s="266" t="s">
        <v>2063</v>
      </c>
      <c r="B319" s="266" t="s">
        <v>585</v>
      </c>
      <c r="C319" s="266" t="s">
        <v>586</v>
      </c>
      <c r="D319" s="266" t="s">
        <v>587</v>
      </c>
      <c r="E319" s="266" t="s">
        <v>2585</v>
      </c>
      <c r="F319" s="269">
        <v>43129</v>
      </c>
      <c r="G319" s="270">
        <v>1059.33</v>
      </c>
      <c r="H319" s="266" t="s">
        <v>398</v>
      </c>
      <c r="I319" s="266" t="s">
        <v>505</v>
      </c>
      <c r="J319" s="269">
        <v>43130</v>
      </c>
      <c r="K319" s="266" t="s">
        <v>70</v>
      </c>
      <c r="L319" s="266" t="s">
        <v>398</v>
      </c>
    </row>
    <row r="320" spans="1:12" s="266" customFormat="1" ht="12" customHeight="1" x14ac:dyDescent="0.2">
      <c r="A320" s="266" t="s">
        <v>2063</v>
      </c>
      <c r="B320" s="266" t="s">
        <v>871</v>
      </c>
      <c r="C320" s="266" t="s">
        <v>872</v>
      </c>
      <c r="D320" s="266" t="s">
        <v>873</v>
      </c>
      <c r="E320" s="266" t="s">
        <v>2148</v>
      </c>
      <c r="F320" s="269">
        <v>43102</v>
      </c>
      <c r="G320" s="270">
        <v>2845.01</v>
      </c>
      <c r="H320" s="266" t="s">
        <v>398</v>
      </c>
      <c r="I320" s="266" t="s">
        <v>156</v>
      </c>
      <c r="J320" s="269">
        <v>43103</v>
      </c>
      <c r="K320" s="266" t="s">
        <v>70</v>
      </c>
      <c r="L320" s="266" t="s">
        <v>398</v>
      </c>
    </row>
    <row r="321" spans="1:12" s="266" customFormat="1" ht="12" customHeight="1" x14ac:dyDescent="0.2">
      <c r="A321" s="266" t="s">
        <v>2063</v>
      </c>
      <c r="B321" s="266" t="s">
        <v>871</v>
      </c>
      <c r="C321" s="266" t="s">
        <v>872</v>
      </c>
      <c r="D321" s="266" t="s">
        <v>873</v>
      </c>
      <c r="E321" s="266" t="s">
        <v>874</v>
      </c>
      <c r="F321" s="269">
        <v>43102</v>
      </c>
      <c r="G321" s="270">
        <v>1149.5</v>
      </c>
      <c r="H321" s="266" t="s">
        <v>398</v>
      </c>
      <c r="I321" s="266" t="s">
        <v>156</v>
      </c>
      <c r="J321" s="269">
        <v>43103</v>
      </c>
      <c r="K321" s="266" t="s">
        <v>70</v>
      </c>
      <c r="L321" s="266" t="s">
        <v>398</v>
      </c>
    </row>
    <row r="322" spans="1:12" s="266" customFormat="1" ht="12" customHeight="1" x14ac:dyDescent="0.2">
      <c r="A322" s="266" t="s">
        <v>2063</v>
      </c>
      <c r="B322" s="266" t="s">
        <v>153</v>
      </c>
      <c r="C322" s="266" t="s">
        <v>154</v>
      </c>
      <c r="D322" s="266" t="s">
        <v>155</v>
      </c>
      <c r="E322" s="266" t="s">
        <v>2595</v>
      </c>
      <c r="F322" s="269">
        <v>43115</v>
      </c>
      <c r="G322" s="270">
        <v>7.6</v>
      </c>
      <c r="H322" s="266" t="s">
        <v>398</v>
      </c>
      <c r="I322" s="266" t="s">
        <v>128</v>
      </c>
      <c r="J322" s="269">
        <v>43126</v>
      </c>
      <c r="K322" s="266" t="s">
        <v>70</v>
      </c>
      <c r="L322" s="266" t="s">
        <v>398</v>
      </c>
    </row>
    <row r="323" spans="1:12" s="266" customFormat="1" ht="12" customHeight="1" x14ac:dyDescent="0.2">
      <c r="A323" s="266" t="s">
        <v>2063</v>
      </c>
      <c r="B323" s="266" t="s">
        <v>153</v>
      </c>
      <c r="C323" s="266" t="s">
        <v>154</v>
      </c>
      <c r="D323" s="266" t="s">
        <v>155</v>
      </c>
      <c r="E323" s="266" t="s">
        <v>2597</v>
      </c>
      <c r="F323" s="269">
        <v>43115</v>
      </c>
      <c r="G323" s="270">
        <v>240.6</v>
      </c>
      <c r="H323" s="266" t="s">
        <v>398</v>
      </c>
      <c r="I323" s="266" t="s">
        <v>370</v>
      </c>
      <c r="J323" s="269">
        <v>43126</v>
      </c>
      <c r="K323" s="266" t="s">
        <v>70</v>
      </c>
      <c r="L323" s="266" t="s">
        <v>398</v>
      </c>
    </row>
    <row r="324" spans="1:12" s="266" customFormat="1" ht="12" customHeight="1" x14ac:dyDescent="0.2">
      <c r="A324" s="266" t="s">
        <v>2063</v>
      </c>
      <c r="B324" s="266" t="s">
        <v>153</v>
      </c>
      <c r="C324" s="266" t="s">
        <v>154</v>
      </c>
      <c r="D324" s="266" t="s">
        <v>155</v>
      </c>
      <c r="E324" s="266" t="s">
        <v>2557</v>
      </c>
      <c r="F324" s="269">
        <v>43115</v>
      </c>
      <c r="G324" s="270">
        <v>209.56</v>
      </c>
      <c r="H324" s="266" t="s">
        <v>398</v>
      </c>
      <c r="I324" s="266" t="s">
        <v>215</v>
      </c>
      <c r="J324" s="269">
        <v>43126</v>
      </c>
      <c r="K324" s="266" t="s">
        <v>70</v>
      </c>
      <c r="L324" s="266" t="s">
        <v>398</v>
      </c>
    </row>
    <row r="325" spans="1:12" s="266" customFormat="1" ht="12" customHeight="1" x14ac:dyDescent="0.2">
      <c r="A325" s="266" t="s">
        <v>2063</v>
      </c>
      <c r="B325" s="266" t="s">
        <v>153</v>
      </c>
      <c r="C325" s="266" t="s">
        <v>154</v>
      </c>
      <c r="D325" s="266" t="s">
        <v>155</v>
      </c>
      <c r="E325" s="266" t="s">
        <v>1723</v>
      </c>
      <c r="F325" s="269">
        <v>43112</v>
      </c>
      <c r="G325" s="270">
        <v>3.25</v>
      </c>
      <c r="H325" s="266" t="s">
        <v>398</v>
      </c>
      <c r="I325" s="266" t="s">
        <v>215</v>
      </c>
      <c r="J325" s="269">
        <v>43126</v>
      </c>
      <c r="K325" s="266" t="s">
        <v>70</v>
      </c>
      <c r="L325" s="266" t="s">
        <v>398</v>
      </c>
    </row>
    <row r="326" spans="1:12" s="266" customFormat="1" ht="12" customHeight="1" x14ac:dyDescent="0.2">
      <c r="A326" s="266" t="s">
        <v>2063</v>
      </c>
      <c r="B326" s="266" t="s">
        <v>153</v>
      </c>
      <c r="C326" s="266" t="s">
        <v>154</v>
      </c>
      <c r="D326" s="266" t="s">
        <v>155</v>
      </c>
      <c r="E326" s="266" t="s">
        <v>1010</v>
      </c>
      <c r="F326" s="269">
        <v>43117</v>
      </c>
      <c r="G326" s="270">
        <v>7.26</v>
      </c>
      <c r="H326" s="266" t="s">
        <v>398</v>
      </c>
      <c r="I326" s="266" t="s">
        <v>430</v>
      </c>
      <c r="J326" s="269">
        <v>43129</v>
      </c>
      <c r="K326" s="266" t="s">
        <v>70</v>
      </c>
      <c r="L326" s="266" t="s">
        <v>398</v>
      </c>
    </row>
    <row r="327" spans="1:12" s="266" customFormat="1" ht="12" customHeight="1" x14ac:dyDescent="0.2">
      <c r="A327" s="266" t="s">
        <v>2063</v>
      </c>
      <c r="B327" s="266" t="s">
        <v>153</v>
      </c>
      <c r="C327" s="266" t="s">
        <v>154</v>
      </c>
      <c r="D327" s="266" t="s">
        <v>155</v>
      </c>
      <c r="E327" s="266" t="s">
        <v>2600</v>
      </c>
      <c r="F327" s="269">
        <v>43117</v>
      </c>
      <c r="G327" s="270">
        <v>6.74</v>
      </c>
      <c r="H327" s="266" t="s">
        <v>398</v>
      </c>
      <c r="I327" s="266" t="s">
        <v>223</v>
      </c>
      <c r="J327" s="269">
        <v>43129</v>
      </c>
      <c r="K327" s="266" t="s">
        <v>70</v>
      </c>
      <c r="L327" s="266" t="s">
        <v>398</v>
      </c>
    </row>
    <row r="328" spans="1:12" s="266" customFormat="1" ht="12" customHeight="1" x14ac:dyDescent="0.2">
      <c r="A328" s="266" t="s">
        <v>2063</v>
      </c>
      <c r="B328" s="266" t="s">
        <v>153</v>
      </c>
      <c r="C328" s="266" t="s">
        <v>154</v>
      </c>
      <c r="D328" s="266" t="s">
        <v>155</v>
      </c>
      <c r="E328" s="266" t="s">
        <v>2602</v>
      </c>
      <c r="F328" s="269">
        <v>43117</v>
      </c>
      <c r="G328" s="270">
        <v>11.64</v>
      </c>
      <c r="H328" s="266" t="s">
        <v>398</v>
      </c>
      <c r="I328" s="266" t="s">
        <v>547</v>
      </c>
      <c r="J328" s="269">
        <v>43129</v>
      </c>
      <c r="K328" s="266" t="s">
        <v>70</v>
      </c>
      <c r="L328" s="266" t="s">
        <v>398</v>
      </c>
    </row>
    <row r="329" spans="1:12" s="266" customFormat="1" ht="12" customHeight="1" x14ac:dyDescent="0.2">
      <c r="A329" s="266" t="s">
        <v>2063</v>
      </c>
      <c r="B329" s="266" t="s">
        <v>163</v>
      </c>
      <c r="C329" s="266" t="s">
        <v>399</v>
      </c>
      <c r="D329" s="266" t="s">
        <v>164</v>
      </c>
      <c r="E329" s="266" t="s">
        <v>2608</v>
      </c>
      <c r="F329" s="269">
        <v>43112</v>
      </c>
      <c r="G329" s="270">
        <v>240.19</v>
      </c>
      <c r="H329" s="266" t="s">
        <v>2609</v>
      </c>
      <c r="I329" s="266" t="s">
        <v>228</v>
      </c>
      <c r="J329" s="269">
        <v>43116</v>
      </c>
      <c r="K329" s="266" t="s">
        <v>70</v>
      </c>
      <c r="L329" s="266" t="s">
        <v>2610</v>
      </c>
    </row>
    <row r="330" spans="1:12" s="266" customFormat="1" ht="12" customHeight="1" x14ac:dyDescent="0.2">
      <c r="A330" s="266" t="s">
        <v>2063</v>
      </c>
      <c r="B330" s="266" t="s">
        <v>467</v>
      </c>
      <c r="C330" s="266" t="s">
        <v>468</v>
      </c>
      <c r="D330" s="266" t="s">
        <v>469</v>
      </c>
      <c r="E330" s="266" t="s">
        <v>2614</v>
      </c>
      <c r="F330" s="269">
        <v>43123</v>
      </c>
      <c r="G330" s="270">
        <v>7.21</v>
      </c>
      <c r="H330" s="266" t="s">
        <v>398</v>
      </c>
      <c r="I330" s="266" t="s">
        <v>431</v>
      </c>
      <c r="J330" s="269">
        <v>43129</v>
      </c>
      <c r="K330" s="266" t="s">
        <v>70</v>
      </c>
      <c r="L330" s="266" t="s">
        <v>398</v>
      </c>
    </row>
    <row r="331" spans="1:12" s="266" customFormat="1" ht="12" customHeight="1" x14ac:dyDescent="0.2">
      <c r="A331" s="266" t="s">
        <v>2063</v>
      </c>
      <c r="B331" s="266" t="s">
        <v>467</v>
      </c>
      <c r="C331" s="266" t="s">
        <v>468</v>
      </c>
      <c r="D331" s="266" t="s">
        <v>469</v>
      </c>
      <c r="E331" s="266" t="s">
        <v>2615</v>
      </c>
      <c r="F331" s="269">
        <v>43117</v>
      </c>
      <c r="G331" s="270">
        <v>9.27</v>
      </c>
      <c r="H331" s="266" t="s">
        <v>2141</v>
      </c>
      <c r="I331" s="266" t="s">
        <v>618</v>
      </c>
      <c r="J331" s="269">
        <v>43118</v>
      </c>
      <c r="K331" s="266" t="s">
        <v>70</v>
      </c>
      <c r="L331" s="266" t="s">
        <v>2142</v>
      </c>
    </row>
    <row r="332" spans="1:12" s="266" customFormat="1" ht="12" customHeight="1" x14ac:dyDescent="0.2">
      <c r="A332" s="266" t="s">
        <v>2063</v>
      </c>
      <c r="B332" s="266" t="s">
        <v>467</v>
      </c>
      <c r="C332" s="266" t="s">
        <v>468</v>
      </c>
      <c r="D332" s="266" t="s">
        <v>469</v>
      </c>
      <c r="E332" s="266" t="s">
        <v>2616</v>
      </c>
      <c r="F332" s="269">
        <v>43117</v>
      </c>
      <c r="G332" s="270">
        <v>79.5</v>
      </c>
      <c r="H332" s="266" t="s">
        <v>398</v>
      </c>
      <c r="I332" s="266" t="s">
        <v>526</v>
      </c>
      <c r="J332" s="269">
        <v>43129</v>
      </c>
      <c r="K332" s="266" t="s">
        <v>70</v>
      </c>
      <c r="L332" s="266" t="s">
        <v>398</v>
      </c>
    </row>
    <row r="333" spans="1:12" s="266" customFormat="1" ht="12" customHeight="1" x14ac:dyDescent="0.2">
      <c r="A333" s="266" t="s">
        <v>2063</v>
      </c>
      <c r="B333" s="266" t="s">
        <v>467</v>
      </c>
      <c r="C333" s="266" t="s">
        <v>468</v>
      </c>
      <c r="D333" s="266" t="s">
        <v>469</v>
      </c>
      <c r="E333" s="266" t="s">
        <v>2617</v>
      </c>
      <c r="F333" s="269">
        <v>43117</v>
      </c>
      <c r="G333" s="270">
        <v>111.72</v>
      </c>
      <c r="H333" s="266" t="s">
        <v>398</v>
      </c>
      <c r="I333" s="266" t="s">
        <v>525</v>
      </c>
      <c r="J333" s="269">
        <v>43129</v>
      </c>
      <c r="K333" s="266" t="s">
        <v>70</v>
      </c>
      <c r="L333" s="266" t="s">
        <v>398</v>
      </c>
    </row>
    <row r="334" spans="1:12" s="266" customFormat="1" ht="12" customHeight="1" x14ac:dyDescent="0.2">
      <c r="A334" s="266" t="s">
        <v>2063</v>
      </c>
      <c r="B334" s="266" t="s">
        <v>467</v>
      </c>
      <c r="C334" s="266" t="s">
        <v>468</v>
      </c>
      <c r="D334" s="266" t="s">
        <v>469</v>
      </c>
      <c r="E334" s="266" t="s">
        <v>2619</v>
      </c>
      <c r="F334" s="269">
        <v>43117</v>
      </c>
      <c r="G334" s="270">
        <v>97.38</v>
      </c>
      <c r="H334" s="266" t="s">
        <v>2620</v>
      </c>
      <c r="I334" s="266" t="s">
        <v>2621</v>
      </c>
      <c r="J334" s="269">
        <v>43118</v>
      </c>
      <c r="K334" s="266" t="s">
        <v>70</v>
      </c>
      <c r="L334" s="266" t="s">
        <v>2622</v>
      </c>
    </row>
    <row r="335" spans="1:12" s="266" customFormat="1" ht="12" customHeight="1" x14ac:dyDescent="0.2">
      <c r="A335" s="266" t="s">
        <v>2063</v>
      </c>
      <c r="B335" s="266" t="s">
        <v>467</v>
      </c>
      <c r="C335" s="266" t="s">
        <v>468</v>
      </c>
      <c r="D335" s="266" t="s">
        <v>469</v>
      </c>
      <c r="E335" s="266" t="s">
        <v>2624</v>
      </c>
      <c r="F335" s="269">
        <v>43117</v>
      </c>
      <c r="G335" s="270">
        <v>95.86</v>
      </c>
      <c r="H335" s="266" t="s">
        <v>2625</v>
      </c>
      <c r="I335" s="266" t="s">
        <v>2621</v>
      </c>
      <c r="J335" s="269">
        <v>43118</v>
      </c>
      <c r="K335" s="266" t="s">
        <v>70</v>
      </c>
      <c r="L335" s="266" t="s">
        <v>2626</v>
      </c>
    </row>
    <row r="336" spans="1:12" s="266" customFormat="1" ht="12" customHeight="1" x14ac:dyDescent="0.2">
      <c r="A336" s="266" t="s">
        <v>508</v>
      </c>
      <c r="B336" s="266" t="s">
        <v>1157</v>
      </c>
      <c r="C336" s="266" t="s">
        <v>1158</v>
      </c>
      <c r="D336" s="266" t="s">
        <v>1159</v>
      </c>
      <c r="E336" s="266" t="s">
        <v>2598</v>
      </c>
      <c r="F336" s="269">
        <v>42765</v>
      </c>
      <c r="G336" s="270">
        <v>7145.66</v>
      </c>
      <c r="H336" s="266" t="s">
        <v>398</v>
      </c>
      <c r="I336" s="266" t="s">
        <v>106</v>
      </c>
      <c r="J336" s="269">
        <v>43112</v>
      </c>
      <c r="K336" s="266" t="s">
        <v>70</v>
      </c>
      <c r="L336" s="266" t="s">
        <v>398</v>
      </c>
    </row>
    <row r="337" spans="1:12" s="266" customFormat="1" ht="12" customHeight="1" x14ac:dyDescent="0.2">
      <c r="A337" s="266" t="s">
        <v>508</v>
      </c>
      <c r="B337" s="266" t="s">
        <v>476</v>
      </c>
      <c r="C337" s="266" t="s">
        <v>477</v>
      </c>
      <c r="D337" s="266" t="s">
        <v>478</v>
      </c>
      <c r="E337" s="266" t="s">
        <v>2628</v>
      </c>
      <c r="F337" s="269">
        <v>43100</v>
      </c>
      <c r="G337" s="270">
        <v>889.89</v>
      </c>
      <c r="H337" s="266" t="s">
        <v>398</v>
      </c>
      <c r="I337" s="266" t="s">
        <v>1537</v>
      </c>
      <c r="J337" s="269">
        <v>43104</v>
      </c>
      <c r="K337" s="266" t="s">
        <v>70</v>
      </c>
      <c r="L337" s="266" t="s">
        <v>398</v>
      </c>
    </row>
    <row r="338" spans="1:12" s="266" customFormat="1" ht="12" customHeight="1" x14ac:dyDescent="0.2">
      <c r="A338" s="266" t="s">
        <v>508</v>
      </c>
      <c r="B338" s="266" t="s">
        <v>476</v>
      </c>
      <c r="C338" s="266" t="s">
        <v>477</v>
      </c>
      <c r="D338" s="266" t="s">
        <v>478</v>
      </c>
      <c r="E338" s="266" t="s">
        <v>2629</v>
      </c>
      <c r="F338" s="269">
        <v>43097</v>
      </c>
      <c r="G338" s="270">
        <v>489.5</v>
      </c>
      <c r="H338" s="266" t="s">
        <v>398</v>
      </c>
      <c r="I338" s="266" t="s">
        <v>1848</v>
      </c>
      <c r="J338" s="269">
        <v>43104</v>
      </c>
      <c r="K338" s="266" t="s">
        <v>70</v>
      </c>
      <c r="L338" s="266" t="s">
        <v>398</v>
      </c>
    </row>
    <row r="339" spans="1:12" s="266" customFormat="1" ht="12" customHeight="1" x14ac:dyDescent="0.2">
      <c r="A339" s="266" t="s">
        <v>508</v>
      </c>
      <c r="B339" s="266" t="s">
        <v>558</v>
      </c>
      <c r="C339" s="266" t="s">
        <v>2031</v>
      </c>
      <c r="D339" s="266" t="s">
        <v>559</v>
      </c>
      <c r="E339" s="266" t="s">
        <v>2632</v>
      </c>
      <c r="F339" s="269">
        <v>42776</v>
      </c>
      <c r="G339" s="270">
        <v>188.73</v>
      </c>
      <c r="H339" s="266" t="s">
        <v>398</v>
      </c>
      <c r="I339" s="266" t="s">
        <v>6657</v>
      </c>
      <c r="J339" s="269">
        <v>43106</v>
      </c>
      <c r="K339" s="266" t="s">
        <v>70</v>
      </c>
      <c r="L339" s="266" t="s">
        <v>398</v>
      </c>
    </row>
    <row r="340" spans="1:12" s="266" customFormat="1" ht="12" customHeight="1" x14ac:dyDescent="0.2">
      <c r="A340" s="266" t="s">
        <v>508</v>
      </c>
      <c r="B340" s="266" t="s">
        <v>558</v>
      </c>
      <c r="C340" s="266" t="s">
        <v>2031</v>
      </c>
      <c r="D340" s="266" t="s">
        <v>559</v>
      </c>
      <c r="E340" s="266" t="s">
        <v>2633</v>
      </c>
      <c r="F340" s="269">
        <v>42769</v>
      </c>
      <c r="G340" s="270">
        <v>207.56</v>
      </c>
      <c r="H340" s="266" t="s">
        <v>398</v>
      </c>
      <c r="I340" s="266" t="s">
        <v>332</v>
      </c>
      <c r="J340" s="269">
        <v>43106</v>
      </c>
      <c r="K340" s="266" t="s">
        <v>70</v>
      </c>
      <c r="L340" s="266" t="s">
        <v>4382</v>
      </c>
    </row>
    <row r="341" spans="1:12" s="266" customFormat="1" ht="12" customHeight="1" x14ac:dyDescent="0.2">
      <c r="A341" s="266" t="s">
        <v>508</v>
      </c>
      <c r="B341" s="266" t="s">
        <v>558</v>
      </c>
      <c r="C341" s="266" t="s">
        <v>2031</v>
      </c>
      <c r="D341" s="266" t="s">
        <v>559</v>
      </c>
      <c r="E341" s="266" t="s">
        <v>2634</v>
      </c>
      <c r="F341" s="269">
        <v>42773</v>
      </c>
      <c r="G341" s="270">
        <v>276.76</v>
      </c>
      <c r="H341" s="266" t="s">
        <v>398</v>
      </c>
      <c r="I341" s="266" t="s">
        <v>428</v>
      </c>
      <c r="J341" s="269">
        <v>43106</v>
      </c>
      <c r="K341" s="266" t="s">
        <v>70</v>
      </c>
      <c r="L341" s="266" t="s">
        <v>4383</v>
      </c>
    </row>
    <row r="342" spans="1:12" s="266" customFormat="1" ht="12" customHeight="1" x14ac:dyDescent="0.2">
      <c r="A342" s="266" t="s">
        <v>508</v>
      </c>
      <c r="B342" s="266" t="s">
        <v>558</v>
      </c>
      <c r="C342" s="266" t="s">
        <v>2031</v>
      </c>
      <c r="D342" s="266" t="s">
        <v>559</v>
      </c>
      <c r="E342" s="266" t="s">
        <v>2635</v>
      </c>
      <c r="F342" s="269">
        <v>42769</v>
      </c>
      <c r="G342" s="270">
        <v>23.8</v>
      </c>
      <c r="H342" s="266" t="s">
        <v>1609</v>
      </c>
      <c r="I342" s="266" t="s">
        <v>332</v>
      </c>
      <c r="J342" s="269">
        <v>43106</v>
      </c>
      <c r="K342" s="266" t="s">
        <v>70</v>
      </c>
      <c r="L342" s="266" t="s">
        <v>398</v>
      </c>
    </row>
    <row r="343" spans="1:12" s="266" customFormat="1" ht="12" customHeight="1" x14ac:dyDescent="0.2">
      <c r="A343" s="266" t="s">
        <v>508</v>
      </c>
      <c r="B343" s="266" t="s">
        <v>2636</v>
      </c>
      <c r="C343" s="266" t="s">
        <v>2637</v>
      </c>
      <c r="D343" s="266" t="s">
        <v>2638</v>
      </c>
      <c r="E343" s="266" t="s">
        <v>2639</v>
      </c>
      <c r="F343" s="269">
        <v>43099</v>
      </c>
      <c r="G343" s="270">
        <v>263.63</v>
      </c>
      <c r="H343" s="266" t="s">
        <v>2640</v>
      </c>
      <c r="I343" s="266" t="s">
        <v>525</v>
      </c>
      <c r="J343" s="269">
        <v>43111</v>
      </c>
      <c r="K343" s="266" t="s">
        <v>70</v>
      </c>
      <c r="L343" s="266" t="s">
        <v>2641</v>
      </c>
    </row>
    <row r="344" spans="1:12" s="266" customFormat="1" ht="12" customHeight="1" x14ac:dyDescent="0.2">
      <c r="A344" s="266" t="s">
        <v>508</v>
      </c>
      <c r="B344" s="266" t="s">
        <v>77</v>
      </c>
      <c r="C344" s="266" t="s">
        <v>78</v>
      </c>
      <c r="D344" s="266" t="s">
        <v>79</v>
      </c>
      <c r="E344" s="266" t="s">
        <v>2642</v>
      </c>
      <c r="F344" s="269">
        <v>43100</v>
      </c>
      <c r="G344" s="270">
        <v>130.72</v>
      </c>
      <c r="H344" s="266" t="s">
        <v>2643</v>
      </c>
      <c r="I344" s="266" t="s">
        <v>552</v>
      </c>
      <c r="J344" s="269">
        <v>43104</v>
      </c>
      <c r="K344" s="266" t="s">
        <v>70</v>
      </c>
      <c r="L344" s="266" t="s">
        <v>2644</v>
      </c>
    </row>
    <row r="345" spans="1:12" s="266" customFormat="1" ht="12" customHeight="1" x14ac:dyDescent="0.2">
      <c r="A345" s="266" t="s">
        <v>508</v>
      </c>
      <c r="B345" s="266" t="s">
        <v>77</v>
      </c>
      <c r="C345" s="266" t="s">
        <v>78</v>
      </c>
      <c r="D345" s="266" t="s">
        <v>79</v>
      </c>
      <c r="E345" s="266" t="s">
        <v>2645</v>
      </c>
      <c r="F345" s="269">
        <v>43100</v>
      </c>
      <c r="G345" s="270">
        <v>0.5</v>
      </c>
      <c r="H345" s="266" t="s">
        <v>398</v>
      </c>
      <c r="I345" s="266" t="s">
        <v>430</v>
      </c>
      <c r="J345" s="269">
        <v>43104</v>
      </c>
      <c r="K345" s="266" t="s">
        <v>70</v>
      </c>
      <c r="L345" s="266" t="s">
        <v>398</v>
      </c>
    </row>
    <row r="346" spans="1:12" s="266" customFormat="1" ht="12" customHeight="1" x14ac:dyDescent="0.2">
      <c r="A346" s="266" t="s">
        <v>508</v>
      </c>
      <c r="B346" s="266" t="s">
        <v>77</v>
      </c>
      <c r="C346" s="266" t="s">
        <v>78</v>
      </c>
      <c r="D346" s="266" t="s">
        <v>79</v>
      </c>
      <c r="E346" s="266" t="s">
        <v>2646</v>
      </c>
      <c r="F346" s="269">
        <v>43100</v>
      </c>
      <c r="G346" s="270">
        <v>10.19</v>
      </c>
      <c r="H346" s="266" t="s">
        <v>398</v>
      </c>
      <c r="I346" s="266" t="s">
        <v>156</v>
      </c>
      <c r="J346" s="269">
        <v>43104</v>
      </c>
      <c r="K346" s="266" t="s">
        <v>70</v>
      </c>
      <c r="L346" s="266" t="s">
        <v>398</v>
      </c>
    </row>
    <row r="347" spans="1:12" s="266" customFormat="1" ht="12" customHeight="1" x14ac:dyDescent="0.2">
      <c r="A347" s="266" t="s">
        <v>508</v>
      </c>
      <c r="B347" s="266" t="s">
        <v>722</v>
      </c>
      <c r="C347" s="266" t="s">
        <v>1142</v>
      </c>
      <c r="D347" s="266" t="s">
        <v>723</v>
      </c>
      <c r="E347" s="266" t="s">
        <v>2649</v>
      </c>
      <c r="F347" s="269">
        <v>43033</v>
      </c>
      <c r="G347" s="270">
        <v>155.97</v>
      </c>
      <c r="H347" s="266" t="s">
        <v>2650</v>
      </c>
      <c r="I347" s="266" t="s">
        <v>319</v>
      </c>
      <c r="J347" s="269">
        <v>43116</v>
      </c>
      <c r="K347" s="266" t="s">
        <v>70</v>
      </c>
      <c r="L347" s="266" t="s">
        <v>2651</v>
      </c>
    </row>
    <row r="348" spans="1:12" s="266" customFormat="1" ht="12" customHeight="1" x14ac:dyDescent="0.2">
      <c r="A348" s="266" t="s">
        <v>508</v>
      </c>
      <c r="B348" s="266" t="s">
        <v>1374</v>
      </c>
      <c r="C348" s="266" t="s">
        <v>1375</v>
      </c>
      <c r="D348" s="266" t="s">
        <v>1376</v>
      </c>
      <c r="E348" s="266" t="s">
        <v>2652</v>
      </c>
      <c r="F348" s="269">
        <v>43099</v>
      </c>
      <c r="G348" s="270">
        <v>4390.8500000000004</v>
      </c>
      <c r="H348" s="266" t="s">
        <v>2653</v>
      </c>
      <c r="I348" s="266" t="s">
        <v>156</v>
      </c>
      <c r="J348" s="269">
        <v>43104</v>
      </c>
      <c r="K348" s="266" t="s">
        <v>70</v>
      </c>
      <c r="L348" s="266" t="s">
        <v>2654</v>
      </c>
    </row>
    <row r="349" spans="1:12" s="266" customFormat="1" ht="12" customHeight="1" x14ac:dyDescent="0.2">
      <c r="A349" s="266" t="s">
        <v>508</v>
      </c>
      <c r="B349" s="266" t="s">
        <v>1374</v>
      </c>
      <c r="C349" s="266" t="s">
        <v>1375</v>
      </c>
      <c r="D349" s="266" t="s">
        <v>1376</v>
      </c>
      <c r="E349" s="266" t="s">
        <v>2655</v>
      </c>
      <c r="F349" s="269">
        <v>43099</v>
      </c>
      <c r="G349" s="270">
        <v>8258.98</v>
      </c>
      <c r="H349" s="266" t="s">
        <v>2653</v>
      </c>
      <c r="I349" s="266" t="s">
        <v>156</v>
      </c>
      <c r="J349" s="269">
        <v>43104</v>
      </c>
      <c r="K349" s="266" t="s">
        <v>70</v>
      </c>
      <c r="L349" s="266" t="s">
        <v>2654</v>
      </c>
    </row>
    <row r="350" spans="1:12" s="266" customFormat="1" ht="12" customHeight="1" x14ac:dyDescent="0.2">
      <c r="A350" s="266" t="s">
        <v>508</v>
      </c>
      <c r="B350" s="266" t="s">
        <v>1374</v>
      </c>
      <c r="C350" s="266" t="s">
        <v>1375</v>
      </c>
      <c r="D350" s="266" t="s">
        <v>1376</v>
      </c>
      <c r="E350" s="266" t="s">
        <v>2656</v>
      </c>
      <c r="F350" s="269">
        <v>43099</v>
      </c>
      <c r="G350" s="270">
        <v>4855.49</v>
      </c>
      <c r="H350" s="266" t="s">
        <v>2657</v>
      </c>
      <c r="I350" s="266" t="s">
        <v>156</v>
      </c>
      <c r="J350" s="269">
        <v>43103</v>
      </c>
      <c r="K350" s="266" t="s">
        <v>70</v>
      </c>
      <c r="L350" s="266" t="s">
        <v>2658</v>
      </c>
    </row>
    <row r="351" spans="1:12" s="266" customFormat="1" ht="12" customHeight="1" x14ac:dyDescent="0.2">
      <c r="A351" s="266" t="s">
        <v>508</v>
      </c>
      <c r="B351" s="266" t="s">
        <v>1374</v>
      </c>
      <c r="C351" s="266" t="s">
        <v>1375</v>
      </c>
      <c r="D351" s="266" t="s">
        <v>1376</v>
      </c>
      <c r="E351" s="266" t="s">
        <v>2660</v>
      </c>
      <c r="F351" s="269">
        <v>43099</v>
      </c>
      <c r="G351" s="270">
        <v>6133.25</v>
      </c>
      <c r="H351" s="266" t="s">
        <v>2657</v>
      </c>
      <c r="I351" s="266" t="s">
        <v>156</v>
      </c>
      <c r="J351" s="269">
        <v>43103</v>
      </c>
      <c r="K351" s="266" t="s">
        <v>70</v>
      </c>
      <c r="L351" s="266" t="s">
        <v>2658</v>
      </c>
    </row>
    <row r="352" spans="1:12" s="266" customFormat="1" ht="12" customHeight="1" x14ac:dyDescent="0.2">
      <c r="A352" s="266" t="s">
        <v>508</v>
      </c>
      <c r="B352" s="266" t="s">
        <v>160</v>
      </c>
      <c r="C352" s="266" t="s">
        <v>161</v>
      </c>
      <c r="D352" s="266" t="s">
        <v>162</v>
      </c>
      <c r="E352" s="266" t="s">
        <v>2661</v>
      </c>
      <c r="F352" s="269">
        <v>43100</v>
      </c>
      <c r="G352" s="270">
        <v>40.4</v>
      </c>
      <c r="H352" s="266" t="s">
        <v>398</v>
      </c>
      <c r="I352" s="266" t="s">
        <v>1147</v>
      </c>
      <c r="J352" s="269">
        <v>43104</v>
      </c>
      <c r="K352" s="266" t="s">
        <v>70</v>
      </c>
      <c r="L352" s="266" t="s">
        <v>398</v>
      </c>
    </row>
    <row r="353" spans="1:12" s="266" customFormat="1" ht="12" customHeight="1" x14ac:dyDescent="0.2">
      <c r="A353" s="266" t="s">
        <v>508</v>
      </c>
      <c r="B353" s="266" t="s">
        <v>582</v>
      </c>
      <c r="C353" s="266" t="s">
        <v>583</v>
      </c>
      <c r="D353" s="266" t="s">
        <v>584</v>
      </c>
      <c r="E353" s="266" t="s">
        <v>2662</v>
      </c>
      <c r="F353" s="269">
        <v>43100</v>
      </c>
      <c r="G353" s="270">
        <v>192.89</v>
      </c>
      <c r="H353" s="266" t="s">
        <v>398</v>
      </c>
      <c r="I353" s="266" t="s">
        <v>215</v>
      </c>
      <c r="J353" s="269">
        <v>43117</v>
      </c>
      <c r="K353" s="266" t="s">
        <v>70</v>
      </c>
      <c r="L353" s="266" t="s">
        <v>398</v>
      </c>
    </row>
    <row r="354" spans="1:12" s="266" customFormat="1" ht="12" customHeight="1" x14ac:dyDescent="0.2">
      <c r="A354" s="266" t="s">
        <v>278</v>
      </c>
      <c r="B354" s="266" t="s">
        <v>92</v>
      </c>
      <c r="C354" s="266" t="s">
        <v>93</v>
      </c>
      <c r="D354" s="266" t="s">
        <v>94</v>
      </c>
      <c r="E354" s="266" t="s">
        <v>2665</v>
      </c>
      <c r="F354" s="269">
        <v>42517</v>
      </c>
      <c r="G354" s="270">
        <v>153.07</v>
      </c>
      <c r="H354" s="266" t="s">
        <v>398</v>
      </c>
      <c r="I354" s="266" t="s">
        <v>171</v>
      </c>
      <c r="J354" s="269">
        <v>43125</v>
      </c>
      <c r="K354" s="266" t="s">
        <v>70</v>
      </c>
      <c r="L354" s="266" t="s">
        <v>398</v>
      </c>
    </row>
    <row r="355" spans="1:12" s="266" customFormat="1" ht="12" customHeight="1" x14ac:dyDescent="0.2">
      <c r="A355" s="266" t="s">
        <v>2063</v>
      </c>
      <c r="B355" s="266" t="s">
        <v>2667</v>
      </c>
      <c r="C355" s="266" t="s">
        <v>2668</v>
      </c>
      <c r="D355" s="266" t="s">
        <v>2669</v>
      </c>
      <c r="E355" s="266" t="s">
        <v>2670</v>
      </c>
      <c r="F355" s="269">
        <v>43130</v>
      </c>
      <c r="G355" s="270">
        <v>1125.3</v>
      </c>
      <c r="H355" s="266" t="s">
        <v>398</v>
      </c>
      <c r="I355" s="266" t="s">
        <v>510</v>
      </c>
      <c r="J355" s="269">
        <v>43130</v>
      </c>
      <c r="K355" s="266" t="s">
        <v>70</v>
      </c>
      <c r="L355" s="266" t="s">
        <v>398</v>
      </c>
    </row>
    <row r="356" spans="1:12" s="266" customFormat="1" ht="12" customHeight="1" x14ac:dyDescent="0.2">
      <c r="A356" s="266" t="s">
        <v>2063</v>
      </c>
      <c r="B356" s="266" t="s">
        <v>2683</v>
      </c>
      <c r="C356" s="266" t="s">
        <v>2684</v>
      </c>
      <c r="D356" s="266" t="s">
        <v>2685</v>
      </c>
      <c r="E356" s="266" t="s">
        <v>2666</v>
      </c>
      <c r="F356" s="269">
        <v>43109</v>
      </c>
      <c r="G356" s="270">
        <v>1360</v>
      </c>
      <c r="H356" s="266" t="s">
        <v>398</v>
      </c>
      <c r="I356" s="266" t="s">
        <v>170</v>
      </c>
      <c r="J356" s="269">
        <v>43116</v>
      </c>
      <c r="K356" s="266" t="s">
        <v>70</v>
      </c>
      <c r="L356" s="266" t="s">
        <v>398</v>
      </c>
    </row>
    <row r="357" spans="1:12" s="266" customFormat="1" ht="12" customHeight="1" x14ac:dyDescent="0.2">
      <c r="A357" s="266" t="s">
        <v>2063</v>
      </c>
      <c r="B357" s="266" t="s">
        <v>2683</v>
      </c>
      <c r="C357" s="266" t="s">
        <v>2684</v>
      </c>
      <c r="D357" s="266" t="s">
        <v>2685</v>
      </c>
      <c r="E357" s="266" t="s">
        <v>2686</v>
      </c>
      <c r="F357" s="269">
        <v>43109</v>
      </c>
      <c r="G357" s="270">
        <v>1870</v>
      </c>
      <c r="H357" s="266" t="s">
        <v>398</v>
      </c>
      <c r="I357" s="266" t="s">
        <v>170</v>
      </c>
      <c r="J357" s="269">
        <v>43116</v>
      </c>
      <c r="K357" s="266" t="s">
        <v>70</v>
      </c>
      <c r="L357" s="266" t="s">
        <v>398</v>
      </c>
    </row>
    <row r="358" spans="1:12" s="266" customFormat="1" ht="12" customHeight="1" x14ac:dyDescent="0.2">
      <c r="A358" s="266" t="s">
        <v>2063</v>
      </c>
      <c r="B358" s="266" t="s">
        <v>879</v>
      </c>
      <c r="C358" s="266" t="s">
        <v>880</v>
      </c>
      <c r="D358" s="266" t="s">
        <v>881</v>
      </c>
      <c r="E358" s="266" t="s">
        <v>2691</v>
      </c>
      <c r="F358" s="269">
        <v>43111</v>
      </c>
      <c r="G358" s="270">
        <v>429.89</v>
      </c>
      <c r="H358" s="266" t="s">
        <v>2692</v>
      </c>
      <c r="I358" s="266" t="s">
        <v>335</v>
      </c>
      <c r="J358" s="269">
        <v>43112</v>
      </c>
      <c r="K358" s="266" t="s">
        <v>70</v>
      </c>
      <c r="L358" s="266" t="s">
        <v>2693</v>
      </c>
    </row>
    <row r="359" spans="1:12" s="266" customFormat="1" ht="12" customHeight="1" x14ac:dyDescent="0.2">
      <c r="A359" s="266" t="s">
        <v>2063</v>
      </c>
      <c r="B359" s="266" t="s">
        <v>1161</v>
      </c>
      <c r="C359" s="266" t="s">
        <v>1162</v>
      </c>
      <c r="D359" s="266" t="s">
        <v>1163</v>
      </c>
      <c r="E359" s="266" t="s">
        <v>2694</v>
      </c>
      <c r="F359" s="269">
        <v>43116</v>
      </c>
      <c r="G359" s="270">
        <v>26.45</v>
      </c>
      <c r="H359" s="266" t="s">
        <v>398</v>
      </c>
      <c r="I359" s="266" t="s">
        <v>235</v>
      </c>
      <c r="J359" s="269">
        <v>43117</v>
      </c>
      <c r="K359" s="266" t="s">
        <v>70</v>
      </c>
      <c r="L359" s="266" t="s">
        <v>398</v>
      </c>
    </row>
    <row r="360" spans="1:12" s="266" customFormat="1" ht="12" customHeight="1" x14ac:dyDescent="0.2">
      <c r="A360" s="266" t="s">
        <v>2063</v>
      </c>
      <c r="B360" s="266" t="s">
        <v>622</v>
      </c>
      <c r="C360" s="266" t="s">
        <v>623</v>
      </c>
      <c r="D360" s="266" t="s">
        <v>624</v>
      </c>
      <c r="E360" s="266" t="s">
        <v>2695</v>
      </c>
      <c r="F360" s="269">
        <v>43111</v>
      </c>
      <c r="G360" s="270">
        <v>35.28</v>
      </c>
      <c r="H360" s="266" t="s">
        <v>398</v>
      </c>
      <c r="I360" s="266" t="s">
        <v>571</v>
      </c>
      <c r="J360" s="269">
        <v>43112</v>
      </c>
      <c r="K360" s="266" t="s">
        <v>70</v>
      </c>
      <c r="L360" s="266" t="s">
        <v>398</v>
      </c>
    </row>
    <row r="361" spans="1:12" s="266" customFormat="1" ht="12" customHeight="1" x14ac:dyDescent="0.2">
      <c r="A361" s="266" t="s">
        <v>2063</v>
      </c>
      <c r="B361" s="266" t="s">
        <v>885</v>
      </c>
      <c r="C361" s="266" t="s">
        <v>886</v>
      </c>
      <c r="D361" s="266" t="s">
        <v>887</v>
      </c>
      <c r="E361" s="266" t="s">
        <v>2696</v>
      </c>
      <c r="F361" s="269">
        <v>43124</v>
      </c>
      <c r="G361" s="270">
        <v>6.08</v>
      </c>
      <c r="H361" s="266" t="s">
        <v>398</v>
      </c>
      <c r="I361" s="266" t="s">
        <v>427</v>
      </c>
      <c r="J361" s="269">
        <v>43124</v>
      </c>
      <c r="K361" s="266" t="s">
        <v>70</v>
      </c>
      <c r="L361" s="266" t="s">
        <v>398</v>
      </c>
    </row>
    <row r="362" spans="1:12" s="266" customFormat="1" ht="12" customHeight="1" x14ac:dyDescent="0.2">
      <c r="A362" s="266" t="s">
        <v>2063</v>
      </c>
      <c r="B362" s="266" t="s">
        <v>148</v>
      </c>
      <c r="C362" s="266" t="s">
        <v>149</v>
      </c>
      <c r="D362" s="266" t="s">
        <v>150</v>
      </c>
      <c r="E362" s="266" t="s">
        <v>2700</v>
      </c>
      <c r="F362" s="269">
        <v>43110</v>
      </c>
      <c r="G362" s="270">
        <v>14.52</v>
      </c>
      <c r="H362" s="266" t="s">
        <v>398</v>
      </c>
      <c r="I362" s="266" t="s">
        <v>547</v>
      </c>
      <c r="J362" s="269">
        <v>43111</v>
      </c>
      <c r="K362" s="266" t="s">
        <v>70</v>
      </c>
      <c r="L362" s="266" t="s">
        <v>398</v>
      </c>
    </row>
    <row r="363" spans="1:12" s="266" customFormat="1" ht="12" customHeight="1" x14ac:dyDescent="0.2">
      <c r="A363" s="266" t="s">
        <v>2063</v>
      </c>
      <c r="B363" s="266" t="s">
        <v>2701</v>
      </c>
      <c r="C363" s="266" t="s">
        <v>2702</v>
      </c>
      <c r="D363" s="266" t="s">
        <v>398</v>
      </c>
      <c r="E363" s="266" t="s">
        <v>2704</v>
      </c>
      <c r="F363" s="269">
        <v>43113</v>
      </c>
      <c r="G363" s="270">
        <v>347.81</v>
      </c>
      <c r="H363" s="266" t="s">
        <v>398</v>
      </c>
      <c r="I363" s="266" t="s">
        <v>415</v>
      </c>
      <c r="J363" s="269">
        <v>43115</v>
      </c>
      <c r="K363" s="266" t="s">
        <v>70</v>
      </c>
      <c r="L363" s="266" t="s">
        <v>398</v>
      </c>
    </row>
    <row r="364" spans="1:12" s="266" customFormat="1" ht="12" customHeight="1" x14ac:dyDescent="0.2">
      <c r="A364" s="266" t="s">
        <v>2063</v>
      </c>
      <c r="B364" s="266" t="s">
        <v>892</v>
      </c>
      <c r="C364" s="266" t="s">
        <v>893</v>
      </c>
      <c r="D364" s="266" t="s">
        <v>398</v>
      </c>
      <c r="E364" s="266" t="s">
        <v>2709</v>
      </c>
      <c r="F364" s="269">
        <v>43110</v>
      </c>
      <c r="G364" s="270">
        <v>67</v>
      </c>
      <c r="H364" s="266" t="s">
        <v>2710</v>
      </c>
      <c r="I364" s="266" t="s">
        <v>432</v>
      </c>
      <c r="J364" s="269">
        <v>43111</v>
      </c>
      <c r="K364" s="266" t="s">
        <v>70</v>
      </c>
      <c r="L364" s="266" t="s">
        <v>398</v>
      </c>
    </row>
    <row r="365" spans="1:12" s="266" customFormat="1" ht="12" customHeight="1" x14ac:dyDescent="0.2">
      <c r="A365" s="266" t="s">
        <v>2063</v>
      </c>
      <c r="B365" s="266" t="s">
        <v>2713</v>
      </c>
      <c r="C365" s="266" t="s">
        <v>2714</v>
      </c>
      <c r="D365" s="266" t="s">
        <v>398</v>
      </c>
      <c r="E365" s="266" t="s">
        <v>2715</v>
      </c>
      <c r="F365" s="269">
        <v>43112</v>
      </c>
      <c r="G365" s="270">
        <v>450</v>
      </c>
      <c r="H365" s="266" t="s">
        <v>398</v>
      </c>
      <c r="I365" s="266" t="s">
        <v>504</v>
      </c>
      <c r="J365" s="269">
        <v>43126</v>
      </c>
      <c r="K365" s="266" t="s">
        <v>70</v>
      </c>
      <c r="L365" s="266" t="s">
        <v>398</v>
      </c>
    </row>
    <row r="366" spans="1:12" s="266" customFormat="1" ht="12" customHeight="1" x14ac:dyDescent="0.2">
      <c r="A366" s="266" t="s">
        <v>2063</v>
      </c>
      <c r="B366" s="266" t="s">
        <v>2716</v>
      </c>
      <c r="C366" s="266" t="s">
        <v>2717</v>
      </c>
      <c r="D366" s="266" t="s">
        <v>2718</v>
      </c>
      <c r="E366" s="266" t="s">
        <v>2719</v>
      </c>
      <c r="F366" s="269">
        <v>43122</v>
      </c>
      <c r="G366" s="270">
        <v>229.9</v>
      </c>
      <c r="H366" s="266" t="s">
        <v>2720</v>
      </c>
      <c r="I366" s="266" t="s">
        <v>525</v>
      </c>
      <c r="J366" s="269">
        <v>43122</v>
      </c>
      <c r="K366" s="266" t="s">
        <v>70</v>
      </c>
      <c r="L366" s="266" t="s">
        <v>2721</v>
      </c>
    </row>
    <row r="367" spans="1:12" s="266" customFormat="1" ht="12" customHeight="1" x14ac:dyDescent="0.2">
      <c r="A367" s="266" t="s">
        <v>2063</v>
      </c>
      <c r="B367" s="266" t="s">
        <v>2716</v>
      </c>
      <c r="C367" s="266" t="s">
        <v>2717</v>
      </c>
      <c r="D367" s="266" t="s">
        <v>2718</v>
      </c>
      <c r="E367" s="266" t="s">
        <v>2722</v>
      </c>
      <c r="F367" s="269">
        <v>43122</v>
      </c>
      <c r="G367" s="270">
        <v>205.7</v>
      </c>
      <c r="H367" s="266" t="s">
        <v>2723</v>
      </c>
      <c r="I367" s="266" t="s">
        <v>525</v>
      </c>
      <c r="J367" s="269">
        <v>43122</v>
      </c>
      <c r="K367" s="266" t="s">
        <v>70</v>
      </c>
      <c r="L367" s="266" t="s">
        <v>2724</v>
      </c>
    </row>
    <row r="368" spans="1:12" s="266" customFormat="1" ht="12" customHeight="1" x14ac:dyDescent="0.2">
      <c r="A368" s="266" t="s">
        <v>2063</v>
      </c>
      <c r="B368" s="266" t="s">
        <v>1168</v>
      </c>
      <c r="C368" s="266" t="s">
        <v>1169</v>
      </c>
      <c r="D368" s="266" t="s">
        <v>1170</v>
      </c>
      <c r="E368" s="266" t="s">
        <v>2728</v>
      </c>
      <c r="F368" s="269">
        <v>43125</v>
      </c>
      <c r="G368" s="270">
        <v>12.6</v>
      </c>
      <c r="H368" s="266" t="s">
        <v>398</v>
      </c>
      <c r="I368" s="266" t="s">
        <v>1348</v>
      </c>
      <c r="J368" s="269">
        <v>43126</v>
      </c>
      <c r="K368" s="266" t="s">
        <v>70</v>
      </c>
      <c r="L368" s="266" t="s">
        <v>398</v>
      </c>
    </row>
    <row r="369" spans="1:12" s="266" customFormat="1" ht="12" customHeight="1" x14ac:dyDescent="0.2">
      <c r="A369" s="266" t="s">
        <v>2063</v>
      </c>
      <c r="B369" s="266" t="s">
        <v>1168</v>
      </c>
      <c r="C369" s="266" t="s">
        <v>1169</v>
      </c>
      <c r="D369" s="266" t="s">
        <v>1170</v>
      </c>
      <c r="E369" s="266" t="s">
        <v>2581</v>
      </c>
      <c r="F369" s="269">
        <v>43125</v>
      </c>
      <c r="G369" s="270">
        <v>6</v>
      </c>
      <c r="H369" s="266" t="s">
        <v>398</v>
      </c>
      <c r="I369" s="266" t="s">
        <v>177</v>
      </c>
      <c r="J369" s="269">
        <v>43126</v>
      </c>
      <c r="K369" s="266" t="s">
        <v>70</v>
      </c>
      <c r="L369" s="266" t="s">
        <v>398</v>
      </c>
    </row>
    <row r="370" spans="1:12" s="266" customFormat="1" ht="12" customHeight="1" x14ac:dyDescent="0.2">
      <c r="A370" s="266" t="s">
        <v>2063</v>
      </c>
      <c r="B370" s="266" t="s">
        <v>1168</v>
      </c>
      <c r="C370" s="266" t="s">
        <v>1169</v>
      </c>
      <c r="D370" s="266" t="s">
        <v>1170</v>
      </c>
      <c r="E370" s="266" t="s">
        <v>2730</v>
      </c>
      <c r="F370" s="269">
        <v>43118</v>
      </c>
      <c r="G370" s="270">
        <v>326.05</v>
      </c>
      <c r="H370" s="266" t="s">
        <v>398</v>
      </c>
      <c r="I370" s="266" t="s">
        <v>487</v>
      </c>
      <c r="J370" s="269">
        <v>43119</v>
      </c>
      <c r="K370" s="266" t="s">
        <v>70</v>
      </c>
      <c r="L370" s="266" t="s">
        <v>398</v>
      </c>
    </row>
    <row r="371" spans="1:12" s="266" customFormat="1" ht="12" customHeight="1" x14ac:dyDescent="0.2">
      <c r="A371" s="266" t="s">
        <v>2063</v>
      </c>
      <c r="B371" s="266" t="s">
        <v>2731</v>
      </c>
      <c r="C371" s="266" t="s">
        <v>2732</v>
      </c>
      <c r="D371" s="266" t="s">
        <v>2733</v>
      </c>
      <c r="E371" s="266" t="s">
        <v>2734</v>
      </c>
      <c r="F371" s="269">
        <v>43126</v>
      </c>
      <c r="G371" s="270">
        <v>143.99</v>
      </c>
      <c r="H371" s="266" t="s">
        <v>398</v>
      </c>
      <c r="I371" s="266" t="s">
        <v>694</v>
      </c>
      <c r="J371" s="269">
        <v>43129</v>
      </c>
      <c r="K371" s="266" t="s">
        <v>70</v>
      </c>
      <c r="L371" s="266" t="s">
        <v>398</v>
      </c>
    </row>
    <row r="372" spans="1:12" s="266" customFormat="1" ht="12" customHeight="1" x14ac:dyDescent="0.2">
      <c r="A372" s="266" t="s">
        <v>2063</v>
      </c>
      <c r="B372" s="266" t="s">
        <v>2735</v>
      </c>
      <c r="C372" s="266" t="s">
        <v>2736</v>
      </c>
      <c r="D372" s="266" t="s">
        <v>2737</v>
      </c>
      <c r="E372" s="266" t="s">
        <v>2738</v>
      </c>
      <c r="F372" s="269">
        <v>43126</v>
      </c>
      <c r="G372" s="270">
        <v>1537.12</v>
      </c>
      <c r="H372" s="266" t="s">
        <v>398</v>
      </c>
      <c r="I372" s="266" t="s">
        <v>415</v>
      </c>
      <c r="J372" s="269">
        <v>43130</v>
      </c>
      <c r="K372" s="266" t="s">
        <v>70</v>
      </c>
      <c r="L372" s="266" t="s">
        <v>398</v>
      </c>
    </row>
    <row r="373" spans="1:12" s="266" customFormat="1" ht="12" customHeight="1" x14ac:dyDescent="0.2">
      <c r="A373" s="266" t="s">
        <v>2063</v>
      </c>
      <c r="B373" s="266" t="s">
        <v>558</v>
      </c>
      <c r="C373" s="266" t="s">
        <v>2031</v>
      </c>
      <c r="D373" s="266" t="s">
        <v>559</v>
      </c>
      <c r="E373" s="266" t="s">
        <v>2740</v>
      </c>
      <c r="F373" s="269">
        <v>43105</v>
      </c>
      <c r="G373" s="270">
        <v>298.86</v>
      </c>
      <c r="H373" s="266" t="s">
        <v>398</v>
      </c>
      <c r="I373" s="266" t="s">
        <v>215</v>
      </c>
      <c r="J373" s="269">
        <v>43109</v>
      </c>
      <c r="K373" s="266" t="s">
        <v>70</v>
      </c>
      <c r="L373" s="266" t="s">
        <v>398</v>
      </c>
    </row>
    <row r="374" spans="1:12" s="266" customFormat="1" ht="12" customHeight="1" x14ac:dyDescent="0.2">
      <c r="A374" s="266" t="s">
        <v>2063</v>
      </c>
      <c r="B374" s="266" t="s">
        <v>558</v>
      </c>
      <c r="C374" s="266" t="s">
        <v>2031</v>
      </c>
      <c r="D374" s="266" t="s">
        <v>559</v>
      </c>
      <c r="E374" s="266" t="s">
        <v>2741</v>
      </c>
      <c r="F374" s="269">
        <v>43104</v>
      </c>
      <c r="G374" s="270">
        <v>70</v>
      </c>
      <c r="H374" s="266" t="s">
        <v>398</v>
      </c>
      <c r="I374" s="266" t="s">
        <v>512</v>
      </c>
      <c r="J374" s="269">
        <v>43109</v>
      </c>
      <c r="K374" s="266" t="s">
        <v>70</v>
      </c>
      <c r="L374" s="266" t="s">
        <v>398</v>
      </c>
    </row>
    <row r="375" spans="1:12" s="266" customFormat="1" ht="12" customHeight="1" x14ac:dyDescent="0.2">
      <c r="A375" s="266" t="s">
        <v>2063</v>
      </c>
      <c r="B375" s="266" t="s">
        <v>558</v>
      </c>
      <c r="C375" s="266" t="s">
        <v>2031</v>
      </c>
      <c r="D375" s="266" t="s">
        <v>559</v>
      </c>
      <c r="E375" s="266" t="s">
        <v>2742</v>
      </c>
      <c r="F375" s="269">
        <v>43104</v>
      </c>
      <c r="G375" s="270">
        <v>25.13</v>
      </c>
      <c r="H375" s="266" t="s">
        <v>398</v>
      </c>
      <c r="I375" s="266" t="s">
        <v>512</v>
      </c>
      <c r="J375" s="269">
        <v>43109</v>
      </c>
      <c r="K375" s="266" t="s">
        <v>70</v>
      </c>
      <c r="L375" s="266" t="s">
        <v>398</v>
      </c>
    </row>
    <row r="376" spans="1:12" s="266" customFormat="1" ht="12" customHeight="1" x14ac:dyDescent="0.2">
      <c r="A376" s="266" t="s">
        <v>2063</v>
      </c>
      <c r="B376" s="266" t="s">
        <v>558</v>
      </c>
      <c r="C376" s="266" t="s">
        <v>2031</v>
      </c>
      <c r="D376" s="266" t="s">
        <v>559</v>
      </c>
      <c r="E376" s="266" t="s">
        <v>2743</v>
      </c>
      <c r="F376" s="269">
        <v>43102</v>
      </c>
      <c r="G376" s="270">
        <v>369.62</v>
      </c>
      <c r="H376" s="266" t="s">
        <v>398</v>
      </c>
      <c r="I376" s="266" t="s">
        <v>512</v>
      </c>
      <c r="J376" s="269">
        <v>43109</v>
      </c>
      <c r="K376" s="266" t="s">
        <v>70</v>
      </c>
      <c r="L376" s="266" t="s">
        <v>398</v>
      </c>
    </row>
    <row r="377" spans="1:12" s="266" customFormat="1" ht="12" customHeight="1" x14ac:dyDescent="0.2">
      <c r="A377" s="266" t="s">
        <v>2063</v>
      </c>
      <c r="B377" s="266" t="s">
        <v>558</v>
      </c>
      <c r="C377" s="266" t="s">
        <v>2031</v>
      </c>
      <c r="D377" s="266" t="s">
        <v>559</v>
      </c>
      <c r="E377" s="266" t="s">
        <v>2744</v>
      </c>
      <c r="F377" s="269">
        <v>43105</v>
      </c>
      <c r="G377" s="270">
        <v>77.209999999999994</v>
      </c>
      <c r="H377" s="266" t="s">
        <v>398</v>
      </c>
      <c r="I377" s="266" t="s">
        <v>215</v>
      </c>
      <c r="J377" s="269">
        <v>43109</v>
      </c>
      <c r="K377" s="266" t="s">
        <v>70</v>
      </c>
      <c r="L377" s="266" t="s">
        <v>398</v>
      </c>
    </row>
    <row r="378" spans="1:12" s="266" customFormat="1" ht="12" customHeight="1" x14ac:dyDescent="0.2">
      <c r="A378" s="266" t="s">
        <v>2063</v>
      </c>
      <c r="B378" s="266" t="s">
        <v>2745</v>
      </c>
      <c r="C378" s="266" t="s">
        <v>2746</v>
      </c>
      <c r="D378" s="266" t="s">
        <v>2747</v>
      </c>
      <c r="E378" s="266" t="s">
        <v>2748</v>
      </c>
      <c r="F378" s="269">
        <v>43118</v>
      </c>
      <c r="G378" s="270">
        <v>89</v>
      </c>
      <c r="H378" s="266" t="s">
        <v>398</v>
      </c>
      <c r="I378" s="266" t="s">
        <v>694</v>
      </c>
      <c r="J378" s="269">
        <v>43119</v>
      </c>
      <c r="K378" s="266" t="s">
        <v>70</v>
      </c>
      <c r="L378" s="266" t="s">
        <v>398</v>
      </c>
    </row>
    <row r="379" spans="1:12" s="266" customFormat="1" ht="12" customHeight="1" x14ac:dyDescent="0.2">
      <c r="A379" s="266" t="s">
        <v>2063</v>
      </c>
      <c r="B379" s="266" t="s">
        <v>2749</v>
      </c>
      <c r="C379" s="266" t="s">
        <v>2750</v>
      </c>
      <c r="D379" s="266" t="s">
        <v>2751</v>
      </c>
      <c r="E379" s="266" t="s">
        <v>2752</v>
      </c>
      <c r="F379" s="269">
        <v>43112</v>
      </c>
      <c r="G379" s="270">
        <v>165.48</v>
      </c>
      <c r="H379" s="266" t="s">
        <v>398</v>
      </c>
      <c r="I379" s="266" t="s">
        <v>694</v>
      </c>
      <c r="J379" s="269">
        <v>43129</v>
      </c>
      <c r="K379" s="266" t="s">
        <v>70</v>
      </c>
      <c r="L379" s="266" t="s">
        <v>398</v>
      </c>
    </row>
    <row r="380" spans="1:12" s="266" customFormat="1" ht="12" customHeight="1" x14ac:dyDescent="0.2">
      <c r="A380" s="266" t="s">
        <v>2063</v>
      </c>
      <c r="B380" s="266" t="s">
        <v>80</v>
      </c>
      <c r="C380" s="266" t="s">
        <v>81</v>
      </c>
      <c r="D380" s="266" t="s">
        <v>82</v>
      </c>
      <c r="E380" s="266" t="s">
        <v>2753</v>
      </c>
      <c r="F380" s="269">
        <v>43115</v>
      </c>
      <c r="G380" s="270">
        <v>348.37</v>
      </c>
      <c r="H380" s="266" t="s">
        <v>398</v>
      </c>
      <c r="I380" s="266" t="s">
        <v>128</v>
      </c>
      <c r="J380" s="269">
        <v>43117</v>
      </c>
      <c r="K380" s="266" t="s">
        <v>70</v>
      </c>
      <c r="L380" s="266" t="s">
        <v>398</v>
      </c>
    </row>
    <row r="381" spans="1:12" s="266" customFormat="1" ht="12" customHeight="1" x14ac:dyDescent="0.2">
      <c r="A381" s="266" t="s">
        <v>2063</v>
      </c>
      <c r="B381" s="266" t="s">
        <v>80</v>
      </c>
      <c r="C381" s="266" t="s">
        <v>81</v>
      </c>
      <c r="D381" s="266" t="s">
        <v>82</v>
      </c>
      <c r="E381" s="266" t="s">
        <v>2754</v>
      </c>
      <c r="F381" s="269">
        <v>43115</v>
      </c>
      <c r="G381" s="270">
        <v>181.86</v>
      </c>
      <c r="H381" s="266" t="s">
        <v>398</v>
      </c>
      <c r="I381" s="266" t="s">
        <v>128</v>
      </c>
      <c r="J381" s="269">
        <v>43117</v>
      </c>
      <c r="K381" s="266" t="s">
        <v>70</v>
      </c>
      <c r="L381" s="266" t="s">
        <v>398</v>
      </c>
    </row>
    <row r="382" spans="1:12" s="266" customFormat="1" ht="12" customHeight="1" x14ac:dyDescent="0.2">
      <c r="A382" s="266" t="s">
        <v>2063</v>
      </c>
      <c r="B382" s="266" t="s">
        <v>384</v>
      </c>
      <c r="C382" s="266" t="s">
        <v>385</v>
      </c>
      <c r="D382" s="266" t="s">
        <v>386</v>
      </c>
      <c r="E382" s="266" t="s">
        <v>2755</v>
      </c>
      <c r="F382" s="269">
        <v>43101</v>
      </c>
      <c r="G382" s="270">
        <v>594.46</v>
      </c>
      <c r="H382" s="266" t="s">
        <v>2756</v>
      </c>
      <c r="I382" s="266" t="s">
        <v>804</v>
      </c>
      <c r="J382" s="269">
        <v>43108</v>
      </c>
      <c r="K382" s="266" t="s">
        <v>70</v>
      </c>
      <c r="L382" s="266" t="s">
        <v>2757</v>
      </c>
    </row>
    <row r="383" spans="1:12" s="266" customFormat="1" ht="12" customHeight="1" x14ac:dyDescent="0.2">
      <c r="A383" s="266" t="s">
        <v>2063</v>
      </c>
      <c r="B383" s="266" t="s">
        <v>74</v>
      </c>
      <c r="C383" s="266" t="s">
        <v>75</v>
      </c>
      <c r="D383" s="266" t="s">
        <v>76</v>
      </c>
      <c r="E383" s="266" t="s">
        <v>2758</v>
      </c>
      <c r="F383" s="269">
        <v>43101</v>
      </c>
      <c r="G383" s="270">
        <v>118.53</v>
      </c>
      <c r="H383" s="266" t="s">
        <v>398</v>
      </c>
      <c r="I383" s="266" t="s">
        <v>450</v>
      </c>
      <c r="J383" s="269">
        <v>43108</v>
      </c>
      <c r="K383" s="266" t="s">
        <v>70</v>
      </c>
      <c r="L383" s="266" t="s">
        <v>398</v>
      </c>
    </row>
    <row r="384" spans="1:12" s="266" customFormat="1" ht="12" customHeight="1" x14ac:dyDescent="0.2">
      <c r="A384" s="266" t="s">
        <v>2063</v>
      </c>
      <c r="B384" s="266" t="s">
        <v>2759</v>
      </c>
      <c r="C384" s="266" t="s">
        <v>2760</v>
      </c>
      <c r="D384" s="266" t="s">
        <v>2761</v>
      </c>
      <c r="E384" s="266" t="s">
        <v>2762</v>
      </c>
      <c r="F384" s="269">
        <v>43115</v>
      </c>
      <c r="G384" s="270">
        <v>1008.41</v>
      </c>
      <c r="H384" s="266" t="s">
        <v>398</v>
      </c>
      <c r="I384" s="266" t="s">
        <v>415</v>
      </c>
      <c r="J384" s="269">
        <v>43123</v>
      </c>
      <c r="K384" s="266" t="s">
        <v>70</v>
      </c>
      <c r="L384" s="266" t="s">
        <v>398</v>
      </c>
    </row>
    <row r="385" spans="1:12" s="266" customFormat="1" ht="12" customHeight="1" x14ac:dyDescent="0.2">
      <c r="A385" s="266" t="s">
        <v>2063</v>
      </c>
      <c r="B385" s="266" t="s">
        <v>2763</v>
      </c>
      <c r="C385" s="266" t="s">
        <v>2764</v>
      </c>
      <c r="D385" s="266" t="s">
        <v>2765</v>
      </c>
      <c r="E385" s="266" t="s">
        <v>2766</v>
      </c>
      <c r="F385" s="269">
        <v>43102</v>
      </c>
      <c r="G385" s="270">
        <v>888.77</v>
      </c>
      <c r="H385" s="266" t="s">
        <v>398</v>
      </c>
      <c r="I385" s="266" t="s">
        <v>525</v>
      </c>
      <c r="J385" s="269">
        <v>43108</v>
      </c>
      <c r="K385" s="266" t="s">
        <v>70</v>
      </c>
      <c r="L385" s="266" t="s">
        <v>398</v>
      </c>
    </row>
    <row r="386" spans="1:12" s="266" customFormat="1" ht="12" customHeight="1" x14ac:dyDescent="0.2">
      <c r="A386" s="266" t="s">
        <v>2063</v>
      </c>
      <c r="B386" s="266" t="s">
        <v>1029</v>
      </c>
      <c r="C386" s="266" t="s">
        <v>1030</v>
      </c>
      <c r="D386" s="266" t="s">
        <v>1031</v>
      </c>
      <c r="E386" s="266" t="s">
        <v>2767</v>
      </c>
      <c r="F386" s="269">
        <v>43108</v>
      </c>
      <c r="G386" s="270">
        <v>144.13</v>
      </c>
      <c r="H386" s="266" t="s">
        <v>2768</v>
      </c>
      <c r="I386" s="266" t="s">
        <v>452</v>
      </c>
      <c r="J386" s="269">
        <v>43110</v>
      </c>
      <c r="K386" s="266" t="s">
        <v>70</v>
      </c>
      <c r="L386" s="266" t="s">
        <v>2769</v>
      </c>
    </row>
    <row r="387" spans="1:12" s="266" customFormat="1" ht="12" customHeight="1" x14ac:dyDescent="0.2">
      <c r="A387" s="266" t="s">
        <v>2063</v>
      </c>
      <c r="B387" s="266" t="s">
        <v>2770</v>
      </c>
      <c r="C387" s="266" t="s">
        <v>2771</v>
      </c>
      <c r="D387" s="266" t="s">
        <v>2772</v>
      </c>
      <c r="E387" s="266" t="s">
        <v>2773</v>
      </c>
      <c r="F387" s="269">
        <v>43119</v>
      </c>
      <c r="G387" s="270">
        <v>232.32</v>
      </c>
      <c r="H387" s="266" t="s">
        <v>2774</v>
      </c>
      <c r="I387" s="266" t="s">
        <v>661</v>
      </c>
      <c r="J387" s="269">
        <v>43129</v>
      </c>
      <c r="K387" s="266" t="s">
        <v>70</v>
      </c>
      <c r="L387" s="266" t="s">
        <v>2775</v>
      </c>
    </row>
    <row r="388" spans="1:12" s="266" customFormat="1" ht="12" customHeight="1" x14ac:dyDescent="0.2">
      <c r="A388" s="266" t="s">
        <v>2063</v>
      </c>
      <c r="B388" s="266" t="s">
        <v>2116</v>
      </c>
      <c r="C388" s="266" t="s">
        <v>2117</v>
      </c>
      <c r="D388" s="266" t="s">
        <v>2118</v>
      </c>
      <c r="E388" s="266" t="s">
        <v>2779</v>
      </c>
      <c r="F388" s="269">
        <v>43112</v>
      </c>
      <c r="G388" s="270">
        <v>214.72</v>
      </c>
      <c r="H388" s="266" t="s">
        <v>398</v>
      </c>
      <c r="I388" s="266" t="s">
        <v>365</v>
      </c>
      <c r="J388" s="269">
        <v>43115</v>
      </c>
      <c r="K388" s="266" t="s">
        <v>70</v>
      </c>
      <c r="L388" s="266" t="s">
        <v>398</v>
      </c>
    </row>
    <row r="389" spans="1:12" s="266" customFormat="1" ht="12" customHeight="1" x14ac:dyDescent="0.2">
      <c r="A389" s="266" t="s">
        <v>2063</v>
      </c>
      <c r="B389" s="266" t="s">
        <v>905</v>
      </c>
      <c r="C389" s="266" t="s">
        <v>906</v>
      </c>
      <c r="D389" s="266" t="s">
        <v>907</v>
      </c>
      <c r="E389" s="266" t="s">
        <v>2780</v>
      </c>
      <c r="F389" s="269">
        <v>43112</v>
      </c>
      <c r="G389" s="270">
        <v>245.24</v>
      </c>
      <c r="H389" s="266" t="s">
        <v>398</v>
      </c>
      <c r="I389" s="266" t="s">
        <v>432</v>
      </c>
      <c r="J389" s="269">
        <v>43115</v>
      </c>
      <c r="K389" s="266" t="s">
        <v>70</v>
      </c>
      <c r="L389" s="266" t="s">
        <v>398</v>
      </c>
    </row>
    <row r="390" spans="1:12" s="266" customFormat="1" ht="12" customHeight="1" x14ac:dyDescent="0.2">
      <c r="A390" s="266" t="s">
        <v>2063</v>
      </c>
      <c r="B390" s="266" t="s">
        <v>2781</v>
      </c>
      <c r="C390" s="266" t="s">
        <v>2782</v>
      </c>
      <c r="D390" s="266" t="s">
        <v>2783</v>
      </c>
      <c r="E390" s="266" t="s">
        <v>2784</v>
      </c>
      <c r="F390" s="269">
        <v>43109</v>
      </c>
      <c r="G390" s="270">
        <v>428.11</v>
      </c>
      <c r="H390" s="266" t="s">
        <v>2785</v>
      </c>
      <c r="I390" s="266" t="s">
        <v>217</v>
      </c>
      <c r="J390" s="269">
        <v>43110</v>
      </c>
      <c r="K390" s="266" t="s">
        <v>70</v>
      </c>
      <c r="L390" s="266" t="s">
        <v>2786</v>
      </c>
    </row>
    <row r="391" spans="1:12" s="266" customFormat="1" ht="12" customHeight="1" x14ac:dyDescent="0.2">
      <c r="A391" s="266" t="s">
        <v>2063</v>
      </c>
      <c r="B391" s="266" t="s">
        <v>911</v>
      </c>
      <c r="C391" s="266" t="s">
        <v>1058</v>
      </c>
      <c r="D391" s="266" t="s">
        <v>912</v>
      </c>
      <c r="E391" s="266" t="s">
        <v>2791</v>
      </c>
      <c r="F391" s="269">
        <v>43110</v>
      </c>
      <c r="G391" s="270">
        <v>280.72000000000003</v>
      </c>
      <c r="H391" s="266" t="s">
        <v>398</v>
      </c>
      <c r="I391" s="266" t="s">
        <v>432</v>
      </c>
      <c r="J391" s="269">
        <v>43111</v>
      </c>
      <c r="K391" s="266" t="s">
        <v>70</v>
      </c>
      <c r="L391" s="266" t="s">
        <v>398</v>
      </c>
    </row>
    <row r="392" spans="1:12" s="266" customFormat="1" ht="12" customHeight="1" x14ac:dyDescent="0.2">
      <c r="A392" s="266" t="s">
        <v>2063</v>
      </c>
      <c r="B392" s="266" t="s">
        <v>110</v>
      </c>
      <c r="C392" s="266" t="s">
        <v>111</v>
      </c>
      <c r="D392" s="266" t="s">
        <v>112</v>
      </c>
      <c r="E392" s="266" t="s">
        <v>2792</v>
      </c>
      <c r="F392" s="269">
        <v>43123</v>
      </c>
      <c r="G392" s="270">
        <v>105.27</v>
      </c>
      <c r="H392" s="266" t="s">
        <v>2793</v>
      </c>
      <c r="I392" s="266" t="s">
        <v>217</v>
      </c>
      <c r="J392" s="269">
        <v>43124</v>
      </c>
      <c r="K392" s="266" t="s">
        <v>70</v>
      </c>
      <c r="L392" s="266" t="s">
        <v>398</v>
      </c>
    </row>
    <row r="393" spans="1:12" s="266" customFormat="1" ht="12" customHeight="1" x14ac:dyDescent="0.2">
      <c r="A393" s="266" t="s">
        <v>2063</v>
      </c>
      <c r="B393" s="266" t="s">
        <v>307</v>
      </c>
      <c r="C393" s="266" t="s">
        <v>308</v>
      </c>
      <c r="D393" s="266" t="s">
        <v>309</v>
      </c>
      <c r="E393" s="266" t="s">
        <v>2796</v>
      </c>
      <c r="F393" s="269">
        <v>43111</v>
      </c>
      <c r="G393" s="270">
        <v>365.32</v>
      </c>
      <c r="H393" s="266" t="s">
        <v>398</v>
      </c>
      <c r="I393" s="266" t="s">
        <v>547</v>
      </c>
      <c r="J393" s="269">
        <v>43111</v>
      </c>
      <c r="K393" s="266" t="s">
        <v>70</v>
      </c>
      <c r="L393" s="266" t="s">
        <v>398</v>
      </c>
    </row>
    <row r="394" spans="1:12" s="266" customFormat="1" ht="12" customHeight="1" x14ac:dyDescent="0.2">
      <c r="A394" s="266" t="s">
        <v>2063</v>
      </c>
      <c r="B394" s="266" t="s">
        <v>307</v>
      </c>
      <c r="C394" s="266" t="s">
        <v>308</v>
      </c>
      <c r="D394" s="266" t="s">
        <v>309</v>
      </c>
      <c r="E394" s="266" t="s">
        <v>2797</v>
      </c>
      <c r="F394" s="269">
        <v>43123</v>
      </c>
      <c r="G394" s="270">
        <v>401.62</v>
      </c>
      <c r="H394" s="266" t="s">
        <v>398</v>
      </c>
      <c r="I394" s="266" t="s">
        <v>552</v>
      </c>
      <c r="J394" s="269">
        <v>43125</v>
      </c>
      <c r="K394" s="266" t="s">
        <v>70</v>
      </c>
      <c r="L394" s="266" t="s">
        <v>398</v>
      </c>
    </row>
    <row r="395" spans="1:12" s="266" customFormat="1" ht="12" customHeight="1" x14ac:dyDescent="0.2">
      <c r="A395" s="266" t="s">
        <v>2063</v>
      </c>
      <c r="B395" s="266" t="s">
        <v>256</v>
      </c>
      <c r="C395" s="266" t="s">
        <v>257</v>
      </c>
      <c r="D395" s="266" t="s">
        <v>258</v>
      </c>
      <c r="E395" s="266" t="s">
        <v>2798</v>
      </c>
      <c r="F395" s="269">
        <v>43129</v>
      </c>
      <c r="G395" s="270">
        <v>405.35</v>
      </c>
      <c r="H395" s="266" t="s">
        <v>2799</v>
      </c>
      <c r="I395" s="266" t="s">
        <v>431</v>
      </c>
      <c r="J395" s="269">
        <v>43130</v>
      </c>
      <c r="K395" s="266" t="s">
        <v>70</v>
      </c>
      <c r="L395" s="266" t="s">
        <v>2800</v>
      </c>
    </row>
    <row r="396" spans="1:12" s="266" customFormat="1" ht="12" customHeight="1" x14ac:dyDescent="0.2">
      <c r="A396" s="266" t="s">
        <v>2063</v>
      </c>
      <c r="B396" s="266" t="s">
        <v>256</v>
      </c>
      <c r="C396" s="266" t="s">
        <v>257</v>
      </c>
      <c r="D396" s="266" t="s">
        <v>258</v>
      </c>
      <c r="E396" s="266" t="s">
        <v>2801</v>
      </c>
      <c r="F396" s="269">
        <v>43129</v>
      </c>
      <c r="G396" s="270">
        <v>810.7</v>
      </c>
      <c r="H396" s="266" t="s">
        <v>2802</v>
      </c>
      <c r="I396" s="266" t="s">
        <v>431</v>
      </c>
      <c r="J396" s="269">
        <v>43130</v>
      </c>
      <c r="K396" s="266" t="s">
        <v>70</v>
      </c>
      <c r="L396" s="266" t="s">
        <v>2803</v>
      </c>
    </row>
    <row r="397" spans="1:12" s="266" customFormat="1" ht="12" customHeight="1" x14ac:dyDescent="0.2">
      <c r="A397" s="266" t="s">
        <v>2063</v>
      </c>
      <c r="B397" s="266" t="s">
        <v>256</v>
      </c>
      <c r="C397" s="266" t="s">
        <v>257</v>
      </c>
      <c r="D397" s="266" t="s">
        <v>258</v>
      </c>
      <c r="E397" s="266" t="s">
        <v>2804</v>
      </c>
      <c r="F397" s="269">
        <v>43116</v>
      </c>
      <c r="G397" s="270">
        <v>5994.22</v>
      </c>
      <c r="H397" s="266" t="s">
        <v>2805</v>
      </c>
      <c r="I397" s="266" t="s">
        <v>217</v>
      </c>
      <c r="J397" s="269">
        <v>43117</v>
      </c>
      <c r="K397" s="266" t="s">
        <v>70</v>
      </c>
      <c r="L397" s="266" t="s">
        <v>2806</v>
      </c>
    </row>
    <row r="398" spans="1:12" s="266" customFormat="1" ht="12" customHeight="1" x14ac:dyDescent="0.2">
      <c r="A398" s="266" t="s">
        <v>2063</v>
      </c>
      <c r="B398" s="266" t="s">
        <v>181</v>
      </c>
      <c r="C398" s="266" t="s">
        <v>182</v>
      </c>
      <c r="D398" s="266" t="s">
        <v>183</v>
      </c>
      <c r="E398" s="266" t="s">
        <v>2809</v>
      </c>
      <c r="F398" s="269">
        <v>43122</v>
      </c>
      <c r="G398" s="270">
        <v>43.78</v>
      </c>
      <c r="H398" s="266" t="s">
        <v>398</v>
      </c>
      <c r="I398" s="266" t="s">
        <v>318</v>
      </c>
      <c r="J398" s="269">
        <v>43122</v>
      </c>
      <c r="K398" s="266" t="s">
        <v>70</v>
      </c>
      <c r="L398" s="266" t="s">
        <v>398</v>
      </c>
    </row>
    <row r="399" spans="1:12" s="266" customFormat="1" ht="12" customHeight="1" x14ac:dyDescent="0.2">
      <c r="A399" s="266" t="s">
        <v>2063</v>
      </c>
      <c r="B399" s="266" t="s">
        <v>1188</v>
      </c>
      <c r="C399" s="266" t="s">
        <v>1189</v>
      </c>
      <c r="D399" s="266" t="s">
        <v>1190</v>
      </c>
      <c r="E399" s="266" t="s">
        <v>2810</v>
      </c>
      <c r="F399" s="269">
        <v>43123</v>
      </c>
      <c r="G399" s="270">
        <v>259.18</v>
      </c>
      <c r="H399" s="266" t="s">
        <v>398</v>
      </c>
      <c r="I399" s="266" t="s">
        <v>431</v>
      </c>
      <c r="J399" s="269">
        <v>43123</v>
      </c>
      <c r="K399" s="266" t="s">
        <v>70</v>
      </c>
      <c r="L399" s="266" t="s">
        <v>398</v>
      </c>
    </row>
    <row r="400" spans="1:12" s="266" customFormat="1" ht="12" customHeight="1" x14ac:dyDescent="0.2">
      <c r="A400" s="266" t="s">
        <v>2063</v>
      </c>
      <c r="B400" s="266" t="s">
        <v>178</v>
      </c>
      <c r="C400" s="266" t="s">
        <v>179</v>
      </c>
      <c r="D400" s="266" t="s">
        <v>180</v>
      </c>
      <c r="E400" s="266" t="s">
        <v>2811</v>
      </c>
      <c r="F400" s="269">
        <v>43122</v>
      </c>
      <c r="G400" s="270">
        <v>3114.54</v>
      </c>
      <c r="H400" s="266" t="s">
        <v>1860</v>
      </c>
      <c r="I400" s="266" t="s">
        <v>249</v>
      </c>
      <c r="J400" s="269">
        <v>43125</v>
      </c>
      <c r="K400" s="266" t="s">
        <v>70</v>
      </c>
      <c r="L400" s="266" t="s">
        <v>1861</v>
      </c>
    </row>
    <row r="401" spans="1:12" s="266" customFormat="1" ht="12" customHeight="1" x14ac:dyDescent="0.2">
      <c r="A401" s="266" t="s">
        <v>2063</v>
      </c>
      <c r="B401" s="266" t="s">
        <v>157</v>
      </c>
      <c r="C401" s="266" t="s">
        <v>158</v>
      </c>
      <c r="D401" s="266" t="s">
        <v>159</v>
      </c>
      <c r="E401" s="266" t="s">
        <v>2812</v>
      </c>
      <c r="F401" s="269">
        <v>43129</v>
      </c>
      <c r="G401" s="270">
        <v>6.65</v>
      </c>
      <c r="H401" s="266" t="s">
        <v>398</v>
      </c>
      <c r="I401" s="266" t="s">
        <v>525</v>
      </c>
      <c r="J401" s="269">
        <v>43130</v>
      </c>
      <c r="K401" s="266" t="s">
        <v>70</v>
      </c>
      <c r="L401" s="266" t="s">
        <v>398</v>
      </c>
    </row>
    <row r="402" spans="1:12" s="266" customFormat="1" ht="12" customHeight="1" x14ac:dyDescent="0.2">
      <c r="A402" s="266" t="s">
        <v>2063</v>
      </c>
      <c r="B402" s="266" t="s">
        <v>157</v>
      </c>
      <c r="C402" s="266" t="s">
        <v>158</v>
      </c>
      <c r="D402" s="266" t="s">
        <v>159</v>
      </c>
      <c r="E402" s="266" t="s">
        <v>2813</v>
      </c>
      <c r="F402" s="269">
        <v>43129</v>
      </c>
      <c r="G402" s="270">
        <v>50</v>
      </c>
      <c r="H402" s="266" t="s">
        <v>398</v>
      </c>
      <c r="I402" s="266" t="s">
        <v>509</v>
      </c>
      <c r="J402" s="269">
        <v>43130</v>
      </c>
      <c r="K402" s="266" t="s">
        <v>70</v>
      </c>
      <c r="L402" s="266" t="s">
        <v>398</v>
      </c>
    </row>
    <row r="403" spans="1:12" s="266" customFormat="1" ht="12" customHeight="1" x14ac:dyDescent="0.2">
      <c r="A403" s="266" t="s">
        <v>2063</v>
      </c>
      <c r="B403" s="266" t="s">
        <v>157</v>
      </c>
      <c r="C403" s="266" t="s">
        <v>158</v>
      </c>
      <c r="D403" s="266" t="s">
        <v>159</v>
      </c>
      <c r="E403" s="266" t="s">
        <v>2814</v>
      </c>
      <c r="F403" s="269">
        <v>43129</v>
      </c>
      <c r="G403" s="270">
        <v>5.5</v>
      </c>
      <c r="H403" s="266" t="s">
        <v>398</v>
      </c>
      <c r="I403" s="266" t="s">
        <v>443</v>
      </c>
      <c r="J403" s="269">
        <v>43130</v>
      </c>
      <c r="K403" s="266" t="s">
        <v>70</v>
      </c>
      <c r="L403" s="266" t="s">
        <v>398</v>
      </c>
    </row>
    <row r="404" spans="1:12" s="266" customFormat="1" ht="12" customHeight="1" x14ac:dyDescent="0.2">
      <c r="A404" s="266" t="s">
        <v>2063</v>
      </c>
      <c r="B404" s="266" t="s">
        <v>85</v>
      </c>
      <c r="C404" s="266" t="s">
        <v>86</v>
      </c>
      <c r="D404" s="266" t="s">
        <v>87</v>
      </c>
      <c r="E404" s="266" t="s">
        <v>2818</v>
      </c>
      <c r="F404" s="269">
        <v>43108</v>
      </c>
      <c r="G404" s="270">
        <v>91.6</v>
      </c>
      <c r="H404" s="266" t="s">
        <v>2819</v>
      </c>
      <c r="I404" s="266" t="s">
        <v>487</v>
      </c>
      <c r="J404" s="269">
        <v>43110</v>
      </c>
      <c r="K404" s="266" t="s">
        <v>70</v>
      </c>
      <c r="L404" s="266" t="s">
        <v>2820</v>
      </c>
    </row>
    <row r="405" spans="1:12" s="266" customFormat="1" ht="12" customHeight="1" x14ac:dyDescent="0.2">
      <c r="A405" s="266" t="s">
        <v>2063</v>
      </c>
      <c r="B405" s="266" t="s">
        <v>2821</v>
      </c>
      <c r="C405" s="266" t="s">
        <v>2822</v>
      </c>
      <c r="D405" s="266" t="s">
        <v>2823</v>
      </c>
      <c r="E405" s="266" t="s">
        <v>2824</v>
      </c>
      <c r="F405" s="269">
        <v>43123</v>
      </c>
      <c r="G405" s="270">
        <v>56.8</v>
      </c>
      <c r="H405" s="266" t="s">
        <v>2825</v>
      </c>
      <c r="I405" s="266" t="s">
        <v>228</v>
      </c>
      <c r="J405" s="269">
        <v>43124</v>
      </c>
      <c r="K405" s="266" t="s">
        <v>70</v>
      </c>
      <c r="L405" s="266" t="s">
        <v>2826</v>
      </c>
    </row>
    <row r="406" spans="1:12" s="266" customFormat="1" ht="12" customHeight="1" x14ac:dyDescent="0.2">
      <c r="A406" s="266" t="s">
        <v>2063</v>
      </c>
      <c r="B406" s="266" t="s">
        <v>240</v>
      </c>
      <c r="C406" s="266" t="s">
        <v>241</v>
      </c>
      <c r="D406" s="266" t="s">
        <v>242</v>
      </c>
      <c r="E406" s="266" t="s">
        <v>2827</v>
      </c>
      <c r="F406" s="269">
        <v>43112</v>
      </c>
      <c r="G406" s="270">
        <v>439.23</v>
      </c>
      <c r="H406" s="266" t="s">
        <v>2828</v>
      </c>
      <c r="I406" s="266" t="s">
        <v>1199</v>
      </c>
      <c r="J406" s="269">
        <v>43115</v>
      </c>
      <c r="K406" s="266" t="s">
        <v>70</v>
      </c>
      <c r="L406" s="266" t="s">
        <v>2829</v>
      </c>
    </row>
    <row r="407" spans="1:12" s="266" customFormat="1" ht="12" customHeight="1" x14ac:dyDescent="0.2">
      <c r="A407" s="266" t="s">
        <v>2063</v>
      </c>
      <c r="B407" s="266" t="s">
        <v>2830</v>
      </c>
      <c r="C407" s="266" t="s">
        <v>2831</v>
      </c>
      <c r="D407" s="266" t="s">
        <v>2832</v>
      </c>
      <c r="E407" s="266" t="s">
        <v>2833</v>
      </c>
      <c r="F407" s="269">
        <v>43126</v>
      </c>
      <c r="G407" s="270">
        <v>333.47</v>
      </c>
      <c r="H407" s="266" t="s">
        <v>398</v>
      </c>
      <c r="I407" s="266" t="s">
        <v>694</v>
      </c>
      <c r="J407" s="269">
        <v>43130</v>
      </c>
      <c r="K407" s="266" t="s">
        <v>70</v>
      </c>
      <c r="L407" s="266" t="s">
        <v>398</v>
      </c>
    </row>
    <row r="408" spans="1:12" s="266" customFormat="1" ht="12" customHeight="1" x14ac:dyDescent="0.2">
      <c r="A408" s="266" t="s">
        <v>2063</v>
      </c>
      <c r="B408" s="266" t="s">
        <v>281</v>
      </c>
      <c r="C408" s="266" t="s">
        <v>282</v>
      </c>
      <c r="D408" s="266" t="s">
        <v>283</v>
      </c>
      <c r="E408" s="266" t="s">
        <v>2834</v>
      </c>
      <c r="F408" s="269">
        <v>43131</v>
      </c>
      <c r="G408" s="270">
        <v>573.54</v>
      </c>
      <c r="H408" s="266" t="s">
        <v>2835</v>
      </c>
      <c r="I408" s="266" t="s">
        <v>217</v>
      </c>
      <c r="J408" s="269">
        <v>43131</v>
      </c>
      <c r="K408" s="266" t="s">
        <v>70</v>
      </c>
      <c r="L408" s="266" t="s">
        <v>2836</v>
      </c>
    </row>
    <row r="409" spans="1:12" s="266" customFormat="1" ht="12" customHeight="1" x14ac:dyDescent="0.2">
      <c r="A409" s="266" t="s">
        <v>2063</v>
      </c>
      <c r="B409" s="266" t="s">
        <v>281</v>
      </c>
      <c r="C409" s="266" t="s">
        <v>282</v>
      </c>
      <c r="D409" s="266" t="s">
        <v>283</v>
      </c>
      <c r="E409" s="266" t="s">
        <v>2837</v>
      </c>
      <c r="F409" s="269">
        <v>43130</v>
      </c>
      <c r="G409" s="270">
        <v>436.81</v>
      </c>
      <c r="H409" s="266" t="s">
        <v>2838</v>
      </c>
      <c r="I409" s="266" t="s">
        <v>217</v>
      </c>
      <c r="J409" s="269">
        <v>43130</v>
      </c>
      <c r="K409" s="266" t="s">
        <v>70</v>
      </c>
      <c r="L409" s="266" t="s">
        <v>2839</v>
      </c>
    </row>
    <row r="410" spans="1:12" s="266" customFormat="1" ht="12" customHeight="1" x14ac:dyDescent="0.2">
      <c r="A410" s="266" t="s">
        <v>2063</v>
      </c>
      <c r="B410" s="266" t="s">
        <v>281</v>
      </c>
      <c r="C410" s="266" t="s">
        <v>282</v>
      </c>
      <c r="D410" s="266" t="s">
        <v>283</v>
      </c>
      <c r="E410" s="266" t="s">
        <v>2840</v>
      </c>
      <c r="F410" s="269">
        <v>43118</v>
      </c>
      <c r="G410" s="270">
        <v>94.57</v>
      </c>
      <c r="H410" s="266" t="s">
        <v>2841</v>
      </c>
      <c r="I410" s="266" t="s">
        <v>217</v>
      </c>
      <c r="J410" s="269">
        <v>43118</v>
      </c>
      <c r="K410" s="266" t="s">
        <v>70</v>
      </c>
      <c r="L410" s="266" t="s">
        <v>2842</v>
      </c>
    </row>
    <row r="411" spans="1:12" s="266" customFormat="1" ht="12" customHeight="1" x14ac:dyDescent="0.2">
      <c r="A411" s="266" t="s">
        <v>2063</v>
      </c>
      <c r="B411" s="266" t="s">
        <v>281</v>
      </c>
      <c r="C411" s="266" t="s">
        <v>282</v>
      </c>
      <c r="D411" s="266" t="s">
        <v>283</v>
      </c>
      <c r="E411" s="266" t="s">
        <v>2843</v>
      </c>
      <c r="F411" s="269">
        <v>43118</v>
      </c>
      <c r="G411" s="270">
        <v>267.01</v>
      </c>
      <c r="H411" s="266" t="s">
        <v>2844</v>
      </c>
      <c r="I411" s="266" t="s">
        <v>217</v>
      </c>
      <c r="J411" s="269">
        <v>43118</v>
      </c>
      <c r="K411" s="266" t="s">
        <v>70</v>
      </c>
      <c r="L411" s="266" t="s">
        <v>2845</v>
      </c>
    </row>
    <row r="412" spans="1:12" s="266" customFormat="1" ht="12" customHeight="1" x14ac:dyDescent="0.2">
      <c r="A412" s="266" t="s">
        <v>2063</v>
      </c>
      <c r="B412" s="266" t="s">
        <v>2846</v>
      </c>
      <c r="C412" s="266" t="s">
        <v>2847</v>
      </c>
      <c r="D412" s="266" t="s">
        <v>2848</v>
      </c>
      <c r="E412" s="266" t="s">
        <v>2849</v>
      </c>
      <c r="F412" s="269">
        <v>43126</v>
      </c>
      <c r="G412" s="270">
        <v>294</v>
      </c>
      <c r="H412" s="266" t="s">
        <v>398</v>
      </c>
      <c r="I412" s="266" t="s">
        <v>504</v>
      </c>
      <c r="J412" s="269">
        <v>43126</v>
      </c>
      <c r="K412" s="266" t="s">
        <v>70</v>
      </c>
      <c r="L412" s="266" t="s">
        <v>398</v>
      </c>
    </row>
    <row r="413" spans="1:12" s="266" customFormat="1" ht="12" customHeight="1" x14ac:dyDescent="0.2">
      <c r="A413" s="266" t="s">
        <v>2063</v>
      </c>
      <c r="B413" s="266" t="s">
        <v>67</v>
      </c>
      <c r="C413" s="266" t="s">
        <v>68</v>
      </c>
      <c r="D413" s="266" t="s">
        <v>69</v>
      </c>
      <c r="E413" s="266" t="s">
        <v>2850</v>
      </c>
      <c r="F413" s="269">
        <v>43116</v>
      </c>
      <c r="G413" s="270">
        <v>19763.330000000002</v>
      </c>
      <c r="H413" s="266" t="s">
        <v>398</v>
      </c>
      <c r="I413" s="266" t="s">
        <v>930</v>
      </c>
      <c r="J413" s="269">
        <v>43116</v>
      </c>
      <c r="K413" s="266" t="s">
        <v>70</v>
      </c>
      <c r="L413" s="266" t="s">
        <v>398</v>
      </c>
    </row>
    <row r="414" spans="1:12" s="266" customFormat="1" ht="12" customHeight="1" x14ac:dyDescent="0.2">
      <c r="A414" s="266" t="s">
        <v>2063</v>
      </c>
      <c r="B414" s="266" t="s">
        <v>125</v>
      </c>
      <c r="C414" s="266" t="s">
        <v>126</v>
      </c>
      <c r="D414" s="266" t="s">
        <v>127</v>
      </c>
      <c r="E414" s="266" t="s">
        <v>2851</v>
      </c>
      <c r="F414" s="269">
        <v>43131</v>
      </c>
      <c r="G414" s="270">
        <v>145.13999999999999</v>
      </c>
      <c r="H414" s="266" t="s">
        <v>398</v>
      </c>
      <c r="I414" s="266" t="s">
        <v>513</v>
      </c>
      <c r="J414" s="269">
        <v>43131</v>
      </c>
      <c r="K414" s="266" t="s">
        <v>70</v>
      </c>
      <c r="L414" s="266" t="s">
        <v>398</v>
      </c>
    </row>
    <row r="415" spans="1:12" s="266" customFormat="1" ht="12" customHeight="1" x14ac:dyDescent="0.2">
      <c r="A415" s="266" t="s">
        <v>2063</v>
      </c>
      <c r="B415" s="266" t="s">
        <v>125</v>
      </c>
      <c r="C415" s="266" t="s">
        <v>126</v>
      </c>
      <c r="D415" s="266" t="s">
        <v>127</v>
      </c>
      <c r="E415" s="266" t="s">
        <v>2852</v>
      </c>
      <c r="F415" s="269">
        <v>43130</v>
      </c>
      <c r="G415" s="270">
        <v>36.299999999999997</v>
      </c>
      <c r="H415" s="266" t="s">
        <v>398</v>
      </c>
      <c r="I415" s="266" t="s">
        <v>513</v>
      </c>
      <c r="J415" s="269">
        <v>43130</v>
      </c>
      <c r="K415" s="266" t="s">
        <v>70</v>
      </c>
      <c r="L415" s="266" t="s">
        <v>398</v>
      </c>
    </row>
    <row r="416" spans="1:12" s="266" customFormat="1" ht="12" customHeight="1" x14ac:dyDescent="0.2">
      <c r="A416" s="266" t="s">
        <v>2063</v>
      </c>
      <c r="B416" s="266" t="s">
        <v>125</v>
      </c>
      <c r="C416" s="266" t="s">
        <v>126</v>
      </c>
      <c r="D416" s="266" t="s">
        <v>127</v>
      </c>
      <c r="E416" s="266" t="s">
        <v>2853</v>
      </c>
      <c r="F416" s="269">
        <v>43130</v>
      </c>
      <c r="G416" s="270">
        <v>6.2</v>
      </c>
      <c r="H416" s="266" t="s">
        <v>398</v>
      </c>
      <c r="I416" s="266" t="s">
        <v>318</v>
      </c>
      <c r="J416" s="269">
        <v>43130</v>
      </c>
      <c r="K416" s="266" t="s">
        <v>70</v>
      </c>
      <c r="L416" s="266" t="s">
        <v>398</v>
      </c>
    </row>
    <row r="417" spans="1:12" s="266" customFormat="1" ht="12" customHeight="1" x14ac:dyDescent="0.2">
      <c r="A417" s="266" t="s">
        <v>2063</v>
      </c>
      <c r="B417" s="266" t="s">
        <v>125</v>
      </c>
      <c r="C417" s="266" t="s">
        <v>126</v>
      </c>
      <c r="D417" s="266" t="s">
        <v>127</v>
      </c>
      <c r="E417" s="266" t="s">
        <v>2854</v>
      </c>
      <c r="F417" s="269">
        <v>43126</v>
      </c>
      <c r="G417" s="270">
        <v>29.37</v>
      </c>
      <c r="H417" s="266" t="s">
        <v>398</v>
      </c>
      <c r="I417" s="266" t="s">
        <v>675</v>
      </c>
      <c r="J417" s="269">
        <v>43126</v>
      </c>
      <c r="K417" s="266" t="s">
        <v>70</v>
      </c>
      <c r="L417" s="266" t="s">
        <v>398</v>
      </c>
    </row>
    <row r="418" spans="1:12" s="266" customFormat="1" ht="12" customHeight="1" x14ac:dyDescent="0.2">
      <c r="A418" s="266" t="s">
        <v>2063</v>
      </c>
      <c r="B418" s="266" t="s">
        <v>125</v>
      </c>
      <c r="C418" s="266" t="s">
        <v>126</v>
      </c>
      <c r="D418" s="266" t="s">
        <v>127</v>
      </c>
      <c r="E418" s="266" t="s">
        <v>2855</v>
      </c>
      <c r="F418" s="269">
        <v>43126</v>
      </c>
      <c r="G418" s="270">
        <v>23.29</v>
      </c>
      <c r="H418" s="266" t="s">
        <v>398</v>
      </c>
      <c r="I418" s="266" t="s">
        <v>675</v>
      </c>
      <c r="J418" s="269">
        <v>43126</v>
      </c>
      <c r="K418" s="266" t="s">
        <v>70</v>
      </c>
      <c r="L418" s="266" t="s">
        <v>398</v>
      </c>
    </row>
    <row r="419" spans="1:12" s="266" customFormat="1" ht="12" customHeight="1" x14ac:dyDescent="0.2">
      <c r="A419" s="266" t="s">
        <v>2063</v>
      </c>
      <c r="B419" s="266" t="s">
        <v>125</v>
      </c>
      <c r="C419" s="266" t="s">
        <v>126</v>
      </c>
      <c r="D419" s="266" t="s">
        <v>127</v>
      </c>
      <c r="E419" s="266" t="s">
        <v>2856</v>
      </c>
      <c r="F419" s="269">
        <v>43125</v>
      </c>
      <c r="G419" s="270">
        <v>88.62</v>
      </c>
      <c r="H419" s="266" t="s">
        <v>398</v>
      </c>
      <c r="I419" s="266" t="s">
        <v>151</v>
      </c>
      <c r="J419" s="269">
        <v>43126</v>
      </c>
      <c r="K419" s="266" t="s">
        <v>70</v>
      </c>
      <c r="L419" s="266" t="s">
        <v>398</v>
      </c>
    </row>
    <row r="420" spans="1:12" s="266" customFormat="1" ht="12" customHeight="1" x14ac:dyDescent="0.2">
      <c r="A420" s="266" t="s">
        <v>2063</v>
      </c>
      <c r="B420" s="266" t="s">
        <v>125</v>
      </c>
      <c r="C420" s="266" t="s">
        <v>126</v>
      </c>
      <c r="D420" s="266" t="s">
        <v>127</v>
      </c>
      <c r="E420" s="266" t="s">
        <v>2857</v>
      </c>
      <c r="F420" s="269">
        <v>43125</v>
      </c>
      <c r="G420" s="270">
        <v>29.23</v>
      </c>
      <c r="H420" s="266" t="s">
        <v>398</v>
      </c>
      <c r="I420" s="266" t="s">
        <v>151</v>
      </c>
      <c r="J420" s="269">
        <v>43126</v>
      </c>
      <c r="K420" s="266" t="s">
        <v>70</v>
      </c>
      <c r="L420" s="266" t="s">
        <v>398</v>
      </c>
    </row>
    <row r="421" spans="1:12" s="266" customFormat="1" ht="12" customHeight="1" x14ac:dyDescent="0.2">
      <c r="A421" s="266" t="s">
        <v>2063</v>
      </c>
      <c r="B421" s="266" t="s">
        <v>125</v>
      </c>
      <c r="C421" s="266" t="s">
        <v>126</v>
      </c>
      <c r="D421" s="266" t="s">
        <v>127</v>
      </c>
      <c r="E421" s="266" t="s">
        <v>2858</v>
      </c>
      <c r="F421" s="269">
        <v>43125</v>
      </c>
      <c r="G421" s="270">
        <v>210.52</v>
      </c>
      <c r="H421" s="266" t="s">
        <v>398</v>
      </c>
      <c r="I421" s="266" t="s">
        <v>151</v>
      </c>
      <c r="J421" s="269">
        <v>43126</v>
      </c>
      <c r="K421" s="266" t="s">
        <v>70</v>
      </c>
      <c r="L421" s="266" t="s">
        <v>398</v>
      </c>
    </row>
    <row r="422" spans="1:12" s="266" customFormat="1" ht="12" customHeight="1" x14ac:dyDescent="0.2">
      <c r="A422" s="266" t="s">
        <v>2063</v>
      </c>
      <c r="B422" s="266" t="s">
        <v>125</v>
      </c>
      <c r="C422" s="266" t="s">
        <v>126</v>
      </c>
      <c r="D422" s="266" t="s">
        <v>127</v>
      </c>
      <c r="E422" s="266" t="s">
        <v>2859</v>
      </c>
      <c r="F422" s="269">
        <v>43125</v>
      </c>
      <c r="G422" s="270">
        <v>119.33</v>
      </c>
      <c r="H422" s="266" t="s">
        <v>398</v>
      </c>
      <c r="I422" s="266" t="s">
        <v>151</v>
      </c>
      <c r="J422" s="269">
        <v>43126</v>
      </c>
      <c r="K422" s="266" t="s">
        <v>70</v>
      </c>
      <c r="L422" s="266" t="s">
        <v>398</v>
      </c>
    </row>
    <row r="423" spans="1:12" s="266" customFormat="1" ht="12" customHeight="1" x14ac:dyDescent="0.2">
      <c r="A423" s="266" t="s">
        <v>2063</v>
      </c>
      <c r="B423" s="266" t="s">
        <v>125</v>
      </c>
      <c r="C423" s="266" t="s">
        <v>126</v>
      </c>
      <c r="D423" s="266" t="s">
        <v>127</v>
      </c>
      <c r="E423" s="266" t="s">
        <v>2860</v>
      </c>
      <c r="F423" s="269">
        <v>43125</v>
      </c>
      <c r="G423" s="270">
        <v>162.13999999999999</v>
      </c>
      <c r="H423" s="266" t="s">
        <v>398</v>
      </c>
      <c r="I423" s="266" t="s">
        <v>151</v>
      </c>
      <c r="J423" s="269">
        <v>43126</v>
      </c>
      <c r="K423" s="266" t="s">
        <v>70</v>
      </c>
      <c r="L423" s="266" t="s">
        <v>398</v>
      </c>
    </row>
    <row r="424" spans="1:12" s="266" customFormat="1" ht="12" customHeight="1" x14ac:dyDescent="0.2">
      <c r="A424" s="266" t="s">
        <v>2063</v>
      </c>
      <c r="B424" s="266" t="s">
        <v>125</v>
      </c>
      <c r="C424" s="266" t="s">
        <v>126</v>
      </c>
      <c r="D424" s="266" t="s">
        <v>127</v>
      </c>
      <c r="E424" s="266" t="s">
        <v>2861</v>
      </c>
      <c r="F424" s="269">
        <v>43123</v>
      </c>
      <c r="G424" s="270">
        <v>27.23</v>
      </c>
      <c r="H424" s="266" t="s">
        <v>1466</v>
      </c>
      <c r="I424" s="266" t="s">
        <v>675</v>
      </c>
      <c r="J424" s="269">
        <v>43124</v>
      </c>
      <c r="K424" s="266" t="s">
        <v>70</v>
      </c>
      <c r="L424" s="266" t="s">
        <v>1467</v>
      </c>
    </row>
    <row r="425" spans="1:12" s="266" customFormat="1" ht="12" customHeight="1" x14ac:dyDescent="0.2">
      <c r="A425" s="266" t="s">
        <v>2063</v>
      </c>
      <c r="B425" s="266" t="s">
        <v>125</v>
      </c>
      <c r="C425" s="266" t="s">
        <v>126</v>
      </c>
      <c r="D425" s="266" t="s">
        <v>127</v>
      </c>
      <c r="E425" s="266" t="s">
        <v>2862</v>
      </c>
      <c r="F425" s="269">
        <v>43116</v>
      </c>
      <c r="G425" s="270">
        <v>21.3</v>
      </c>
      <c r="H425" s="266" t="s">
        <v>398</v>
      </c>
      <c r="I425" s="266" t="s">
        <v>675</v>
      </c>
      <c r="J425" s="269">
        <v>43117</v>
      </c>
      <c r="K425" s="266" t="s">
        <v>70</v>
      </c>
      <c r="L425" s="266" t="s">
        <v>398</v>
      </c>
    </row>
    <row r="426" spans="1:12" s="266" customFormat="1" ht="12" customHeight="1" x14ac:dyDescent="0.2">
      <c r="A426" s="266" t="s">
        <v>2063</v>
      </c>
      <c r="B426" s="266" t="s">
        <v>125</v>
      </c>
      <c r="C426" s="266" t="s">
        <v>126</v>
      </c>
      <c r="D426" s="266" t="s">
        <v>127</v>
      </c>
      <c r="E426" s="266" t="s">
        <v>2863</v>
      </c>
      <c r="F426" s="269">
        <v>43116</v>
      </c>
      <c r="G426" s="270">
        <v>24.68</v>
      </c>
      <c r="H426" s="266" t="s">
        <v>398</v>
      </c>
      <c r="I426" s="266" t="s">
        <v>675</v>
      </c>
      <c r="J426" s="269">
        <v>43117</v>
      </c>
      <c r="K426" s="266" t="s">
        <v>70</v>
      </c>
      <c r="L426" s="266" t="s">
        <v>398</v>
      </c>
    </row>
    <row r="427" spans="1:12" s="266" customFormat="1" ht="12" customHeight="1" x14ac:dyDescent="0.2">
      <c r="A427" s="266" t="s">
        <v>508</v>
      </c>
      <c r="B427" s="266" t="s">
        <v>2864</v>
      </c>
      <c r="C427" s="266" t="s">
        <v>2865</v>
      </c>
      <c r="D427" s="266" t="s">
        <v>2866</v>
      </c>
      <c r="E427" s="266" t="s">
        <v>2867</v>
      </c>
      <c r="F427" s="269">
        <v>42943</v>
      </c>
      <c r="G427" s="270">
        <v>82.5</v>
      </c>
      <c r="H427" s="266" t="s">
        <v>398</v>
      </c>
      <c r="I427" s="266" t="s">
        <v>147</v>
      </c>
      <c r="J427" s="269">
        <v>43116</v>
      </c>
      <c r="K427" s="266" t="s">
        <v>70</v>
      </c>
      <c r="L427" s="266" t="s">
        <v>398</v>
      </c>
    </row>
    <row r="428" spans="1:12" s="266" customFormat="1" ht="12" customHeight="1" x14ac:dyDescent="0.2">
      <c r="A428" s="266" t="s">
        <v>508</v>
      </c>
      <c r="B428" s="266" t="s">
        <v>2864</v>
      </c>
      <c r="C428" s="266" t="s">
        <v>2865</v>
      </c>
      <c r="D428" s="266" t="s">
        <v>2866</v>
      </c>
      <c r="E428" s="266" t="s">
        <v>2868</v>
      </c>
      <c r="F428" s="269">
        <v>43028</v>
      </c>
      <c r="G428" s="270">
        <v>82.5</v>
      </c>
      <c r="H428" s="266" t="s">
        <v>398</v>
      </c>
      <c r="I428" s="266" t="s">
        <v>147</v>
      </c>
      <c r="J428" s="269">
        <v>43116</v>
      </c>
      <c r="K428" s="266" t="s">
        <v>70</v>
      </c>
      <c r="L428" s="266" t="s">
        <v>398</v>
      </c>
    </row>
    <row r="429" spans="1:12" s="266" customFormat="1" ht="12" customHeight="1" x14ac:dyDescent="0.2">
      <c r="A429" s="266" t="s">
        <v>508</v>
      </c>
      <c r="B429" s="266" t="s">
        <v>885</v>
      </c>
      <c r="C429" s="266" t="s">
        <v>886</v>
      </c>
      <c r="D429" s="266" t="s">
        <v>887</v>
      </c>
      <c r="E429" s="266" t="s">
        <v>2882</v>
      </c>
      <c r="F429" s="269">
        <v>42760</v>
      </c>
      <c r="G429" s="270">
        <v>60.13</v>
      </c>
      <c r="H429" s="266" t="s">
        <v>2883</v>
      </c>
      <c r="I429" s="266" t="s">
        <v>463</v>
      </c>
      <c r="J429" s="269">
        <v>43112</v>
      </c>
      <c r="K429" s="266" t="s">
        <v>70</v>
      </c>
      <c r="L429" s="266" t="s">
        <v>2884</v>
      </c>
    </row>
    <row r="430" spans="1:12" s="266" customFormat="1" ht="12" customHeight="1" x14ac:dyDescent="0.2">
      <c r="A430" s="266" t="s">
        <v>508</v>
      </c>
      <c r="B430" s="266" t="s">
        <v>211</v>
      </c>
      <c r="C430" s="266" t="s">
        <v>212</v>
      </c>
      <c r="D430" s="266" t="s">
        <v>213</v>
      </c>
      <c r="E430" s="266" t="s">
        <v>2885</v>
      </c>
      <c r="F430" s="269">
        <v>43100</v>
      </c>
      <c r="G430" s="270">
        <v>49.13</v>
      </c>
      <c r="H430" s="266" t="s">
        <v>398</v>
      </c>
      <c r="I430" s="266" t="s">
        <v>1240</v>
      </c>
      <c r="J430" s="269">
        <v>43108</v>
      </c>
      <c r="K430" s="266" t="s">
        <v>70</v>
      </c>
      <c r="L430" s="266" t="s">
        <v>398</v>
      </c>
    </row>
    <row r="431" spans="1:12" s="266" customFormat="1" ht="12" customHeight="1" x14ac:dyDescent="0.2">
      <c r="A431" s="266" t="s">
        <v>508</v>
      </c>
      <c r="B431" s="266" t="s">
        <v>211</v>
      </c>
      <c r="C431" s="266" t="s">
        <v>212</v>
      </c>
      <c r="D431" s="266" t="s">
        <v>213</v>
      </c>
      <c r="E431" s="266" t="s">
        <v>2886</v>
      </c>
      <c r="F431" s="269">
        <v>43100</v>
      </c>
      <c r="G431" s="270">
        <v>49.13</v>
      </c>
      <c r="H431" s="266" t="s">
        <v>398</v>
      </c>
      <c r="I431" s="266" t="s">
        <v>1156</v>
      </c>
      <c r="J431" s="269">
        <v>43108</v>
      </c>
      <c r="K431" s="266" t="s">
        <v>70</v>
      </c>
      <c r="L431" s="266" t="s">
        <v>398</v>
      </c>
    </row>
    <row r="432" spans="1:12" s="266" customFormat="1" ht="12" customHeight="1" x14ac:dyDescent="0.2">
      <c r="A432" s="266" t="s">
        <v>508</v>
      </c>
      <c r="B432" s="266" t="s">
        <v>211</v>
      </c>
      <c r="C432" s="266" t="s">
        <v>212</v>
      </c>
      <c r="D432" s="266" t="s">
        <v>213</v>
      </c>
      <c r="E432" s="266" t="s">
        <v>2887</v>
      </c>
      <c r="F432" s="269">
        <v>43100</v>
      </c>
      <c r="G432" s="270">
        <v>49.13</v>
      </c>
      <c r="H432" s="266" t="s">
        <v>398</v>
      </c>
      <c r="I432" s="266" t="s">
        <v>280</v>
      </c>
      <c r="J432" s="269">
        <v>43108</v>
      </c>
      <c r="K432" s="266" t="s">
        <v>70</v>
      </c>
      <c r="L432" s="266" t="s">
        <v>398</v>
      </c>
    </row>
    <row r="433" spans="1:12" s="266" customFormat="1" ht="12" customHeight="1" x14ac:dyDescent="0.2">
      <c r="A433" s="266" t="s">
        <v>508</v>
      </c>
      <c r="B433" s="266" t="s">
        <v>211</v>
      </c>
      <c r="C433" s="266" t="s">
        <v>212</v>
      </c>
      <c r="D433" s="266" t="s">
        <v>213</v>
      </c>
      <c r="E433" s="266" t="s">
        <v>2888</v>
      </c>
      <c r="F433" s="269">
        <v>43100</v>
      </c>
      <c r="G433" s="270">
        <v>11.01</v>
      </c>
      <c r="H433" s="266" t="s">
        <v>398</v>
      </c>
      <c r="I433" s="266" t="s">
        <v>504</v>
      </c>
      <c r="J433" s="269">
        <v>43112</v>
      </c>
      <c r="K433" s="266" t="s">
        <v>70</v>
      </c>
      <c r="L433" s="266" t="s">
        <v>398</v>
      </c>
    </row>
    <row r="434" spans="1:12" s="266" customFormat="1" ht="12" customHeight="1" x14ac:dyDescent="0.2">
      <c r="A434" s="266" t="s">
        <v>508</v>
      </c>
      <c r="B434" s="266" t="s">
        <v>2890</v>
      </c>
      <c r="C434" s="266" t="s">
        <v>2891</v>
      </c>
      <c r="D434" s="266" t="s">
        <v>398</v>
      </c>
      <c r="E434" s="266" t="s">
        <v>2892</v>
      </c>
      <c r="F434" s="269">
        <v>43089</v>
      </c>
      <c r="G434" s="270">
        <v>752.1</v>
      </c>
      <c r="H434" s="266" t="s">
        <v>398</v>
      </c>
      <c r="I434" s="266" t="s">
        <v>513</v>
      </c>
      <c r="J434" s="269">
        <v>43122</v>
      </c>
      <c r="K434" s="266" t="s">
        <v>70</v>
      </c>
      <c r="L434" s="266" t="s">
        <v>398</v>
      </c>
    </row>
    <row r="435" spans="1:12" s="266" customFormat="1" ht="12" customHeight="1" x14ac:dyDescent="0.2">
      <c r="A435" s="266" t="s">
        <v>508</v>
      </c>
      <c r="B435" s="266" t="s">
        <v>2895</v>
      </c>
      <c r="C435" s="266" t="s">
        <v>2896</v>
      </c>
      <c r="D435" s="266" t="s">
        <v>2897</v>
      </c>
      <c r="E435" s="266" t="s">
        <v>2898</v>
      </c>
      <c r="F435" s="269">
        <v>43100</v>
      </c>
      <c r="G435" s="270">
        <v>27.6</v>
      </c>
      <c r="H435" s="266" t="s">
        <v>398</v>
      </c>
      <c r="I435" s="266" t="s">
        <v>1147</v>
      </c>
      <c r="J435" s="269">
        <v>43117</v>
      </c>
      <c r="K435" s="266" t="s">
        <v>70</v>
      </c>
      <c r="L435" s="266" t="s">
        <v>398</v>
      </c>
    </row>
    <row r="436" spans="1:12" s="266" customFormat="1" ht="12" customHeight="1" x14ac:dyDescent="0.2">
      <c r="A436" s="266" t="s">
        <v>508</v>
      </c>
      <c r="B436" s="266" t="s">
        <v>2899</v>
      </c>
      <c r="C436" s="266" t="s">
        <v>2900</v>
      </c>
      <c r="D436" s="266" t="s">
        <v>2901</v>
      </c>
      <c r="E436" s="266" t="s">
        <v>2902</v>
      </c>
      <c r="F436" s="269">
        <v>43069</v>
      </c>
      <c r="G436" s="270">
        <v>1374.38</v>
      </c>
      <c r="H436" s="266" t="s">
        <v>398</v>
      </c>
      <c r="I436" s="266" t="s">
        <v>320</v>
      </c>
      <c r="J436" s="269">
        <v>43111</v>
      </c>
      <c r="K436" s="266" t="s">
        <v>70</v>
      </c>
      <c r="L436" s="266" t="s">
        <v>398</v>
      </c>
    </row>
    <row r="437" spans="1:12" s="266" customFormat="1" ht="12" customHeight="1" x14ac:dyDescent="0.2">
      <c r="A437" s="266" t="s">
        <v>508</v>
      </c>
      <c r="B437" s="266" t="s">
        <v>558</v>
      </c>
      <c r="C437" s="266" t="s">
        <v>2031</v>
      </c>
      <c r="D437" s="266" t="s">
        <v>559</v>
      </c>
      <c r="E437" s="266" t="s">
        <v>2905</v>
      </c>
      <c r="F437" s="269">
        <v>43098</v>
      </c>
      <c r="G437" s="270">
        <v>75.05</v>
      </c>
      <c r="H437" s="266" t="s">
        <v>398</v>
      </c>
      <c r="I437" s="266" t="s">
        <v>512</v>
      </c>
      <c r="J437" s="269">
        <v>43129</v>
      </c>
      <c r="K437" s="266" t="s">
        <v>70</v>
      </c>
      <c r="L437" s="266" t="s">
        <v>398</v>
      </c>
    </row>
    <row r="438" spans="1:12" s="266" customFormat="1" ht="12" customHeight="1" x14ac:dyDescent="0.2">
      <c r="A438" s="266" t="s">
        <v>508</v>
      </c>
      <c r="B438" s="266" t="s">
        <v>558</v>
      </c>
      <c r="C438" s="266" t="s">
        <v>2031</v>
      </c>
      <c r="D438" s="266" t="s">
        <v>559</v>
      </c>
      <c r="E438" s="266" t="s">
        <v>2906</v>
      </c>
      <c r="F438" s="269">
        <v>43098</v>
      </c>
      <c r="G438" s="270">
        <v>75.05</v>
      </c>
      <c r="H438" s="266" t="s">
        <v>398</v>
      </c>
      <c r="I438" s="266" t="s">
        <v>512</v>
      </c>
      <c r="J438" s="269">
        <v>43108</v>
      </c>
      <c r="K438" s="266" t="s">
        <v>70</v>
      </c>
      <c r="L438" s="266" t="s">
        <v>398</v>
      </c>
    </row>
    <row r="439" spans="1:12" s="266" customFormat="1" ht="12" customHeight="1" x14ac:dyDescent="0.2">
      <c r="A439" s="266" t="s">
        <v>508</v>
      </c>
      <c r="B439" s="266" t="s">
        <v>558</v>
      </c>
      <c r="C439" s="266" t="s">
        <v>2031</v>
      </c>
      <c r="D439" s="266" t="s">
        <v>559</v>
      </c>
      <c r="E439" s="266" t="s">
        <v>2907</v>
      </c>
      <c r="F439" s="269">
        <v>42816</v>
      </c>
      <c r="G439" s="270">
        <v>24</v>
      </c>
      <c r="H439" s="266" t="s">
        <v>398</v>
      </c>
      <c r="I439" s="266" t="s">
        <v>415</v>
      </c>
      <c r="J439" s="269">
        <v>43129</v>
      </c>
      <c r="K439" s="266" t="s">
        <v>70</v>
      </c>
      <c r="L439" s="266" t="s">
        <v>398</v>
      </c>
    </row>
    <row r="440" spans="1:12" s="266" customFormat="1" ht="12" customHeight="1" x14ac:dyDescent="0.2">
      <c r="A440" s="266" t="s">
        <v>508</v>
      </c>
      <c r="B440" s="266" t="s">
        <v>558</v>
      </c>
      <c r="C440" s="266" t="s">
        <v>2031</v>
      </c>
      <c r="D440" s="266" t="s">
        <v>559</v>
      </c>
      <c r="E440" s="266" t="s">
        <v>2908</v>
      </c>
      <c r="F440" s="269">
        <v>42816</v>
      </c>
      <c r="G440" s="270">
        <v>100</v>
      </c>
      <c r="H440" s="266" t="s">
        <v>398</v>
      </c>
      <c r="I440" s="266" t="s">
        <v>415</v>
      </c>
      <c r="J440" s="269">
        <v>43126</v>
      </c>
      <c r="K440" s="266" t="s">
        <v>70</v>
      </c>
      <c r="L440" s="266" t="s">
        <v>398</v>
      </c>
    </row>
    <row r="441" spans="1:12" s="266" customFormat="1" ht="12" customHeight="1" x14ac:dyDescent="0.2">
      <c r="A441" s="266" t="s">
        <v>508</v>
      </c>
      <c r="B441" s="266" t="s">
        <v>558</v>
      </c>
      <c r="C441" s="266" t="s">
        <v>2031</v>
      </c>
      <c r="D441" s="266" t="s">
        <v>559</v>
      </c>
      <c r="E441" s="266" t="s">
        <v>2909</v>
      </c>
      <c r="F441" s="269">
        <v>42787</v>
      </c>
      <c r="G441" s="270">
        <v>65.97</v>
      </c>
      <c r="H441" s="266" t="s">
        <v>398</v>
      </c>
      <c r="I441" s="266" t="s">
        <v>512</v>
      </c>
      <c r="J441" s="269">
        <v>43109</v>
      </c>
      <c r="K441" s="266" t="s">
        <v>70</v>
      </c>
      <c r="L441" s="266" t="s">
        <v>2910</v>
      </c>
    </row>
    <row r="442" spans="1:12" s="266" customFormat="1" ht="12" customHeight="1" x14ac:dyDescent="0.2">
      <c r="A442" s="266" t="s">
        <v>508</v>
      </c>
      <c r="B442" s="266" t="s">
        <v>2913</v>
      </c>
      <c r="C442" s="266" t="s">
        <v>2914</v>
      </c>
      <c r="D442" s="266" t="s">
        <v>2915</v>
      </c>
      <c r="E442" s="266" t="s">
        <v>2916</v>
      </c>
      <c r="F442" s="269">
        <v>43100</v>
      </c>
      <c r="G442" s="270">
        <v>72</v>
      </c>
      <c r="H442" s="266" t="s">
        <v>398</v>
      </c>
      <c r="I442" s="266" t="s">
        <v>525</v>
      </c>
      <c r="J442" s="269">
        <v>43116</v>
      </c>
      <c r="K442" s="266" t="s">
        <v>70</v>
      </c>
      <c r="L442" s="266" t="s">
        <v>398</v>
      </c>
    </row>
    <row r="443" spans="1:12" s="266" customFormat="1" ht="12" customHeight="1" x14ac:dyDescent="0.2">
      <c r="A443" s="266" t="s">
        <v>508</v>
      </c>
      <c r="B443" s="266" t="s">
        <v>2913</v>
      </c>
      <c r="C443" s="266" t="s">
        <v>2914</v>
      </c>
      <c r="D443" s="266" t="s">
        <v>2915</v>
      </c>
      <c r="E443" s="266" t="s">
        <v>2917</v>
      </c>
      <c r="F443" s="269">
        <v>43100</v>
      </c>
      <c r="G443" s="270">
        <v>728</v>
      </c>
      <c r="H443" s="266" t="s">
        <v>398</v>
      </c>
      <c r="I443" s="266" t="s">
        <v>525</v>
      </c>
      <c r="J443" s="269">
        <v>43116</v>
      </c>
      <c r="K443" s="266" t="s">
        <v>70</v>
      </c>
      <c r="L443" s="266" t="s">
        <v>398</v>
      </c>
    </row>
    <row r="444" spans="1:12" s="266" customFormat="1" ht="12" customHeight="1" x14ac:dyDescent="0.2">
      <c r="A444" s="266" t="s">
        <v>508</v>
      </c>
      <c r="B444" s="266" t="s">
        <v>2918</v>
      </c>
      <c r="C444" s="266" t="s">
        <v>2919</v>
      </c>
      <c r="D444" s="266" t="s">
        <v>2920</v>
      </c>
      <c r="E444" s="266" t="s">
        <v>2921</v>
      </c>
      <c r="F444" s="269">
        <v>43097</v>
      </c>
      <c r="G444" s="270">
        <v>399.3</v>
      </c>
      <c r="H444" s="266" t="s">
        <v>398</v>
      </c>
      <c r="I444" s="266" t="s">
        <v>529</v>
      </c>
      <c r="J444" s="269">
        <v>43112</v>
      </c>
      <c r="K444" s="266" t="s">
        <v>70</v>
      </c>
      <c r="L444" s="266" t="s">
        <v>398</v>
      </c>
    </row>
    <row r="445" spans="1:12" s="266" customFormat="1" ht="12" customHeight="1" x14ac:dyDescent="0.2">
      <c r="A445" s="266" t="s">
        <v>508</v>
      </c>
      <c r="B445" s="266" t="s">
        <v>2918</v>
      </c>
      <c r="C445" s="266" t="s">
        <v>2919</v>
      </c>
      <c r="D445" s="266" t="s">
        <v>2920</v>
      </c>
      <c r="E445" s="266" t="s">
        <v>2922</v>
      </c>
      <c r="F445" s="269">
        <v>43097</v>
      </c>
      <c r="G445" s="270">
        <v>314.60000000000002</v>
      </c>
      <c r="H445" s="266" t="s">
        <v>398</v>
      </c>
      <c r="I445" s="266" t="s">
        <v>529</v>
      </c>
      <c r="J445" s="269">
        <v>43112</v>
      </c>
      <c r="K445" s="266" t="s">
        <v>70</v>
      </c>
      <c r="L445" s="266" t="s">
        <v>398</v>
      </c>
    </row>
    <row r="446" spans="1:12" s="266" customFormat="1" ht="12" customHeight="1" x14ac:dyDescent="0.2">
      <c r="A446" s="266" t="s">
        <v>508</v>
      </c>
      <c r="B446" s="266" t="s">
        <v>2923</v>
      </c>
      <c r="C446" s="266" t="s">
        <v>2924</v>
      </c>
      <c r="D446" s="266" t="s">
        <v>2925</v>
      </c>
      <c r="E446" s="266" t="s">
        <v>2926</v>
      </c>
      <c r="F446" s="269">
        <v>43074</v>
      </c>
      <c r="G446" s="270">
        <v>275</v>
      </c>
      <c r="H446" s="266" t="s">
        <v>398</v>
      </c>
      <c r="I446" s="266" t="s">
        <v>177</v>
      </c>
      <c r="J446" s="269">
        <v>43119</v>
      </c>
      <c r="K446" s="266" t="s">
        <v>70</v>
      </c>
      <c r="L446" s="266" t="s">
        <v>398</v>
      </c>
    </row>
    <row r="447" spans="1:12" s="266" customFormat="1" ht="12" customHeight="1" x14ac:dyDescent="0.2">
      <c r="A447" s="266" t="s">
        <v>508</v>
      </c>
      <c r="B447" s="266" t="s">
        <v>80</v>
      </c>
      <c r="C447" s="266" t="s">
        <v>81</v>
      </c>
      <c r="D447" s="266" t="s">
        <v>82</v>
      </c>
      <c r="E447" s="266" t="s">
        <v>2927</v>
      </c>
      <c r="F447" s="269">
        <v>43100</v>
      </c>
      <c r="G447" s="270">
        <v>295.58999999999997</v>
      </c>
      <c r="H447" s="266" t="s">
        <v>398</v>
      </c>
      <c r="I447" s="266" t="s">
        <v>128</v>
      </c>
      <c r="J447" s="269">
        <v>43109</v>
      </c>
      <c r="K447" s="266" t="s">
        <v>70</v>
      </c>
      <c r="L447" s="266" t="s">
        <v>398</v>
      </c>
    </row>
    <row r="448" spans="1:12" s="266" customFormat="1" ht="12" customHeight="1" x14ac:dyDescent="0.2">
      <c r="A448" s="266" t="s">
        <v>508</v>
      </c>
      <c r="B448" s="266" t="s">
        <v>80</v>
      </c>
      <c r="C448" s="266" t="s">
        <v>81</v>
      </c>
      <c r="D448" s="266" t="s">
        <v>82</v>
      </c>
      <c r="E448" s="266" t="s">
        <v>2928</v>
      </c>
      <c r="F448" s="269">
        <v>43100</v>
      </c>
      <c r="G448" s="270">
        <v>78.23</v>
      </c>
      <c r="H448" s="266" t="s">
        <v>398</v>
      </c>
      <c r="I448" s="266" t="s">
        <v>128</v>
      </c>
      <c r="J448" s="269">
        <v>43109</v>
      </c>
      <c r="K448" s="266" t="s">
        <v>70</v>
      </c>
      <c r="L448" s="266" t="s">
        <v>398</v>
      </c>
    </row>
    <row r="449" spans="1:12" s="266" customFormat="1" ht="12" customHeight="1" x14ac:dyDescent="0.2">
      <c r="A449" s="266" t="s">
        <v>508</v>
      </c>
      <c r="B449" s="266" t="s">
        <v>80</v>
      </c>
      <c r="C449" s="266" t="s">
        <v>81</v>
      </c>
      <c r="D449" s="266" t="s">
        <v>82</v>
      </c>
      <c r="E449" s="266" t="s">
        <v>2929</v>
      </c>
      <c r="F449" s="269">
        <v>43100</v>
      </c>
      <c r="G449" s="270">
        <v>543.04999999999995</v>
      </c>
      <c r="H449" s="266" t="s">
        <v>398</v>
      </c>
      <c r="I449" s="266" t="s">
        <v>128</v>
      </c>
      <c r="J449" s="269">
        <v>43109</v>
      </c>
      <c r="K449" s="266" t="s">
        <v>70</v>
      </c>
      <c r="L449" s="266" t="s">
        <v>398</v>
      </c>
    </row>
    <row r="450" spans="1:12" s="266" customFormat="1" ht="12" customHeight="1" x14ac:dyDescent="0.2">
      <c r="A450" s="266" t="s">
        <v>508</v>
      </c>
      <c r="B450" s="266" t="s">
        <v>80</v>
      </c>
      <c r="C450" s="266" t="s">
        <v>81</v>
      </c>
      <c r="D450" s="266" t="s">
        <v>82</v>
      </c>
      <c r="E450" s="266" t="s">
        <v>2930</v>
      </c>
      <c r="F450" s="269">
        <v>43100</v>
      </c>
      <c r="G450" s="270">
        <v>1838.45</v>
      </c>
      <c r="H450" s="266" t="s">
        <v>398</v>
      </c>
      <c r="I450" s="266" t="s">
        <v>217</v>
      </c>
      <c r="J450" s="269">
        <v>43109</v>
      </c>
      <c r="K450" s="266" t="s">
        <v>70</v>
      </c>
      <c r="L450" s="266" t="s">
        <v>398</v>
      </c>
    </row>
    <row r="451" spans="1:12" s="266" customFormat="1" ht="12" customHeight="1" x14ac:dyDescent="0.2">
      <c r="A451" s="266" t="s">
        <v>508</v>
      </c>
      <c r="B451" s="266" t="s">
        <v>80</v>
      </c>
      <c r="C451" s="266" t="s">
        <v>81</v>
      </c>
      <c r="D451" s="266" t="s">
        <v>82</v>
      </c>
      <c r="E451" s="266" t="s">
        <v>2931</v>
      </c>
      <c r="F451" s="269">
        <v>43100</v>
      </c>
      <c r="G451" s="270">
        <v>18.760000000000002</v>
      </c>
      <c r="H451" s="266" t="s">
        <v>398</v>
      </c>
      <c r="I451" s="266" t="s">
        <v>450</v>
      </c>
      <c r="J451" s="269">
        <v>43109</v>
      </c>
      <c r="K451" s="266" t="s">
        <v>70</v>
      </c>
      <c r="L451" s="266" t="s">
        <v>398</v>
      </c>
    </row>
    <row r="452" spans="1:12" s="266" customFormat="1" ht="12" customHeight="1" x14ac:dyDescent="0.2">
      <c r="A452" s="266" t="s">
        <v>508</v>
      </c>
      <c r="B452" s="266" t="s">
        <v>80</v>
      </c>
      <c r="C452" s="266" t="s">
        <v>81</v>
      </c>
      <c r="D452" s="266" t="s">
        <v>82</v>
      </c>
      <c r="E452" s="266" t="s">
        <v>2932</v>
      </c>
      <c r="F452" s="269">
        <v>43100</v>
      </c>
      <c r="G452" s="270">
        <v>22.51</v>
      </c>
      <c r="H452" s="266" t="s">
        <v>398</v>
      </c>
      <c r="I452" s="266" t="s">
        <v>904</v>
      </c>
      <c r="J452" s="269">
        <v>43109</v>
      </c>
      <c r="K452" s="266" t="s">
        <v>70</v>
      </c>
      <c r="L452" s="266" t="s">
        <v>398</v>
      </c>
    </row>
    <row r="453" spans="1:12" s="266" customFormat="1" ht="12" customHeight="1" x14ac:dyDescent="0.2">
      <c r="A453" s="266" t="s">
        <v>508</v>
      </c>
      <c r="B453" s="266" t="s">
        <v>74</v>
      </c>
      <c r="C453" s="266" t="s">
        <v>75</v>
      </c>
      <c r="D453" s="266" t="s">
        <v>76</v>
      </c>
      <c r="E453" s="266" t="s">
        <v>2933</v>
      </c>
      <c r="F453" s="269">
        <v>43100</v>
      </c>
      <c r="G453" s="270">
        <v>136.61000000000001</v>
      </c>
      <c r="H453" s="266" t="s">
        <v>398</v>
      </c>
      <c r="I453" s="266" t="s">
        <v>217</v>
      </c>
      <c r="J453" s="269">
        <v>43108</v>
      </c>
      <c r="K453" s="266" t="s">
        <v>70</v>
      </c>
      <c r="L453" s="266" t="s">
        <v>398</v>
      </c>
    </row>
    <row r="454" spans="1:12" s="266" customFormat="1" ht="12" customHeight="1" x14ac:dyDescent="0.2">
      <c r="A454" s="266" t="s">
        <v>508</v>
      </c>
      <c r="B454" s="266" t="s">
        <v>74</v>
      </c>
      <c r="C454" s="266" t="s">
        <v>75</v>
      </c>
      <c r="D454" s="266" t="s">
        <v>76</v>
      </c>
      <c r="E454" s="266" t="s">
        <v>2934</v>
      </c>
      <c r="F454" s="269">
        <v>43100</v>
      </c>
      <c r="G454" s="270">
        <v>1838.95</v>
      </c>
      <c r="H454" s="266" t="s">
        <v>398</v>
      </c>
      <c r="I454" s="266" t="s">
        <v>450</v>
      </c>
      <c r="J454" s="269">
        <v>43108</v>
      </c>
      <c r="K454" s="266" t="s">
        <v>70</v>
      </c>
      <c r="L454" s="266" t="s">
        <v>398</v>
      </c>
    </row>
    <row r="455" spans="1:12" s="266" customFormat="1" ht="12" customHeight="1" x14ac:dyDescent="0.2">
      <c r="A455" s="266" t="s">
        <v>508</v>
      </c>
      <c r="B455" s="266" t="s">
        <v>74</v>
      </c>
      <c r="C455" s="266" t="s">
        <v>75</v>
      </c>
      <c r="D455" s="266" t="s">
        <v>76</v>
      </c>
      <c r="E455" s="266" t="s">
        <v>2935</v>
      </c>
      <c r="F455" s="269">
        <v>43100</v>
      </c>
      <c r="G455" s="270">
        <v>434</v>
      </c>
      <c r="H455" s="266" t="s">
        <v>398</v>
      </c>
      <c r="I455" s="266" t="s">
        <v>1509</v>
      </c>
      <c r="J455" s="269">
        <v>43108</v>
      </c>
      <c r="K455" s="266" t="s">
        <v>70</v>
      </c>
      <c r="L455" s="266" t="s">
        <v>398</v>
      </c>
    </row>
    <row r="456" spans="1:12" s="266" customFormat="1" ht="12" customHeight="1" x14ac:dyDescent="0.2">
      <c r="A456" s="266" t="s">
        <v>508</v>
      </c>
      <c r="B456" s="266" t="s">
        <v>444</v>
      </c>
      <c r="C456" s="266" t="s">
        <v>445</v>
      </c>
      <c r="D456" s="266" t="s">
        <v>446</v>
      </c>
      <c r="E456" s="266" t="s">
        <v>2936</v>
      </c>
      <c r="F456" s="269">
        <v>43052</v>
      </c>
      <c r="G456" s="270">
        <v>125.12</v>
      </c>
      <c r="H456" s="266" t="s">
        <v>2937</v>
      </c>
      <c r="I456" s="266" t="s">
        <v>249</v>
      </c>
      <c r="J456" s="269">
        <v>43125</v>
      </c>
      <c r="K456" s="266" t="s">
        <v>70</v>
      </c>
      <c r="L456" s="266" t="s">
        <v>2938</v>
      </c>
    </row>
    <row r="457" spans="1:12" s="266" customFormat="1" ht="12" customHeight="1" x14ac:dyDescent="0.2">
      <c r="A457" s="266" t="s">
        <v>508</v>
      </c>
      <c r="B457" s="266" t="s">
        <v>2759</v>
      </c>
      <c r="C457" s="266" t="s">
        <v>2760</v>
      </c>
      <c r="D457" s="266" t="s">
        <v>2761</v>
      </c>
      <c r="E457" s="266" t="s">
        <v>2939</v>
      </c>
      <c r="F457" s="269">
        <v>43089</v>
      </c>
      <c r="G457" s="270">
        <v>843.25</v>
      </c>
      <c r="H457" s="266" t="s">
        <v>398</v>
      </c>
      <c r="I457" s="266" t="s">
        <v>434</v>
      </c>
      <c r="J457" s="269">
        <v>43108</v>
      </c>
      <c r="K457" s="266" t="s">
        <v>70</v>
      </c>
      <c r="L457" s="266" t="s">
        <v>398</v>
      </c>
    </row>
    <row r="458" spans="1:12" s="266" customFormat="1" ht="12" customHeight="1" x14ac:dyDescent="0.2">
      <c r="A458" s="266" t="s">
        <v>508</v>
      </c>
      <c r="B458" s="266" t="s">
        <v>2759</v>
      </c>
      <c r="C458" s="266" t="s">
        <v>2760</v>
      </c>
      <c r="D458" s="266" t="s">
        <v>2761</v>
      </c>
      <c r="E458" s="266" t="s">
        <v>2940</v>
      </c>
      <c r="F458" s="269">
        <v>43082</v>
      </c>
      <c r="G458" s="270">
        <v>1203.83</v>
      </c>
      <c r="H458" s="266" t="s">
        <v>398</v>
      </c>
      <c r="I458" s="266" t="s">
        <v>675</v>
      </c>
      <c r="J458" s="269">
        <v>43108</v>
      </c>
      <c r="K458" s="266" t="s">
        <v>70</v>
      </c>
      <c r="L458" s="266" t="s">
        <v>398</v>
      </c>
    </row>
    <row r="459" spans="1:12" s="266" customFormat="1" ht="12" customHeight="1" x14ac:dyDescent="0.2">
      <c r="A459" s="266" t="s">
        <v>508</v>
      </c>
      <c r="B459" s="266" t="s">
        <v>203</v>
      </c>
      <c r="C459" s="266" t="s">
        <v>204</v>
      </c>
      <c r="D459" s="266" t="s">
        <v>205</v>
      </c>
      <c r="E459" s="266" t="s">
        <v>2941</v>
      </c>
      <c r="F459" s="269">
        <v>43100</v>
      </c>
      <c r="G459" s="270">
        <v>87.89</v>
      </c>
      <c r="H459" s="266" t="s">
        <v>398</v>
      </c>
      <c r="I459" s="266" t="s">
        <v>2942</v>
      </c>
      <c r="J459" s="269">
        <v>43109</v>
      </c>
      <c r="K459" s="266" t="s">
        <v>70</v>
      </c>
      <c r="L459" s="266" t="s">
        <v>398</v>
      </c>
    </row>
    <row r="460" spans="1:12" s="266" customFormat="1" ht="12" customHeight="1" x14ac:dyDescent="0.2">
      <c r="A460" s="266" t="s">
        <v>508</v>
      </c>
      <c r="B460" s="266" t="s">
        <v>203</v>
      </c>
      <c r="C460" s="266" t="s">
        <v>204</v>
      </c>
      <c r="D460" s="266" t="s">
        <v>205</v>
      </c>
      <c r="E460" s="266" t="s">
        <v>2943</v>
      </c>
      <c r="F460" s="269">
        <v>43100</v>
      </c>
      <c r="G460" s="270">
        <v>11</v>
      </c>
      <c r="H460" s="266" t="s">
        <v>398</v>
      </c>
      <c r="I460" s="266" t="s">
        <v>322</v>
      </c>
      <c r="J460" s="269">
        <v>43109</v>
      </c>
      <c r="K460" s="266" t="s">
        <v>70</v>
      </c>
      <c r="L460" s="266" t="s">
        <v>398</v>
      </c>
    </row>
    <row r="461" spans="1:12" s="266" customFormat="1" ht="12" customHeight="1" x14ac:dyDescent="0.2">
      <c r="A461" s="266" t="s">
        <v>508</v>
      </c>
      <c r="B461" s="266" t="s">
        <v>447</v>
      </c>
      <c r="C461" s="266" t="s">
        <v>448</v>
      </c>
      <c r="D461" s="266" t="s">
        <v>449</v>
      </c>
      <c r="E461" s="266" t="s">
        <v>2944</v>
      </c>
      <c r="F461" s="269">
        <v>43100</v>
      </c>
      <c r="G461" s="270">
        <v>41.89</v>
      </c>
      <c r="H461" s="266" t="s">
        <v>398</v>
      </c>
      <c r="I461" s="266" t="s">
        <v>504</v>
      </c>
      <c r="J461" s="269">
        <v>43109</v>
      </c>
      <c r="K461" s="266" t="s">
        <v>70</v>
      </c>
      <c r="L461" s="266" t="s">
        <v>398</v>
      </c>
    </row>
    <row r="462" spans="1:12" s="266" customFormat="1" ht="12" customHeight="1" x14ac:dyDescent="0.2">
      <c r="A462" s="266" t="s">
        <v>508</v>
      </c>
      <c r="B462" s="266" t="s">
        <v>447</v>
      </c>
      <c r="C462" s="266" t="s">
        <v>448</v>
      </c>
      <c r="D462" s="266" t="s">
        <v>449</v>
      </c>
      <c r="E462" s="266" t="s">
        <v>2945</v>
      </c>
      <c r="F462" s="269">
        <v>43100</v>
      </c>
      <c r="G462" s="270">
        <v>35.43</v>
      </c>
      <c r="H462" s="266" t="s">
        <v>398</v>
      </c>
      <c r="I462" s="266" t="s">
        <v>525</v>
      </c>
      <c r="J462" s="269">
        <v>43109</v>
      </c>
      <c r="K462" s="266" t="s">
        <v>70</v>
      </c>
      <c r="L462" s="266" t="s">
        <v>398</v>
      </c>
    </row>
    <row r="463" spans="1:12" s="266" customFormat="1" ht="12" customHeight="1" x14ac:dyDescent="0.2">
      <c r="A463" s="266" t="s">
        <v>508</v>
      </c>
      <c r="B463" s="266" t="s">
        <v>2946</v>
      </c>
      <c r="C463" s="266" t="s">
        <v>2947</v>
      </c>
      <c r="D463" s="266" t="s">
        <v>2948</v>
      </c>
      <c r="E463" s="266" t="s">
        <v>2949</v>
      </c>
      <c r="F463" s="269">
        <v>43084</v>
      </c>
      <c r="G463" s="270">
        <v>1072.42</v>
      </c>
      <c r="H463" s="266" t="s">
        <v>2950</v>
      </c>
      <c r="I463" s="266" t="s">
        <v>299</v>
      </c>
      <c r="J463" s="269">
        <v>43108</v>
      </c>
      <c r="K463" s="266" t="s">
        <v>70</v>
      </c>
      <c r="L463" s="266" t="s">
        <v>2951</v>
      </c>
    </row>
    <row r="464" spans="1:12" s="266" customFormat="1" ht="12" customHeight="1" x14ac:dyDescent="0.2">
      <c r="A464" s="266" t="s">
        <v>508</v>
      </c>
      <c r="B464" s="266" t="s">
        <v>85</v>
      </c>
      <c r="C464" s="266" t="s">
        <v>86</v>
      </c>
      <c r="D464" s="266" t="s">
        <v>87</v>
      </c>
      <c r="E464" s="266" t="s">
        <v>2952</v>
      </c>
      <c r="F464" s="269">
        <v>43100</v>
      </c>
      <c r="G464" s="270">
        <v>4.3</v>
      </c>
      <c r="H464" s="266" t="s">
        <v>2953</v>
      </c>
      <c r="I464" s="266" t="s">
        <v>552</v>
      </c>
      <c r="J464" s="269">
        <v>43108</v>
      </c>
      <c r="K464" s="266" t="s">
        <v>70</v>
      </c>
      <c r="L464" s="266" t="s">
        <v>2954</v>
      </c>
    </row>
    <row r="465" spans="1:12" s="266" customFormat="1" ht="12" customHeight="1" x14ac:dyDescent="0.2">
      <c r="A465" s="266" t="s">
        <v>508</v>
      </c>
      <c r="B465" s="266" t="s">
        <v>85</v>
      </c>
      <c r="C465" s="266" t="s">
        <v>86</v>
      </c>
      <c r="D465" s="266" t="s">
        <v>87</v>
      </c>
      <c r="E465" s="266" t="s">
        <v>2955</v>
      </c>
      <c r="F465" s="269">
        <v>43100</v>
      </c>
      <c r="G465" s="270">
        <v>146.41</v>
      </c>
      <c r="H465" s="266" t="s">
        <v>2956</v>
      </c>
      <c r="I465" s="266" t="s">
        <v>410</v>
      </c>
      <c r="J465" s="269">
        <v>43108</v>
      </c>
      <c r="K465" s="266" t="s">
        <v>70</v>
      </c>
      <c r="L465" s="266" t="s">
        <v>2957</v>
      </c>
    </row>
    <row r="466" spans="1:12" s="266" customFormat="1" ht="12" customHeight="1" x14ac:dyDescent="0.2">
      <c r="A466" s="266" t="s">
        <v>508</v>
      </c>
      <c r="B466" s="266" t="s">
        <v>85</v>
      </c>
      <c r="C466" s="266" t="s">
        <v>86</v>
      </c>
      <c r="D466" s="266" t="s">
        <v>87</v>
      </c>
      <c r="E466" s="266" t="s">
        <v>2958</v>
      </c>
      <c r="F466" s="269">
        <v>43100</v>
      </c>
      <c r="G466" s="270">
        <v>58.42</v>
      </c>
      <c r="H466" s="266" t="s">
        <v>2959</v>
      </c>
      <c r="I466" s="266" t="s">
        <v>410</v>
      </c>
      <c r="J466" s="269">
        <v>43108</v>
      </c>
      <c r="K466" s="266" t="s">
        <v>70</v>
      </c>
      <c r="L466" s="266" t="s">
        <v>2960</v>
      </c>
    </row>
    <row r="467" spans="1:12" s="266" customFormat="1" ht="12" customHeight="1" x14ac:dyDescent="0.2">
      <c r="A467" s="266" t="s">
        <v>508</v>
      </c>
      <c r="B467" s="266" t="s">
        <v>85</v>
      </c>
      <c r="C467" s="266" t="s">
        <v>86</v>
      </c>
      <c r="D467" s="266" t="s">
        <v>87</v>
      </c>
      <c r="E467" s="266" t="s">
        <v>2961</v>
      </c>
      <c r="F467" s="269">
        <v>43100</v>
      </c>
      <c r="G467" s="270">
        <v>485.45</v>
      </c>
      <c r="H467" s="266" t="s">
        <v>2962</v>
      </c>
      <c r="I467" s="266" t="s">
        <v>410</v>
      </c>
      <c r="J467" s="269">
        <v>43108</v>
      </c>
      <c r="K467" s="266" t="s">
        <v>70</v>
      </c>
      <c r="L467" s="266" t="s">
        <v>2963</v>
      </c>
    </row>
    <row r="468" spans="1:12" s="266" customFormat="1" ht="12" customHeight="1" x14ac:dyDescent="0.2">
      <c r="A468" s="266" t="s">
        <v>508</v>
      </c>
      <c r="B468" s="266" t="s">
        <v>85</v>
      </c>
      <c r="C468" s="266" t="s">
        <v>86</v>
      </c>
      <c r="D468" s="266" t="s">
        <v>87</v>
      </c>
      <c r="E468" s="266" t="s">
        <v>2964</v>
      </c>
      <c r="F468" s="269">
        <v>43100</v>
      </c>
      <c r="G468" s="270">
        <v>342.91</v>
      </c>
      <c r="H468" s="266" t="s">
        <v>689</v>
      </c>
      <c r="I468" s="266" t="s">
        <v>547</v>
      </c>
      <c r="J468" s="269">
        <v>43108</v>
      </c>
      <c r="K468" s="266" t="s">
        <v>70</v>
      </c>
      <c r="L468" s="266" t="s">
        <v>690</v>
      </c>
    </row>
    <row r="469" spans="1:12" s="266" customFormat="1" ht="12" customHeight="1" x14ac:dyDescent="0.2">
      <c r="A469" s="266" t="s">
        <v>508</v>
      </c>
      <c r="B469" s="266" t="s">
        <v>85</v>
      </c>
      <c r="C469" s="266" t="s">
        <v>86</v>
      </c>
      <c r="D469" s="266" t="s">
        <v>87</v>
      </c>
      <c r="E469" s="266" t="s">
        <v>2965</v>
      </c>
      <c r="F469" s="269">
        <v>43100</v>
      </c>
      <c r="G469" s="270">
        <v>50.9</v>
      </c>
      <c r="H469" s="266" t="s">
        <v>2966</v>
      </c>
      <c r="I469" s="266" t="s">
        <v>391</v>
      </c>
      <c r="J469" s="269">
        <v>43108</v>
      </c>
      <c r="K469" s="266" t="s">
        <v>70</v>
      </c>
      <c r="L469" s="266" t="s">
        <v>2967</v>
      </c>
    </row>
    <row r="470" spans="1:12" s="266" customFormat="1" ht="12" customHeight="1" x14ac:dyDescent="0.2">
      <c r="A470" s="266" t="s">
        <v>508</v>
      </c>
      <c r="B470" s="266" t="s">
        <v>85</v>
      </c>
      <c r="C470" s="266" t="s">
        <v>86</v>
      </c>
      <c r="D470" s="266" t="s">
        <v>87</v>
      </c>
      <c r="E470" s="266" t="s">
        <v>2969</v>
      </c>
      <c r="F470" s="269">
        <v>43100</v>
      </c>
      <c r="G470" s="270">
        <v>338.11</v>
      </c>
      <c r="H470" s="266" t="s">
        <v>2970</v>
      </c>
      <c r="I470" s="266" t="s">
        <v>504</v>
      </c>
      <c r="J470" s="269">
        <v>43108</v>
      </c>
      <c r="K470" s="266" t="s">
        <v>70</v>
      </c>
      <c r="L470" s="266" t="s">
        <v>2971</v>
      </c>
    </row>
    <row r="471" spans="1:12" s="266" customFormat="1" ht="12" customHeight="1" x14ac:dyDescent="0.2">
      <c r="A471" s="266" t="s">
        <v>508</v>
      </c>
      <c r="B471" s="266" t="s">
        <v>153</v>
      </c>
      <c r="C471" s="266" t="s">
        <v>154</v>
      </c>
      <c r="D471" s="266" t="s">
        <v>155</v>
      </c>
      <c r="E471" s="266" t="s">
        <v>2974</v>
      </c>
      <c r="F471" s="269">
        <v>43098</v>
      </c>
      <c r="G471" s="270">
        <v>34.44</v>
      </c>
      <c r="H471" s="266" t="s">
        <v>398</v>
      </c>
      <c r="I471" s="266" t="s">
        <v>215</v>
      </c>
      <c r="J471" s="269">
        <v>43112</v>
      </c>
      <c r="K471" s="266" t="s">
        <v>70</v>
      </c>
      <c r="L471" s="266" t="s">
        <v>398</v>
      </c>
    </row>
    <row r="472" spans="1:12" s="266" customFormat="1" ht="12" customHeight="1" x14ac:dyDescent="0.2">
      <c r="A472" s="266" t="s">
        <v>508</v>
      </c>
      <c r="B472" s="266" t="s">
        <v>125</v>
      </c>
      <c r="C472" s="266" t="s">
        <v>126</v>
      </c>
      <c r="D472" s="266" t="s">
        <v>127</v>
      </c>
      <c r="E472" s="266" t="s">
        <v>2977</v>
      </c>
      <c r="F472" s="269">
        <v>43100</v>
      </c>
      <c r="G472" s="270">
        <v>91.38</v>
      </c>
      <c r="H472" s="266" t="s">
        <v>398</v>
      </c>
      <c r="I472" s="266" t="s">
        <v>151</v>
      </c>
      <c r="J472" s="269">
        <v>43110</v>
      </c>
      <c r="K472" s="266" t="s">
        <v>70</v>
      </c>
      <c r="L472" s="266" t="s">
        <v>398</v>
      </c>
    </row>
    <row r="473" spans="1:12" s="266" customFormat="1" ht="12" customHeight="1" x14ac:dyDescent="0.2">
      <c r="A473" s="266" t="s">
        <v>508</v>
      </c>
      <c r="B473" s="266" t="s">
        <v>125</v>
      </c>
      <c r="C473" s="266" t="s">
        <v>126</v>
      </c>
      <c r="D473" s="266" t="s">
        <v>127</v>
      </c>
      <c r="E473" s="266" t="s">
        <v>2978</v>
      </c>
      <c r="F473" s="269">
        <v>43100</v>
      </c>
      <c r="G473" s="270">
        <v>30.13</v>
      </c>
      <c r="H473" s="266" t="s">
        <v>398</v>
      </c>
      <c r="I473" s="266" t="s">
        <v>151</v>
      </c>
      <c r="J473" s="269">
        <v>43110</v>
      </c>
      <c r="K473" s="266" t="s">
        <v>70</v>
      </c>
      <c r="L473" s="266" t="s">
        <v>398</v>
      </c>
    </row>
    <row r="474" spans="1:12" s="266" customFormat="1" ht="12" customHeight="1" x14ac:dyDescent="0.2">
      <c r="A474" s="266" t="s">
        <v>508</v>
      </c>
      <c r="B474" s="266" t="s">
        <v>125</v>
      </c>
      <c r="C474" s="266" t="s">
        <v>126</v>
      </c>
      <c r="D474" s="266" t="s">
        <v>127</v>
      </c>
      <c r="E474" s="266" t="s">
        <v>2979</v>
      </c>
      <c r="F474" s="269">
        <v>43100</v>
      </c>
      <c r="G474" s="270">
        <v>217.03</v>
      </c>
      <c r="H474" s="266" t="s">
        <v>398</v>
      </c>
      <c r="I474" s="266" t="s">
        <v>151</v>
      </c>
      <c r="J474" s="269">
        <v>43110</v>
      </c>
      <c r="K474" s="266" t="s">
        <v>70</v>
      </c>
      <c r="L474" s="266" t="s">
        <v>398</v>
      </c>
    </row>
    <row r="475" spans="1:12" s="266" customFormat="1" ht="12" customHeight="1" x14ac:dyDescent="0.2">
      <c r="A475" s="266" t="s">
        <v>508</v>
      </c>
      <c r="B475" s="266" t="s">
        <v>125</v>
      </c>
      <c r="C475" s="266" t="s">
        <v>126</v>
      </c>
      <c r="D475" s="266" t="s">
        <v>127</v>
      </c>
      <c r="E475" s="266" t="s">
        <v>2980</v>
      </c>
      <c r="F475" s="269">
        <v>43100</v>
      </c>
      <c r="G475" s="270">
        <v>123.03</v>
      </c>
      <c r="H475" s="266" t="s">
        <v>398</v>
      </c>
      <c r="I475" s="266" t="s">
        <v>151</v>
      </c>
      <c r="J475" s="269">
        <v>43110</v>
      </c>
      <c r="K475" s="266" t="s">
        <v>70</v>
      </c>
      <c r="L475" s="266" t="s">
        <v>398</v>
      </c>
    </row>
    <row r="476" spans="1:12" s="266" customFormat="1" ht="12" customHeight="1" x14ac:dyDescent="0.2">
      <c r="A476" s="266" t="s">
        <v>508</v>
      </c>
      <c r="B476" s="266" t="s">
        <v>125</v>
      </c>
      <c r="C476" s="266" t="s">
        <v>126</v>
      </c>
      <c r="D476" s="266" t="s">
        <v>127</v>
      </c>
      <c r="E476" s="266" t="s">
        <v>2981</v>
      </c>
      <c r="F476" s="269">
        <v>43100</v>
      </c>
      <c r="G476" s="270">
        <v>167.17</v>
      </c>
      <c r="H476" s="266" t="s">
        <v>398</v>
      </c>
      <c r="I476" s="266" t="s">
        <v>151</v>
      </c>
      <c r="J476" s="269">
        <v>43110</v>
      </c>
      <c r="K476" s="266" t="s">
        <v>70</v>
      </c>
      <c r="L476" s="266" t="s">
        <v>398</v>
      </c>
    </row>
    <row r="477" spans="1:12" s="266" customFormat="1" ht="12" customHeight="1" x14ac:dyDescent="0.2">
      <c r="A477" s="266" t="s">
        <v>508</v>
      </c>
      <c r="B477" s="266" t="s">
        <v>125</v>
      </c>
      <c r="C477" s="266" t="s">
        <v>126</v>
      </c>
      <c r="D477" s="266" t="s">
        <v>127</v>
      </c>
      <c r="E477" s="266" t="s">
        <v>2982</v>
      </c>
      <c r="F477" s="269">
        <v>43100</v>
      </c>
      <c r="G477" s="270">
        <v>216.53</v>
      </c>
      <c r="H477" s="266" t="s">
        <v>398</v>
      </c>
      <c r="I477" s="266" t="s">
        <v>151</v>
      </c>
      <c r="J477" s="269">
        <v>43110</v>
      </c>
      <c r="K477" s="266" t="s">
        <v>70</v>
      </c>
      <c r="L477" s="266" t="s">
        <v>398</v>
      </c>
    </row>
    <row r="478" spans="1:12" s="266" customFormat="1" ht="12" customHeight="1" x14ac:dyDescent="0.2">
      <c r="A478" s="266" t="s">
        <v>508</v>
      </c>
      <c r="B478" s="266" t="s">
        <v>125</v>
      </c>
      <c r="C478" s="266" t="s">
        <v>126</v>
      </c>
      <c r="D478" s="266" t="s">
        <v>127</v>
      </c>
      <c r="E478" s="266" t="s">
        <v>2983</v>
      </c>
      <c r="F478" s="269">
        <v>43100</v>
      </c>
      <c r="G478" s="270">
        <v>514.26</v>
      </c>
      <c r="H478" s="266" t="s">
        <v>398</v>
      </c>
      <c r="I478" s="266" t="s">
        <v>151</v>
      </c>
      <c r="J478" s="269">
        <v>43110</v>
      </c>
      <c r="K478" s="266" t="s">
        <v>70</v>
      </c>
      <c r="L478" s="266" t="s">
        <v>398</v>
      </c>
    </row>
    <row r="479" spans="1:12" s="266" customFormat="1" ht="12" customHeight="1" x14ac:dyDescent="0.2">
      <c r="A479" s="266" t="s">
        <v>508</v>
      </c>
      <c r="B479" s="266" t="s">
        <v>125</v>
      </c>
      <c r="C479" s="266" t="s">
        <v>126</v>
      </c>
      <c r="D479" s="266" t="s">
        <v>127</v>
      </c>
      <c r="E479" s="266" t="s">
        <v>2984</v>
      </c>
      <c r="F479" s="269">
        <v>43100</v>
      </c>
      <c r="G479" s="270">
        <v>180.53</v>
      </c>
      <c r="H479" s="266" t="s">
        <v>398</v>
      </c>
      <c r="I479" s="266" t="s">
        <v>151</v>
      </c>
      <c r="J479" s="269">
        <v>43110</v>
      </c>
      <c r="K479" s="266" t="s">
        <v>70</v>
      </c>
      <c r="L479" s="266" t="s">
        <v>398</v>
      </c>
    </row>
    <row r="480" spans="1:12" s="266" customFormat="1" ht="12" customHeight="1" x14ac:dyDescent="0.2">
      <c r="A480" s="266" t="s">
        <v>508</v>
      </c>
      <c r="B480" s="266" t="s">
        <v>125</v>
      </c>
      <c r="C480" s="266" t="s">
        <v>126</v>
      </c>
      <c r="D480" s="266" t="s">
        <v>127</v>
      </c>
      <c r="E480" s="266" t="s">
        <v>2985</v>
      </c>
      <c r="F480" s="269">
        <v>43100</v>
      </c>
      <c r="G480" s="270">
        <v>8.76</v>
      </c>
      <c r="H480" s="266" t="s">
        <v>398</v>
      </c>
      <c r="I480" s="266" t="s">
        <v>675</v>
      </c>
      <c r="J480" s="269">
        <v>43110</v>
      </c>
      <c r="K480" s="266" t="s">
        <v>70</v>
      </c>
      <c r="L480" s="266" t="s">
        <v>398</v>
      </c>
    </row>
    <row r="481" spans="1:12" s="266" customFormat="1" ht="12" customHeight="1" x14ac:dyDescent="0.2">
      <c r="A481" s="266" t="s">
        <v>508</v>
      </c>
      <c r="B481" s="266" t="s">
        <v>125</v>
      </c>
      <c r="C481" s="266" t="s">
        <v>126</v>
      </c>
      <c r="D481" s="266" t="s">
        <v>127</v>
      </c>
      <c r="E481" s="266" t="s">
        <v>2986</v>
      </c>
      <c r="F481" s="269">
        <v>43100</v>
      </c>
      <c r="G481" s="270">
        <v>199.09</v>
      </c>
      <c r="H481" s="266" t="s">
        <v>398</v>
      </c>
      <c r="I481" s="266" t="s">
        <v>151</v>
      </c>
      <c r="J481" s="269">
        <v>43110</v>
      </c>
      <c r="K481" s="266" t="s">
        <v>70</v>
      </c>
      <c r="L481" s="266" t="s">
        <v>398</v>
      </c>
    </row>
    <row r="482" spans="1:12" s="266" customFormat="1" ht="12" customHeight="1" x14ac:dyDescent="0.2">
      <c r="A482" s="266" t="s">
        <v>508</v>
      </c>
      <c r="B482" s="266" t="s">
        <v>125</v>
      </c>
      <c r="C482" s="266" t="s">
        <v>126</v>
      </c>
      <c r="D482" s="266" t="s">
        <v>127</v>
      </c>
      <c r="E482" s="266" t="s">
        <v>2987</v>
      </c>
      <c r="F482" s="269">
        <v>43100</v>
      </c>
      <c r="G482" s="270">
        <v>465.35</v>
      </c>
      <c r="H482" s="266" t="s">
        <v>398</v>
      </c>
      <c r="I482" s="266" t="s">
        <v>151</v>
      </c>
      <c r="J482" s="269">
        <v>43110</v>
      </c>
      <c r="K482" s="266" t="s">
        <v>70</v>
      </c>
      <c r="L482" s="266" t="s">
        <v>398</v>
      </c>
    </row>
    <row r="483" spans="1:12" s="266" customFormat="1" ht="12" customHeight="1" x14ac:dyDescent="0.2">
      <c r="A483" s="266" t="s">
        <v>508</v>
      </c>
      <c r="B483" s="266" t="s">
        <v>125</v>
      </c>
      <c r="C483" s="266" t="s">
        <v>126</v>
      </c>
      <c r="D483" s="266" t="s">
        <v>127</v>
      </c>
      <c r="E483" s="266" t="s">
        <v>2988</v>
      </c>
      <c r="F483" s="269">
        <v>43100</v>
      </c>
      <c r="G483" s="270">
        <v>212.31</v>
      </c>
      <c r="H483" s="266" t="s">
        <v>398</v>
      </c>
      <c r="I483" s="266" t="s">
        <v>151</v>
      </c>
      <c r="J483" s="269">
        <v>43109</v>
      </c>
      <c r="K483" s="266" t="s">
        <v>70</v>
      </c>
      <c r="L483" s="266" t="s">
        <v>398</v>
      </c>
    </row>
    <row r="484" spans="1:12" s="266" customFormat="1" ht="12" customHeight="1" x14ac:dyDescent="0.2">
      <c r="A484" s="266" t="s">
        <v>508</v>
      </c>
      <c r="B484" s="266" t="s">
        <v>125</v>
      </c>
      <c r="C484" s="266" t="s">
        <v>126</v>
      </c>
      <c r="D484" s="266" t="s">
        <v>127</v>
      </c>
      <c r="E484" s="266" t="s">
        <v>2989</v>
      </c>
      <c r="F484" s="269">
        <v>43100</v>
      </c>
      <c r="G484" s="270">
        <v>49.03</v>
      </c>
      <c r="H484" s="266" t="s">
        <v>2990</v>
      </c>
      <c r="I484" s="266" t="s">
        <v>415</v>
      </c>
      <c r="J484" s="269">
        <v>43109</v>
      </c>
      <c r="K484" s="266" t="s">
        <v>70</v>
      </c>
      <c r="L484" s="266" t="s">
        <v>2991</v>
      </c>
    </row>
    <row r="485" spans="1:12" s="266" customFormat="1" ht="12" customHeight="1" x14ac:dyDescent="0.2">
      <c r="A485" s="266" t="s">
        <v>508</v>
      </c>
      <c r="B485" s="266" t="s">
        <v>125</v>
      </c>
      <c r="C485" s="266" t="s">
        <v>126</v>
      </c>
      <c r="D485" s="266" t="s">
        <v>127</v>
      </c>
      <c r="E485" s="266" t="s">
        <v>2992</v>
      </c>
      <c r="F485" s="269">
        <v>43100</v>
      </c>
      <c r="G485" s="270">
        <v>95.37</v>
      </c>
      <c r="H485" s="266" t="s">
        <v>398</v>
      </c>
      <c r="I485" s="266" t="s">
        <v>151</v>
      </c>
      <c r="J485" s="269">
        <v>43109</v>
      </c>
      <c r="K485" s="266" t="s">
        <v>70</v>
      </c>
      <c r="L485" s="266" t="s">
        <v>398</v>
      </c>
    </row>
    <row r="486" spans="1:12" s="266" customFormat="1" ht="12" customHeight="1" x14ac:dyDescent="0.2">
      <c r="A486" s="266" t="s">
        <v>508</v>
      </c>
      <c r="B486" s="266" t="s">
        <v>125</v>
      </c>
      <c r="C486" s="266" t="s">
        <v>126</v>
      </c>
      <c r="D486" s="266" t="s">
        <v>127</v>
      </c>
      <c r="E486" s="266" t="s">
        <v>2993</v>
      </c>
      <c r="F486" s="269">
        <v>43100</v>
      </c>
      <c r="G486" s="270">
        <v>27.66</v>
      </c>
      <c r="H486" s="266" t="s">
        <v>398</v>
      </c>
      <c r="I486" s="266" t="s">
        <v>151</v>
      </c>
      <c r="J486" s="269">
        <v>43109</v>
      </c>
      <c r="K486" s="266" t="s">
        <v>70</v>
      </c>
      <c r="L486" s="266" t="s">
        <v>398</v>
      </c>
    </row>
    <row r="487" spans="1:12" s="266" customFormat="1" ht="12" customHeight="1" x14ac:dyDescent="0.2">
      <c r="A487" s="266" t="s">
        <v>508</v>
      </c>
      <c r="B487" s="266" t="s">
        <v>125</v>
      </c>
      <c r="C487" s="266" t="s">
        <v>126</v>
      </c>
      <c r="D487" s="266" t="s">
        <v>127</v>
      </c>
      <c r="E487" s="266" t="s">
        <v>2994</v>
      </c>
      <c r="F487" s="269">
        <v>43100</v>
      </c>
      <c r="G487" s="270">
        <v>113.96</v>
      </c>
      <c r="H487" s="266" t="s">
        <v>398</v>
      </c>
      <c r="I487" s="266" t="s">
        <v>151</v>
      </c>
      <c r="J487" s="269">
        <v>43109</v>
      </c>
      <c r="K487" s="266" t="s">
        <v>70</v>
      </c>
      <c r="L487" s="266" t="s">
        <v>398</v>
      </c>
    </row>
    <row r="488" spans="1:12" x14ac:dyDescent="0.2">
      <c r="F488" s="256"/>
      <c r="G488" s="257">
        <f>SUM(G2:G487)</f>
        <v>1224547.2500000026</v>
      </c>
      <c r="H488" s="257"/>
      <c r="I488" s="257"/>
      <c r="L488" s="256"/>
    </row>
    <row r="489" spans="1:12" x14ac:dyDescent="0.2">
      <c r="F489" s="256"/>
      <c r="G489" s="257"/>
      <c r="H489" s="257"/>
      <c r="I489" s="257"/>
      <c r="L489" s="256"/>
    </row>
    <row r="490" spans="1:12" x14ac:dyDescent="0.2">
      <c r="F490" s="256"/>
      <c r="G490" s="257"/>
      <c r="H490" s="257"/>
      <c r="I490" s="257"/>
      <c r="L490" s="256"/>
    </row>
    <row r="491" spans="1:12" x14ac:dyDescent="0.2">
      <c r="F491" s="256"/>
      <c r="G491" s="257"/>
      <c r="H491" s="257"/>
      <c r="I491" s="257"/>
      <c r="L491" s="256"/>
    </row>
    <row r="492" spans="1:12" x14ac:dyDescent="0.2">
      <c r="F492" s="256"/>
      <c r="G492" s="257"/>
      <c r="H492" s="257"/>
      <c r="I492" s="257"/>
      <c r="L492" s="256"/>
    </row>
    <row r="493" spans="1:12" x14ac:dyDescent="0.2">
      <c r="F493" s="256"/>
      <c r="G493" s="257"/>
      <c r="H493" s="257"/>
      <c r="I493" s="257"/>
      <c r="L493" s="256"/>
    </row>
    <row r="494" spans="1:12" x14ac:dyDescent="0.2">
      <c r="F494" s="256"/>
      <c r="G494" s="257"/>
      <c r="H494" s="257"/>
      <c r="I494" s="257"/>
      <c r="L494" s="256"/>
    </row>
    <row r="495" spans="1:12" x14ac:dyDescent="0.2">
      <c r="F495" s="256"/>
      <c r="G495" s="257"/>
      <c r="H495" s="257"/>
      <c r="I495" s="257"/>
      <c r="L495" s="256"/>
    </row>
    <row r="496" spans="1:12" x14ac:dyDescent="0.2">
      <c r="F496" s="256"/>
      <c r="G496" s="257"/>
      <c r="H496" s="257"/>
      <c r="I496" s="257"/>
      <c r="L496" s="256"/>
    </row>
    <row r="497" spans="6:12" x14ac:dyDescent="0.2">
      <c r="F497" s="256"/>
      <c r="G497" s="257"/>
      <c r="H497" s="257"/>
      <c r="I497" s="257"/>
      <c r="L497" s="256"/>
    </row>
    <row r="498" spans="6:12" x14ac:dyDescent="0.2">
      <c r="F498" s="256"/>
      <c r="G498" s="257"/>
      <c r="H498" s="257"/>
      <c r="I498" s="257"/>
      <c r="L498" s="256"/>
    </row>
    <row r="499" spans="6:12" x14ac:dyDescent="0.2">
      <c r="F499" s="256"/>
      <c r="G499" s="257"/>
      <c r="H499" s="257"/>
      <c r="I499" s="257"/>
      <c r="L499" s="256"/>
    </row>
    <row r="500" spans="6:12" x14ac:dyDescent="0.2">
      <c r="F500" s="256"/>
      <c r="G500" s="257"/>
      <c r="H500" s="257"/>
      <c r="I500" s="257"/>
      <c r="L500" s="256"/>
    </row>
    <row r="501" spans="6:12" x14ac:dyDescent="0.2">
      <c r="F501" s="256"/>
      <c r="G501" s="257"/>
      <c r="H501" s="257"/>
      <c r="I501" s="257"/>
      <c r="L501" s="256"/>
    </row>
    <row r="502" spans="6:12" x14ac:dyDescent="0.2">
      <c r="F502" s="256"/>
      <c r="G502" s="257"/>
      <c r="H502" s="257"/>
      <c r="I502" s="257"/>
      <c r="L502" s="256"/>
    </row>
    <row r="503" spans="6:12" x14ac:dyDescent="0.2">
      <c r="F503" s="256"/>
      <c r="G503" s="257"/>
      <c r="H503" s="257"/>
      <c r="I503" s="257"/>
      <c r="L503" s="256"/>
    </row>
    <row r="504" spans="6:12" x14ac:dyDescent="0.2">
      <c r="F504" s="256"/>
      <c r="G504" s="257"/>
      <c r="H504" s="257"/>
      <c r="I504" s="257"/>
      <c r="L504" s="256"/>
    </row>
    <row r="505" spans="6:12" x14ac:dyDescent="0.2">
      <c r="F505" s="256"/>
      <c r="G505" s="257"/>
      <c r="H505" s="257"/>
      <c r="I505" s="257"/>
      <c r="L505" s="256"/>
    </row>
    <row r="506" spans="6:12" x14ac:dyDescent="0.2">
      <c r="F506" s="256"/>
      <c r="G506" s="257"/>
      <c r="H506" s="257"/>
      <c r="I506" s="257"/>
      <c r="L506" s="256"/>
    </row>
    <row r="507" spans="6:12" x14ac:dyDescent="0.2">
      <c r="F507" s="256"/>
      <c r="G507" s="257"/>
      <c r="H507" s="257"/>
      <c r="I507" s="257"/>
      <c r="L507" s="256"/>
    </row>
    <row r="508" spans="6:12" x14ac:dyDescent="0.2">
      <c r="F508" s="256"/>
      <c r="G508" s="257"/>
      <c r="H508" s="257"/>
      <c r="I508" s="257"/>
      <c r="L508" s="256"/>
    </row>
    <row r="509" spans="6:12" x14ac:dyDescent="0.2">
      <c r="F509" s="256"/>
      <c r="G509" s="257"/>
      <c r="H509" s="257"/>
      <c r="I509" s="257"/>
      <c r="L509" s="256"/>
    </row>
    <row r="510" spans="6:12" x14ac:dyDescent="0.2">
      <c r="F510" s="256"/>
      <c r="G510" s="257"/>
      <c r="H510" s="257"/>
      <c r="I510" s="257"/>
      <c r="L510" s="256"/>
    </row>
    <row r="511" spans="6:12" x14ac:dyDescent="0.2">
      <c r="F511" s="256"/>
      <c r="G511" s="257"/>
      <c r="H511" s="257"/>
      <c r="I511" s="257"/>
      <c r="L511" s="256"/>
    </row>
    <row r="512" spans="6:12" x14ac:dyDescent="0.2">
      <c r="F512" s="256"/>
      <c r="G512" s="257"/>
      <c r="H512" s="257"/>
      <c r="I512" s="257"/>
      <c r="L512" s="256"/>
    </row>
    <row r="513" spans="6:12" x14ac:dyDescent="0.2">
      <c r="F513" s="256"/>
      <c r="G513" s="257"/>
      <c r="H513" s="257"/>
      <c r="I513" s="257"/>
      <c r="L513" s="256"/>
    </row>
    <row r="514" spans="6:12" x14ac:dyDescent="0.2">
      <c r="F514" s="256"/>
      <c r="G514" s="257"/>
      <c r="H514" s="257"/>
      <c r="I514" s="257"/>
      <c r="L514" s="256"/>
    </row>
    <row r="515" spans="6:12" x14ac:dyDescent="0.2">
      <c r="F515" s="256"/>
      <c r="G515" s="257"/>
      <c r="H515" s="257"/>
      <c r="I515" s="257"/>
      <c r="L515" s="256"/>
    </row>
    <row r="516" spans="6:12" x14ac:dyDescent="0.2">
      <c r="F516" s="256"/>
      <c r="G516" s="257"/>
      <c r="H516" s="257"/>
      <c r="I516" s="257"/>
      <c r="L516" s="256"/>
    </row>
    <row r="517" spans="6:12" x14ac:dyDescent="0.2">
      <c r="F517" s="256"/>
      <c r="G517" s="257"/>
      <c r="H517" s="257"/>
      <c r="I517" s="257"/>
      <c r="L517" s="256"/>
    </row>
    <row r="518" spans="6:12" x14ac:dyDescent="0.2">
      <c r="F518" s="256"/>
      <c r="G518" s="257"/>
      <c r="H518" s="257"/>
      <c r="I518" s="257"/>
      <c r="L518" s="256"/>
    </row>
    <row r="519" spans="6:12" x14ac:dyDescent="0.2">
      <c r="F519" s="256"/>
      <c r="G519" s="257"/>
      <c r="H519" s="257"/>
      <c r="I519" s="257"/>
      <c r="L519" s="256"/>
    </row>
    <row r="520" spans="6:12" x14ac:dyDescent="0.2">
      <c r="F520" s="256"/>
      <c r="G520" s="257"/>
      <c r="H520" s="257"/>
      <c r="I520" s="257"/>
      <c r="L520" s="256"/>
    </row>
    <row r="521" spans="6:12" x14ac:dyDescent="0.2">
      <c r="F521" s="256"/>
      <c r="G521" s="257"/>
      <c r="H521" s="257"/>
      <c r="I521" s="257"/>
      <c r="L521" s="256"/>
    </row>
    <row r="522" spans="6:12" x14ac:dyDescent="0.2">
      <c r="F522" s="256"/>
      <c r="G522" s="257"/>
      <c r="H522" s="257"/>
      <c r="I522" s="257"/>
      <c r="L522" s="256"/>
    </row>
    <row r="523" spans="6:12" x14ac:dyDescent="0.2">
      <c r="F523" s="256"/>
      <c r="G523" s="257"/>
      <c r="H523" s="257"/>
      <c r="I523" s="257"/>
      <c r="L523" s="256"/>
    </row>
    <row r="524" spans="6:12" x14ac:dyDescent="0.2">
      <c r="F524" s="256"/>
      <c r="G524" s="257"/>
      <c r="H524" s="257"/>
      <c r="I524" s="257"/>
      <c r="L524" s="256"/>
    </row>
    <row r="525" spans="6:12" x14ac:dyDescent="0.2">
      <c r="F525" s="256"/>
      <c r="G525" s="257"/>
      <c r="H525" s="257"/>
      <c r="I525" s="257"/>
      <c r="L525" s="256"/>
    </row>
    <row r="526" spans="6:12" x14ac:dyDescent="0.2">
      <c r="F526" s="256"/>
      <c r="G526" s="257"/>
      <c r="H526" s="257"/>
      <c r="I526" s="257"/>
      <c r="L526" s="256"/>
    </row>
    <row r="527" spans="6:12" x14ac:dyDescent="0.2">
      <c r="F527" s="256"/>
      <c r="G527" s="257"/>
      <c r="H527" s="257"/>
      <c r="I527" s="257"/>
      <c r="L527" s="256"/>
    </row>
    <row r="528" spans="6:12" x14ac:dyDescent="0.2">
      <c r="F528" s="256"/>
      <c r="G528" s="257"/>
      <c r="H528" s="257"/>
      <c r="I528" s="257"/>
      <c r="L528" s="256"/>
    </row>
    <row r="529" spans="6:12" x14ac:dyDescent="0.2">
      <c r="F529" s="256"/>
      <c r="G529" s="257"/>
      <c r="H529" s="257"/>
      <c r="I529" s="257"/>
      <c r="L529" s="256"/>
    </row>
    <row r="530" spans="6:12" x14ac:dyDescent="0.2">
      <c r="F530" s="256"/>
      <c r="G530" s="257"/>
      <c r="H530" s="257"/>
      <c r="I530" s="257"/>
      <c r="L530" s="256"/>
    </row>
    <row r="531" spans="6:12" x14ac:dyDescent="0.2">
      <c r="F531" s="256"/>
      <c r="G531" s="257"/>
      <c r="H531" s="257"/>
      <c r="I531" s="257"/>
      <c r="L531" s="256"/>
    </row>
    <row r="532" spans="6:12" x14ac:dyDescent="0.2">
      <c r="F532" s="256"/>
      <c r="G532" s="257"/>
      <c r="H532" s="257"/>
      <c r="I532" s="257"/>
      <c r="L532" s="256"/>
    </row>
    <row r="533" spans="6:12" x14ac:dyDescent="0.2">
      <c r="F533" s="256"/>
      <c r="G533" s="257"/>
      <c r="H533" s="257"/>
      <c r="I533" s="257"/>
      <c r="L533" s="256"/>
    </row>
    <row r="534" spans="6:12" x14ac:dyDescent="0.2">
      <c r="F534" s="256"/>
      <c r="G534" s="257"/>
      <c r="H534" s="257"/>
      <c r="I534" s="257"/>
      <c r="L534" s="256"/>
    </row>
    <row r="535" spans="6:12" x14ac:dyDescent="0.2">
      <c r="F535" s="256"/>
      <c r="G535" s="257"/>
      <c r="H535" s="257"/>
      <c r="I535" s="257"/>
      <c r="L535" s="256"/>
    </row>
    <row r="536" spans="6:12" x14ac:dyDescent="0.2">
      <c r="F536" s="256"/>
      <c r="G536" s="257"/>
      <c r="H536" s="257"/>
      <c r="I536" s="257"/>
      <c r="L536" s="256"/>
    </row>
    <row r="537" spans="6:12" x14ac:dyDescent="0.2">
      <c r="F537" s="256"/>
      <c r="G537" s="257"/>
      <c r="H537" s="257"/>
      <c r="I537" s="257"/>
      <c r="L537" s="256"/>
    </row>
    <row r="538" spans="6:12" x14ac:dyDescent="0.2">
      <c r="F538" s="256"/>
      <c r="G538" s="257"/>
      <c r="H538" s="257"/>
      <c r="I538" s="257"/>
      <c r="L538" s="256"/>
    </row>
    <row r="539" spans="6:12" x14ac:dyDescent="0.2">
      <c r="F539" s="256"/>
      <c r="G539" s="257"/>
      <c r="H539" s="257"/>
      <c r="I539" s="257"/>
      <c r="L539" s="256"/>
    </row>
    <row r="540" spans="6:12" x14ac:dyDescent="0.2">
      <c r="F540" s="256"/>
      <c r="G540" s="257"/>
      <c r="H540" s="257"/>
      <c r="I540" s="257"/>
      <c r="L540" s="256"/>
    </row>
    <row r="541" spans="6:12" x14ac:dyDescent="0.2">
      <c r="F541" s="256"/>
      <c r="G541" s="257"/>
      <c r="H541" s="257"/>
      <c r="I541" s="257"/>
      <c r="L541" s="256"/>
    </row>
    <row r="542" spans="6:12" x14ac:dyDescent="0.2">
      <c r="F542" s="256"/>
      <c r="G542" s="257"/>
      <c r="H542" s="257"/>
      <c r="I542" s="257"/>
      <c r="L542" s="256"/>
    </row>
    <row r="543" spans="6:12" x14ac:dyDescent="0.2">
      <c r="F543" s="256"/>
      <c r="G543" s="257"/>
      <c r="H543" s="257"/>
      <c r="I543" s="257"/>
      <c r="L543" s="256"/>
    </row>
    <row r="544" spans="6:12" x14ac:dyDescent="0.2">
      <c r="F544" s="256"/>
      <c r="G544" s="257"/>
      <c r="H544" s="257"/>
      <c r="I544" s="257"/>
      <c r="L544" s="256"/>
    </row>
    <row r="545" spans="6:12" x14ac:dyDescent="0.2">
      <c r="F545" s="256"/>
      <c r="G545" s="257"/>
      <c r="H545" s="257"/>
      <c r="I545" s="257"/>
      <c r="L545" s="256"/>
    </row>
    <row r="546" spans="6:12" x14ac:dyDescent="0.2">
      <c r="F546" s="256"/>
      <c r="G546" s="257"/>
      <c r="H546" s="257"/>
      <c r="I546" s="257"/>
      <c r="L546" s="256"/>
    </row>
    <row r="547" spans="6:12" x14ac:dyDescent="0.2">
      <c r="F547" s="256"/>
      <c r="G547" s="257"/>
      <c r="H547" s="257"/>
      <c r="I547" s="257"/>
      <c r="L547" s="256"/>
    </row>
    <row r="548" spans="6:12" x14ac:dyDescent="0.2">
      <c r="F548" s="256"/>
      <c r="G548" s="257"/>
      <c r="H548" s="257"/>
      <c r="I548" s="257"/>
      <c r="L548" s="256"/>
    </row>
    <row r="549" spans="6:12" x14ac:dyDescent="0.2">
      <c r="F549" s="256"/>
      <c r="G549" s="257"/>
      <c r="H549" s="257"/>
      <c r="I549" s="257"/>
      <c r="L549" s="256"/>
    </row>
    <row r="550" spans="6:12" x14ac:dyDescent="0.2">
      <c r="F550" s="256"/>
      <c r="G550" s="257"/>
      <c r="H550" s="257"/>
      <c r="I550" s="257"/>
      <c r="L550" s="256"/>
    </row>
    <row r="551" spans="6:12" x14ac:dyDescent="0.2">
      <c r="F551" s="256"/>
      <c r="G551" s="257"/>
      <c r="H551" s="257"/>
      <c r="I551" s="257"/>
      <c r="L551" s="256"/>
    </row>
    <row r="552" spans="6:12" x14ac:dyDescent="0.2">
      <c r="F552" s="256"/>
      <c r="G552" s="257"/>
      <c r="H552" s="257"/>
      <c r="I552" s="257"/>
      <c r="L552" s="256"/>
    </row>
    <row r="553" spans="6:12" x14ac:dyDescent="0.2">
      <c r="F553" s="256"/>
      <c r="G553" s="257"/>
      <c r="H553" s="257"/>
      <c r="I553" s="257"/>
      <c r="L553" s="256"/>
    </row>
    <row r="554" spans="6:12" x14ac:dyDescent="0.2">
      <c r="F554" s="256"/>
      <c r="G554" s="257"/>
      <c r="H554" s="257"/>
      <c r="I554" s="257"/>
      <c r="L554" s="256"/>
    </row>
    <row r="555" spans="6:12" x14ac:dyDescent="0.2">
      <c r="F555" s="256"/>
      <c r="G555" s="257"/>
      <c r="H555" s="257"/>
      <c r="I555" s="257"/>
      <c r="L555" s="256"/>
    </row>
    <row r="556" spans="6:12" x14ac:dyDescent="0.2">
      <c r="F556" s="256"/>
      <c r="G556" s="257"/>
      <c r="H556" s="257"/>
      <c r="I556" s="257"/>
      <c r="L556" s="256"/>
    </row>
    <row r="557" spans="6:12" x14ac:dyDescent="0.2">
      <c r="F557" s="256"/>
      <c r="G557" s="257"/>
      <c r="H557" s="257"/>
      <c r="I557" s="257"/>
      <c r="L557" s="256"/>
    </row>
    <row r="558" spans="6:12" x14ac:dyDescent="0.2">
      <c r="F558" s="256"/>
      <c r="G558" s="257"/>
      <c r="H558" s="257"/>
      <c r="I558" s="257"/>
      <c r="L558" s="256"/>
    </row>
    <row r="559" spans="6:12" x14ac:dyDescent="0.2">
      <c r="F559" s="256"/>
      <c r="G559" s="257"/>
      <c r="H559" s="257"/>
      <c r="I559" s="257"/>
      <c r="L559" s="256"/>
    </row>
    <row r="560" spans="6:12" x14ac:dyDescent="0.2">
      <c r="F560" s="256"/>
      <c r="G560" s="257"/>
      <c r="H560" s="257"/>
      <c r="I560" s="257"/>
      <c r="L560" s="256"/>
    </row>
    <row r="561" spans="6:12" x14ac:dyDescent="0.2">
      <c r="F561" s="256"/>
      <c r="G561" s="257"/>
      <c r="H561" s="257"/>
      <c r="I561" s="257"/>
      <c r="L561" s="256"/>
    </row>
    <row r="562" spans="6:12" x14ac:dyDescent="0.2">
      <c r="F562" s="256"/>
      <c r="G562" s="257"/>
      <c r="H562" s="257"/>
      <c r="I562" s="257"/>
      <c r="L562" s="256"/>
    </row>
    <row r="563" spans="6:12" x14ac:dyDescent="0.2">
      <c r="F563" s="256"/>
      <c r="G563" s="257"/>
      <c r="H563" s="257"/>
      <c r="I563" s="257"/>
      <c r="L563" s="256"/>
    </row>
    <row r="564" spans="6:12" x14ac:dyDescent="0.2">
      <c r="F564" s="256"/>
      <c r="G564" s="257"/>
      <c r="H564" s="257"/>
      <c r="I564" s="257"/>
      <c r="L564" s="256"/>
    </row>
    <row r="565" spans="6:12" x14ac:dyDescent="0.2">
      <c r="F565" s="256"/>
      <c r="G565" s="257"/>
      <c r="H565" s="257"/>
      <c r="I565" s="257"/>
      <c r="L565" s="256"/>
    </row>
    <row r="566" spans="6:12" x14ac:dyDescent="0.2">
      <c r="F566" s="256"/>
      <c r="G566" s="257"/>
      <c r="H566" s="257"/>
      <c r="I566" s="257"/>
      <c r="L566" s="256"/>
    </row>
    <row r="567" spans="6:12" x14ac:dyDescent="0.2">
      <c r="F567" s="256"/>
      <c r="G567" s="257"/>
      <c r="H567" s="257"/>
      <c r="I567" s="257"/>
      <c r="L567" s="256"/>
    </row>
    <row r="568" spans="6:12" x14ac:dyDescent="0.2">
      <c r="F568" s="256"/>
      <c r="G568" s="257"/>
      <c r="H568" s="257"/>
      <c r="I568" s="257"/>
      <c r="L568" s="256"/>
    </row>
    <row r="569" spans="6:12" x14ac:dyDescent="0.2">
      <c r="F569" s="256"/>
      <c r="G569" s="257"/>
      <c r="H569" s="257"/>
      <c r="I569" s="257"/>
      <c r="L569" s="256"/>
    </row>
    <row r="570" spans="6:12" x14ac:dyDescent="0.2">
      <c r="F570" s="256"/>
      <c r="G570" s="257"/>
      <c r="H570" s="257"/>
      <c r="I570" s="257"/>
      <c r="L570" s="256"/>
    </row>
    <row r="571" spans="6:12" x14ac:dyDescent="0.2">
      <c r="F571" s="256"/>
      <c r="G571" s="257"/>
      <c r="H571" s="257"/>
      <c r="I571" s="257"/>
      <c r="L571" s="256"/>
    </row>
    <row r="572" spans="6:12" x14ac:dyDescent="0.2">
      <c r="F572" s="256"/>
      <c r="G572" s="257"/>
      <c r="H572" s="257"/>
      <c r="I572" s="257"/>
      <c r="L572" s="256"/>
    </row>
    <row r="573" spans="6:12" x14ac:dyDescent="0.2">
      <c r="F573" s="256"/>
      <c r="G573" s="257"/>
      <c r="H573" s="257"/>
      <c r="I573" s="257"/>
      <c r="L573" s="256"/>
    </row>
    <row r="574" spans="6:12" x14ac:dyDescent="0.2">
      <c r="F574" s="256"/>
      <c r="G574" s="257"/>
      <c r="H574" s="257"/>
      <c r="I574" s="257"/>
      <c r="L574" s="256"/>
    </row>
    <row r="575" spans="6:12" x14ac:dyDescent="0.2">
      <c r="F575" s="256"/>
      <c r="G575" s="257"/>
      <c r="H575" s="257"/>
      <c r="I575" s="257"/>
      <c r="L575" s="256"/>
    </row>
    <row r="576" spans="6:12" x14ac:dyDescent="0.2">
      <c r="F576" s="256"/>
      <c r="G576" s="257"/>
      <c r="H576" s="257"/>
      <c r="I576" s="257"/>
      <c r="L576" s="256"/>
    </row>
    <row r="577" spans="6:12" x14ac:dyDescent="0.2">
      <c r="F577" s="256"/>
      <c r="G577" s="257"/>
      <c r="H577" s="257"/>
      <c r="I577" s="257"/>
      <c r="L577" s="256"/>
    </row>
    <row r="578" spans="6:12" x14ac:dyDescent="0.2">
      <c r="F578" s="256"/>
      <c r="G578" s="257"/>
      <c r="H578" s="257"/>
      <c r="I578" s="257"/>
      <c r="L578" s="256"/>
    </row>
    <row r="579" spans="6:12" x14ac:dyDescent="0.2">
      <c r="F579" s="256"/>
      <c r="G579" s="257"/>
      <c r="H579" s="257"/>
      <c r="I579" s="257"/>
      <c r="L579" s="256"/>
    </row>
    <row r="580" spans="6:12" x14ac:dyDescent="0.2">
      <c r="F580" s="256"/>
      <c r="G580" s="257"/>
      <c r="H580" s="257"/>
      <c r="I580" s="257"/>
      <c r="L580" s="256"/>
    </row>
    <row r="581" spans="6:12" x14ac:dyDescent="0.2">
      <c r="F581" s="256"/>
      <c r="G581" s="257"/>
      <c r="H581" s="257"/>
      <c r="I581" s="257"/>
      <c r="L581" s="256"/>
    </row>
    <row r="582" spans="6:12" x14ac:dyDescent="0.2">
      <c r="F582" s="256"/>
      <c r="G582" s="257"/>
      <c r="H582" s="257"/>
      <c r="I582" s="257"/>
      <c r="L582" s="256"/>
    </row>
    <row r="583" spans="6:12" x14ac:dyDescent="0.2">
      <c r="F583" s="256"/>
      <c r="G583" s="257"/>
      <c r="H583" s="257"/>
      <c r="I583" s="257"/>
      <c r="L583" s="256"/>
    </row>
    <row r="584" spans="6:12" x14ac:dyDescent="0.2">
      <c r="F584" s="256"/>
      <c r="G584" s="257"/>
      <c r="H584" s="257"/>
      <c r="I584" s="257"/>
      <c r="L584" s="256"/>
    </row>
    <row r="585" spans="6:12" x14ac:dyDescent="0.2">
      <c r="F585" s="256"/>
      <c r="G585" s="257"/>
      <c r="H585" s="257"/>
      <c r="I585" s="257"/>
      <c r="L585" s="256"/>
    </row>
    <row r="586" spans="6:12" x14ac:dyDescent="0.2">
      <c r="F586" s="256"/>
      <c r="G586" s="257"/>
      <c r="H586" s="257"/>
      <c r="I586" s="257"/>
      <c r="L586" s="256"/>
    </row>
    <row r="587" spans="6:12" x14ac:dyDescent="0.2">
      <c r="F587" s="256"/>
      <c r="G587" s="257"/>
      <c r="H587" s="257"/>
      <c r="I587" s="257"/>
      <c r="L587" s="256"/>
    </row>
    <row r="588" spans="6:12" x14ac:dyDescent="0.2">
      <c r="F588" s="256"/>
      <c r="G588" s="257"/>
      <c r="H588" s="257"/>
      <c r="I588" s="257"/>
      <c r="L588" s="256"/>
    </row>
    <row r="589" spans="6:12" x14ac:dyDescent="0.2">
      <c r="F589" s="256"/>
      <c r="G589" s="257"/>
      <c r="H589" s="257"/>
      <c r="I589" s="257"/>
      <c r="L589" s="256"/>
    </row>
    <row r="590" spans="6:12" x14ac:dyDescent="0.2">
      <c r="F590" s="256"/>
      <c r="G590" s="257"/>
      <c r="H590" s="257"/>
      <c r="I590" s="257"/>
      <c r="L590" s="256"/>
    </row>
    <row r="591" spans="6:12" x14ac:dyDescent="0.2">
      <c r="F591" s="256"/>
      <c r="G591" s="257"/>
      <c r="H591" s="257"/>
      <c r="I591" s="257"/>
      <c r="L591" s="256"/>
    </row>
    <row r="592" spans="6:12" x14ac:dyDescent="0.2">
      <c r="F592" s="256"/>
      <c r="G592" s="257"/>
      <c r="H592" s="257"/>
      <c r="I592" s="257"/>
      <c r="L592" s="256"/>
    </row>
    <row r="593" spans="6:12" x14ac:dyDescent="0.2">
      <c r="F593" s="256"/>
      <c r="G593" s="257"/>
      <c r="H593" s="257"/>
      <c r="I593" s="257"/>
      <c r="L593" s="256"/>
    </row>
    <row r="594" spans="6:12" x14ac:dyDescent="0.2">
      <c r="F594" s="256"/>
      <c r="G594" s="257"/>
      <c r="H594" s="257"/>
      <c r="I594" s="257"/>
      <c r="L594" s="256"/>
    </row>
    <row r="595" spans="6:12" x14ac:dyDescent="0.2">
      <c r="F595" s="256"/>
      <c r="G595" s="257"/>
      <c r="H595" s="257"/>
      <c r="I595" s="257"/>
      <c r="L595" s="256"/>
    </row>
    <row r="596" spans="6:12" x14ac:dyDescent="0.2">
      <c r="F596" s="256"/>
      <c r="G596" s="257"/>
      <c r="H596" s="257"/>
      <c r="I596" s="257"/>
      <c r="L596" s="256"/>
    </row>
    <row r="597" spans="6:12" x14ac:dyDescent="0.2">
      <c r="F597" s="256"/>
      <c r="G597" s="257"/>
      <c r="H597" s="257"/>
      <c r="I597" s="257"/>
      <c r="L597" s="256"/>
    </row>
    <row r="598" spans="6:12" x14ac:dyDescent="0.2">
      <c r="F598" s="256"/>
      <c r="G598" s="257"/>
      <c r="H598" s="257"/>
      <c r="I598" s="257"/>
      <c r="L598" s="256"/>
    </row>
    <row r="599" spans="6:12" x14ac:dyDescent="0.2">
      <c r="F599" s="256"/>
      <c r="G599" s="257"/>
      <c r="H599" s="257"/>
      <c r="I599" s="257"/>
      <c r="L599" s="256"/>
    </row>
    <row r="600" spans="6:12" x14ac:dyDescent="0.2">
      <c r="F600" s="256"/>
      <c r="G600" s="257"/>
      <c r="H600" s="257"/>
      <c r="I600" s="257"/>
      <c r="L600" s="256"/>
    </row>
    <row r="601" spans="6:12" x14ac:dyDescent="0.2">
      <c r="F601" s="256"/>
      <c r="G601" s="257"/>
      <c r="H601" s="257"/>
      <c r="I601" s="257"/>
      <c r="L601" s="256"/>
    </row>
    <row r="602" spans="6:12" x14ac:dyDescent="0.2">
      <c r="F602" s="256"/>
      <c r="G602" s="257"/>
      <c r="H602" s="257"/>
      <c r="I602" s="257"/>
      <c r="L602" s="256"/>
    </row>
    <row r="603" spans="6:12" x14ac:dyDescent="0.2">
      <c r="F603" s="256"/>
      <c r="G603" s="257"/>
      <c r="H603" s="257"/>
      <c r="I603" s="257"/>
      <c r="L603" s="256"/>
    </row>
    <row r="604" spans="6:12" x14ac:dyDescent="0.2">
      <c r="F604" s="256"/>
      <c r="G604" s="257"/>
      <c r="H604" s="257"/>
      <c r="I604" s="257"/>
      <c r="L604" s="256"/>
    </row>
    <row r="605" spans="6:12" x14ac:dyDescent="0.2">
      <c r="F605" s="256"/>
      <c r="G605" s="257"/>
      <c r="H605" s="257"/>
      <c r="I605" s="257"/>
      <c r="L605" s="256"/>
    </row>
    <row r="606" spans="6:12" x14ac:dyDescent="0.2">
      <c r="F606" s="256"/>
      <c r="G606" s="257"/>
      <c r="H606" s="257"/>
      <c r="I606" s="257"/>
      <c r="L606" s="256"/>
    </row>
    <row r="607" spans="6:12" x14ac:dyDescent="0.2">
      <c r="F607" s="256"/>
      <c r="G607" s="257"/>
      <c r="H607" s="257"/>
      <c r="I607" s="257"/>
      <c r="L607" s="256"/>
    </row>
    <row r="608" spans="6:12" x14ac:dyDescent="0.2">
      <c r="F608" s="256"/>
      <c r="G608" s="257"/>
      <c r="H608" s="257"/>
      <c r="I608" s="257"/>
      <c r="L608" s="256"/>
    </row>
    <row r="609" spans="6:12" x14ac:dyDescent="0.2">
      <c r="F609" s="256"/>
      <c r="G609" s="257"/>
      <c r="H609" s="257"/>
      <c r="I609" s="257"/>
      <c r="L609" s="256"/>
    </row>
    <row r="610" spans="6:12" x14ac:dyDescent="0.2">
      <c r="F610" s="256"/>
      <c r="G610" s="257"/>
      <c r="H610" s="257"/>
      <c r="I610" s="257"/>
      <c r="L610" s="256"/>
    </row>
    <row r="611" spans="6:12" x14ac:dyDescent="0.2">
      <c r="F611" s="256"/>
      <c r="G611" s="257"/>
      <c r="H611" s="257"/>
      <c r="I611" s="257"/>
      <c r="L611" s="256"/>
    </row>
    <row r="612" spans="6:12" x14ac:dyDescent="0.2">
      <c r="F612" s="256"/>
      <c r="G612" s="257"/>
      <c r="H612" s="257"/>
      <c r="I612" s="257"/>
      <c r="L612" s="256"/>
    </row>
    <row r="613" spans="6:12" x14ac:dyDescent="0.2">
      <c r="F613" s="256"/>
      <c r="G613" s="257"/>
      <c r="H613" s="257"/>
      <c r="I613" s="257"/>
      <c r="L613" s="256"/>
    </row>
    <row r="614" spans="6:12" x14ac:dyDescent="0.2">
      <c r="F614" s="256"/>
      <c r="G614" s="257"/>
      <c r="H614" s="257"/>
      <c r="I614" s="257"/>
      <c r="L614" s="256"/>
    </row>
    <row r="615" spans="6:12" x14ac:dyDescent="0.2">
      <c r="F615" s="256"/>
      <c r="G615" s="257"/>
      <c r="H615" s="257"/>
      <c r="I615" s="257"/>
      <c r="L615" s="256"/>
    </row>
    <row r="616" spans="6:12" x14ac:dyDescent="0.2">
      <c r="F616" s="256"/>
      <c r="G616" s="257"/>
      <c r="H616" s="257"/>
      <c r="I616" s="257"/>
      <c r="L616" s="256"/>
    </row>
    <row r="617" spans="6:12" x14ac:dyDescent="0.2">
      <c r="F617" s="256"/>
      <c r="G617" s="257"/>
      <c r="H617" s="257"/>
      <c r="I617" s="257"/>
      <c r="L617" s="256"/>
    </row>
    <row r="618" spans="6:12" x14ac:dyDescent="0.2">
      <c r="F618" s="256"/>
      <c r="G618" s="257"/>
      <c r="H618" s="257"/>
      <c r="I618" s="257"/>
      <c r="L618" s="256"/>
    </row>
    <row r="619" spans="6:12" x14ac:dyDescent="0.2">
      <c r="F619" s="256"/>
      <c r="G619" s="257"/>
      <c r="H619" s="257"/>
      <c r="I619" s="257"/>
      <c r="L619" s="256"/>
    </row>
    <row r="620" spans="6:12" x14ac:dyDescent="0.2">
      <c r="F620" s="256"/>
      <c r="G620" s="257"/>
      <c r="H620" s="257"/>
      <c r="I620" s="257"/>
      <c r="L620" s="256"/>
    </row>
    <row r="621" spans="6:12" x14ac:dyDescent="0.2">
      <c r="F621" s="256"/>
      <c r="G621" s="257"/>
      <c r="H621" s="257"/>
      <c r="I621" s="257"/>
      <c r="L621" s="256"/>
    </row>
    <row r="622" spans="6:12" x14ac:dyDescent="0.2">
      <c r="F622" s="256"/>
      <c r="G622" s="257"/>
      <c r="H622" s="257"/>
      <c r="I622" s="257"/>
      <c r="L622" s="256"/>
    </row>
    <row r="623" spans="6:12" x14ac:dyDescent="0.2">
      <c r="F623" s="256"/>
      <c r="G623" s="257"/>
      <c r="H623" s="257"/>
      <c r="I623" s="257"/>
      <c r="L623" s="256"/>
    </row>
    <row r="624" spans="6:12" x14ac:dyDescent="0.2">
      <c r="F624" s="256"/>
      <c r="G624" s="257"/>
      <c r="H624" s="257"/>
      <c r="I624" s="257"/>
      <c r="L624" s="256"/>
    </row>
    <row r="625" spans="6:12" x14ac:dyDescent="0.2">
      <c r="F625" s="256"/>
      <c r="G625" s="257"/>
      <c r="H625" s="257"/>
      <c r="I625" s="257"/>
      <c r="L625" s="256"/>
    </row>
    <row r="626" spans="6:12" x14ac:dyDescent="0.2">
      <c r="F626" s="256"/>
      <c r="G626" s="257"/>
      <c r="H626" s="257"/>
      <c r="I626" s="257"/>
      <c r="L626" s="256"/>
    </row>
    <row r="627" spans="6:12" x14ac:dyDescent="0.2">
      <c r="F627" s="256"/>
      <c r="G627" s="257"/>
      <c r="H627" s="257"/>
      <c r="I627" s="257"/>
      <c r="L627" s="256"/>
    </row>
    <row r="628" spans="6:12" x14ac:dyDescent="0.2">
      <c r="F628" s="256"/>
      <c r="G628" s="257"/>
      <c r="H628" s="257"/>
      <c r="I628" s="257"/>
      <c r="L628" s="256"/>
    </row>
    <row r="629" spans="6:12" x14ac:dyDescent="0.2">
      <c r="F629" s="256"/>
      <c r="G629" s="257"/>
      <c r="H629" s="257"/>
      <c r="I629" s="257"/>
      <c r="L629" s="256"/>
    </row>
    <row r="630" spans="6:12" x14ac:dyDescent="0.2">
      <c r="F630" s="256"/>
      <c r="G630" s="257"/>
      <c r="H630" s="257"/>
      <c r="I630" s="257"/>
      <c r="L630" s="256"/>
    </row>
    <row r="631" spans="6:12" x14ac:dyDescent="0.2">
      <c r="F631" s="256"/>
      <c r="G631" s="257"/>
      <c r="H631" s="257"/>
      <c r="I631" s="257"/>
      <c r="L631" s="256"/>
    </row>
    <row r="632" spans="6:12" x14ac:dyDescent="0.2">
      <c r="F632" s="256"/>
      <c r="G632" s="257"/>
      <c r="H632" s="257"/>
      <c r="I632" s="257"/>
      <c r="L632" s="256"/>
    </row>
    <row r="633" spans="6:12" x14ac:dyDescent="0.2">
      <c r="F633" s="256"/>
      <c r="G633" s="257"/>
      <c r="H633" s="257"/>
      <c r="I633" s="257"/>
      <c r="L633" s="256"/>
    </row>
    <row r="634" spans="6:12" x14ac:dyDescent="0.2">
      <c r="F634" s="256"/>
      <c r="G634" s="257"/>
      <c r="H634" s="257"/>
      <c r="I634" s="257"/>
      <c r="L634" s="256"/>
    </row>
    <row r="635" spans="6:12" x14ac:dyDescent="0.2">
      <c r="F635" s="256"/>
      <c r="G635" s="257"/>
      <c r="H635" s="257"/>
      <c r="I635" s="257"/>
      <c r="L635" s="256"/>
    </row>
    <row r="636" spans="6:12" x14ac:dyDescent="0.2">
      <c r="F636" s="256"/>
      <c r="G636" s="257"/>
      <c r="H636" s="257"/>
      <c r="I636" s="257"/>
      <c r="L636" s="256"/>
    </row>
    <row r="637" spans="6:12" x14ac:dyDescent="0.2">
      <c r="F637" s="256"/>
      <c r="G637" s="257"/>
      <c r="H637" s="257"/>
      <c r="I637" s="257"/>
      <c r="L637" s="256"/>
    </row>
    <row r="638" spans="6:12" x14ac:dyDescent="0.2">
      <c r="F638" s="256"/>
      <c r="G638" s="257"/>
      <c r="H638" s="257"/>
      <c r="I638" s="257"/>
      <c r="L638" s="256"/>
    </row>
    <row r="639" spans="6:12" x14ac:dyDescent="0.2">
      <c r="F639" s="256"/>
      <c r="G639" s="257"/>
      <c r="H639" s="257"/>
      <c r="I639" s="257"/>
      <c r="L639" s="256"/>
    </row>
    <row r="640" spans="6:12" x14ac:dyDescent="0.2">
      <c r="F640" s="256"/>
      <c r="G640" s="257"/>
      <c r="H640" s="257"/>
      <c r="I640" s="257"/>
      <c r="L640" s="256"/>
    </row>
    <row r="641" spans="6:12" x14ac:dyDescent="0.2">
      <c r="F641" s="256"/>
      <c r="G641" s="257"/>
      <c r="H641" s="257"/>
      <c r="I641" s="257"/>
      <c r="L641" s="256"/>
    </row>
    <row r="642" spans="6:12" x14ac:dyDescent="0.2">
      <c r="F642" s="256"/>
      <c r="G642" s="257"/>
      <c r="H642" s="257"/>
      <c r="I642" s="257"/>
      <c r="L642" s="256"/>
    </row>
    <row r="643" spans="6:12" x14ac:dyDescent="0.2">
      <c r="F643" s="256"/>
      <c r="G643" s="257"/>
      <c r="H643" s="257"/>
      <c r="I643" s="257"/>
      <c r="L643" s="256"/>
    </row>
    <row r="644" spans="6:12" x14ac:dyDescent="0.2">
      <c r="F644" s="256"/>
      <c r="G644" s="257"/>
      <c r="H644" s="257"/>
      <c r="I644" s="257"/>
      <c r="L644" s="256"/>
    </row>
    <row r="645" spans="6:12" x14ac:dyDescent="0.2">
      <c r="F645" s="256"/>
      <c r="G645" s="257"/>
      <c r="H645" s="257"/>
      <c r="I645" s="257"/>
      <c r="L645" s="256"/>
    </row>
    <row r="646" spans="6:12" x14ac:dyDescent="0.2">
      <c r="F646" s="256"/>
      <c r="G646" s="257"/>
      <c r="H646" s="257"/>
      <c r="I646" s="257"/>
      <c r="L646" s="256"/>
    </row>
    <row r="647" spans="6:12" x14ac:dyDescent="0.2">
      <c r="F647" s="256"/>
      <c r="G647" s="257"/>
      <c r="H647" s="257"/>
      <c r="I647" s="257"/>
      <c r="L647" s="256"/>
    </row>
    <row r="648" spans="6:12" x14ac:dyDescent="0.2">
      <c r="F648" s="256"/>
      <c r="G648" s="257"/>
      <c r="H648" s="257"/>
      <c r="I648" s="257"/>
      <c r="L648" s="256"/>
    </row>
    <row r="649" spans="6:12" x14ac:dyDescent="0.2">
      <c r="F649" s="256"/>
      <c r="G649" s="257"/>
      <c r="H649" s="257"/>
      <c r="I649" s="257"/>
      <c r="L649" s="256"/>
    </row>
    <row r="650" spans="6:12" x14ac:dyDescent="0.2">
      <c r="F650" s="256"/>
      <c r="G650" s="257"/>
      <c r="H650" s="257"/>
      <c r="I650" s="257"/>
      <c r="L650" s="256"/>
    </row>
    <row r="651" spans="6:12" x14ac:dyDescent="0.2">
      <c r="F651" s="256"/>
      <c r="G651" s="257"/>
      <c r="H651" s="257"/>
      <c r="I651" s="257"/>
      <c r="L651" s="256"/>
    </row>
    <row r="652" spans="6:12" x14ac:dyDescent="0.2">
      <c r="F652" s="256"/>
      <c r="G652" s="257"/>
      <c r="H652" s="257"/>
      <c r="I652" s="257"/>
      <c r="L652" s="256"/>
    </row>
    <row r="653" spans="6:12" x14ac:dyDescent="0.2">
      <c r="F653" s="256"/>
      <c r="G653" s="257"/>
      <c r="H653" s="257"/>
      <c r="I653" s="257"/>
      <c r="L653" s="256"/>
    </row>
    <row r="654" spans="6:12" x14ac:dyDescent="0.2">
      <c r="F654" s="256"/>
      <c r="G654" s="257"/>
      <c r="H654" s="257"/>
      <c r="I654" s="257"/>
      <c r="L654" s="256"/>
    </row>
    <row r="655" spans="6:12" x14ac:dyDescent="0.2">
      <c r="F655" s="256"/>
      <c r="G655" s="257"/>
      <c r="H655" s="257"/>
      <c r="I655" s="257"/>
      <c r="L655" s="256"/>
    </row>
    <row r="656" spans="6:12" x14ac:dyDescent="0.2">
      <c r="F656" s="256"/>
      <c r="G656" s="257"/>
      <c r="H656" s="257"/>
      <c r="I656" s="257"/>
      <c r="L656" s="256"/>
    </row>
    <row r="657" spans="6:12" x14ac:dyDescent="0.2">
      <c r="F657" s="256"/>
      <c r="G657" s="257"/>
      <c r="H657" s="257"/>
      <c r="I657" s="257"/>
      <c r="L657" s="256"/>
    </row>
    <row r="658" spans="6:12" x14ac:dyDescent="0.2">
      <c r="F658" s="256"/>
      <c r="G658" s="257"/>
      <c r="H658" s="257"/>
      <c r="I658" s="257"/>
      <c r="L658" s="256"/>
    </row>
    <row r="659" spans="6:12" x14ac:dyDescent="0.2">
      <c r="F659" s="256"/>
      <c r="G659" s="257"/>
      <c r="H659" s="257"/>
      <c r="I659" s="257"/>
      <c r="L659" s="256"/>
    </row>
    <row r="660" spans="6:12" x14ac:dyDescent="0.2">
      <c r="F660" s="256"/>
      <c r="G660" s="257"/>
      <c r="H660" s="257"/>
      <c r="I660" s="257"/>
      <c r="L660" s="256"/>
    </row>
    <row r="661" spans="6:12" x14ac:dyDescent="0.2">
      <c r="F661" s="256"/>
      <c r="G661" s="257"/>
      <c r="H661" s="257"/>
      <c r="I661" s="257"/>
      <c r="L661" s="256"/>
    </row>
    <row r="662" spans="6:12" x14ac:dyDescent="0.2">
      <c r="F662" s="256"/>
      <c r="G662" s="257"/>
      <c r="H662" s="257"/>
      <c r="I662" s="257"/>
      <c r="L662" s="256"/>
    </row>
    <row r="663" spans="6:12" x14ac:dyDescent="0.2">
      <c r="F663" s="256"/>
      <c r="G663" s="257"/>
      <c r="H663" s="257"/>
      <c r="I663" s="257"/>
      <c r="L663" s="256"/>
    </row>
    <row r="664" spans="6:12" x14ac:dyDescent="0.2">
      <c r="F664" s="256"/>
      <c r="G664" s="257"/>
      <c r="H664" s="257"/>
      <c r="I664" s="257"/>
      <c r="L664" s="256"/>
    </row>
    <row r="665" spans="6:12" x14ac:dyDescent="0.2">
      <c r="F665" s="256"/>
      <c r="G665" s="257"/>
      <c r="H665" s="257"/>
      <c r="I665" s="257"/>
      <c r="L665" s="256"/>
    </row>
    <row r="666" spans="6:12" x14ac:dyDescent="0.2">
      <c r="F666" s="256"/>
      <c r="G666" s="257"/>
      <c r="H666" s="257"/>
      <c r="I666" s="257"/>
      <c r="L666" s="256"/>
    </row>
    <row r="667" spans="6:12" x14ac:dyDescent="0.2">
      <c r="F667" s="256"/>
      <c r="G667" s="257"/>
      <c r="H667" s="257"/>
      <c r="I667" s="257"/>
      <c r="L667" s="256"/>
    </row>
    <row r="668" spans="6:12" x14ac:dyDescent="0.2">
      <c r="F668" s="256"/>
      <c r="G668" s="257"/>
      <c r="H668" s="257"/>
      <c r="I668" s="257"/>
      <c r="L668" s="256"/>
    </row>
    <row r="669" spans="6:12" x14ac:dyDescent="0.2">
      <c r="F669" s="256"/>
      <c r="G669" s="257"/>
      <c r="H669" s="257"/>
      <c r="I669" s="257"/>
      <c r="L669" s="256"/>
    </row>
    <row r="670" spans="6:12" x14ac:dyDescent="0.2">
      <c r="F670" s="256"/>
      <c r="G670" s="257"/>
      <c r="H670" s="257"/>
      <c r="I670" s="257"/>
      <c r="L670" s="256"/>
    </row>
    <row r="671" spans="6:12" x14ac:dyDescent="0.2">
      <c r="F671" s="256"/>
      <c r="G671" s="257"/>
      <c r="H671" s="257"/>
      <c r="I671" s="257"/>
      <c r="L671" s="256"/>
    </row>
    <row r="672" spans="6:12" x14ac:dyDescent="0.2">
      <c r="F672" s="256"/>
      <c r="G672" s="257"/>
      <c r="H672" s="257"/>
      <c r="I672" s="257"/>
      <c r="L672" s="256"/>
    </row>
    <row r="673" spans="6:12" x14ac:dyDescent="0.2">
      <c r="F673" s="256"/>
      <c r="G673" s="257"/>
      <c r="H673" s="257"/>
      <c r="I673" s="257"/>
      <c r="L673" s="256"/>
    </row>
    <row r="674" spans="6:12" x14ac:dyDescent="0.2">
      <c r="F674" s="256"/>
      <c r="G674" s="257"/>
      <c r="H674" s="257"/>
      <c r="I674" s="257"/>
      <c r="L674" s="256"/>
    </row>
    <row r="675" spans="6:12" x14ac:dyDescent="0.2">
      <c r="F675" s="256"/>
      <c r="G675" s="257"/>
      <c r="H675" s="257"/>
      <c r="I675" s="257"/>
      <c r="L675" s="256"/>
    </row>
    <row r="676" spans="6:12" x14ac:dyDescent="0.2">
      <c r="F676" s="256"/>
      <c r="G676" s="257"/>
      <c r="H676" s="257"/>
      <c r="I676" s="257"/>
      <c r="L676" s="256"/>
    </row>
    <row r="677" spans="6:12" x14ac:dyDescent="0.2">
      <c r="F677" s="256"/>
      <c r="G677" s="257"/>
      <c r="H677" s="257"/>
      <c r="I677" s="257"/>
      <c r="L677" s="256"/>
    </row>
    <row r="678" spans="6:12" x14ac:dyDescent="0.2">
      <c r="F678" s="256"/>
      <c r="G678" s="257"/>
      <c r="H678" s="257"/>
      <c r="I678" s="257"/>
      <c r="L678" s="256"/>
    </row>
    <row r="679" spans="6:12" x14ac:dyDescent="0.2">
      <c r="F679" s="256"/>
      <c r="G679" s="257"/>
      <c r="H679" s="257"/>
      <c r="I679" s="257"/>
      <c r="L679" s="256"/>
    </row>
    <row r="680" spans="6:12" x14ac:dyDescent="0.2">
      <c r="F680" s="256"/>
      <c r="G680" s="257"/>
      <c r="H680" s="257"/>
      <c r="I680" s="257"/>
      <c r="L680" s="256"/>
    </row>
    <row r="681" spans="6:12" x14ac:dyDescent="0.2">
      <c r="F681" s="256"/>
      <c r="G681" s="257"/>
      <c r="H681" s="257"/>
      <c r="I681" s="257"/>
      <c r="L681" s="256"/>
    </row>
    <row r="682" spans="6:12" x14ac:dyDescent="0.2">
      <c r="F682" s="256"/>
      <c r="G682" s="257"/>
      <c r="H682" s="257"/>
      <c r="I682" s="257"/>
      <c r="L682" s="256"/>
    </row>
    <row r="683" spans="6:12" x14ac:dyDescent="0.2">
      <c r="F683" s="256"/>
      <c r="G683" s="257"/>
      <c r="H683" s="257"/>
      <c r="I683" s="257"/>
      <c r="L683" s="256"/>
    </row>
    <row r="684" spans="6:12" x14ac:dyDescent="0.2">
      <c r="F684" s="256"/>
      <c r="G684" s="257"/>
      <c r="H684" s="257"/>
      <c r="I684" s="257"/>
      <c r="L684" s="256"/>
    </row>
    <row r="685" spans="6:12" x14ac:dyDescent="0.2">
      <c r="F685" s="256"/>
      <c r="G685" s="257"/>
      <c r="H685" s="257"/>
      <c r="I685" s="257"/>
      <c r="L685" s="256"/>
    </row>
    <row r="686" spans="6:12" x14ac:dyDescent="0.2">
      <c r="F686" s="256"/>
      <c r="G686" s="257"/>
      <c r="H686" s="257"/>
      <c r="I686" s="257"/>
      <c r="L686" s="256"/>
    </row>
    <row r="687" spans="6:12" x14ac:dyDescent="0.2">
      <c r="F687" s="256"/>
      <c r="G687" s="257"/>
      <c r="H687" s="257"/>
      <c r="I687" s="257"/>
      <c r="L687" s="256"/>
    </row>
    <row r="688" spans="6:12" x14ac:dyDescent="0.2">
      <c r="F688" s="256"/>
      <c r="G688" s="257"/>
      <c r="H688" s="257"/>
      <c r="I688" s="257"/>
      <c r="L688" s="256"/>
    </row>
    <row r="689" spans="6:12" x14ac:dyDescent="0.2">
      <c r="F689" s="256"/>
      <c r="G689" s="257"/>
      <c r="H689" s="257"/>
      <c r="I689" s="257"/>
      <c r="L689" s="256"/>
    </row>
    <row r="690" spans="6:12" x14ac:dyDescent="0.2">
      <c r="F690" s="256"/>
      <c r="G690" s="257"/>
      <c r="H690" s="257"/>
      <c r="I690" s="257"/>
      <c r="L690" s="256"/>
    </row>
    <row r="691" spans="6:12" x14ac:dyDescent="0.2">
      <c r="F691" s="256"/>
      <c r="G691" s="257"/>
      <c r="H691" s="257"/>
      <c r="I691" s="257"/>
      <c r="L691" s="256"/>
    </row>
    <row r="692" spans="6:12" x14ac:dyDescent="0.2">
      <c r="F692" s="256"/>
      <c r="G692" s="257"/>
      <c r="H692" s="257"/>
      <c r="I692" s="257"/>
      <c r="L692" s="256"/>
    </row>
    <row r="693" spans="6:12" x14ac:dyDescent="0.2">
      <c r="F693" s="256"/>
      <c r="G693" s="257"/>
      <c r="H693" s="257"/>
      <c r="I693" s="257"/>
      <c r="L693" s="256"/>
    </row>
    <row r="694" spans="6:12" x14ac:dyDescent="0.2">
      <c r="F694" s="256"/>
      <c r="G694" s="257"/>
      <c r="H694" s="257"/>
      <c r="I694" s="257"/>
      <c r="L694" s="256"/>
    </row>
    <row r="695" spans="6:12" x14ac:dyDescent="0.2">
      <c r="F695" s="256"/>
      <c r="G695" s="257"/>
      <c r="H695" s="257"/>
      <c r="I695" s="257"/>
      <c r="L695" s="256"/>
    </row>
    <row r="696" spans="6:12" x14ac:dyDescent="0.2">
      <c r="F696" s="256"/>
      <c r="G696" s="257"/>
      <c r="H696" s="257"/>
      <c r="I696" s="257"/>
      <c r="L696" s="256"/>
    </row>
    <row r="697" spans="6:12" x14ac:dyDescent="0.2">
      <c r="F697" s="256"/>
      <c r="G697" s="257"/>
      <c r="H697" s="257"/>
      <c r="I697" s="257"/>
      <c r="L697" s="256"/>
    </row>
    <row r="698" spans="6:12" x14ac:dyDescent="0.2">
      <c r="F698" s="256"/>
      <c r="G698" s="257"/>
      <c r="H698" s="257"/>
      <c r="I698" s="257"/>
      <c r="L698" s="256"/>
    </row>
    <row r="699" spans="6:12" x14ac:dyDescent="0.2">
      <c r="F699" s="256"/>
      <c r="G699" s="257"/>
      <c r="H699" s="257"/>
      <c r="I699" s="257"/>
      <c r="L699" s="256"/>
    </row>
    <row r="700" spans="6:12" x14ac:dyDescent="0.2">
      <c r="F700" s="256"/>
      <c r="G700" s="257"/>
      <c r="H700" s="257"/>
      <c r="I700" s="257"/>
      <c r="L700" s="256"/>
    </row>
    <row r="701" spans="6:12" x14ac:dyDescent="0.2">
      <c r="F701" s="256"/>
      <c r="G701" s="257"/>
      <c r="H701" s="257"/>
      <c r="I701" s="257"/>
      <c r="L701" s="256"/>
    </row>
    <row r="702" spans="6:12" x14ac:dyDescent="0.2">
      <c r="F702" s="256"/>
      <c r="G702" s="257"/>
      <c r="H702" s="257"/>
      <c r="I702" s="257"/>
      <c r="L702" s="256"/>
    </row>
    <row r="703" spans="6:12" x14ac:dyDescent="0.2">
      <c r="F703" s="256"/>
      <c r="G703" s="257"/>
      <c r="H703" s="257"/>
      <c r="I703" s="257"/>
      <c r="L703" s="256"/>
    </row>
    <row r="704" spans="6:12" x14ac:dyDescent="0.2">
      <c r="F704" s="256"/>
      <c r="G704" s="257"/>
      <c r="H704" s="257"/>
      <c r="I704" s="257"/>
      <c r="L704" s="256"/>
    </row>
    <row r="705" spans="6:12" x14ac:dyDescent="0.2">
      <c r="F705" s="256"/>
      <c r="G705" s="257"/>
      <c r="H705" s="257"/>
      <c r="I705" s="257"/>
      <c r="L705" s="256"/>
    </row>
    <row r="706" spans="6:12" x14ac:dyDescent="0.2">
      <c r="F706" s="256"/>
      <c r="G706" s="257"/>
      <c r="H706" s="257"/>
      <c r="I706" s="257"/>
      <c r="L706" s="256"/>
    </row>
    <row r="707" spans="6:12" x14ac:dyDescent="0.2">
      <c r="F707" s="256"/>
      <c r="G707" s="257"/>
      <c r="H707" s="257"/>
      <c r="I707" s="257"/>
      <c r="L707" s="256"/>
    </row>
    <row r="708" spans="6:12" x14ac:dyDescent="0.2">
      <c r="F708" s="256"/>
      <c r="G708" s="257"/>
      <c r="H708" s="257"/>
      <c r="I708" s="257"/>
      <c r="L708" s="256"/>
    </row>
    <row r="709" spans="6:12" x14ac:dyDescent="0.2">
      <c r="F709" s="256"/>
      <c r="G709" s="257"/>
      <c r="H709" s="257"/>
      <c r="I709" s="257"/>
      <c r="L709" s="256"/>
    </row>
    <row r="710" spans="6:12" x14ac:dyDescent="0.2">
      <c r="F710" s="256"/>
      <c r="G710" s="257"/>
      <c r="H710" s="257"/>
      <c r="I710" s="257"/>
      <c r="L710" s="256"/>
    </row>
    <row r="711" spans="6:12" x14ac:dyDescent="0.2">
      <c r="F711" s="256"/>
      <c r="G711" s="257"/>
      <c r="H711" s="257"/>
      <c r="I711" s="257"/>
      <c r="L711" s="256"/>
    </row>
    <row r="712" spans="6:12" x14ac:dyDescent="0.2">
      <c r="F712" s="256"/>
      <c r="G712" s="257"/>
      <c r="H712" s="257"/>
      <c r="I712" s="257"/>
      <c r="L712" s="256"/>
    </row>
    <row r="713" spans="6:12" x14ac:dyDescent="0.2">
      <c r="F713" s="256"/>
      <c r="G713" s="257"/>
      <c r="H713" s="257"/>
      <c r="I713" s="257"/>
      <c r="L713" s="256"/>
    </row>
    <row r="714" spans="6:12" x14ac:dyDescent="0.2">
      <c r="F714" s="256"/>
      <c r="G714" s="257"/>
      <c r="H714" s="257"/>
      <c r="I714" s="257"/>
      <c r="L714" s="256"/>
    </row>
    <row r="715" spans="6:12" x14ac:dyDescent="0.2">
      <c r="F715" s="256"/>
      <c r="G715" s="257"/>
      <c r="H715" s="257"/>
      <c r="I715" s="257"/>
      <c r="L715" s="256"/>
    </row>
    <row r="716" spans="6:12" x14ac:dyDescent="0.2">
      <c r="F716" s="256"/>
      <c r="G716" s="257"/>
      <c r="H716" s="257"/>
      <c r="I716" s="257"/>
      <c r="L716" s="256"/>
    </row>
    <row r="717" spans="6:12" x14ac:dyDescent="0.2">
      <c r="F717" s="256"/>
      <c r="G717" s="257"/>
      <c r="H717" s="257"/>
      <c r="I717" s="257"/>
      <c r="L717" s="256"/>
    </row>
    <row r="718" spans="6:12" x14ac:dyDescent="0.2">
      <c r="F718" s="256"/>
      <c r="G718" s="257"/>
      <c r="H718" s="257"/>
      <c r="I718" s="257"/>
      <c r="L718" s="256"/>
    </row>
    <row r="719" spans="6:12" x14ac:dyDescent="0.2">
      <c r="F719" s="256"/>
      <c r="G719" s="257"/>
      <c r="H719" s="257"/>
      <c r="I719" s="257"/>
      <c r="L719" s="256"/>
    </row>
    <row r="720" spans="6:12" x14ac:dyDescent="0.2">
      <c r="F720" s="256"/>
      <c r="G720" s="257"/>
      <c r="H720" s="257"/>
      <c r="I720" s="257"/>
      <c r="L720" s="256"/>
    </row>
    <row r="721" spans="6:12" x14ac:dyDescent="0.2">
      <c r="F721" s="256"/>
      <c r="G721" s="257"/>
      <c r="H721" s="257"/>
      <c r="I721" s="257"/>
      <c r="L721" s="256"/>
    </row>
    <row r="722" spans="6:12" x14ac:dyDescent="0.2">
      <c r="F722" s="256"/>
      <c r="G722" s="257"/>
      <c r="H722" s="257"/>
      <c r="I722" s="257"/>
      <c r="L722" s="256"/>
    </row>
    <row r="723" spans="6:12" x14ac:dyDescent="0.2">
      <c r="F723" s="256"/>
      <c r="G723" s="257"/>
      <c r="H723" s="257"/>
      <c r="I723" s="257"/>
      <c r="L723" s="256"/>
    </row>
    <row r="724" spans="6:12" x14ac:dyDescent="0.2">
      <c r="F724" s="256"/>
      <c r="G724" s="257"/>
      <c r="H724" s="257"/>
      <c r="I724" s="257"/>
      <c r="L724" s="256"/>
    </row>
    <row r="725" spans="6:12" x14ac:dyDescent="0.2">
      <c r="F725" s="256"/>
      <c r="G725" s="257"/>
      <c r="H725" s="257"/>
      <c r="I725" s="257"/>
      <c r="L725" s="256"/>
    </row>
    <row r="726" spans="6:12" x14ac:dyDescent="0.2">
      <c r="F726" s="256"/>
      <c r="G726" s="257"/>
      <c r="H726" s="257"/>
      <c r="I726" s="257"/>
      <c r="L726" s="256"/>
    </row>
    <row r="727" spans="6:12" x14ac:dyDescent="0.2">
      <c r="F727" s="256"/>
      <c r="G727" s="257"/>
      <c r="H727" s="257"/>
      <c r="I727" s="257"/>
      <c r="L727" s="256"/>
    </row>
    <row r="728" spans="6:12" x14ac:dyDescent="0.2">
      <c r="F728" s="256"/>
      <c r="G728" s="257"/>
      <c r="H728" s="257"/>
      <c r="I728" s="257"/>
      <c r="L728" s="256"/>
    </row>
    <row r="729" spans="6:12" x14ac:dyDescent="0.2">
      <c r="F729" s="256"/>
      <c r="G729" s="257"/>
      <c r="H729" s="257"/>
      <c r="I729" s="257"/>
      <c r="L729" s="256"/>
    </row>
    <row r="730" spans="6:12" x14ac:dyDescent="0.2">
      <c r="F730" s="256"/>
      <c r="G730" s="257"/>
      <c r="H730" s="257"/>
      <c r="I730" s="257"/>
      <c r="L730" s="256"/>
    </row>
    <row r="731" spans="6:12" x14ac:dyDescent="0.2">
      <c r="F731" s="256"/>
      <c r="G731" s="257"/>
      <c r="H731" s="257"/>
      <c r="I731" s="257"/>
      <c r="L731" s="256"/>
    </row>
    <row r="732" spans="6:12" x14ac:dyDescent="0.2">
      <c r="F732" s="256"/>
      <c r="G732" s="257"/>
      <c r="H732" s="257"/>
      <c r="I732" s="257"/>
      <c r="L732" s="256"/>
    </row>
    <row r="733" spans="6:12" x14ac:dyDescent="0.2">
      <c r="F733" s="256"/>
      <c r="G733" s="257"/>
      <c r="H733" s="257"/>
      <c r="I733" s="257"/>
      <c r="L733" s="256"/>
    </row>
    <row r="734" spans="6:12" x14ac:dyDescent="0.2">
      <c r="F734" s="256"/>
      <c r="G734" s="257"/>
      <c r="H734" s="257"/>
      <c r="I734" s="257"/>
      <c r="L734" s="256"/>
    </row>
    <row r="735" spans="6:12" x14ac:dyDescent="0.2">
      <c r="F735" s="256"/>
      <c r="G735" s="257"/>
      <c r="H735" s="257"/>
      <c r="I735" s="257"/>
      <c r="L735" s="256"/>
    </row>
    <row r="736" spans="6:12" x14ac:dyDescent="0.2">
      <c r="F736" s="256"/>
      <c r="G736" s="257"/>
      <c r="H736" s="257"/>
      <c r="I736" s="257"/>
      <c r="L736" s="256"/>
    </row>
    <row r="737" spans="6:12" x14ac:dyDescent="0.2">
      <c r="F737" s="256"/>
      <c r="G737" s="257"/>
      <c r="H737" s="257"/>
      <c r="I737" s="257"/>
      <c r="L737" s="256"/>
    </row>
    <row r="738" spans="6:12" x14ac:dyDescent="0.2">
      <c r="F738" s="256"/>
      <c r="G738" s="257"/>
      <c r="H738" s="257"/>
      <c r="I738" s="257"/>
      <c r="L738" s="256"/>
    </row>
    <row r="739" spans="6:12" x14ac:dyDescent="0.2">
      <c r="F739" s="256"/>
      <c r="G739" s="257"/>
      <c r="H739" s="257"/>
      <c r="I739" s="257"/>
      <c r="L739" s="256"/>
    </row>
    <row r="740" spans="6:12" x14ac:dyDescent="0.2">
      <c r="F740" s="256"/>
      <c r="G740" s="257"/>
      <c r="H740" s="257"/>
      <c r="I740" s="257"/>
      <c r="L740" s="256"/>
    </row>
    <row r="741" spans="6:12" x14ac:dyDescent="0.2">
      <c r="F741" s="256"/>
      <c r="G741" s="257"/>
      <c r="H741" s="257"/>
      <c r="I741" s="257"/>
      <c r="L741" s="256"/>
    </row>
    <row r="742" spans="6:12" x14ac:dyDescent="0.2">
      <c r="F742" s="256"/>
      <c r="G742" s="257"/>
      <c r="H742" s="257"/>
      <c r="I742" s="257"/>
      <c r="L742" s="256"/>
    </row>
    <row r="743" spans="6:12" x14ac:dyDescent="0.2">
      <c r="F743" s="256"/>
      <c r="G743" s="257"/>
      <c r="H743" s="257"/>
      <c r="I743" s="257"/>
      <c r="L743" s="256"/>
    </row>
    <row r="744" spans="6:12" x14ac:dyDescent="0.2">
      <c r="F744" s="256"/>
      <c r="G744" s="257"/>
      <c r="H744" s="257"/>
      <c r="I744" s="257"/>
      <c r="L744" s="256"/>
    </row>
    <row r="745" spans="6:12" x14ac:dyDescent="0.2">
      <c r="F745" s="256"/>
      <c r="G745" s="257"/>
      <c r="H745" s="257"/>
      <c r="I745" s="257"/>
      <c r="L745" s="256"/>
    </row>
    <row r="746" spans="6:12" x14ac:dyDescent="0.2">
      <c r="F746" s="256"/>
      <c r="G746" s="257"/>
      <c r="H746" s="257"/>
      <c r="I746" s="257"/>
      <c r="L746" s="256"/>
    </row>
    <row r="747" spans="6:12" x14ac:dyDescent="0.2">
      <c r="F747" s="256"/>
      <c r="G747" s="257"/>
      <c r="H747" s="257"/>
      <c r="I747" s="257"/>
      <c r="L747" s="256"/>
    </row>
    <row r="748" spans="6:12" x14ac:dyDescent="0.2">
      <c r="F748" s="256"/>
      <c r="G748" s="257"/>
      <c r="H748" s="257"/>
      <c r="I748" s="257"/>
      <c r="L748" s="256"/>
    </row>
    <row r="749" spans="6:12" x14ac:dyDescent="0.2">
      <c r="F749" s="256"/>
      <c r="G749" s="257"/>
      <c r="H749" s="257"/>
      <c r="I749" s="257"/>
      <c r="L749" s="256"/>
    </row>
    <row r="750" spans="6:12" x14ac:dyDescent="0.2">
      <c r="F750" s="256"/>
      <c r="G750" s="257"/>
      <c r="H750" s="257"/>
      <c r="I750" s="257"/>
      <c r="L750" s="256"/>
    </row>
    <row r="751" spans="6:12" x14ac:dyDescent="0.2">
      <c r="F751" s="256"/>
      <c r="G751" s="257"/>
      <c r="H751" s="257"/>
      <c r="I751" s="257"/>
      <c r="L751" s="256"/>
    </row>
    <row r="752" spans="6:12" x14ac:dyDescent="0.2">
      <c r="F752" s="256"/>
      <c r="G752" s="257"/>
      <c r="H752" s="257"/>
      <c r="I752" s="257"/>
      <c r="L752" s="256"/>
    </row>
    <row r="753" spans="6:12" x14ac:dyDescent="0.2">
      <c r="F753" s="256"/>
      <c r="G753" s="257"/>
      <c r="H753" s="257"/>
      <c r="I753" s="257"/>
      <c r="L753" s="256"/>
    </row>
    <row r="754" spans="6:12" x14ac:dyDescent="0.2">
      <c r="F754" s="256"/>
      <c r="G754" s="257"/>
      <c r="H754" s="257"/>
      <c r="I754" s="257"/>
      <c r="L754" s="256"/>
    </row>
    <row r="755" spans="6:12" x14ac:dyDescent="0.2">
      <c r="F755" s="256"/>
      <c r="G755" s="257"/>
      <c r="H755" s="257"/>
      <c r="I755" s="257"/>
      <c r="L755" s="256"/>
    </row>
    <row r="756" spans="6:12" x14ac:dyDescent="0.2">
      <c r="F756" s="256"/>
      <c r="G756" s="257"/>
      <c r="H756" s="257"/>
      <c r="I756" s="257"/>
      <c r="L756" s="256"/>
    </row>
    <row r="757" spans="6:12" x14ac:dyDescent="0.2">
      <c r="F757" s="256"/>
      <c r="G757" s="257"/>
      <c r="H757" s="257"/>
      <c r="I757" s="257"/>
      <c r="L757" s="256"/>
    </row>
    <row r="758" spans="6:12" x14ac:dyDescent="0.2">
      <c r="F758" s="256"/>
      <c r="G758" s="257"/>
      <c r="H758" s="257"/>
      <c r="I758" s="257"/>
      <c r="L758" s="256"/>
    </row>
    <row r="759" spans="6:12" x14ac:dyDescent="0.2">
      <c r="F759" s="256"/>
      <c r="G759" s="257"/>
      <c r="H759" s="257"/>
      <c r="I759" s="257"/>
      <c r="L759" s="256"/>
    </row>
    <row r="760" spans="6:12" x14ac:dyDescent="0.2">
      <c r="F760" s="256"/>
      <c r="G760" s="257"/>
      <c r="H760" s="257"/>
      <c r="I760" s="257"/>
      <c r="L760" s="256"/>
    </row>
    <row r="761" spans="6:12" x14ac:dyDescent="0.2">
      <c r="F761" s="256"/>
      <c r="G761" s="257"/>
      <c r="H761" s="257"/>
      <c r="I761" s="257"/>
      <c r="L761" s="256"/>
    </row>
    <row r="762" spans="6:12" x14ac:dyDescent="0.2">
      <c r="F762" s="256"/>
      <c r="G762" s="257"/>
      <c r="H762" s="257"/>
      <c r="I762" s="257"/>
      <c r="L762" s="256"/>
    </row>
    <row r="763" spans="6:12" x14ac:dyDescent="0.2">
      <c r="F763" s="256"/>
      <c r="G763" s="257"/>
      <c r="H763" s="257"/>
      <c r="I763" s="257"/>
      <c r="L763" s="256"/>
    </row>
    <row r="764" spans="6:12" x14ac:dyDescent="0.2">
      <c r="F764" s="256"/>
      <c r="G764" s="257"/>
      <c r="H764" s="257"/>
      <c r="I764" s="257"/>
      <c r="L764" s="256"/>
    </row>
    <row r="765" spans="6:12" x14ac:dyDescent="0.2">
      <c r="F765" s="256"/>
      <c r="G765" s="257"/>
      <c r="H765" s="257"/>
      <c r="I765" s="257"/>
      <c r="L765" s="256"/>
    </row>
    <row r="766" spans="6:12" x14ac:dyDescent="0.2">
      <c r="F766" s="256"/>
      <c r="G766" s="257"/>
      <c r="H766" s="257"/>
      <c r="I766" s="257"/>
      <c r="L766" s="256"/>
    </row>
    <row r="767" spans="6:12" x14ac:dyDescent="0.2">
      <c r="F767" s="256"/>
      <c r="G767" s="257"/>
      <c r="H767" s="257"/>
      <c r="I767" s="257"/>
      <c r="L767" s="256"/>
    </row>
    <row r="768" spans="6:12" x14ac:dyDescent="0.2">
      <c r="F768" s="256"/>
      <c r="G768" s="257"/>
      <c r="H768" s="257"/>
      <c r="I768" s="257"/>
      <c r="L768" s="256"/>
    </row>
    <row r="769" spans="6:12" x14ac:dyDescent="0.2">
      <c r="F769" s="256"/>
      <c r="G769" s="257"/>
      <c r="H769" s="257"/>
      <c r="I769" s="257"/>
      <c r="L769" s="256"/>
    </row>
    <row r="770" spans="6:12" x14ac:dyDescent="0.2">
      <c r="F770" s="256"/>
      <c r="G770" s="257"/>
      <c r="H770" s="257"/>
      <c r="I770" s="257"/>
      <c r="L770" s="256"/>
    </row>
    <row r="771" spans="6:12" x14ac:dyDescent="0.2">
      <c r="F771" s="256"/>
      <c r="G771" s="257"/>
      <c r="H771" s="257"/>
      <c r="I771" s="257"/>
      <c r="L771" s="256"/>
    </row>
    <row r="772" spans="6:12" x14ac:dyDescent="0.2">
      <c r="F772" s="256"/>
      <c r="G772" s="257"/>
      <c r="H772" s="257"/>
      <c r="I772" s="257"/>
      <c r="L772" s="256"/>
    </row>
    <row r="773" spans="6:12" x14ac:dyDescent="0.2">
      <c r="F773" s="256"/>
      <c r="G773" s="257"/>
      <c r="H773" s="257"/>
      <c r="I773" s="257"/>
      <c r="L773" s="256"/>
    </row>
    <row r="774" spans="6:12" x14ac:dyDescent="0.2">
      <c r="F774" s="256"/>
      <c r="G774" s="257"/>
      <c r="H774" s="257"/>
      <c r="I774" s="257"/>
      <c r="L774" s="256"/>
    </row>
    <row r="775" spans="6:12" x14ac:dyDescent="0.2">
      <c r="F775" s="256"/>
      <c r="G775" s="257"/>
      <c r="H775" s="257"/>
      <c r="I775" s="257"/>
      <c r="L775" s="256"/>
    </row>
    <row r="776" spans="6:12" x14ac:dyDescent="0.2">
      <c r="F776" s="256"/>
      <c r="G776" s="257"/>
      <c r="H776" s="257"/>
      <c r="I776" s="257"/>
      <c r="L776" s="256"/>
    </row>
    <row r="777" spans="6:12" x14ac:dyDescent="0.2">
      <c r="F777" s="256"/>
      <c r="G777" s="257"/>
      <c r="H777" s="257"/>
      <c r="I777" s="257"/>
      <c r="L777" s="256"/>
    </row>
    <row r="778" spans="6:12" x14ac:dyDescent="0.2">
      <c r="F778" s="256"/>
      <c r="G778" s="257"/>
      <c r="H778" s="257"/>
      <c r="I778" s="257"/>
      <c r="L778" s="256"/>
    </row>
    <row r="779" spans="6:12" x14ac:dyDescent="0.2">
      <c r="F779" s="256"/>
      <c r="G779" s="257"/>
      <c r="H779" s="257"/>
      <c r="I779" s="257"/>
      <c r="L779" s="256"/>
    </row>
    <row r="780" spans="6:12" x14ac:dyDescent="0.2">
      <c r="F780" s="256"/>
      <c r="G780" s="257"/>
      <c r="H780" s="257"/>
      <c r="I780" s="257"/>
      <c r="L780" s="256"/>
    </row>
    <row r="781" spans="6:12" x14ac:dyDescent="0.2">
      <c r="F781" s="256"/>
      <c r="G781" s="257"/>
      <c r="H781" s="257"/>
      <c r="I781" s="257"/>
      <c r="L781" s="256"/>
    </row>
    <row r="782" spans="6:12" x14ac:dyDescent="0.2">
      <c r="F782" s="256"/>
      <c r="G782" s="257"/>
      <c r="H782" s="257"/>
      <c r="I782" s="257"/>
      <c r="L782" s="256"/>
    </row>
    <row r="783" spans="6:12" x14ac:dyDescent="0.2">
      <c r="F783" s="256"/>
      <c r="G783" s="257"/>
      <c r="H783" s="257"/>
      <c r="I783" s="257"/>
      <c r="L783" s="256"/>
    </row>
    <row r="784" spans="6:12" x14ac:dyDescent="0.2">
      <c r="F784" s="256"/>
      <c r="G784" s="257"/>
      <c r="H784" s="257"/>
      <c r="I784" s="257"/>
      <c r="L784" s="256"/>
    </row>
    <row r="785" spans="6:12" x14ac:dyDescent="0.2">
      <c r="F785" s="256"/>
      <c r="G785" s="257"/>
      <c r="H785" s="257"/>
      <c r="I785" s="257"/>
      <c r="L785" s="256"/>
    </row>
    <row r="786" spans="6:12" x14ac:dyDescent="0.2">
      <c r="F786" s="256"/>
      <c r="G786" s="257"/>
      <c r="H786" s="257"/>
      <c r="I786" s="257"/>
      <c r="L786" s="256"/>
    </row>
    <row r="787" spans="6:12" x14ac:dyDescent="0.2">
      <c r="F787" s="256"/>
      <c r="G787" s="257"/>
      <c r="H787" s="257"/>
      <c r="I787" s="257"/>
      <c r="L787" s="256"/>
    </row>
    <row r="788" spans="6:12" x14ac:dyDescent="0.2">
      <c r="F788" s="256"/>
      <c r="G788" s="257"/>
      <c r="H788" s="257"/>
      <c r="I788" s="257"/>
      <c r="L788" s="256"/>
    </row>
    <row r="789" spans="6:12" x14ac:dyDescent="0.2">
      <c r="F789" s="256"/>
      <c r="G789" s="257"/>
      <c r="H789" s="257"/>
      <c r="I789" s="257"/>
      <c r="L789" s="256"/>
    </row>
    <row r="790" spans="6:12" x14ac:dyDescent="0.2">
      <c r="F790" s="256"/>
      <c r="G790" s="257"/>
      <c r="H790" s="257"/>
      <c r="I790" s="257"/>
      <c r="L790" s="256"/>
    </row>
    <row r="791" spans="6:12" x14ac:dyDescent="0.2">
      <c r="F791" s="256"/>
      <c r="G791" s="257"/>
      <c r="H791" s="257"/>
      <c r="I791" s="257"/>
      <c r="L791" s="256"/>
    </row>
    <row r="792" spans="6:12" x14ac:dyDescent="0.2">
      <c r="F792" s="256"/>
      <c r="G792" s="257"/>
      <c r="H792" s="257"/>
      <c r="I792" s="257"/>
      <c r="L792" s="256"/>
    </row>
    <row r="793" spans="6:12" x14ac:dyDescent="0.2">
      <c r="F793" s="256"/>
      <c r="G793" s="257"/>
      <c r="H793" s="257"/>
      <c r="I793" s="257"/>
      <c r="L793" s="256"/>
    </row>
    <row r="794" spans="6:12" x14ac:dyDescent="0.2">
      <c r="F794" s="256"/>
      <c r="G794" s="257"/>
      <c r="H794" s="257"/>
      <c r="I794" s="257"/>
      <c r="L794" s="256"/>
    </row>
    <row r="795" spans="6:12" x14ac:dyDescent="0.2">
      <c r="F795" s="256"/>
      <c r="G795" s="257"/>
      <c r="H795" s="257"/>
      <c r="I795" s="257"/>
      <c r="L795" s="256"/>
    </row>
    <row r="796" spans="6:12" x14ac:dyDescent="0.2">
      <c r="F796" s="256"/>
      <c r="G796" s="257"/>
      <c r="H796" s="257"/>
      <c r="I796" s="257"/>
      <c r="L796" s="256"/>
    </row>
    <row r="797" spans="6:12" x14ac:dyDescent="0.2">
      <c r="F797" s="256"/>
      <c r="G797" s="257"/>
      <c r="H797" s="257"/>
      <c r="I797" s="257"/>
      <c r="L797" s="256"/>
    </row>
    <row r="798" spans="6:12" x14ac:dyDescent="0.2">
      <c r="F798" s="256"/>
      <c r="G798" s="257"/>
      <c r="H798" s="257"/>
      <c r="I798" s="257"/>
      <c r="L798" s="256"/>
    </row>
    <row r="799" spans="6:12" x14ac:dyDescent="0.2">
      <c r="F799" s="256"/>
      <c r="G799" s="257"/>
      <c r="H799" s="257"/>
      <c r="I799" s="257"/>
      <c r="L799" s="256"/>
    </row>
    <row r="800" spans="6:12" x14ac:dyDescent="0.2">
      <c r="F800" s="256"/>
      <c r="G800" s="257"/>
      <c r="H800" s="257"/>
      <c r="I800" s="257"/>
      <c r="L800" s="256"/>
    </row>
    <row r="801" spans="6:12" x14ac:dyDescent="0.2">
      <c r="F801" s="256"/>
      <c r="G801" s="257"/>
      <c r="H801" s="257"/>
      <c r="I801" s="257"/>
      <c r="L801" s="256"/>
    </row>
    <row r="802" spans="6:12" x14ac:dyDescent="0.2">
      <c r="F802" s="256"/>
      <c r="G802" s="257"/>
      <c r="H802" s="257"/>
      <c r="I802" s="257"/>
      <c r="L802" s="256"/>
    </row>
    <row r="803" spans="6:12" x14ac:dyDescent="0.2">
      <c r="F803" s="256"/>
      <c r="G803" s="257"/>
      <c r="H803" s="257"/>
      <c r="I803" s="257"/>
      <c r="L803" s="256"/>
    </row>
    <row r="804" spans="6:12" x14ac:dyDescent="0.2">
      <c r="F804" s="256"/>
      <c r="G804" s="257"/>
      <c r="H804" s="257"/>
      <c r="I804" s="257"/>
      <c r="L804" s="256"/>
    </row>
    <row r="805" spans="6:12" x14ac:dyDescent="0.2">
      <c r="F805" s="256"/>
      <c r="G805" s="257"/>
      <c r="H805" s="257"/>
      <c r="I805" s="257"/>
      <c r="L805" s="256"/>
    </row>
    <row r="806" spans="6:12" x14ac:dyDescent="0.2">
      <c r="F806" s="256"/>
      <c r="G806" s="257"/>
      <c r="H806" s="257"/>
      <c r="I806" s="257"/>
      <c r="L806" s="256"/>
    </row>
    <row r="807" spans="6:12" x14ac:dyDescent="0.2">
      <c r="F807" s="256"/>
      <c r="G807" s="257"/>
      <c r="H807" s="257"/>
      <c r="I807" s="257"/>
      <c r="L807" s="256"/>
    </row>
    <row r="808" spans="6:12" x14ac:dyDescent="0.2">
      <c r="F808" s="256"/>
      <c r="G808" s="257"/>
      <c r="H808" s="257"/>
      <c r="I808" s="257"/>
      <c r="L808" s="256"/>
    </row>
    <row r="809" spans="6:12" x14ac:dyDescent="0.2">
      <c r="F809" s="256"/>
      <c r="G809" s="257"/>
      <c r="H809" s="257"/>
      <c r="I809" s="257"/>
      <c r="L809" s="256"/>
    </row>
    <row r="810" spans="6:12" x14ac:dyDescent="0.2">
      <c r="F810" s="256"/>
      <c r="G810" s="257"/>
      <c r="H810" s="257"/>
      <c r="I810" s="257"/>
      <c r="L810" s="256"/>
    </row>
    <row r="811" spans="6:12" x14ac:dyDescent="0.2">
      <c r="F811" s="256"/>
      <c r="G811" s="257"/>
      <c r="H811" s="257"/>
      <c r="I811" s="257"/>
      <c r="L811" s="256"/>
    </row>
    <row r="812" spans="6:12" x14ac:dyDescent="0.2">
      <c r="F812" s="256"/>
      <c r="G812" s="257"/>
      <c r="H812" s="257"/>
      <c r="I812" s="257"/>
      <c r="L812" s="256"/>
    </row>
    <row r="813" spans="6:12" x14ac:dyDescent="0.2">
      <c r="F813" s="256"/>
      <c r="G813" s="257"/>
      <c r="H813" s="257"/>
      <c r="I813" s="257"/>
      <c r="L813" s="256"/>
    </row>
    <row r="814" spans="6:12" x14ac:dyDescent="0.2">
      <c r="F814" s="256"/>
      <c r="G814" s="257"/>
      <c r="H814" s="257"/>
      <c r="I814" s="257"/>
      <c r="L814" s="256"/>
    </row>
    <row r="815" spans="6:12" x14ac:dyDescent="0.2">
      <c r="F815" s="256"/>
      <c r="G815" s="257"/>
      <c r="H815" s="257"/>
      <c r="I815" s="257"/>
      <c r="L815" s="256"/>
    </row>
    <row r="816" spans="6:12" x14ac:dyDescent="0.2">
      <c r="F816" s="256"/>
      <c r="G816" s="257"/>
      <c r="H816" s="257"/>
      <c r="I816" s="257"/>
      <c r="L816" s="256"/>
    </row>
    <row r="817" spans="6:12" x14ac:dyDescent="0.2">
      <c r="F817" s="256"/>
      <c r="G817" s="257"/>
      <c r="H817" s="257"/>
      <c r="I817" s="257"/>
      <c r="L817" s="256"/>
    </row>
    <row r="818" spans="6:12" x14ac:dyDescent="0.2">
      <c r="F818" s="256"/>
      <c r="G818" s="257"/>
      <c r="H818" s="257"/>
      <c r="I818" s="257"/>
      <c r="L818" s="256"/>
    </row>
    <row r="819" spans="6:12" x14ac:dyDescent="0.2">
      <c r="F819" s="256"/>
      <c r="G819" s="257"/>
      <c r="H819" s="257"/>
      <c r="I819" s="257"/>
      <c r="L819" s="256"/>
    </row>
    <row r="820" spans="6:12" x14ac:dyDescent="0.2">
      <c r="F820" s="256"/>
      <c r="G820" s="257"/>
      <c r="H820" s="257"/>
      <c r="I820" s="257"/>
      <c r="L820" s="256"/>
    </row>
    <row r="821" spans="6:12" x14ac:dyDescent="0.2">
      <c r="F821" s="256"/>
      <c r="G821" s="257"/>
      <c r="H821" s="257"/>
      <c r="I821" s="257"/>
      <c r="L821" s="256"/>
    </row>
    <row r="822" spans="6:12" x14ac:dyDescent="0.2">
      <c r="F822" s="256"/>
      <c r="G822" s="257"/>
      <c r="H822" s="257"/>
      <c r="I822" s="257"/>
      <c r="L822" s="256"/>
    </row>
    <row r="823" spans="6:12" x14ac:dyDescent="0.2">
      <c r="F823" s="256"/>
      <c r="G823" s="257"/>
      <c r="H823" s="257"/>
      <c r="I823" s="257"/>
      <c r="L823" s="256"/>
    </row>
    <row r="824" spans="6:12" x14ac:dyDescent="0.2">
      <c r="F824" s="256"/>
      <c r="G824" s="257"/>
      <c r="H824" s="257"/>
      <c r="I824" s="257"/>
      <c r="L824" s="256"/>
    </row>
    <row r="825" spans="6:12" x14ac:dyDescent="0.2">
      <c r="F825" s="256"/>
      <c r="G825" s="257"/>
      <c r="H825" s="257"/>
      <c r="I825" s="257"/>
      <c r="L825" s="256"/>
    </row>
    <row r="826" spans="6:12" x14ac:dyDescent="0.2">
      <c r="F826" s="256"/>
      <c r="G826" s="257"/>
      <c r="H826" s="257"/>
      <c r="I826" s="257"/>
      <c r="L826" s="256"/>
    </row>
    <row r="827" spans="6:12" x14ac:dyDescent="0.2">
      <c r="F827" s="256"/>
      <c r="G827" s="257"/>
      <c r="H827" s="257"/>
      <c r="I827" s="257"/>
      <c r="L827" s="256"/>
    </row>
    <row r="828" spans="6:12" x14ac:dyDescent="0.2">
      <c r="F828" s="256"/>
      <c r="G828" s="257"/>
      <c r="H828" s="257"/>
      <c r="I828" s="257"/>
      <c r="L828" s="256"/>
    </row>
    <row r="829" spans="6:12" x14ac:dyDescent="0.2">
      <c r="F829" s="256"/>
      <c r="G829" s="257"/>
      <c r="H829" s="257"/>
      <c r="I829" s="257"/>
      <c r="L829" s="256"/>
    </row>
    <row r="830" spans="6:12" x14ac:dyDescent="0.2">
      <c r="F830" s="256"/>
      <c r="G830" s="257"/>
      <c r="H830" s="257"/>
      <c r="I830" s="257"/>
      <c r="L830" s="256"/>
    </row>
    <row r="831" spans="6:12" x14ac:dyDescent="0.2">
      <c r="F831" s="256"/>
      <c r="G831" s="257"/>
      <c r="H831" s="257"/>
      <c r="I831" s="257"/>
      <c r="L831" s="256"/>
    </row>
    <row r="832" spans="6:12" x14ac:dyDescent="0.2">
      <c r="F832" s="256"/>
      <c r="G832" s="257"/>
      <c r="H832" s="257"/>
      <c r="I832" s="257"/>
      <c r="L832" s="256"/>
    </row>
    <row r="833" spans="6:12" x14ac:dyDescent="0.2">
      <c r="F833" s="256"/>
      <c r="G833" s="257"/>
      <c r="H833" s="257"/>
      <c r="I833" s="257"/>
      <c r="L833" s="256"/>
    </row>
    <row r="834" spans="6:12" x14ac:dyDescent="0.2">
      <c r="F834" s="256"/>
      <c r="G834" s="257"/>
      <c r="H834" s="257"/>
      <c r="I834" s="257"/>
      <c r="L834" s="256"/>
    </row>
    <row r="835" spans="6:12" x14ac:dyDescent="0.2">
      <c r="F835" s="256"/>
      <c r="G835" s="257"/>
      <c r="H835" s="257"/>
      <c r="I835" s="257"/>
      <c r="L835" s="256"/>
    </row>
    <row r="836" spans="6:12" x14ac:dyDescent="0.2">
      <c r="F836" s="256"/>
      <c r="G836" s="257"/>
      <c r="H836" s="257"/>
      <c r="I836" s="257"/>
      <c r="L836" s="256"/>
    </row>
    <row r="837" spans="6:12" x14ac:dyDescent="0.2">
      <c r="F837" s="256"/>
      <c r="G837" s="257"/>
      <c r="H837" s="257"/>
      <c r="I837" s="257"/>
      <c r="L837" s="256"/>
    </row>
    <row r="838" spans="6:12" x14ac:dyDescent="0.2">
      <c r="F838" s="256"/>
      <c r="G838" s="257"/>
      <c r="H838" s="257"/>
      <c r="I838" s="257"/>
      <c r="L838" s="256"/>
    </row>
    <row r="839" spans="6:12" x14ac:dyDescent="0.2">
      <c r="F839" s="256"/>
      <c r="G839" s="257"/>
      <c r="H839" s="257"/>
      <c r="I839" s="257"/>
      <c r="L839" s="256"/>
    </row>
    <row r="840" spans="6:12" x14ac:dyDescent="0.2">
      <c r="F840" s="256"/>
      <c r="G840" s="257"/>
      <c r="H840" s="257"/>
      <c r="I840" s="257"/>
      <c r="L840" s="256"/>
    </row>
    <row r="841" spans="6:12" x14ac:dyDescent="0.2">
      <c r="F841" s="256"/>
      <c r="G841" s="257"/>
      <c r="H841" s="257"/>
      <c r="I841" s="257"/>
      <c r="L841" s="256"/>
    </row>
    <row r="842" spans="6:12" x14ac:dyDescent="0.2">
      <c r="F842" s="256"/>
      <c r="G842" s="257"/>
      <c r="H842" s="257"/>
      <c r="I842" s="257"/>
      <c r="L842" s="256"/>
    </row>
    <row r="843" spans="6:12" x14ac:dyDescent="0.2">
      <c r="F843" s="256"/>
      <c r="G843" s="257"/>
      <c r="H843" s="257"/>
      <c r="I843" s="257"/>
      <c r="L843" s="256"/>
    </row>
    <row r="844" spans="6:12" x14ac:dyDescent="0.2">
      <c r="F844" s="256"/>
      <c r="G844" s="257"/>
      <c r="H844" s="257"/>
      <c r="I844" s="257"/>
      <c r="L844" s="256"/>
    </row>
    <row r="845" spans="6:12" x14ac:dyDescent="0.2">
      <c r="F845" s="256"/>
      <c r="G845" s="257"/>
      <c r="H845" s="257"/>
      <c r="I845" s="257"/>
      <c r="L845" s="256"/>
    </row>
    <row r="846" spans="6:12" x14ac:dyDescent="0.2">
      <c r="F846" s="256"/>
      <c r="G846" s="257"/>
      <c r="H846" s="257"/>
      <c r="I846" s="257"/>
      <c r="L846" s="256"/>
    </row>
    <row r="847" spans="6:12" x14ac:dyDescent="0.2">
      <c r="F847" s="256"/>
      <c r="G847" s="257"/>
      <c r="H847" s="257"/>
      <c r="I847" s="257"/>
      <c r="L847" s="256"/>
    </row>
    <row r="848" spans="6:12" x14ac:dyDescent="0.2">
      <c r="F848" s="256"/>
      <c r="G848" s="257"/>
      <c r="H848" s="257"/>
      <c r="I848" s="257"/>
      <c r="L848" s="256"/>
    </row>
    <row r="849" spans="6:12" x14ac:dyDescent="0.2">
      <c r="F849" s="256"/>
      <c r="G849" s="257"/>
      <c r="H849" s="257"/>
      <c r="I849" s="257"/>
      <c r="L849" s="256"/>
    </row>
    <row r="850" spans="6:12" x14ac:dyDescent="0.2">
      <c r="F850" s="256"/>
      <c r="G850" s="257"/>
      <c r="H850" s="257"/>
      <c r="I850" s="257"/>
      <c r="L850" s="256"/>
    </row>
    <row r="851" spans="6:12" x14ac:dyDescent="0.2">
      <c r="F851" s="256"/>
      <c r="G851" s="257"/>
      <c r="H851" s="257"/>
      <c r="I851" s="257"/>
      <c r="L851" s="256"/>
    </row>
    <row r="852" spans="6:12" x14ac:dyDescent="0.2">
      <c r="F852" s="256"/>
      <c r="G852" s="257"/>
      <c r="H852" s="257"/>
      <c r="I852" s="257"/>
      <c r="L852" s="256"/>
    </row>
    <row r="853" spans="6:12" x14ac:dyDescent="0.2">
      <c r="F853" s="256"/>
      <c r="G853" s="257"/>
      <c r="H853" s="257"/>
      <c r="I853" s="257"/>
      <c r="L853" s="256"/>
    </row>
    <row r="854" spans="6:12" x14ac:dyDescent="0.2">
      <c r="F854" s="256"/>
      <c r="G854" s="257"/>
      <c r="H854" s="257"/>
      <c r="I854" s="257"/>
      <c r="L854" s="256"/>
    </row>
    <row r="855" spans="6:12" x14ac:dyDescent="0.2">
      <c r="F855" s="256"/>
      <c r="G855" s="257"/>
      <c r="H855" s="257"/>
      <c r="I855" s="257"/>
      <c r="L855" s="256"/>
    </row>
    <row r="856" spans="6:12" x14ac:dyDescent="0.2">
      <c r="F856" s="256"/>
      <c r="G856" s="257"/>
      <c r="H856" s="257"/>
      <c r="I856" s="257"/>
      <c r="L856" s="256"/>
    </row>
    <row r="857" spans="6:12" x14ac:dyDescent="0.2">
      <c r="F857" s="256"/>
      <c r="G857" s="257"/>
      <c r="H857" s="257"/>
      <c r="I857" s="257"/>
      <c r="L857" s="256"/>
    </row>
    <row r="858" spans="6:12" x14ac:dyDescent="0.2">
      <c r="F858" s="256"/>
      <c r="G858" s="257"/>
      <c r="H858" s="257"/>
      <c r="I858" s="257"/>
      <c r="L858" s="256"/>
    </row>
    <row r="859" spans="6:12" x14ac:dyDescent="0.2">
      <c r="F859" s="256"/>
      <c r="G859" s="257"/>
      <c r="H859" s="257"/>
      <c r="I859" s="257"/>
      <c r="L859" s="256"/>
    </row>
    <row r="860" spans="6:12" x14ac:dyDescent="0.2">
      <c r="F860" s="256"/>
      <c r="G860" s="257"/>
      <c r="H860" s="257"/>
      <c r="I860" s="257"/>
      <c r="L860" s="256"/>
    </row>
    <row r="861" spans="6:12" x14ac:dyDescent="0.2">
      <c r="F861" s="256"/>
      <c r="G861" s="257"/>
      <c r="H861" s="257"/>
      <c r="I861" s="257"/>
      <c r="L861" s="256"/>
    </row>
    <row r="862" spans="6:12" x14ac:dyDescent="0.2">
      <c r="F862" s="256"/>
      <c r="G862" s="257"/>
      <c r="H862" s="257"/>
      <c r="I862" s="257"/>
      <c r="L862" s="256"/>
    </row>
    <row r="863" spans="6:12" x14ac:dyDescent="0.2">
      <c r="F863" s="256"/>
      <c r="G863" s="257"/>
      <c r="H863" s="257"/>
      <c r="I863" s="257"/>
      <c r="L863" s="256"/>
    </row>
    <row r="864" spans="6:12" x14ac:dyDescent="0.2">
      <c r="F864" s="256"/>
      <c r="G864" s="257"/>
      <c r="H864" s="257"/>
      <c r="I864" s="257"/>
      <c r="L864" s="256"/>
    </row>
    <row r="865" spans="6:12" x14ac:dyDescent="0.2">
      <c r="F865" s="256"/>
      <c r="G865" s="257"/>
      <c r="H865" s="257"/>
      <c r="I865" s="257"/>
      <c r="L865" s="256"/>
    </row>
    <row r="866" spans="6:12" x14ac:dyDescent="0.2">
      <c r="F866" s="256"/>
      <c r="G866" s="257"/>
      <c r="H866" s="257"/>
      <c r="I866" s="257"/>
      <c r="L866" s="256"/>
    </row>
    <row r="867" spans="6:12" x14ac:dyDescent="0.2">
      <c r="F867" s="256"/>
      <c r="G867" s="257"/>
      <c r="H867" s="257"/>
      <c r="I867" s="257"/>
      <c r="L867" s="256"/>
    </row>
    <row r="868" spans="6:12" x14ac:dyDescent="0.2">
      <c r="F868" s="256"/>
      <c r="G868" s="257"/>
      <c r="H868" s="257"/>
      <c r="I868" s="257"/>
      <c r="L868" s="256"/>
    </row>
    <row r="869" spans="6:12" x14ac:dyDescent="0.2">
      <c r="F869" s="256"/>
      <c r="G869" s="257"/>
      <c r="H869" s="257"/>
      <c r="I869" s="257"/>
      <c r="L869" s="256"/>
    </row>
    <row r="870" spans="6:12" x14ac:dyDescent="0.2">
      <c r="F870" s="256"/>
      <c r="G870" s="257"/>
      <c r="H870" s="257"/>
      <c r="I870" s="257"/>
      <c r="L870" s="256"/>
    </row>
    <row r="871" spans="6:12" x14ac:dyDescent="0.2">
      <c r="F871" s="256"/>
      <c r="G871" s="257"/>
      <c r="H871" s="257"/>
      <c r="I871" s="257"/>
      <c r="L871" s="256"/>
    </row>
    <row r="872" spans="6:12" x14ac:dyDescent="0.2">
      <c r="F872" s="256"/>
      <c r="G872" s="257"/>
      <c r="H872" s="257"/>
      <c r="I872" s="257"/>
      <c r="L872" s="256"/>
    </row>
    <row r="873" spans="6:12" x14ac:dyDescent="0.2">
      <c r="F873" s="256"/>
      <c r="G873" s="257"/>
      <c r="H873" s="257"/>
      <c r="I873" s="257"/>
      <c r="L873" s="256"/>
    </row>
    <row r="874" spans="6:12" x14ac:dyDescent="0.2">
      <c r="F874" s="256"/>
      <c r="G874" s="257"/>
      <c r="H874" s="257"/>
      <c r="I874" s="257"/>
      <c r="L874" s="256"/>
    </row>
    <row r="875" spans="6:12" x14ac:dyDescent="0.2">
      <c r="F875" s="256"/>
      <c r="G875" s="257"/>
      <c r="H875" s="257"/>
      <c r="I875" s="257"/>
      <c r="L875" s="256"/>
    </row>
    <row r="876" spans="6:12" x14ac:dyDescent="0.2">
      <c r="F876" s="256"/>
      <c r="G876" s="257"/>
      <c r="H876" s="257"/>
      <c r="I876" s="257"/>
      <c r="L876" s="256"/>
    </row>
    <row r="877" spans="6:12" x14ac:dyDescent="0.2">
      <c r="F877" s="256"/>
      <c r="G877" s="257"/>
      <c r="H877" s="257"/>
      <c r="I877" s="257"/>
      <c r="L877" s="256"/>
    </row>
    <row r="878" spans="6:12" x14ac:dyDescent="0.2">
      <c r="F878" s="256"/>
      <c r="G878" s="257"/>
      <c r="H878" s="257"/>
      <c r="I878" s="257"/>
      <c r="L878" s="256"/>
    </row>
    <row r="879" spans="6:12" x14ac:dyDescent="0.2">
      <c r="F879" s="256"/>
      <c r="G879" s="257"/>
      <c r="H879" s="257"/>
      <c r="I879" s="257"/>
      <c r="L879" s="256"/>
    </row>
    <row r="880" spans="6:12" x14ac:dyDescent="0.2">
      <c r="F880" s="256"/>
      <c r="G880" s="257"/>
      <c r="H880" s="257"/>
      <c r="I880" s="257"/>
      <c r="L880" s="256"/>
    </row>
    <row r="881" spans="6:12" x14ac:dyDescent="0.2">
      <c r="F881" s="256"/>
      <c r="G881" s="257"/>
      <c r="H881" s="257"/>
      <c r="I881" s="257"/>
      <c r="L881" s="256"/>
    </row>
    <row r="882" spans="6:12" x14ac:dyDescent="0.2">
      <c r="F882" s="256"/>
      <c r="G882" s="257"/>
      <c r="H882" s="257"/>
      <c r="I882" s="257"/>
      <c r="L882" s="256"/>
    </row>
    <row r="883" spans="6:12" x14ac:dyDescent="0.2">
      <c r="F883" s="256"/>
      <c r="G883" s="257"/>
      <c r="H883" s="257"/>
      <c r="I883" s="257"/>
      <c r="L883" s="256"/>
    </row>
    <row r="884" spans="6:12" x14ac:dyDescent="0.2">
      <c r="F884" s="256"/>
      <c r="G884" s="257"/>
      <c r="H884" s="257"/>
      <c r="I884" s="257"/>
      <c r="L884" s="256"/>
    </row>
    <row r="885" spans="6:12" x14ac:dyDescent="0.2">
      <c r="F885" s="256"/>
      <c r="G885" s="257"/>
      <c r="H885" s="257"/>
      <c r="I885" s="257"/>
      <c r="L885" s="256"/>
    </row>
    <row r="886" spans="6:12" x14ac:dyDescent="0.2">
      <c r="F886" s="256"/>
      <c r="G886" s="257"/>
      <c r="H886" s="257"/>
      <c r="I886" s="257"/>
      <c r="L886" s="256"/>
    </row>
    <row r="887" spans="6:12" x14ac:dyDescent="0.2">
      <c r="F887" s="256"/>
      <c r="G887" s="257"/>
      <c r="H887" s="257"/>
      <c r="I887" s="257"/>
      <c r="L887" s="256"/>
    </row>
    <row r="888" spans="6:12" x14ac:dyDescent="0.2">
      <c r="F888" s="256"/>
      <c r="G888" s="257"/>
      <c r="H888" s="257"/>
      <c r="I888" s="257"/>
      <c r="L888" s="256"/>
    </row>
    <row r="889" spans="6:12" x14ac:dyDescent="0.2">
      <c r="F889" s="256"/>
      <c r="G889" s="257"/>
      <c r="H889" s="257"/>
      <c r="I889" s="257"/>
      <c r="L889" s="256"/>
    </row>
    <row r="890" spans="6:12" x14ac:dyDescent="0.2">
      <c r="F890" s="256"/>
      <c r="G890" s="257"/>
      <c r="H890" s="257"/>
      <c r="I890" s="257"/>
      <c r="L890" s="256"/>
    </row>
    <row r="891" spans="6:12" x14ac:dyDescent="0.2">
      <c r="F891" s="256"/>
      <c r="G891" s="257"/>
      <c r="H891" s="257"/>
      <c r="I891" s="257"/>
      <c r="L891" s="256"/>
    </row>
    <row r="892" spans="6:12" x14ac:dyDescent="0.2">
      <c r="F892" s="256"/>
      <c r="G892" s="257"/>
      <c r="H892" s="257"/>
      <c r="I892" s="257"/>
      <c r="L892" s="256"/>
    </row>
    <row r="893" spans="6:12" x14ac:dyDescent="0.2">
      <c r="F893" s="256"/>
      <c r="G893" s="257"/>
      <c r="H893" s="257"/>
      <c r="I893" s="257"/>
      <c r="L893" s="256"/>
    </row>
    <row r="894" spans="6:12" x14ac:dyDescent="0.2">
      <c r="F894" s="256"/>
      <c r="G894" s="257"/>
      <c r="H894" s="257"/>
      <c r="I894" s="257"/>
      <c r="L894" s="256"/>
    </row>
    <row r="895" spans="6:12" x14ac:dyDescent="0.2">
      <c r="F895" s="256"/>
      <c r="G895" s="257"/>
      <c r="H895" s="257"/>
      <c r="I895" s="257"/>
      <c r="L895" s="256"/>
    </row>
    <row r="896" spans="6:12" x14ac:dyDescent="0.2">
      <c r="F896" s="256"/>
      <c r="G896" s="257"/>
      <c r="H896" s="257"/>
      <c r="I896" s="257"/>
      <c r="L896" s="256"/>
    </row>
    <row r="897" spans="6:12" x14ac:dyDescent="0.2">
      <c r="F897" s="256"/>
      <c r="G897" s="257"/>
      <c r="H897" s="257"/>
      <c r="I897" s="257"/>
      <c r="L897" s="256"/>
    </row>
    <row r="898" spans="6:12" x14ac:dyDescent="0.2">
      <c r="F898" s="256"/>
      <c r="G898" s="257"/>
      <c r="H898" s="257"/>
      <c r="I898" s="257"/>
      <c r="L898" s="256"/>
    </row>
    <row r="899" spans="6:12" x14ac:dyDescent="0.2">
      <c r="F899" s="256"/>
      <c r="G899" s="257"/>
      <c r="H899" s="257"/>
      <c r="I899" s="257"/>
      <c r="L899" s="256"/>
    </row>
    <row r="900" spans="6:12" x14ac:dyDescent="0.2">
      <c r="F900" s="256"/>
      <c r="G900" s="257"/>
      <c r="H900" s="257"/>
      <c r="I900" s="257"/>
      <c r="L900" s="256"/>
    </row>
    <row r="901" spans="6:12" x14ac:dyDescent="0.2">
      <c r="F901" s="256"/>
      <c r="G901" s="257"/>
      <c r="H901" s="257"/>
      <c r="I901" s="257"/>
      <c r="L901" s="256"/>
    </row>
    <row r="902" spans="6:12" x14ac:dyDescent="0.2">
      <c r="F902" s="256"/>
      <c r="G902" s="257"/>
      <c r="H902" s="257"/>
      <c r="I902" s="257"/>
      <c r="L902" s="256"/>
    </row>
    <row r="903" spans="6:12" x14ac:dyDescent="0.2">
      <c r="F903" s="256"/>
      <c r="G903" s="257"/>
      <c r="H903" s="257"/>
      <c r="I903" s="257"/>
      <c r="L903" s="256"/>
    </row>
    <row r="904" spans="6:12" x14ac:dyDescent="0.2">
      <c r="F904" s="256"/>
      <c r="G904" s="257"/>
      <c r="H904" s="257"/>
      <c r="I904" s="257"/>
      <c r="L904" s="256"/>
    </row>
    <row r="905" spans="6:12" x14ac:dyDescent="0.2">
      <c r="F905" s="256"/>
      <c r="G905" s="257"/>
      <c r="H905" s="257"/>
      <c r="I905" s="257"/>
      <c r="L905" s="256"/>
    </row>
    <row r="906" spans="6:12" x14ac:dyDescent="0.2">
      <c r="F906" s="256"/>
      <c r="G906" s="257"/>
      <c r="H906" s="257"/>
      <c r="I906" s="257"/>
      <c r="L906" s="256"/>
    </row>
    <row r="907" spans="6:12" x14ac:dyDescent="0.2">
      <c r="F907" s="256"/>
      <c r="G907" s="257"/>
      <c r="H907" s="257"/>
      <c r="I907" s="257"/>
      <c r="L907" s="256"/>
    </row>
    <row r="908" spans="6:12" x14ac:dyDescent="0.2">
      <c r="F908" s="256"/>
      <c r="G908" s="257"/>
      <c r="H908" s="257"/>
      <c r="I908" s="257"/>
      <c r="L908" s="256"/>
    </row>
    <row r="909" spans="6:12" x14ac:dyDescent="0.2">
      <c r="F909" s="256"/>
      <c r="G909" s="257"/>
      <c r="H909" s="257"/>
      <c r="I909" s="257"/>
      <c r="L909" s="256"/>
    </row>
    <row r="910" spans="6:12" x14ac:dyDescent="0.2">
      <c r="F910" s="256"/>
      <c r="G910" s="257"/>
      <c r="H910" s="257"/>
      <c r="I910" s="257"/>
      <c r="L910" s="256"/>
    </row>
    <row r="911" spans="6:12" x14ac:dyDescent="0.2">
      <c r="I911" s="258">
        <f>SUM(I2:I910)</f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2"/>
  <sheetViews>
    <sheetView topLeftCell="A83" workbookViewId="0">
      <selection activeCell="A2" sqref="A2:XFD89"/>
    </sheetView>
  </sheetViews>
  <sheetFormatPr defaultColWidth="9.140625" defaultRowHeight="12.75" x14ac:dyDescent="0.2"/>
  <cols>
    <col min="1" max="2" width="10" style="255" bestFit="1" customWidth="1"/>
    <col min="3" max="3" width="37" style="255" bestFit="1" customWidth="1"/>
    <col min="4" max="4" width="11" style="255" bestFit="1" customWidth="1"/>
    <col min="5" max="5" width="18" style="255" bestFit="1" customWidth="1"/>
    <col min="6" max="6" width="15" style="255" bestFit="1" customWidth="1"/>
    <col min="7" max="7" width="12.28515625" style="255" customWidth="1"/>
    <col min="8" max="8" width="21" style="255" bestFit="1" customWidth="1"/>
    <col min="9" max="9" width="16" style="255" bestFit="1" customWidth="1"/>
    <col min="10" max="10" width="13" style="255" bestFit="1" customWidth="1"/>
    <col min="11" max="11" width="14" style="255" bestFit="1" customWidth="1"/>
    <col min="12" max="12" width="19" style="255" bestFit="1" customWidth="1"/>
    <col min="13" max="16384" width="9.140625" style="255"/>
  </cols>
  <sheetData>
    <row r="1" spans="1:12" ht="25.5" x14ac:dyDescent="0.2">
      <c r="A1" s="260" t="s">
        <v>0</v>
      </c>
      <c r="B1" s="260" t="s">
        <v>1</v>
      </c>
      <c r="C1" s="260" t="s">
        <v>31</v>
      </c>
      <c r="D1" s="261" t="s">
        <v>32</v>
      </c>
      <c r="E1" s="260" t="s">
        <v>40</v>
      </c>
      <c r="F1" s="260" t="s">
        <v>33</v>
      </c>
      <c r="G1" s="260" t="s">
        <v>2</v>
      </c>
      <c r="H1" s="260" t="s">
        <v>36</v>
      </c>
      <c r="I1" s="260" t="s">
        <v>3</v>
      </c>
      <c r="J1" s="261" t="s">
        <v>34</v>
      </c>
      <c r="K1" s="261" t="s">
        <v>35</v>
      </c>
      <c r="L1" s="260" t="s">
        <v>572</v>
      </c>
    </row>
    <row r="2" spans="1:12" x14ac:dyDescent="0.2">
      <c r="A2" s="255" t="s">
        <v>2063</v>
      </c>
      <c r="B2" s="255" t="s">
        <v>558</v>
      </c>
      <c r="C2" s="255" t="s">
        <v>2031</v>
      </c>
      <c r="D2" s="255" t="s">
        <v>559</v>
      </c>
      <c r="E2" s="255" t="s">
        <v>2070</v>
      </c>
      <c r="F2" s="256">
        <v>43130</v>
      </c>
      <c r="G2" s="257">
        <v>-437.03</v>
      </c>
      <c r="H2" s="255" t="s">
        <v>398</v>
      </c>
      <c r="I2" s="255" t="s">
        <v>297</v>
      </c>
      <c r="J2" s="256">
        <v>43131</v>
      </c>
      <c r="K2" s="255" t="s">
        <v>4</v>
      </c>
      <c r="L2" s="255" t="s">
        <v>2071</v>
      </c>
    </row>
    <row r="3" spans="1:12" x14ac:dyDescent="0.2">
      <c r="A3" s="255" t="s">
        <v>2063</v>
      </c>
      <c r="B3" s="255" t="s">
        <v>558</v>
      </c>
      <c r="C3" s="255" t="s">
        <v>2031</v>
      </c>
      <c r="D3" s="255" t="s">
        <v>559</v>
      </c>
      <c r="E3" s="255" t="s">
        <v>2088</v>
      </c>
      <c r="F3" s="256">
        <v>43110</v>
      </c>
      <c r="G3" s="257">
        <v>-206.42</v>
      </c>
      <c r="H3" s="255" t="s">
        <v>398</v>
      </c>
      <c r="I3" s="255" t="s">
        <v>512</v>
      </c>
      <c r="J3" s="256">
        <v>43111</v>
      </c>
      <c r="K3" s="255" t="s">
        <v>4</v>
      </c>
      <c r="L3" s="255" t="s">
        <v>6658</v>
      </c>
    </row>
    <row r="4" spans="1:12" x14ac:dyDescent="0.2">
      <c r="A4" s="255" t="s">
        <v>2063</v>
      </c>
      <c r="B4" s="255" t="s">
        <v>558</v>
      </c>
      <c r="C4" s="255" t="s">
        <v>2031</v>
      </c>
      <c r="D4" s="255" t="s">
        <v>559</v>
      </c>
      <c r="E4" s="255" t="s">
        <v>2995</v>
      </c>
      <c r="F4" s="256">
        <v>43110</v>
      </c>
      <c r="G4" s="257">
        <v>-15.2</v>
      </c>
      <c r="H4" s="255" t="s">
        <v>398</v>
      </c>
      <c r="I4" s="255" t="s">
        <v>428</v>
      </c>
      <c r="J4" s="256">
        <v>43111</v>
      </c>
      <c r="K4" s="255" t="s">
        <v>4</v>
      </c>
      <c r="L4" s="255" t="s">
        <v>1076</v>
      </c>
    </row>
    <row r="5" spans="1:12" x14ac:dyDescent="0.2">
      <c r="A5" s="255" t="s">
        <v>2063</v>
      </c>
      <c r="B5" s="255" t="s">
        <v>558</v>
      </c>
      <c r="C5" s="255" t="s">
        <v>2031</v>
      </c>
      <c r="D5" s="255" t="s">
        <v>559</v>
      </c>
      <c r="E5" s="255" t="s">
        <v>2093</v>
      </c>
      <c r="F5" s="256">
        <v>43110</v>
      </c>
      <c r="G5" s="257">
        <v>-900</v>
      </c>
      <c r="H5" s="255" t="s">
        <v>398</v>
      </c>
      <c r="I5" s="255" t="s">
        <v>512</v>
      </c>
      <c r="J5" s="256">
        <v>43111</v>
      </c>
      <c r="K5" s="255" t="s">
        <v>4</v>
      </c>
      <c r="L5" s="255" t="s">
        <v>6658</v>
      </c>
    </row>
    <row r="6" spans="1:12" x14ac:dyDescent="0.2">
      <c r="A6" s="255" t="s">
        <v>2063</v>
      </c>
      <c r="B6" s="255" t="s">
        <v>558</v>
      </c>
      <c r="C6" s="255" t="s">
        <v>2031</v>
      </c>
      <c r="D6" s="255" t="s">
        <v>559</v>
      </c>
      <c r="E6" s="255" t="s">
        <v>2096</v>
      </c>
      <c r="F6" s="256">
        <v>43109</v>
      </c>
      <c r="G6" s="257">
        <v>-115</v>
      </c>
      <c r="H6" s="255" t="s">
        <v>398</v>
      </c>
      <c r="I6" s="255" t="s">
        <v>176</v>
      </c>
      <c r="J6" s="256">
        <v>43110</v>
      </c>
      <c r="K6" s="255" t="s">
        <v>4</v>
      </c>
      <c r="L6" s="255" t="s">
        <v>398</v>
      </c>
    </row>
    <row r="7" spans="1:12" x14ac:dyDescent="0.2">
      <c r="A7" s="255" t="s">
        <v>2063</v>
      </c>
      <c r="B7" s="255" t="s">
        <v>558</v>
      </c>
      <c r="C7" s="255" t="s">
        <v>2031</v>
      </c>
      <c r="D7" s="255" t="s">
        <v>559</v>
      </c>
      <c r="E7" s="255" t="s">
        <v>2102</v>
      </c>
      <c r="F7" s="256">
        <v>43112</v>
      </c>
      <c r="G7" s="257">
        <v>-75</v>
      </c>
      <c r="H7" s="255" t="s">
        <v>3052</v>
      </c>
      <c r="I7" s="255" t="s">
        <v>176</v>
      </c>
      <c r="J7" s="256">
        <v>43113</v>
      </c>
      <c r="K7" s="255" t="s">
        <v>4</v>
      </c>
      <c r="L7" s="255" t="s">
        <v>3148</v>
      </c>
    </row>
    <row r="8" spans="1:12" x14ac:dyDescent="0.2">
      <c r="A8" s="255" t="s">
        <v>508</v>
      </c>
      <c r="B8" s="255" t="s">
        <v>2109</v>
      </c>
      <c r="C8" s="255" t="s">
        <v>2110</v>
      </c>
      <c r="D8" s="255" t="s">
        <v>2111</v>
      </c>
      <c r="E8" s="255" t="s">
        <v>2112</v>
      </c>
      <c r="F8" s="256">
        <v>43088</v>
      </c>
      <c r="G8" s="257">
        <v>-1994.92</v>
      </c>
      <c r="H8" s="255" t="s">
        <v>2113</v>
      </c>
      <c r="I8" s="255" t="s">
        <v>1691</v>
      </c>
      <c r="J8" s="256">
        <v>43131</v>
      </c>
      <c r="K8" s="255" t="s">
        <v>4</v>
      </c>
      <c r="L8" s="255" t="s">
        <v>4384</v>
      </c>
    </row>
    <row r="9" spans="1:12" x14ac:dyDescent="0.2">
      <c r="A9" s="255" t="s">
        <v>2063</v>
      </c>
      <c r="B9" s="255" t="s">
        <v>85</v>
      </c>
      <c r="C9" s="255" t="s">
        <v>86</v>
      </c>
      <c r="D9" s="255" t="s">
        <v>87</v>
      </c>
      <c r="E9" s="255" t="s">
        <v>2120</v>
      </c>
      <c r="F9" s="256">
        <v>43116</v>
      </c>
      <c r="G9" s="257">
        <v>-4.55</v>
      </c>
      <c r="H9" s="255" t="s">
        <v>2121</v>
      </c>
      <c r="I9" s="255" t="s">
        <v>415</v>
      </c>
      <c r="J9" s="256">
        <v>43118</v>
      </c>
      <c r="K9" s="255" t="s">
        <v>4</v>
      </c>
      <c r="L9" s="255" t="s">
        <v>3146</v>
      </c>
    </row>
    <row r="10" spans="1:12" x14ac:dyDescent="0.2">
      <c r="A10" s="255" t="s">
        <v>508</v>
      </c>
      <c r="B10" s="255" t="s">
        <v>447</v>
      </c>
      <c r="C10" s="255" t="s">
        <v>448</v>
      </c>
      <c r="D10" s="255" t="s">
        <v>449</v>
      </c>
      <c r="E10" s="255" t="s">
        <v>2135</v>
      </c>
      <c r="F10" s="256">
        <v>43089</v>
      </c>
      <c r="G10" s="257">
        <v>-53.77</v>
      </c>
      <c r="H10" s="255" t="s">
        <v>398</v>
      </c>
      <c r="I10" s="255" t="s">
        <v>147</v>
      </c>
      <c r="J10" s="256">
        <v>43109</v>
      </c>
      <c r="K10" s="255" t="s">
        <v>4</v>
      </c>
      <c r="L10" s="255" t="s">
        <v>398</v>
      </c>
    </row>
    <row r="11" spans="1:12" x14ac:dyDescent="0.2">
      <c r="A11" s="343">
        <v>2017</v>
      </c>
      <c r="B11" s="255" t="s">
        <v>163</v>
      </c>
      <c r="C11" s="255" t="s">
        <v>399</v>
      </c>
      <c r="D11" s="255" t="s">
        <v>164</v>
      </c>
      <c r="E11" s="255" t="s">
        <v>2139</v>
      </c>
      <c r="F11" s="256">
        <v>43055</v>
      </c>
      <c r="G11" s="257">
        <v>-593.04999999999995</v>
      </c>
      <c r="H11" s="255" t="s">
        <v>398</v>
      </c>
      <c r="I11" s="255" t="s">
        <v>106</v>
      </c>
      <c r="J11" s="256">
        <v>43109</v>
      </c>
      <c r="K11" s="255" t="s">
        <v>4</v>
      </c>
      <c r="L11" s="255" t="s">
        <v>398</v>
      </c>
    </row>
    <row r="12" spans="1:12" x14ac:dyDescent="0.2">
      <c r="A12" s="255" t="s">
        <v>2063</v>
      </c>
      <c r="B12" s="255" t="s">
        <v>558</v>
      </c>
      <c r="C12" s="255" t="s">
        <v>2031</v>
      </c>
      <c r="D12" s="255" t="s">
        <v>559</v>
      </c>
      <c r="E12" s="255" t="s">
        <v>2180</v>
      </c>
      <c r="F12" s="256">
        <v>43130</v>
      </c>
      <c r="G12" s="257">
        <v>438.34</v>
      </c>
      <c r="H12" s="255" t="s">
        <v>398</v>
      </c>
      <c r="I12" s="255" t="s">
        <v>297</v>
      </c>
      <c r="J12" s="256">
        <v>43131</v>
      </c>
      <c r="K12" s="255" t="s">
        <v>4</v>
      </c>
      <c r="L12" s="255" t="s">
        <v>2071</v>
      </c>
    </row>
    <row r="13" spans="1:12" x14ac:dyDescent="0.2">
      <c r="A13" s="255" t="s">
        <v>2063</v>
      </c>
      <c r="B13" s="255" t="s">
        <v>558</v>
      </c>
      <c r="C13" s="255" t="s">
        <v>2031</v>
      </c>
      <c r="D13" s="255" t="s">
        <v>559</v>
      </c>
      <c r="E13" s="255" t="s">
        <v>2181</v>
      </c>
      <c r="F13" s="256">
        <v>43129</v>
      </c>
      <c r="G13" s="257">
        <v>625</v>
      </c>
      <c r="H13" s="255" t="s">
        <v>398</v>
      </c>
      <c r="I13" s="255" t="s">
        <v>6152</v>
      </c>
      <c r="J13" s="256">
        <v>43130</v>
      </c>
      <c r="K13" s="255" t="s">
        <v>4</v>
      </c>
      <c r="L13" s="255" t="s">
        <v>398</v>
      </c>
    </row>
    <row r="14" spans="1:12" x14ac:dyDescent="0.2">
      <c r="A14" s="255" t="s">
        <v>2063</v>
      </c>
      <c r="B14" s="255" t="s">
        <v>558</v>
      </c>
      <c r="C14" s="255" t="s">
        <v>2031</v>
      </c>
      <c r="D14" s="255" t="s">
        <v>559</v>
      </c>
      <c r="E14" s="255" t="s">
        <v>2186</v>
      </c>
      <c r="F14" s="256">
        <v>43129</v>
      </c>
      <c r="G14" s="257">
        <v>91.98</v>
      </c>
      <c r="H14" s="255" t="s">
        <v>398</v>
      </c>
      <c r="I14" s="255" t="s">
        <v>428</v>
      </c>
      <c r="J14" s="256">
        <v>43130</v>
      </c>
      <c r="K14" s="255" t="s">
        <v>4</v>
      </c>
      <c r="L14" s="255" t="s">
        <v>6659</v>
      </c>
    </row>
    <row r="15" spans="1:12" x14ac:dyDescent="0.2">
      <c r="A15" s="255" t="s">
        <v>2063</v>
      </c>
      <c r="B15" s="255" t="s">
        <v>558</v>
      </c>
      <c r="C15" s="255" t="s">
        <v>2031</v>
      </c>
      <c r="D15" s="255" t="s">
        <v>559</v>
      </c>
      <c r="E15" s="255" t="s">
        <v>2205</v>
      </c>
      <c r="F15" s="256">
        <v>43129</v>
      </c>
      <c r="G15" s="257">
        <v>82.95</v>
      </c>
      <c r="H15" s="255" t="s">
        <v>398</v>
      </c>
      <c r="I15" s="255" t="s">
        <v>223</v>
      </c>
      <c r="J15" s="256">
        <v>43130</v>
      </c>
      <c r="K15" s="255" t="s">
        <v>4</v>
      </c>
      <c r="L15" s="255" t="s">
        <v>398</v>
      </c>
    </row>
    <row r="16" spans="1:12" x14ac:dyDescent="0.2">
      <c r="A16" s="255" t="s">
        <v>2063</v>
      </c>
      <c r="B16" s="255" t="s">
        <v>558</v>
      </c>
      <c r="C16" s="255" t="s">
        <v>2031</v>
      </c>
      <c r="D16" s="255" t="s">
        <v>559</v>
      </c>
      <c r="E16" s="255" t="s">
        <v>2206</v>
      </c>
      <c r="F16" s="256">
        <v>43129</v>
      </c>
      <c r="G16" s="257">
        <v>82.95</v>
      </c>
      <c r="H16" s="255" t="s">
        <v>398</v>
      </c>
      <c r="I16" s="255" t="s">
        <v>223</v>
      </c>
      <c r="J16" s="256">
        <v>43130</v>
      </c>
      <c r="K16" s="255" t="s">
        <v>4</v>
      </c>
      <c r="L16" s="255" t="s">
        <v>398</v>
      </c>
    </row>
    <row r="17" spans="1:12" x14ac:dyDescent="0.2">
      <c r="A17" s="255" t="s">
        <v>2063</v>
      </c>
      <c r="B17" s="255" t="s">
        <v>558</v>
      </c>
      <c r="C17" s="255" t="s">
        <v>2031</v>
      </c>
      <c r="D17" s="255" t="s">
        <v>559</v>
      </c>
      <c r="E17" s="255" t="s">
        <v>2211</v>
      </c>
      <c r="F17" s="256">
        <v>43126</v>
      </c>
      <c r="G17" s="257">
        <v>64.05</v>
      </c>
      <c r="H17" s="255" t="s">
        <v>398</v>
      </c>
      <c r="I17" s="255" t="s">
        <v>512</v>
      </c>
      <c r="J17" s="256">
        <v>43127</v>
      </c>
      <c r="K17" s="255" t="s">
        <v>4</v>
      </c>
      <c r="L17" s="255" t="s">
        <v>6660</v>
      </c>
    </row>
    <row r="18" spans="1:12" x14ac:dyDescent="0.2">
      <c r="A18" s="255" t="s">
        <v>2063</v>
      </c>
      <c r="B18" s="255" t="s">
        <v>558</v>
      </c>
      <c r="C18" s="255" t="s">
        <v>2031</v>
      </c>
      <c r="D18" s="255" t="s">
        <v>559</v>
      </c>
      <c r="E18" s="255" t="s">
        <v>2230</v>
      </c>
      <c r="F18" s="256">
        <v>43124</v>
      </c>
      <c r="G18" s="257">
        <v>97.85</v>
      </c>
      <c r="H18" s="255" t="s">
        <v>3081</v>
      </c>
      <c r="I18" s="255" t="s">
        <v>439</v>
      </c>
      <c r="J18" s="256">
        <v>43125</v>
      </c>
      <c r="K18" s="255" t="s">
        <v>4</v>
      </c>
      <c r="L18" s="255" t="s">
        <v>398</v>
      </c>
    </row>
    <row r="19" spans="1:12" x14ac:dyDescent="0.2">
      <c r="A19" s="255" t="s">
        <v>2063</v>
      </c>
      <c r="B19" s="255" t="s">
        <v>558</v>
      </c>
      <c r="C19" s="255" t="s">
        <v>2031</v>
      </c>
      <c r="D19" s="255" t="s">
        <v>559</v>
      </c>
      <c r="E19" s="255" t="s">
        <v>2231</v>
      </c>
      <c r="F19" s="256">
        <v>43124</v>
      </c>
      <c r="G19" s="257">
        <v>82.95</v>
      </c>
      <c r="H19" s="255" t="s">
        <v>3081</v>
      </c>
      <c r="I19" s="255" t="s">
        <v>439</v>
      </c>
      <c r="J19" s="256">
        <v>43125</v>
      </c>
      <c r="K19" s="255" t="s">
        <v>4</v>
      </c>
      <c r="L19" s="255" t="s">
        <v>398</v>
      </c>
    </row>
    <row r="20" spans="1:12" x14ac:dyDescent="0.2">
      <c r="A20" s="255" t="s">
        <v>2063</v>
      </c>
      <c r="B20" s="255" t="s">
        <v>558</v>
      </c>
      <c r="C20" s="255" t="s">
        <v>2031</v>
      </c>
      <c r="D20" s="255" t="s">
        <v>559</v>
      </c>
      <c r="E20" s="255" t="s">
        <v>2239</v>
      </c>
      <c r="F20" s="256">
        <v>43124</v>
      </c>
      <c r="G20" s="257">
        <v>82.95</v>
      </c>
      <c r="H20" s="255" t="s">
        <v>398</v>
      </c>
      <c r="I20" s="255" t="s">
        <v>3149</v>
      </c>
      <c r="J20" s="256">
        <v>43125</v>
      </c>
      <c r="K20" s="255" t="s">
        <v>4</v>
      </c>
      <c r="L20" s="255" t="s">
        <v>2240</v>
      </c>
    </row>
    <row r="21" spans="1:12" x14ac:dyDescent="0.2">
      <c r="A21" s="255" t="s">
        <v>2063</v>
      </c>
      <c r="B21" s="255" t="s">
        <v>558</v>
      </c>
      <c r="C21" s="255" t="s">
        <v>2031</v>
      </c>
      <c r="D21" s="255" t="s">
        <v>559</v>
      </c>
      <c r="E21" s="255" t="s">
        <v>2267</v>
      </c>
      <c r="F21" s="256">
        <v>43122</v>
      </c>
      <c r="G21" s="257">
        <v>291.31</v>
      </c>
      <c r="H21" s="255" t="s">
        <v>3093</v>
      </c>
      <c r="I21" s="255" t="s">
        <v>176</v>
      </c>
      <c r="J21" s="256">
        <v>43124</v>
      </c>
      <c r="K21" s="255" t="s">
        <v>4</v>
      </c>
      <c r="L21" s="255" t="s">
        <v>6661</v>
      </c>
    </row>
    <row r="22" spans="1:12" x14ac:dyDescent="0.2">
      <c r="A22" s="255" t="s">
        <v>2063</v>
      </c>
      <c r="B22" s="255" t="s">
        <v>558</v>
      </c>
      <c r="C22" s="255" t="s">
        <v>2031</v>
      </c>
      <c r="D22" s="255" t="s">
        <v>559</v>
      </c>
      <c r="E22" s="255" t="s">
        <v>3000</v>
      </c>
      <c r="F22" s="256">
        <v>43118</v>
      </c>
      <c r="G22" s="257">
        <v>225</v>
      </c>
      <c r="H22" s="255" t="s">
        <v>398</v>
      </c>
      <c r="I22" s="255" t="s">
        <v>215</v>
      </c>
      <c r="J22" s="256">
        <v>43119</v>
      </c>
      <c r="K22" s="255" t="s">
        <v>4</v>
      </c>
      <c r="L22" s="255" t="s">
        <v>1662</v>
      </c>
    </row>
    <row r="23" spans="1:12" x14ac:dyDescent="0.2">
      <c r="A23" s="255" t="s">
        <v>2063</v>
      </c>
      <c r="B23" s="255" t="s">
        <v>558</v>
      </c>
      <c r="C23" s="255" t="s">
        <v>2031</v>
      </c>
      <c r="D23" s="255" t="s">
        <v>559</v>
      </c>
      <c r="E23" s="255" t="s">
        <v>3001</v>
      </c>
      <c r="F23" s="256">
        <v>43118</v>
      </c>
      <c r="G23" s="257">
        <v>24.38</v>
      </c>
      <c r="H23" s="255" t="s">
        <v>398</v>
      </c>
      <c r="I23" s="255" t="s">
        <v>215</v>
      </c>
      <c r="J23" s="256">
        <v>43119</v>
      </c>
      <c r="K23" s="255" t="s">
        <v>4</v>
      </c>
      <c r="L23" s="255" t="s">
        <v>1662</v>
      </c>
    </row>
    <row r="24" spans="1:12" x14ac:dyDescent="0.2">
      <c r="A24" s="255" t="s">
        <v>2063</v>
      </c>
      <c r="B24" s="255" t="s">
        <v>558</v>
      </c>
      <c r="C24" s="255" t="s">
        <v>2031</v>
      </c>
      <c r="D24" s="255" t="s">
        <v>559</v>
      </c>
      <c r="E24" s="255" t="s">
        <v>2288</v>
      </c>
      <c r="F24" s="256">
        <v>43118</v>
      </c>
      <c r="G24" s="257">
        <v>54.75</v>
      </c>
      <c r="H24" s="255" t="s">
        <v>398</v>
      </c>
      <c r="I24" s="255" t="s">
        <v>512</v>
      </c>
      <c r="J24" s="256">
        <v>43119</v>
      </c>
      <c r="K24" s="255" t="s">
        <v>4</v>
      </c>
      <c r="L24" s="255" t="s">
        <v>6662</v>
      </c>
    </row>
    <row r="25" spans="1:12" x14ac:dyDescent="0.2">
      <c r="A25" s="255" t="s">
        <v>2063</v>
      </c>
      <c r="B25" s="255" t="s">
        <v>558</v>
      </c>
      <c r="C25" s="255" t="s">
        <v>2031</v>
      </c>
      <c r="D25" s="255" t="s">
        <v>559</v>
      </c>
      <c r="E25" s="255" t="s">
        <v>2289</v>
      </c>
      <c r="F25" s="256">
        <v>43118</v>
      </c>
      <c r="G25" s="257">
        <v>41.8</v>
      </c>
      <c r="H25" s="255" t="s">
        <v>398</v>
      </c>
      <c r="I25" s="255" t="s">
        <v>547</v>
      </c>
      <c r="J25" s="256">
        <v>43119</v>
      </c>
      <c r="K25" s="255" t="s">
        <v>4</v>
      </c>
      <c r="L25" s="255" t="s">
        <v>6663</v>
      </c>
    </row>
    <row r="26" spans="1:12" x14ac:dyDescent="0.2">
      <c r="A26" s="255" t="s">
        <v>2063</v>
      </c>
      <c r="B26" s="255" t="s">
        <v>558</v>
      </c>
      <c r="C26" s="255" t="s">
        <v>2031</v>
      </c>
      <c r="D26" s="255" t="s">
        <v>559</v>
      </c>
      <c r="E26" s="255" t="s">
        <v>2298</v>
      </c>
      <c r="F26" s="256">
        <v>43117</v>
      </c>
      <c r="G26" s="257">
        <v>64.040000000000006</v>
      </c>
      <c r="H26" s="255" t="s">
        <v>398</v>
      </c>
      <c r="I26" s="255" t="s">
        <v>434</v>
      </c>
      <c r="J26" s="256">
        <v>43118</v>
      </c>
      <c r="K26" s="255" t="s">
        <v>4</v>
      </c>
      <c r="L26" s="255" t="s">
        <v>2299</v>
      </c>
    </row>
    <row r="27" spans="1:12" x14ac:dyDescent="0.2">
      <c r="A27" s="255" t="s">
        <v>2063</v>
      </c>
      <c r="B27" s="255" t="s">
        <v>558</v>
      </c>
      <c r="C27" s="255" t="s">
        <v>2031</v>
      </c>
      <c r="D27" s="255" t="s">
        <v>559</v>
      </c>
      <c r="E27" s="255" t="s">
        <v>2320</v>
      </c>
      <c r="F27" s="256">
        <v>43115</v>
      </c>
      <c r="G27" s="257">
        <v>18.5</v>
      </c>
      <c r="H27" s="255" t="s">
        <v>3114</v>
      </c>
      <c r="I27" s="255" t="s">
        <v>223</v>
      </c>
      <c r="J27" s="256">
        <v>43116</v>
      </c>
      <c r="K27" s="255" t="s">
        <v>4</v>
      </c>
      <c r="L27" s="255" t="s">
        <v>398</v>
      </c>
    </row>
    <row r="28" spans="1:12" x14ac:dyDescent="0.2">
      <c r="A28" s="255" t="s">
        <v>2063</v>
      </c>
      <c r="B28" s="255" t="s">
        <v>558</v>
      </c>
      <c r="C28" s="255" t="s">
        <v>2031</v>
      </c>
      <c r="D28" s="255" t="s">
        <v>559</v>
      </c>
      <c r="E28" s="255" t="s">
        <v>2321</v>
      </c>
      <c r="F28" s="256">
        <v>43115</v>
      </c>
      <c r="G28" s="257">
        <v>43</v>
      </c>
      <c r="H28" s="255" t="s">
        <v>3114</v>
      </c>
      <c r="I28" s="255" t="s">
        <v>223</v>
      </c>
      <c r="J28" s="256">
        <v>43116</v>
      </c>
      <c r="K28" s="255" t="s">
        <v>4</v>
      </c>
      <c r="L28" s="255" t="s">
        <v>398</v>
      </c>
    </row>
    <row r="29" spans="1:12" x14ac:dyDescent="0.2">
      <c r="A29" s="255" t="s">
        <v>2063</v>
      </c>
      <c r="B29" s="255" t="s">
        <v>558</v>
      </c>
      <c r="C29" s="255" t="s">
        <v>2031</v>
      </c>
      <c r="D29" s="255" t="s">
        <v>559</v>
      </c>
      <c r="E29" s="255" t="s">
        <v>2322</v>
      </c>
      <c r="F29" s="256">
        <v>43115</v>
      </c>
      <c r="G29" s="257">
        <v>21</v>
      </c>
      <c r="H29" s="255" t="s">
        <v>3114</v>
      </c>
      <c r="I29" s="255" t="s">
        <v>223</v>
      </c>
      <c r="J29" s="256">
        <v>43116</v>
      </c>
      <c r="K29" s="255" t="s">
        <v>4</v>
      </c>
      <c r="L29" s="255" t="s">
        <v>398</v>
      </c>
    </row>
    <row r="30" spans="1:12" x14ac:dyDescent="0.2">
      <c r="A30" s="255" t="s">
        <v>2063</v>
      </c>
      <c r="B30" s="255" t="s">
        <v>558</v>
      </c>
      <c r="C30" s="255" t="s">
        <v>2031</v>
      </c>
      <c r="D30" s="255" t="s">
        <v>559</v>
      </c>
      <c r="E30" s="255" t="s">
        <v>2323</v>
      </c>
      <c r="F30" s="256">
        <v>43115</v>
      </c>
      <c r="G30" s="257">
        <v>48</v>
      </c>
      <c r="H30" s="255" t="s">
        <v>3114</v>
      </c>
      <c r="I30" s="255" t="s">
        <v>223</v>
      </c>
      <c r="J30" s="256">
        <v>43116</v>
      </c>
      <c r="K30" s="255" t="s">
        <v>4</v>
      </c>
      <c r="L30" s="255" t="s">
        <v>398</v>
      </c>
    </row>
    <row r="31" spans="1:12" x14ac:dyDescent="0.2">
      <c r="A31" s="255" t="s">
        <v>2063</v>
      </c>
      <c r="B31" s="255" t="s">
        <v>558</v>
      </c>
      <c r="C31" s="255" t="s">
        <v>2031</v>
      </c>
      <c r="D31" s="255" t="s">
        <v>559</v>
      </c>
      <c r="E31" s="255" t="s">
        <v>2329</v>
      </c>
      <c r="F31" s="256">
        <v>43112</v>
      </c>
      <c r="G31" s="257">
        <v>100</v>
      </c>
      <c r="H31" s="255" t="s">
        <v>3147</v>
      </c>
      <c r="I31" s="255" t="s">
        <v>176</v>
      </c>
      <c r="J31" s="256">
        <v>43113</v>
      </c>
      <c r="K31" s="255" t="s">
        <v>4</v>
      </c>
      <c r="L31" s="255" t="s">
        <v>398</v>
      </c>
    </row>
    <row r="32" spans="1:12" x14ac:dyDescent="0.2">
      <c r="A32" s="255" t="s">
        <v>2063</v>
      </c>
      <c r="B32" s="255" t="s">
        <v>558</v>
      </c>
      <c r="C32" s="255" t="s">
        <v>2031</v>
      </c>
      <c r="D32" s="255" t="s">
        <v>559</v>
      </c>
      <c r="E32" s="255" t="s">
        <v>3002</v>
      </c>
      <c r="F32" s="256">
        <v>43110</v>
      </c>
      <c r="G32" s="257">
        <v>194.04</v>
      </c>
      <c r="H32" s="255" t="s">
        <v>398</v>
      </c>
      <c r="I32" s="255" t="s">
        <v>297</v>
      </c>
      <c r="J32" s="256">
        <v>43111</v>
      </c>
      <c r="K32" s="255" t="s">
        <v>4</v>
      </c>
      <c r="L32" s="255" t="s">
        <v>6664</v>
      </c>
    </row>
    <row r="33" spans="1:12" x14ac:dyDescent="0.2">
      <c r="A33" s="255" t="s">
        <v>2063</v>
      </c>
      <c r="B33" s="255" t="s">
        <v>558</v>
      </c>
      <c r="C33" s="255" t="s">
        <v>2031</v>
      </c>
      <c r="D33" s="255" t="s">
        <v>559</v>
      </c>
      <c r="E33" s="255" t="s">
        <v>3003</v>
      </c>
      <c r="F33" s="256">
        <v>43110</v>
      </c>
      <c r="G33" s="257">
        <v>14.9</v>
      </c>
      <c r="H33" s="255" t="s">
        <v>398</v>
      </c>
      <c r="I33" s="255" t="s">
        <v>428</v>
      </c>
      <c r="J33" s="256">
        <v>43111</v>
      </c>
      <c r="K33" s="255" t="s">
        <v>4</v>
      </c>
      <c r="L33" s="255" t="s">
        <v>1076</v>
      </c>
    </row>
    <row r="34" spans="1:12" x14ac:dyDescent="0.2">
      <c r="A34" s="255" t="s">
        <v>2063</v>
      </c>
      <c r="B34" s="255" t="s">
        <v>558</v>
      </c>
      <c r="C34" s="255" t="s">
        <v>2031</v>
      </c>
      <c r="D34" s="255" t="s">
        <v>559</v>
      </c>
      <c r="E34" s="255" t="s">
        <v>2381</v>
      </c>
      <c r="F34" s="256">
        <v>43110</v>
      </c>
      <c r="G34" s="257">
        <v>1106.42</v>
      </c>
      <c r="H34" s="255" t="s">
        <v>398</v>
      </c>
      <c r="I34" s="255" t="s">
        <v>512</v>
      </c>
      <c r="J34" s="256">
        <v>43111</v>
      </c>
      <c r="K34" s="255" t="s">
        <v>4</v>
      </c>
      <c r="L34" s="255" t="s">
        <v>6658</v>
      </c>
    </row>
    <row r="35" spans="1:12" x14ac:dyDescent="0.2">
      <c r="A35" s="255" t="s">
        <v>2063</v>
      </c>
      <c r="B35" s="255" t="s">
        <v>558</v>
      </c>
      <c r="C35" s="255" t="s">
        <v>2031</v>
      </c>
      <c r="D35" s="255" t="s">
        <v>559</v>
      </c>
      <c r="E35" s="255" t="s">
        <v>2382</v>
      </c>
      <c r="F35" s="256">
        <v>43110</v>
      </c>
      <c r="G35" s="257">
        <v>82.95</v>
      </c>
      <c r="H35" s="255" t="s">
        <v>2458</v>
      </c>
      <c r="I35" s="255" t="s">
        <v>358</v>
      </c>
      <c r="J35" s="256">
        <v>43111</v>
      </c>
      <c r="K35" s="255" t="s">
        <v>4</v>
      </c>
      <c r="L35" s="255" t="s">
        <v>398</v>
      </c>
    </row>
    <row r="36" spans="1:12" x14ac:dyDescent="0.2">
      <c r="A36" s="255" t="s">
        <v>2063</v>
      </c>
      <c r="B36" s="255" t="s">
        <v>558</v>
      </c>
      <c r="C36" s="255" t="s">
        <v>2031</v>
      </c>
      <c r="D36" s="255" t="s">
        <v>559</v>
      </c>
      <c r="E36" s="255" t="s">
        <v>2383</v>
      </c>
      <c r="F36" s="256">
        <v>43110</v>
      </c>
      <c r="G36" s="257">
        <v>82.95</v>
      </c>
      <c r="H36" s="255" t="s">
        <v>2458</v>
      </c>
      <c r="I36" s="255" t="s">
        <v>854</v>
      </c>
      <c r="J36" s="256">
        <v>43111</v>
      </c>
      <c r="K36" s="255" t="s">
        <v>4</v>
      </c>
      <c r="L36" s="255" t="s">
        <v>398</v>
      </c>
    </row>
    <row r="37" spans="1:12" x14ac:dyDescent="0.2">
      <c r="A37" s="255" t="s">
        <v>2063</v>
      </c>
      <c r="B37" s="255" t="s">
        <v>558</v>
      </c>
      <c r="C37" s="255" t="s">
        <v>2031</v>
      </c>
      <c r="D37" s="255" t="s">
        <v>559</v>
      </c>
      <c r="E37" s="255" t="s">
        <v>3004</v>
      </c>
      <c r="F37" s="256">
        <v>43109</v>
      </c>
      <c r="G37" s="257">
        <v>919.18</v>
      </c>
      <c r="H37" s="255" t="s">
        <v>398</v>
      </c>
      <c r="I37" s="255" t="s">
        <v>215</v>
      </c>
      <c r="J37" s="256">
        <v>43110</v>
      </c>
      <c r="K37" s="255" t="s">
        <v>4</v>
      </c>
      <c r="L37" s="255" t="s">
        <v>1662</v>
      </c>
    </row>
    <row r="38" spans="1:12" x14ac:dyDescent="0.2">
      <c r="A38" s="255" t="s">
        <v>2063</v>
      </c>
      <c r="B38" s="255" t="s">
        <v>558</v>
      </c>
      <c r="C38" s="255" t="s">
        <v>2031</v>
      </c>
      <c r="D38" s="255" t="s">
        <v>559</v>
      </c>
      <c r="E38" s="255" t="s">
        <v>3005</v>
      </c>
      <c r="F38" s="256">
        <v>43109</v>
      </c>
      <c r="G38" s="257">
        <v>82.95</v>
      </c>
      <c r="H38" s="255" t="s">
        <v>398</v>
      </c>
      <c r="I38" s="255" t="s">
        <v>428</v>
      </c>
      <c r="J38" s="256">
        <v>43110</v>
      </c>
      <c r="K38" s="255" t="s">
        <v>4</v>
      </c>
      <c r="L38" s="255" t="s">
        <v>3006</v>
      </c>
    </row>
    <row r="39" spans="1:12" x14ac:dyDescent="0.2">
      <c r="A39" s="255" t="s">
        <v>2063</v>
      </c>
      <c r="B39" s="255" t="s">
        <v>558</v>
      </c>
      <c r="C39" s="255" t="s">
        <v>2031</v>
      </c>
      <c r="D39" s="255" t="s">
        <v>559</v>
      </c>
      <c r="E39" s="255" t="s">
        <v>3007</v>
      </c>
      <c r="F39" s="256">
        <v>43109</v>
      </c>
      <c r="G39" s="257">
        <v>82.95</v>
      </c>
      <c r="H39" s="255" t="s">
        <v>398</v>
      </c>
      <c r="I39" s="255" t="s">
        <v>428</v>
      </c>
      <c r="J39" s="256">
        <v>43110</v>
      </c>
      <c r="K39" s="255" t="s">
        <v>4</v>
      </c>
      <c r="L39" s="255" t="s">
        <v>3006</v>
      </c>
    </row>
    <row r="40" spans="1:12" x14ac:dyDescent="0.2">
      <c r="A40" s="255" t="s">
        <v>2063</v>
      </c>
      <c r="B40" s="255" t="s">
        <v>558</v>
      </c>
      <c r="C40" s="255" t="s">
        <v>2031</v>
      </c>
      <c r="D40" s="255" t="s">
        <v>559</v>
      </c>
      <c r="E40" s="255" t="s">
        <v>2386</v>
      </c>
      <c r="F40" s="256">
        <v>43103</v>
      </c>
      <c r="G40" s="257">
        <v>56.3</v>
      </c>
      <c r="H40" s="255" t="s">
        <v>398</v>
      </c>
      <c r="I40" s="255" t="s">
        <v>556</v>
      </c>
      <c r="J40" s="256">
        <v>43104</v>
      </c>
      <c r="K40" s="255" t="s">
        <v>4</v>
      </c>
      <c r="L40" s="255" t="s">
        <v>6665</v>
      </c>
    </row>
    <row r="41" spans="1:12" x14ac:dyDescent="0.2">
      <c r="A41" s="255" t="s">
        <v>2063</v>
      </c>
      <c r="B41" s="255" t="s">
        <v>558</v>
      </c>
      <c r="C41" s="255" t="s">
        <v>2031</v>
      </c>
      <c r="D41" s="255" t="s">
        <v>559</v>
      </c>
      <c r="E41" s="255" t="s">
        <v>2387</v>
      </c>
      <c r="F41" s="256">
        <v>43103</v>
      </c>
      <c r="G41" s="257">
        <v>56.3</v>
      </c>
      <c r="H41" s="255" t="s">
        <v>398</v>
      </c>
      <c r="I41" s="255" t="s">
        <v>556</v>
      </c>
      <c r="J41" s="256">
        <v>43104</v>
      </c>
      <c r="K41" s="255" t="s">
        <v>4</v>
      </c>
      <c r="L41" s="255" t="s">
        <v>6665</v>
      </c>
    </row>
    <row r="42" spans="1:12" x14ac:dyDescent="0.2">
      <c r="A42" s="255" t="s">
        <v>2063</v>
      </c>
      <c r="B42" s="255" t="s">
        <v>558</v>
      </c>
      <c r="C42" s="255" t="s">
        <v>2031</v>
      </c>
      <c r="D42" s="255" t="s">
        <v>559</v>
      </c>
      <c r="E42" s="255" t="s">
        <v>2393</v>
      </c>
      <c r="F42" s="256">
        <v>43130</v>
      </c>
      <c r="G42" s="257">
        <v>146</v>
      </c>
      <c r="H42" s="255" t="s">
        <v>398</v>
      </c>
      <c r="I42" s="255" t="s">
        <v>428</v>
      </c>
      <c r="J42" s="256">
        <v>43131</v>
      </c>
      <c r="K42" s="255" t="s">
        <v>4</v>
      </c>
      <c r="L42" s="255" t="s">
        <v>6659</v>
      </c>
    </row>
    <row r="43" spans="1:12" x14ac:dyDescent="0.2">
      <c r="A43" s="255" t="s">
        <v>2063</v>
      </c>
      <c r="B43" s="255" t="s">
        <v>558</v>
      </c>
      <c r="C43" s="255" t="s">
        <v>2031</v>
      </c>
      <c r="D43" s="255" t="s">
        <v>559</v>
      </c>
      <c r="E43" s="255" t="s">
        <v>6666</v>
      </c>
      <c r="F43" s="256">
        <v>43129</v>
      </c>
      <c r="G43" s="257">
        <v>254</v>
      </c>
      <c r="H43" s="255" t="s">
        <v>398</v>
      </c>
      <c r="I43" s="255" t="s">
        <v>318</v>
      </c>
      <c r="J43" s="256">
        <v>43130</v>
      </c>
      <c r="K43" s="255" t="s">
        <v>4</v>
      </c>
      <c r="L43" s="255" t="s">
        <v>6667</v>
      </c>
    </row>
    <row r="44" spans="1:12" x14ac:dyDescent="0.2">
      <c r="A44" s="255" t="s">
        <v>2063</v>
      </c>
      <c r="B44" s="255" t="s">
        <v>558</v>
      </c>
      <c r="C44" s="255" t="s">
        <v>2031</v>
      </c>
      <c r="D44" s="255" t="s">
        <v>559</v>
      </c>
      <c r="E44" s="255" t="s">
        <v>2406</v>
      </c>
      <c r="F44" s="256">
        <v>43126</v>
      </c>
      <c r="G44" s="257">
        <v>118</v>
      </c>
      <c r="H44" s="255" t="s">
        <v>398</v>
      </c>
      <c r="I44" s="255" t="s">
        <v>3072</v>
      </c>
      <c r="J44" s="256">
        <v>43127</v>
      </c>
      <c r="K44" s="255" t="s">
        <v>4</v>
      </c>
      <c r="L44" s="255" t="s">
        <v>6668</v>
      </c>
    </row>
    <row r="45" spans="1:12" x14ac:dyDescent="0.2">
      <c r="A45" s="255" t="s">
        <v>2063</v>
      </c>
      <c r="B45" s="255" t="s">
        <v>558</v>
      </c>
      <c r="C45" s="255" t="s">
        <v>2031</v>
      </c>
      <c r="D45" s="255" t="s">
        <v>559</v>
      </c>
      <c r="E45" s="255" t="s">
        <v>2441</v>
      </c>
      <c r="F45" s="256">
        <v>43119</v>
      </c>
      <c r="G45" s="257">
        <v>80</v>
      </c>
      <c r="H45" s="255" t="s">
        <v>398</v>
      </c>
      <c r="I45" s="255" t="s">
        <v>453</v>
      </c>
      <c r="J45" s="256">
        <v>43120</v>
      </c>
      <c r="K45" s="255" t="s">
        <v>4</v>
      </c>
      <c r="L45" s="255" t="s">
        <v>2442</v>
      </c>
    </row>
    <row r="46" spans="1:12" x14ac:dyDescent="0.2">
      <c r="A46" s="255" t="s">
        <v>2063</v>
      </c>
      <c r="B46" s="255" t="s">
        <v>558</v>
      </c>
      <c r="C46" s="255" t="s">
        <v>2031</v>
      </c>
      <c r="D46" s="255" t="s">
        <v>559</v>
      </c>
      <c r="E46" s="255" t="s">
        <v>2449</v>
      </c>
      <c r="F46" s="256">
        <v>43112</v>
      </c>
      <c r="G46" s="257">
        <v>75</v>
      </c>
      <c r="H46" s="255" t="s">
        <v>3052</v>
      </c>
      <c r="I46" s="255" t="s">
        <v>176</v>
      </c>
      <c r="J46" s="256">
        <v>43113</v>
      </c>
      <c r="K46" s="255" t="s">
        <v>4</v>
      </c>
      <c r="L46" s="255" t="s">
        <v>3148</v>
      </c>
    </row>
    <row r="47" spans="1:12" x14ac:dyDescent="0.2">
      <c r="A47" s="255" t="s">
        <v>2063</v>
      </c>
      <c r="B47" s="255" t="s">
        <v>558</v>
      </c>
      <c r="C47" s="255" t="s">
        <v>2031</v>
      </c>
      <c r="D47" s="255" t="s">
        <v>559</v>
      </c>
      <c r="E47" s="255" t="s">
        <v>2457</v>
      </c>
      <c r="F47" s="256">
        <v>43110</v>
      </c>
      <c r="G47" s="257">
        <v>77.849999999999994</v>
      </c>
      <c r="H47" s="255" t="s">
        <v>2458</v>
      </c>
      <c r="I47" s="255" t="s">
        <v>358</v>
      </c>
      <c r="J47" s="256">
        <v>43111</v>
      </c>
      <c r="K47" s="255" t="s">
        <v>4</v>
      </c>
      <c r="L47" s="255" t="s">
        <v>398</v>
      </c>
    </row>
    <row r="48" spans="1:12" x14ac:dyDescent="0.2">
      <c r="A48" s="255" t="s">
        <v>2063</v>
      </c>
      <c r="B48" s="255" t="s">
        <v>88</v>
      </c>
      <c r="C48" s="255" t="s">
        <v>89</v>
      </c>
      <c r="D48" s="255" t="s">
        <v>90</v>
      </c>
      <c r="E48" s="255" t="s">
        <v>2463</v>
      </c>
      <c r="F48" s="256">
        <v>43118</v>
      </c>
      <c r="G48" s="257">
        <v>262.98</v>
      </c>
      <c r="H48" s="255" t="s">
        <v>2464</v>
      </c>
      <c r="I48" s="255" t="s">
        <v>223</v>
      </c>
      <c r="J48" s="256">
        <v>43118</v>
      </c>
      <c r="K48" s="255" t="s">
        <v>4</v>
      </c>
      <c r="L48" s="255" t="s">
        <v>398</v>
      </c>
    </row>
    <row r="49" spans="1:12" x14ac:dyDescent="0.2">
      <c r="A49" s="255" t="s">
        <v>2063</v>
      </c>
      <c r="B49" s="255" t="s">
        <v>88</v>
      </c>
      <c r="C49" s="255" t="s">
        <v>89</v>
      </c>
      <c r="D49" s="255" t="s">
        <v>90</v>
      </c>
      <c r="E49" s="255" t="s">
        <v>2465</v>
      </c>
      <c r="F49" s="256">
        <v>43116</v>
      </c>
      <c r="G49" s="257">
        <v>221.43</v>
      </c>
      <c r="H49" s="255" t="s">
        <v>398</v>
      </c>
      <c r="I49" s="255" t="s">
        <v>223</v>
      </c>
      <c r="J49" s="256">
        <v>43116</v>
      </c>
      <c r="K49" s="255" t="s">
        <v>4</v>
      </c>
      <c r="L49" s="255" t="s">
        <v>398</v>
      </c>
    </row>
    <row r="50" spans="1:12" x14ac:dyDescent="0.2">
      <c r="A50" s="255" t="s">
        <v>2063</v>
      </c>
      <c r="B50" s="255" t="s">
        <v>856</v>
      </c>
      <c r="C50" s="255" t="s">
        <v>857</v>
      </c>
      <c r="D50" s="255" t="s">
        <v>858</v>
      </c>
      <c r="E50" s="255" t="s">
        <v>2506</v>
      </c>
      <c r="F50" s="256">
        <v>43108</v>
      </c>
      <c r="G50" s="257">
        <v>925.65</v>
      </c>
      <c r="H50" s="255" t="s">
        <v>2507</v>
      </c>
      <c r="I50" s="255" t="s">
        <v>592</v>
      </c>
      <c r="J50" s="256">
        <v>43108</v>
      </c>
      <c r="K50" s="255" t="s">
        <v>4</v>
      </c>
      <c r="L50" s="255" t="s">
        <v>2508</v>
      </c>
    </row>
    <row r="51" spans="1:12" x14ac:dyDescent="0.2">
      <c r="A51" s="255" t="s">
        <v>2063</v>
      </c>
      <c r="B51" s="255" t="s">
        <v>1743</v>
      </c>
      <c r="C51" s="255" t="s">
        <v>1744</v>
      </c>
      <c r="D51" s="255" t="s">
        <v>1745</v>
      </c>
      <c r="E51" s="255" t="s">
        <v>2589</v>
      </c>
      <c r="F51" s="256">
        <v>43118</v>
      </c>
      <c r="G51" s="257">
        <v>8927.3799999999992</v>
      </c>
      <c r="H51" s="255" t="s">
        <v>2590</v>
      </c>
      <c r="I51" s="255" t="s">
        <v>350</v>
      </c>
      <c r="J51" s="256">
        <v>43118</v>
      </c>
      <c r="K51" s="255" t="s">
        <v>4</v>
      </c>
      <c r="L51" s="255" t="s">
        <v>2591</v>
      </c>
    </row>
    <row r="52" spans="1:12" x14ac:dyDescent="0.2">
      <c r="A52" s="255" t="s">
        <v>2063</v>
      </c>
      <c r="B52" s="255" t="s">
        <v>1743</v>
      </c>
      <c r="C52" s="255" t="s">
        <v>1744</v>
      </c>
      <c r="D52" s="255" t="s">
        <v>1745</v>
      </c>
      <c r="E52" s="255" t="s">
        <v>2592</v>
      </c>
      <c r="F52" s="256">
        <v>43118</v>
      </c>
      <c r="G52" s="257">
        <v>5094.1000000000004</v>
      </c>
      <c r="H52" s="255" t="s">
        <v>2593</v>
      </c>
      <c r="I52" s="255" t="s">
        <v>350</v>
      </c>
      <c r="J52" s="256">
        <v>43118</v>
      </c>
      <c r="K52" s="255" t="s">
        <v>4</v>
      </c>
      <c r="L52" s="255" t="s">
        <v>2594</v>
      </c>
    </row>
    <row r="53" spans="1:12" x14ac:dyDescent="0.2">
      <c r="A53" s="255" t="s">
        <v>2063</v>
      </c>
      <c r="B53" s="255" t="s">
        <v>153</v>
      </c>
      <c r="C53" s="255" t="s">
        <v>154</v>
      </c>
      <c r="D53" s="255" t="s">
        <v>155</v>
      </c>
      <c r="E53" s="255" t="s">
        <v>2599</v>
      </c>
      <c r="F53" s="256">
        <v>43117</v>
      </c>
      <c r="G53" s="257">
        <v>168.64</v>
      </c>
      <c r="H53" s="255" t="s">
        <v>398</v>
      </c>
      <c r="I53" s="255" t="s">
        <v>223</v>
      </c>
      <c r="J53" s="256">
        <v>43129</v>
      </c>
      <c r="K53" s="255" t="s">
        <v>4</v>
      </c>
      <c r="L53" s="255" t="s">
        <v>398</v>
      </c>
    </row>
    <row r="54" spans="1:12" x14ac:dyDescent="0.2">
      <c r="A54" s="255" t="s">
        <v>2063</v>
      </c>
      <c r="B54" s="255" t="s">
        <v>153</v>
      </c>
      <c r="C54" s="255" t="s">
        <v>154</v>
      </c>
      <c r="D54" s="255" t="s">
        <v>155</v>
      </c>
      <c r="E54" s="255" t="s">
        <v>1542</v>
      </c>
      <c r="F54" s="256">
        <v>43116</v>
      </c>
      <c r="G54" s="257">
        <v>2.15</v>
      </c>
      <c r="H54" s="255" t="s">
        <v>398</v>
      </c>
      <c r="I54" s="255" t="s">
        <v>223</v>
      </c>
      <c r="J54" s="256">
        <v>43129</v>
      </c>
      <c r="K54" s="255" t="s">
        <v>4</v>
      </c>
      <c r="L54" s="255" t="s">
        <v>398</v>
      </c>
    </row>
    <row r="55" spans="1:12" x14ac:dyDescent="0.2">
      <c r="A55" s="255" t="s">
        <v>2063</v>
      </c>
      <c r="B55" s="255" t="s">
        <v>153</v>
      </c>
      <c r="C55" s="255" t="s">
        <v>154</v>
      </c>
      <c r="D55" s="255" t="s">
        <v>155</v>
      </c>
      <c r="E55" s="255" t="s">
        <v>2565</v>
      </c>
      <c r="F55" s="256">
        <v>43116</v>
      </c>
      <c r="G55" s="257">
        <v>7.45</v>
      </c>
      <c r="H55" s="255" t="s">
        <v>398</v>
      </c>
      <c r="I55" s="255" t="s">
        <v>223</v>
      </c>
      <c r="J55" s="256">
        <v>43129</v>
      </c>
      <c r="K55" s="255" t="s">
        <v>4</v>
      </c>
      <c r="L55" s="255" t="s">
        <v>398</v>
      </c>
    </row>
    <row r="56" spans="1:12" x14ac:dyDescent="0.2">
      <c r="A56" s="255" t="s">
        <v>2063</v>
      </c>
      <c r="B56" s="255" t="s">
        <v>153</v>
      </c>
      <c r="C56" s="255" t="s">
        <v>154</v>
      </c>
      <c r="D56" s="255" t="s">
        <v>155</v>
      </c>
      <c r="E56" s="255" t="s">
        <v>2566</v>
      </c>
      <c r="F56" s="256">
        <v>43116</v>
      </c>
      <c r="G56" s="257">
        <v>73.7</v>
      </c>
      <c r="H56" s="255" t="s">
        <v>398</v>
      </c>
      <c r="I56" s="255" t="s">
        <v>223</v>
      </c>
      <c r="J56" s="256">
        <v>43129</v>
      </c>
      <c r="K56" s="255" t="s">
        <v>4</v>
      </c>
      <c r="L56" s="255" t="s">
        <v>398</v>
      </c>
    </row>
    <row r="57" spans="1:12" x14ac:dyDescent="0.2">
      <c r="A57" s="255" t="s">
        <v>2063</v>
      </c>
      <c r="B57" s="255" t="s">
        <v>153</v>
      </c>
      <c r="C57" s="255" t="s">
        <v>154</v>
      </c>
      <c r="D57" s="255" t="s">
        <v>155</v>
      </c>
      <c r="E57" s="255" t="s">
        <v>1541</v>
      </c>
      <c r="F57" s="256">
        <v>43116</v>
      </c>
      <c r="G57" s="257">
        <v>17</v>
      </c>
      <c r="H57" s="255" t="s">
        <v>398</v>
      </c>
      <c r="I57" s="255" t="s">
        <v>223</v>
      </c>
      <c r="J57" s="256">
        <v>43129</v>
      </c>
      <c r="K57" s="255" t="s">
        <v>4</v>
      </c>
      <c r="L57" s="255" t="s">
        <v>398</v>
      </c>
    </row>
    <row r="58" spans="1:12" x14ac:dyDescent="0.2">
      <c r="A58" s="255" t="s">
        <v>2063</v>
      </c>
      <c r="B58" s="255" t="s">
        <v>153</v>
      </c>
      <c r="C58" s="255" t="s">
        <v>154</v>
      </c>
      <c r="D58" s="255" t="s">
        <v>155</v>
      </c>
      <c r="E58" s="255" t="s">
        <v>2567</v>
      </c>
      <c r="F58" s="256">
        <v>43116</v>
      </c>
      <c r="G58" s="257">
        <v>3.85</v>
      </c>
      <c r="H58" s="255" t="s">
        <v>398</v>
      </c>
      <c r="I58" s="255" t="s">
        <v>223</v>
      </c>
      <c r="J58" s="256">
        <v>43129</v>
      </c>
      <c r="K58" s="255" t="s">
        <v>4</v>
      </c>
      <c r="L58" s="255" t="s">
        <v>398</v>
      </c>
    </row>
    <row r="59" spans="1:12" x14ac:dyDescent="0.2">
      <c r="A59" s="255" t="s">
        <v>2063</v>
      </c>
      <c r="B59" s="255" t="s">
        <v>153</v>
      </c>
      <c r="C59" s="255" t="s">
        <v>154</v>
      </c>
      <c r="D59" s="255" t="s">
        <v>155</v>
      </c>
      <c r="E59" s="255" t="s">
        <v>2568</v>
      </c>
      <c r="F59" s="256">
        <v>43116</v>
      </c>
      <c r="G59" s="257">
        <v>2.25</v>
      </c>
      <c r="H59" s="255" t="s">
        <v>398</v>
      </c>
      <c r="I59" s="255" t="s">
        <v>223</v>
      </c>
      <c r="J59" s="256">
        <v>43129</v>
      </c>
      <c r="K59" s="255" t="s">
        <v>4</v>
      </c>
      <c r="L59" s="255" t="s">
        <v>398</v>
      </c>
    </row>
    <row r="60" spans="1:12" x14ac:dyDescent="0.2">
      <c r="A60" s="255" t="s">
        <v>2063</v>
      </c>
      <c r="B60" s="255" t="s">
        <v>153</v>
      </c>
      <c r="C60" s="255" t="s">
        <v>154</v>
      </c>
      <c r="D60" s="255" t="s">
        <v>155</v>
      </c>
      <c r="E60" s="255" t="s">
        <v>1540</v>
      </c>
      <c r="F60" s="256">
        <v>43116</v>
      </c>
      <c r="G60" s="257">
        <v>6.75</v>
      </c>
      <c r="H60" s="255" t="s">
        <v>398</v>
      </c>
      <c r="I60" s="255" t="s">
        <v>223</v>
      </c>
      <c r="J60" s="256">
        <v>43129</v>
      </c>
      <c r="K60" s="255" t="s">
        <v>4</v>
      </c>
      <c r="L60" s="255" t="s">
        <v>398</v>
      </c>
    </row>
    <row r="61" spans="1:12" x14ac:dyDescent="0.2">
      <c r="A61" s="255" t="s">
        <v>2063</v>
      </c>
      <c r="B61" s="255" t="s">
        <v>153</v>
      </c>
      <c r="C61" s="255" t="s">
        <v>154</v>
      </c>
      <c r="D61" s="255" t="s">
        <v>155</v>
      </c>
      <c r="E61" s="255" t="s">
        <v>2569</v>
      </c>
      <c r="F61" s="256">
        <v>43116</v>
      </c>
      <c r="G61" s="257">
        <v>9.85</v>
      </c>
      <c r="H61" s="255" t="s">
        <v>398</v>
      </c>
      <c r="I61" s="255" t="s">
        <v>223</v>
      </c>
      <c r="J61" s="256">
        <v>43129</v>
      </c>
      <c r="K61" s="255" t="s">
        <v>4</v>
      </c>
      <c r="L61" s="255" t="s">
        <v>398</v>
      </c>
    </row>
    <row r="62" spans="1:12" x14ac:dyDescent="0.2">
      <c r="A62" s="255" t="s">
        <v>2063</v>
      </c>
      <c r="B62" s="255" t="s">
        <v>153</v>
      </c>
      <c r="C62" s="255" t="s">
        <v>154</v>
      </c>
      <c r="D62" s="255" t="s">
        <v>155</v>
      </c>
      <c r="E62" s="255" t="s">
        <v>2570</v>
      </c>
      <c r="F62" s="256">
        <v>43116</v>
      </c>
      <c r="G62" s="257">
        <v>28</v>
      </c>
      <c r="H62" s="255" t="s">
        <v>398</v>
      </c>
      <c r="I62" s="255" t="s">
        <v>223</v>
      </c>
      <c r="J62" s="256">
        <v>43129</v>
      </c>
      <c r="K62" s="255" t="s">
        <v>4</v>
      </c>
      <c r="L62" s="255" t="s">
        <v>398</v>
      </c>
    </row>
    <row r="63" spans="1:12" x14ac:dyDescent="0.2">
      <c r="A63" s="255" t="s">
        <v>2063</v>
      </c>
      <c r="B63" s="255" t="s">
        <v>153</v>
      </c>
      <c r="C63" s="255" t="s">
        <v>154</v>
      </c>
      <c r="D63" s="255" t="s">
        <v>155</v>
      </c>
      <c r="E63" s="255" t="s">
        <v>2571</v>
      </c>
      <c r="F63" s="256">
        <v>43116</v>
      </c>
      <c r="G63" s="257">
        <v>3.19</v>
      </c>
      <c r="H63" s="255" t="s">
        <v>398</v>
      </c>
      <c r="I63" s="255" t="s">
        <v>223</v>
      </c>
      <c r="J63" s="256">
        <v>43129</v>
      </c>
      <c r="K63" s="255" t="s">
        <v>4</v>
      </c>
      <c r="L63" s="255" t="s">
        <v>398</v>
      </c>
    </row>
    <row r="64" spans="1:12" x14ac:dyDescent="0.2">
      <c r="A64" s="255" t="s">
        <v>2063</v>
      </c>
      <c r="B64" s="255" t="s">
        <v>153</v>
      </c>
      <c r="C64" s="255" t="s">
        <v>154</v>
      </c>
      <c r="D64" s="255" t="s">
        <v>155</v>
      </c>
      <c r="E64" s="255" t="s">
        <v>2572</v>
      </c>
      <c r="F64" s="256">
        <v>43116</v>
      </c>
      <c r="G64" s="257">
        <v>5.09</v>
      </c>
      <c r="H64" s="255" t="s">
        <v>398</v>
      </c>
      <c r="I64" s="255" t="s">
        <v>223</v>
      </c>
      <c r="J64" s="256">
        <v>43129</v>
      </c>
      <c r="K64" s="255" t="s">
        <v>4</v>
      </c>
      <c r="L64" s="255" t="s">
        <v>398</v>
      </c>
    </row>
    <row r="65" spans="1:12" x14ac:dyDescent="0.2">
      <c r="A65" s="255" t="s">
        <v>2063</v>
      </c>
      <c r="B65" s="255" t="s">
        <v>153</v>
      </c>
      <c r="C65" s="255" t="s">
        <v>154</v>
      </c>
      <c r="D65" s="255" t="s">
        <v>155</v>
      </c>
      <c r="E65" s="255" t="s">
        <v>2573</v>
      </c>
      <c r="F65" s="256">
        <v>43116</v>
      </c>
      <c r="G65" s="257">
        <v>15</v>
      </c>
      <c r="H65" s="255" t="s">
        <v>398</v>
      </c>
      <c r="I65" s="255" t="s">
        <v>223</v>
      </c>
      <c r="J65" s="256">
        <v>43129</v>
      </c>
      <c r="K65" s="255" t="s">
        <v>4</v>
      </c>
      <c r="L65" s="255" t="s">
        <v>398</v>
      </c>
    </row>
    <row r="66" spans="1:12" x14ac:dyDescent="0.2">
      <c r="A66" s="255" t="s">
        <v>2063</v>
      </c>
      <c r="B66" s="255" t="s">
        <v>153</v>
      </c>
      <c r="C66" s="255" t="s">
        <v>154</v>
      </c>
      <c r="D66" s="255" t="s">
        <v>155</v>
      </c>
      <c r="E66" s="255" t="s">
        <v>2574</v>
      </c>
      <c r="F66" s="256">
        <v>43116</v>
      </c>
      <c r="G66" s="257">
        <v>21.95</v>
      </c>
      <c r="H66" s="255" t="s">
        <v>398</v>
      </c>
      <c r="I66" s="255" t="s">
        <v>223</v>
      </c>
      <c r="J66" s="256">
        <v>43129</v>
      </c>
      <c r="K66" s="255" t="s">
        <v>4</v>
      </c>
      <c r="L66" s="255" t="s">
        <v>398</v>
      </c>
    </row>
    <row r="67" spans="1:12" x14ac:dyDescent="0.2">
      <c r="A67" s="255" t="s">
        <v>2063</v>
      </c>
      <c r="B67" s="255" t="s">
        <v>153</v>
      </c>
      <c r="C67" s="255" t="s">
        <v>154</v>
      </c>
      <c r="D67" s="255" t="s">
        <v>155</v>
      </c>
      <c r="E67" s="255" t="s">
        <v>2575</v>
      </c>
      <c r="F67" s="256">
        <v>43116</v>
      </c>
      <c r="G67" s="257">
        <v>1.8</v>
      </c>
      <c r="H67" s="255" t="s">
        <v>398</v>
      </c>
      <c r="I67" s="255" t="s">
        <v>223</v>
      </c>
      <c r="J67" s="256">
        <v>43129</v>
      </c>
      <c r="K67" s="255" t="s">
        <v>4</v>
      </c>
      <c r="L67" s="255" t="s">
        <v>398</v>
      </c>
    </row>
    <row r="68" spans="1:12" x14ac:dyDescent="0.2">
      <c r="A68" s="255" t="s">
        <v>2063</v>
      </c>
      <c r="B68" s="255" t="s">
        <v>153</v>
      </c>
      <c r="C68" s="255" t="s">
        <v>154</v>
      </c>
      <c r="D68" s="255" t="s">
        <v>155</v>
      </c>
      <c r="E68" s="255" t="s">
        <v>2604</v>
      </c>
      <c r="F68" s="256">
        <v>43116</v>
      </c>
      <c r="G68" s="257">
        <v>40.21</v>
      </c>
      <c r="H68" s="255" t="s">
        <v>398</v>
      </c>
      <c r="I68" s="255" t="s">
        <v>223</v>
      </c>
      <c r="J68" s="256">
        <v>43129</v>
      </c>
      <c r="K68" s="255" t="s">
        <v>4</v>
      </c>
      <c r="L68" s="255" t="s">
        <v>398</v>
      </c>
    </row>
    <row r="69" spans="1:12" x14ac:dyDescent="0.2">
      <c r="A69" s="255" t="s">
        <v>2063</v>
      </c>
      <c r="B69" s="255" t="s">
        <v>153</v>
      </c>
      <c r="C69" s="255" t="s">
        <v>154</v>
      </c>
      <c r="D69" s="255" t="s">
        <v>155</v>
      </c>
      <c r="E69" s="255" t="s">
        <v>1730</v>
      </c>
      <c r="F69" s="256">
        <v>43116</v>
      </c>
      <c r="G69" s="257">
        <v>62.35</v>
      </c>
      <c r="H69" s="255" t="s">
        <v>398</v>
      </c>
      <c r="I69" s="255" t="s">
        <v>223</v>
      </c>
      <c r="J69" s="256">
        <v>43126</v>
      </c>
      <c r="K69" s="255" t="s">
        <v>4</v>
      </c>
      <c r="L69" s="255" t="s">
        <v>398</v>
      </c>
    </row>
    <row r="70" spans="1:12" x14ac:dyDescent="0.2">
      <c r="A70" s="255" t="s">
        <v>508</v>
      </c>
      <c r="B70" s="255" t="s">
        <v>558</v>
      </c>
      <c r="C70" s="255" t="s">
        <v>2031</v>
      </c>
      <c r="D70" s="255" t="s">
        <v>559</v>
      </c>
      <c r="E70" s="255" t="s">
        <v>2630</v>
      </c>
      <c r="F70" s="256">
        <v>42996</v>
      </c>
      <c r="G70" s="257">
        <v>98.89</v>
      </c>
      <c r="H70" s="255" t="s">
        <v>398</v>
      </c>
      <c r="I70" s="255" t="s">
        <v>3149</v>
      </c>
      <c r="J70" s="256">
        <v>43106</v>
      </c>
      <c r="K70" s="255" t="s">
        <v>4</v>
      </c>
      <c r="L70" s="255" t="s">
        <v>2631</v>
      </c>
    </row>
    <row r="71" spans="1:12" x14ac:dyDescent="0.2">
      <c r="A71" s="255" t="s">
        <v>508</v>
      </c>
      <c r="B71" s="255" t="s">
        <v>1345</v>
      </c>
      <c r="C71" s="255" t="s">
        <v>1346</v>
      </c>
      <c r="D71" s="255" t="s">
        <v>1347</v>
      </c>
      <c r="E71" s="255" t="s">
        <v>2647</v>
      </c>
      <c r="F71" s="256">
        <v>43100</v>
      </c>
      <c r="G71" s="257">
        <v>374.07</v>
      </c>
      <c r="H71" s="255" t="s">
        <v>2648</v>
      </c>
      <c r="I71" s="255" t="s">
        <v>391</v>
      </c>
      <c r="J71" s="256">
        <v>43103</v>
      </c>
      <c r="K71" s="255" t="s">
        <v>4</v>
      </c>
      <c r="L71" s="255" t="s">
        <v>3150</v>
      </c>
    </row>
    <row r="72" spans="1:12" x14ac:dyDescent="0.2">
      <c r="A72" s="255" t="s">
        <v>508</v>
      </c>
      <c r="B72" s="255" t="s">
        <v>1374</v>
      </c>
      <c r="C72" s="255" t="s">
        <v>1375</v>
      </c>
      <c r="D72" s="255" t="s">
        <v>1376</v>
      </c>
      <c r="E72" s="255" t="s">
        <v>2659</v>
      </c>
      <c r="F72" s="256">
        <v>43099</v>
      </c>
      <c r="G72" s="257">
        <v>5366.59</v>
      </c>
      <c r="H72" s="255" t="s">
        <v>2657</v>
      </c>
      <c r="I72" s="255" t="s">
        <v>156</v>
      </c>
      <c r="J72" s="256">
        <v>43103</v>
      </c>
      <c r="K72" s="255" t="s">
        <v>4</v>
      </c>
      <c r="L72" s="255" t="s">
        <v>3151</v>
      </c>
    </row>
    <row r="73" spans="1:12" x14ac:dyDescent="0.2">
      <c r="A73" s="255" t="s">
        <v>508</v>
      </c>
      <c r="B73" s="255" t="s">
        <v>2605</v>
      </c>
      <c r="C73" s="255" t="s">
        <v>2606</v>
      </c>
      <c r="D73" s="255" t="s">
        <v>2607</v>
      </c>
      <c r="E73" s="255" t="s">
        <v>2663</v>
      </c>
      <c r="F73" s="256">
        <v>43098</v>
      </c>
      <c r="G73" s="257">
        <v>2354.12</v>
      </c>
      <c r="H73" s="255" t="s">
        <v>2664</v>
      </c>
      <c r="I73" s="255" t="s">
        <v>249</v>
      </c>
      <c r="J73" s="256">
        <v>43104</v>
      </c>
      <c r="K73" s="255" t="s">
        <v>4</v>
      </c>
      <c r="L73" s="255" t="s">
        <v>4385</v>
      </c>
    </row>
    <row r="74" spans="1:12" x14ac:dyDescent="0.2">
      <c r="A74" s="255" t="s">
        <v>2063</v>
      </c>
      <c r="B74" s="255" t="s">
        <v>2674</v>
      </c>
      <c r="C74" s="255" t="s">
        <v>2675</v>
      </c>
      <c r="D74" s="255" t="s">
        <v>2676</v>
      </c>
      <c r="E74" s="255" t="s">
        <v>2677</v>
      </c>
      <c r="F74" s="256">
        <v>43124</v>
      </c>
      <c r="G74" s="257">
        <v>3101.77</v>
      </c>
      <c r="H74" s="255" t="s">
        <v>2678</v>
      </c>
      <c r="I74" s="255" t="s">
        <v>529</v>
      </c>
      <c r="J74" s="256">
        <v>43125</v>
      </c>
      <c r="K74" s="255" t="s">
        <v>4</v>
      </c>
      <c r="L74" s="255" t="s">
        <v>2679</v>
      </c>
    </row>
    <row r="75" spans="1:12" x14ac:dyDescent="0.2">
      <c r="A75" s="255" t="s">
        <v>2063</v>
      </c>
      <c r="B75" s="255" t="s">
        <v>6669</v>
      </c>
      <c r="C75" s="255" t="s">
        <v>6670</v>
      </c>
      <c r="D75" s="255" t="s">
        <v>398</v>
      </c>
      <c r="E75" s="255" t="s">
        <v>6671</v>
      </c>
      <c r="F75" s="256">
        <v>43117</v>
      </c>
      <c r="G75" s="257">
        <v>1360</v>
      </c>
      <c r="H75" s="255" t="s">
        <v>398</v>
      </c>
      <c r="I75" s="255" t="s">
        <v>415</v>
      </c>
      <c r="J75" s="256">
        <v>43131</v>
      </c>
      <c r="K75" s="255" t="s">
        <v>4</v>
      </c>
      <c r="L75" s="255" t="s">
        <v>398</v>
      </c>
    </row>
    <row r="76" spans="1:12" x14ac:dyDescent="0.2">
      <c r="A76" s="255" t="s">
        <v>2063</v>
      </c>
      <c r="B76" s="255" t="s">
        <v>2701</v>
      </c>
      <c r="C76" s="255" t="s">
        <v>2702</v>
      </c>
      <c r="D76" s="255" t="s">
        <v>398</v>
      </c>
      <c r="E76" s="255" t="s">
        <v>2703</v>
      </c>
      <c r="F76" s="256">
        <v>43106</v>
      </c>
      <c r="G76" s="257">
        <v>291.56</v>
      </c>
      <c r="H76" s="255" t="s">
        <v>398</v>
      </c>
      <c r="I76" s="255" t="s">
        <v>415</v>
      </c>
      <c r="J76" s="256">
        <v>43130</v>
      </c>
      <c r="K76" s="255" t="s">
        <v>4</v>
      </c>
      <c r="L76" s="255" t="s">
        <v>398</v>
      </c>
    </row>
    <row r="77" spans="1:12" x14ac:dyDescent="0.2">
      <c r="A77" s="255" t="s">
        <v>2063</v>
      </c>
      <c r="B77" s="255" t="s">
        <v>2705</v>
      </c>
      <c r="C77" s="255" t="s">
        <v>2706</v>
      </c>
      <c r="D77" s="255" t="s">
        <v>398</v>
      </c>
      <c r="E77" s="255" t="s">
        <v>2707</v>
      </c>
      <c r="F77" s="256">
        <v>43123</v>
      </c>
      <c r="G77" s="257">
        <v>485.88</v>
      </c>
      <c r="H77" s="255" t="s">
        <v>2708</v>
      </c>
      <c r="I77" s="255" t="s">
        <v>128</v>
      </c>
      <c r="J77" s="256">
        <v>43123</v>
      </c>
      <c r="K77" s="255" t="s">
        <v>4</v>
      </c>
      <c r="L77" s="255" t="s">
        <v>4386</v>
      </c>
    </row>
    <row r="78" spans="1:12" x14ac:dyDescent="0.2">
      <c r="A78" s="255" t="s">
        <v>2063</v>
      </c>
      <c r="B78" s="255" t="s">
        <v>2749</v>
      </c>
      <c r="C78" s="255" t="s">
        <v>2750</v>
      </c>
      <c r="D78" s="255" t="s">
        <v>2751</v>
      </c>
      <c r="E78" s="255" t="s">
        <v>4387</v>
      </c>
      <c r="F78" s="256">
        <v>43116</v>
      </c>
      <c r="G78" s="257">
        <v>109.99</v>
      </c>
      <c r="H78" s="255" t="s">
        <v>398</v>
      </c>
      <c r="I78" s="255" t="s">
        <v>318</v>
      </c>
      <c r="J78" s="256">
        <v>43117</v>
      </c>
      <c r="K78" s="255" t="s">
        <v>4</v>
      </c>
      <c r="L78" s="255" t="s">
        <v>398</v>
      </c>
    </row>
    <row r="79" spans="1:12" x14ac:dyDescent="0.2">
      <c r="A79" s="255" t="s">
        <v>2063</v>
      </c>
      <c r="B79" s="255" t="s">
        <v>110</v>
      </c>
      <c r="C79" s="255" t="s">
        <v>111</v>
      </c>
      <c r="D79" s="255" t="s">
        <v>112</v>
      </c>
      <c r="E79" s="255" t="s">
        <v>2794</v>
      </c>
      <c r="F79" s="256">
        <v>43117</v>
      </c>
      <c r="G79" s="257">
        <v>96.56</v>
      </c>
      <c r="H79" s="255" t="s">
        <v>2795</v>
      </c>
      <c r="I79" s="255" t="s">
        <v>450</v>
      </c>
      <c r="J79" s="256">
        <v>43117</v>
      </c>
      <c r="K79" s="255" t="s">
        <v>4</v>
      </c>
      <c r="L79" s="255" t="s">
        <v>4388</v>
      </c>
    </row>
    <row r="80" spans="1:12" x14ac:dyDescent="0.2">
      <c r="A80" s="255" t="s">
        <v>2063</v>
      </c>
      <c r="B80" s="255" t="s">
        <v>256</v>
      </c>
      <c r="C80" s="255" t="s">
        <v>257</v>
      </c>
      <c r="D80" s="255" t="s">
        <v>258</v>
      </c>
      <c r="E80" s="255" t="s">
        <v>2807</v>
      </c>
      <c r="F80" s="256">
        <v>43112</v>
      </c>
      <c r="G80" s="257">
        <v>3080.36</v>
      </c>
      <c r="H80" s="255" t="s">
        <v>2808</v>
      </c>
      <c r="I80" s="255" t="s">
        <v>2044</v>
      </c>
      <c r="J80" s="256">
        <v>43115</v>
      </c>
      <c r="K80" s="255" t="s">
        <v>4</v>
      </c>
      <c r="L80" s="255" t="s">
        <v>6672</v>
      </c>
    </row>
    <row r="81" spans="1:12" x14ac:dyDescent="0.2">
      <c r="A81" s="255" t="s">
        <v>2063</v>
      </c>
      <c r="B81" s="255" t="s">
        <v>923</v>
      </c>
      <c r="C81" s="255" t="s">
        <v>924</v>
      </c>
      <c r="D81" s="255" t="s">
        <v>925</v>
      </c>
      <c r="E81" s="255" t="s">
        <v>2815</v>
      </c>
      <c r="F81" s="256">
        <v>43110</v>
      </c>
      <c r="G81" s="257">
        <v>566.28</v>
      </c>
      <c r="H81" s="255" t="s">
        <v>2816</v>
      </c>
      <c r="I81" s="255" t="s">
        <v>214</v>
      </c>
      <c r="J81" s="256">
        <v>43110</v>
      </c>
      <c r="K81" s="255" t="s">
        <v>4</v>
      </c>
      <c r="L81" s="255" t="s">
        <v>3152</v>
      </c>
    </row>
    <row r="82" spans="1:12" x14ac:dyDescent="0.2">
      <c r="A82" s="255" t="s">
        <v>508</v>
      </c>
      <c r="B82" s="255" t="s">
        <v>1768</v>
      </c>
      <c r="C82" s="255" t="s">
        <v>1769</v>
      </c>
      <c r="D82" s="255" t="s">
        <v>1770</v>
      </c>
      <c r="E82" s="255" t="s">
        <v>2875</v>
      </c>
      <c r="F82" s="256">
        <v>43097</v>
      </c>
      <c r="G82" s="257">
        <v>1098.58</v>
      </c>
      <c r="H82" s="255" t="s">
        <v>398</v>
      </c>
      <c r="I82" s="255" t="s">
        <v>552</v>
      </c>
      <c r="J82" s="256">
        <v>43108</v>
      </c>
      <c r="K82" s="255" t="s">
        <v>4</v>
      </c>
      <c r="L82" s="255" t="s">
        <v>398</v>
      </c>
    </row>
    <row r="83" spans="1:12" x14ac:dyDescent="0.2">
      <c r="A83" s="255" t="s">
        <v>508</v>
      </c>
      <c r="B83" s="255" t="s">
        <v>6024</v>
      </c>
      <c r="C83" s="255" t="s">
        <v>6025</v>
      </c>
      <c r="D83" s="255" t="s">
        <v>398</v>
      </c>
      <c r="E83" s="255" t="s">
        <v>6026</v>
      </c>
      <c r="F83" s="256">
        <v>43055</v>
      </c>
      <c r="G83" s="257">
        <v>255.7</v>
      </c>
      <c r="H83" s="255" t="s">
        <v>6027</v>
      </c>
      <c r="I83" s="255" t="s">
        <v>450</v>
      </c>
      <c r="J83" s="256">
        <v>43116</v>
      </c>
      <c r="K83" s="255" t="s">
        <v>4</v>
      </c>
      <c r="L83" s="255" t="s">
        <v>6673</v>
      </c>
    </row>
    <row r="84" spans="1:12" x14ac:dyDescent="0.2">
      <c r="A84" s="255" t="s">
        <v>508</v>
      </c>
      <c r="B84" s="255" t="s">
        <v>88</v>
      </c>
      <c r="C84" s="255" t="s">
        <v>89</v>
      </c>
      <c r="D84" s="255" t="s">
        <v>90</v>
      </c>
      <c r="E84" s="255" t="s">
        <v>2911</v>
      </c>
      <c r="F84" s="256">
        <v>43046</v>
      </c>
      <c r="G84" s="257">
        <v>20.87</v>
      </c>
      <c r="H84" s="255" t="s">
        <v>398</v>
      </c>
      <c r="I84" s="255" t="s">
        <v>383</v>
      </c>
      <c r="J84" s="256">
        <v>43111</v>
      </c>
      <c r="K84" s="255" t="s">
        <v>4</v>
      </c>
      <c r="L84" s="255" t="s">
        <v>398</v>
      </c>
    </row>
    <row r="85" spans="1:12" x14ac:dyDescent="0.2">
      <c r="A85" s="255" t="s">
        <v>508</v>
      </c>
      <c r="B85" s="255" t="s">
        <v>88</v>
      </c>
      <c r="C85" s="255" t="s">
        <v>89</v>
      </c>
      <c r="D85" s="255" t="s">
        <v>90</v>
      </c>
      <c r="E85" s="255" t="s">
        <v>2912</v>
      </c>
      <c r="F85" s="256">
        <v>43035</v>
      </c>
      <c r="G85" s="257">
        <v>33.58</v>
      </c>
      <c r="H85" s="255" t="s">
        <v>398</v>
      </c>
      <c r="I85" s="255" t="s">
        <v>383</v>
      </c>
      <c r="J85" s="256">
        <v>43111</v>
      </c>
      <c r="K85" s="255" t="s">
        <v>4</v>
      </c>
      <c r="L85" s="255" t="s">
        <v>398</v>
      </c>
    </row>
    <row r="86" spans="1:12" x14ac:dyDescent="0.2">
      <c r="A86" s="255" t="s">
        <v>508</v>
      </c>
      <c r="B86" s="255" t="s">
        <v>3011</v>
      </c>
      <c r="C86" s="255" t="s">
        <v>3012</v>
      </c>
      <c r="D86" s="255" t="s">
        <v>3013</v>
      </c>
      <c r="E86" s="255" t="s">
        <v>3014</v>
      </c>
      <c r="F86" s="256">
        <v>43081</v>
      </c>
      <c r="G86" s="257">
        <v>484</v>
      </c>
      <c r="H86" s="255" t="s">
        <v>398</v>
      </c>
      <c r="I86" s="255" t="s">
        <v>176</v>
      </c>
      <c r="J86" s="256">
        <v>43116</v>
      </c>
      <c r="K86" s="255" t="s">
        <v>4</v>
      </c>
      <c r="L86" s="255" t="s">
        <v>398</v>
      </c>
    </row>
    <row r="87" spans="1:12" x14ac:dyDescent="0.2">
      <c r="A87" s="255" t="s">
        <v>508</v>
      </c>
      <c r="B87" s="255" t="s">
        <v>85</v>
      </c>
      <c r="C87" s="255" t="s">
        <v>86</v>
      </c>
      <c r="D87" s="255" t="s">
        <v>87</v>
      </c>
      <c r="E87" s="255" t="s">
        <v>3015</v>
      </c>
      <c r="F87" s="256">
        <v>43100</v>
      </c>
      <c r="G87" s="257">
        <v>123.88</v>
      </c>
      <c r="H87" s="255" t="s">
        <v>3016</v>
      </c>
      <c r="I87" s="255" t="s">
        <v>420</v>
      </c>
      <c r="J87" s="256">
        <v>43108</v>
      </c>
      <c r="K87" s="255" t="s">
        <v>4</v>
      </c>
      <c r="L87" s="255" t="s">
        <v>3017</v>
      </c>
    </row>
    <row r="88" spans="1:12" x14ac:dyDescent="0.2">
      <c r="A88" s="255" t="s">
        <v>508</v>
      </c>
      <c r="B88" s="255" t="s">
        <v>67</v>
      </c>
      <c r="C88" s="255" t="s">
        <v>68</v>
      </c>
      <c r="D88" s="255" t="s">
        <v>69</v>
      </c>
      <c r="E88" s="255" t="s">
        <v>2975</v>
      </c>
      <c r="F88" s="256">
        <v>43097</v>
      </c>
      <c r="G88" s="257">
        <v>681.15</v>
      </c>
      <c r="H88" s="255" t="s">
        <v>398</v>
      </c>
      <c r="I88" s="255" t="s">
        <v>810</v>
      </c>
      <c r="J88" s="256">
        <v>43108</v>
      </c>
      <c r="K88" s="255" t="s">
        <v>4</v>
      </c>
      <c r="L88" s="255" t="s">
        <v>398</v>
      </c>
    </row>
    <row r="89" spans="1:12" x14ac:dyDescent="0.2">
      <c r="A89" s="255" t="s">
        <v>508</v>
      </c>
      <c r="B89" s="255" t="s">
        <v>67</v>
      </c>
      <c r="C89" s="255" t="s">
        <v>68</v>
      </c>
      <c r="D89" s="255" t="s">
        <v>69</v>
      </c>
      <c r="E89" s="255" t="s">
        <v>2976</v>
      </c>
      <c r="F89" s="256">
        <v>43097</v>
      </c>
      <c r="G89" s="257">
        <v>10695.62</v>
      </c>
      <c r="H89" s="255" t="s">
        <v>398</v>
      </c>
      <c r="I89" s="255" t="s">
        <v>810</v>
      </c>
      <c r="J89" s="256">
        <v>43108</v>
      </c>
      <c r="K89" s="255" t="s">
        <v>4</v>
      </c>
      <c r="L89" s="255" t="s">
        <v>398</v>
      </c>
    </row>
    <row r="90" spans="1:12" x14ac:dyDescent="0.2">
      <c r="F90" s="256"/>
      <c r="G90" s="257">
        <f>SUM(G2:G89)</f>
        <v>48195.87</v>
      </c>
      <c r="J90" s="256"/>
    </row>
    <row r="91" spans="1:12" x14ac:dyDescent="0.2">
      <c r="F91" s="256"/>
      <c r="G91" s="257"/>
      <c r="J91" s="256"/>
    </row>
    <row r="92" spans="1:12" x14ac:dyDescent="0.2">
      <c r="F92" s="256"/>
      <c r="G92" s="257"/>
      <c r="J92" s="256"/>
    </row>
    <row r="93" spans="1:12" x14ac:dyDescent="0.2">
      <c r="F93" s="256"/>
      <c r="G93" s="257"/>
      <c r="J93" s="256"/>
    </row>
    <row r="94" spans="1:12" x14ac:dyDescent="0.2">
      <c r="F94" s="256"/>
      <c r="G94" s="257"/>
      <c r="J94" s="256"/>
    </row>
    <row r="95" spans="1:12" x14ac:dyDescent="0.2">
      <c r="F95" s="256"/>
      <c r="G95" s="257"/>
      <c r="J95" s="256"/>
    </row>
    <row r="96" spans="1:12" x14ac:dyDescent="0.2">
      <c r="F96" s="256"/>
      <c r="G96" s="257"/>
      <c r="J96" s="256"/>
    </row>
    <row r="97" spans="6:10" x14ac:dyDescent="0.2">
      <c r="F97" s="256"/>
      <c r="G97" s="257"/>
      <c r="J97" s="256"/>
    </row>
    <row r="98" spans="6:10" x14ac:dyDescent="0.2">
      <c r="F98" s="256"/>
      <c r="G98" s="257"/>
      <c r="J98" s="256"/>
    </row>
    <row r="99" spans="6:10" x14ac:dyDescent="0.2">
      <c r="F99" s="256"/>
      <c r="G99" s="257"/>
      <c r="J99" s="256"/>
    </row>
    <row r="100" spans="6:10" x14ac:dyDescent="0.2">
      <c r="F100" s="256"/>
      <c r="G100" s="257"/>
      <c r="J100" s="256"/>
    </row>
    <row r="101" spans="6:10" x14ac:dyDescent="0.2">
      <c r="F101" s="256"/>
      <c r="G101" s="257"/>
      <c r="J101" s="256"/>
    </row>
    <row r="102" spans="6:10" x14ac:dyDescent="0.2">
      <c r="F102" s="256"/>
      <c r="G102" s="257"/>
      <c r="J102" s="256"/>
    </row>
    <row r="103" spans="6:10" x14ac:dyDescent="0.2">
      <c r="F103" s="256"/>
      <c r="G103" s="257"/>
      <c r="J103" s="256"/>
    </row>
    <row r="104" spans="6:10" x14ac:dyDescent="0.2">
      <c r="F104" s="256"/>
      <c r="G104" s="257"/>
      <c r="J104" s="256"/>
    </row>
    <row r="105" spans="6:10" x14ac:dyDescent="0.2">
      <c r="F105" s="256"/>
      <c r="G105" s="257"/>
      <c r="J105" s="256"/>
    </row>
    <row r="106" spans="6:10" x14ac:dyDescent="0.2">
      <c r="F106" s="256"/>
      <c r="G106" s="257"/>
      <c r="J106" s="256"/>
    </row>
    <row r="107" spans="6:10" x14ac:dyDescent="0.2">
      <c r="F107" s="256"/>
      <c r="G107" s="257"/>
      <c r="J107" s="256"/>
    </row>
    <row r="108" spans="6:10" x14ac:dyDescent="0.2">
      <c r="F108" s="256"/>
      <c r="G108" s="257"/>
      <c r="J108" s="256"/>
    </row>
    <row r="109" spans="6:10" x14ac:dyDescent="0.2">
      <c r="F109" s="256"/>
      <c r="G109" s="257"/>
      <c r="J109" s="256"/>
    </row>
    <row r="110" spans="6:10" x14ac:dyDescent="0.2">
      <c r="F110" s="256"/>
      <c r="G110" s="257"/>
      <c r="J110" s="256"/>
    </row>
    <row r="111" spans="6:10" x14ac:dyDescent="0.2">
      <c r="F111" s="256"/>
      <c r="G111" s="257"/>
      <c r="J111" s="256"/>
    </row>
    <row r="112" spans="6:10" x14ac:dyDescent="0.2">
      <c r="F112" s="256"/>
      <c r="G112" s="257"/>
      <c r="J112" s="256"/>
    </row>
    <row r="113" spans="6:10" x14ac:dyDescent="0.2">
      <c r="F113" s="256"/>
      <c r="G113" s="257"/>
      <c r="J113" s="256"/>
    </row>
    <row r="114" spans="6:10" x14ac:dyDescent="0.2">
      <c r="F114" s="256"/>
      <c r="G114" s="257"/>
      <c r="J114" s="256"/>
    </row>
    <row r="115" spans="6:10" x14ac:dyDescent="0.2">
      <c r="F115" s="256"/>
      <c r="G115" s="257"/>
      <c r="J115" s="256"/>
    </row>
    <row r="116" spans="6:10" x14ac:dyDescent="0.2">
      <c r="F116" s="256"/>
      <c r="G116" s="257"/>
      <c r="J116" s="256"/>
    </row>
    <row r="117" spans="6:10" x14ac:dyDescent="0.2">
      <c r="F117" s="256"/>
      <c r="G117" s="257"/>
      <c r="J117" s="256"/>
    </row>
    <row r="118" spans="6:10" x14ac:dyDescent="0.2">
      <c r="F118" s="256"/>
      <c r="G118" s="257"/>
      <c r="J118" s="256"/>
    </row>
    <row r="119" spans="6:10" x14ac:dyDescent="0.2">
      <c r="F119" s="256"/>
      <c r="G119" s="257"/>
      <c r="J119" s="256"/>
    </row>
    <row r="120" spans="6:10" x14ac:dyDescent="0.2">
      <c r="F120" s="256"/>
      <c r="G120" s="257"/>
      <c r="J120" s="256"/>
    </row>
    <row r="121" spans="6:10" x14ac:dyDescent="0.2">
      <c r="F121" s="256"/>
      <c r="G121" s="257"/>
      <c r="J121" s="256"/>
    </row>
    <row r="122" spans="6:10" x14ac:dyDescent="0.2">
      <c r="F122" s="256"/>
      <c r="G122" s="257"/>
      <c r="J122" s="256"/>
    </row>
    <row r="123" spans="6:10" x14ac:dyDescent="0.2">
      <c r="F123" s="256"/>
      <c r="G123" s="257"/>
      <c r="J123" s="256"/>
    </row>
    <row r="124" spans="6:10" x14ac:dyDescent="0.2">
      <c r="F124" s="256"/>
      <c r="G124" s="257"/>
      <c r="J124" s="256"/>
    </row>
    <row r="125" spans="6:10" x14ac:dyDescent="0.2">
      <c r="F125" s="256"/>
      <c r="G125" s="257"/>
      <c r="J125" s="256"/>
    </row>
    <row r="126" spans="6:10" x14ac:dyDescent="0.2">
      <c r="F126" s="256"/>
      <c r="G126" s="257"/>
      <c r="J126" s="256"/>
    </row>
    <row r="127" spans="6:10" x14ac:dyDescent="0.2">
      <c r="F127" s="256"/>
      <c r="G127" s="257"/>
      <c r="J127" s="256"/>
    </row>
    <row r="128" spans="6:10" x14ac:dyDescent="0.2">
      <c r="F128" s="256"/>
      <c r="G128" s="257"/>
      <c r="J128" s="256"/>
    </row>
    <row r="129" spans="6:10" x14ac:dyDescent="0.2">
      <c r="F129" s="256"/>
      <c r="G129" s="257"/>
      <c r="J129" s="256"/>
    </row>
    <row r="130" spans="6:10" x14ac:dyDescent="0.2">
      <c r="F130" s="256"/>
      <c r="G130" s="257"/>
      <c r="J130" s="256"/>
    </row>
    <row r="131" spans="6:10" x14ac:dyDescent="0.2">
      <c r="F131" s="256"/>
      <c r="G131" s="257"/>
      <c r="J131" s="256"/>
    </row>
    <row r="132" spans="6:10" x14ac:dyDescent="0.2">
      <c r="F132" s="256"/>
      <c r="G132" s="257"/>
      <c r="J132" s="256"/>
    </row>
    <row r="133" spans="6:10" x14ac:dyDescent="0.2">
      <c r="F133" s="256"/>
      <c r="G133" s="257"/>
      <c r="J133" s="256"/>
    </row>
    <row r="134" spans="6:10" x14ac:dyDescent="0.2">
      <c r="F134" s="256"/>
      <c r="G134" s="257"/>
      <c r="J134" s="256"/>
    </row>
    <row r="135" spans="6:10" x14ac:dyDescent="0.2">
      <c r="F135" s="256"/>
      <c r="G135" s="257"/>
      <c r="J135" s="256"/>
    </row>
    <row r="136" spans="6:10" x14ac:dyDescent="0.2">
      <c r="F136" s="256"/>
      <c r="G136" s="257"/>
      <c r="J136" s="256"/>
    </row>
    <row r="137" spans="6:10" x14ac:dyDescent="0.2">
      <c r="F137" s="256"/>
      <c r="G137" s="257"/>
      <c r="J137" s="256"/>
    </row>
    <row r="138" spans="6:10" x14ac:dyDescent="0.2">
      <c r="F138" s="256"/>
      <c r="G138" s="257"/>
      <c r="J138" s="256"/>
    </row>
    <row r="139" spans="6:10" x14ac:dyDescent="0.2">
      <c r="F139" s="256"/>
      <c r="G139" s="257"/>
      <c r="J139" s="256"/>
    </row>
    <row r="140" spans="6:10" x14ac:dyDescent="0.2">
      <c r="F140" s="256"/>
      <c r="G140" s="257"/>
      <c r="J140" s="256"/>
    </row>
    <row r="141" spans="6:10" x14ac:dyDescent="0.2">
      <c r="F141" s="256"/>
      <c r="G141" s="257"/>
      <c r="J141" s="256"/>
    </row>
    <row r="142" spans="6:10" x14ac:dyDescent="0.2">
      <c r="F142" s="256"/>
      <c r="G142" s="257"/>
      <c r="J142" s="256"/>
    </row>
    <row r="143" spans="6:10" x14ac:dyDescent="0.2">
      <c r="F143" s="256"/>
      <c r="G143" s="257"/>
      <c r="J143" s="256"/>
    </row>
    <row r="144" spans="6:10" x14ac:dyDescent="0.2">
      <c r="F144" s="256"/>
      <c r="G144" s="257"/>
      <c r="J144" s="256"/>
    </row>
    <row r="145" spans="6:10" x14ac:dyDescent="0.2">
      <c r="F145" s="256"/>
      <c r="G145" s="257"/>
      <c r="J145" s="256"/>
    </row>
    <row r="146" spans="6:10" x14ac:dyDescent="0.2">
      <c r="F146" s="256"/>
      <c r="G146" s="257"/>
      <c r="J146" s="256"/>
    </row>
    <row r="147" spans="6:10" x14ac:dyDescent="0.2">
      <c r="F147" s="256"/>
      <c r="G147" s="257"/>
      <c r="J147" s="256"/>
    </row>
    <row r="148" spans="6:10" x14ac:dyDescent="0.2">
      <c r="F148" s="256"/>
      <c r="G148" s="257"/>
      <c r="J148" s="256"/>
    </row>
    <row r="149" spans="6:10" x14ac:dyDescent="0.2">
      <c r="F149" s="256"/>
      <c r="G149" s="257"/>
      <c r="J149" s="256"/>
    </row>
    <row r="150" spans="6:10" x14ac:dyDescent="0.2">
      <c r="F150" s="256"/>
      <c r="G150" s="257"/>
      <c r="J150" s="256"/>
    </row>
    <row r="151" spans="6:10" x14ac:dyDescent="0.2">
      <c r="F151" s="256"/>
      <c r="G151" s="257"/>
      <c r="J151" s="256"/>
    </row>
    <row r="152" spans="6:10" x14ac:dyDescent="0.2">
      <c r="F152" s="256"/>
      <c r="G152" s="257"/>
      <c r="J152" s="256"/>
    </row>
    <row r="153" spans="6:10" x14ac:dyDescent="0.2">
      <c r="F153" s="256"/>
      <c r="G153" s="257"/>
      <c r="J153" s="256"/>
    </row>
    <row r="154" spans="6:10" x14ac:dyDescent="0.2">
      <c r="F154" s="256"/>
      <c r="G154" s="257"/>
      <c r="J154" s="256"/>
    </row>
    <row r="155" spans="6:10" x14ac:dyDescent="0.2">
      <c r="F155" s="256"/>
      <c r="G155" s="257"/>
      <c r="J155" s="256"/>
    </row>
    <row r="156" spans="6:10" x14ac:dyDescent="0.2">
      <c r="F156" s="256"/>
      <c r="G156" s="257"/>
      <c r="J156" s="256"/>
    </row>
    <row r="157" spans="6:10" x14ac:dyDescent="0.2">
      <c r="F157" s="256"/>
      <c r="G157" s="257"/>
      <c r="J157" s="256"/>
    </row>
    <row r="158" spans="6:10" x14ac:dyDescent="0.2">
      <c r="F158" s="256"/>
      <c r="G158" s="257"/>
      <c r="J158" s="256"/>
    </row>
    <row r="159" spans="6:10" x14ac:dyDescent="0.2">
      <c r="F159" s="256"/>
      <c r="G159" s="257"/>
      <c r="J159" s="256"/>
    </row>
    <row r="160" spans="6:10" x14ac:dyDescent="0.2">
      <c r="F160" s="256"/>
      <c r="G160" s="257"/>
      <c r="J160" s="256"/>
    </row>
    <row r="161" spans="6:10" x14ac:dyDescent="0.2">
      <c r="F161" s="256"/>
      <c r="G161" s="257"/>
      <c r="J161" s="256"/>
    </row>
    <row r="162" spans="6:10" x14ac:dyDescent="0.2">
      <c r="G162" s="276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63"/>
  <sheetViews>
    <sheetView topLeftCell="A603" workbookViewId="0">
      <selection activeCell="A628" sqref="A628"/>
    </sheetView>
  </sheetViews>
  <sheetFormatPr defaultColWidth="9.140625" defaultRowHeight="12.75" x14ac:dyDescent="0.2"/>
  <cols>
    <col min="1" max="1" width="8.140625" style="255" customWidth="1"/>
    <col min="2" max="2" width="5.42578125" style="255" customWidth="1"/>
    <col min="3" max="3" width="10" style="255" bestFit="1" customWidth="1"/>
    <col min="4" max="4" width="37" style="255" bestFit="1" customWidth="1"/>
    <col min="5" max="5" width="11" style="255" bestFit="1" customWidth="1"/>
    <col min="6" max="6" width="23" style="255" bestFit="1" customWidth="1"/>
    <col min="7" max="7" width="15" style="255" bestFit="1" customWidth="1"/>
    <col min="8" max="8" width="10" style="255" bestFit="1" customWidth="1"/>
    <col min="9" max="9" width="10" style="255" customWidth="1"/>
    <col min="10" max="10" width="14" style="255" customWidth="1"/>
    <col min="11" max="11" width="21" style="255" bestFit="1" customWidth="1"/>
    <col min="12" max="12" width="16" style="255" bestFit="1" customWidth="1"/>
    <col min="13" max="13" width="13" style="255" bestFit="1" customWidth="1"/>
    <col min="14" max="14" width="14" style="255" bestFit="1" customWidth="1"/>
    <col min="15" max="15" width="19" style="255" bestFit="1" customWidth="1"/>
    <col min="16" max="16384" width="9.140625" style="255"/>
  </cols>
  <sheetData>
    <row r="1" spans="1:15" ht="63.75" x14ac:dyDescent="0.2">
      <c r="A1" s="260" t="s">
        <v>0</v>
      </c>
      <c r="B1" s="261" t="s">
        <v>276</v>
      </c>
      <c r="C1" s="260" t="s">
        <v>1</v>
      </c>
      <c r="D1" s="260" t="s">
        <v>31</v>
      </c>
      <c r="E1" s="261" t="s">
        <v>32</v>
      </c>
      <c r="F1" s="260" t="s">
        <v>40</v>
      </c>
      <c r="G1" s="260" t="s">
        <v>33</v>
      </c>
      <c r="H1" s="260" t="s">
        <v>2</v>
      </c>
      <c r="I1" s="260"/>
      <c r="J1" s="260"/>
      <c r="K1" s="260" t="s">
        <v>36</v>
      </c>
      <c r="L1" s="260" t="s">
        <v>3</v>
      </c>
      <c r="M1" s="261" t="s">
        <v>34</v>
      </c>
      <c r="N1" s="261" t="s">
        <v>35</v>
      </c>
      <c r="O1" s="260" t="s">
        <v>572</v>
      </c>
    </row>
    <row r="2" spans="1:15" x14ac:dyDescent="0.2">
      <c r="A2" s="255" t="s">
        <v>2063</v>
      </c>
      <c r="B2" s="255" t="s">
        <v>2045</v>
      </c>
      <c r="C2" s="255" t="s">
        <v>558</v>
      </c>
      <c r="D2" s="255" t="s">
        <v>2031</v>
      </c>
      <c r="E2" s="255" t="s">
        <v>559</v>
      </c>
      <c r="F2" s="255" t="s">
        <v>3153</v>
      </c>
      <c r="G2" s="256">
        <v>43158</v>
      </c>
      <c r="H2" s="257">
        <v>70.709999999999994</v>
      </c>
      <c r="I2" s="257">
        <v>-1</v>
      </c>
      <c r="J2" s="257">
        <f>H2*I2</f>
        <v>-70.709999999999994</v>
      </c>
      <c r="K2" s="255" t="s">
        <v>398</v>
      </c>
      <c r="L2" s="255" t="s">
        <v>556</v>
      </c>
      <c r="M2" s="256">
        <v>43159</v>
      </c>
      <c r="N2" s="255" t="s">
        <v>70</v>
      </c>
      <c r="O2" s="255" t="s">
        <v>3154</v>
      </c>
    </row>
    <row r="3" spans="1:15" x14ac:dyDescent="0.2">
      <c r="A3" s="255" t="s">
        <v>2063</v>
      </c>
      <c r="B3" s="255" t="s">
        <v>2045</v>
      </c>
      <c r="C3" s="255" t="s">
        <v>558</v>
      </c>
      <c r="D3" s="255" t="s">
        <v>2031</v>
      </c>
      <c r="E3" s="255" t="s">
        <v>559</v>
      </c>
      <c r="F3" s="255" t="s">
        <v>3155</v>
      </c>
      <c r="G3" s="256">
        <v>43157</v>
      </c>
      <c r="H3" s="257">
        <v>169.98</v>
      </c>
      <c r="I3" s="257">
        <v>-1</v>
      </c>
      <c r="J3" s="257">
        <f t="shared" ref="J3:J66" si="0">H3*I3</f>
        <v>-169.98</v>
      </c>
      <c r="K3" s="255" t="s">
        <v>398</v>
      </c>
      <c r="L3" s="255" t="s">
        <v>249</v>
      </c>
      <c r="M3" s="256">
        <v>43158</v>
      </c>
      <c r="N3" s="255" t="s">
        <v>70</v>
      </c>
      <c r="O3" s="255" t="s">
        <v>3156</v>
      </c>
    </row>
    <row r="4" spans="1:15" x14ac:dyDescent="0.2">
      <c r="A4" s="255" t="s">
        <v>2063</v>
      </c>
      <c r="B4" s="255" t="s">
        <v>2045</v>
      </c>
      <c r="C4" s="255" t="s">
        <v>558</v>
      </c>
      <c r="D4" s="255" t="s">
        <v>2031</v>
      </c>
      <c r="E4" s="255" t="s">
        <v>559</v>
      </c>
      <c r="F4" s="255" t="s">
        <v>3158</v>
      </c>
      <c r="G4" s="256">
        <v>43146</v>
      </c>
      <c r="H4" s="257">
        <v>17.2</v>
      </c>
      <c r="I4" s="257">
        <v>-1</v>
      </c>
      <c r="J4" s="257">
        <f t="shared" si="0"/>
        <v>-17.2</v>
      </c>
      <c r="K4" s="255" t="s">
        <v>398</v>
      </c>
      <c r="L4" s="255" t="s">
        <v>697</v>
      </c>
      <c r="M4" s="256">
        <v>43147</v>
      </c>
      <c r="N4" s="255" t="s">
        <v>70</v>
      </c>
      <c r="O4" s="255" t="s">
        <v>3159</v>
      </c>
    </row>
    <row r="5" spans="1:15" x14ac:dyDescent="0.2">
      <c r="A5" s="255" t="s">
        <v>2063</v>
      </c>
      <c r="B5" s="255" t="s">
        <v>2045</v>
      </c>
      <c r="C5" s="255" t="s">
        <v>558</v>
      </c>
      <c r="D5" s="255" t="s">
        <v>2031</v>
      </c>
      <c r="E5" s="255" t="s">
        <v>559</v>
      </c>
      <c r="F5" s="255" t="s">
        <v>3160</v>
      </c>
      <c r="G5" s="256">
        <v>43146</v>
      </c>
      <c r="H5" s="257">
        <v>17.2</v>
      </c>
      <c r="I5" s="257">
        <v>-1</v>
      </c>
      <c r="J5" s="257">
        <f t="shared" si="0"/>
        <v>-17.2</v>
      </c>
      <c r="K5" s="255" t="s">
        <v>398</v>
      </c>
      <c r="L5" s="255" t="s">
        <v>697</v>
      </c>
      <c r="M5" s="256">
        <v>43147</v>
      </c>
      <c r="N5" s="255" t="s">
        <v>70</v>
      </c>
      <c r="O5" s="255" t="s">
        <v>3161</v>
      </c>
    </row>
    <row r="6" spans="1:15" x14ac:dyDescent="0.2">
      <c r="A6" s="255" t="s">
        <v>2063</v>
      </c>
      <c r="B6" s="255" t="s">
        <v>2045</v>
      </c>
      <c r="C6" s="255" t="s">
        <v>558</v>
      </c>
      <c r="D6" s="255" t="s">
        <v>2031</v>
      </c>
      <c r="E6" s="255" t="s">
        <v>559</v>
      </c>
      <c r="F6" s="255" t="s">
        <v>4324</v>
      </c>
      <c r="G6" s="256">
        <v>43143</v>
      </c>
      <c r="H6" s="257">
        <v>116.27</v>
      </c>
      <c r="I6" s="257">
        <v>-1</v>
      </c>
      <c r="J6" s="257">
        <f t="shared" si="0"/>
        <v>-116.27</v>
      </c>
      <c r="K6" s="255" t="s">
        <v>398</v>
      </c>
      <c r="L6" s="255" t="s">
        <v>297</v>
      </c>
      <c r="M6" s="256">
        <v>43144</v>
      </c>
      <c r="N6" s="255" t="s">
        <v>70</v>
      </c>
      <c r="O6" s="255" t="s">
        <v>2071</v>
      </c>
    </row>
    <row r="7" spans="1:15" x14ac:dyDescent="0.2">
      <c r="A7" s="255" t="s">
        <v>2063</v>
      </c>
      <c r="B7" s="255" t="s">
        <v>2045</v>
      </c>
      <c r="C7" s="255" t="s">
        <v>558</v>
      </c>
      <c r="D7" s="255" t="s">
        <v>2031</v>
      </c>
      <c r="E7" s="255" t="s">
        <v>559</v>
      </c>
      <c r="F7" s="255" t="s">
        <v>3164</v>
      </c>
      <c r="G7" s="256">
        <v>43138</v>
      </c>
      <c r="H7" s="257">
        <v>23.3</v>
      </c>
      <c r="I7" s="257">
        <v>-1</v>
      </c>
      <c r="J7" s="257">
        <f t="shared" si="0"/>
        <v>-23.3</v>
      </c>
      <c r="K7" s="255" t="s">
        <v>398</v>
      </c>
      <c r="L7" s="255" t="s">
        <v>694</v>
      </c>
      <c r="M7" s="256">
        <v>43139</v>
      </c>
      <c r="N7" s="255" t="s">
        <v>70</v>
      </c>
      <c r="O7" s="255" t="s">
        <v>3165</v>
      </c>
    </row>
    <row r="8" spans="1:15" x14ac:dyDescent="0.2">
      <c r="A8" s="255" t="s">
        <v>2063</v>
      </c>
      <c r="B8" s="255" t="s">
        <v>2045</v>
      </c>
      <c r="C8" s="255" t="s">
        <v>558</v>
      </c>
      <c r="D8" s="255" t="s">
        <v>2031</v>
      </c>
      <c r="E8" s="255" t="s">
        <v>559</v>
      </c>
      <c r="F8" s="255" t="s">
        <v>3166</v>
      </c>
      <c r="G8" s="256">
        <v>43138</v>
      </c>
      <c r="H8" s="257">
        <v>23.3</v>
      </c>
      <c r="I8" s="257">
        <v>-1</v>
      </c>
      <c r="J8" s="257">
        <f t="shared" si="0"/>
        <v>-23.3</v>
      </c>
      <c r="K8" s="255" t="s">
        <v>398</v>
      </c>
      <c r="L8" s="255" t="s">
        <v>694</v>
      </c>
      <c r="M8" s="256">
        <v>43139</v>
      </c>
      <c r="N8" s="255" t="s">
        <v>70</v>
      </c>
      <c r="O8" s="255" t="s">
        <v>3165</v>
      </c>
    </row>
    <row r="9" spans="1:15" x14ac:dyDescent="0.2">
      <c r="A9" s="255" t="s">
        <v>2063</v>
      </c>
      <c r="B9" s="255" t="s">
        <v>2045</v>
      </c>
      <c r="C9" s="255" t="s">
        <v>558</v>
      </c>
      <c r="D9" s="255" t="s">
        <v>2031</v>
      </c>
      <c r="E9" s="255" t="s">
        <v>559</v>
      </c>
      <c r="F9" s="255" t="s">
        <v>3167</v>
      </c>
      <c r="G9" s="256">
        <v>43137</v>
      </c>
      <c r="H9" s="257">
        <v>103.33</v>
      </c>
      <c r="I9" s="257">
        <v>-1</v>
      </c>
      <c r="J9" s="257">
        <f t="shared" si="0"/>
        <v>-103.33</v>
      </c>
      <c r="K9" s="255" t="s">
        <v>3168</v>
      </c>
      <c r="L9" s="255" t="s">
        <v>725</v>
      </c>
      <c r="M9" s="256">
        <v>43138</v>
      </c>
      <c r="N9" s="255" t="s">
        <v>70</v>
      </c>
      <c r="O9" s="255" t="s">
        <v>398</v>
      </c>
    </row>
    <row r="10" spans="1:15" x14ac:dyDescent="0.2">
      <c r="A10" s="255" t="s">
        <v>2063</v>
      </c>
      <c r="B10" s="255" t="s">
        <v>2045</v>
      </c>
      <c r="C10" s="255" t="s">
        <v>558</v>
      </c>
      <c r="D10" s="255" t="s">
        <v>2031</v>
      </c>
      <c r="E10" s="255" t="s">
        <v>559</v>
      </c>
      <c r="F10" s="255" t="s">
        <v>3169</v>
      </c>
      <c r="G10" s="256">
        <v>43136</v>
      </c>
      <c r="H10" s="257">
        <v>193.68</v>
      </c>
      <c r="I10" s="257">
        <v>-1</v>
      </c>
      <c r="J10" s="257">
        <f t="shared" si="0"/>
        <v>-193.68</v>
      </c>
      <c r="K10" s="255" t="s">
        <v>398</v>
      </c>
      <c r="L10" s="255" t="s">
        <v>556</v>
      </c>
      <c r="M10" s="256">
        <v>43137</v>
      </c>
      <c r="N10" s="255" t="s">
        <v>70</v>
      </c>
      <c r="O10" s="255" t="s">
        <v>703</v>
      </c>
    </row>
    <row r="11" spans="1:15" x14ac:dyDescent="0.2">
      <c r="A11" s="255" t="s">
        <v>2063</v>
      </c>
      <c r="B11" s="255" t="s">
        <v>2045</v>
      </c>
      <c r="C11" s="255" t="s">
        <v>558</v>
      </c>
      <c r="D11" s="255" t="s">
        <v>2031</v>
      </c>
      <c r="E11" s="255" t="s">
        <v>559</v>
      </c>
      <c r="F11" s="255" t="s">
        <v>3170</v>
      </c>
      <c r="G11" s="256">
        <v>43157</v>
      </c>
      <c r="H11" s="257">
        <v>70</v>
      </c>
      <c r="I11" s="257">
        <v>-1</v>
      </c>
      <c r="J11" s="257">
        <f t="shared" si="0"/>
        <v>-70</v>
      </c>
      <c r="K11" s="255" t="s">
        <v>398</v>
      </c>
      <c r="L11" s="255" t="s">
        <v>556</v>
      </c>
      <c r="M11" s="256">
        <v>43158</v>
      </c>
      <c r="N11" s="255" t="s">
        <v>70</v>
      </c>
      <c r="O11" s="255" t="s">
        <v>3171</v>
      </c>
    </row>
    <row r="12" spans="1:15" x14ac:dyDescent="0.2">
      <c r="A12" s="255" t="s">
        <v>2063</v>
      </c>
      <c r="B12" s="255" t="s">
        <v>2045</v>
      </c>
      <c r="C12" s="255" t="s">
        <v>558</v>
      </c>
      <c r="D12" s="255" t="s">
        <v>2031</v>
      </c>
      <c r="E12" s="255" t="s">
        <v>559</v>
      </c>
      <c r="F12" s="255" t="s">
        <v>3172</v>
      </c>
      <c r="G12" s="256">
        <v>43157</v>
      </c>
      <c r="H12" s="257">
        <v>470</v>
      </c>
      <c r="I12" s="257">
        <v>-1</v>
      </c>
      <c r="J12" s="257">
        <f t="shared" si="0"/>
        <v>-470</v>
      </c>
      <c r="K12" s="255" t="s">
        <v>398</v>
      </c>
      <c r="L12" s="255" t="s">
        <v>436</v>
      </c>
      <c r="M12" s="256">
        <v>43158</v>
      </c>
      <c r="N12" s="255" t="s">
        <v>70</v>
      </c>
      <c r="O12" s="255" t="s">
        <v>847</v>
      </c>
    </row>
    <row r="13" spans="1:15" x14ac:dyDescent="0.2">
      <c r="A13" s="255" t="s">
        <v>2063</v>
      </c>
      <c r="B13" s="255" t="s">
        <v>2045</v>
      </c>
      <c r="C13" s="255" t="s">
        <v>558</v>
      </c>
      <c r="D13" s="255" t="s">
        <v>2031</v>
      </c>
      <c r="E13" s="255" t="s">
        <v>559</v>
      </c>
      <c r="F13" s="255" t="s">
        <v>3173</v>
      </c>
      <c r="G13" s="256">
        <v>43154</v>
      </c>
      <c r="H13" s="257">
        <v>100</v>
      </c>
      <c r="I13" s="257">
        <v>-1</v>
      </c>
      <c r="J13" s="257">
        <f t="shared" si="0"/>
        <v>-100</v>
      </c>
      <c r="K13" s="255" t="s">
        <v>398</v>
      </c>
      <c r="L13" s="255" t="s">
        <v>521</v>
      </c>
      <c r="M13" s="256">
        <v>43155</v>
      </c>
      <c r="N13" s="255" t="s">
        <v>70</v>
      </c>
      <c r="O13" s="255" t="s">
        <v>2250</v>
      </c>
    </row>
    <row r="14" spans="1:15" x14ac:dyDescent="0.2">
      <c r="A14" s="255" t="s">
        <v>2063</v>
      </c>
      <c r="B14" s="255" t="s">
        <v>2045</v>
      </c>
      <c r="C14" s="255" t="s">
        <v>558</v>
      </c>
      <c r="D14" s="255" t="s">
        <v>2031</v>
      </c>
      <c r="E14" s="255" t="s">
        <v>559</v>
      </c>
      <c r="F14" s="255" t="s">
        <v>3174</v>
      </c>
      <c r="G14" s="256">
        <v>43153</v>
      </c>
      <c r="H14" s="257">
        <v>229.15</v>
      </c>
      <c r="I14" s="257">
        <v>-1</v>
      </c>
      <c r="J14" s="257">
        <f t="shared" si="0"/>
        <v>-229.15</v>
      </c>
      <c r="K14" s="255" t="s">
        <v>398</v>
      </c>
      <c r="L14" s="255" t="s">
        <v>694</v>
      </c>
      <c r="M14" s="256">
        <v>43154</v>
      </c>
      <c r="N14" s="255" t="s">
        <v>70</v>
      </c>
      <c r="O14" s="255" t="s">
        <v>1311</v>
      </c>
    </row>
    <row r="15" spans="1:15" x14ac:dyDescent="0.2">
      <c r="A15" s="255" t="s">
        <v>2063</v>
      </c>
      <c r="B15" s="255" t="s">
        <v>2045</v>
      </c>
      <c r="C15" s="255" t="s">
        <v>558</v>
      </c>
      <c r="D15" s="255" t="s">
        <v>2031</v>
      </c>
      <c r="E15" s="255" t="s">
        <v>559</v>
      </c>
      <c r="F15" s="255" t="s">
        <v>3175</v>
      </c>
      <c r="G15" s="256">
        <v>43150</v>
      </c>
      <c r="H15" s="257">
        <v>440.22</v>
      </c>
      <c r="I15" s="257">
        <v>-1</v>
      </c>
      <c r="J15" s="257">
        <f t="shared" si="0"/>
        <v>-440.22</v>
      </c>
      <c r="K15" s="255" t="s">
        <v>398</v>
      </c>
      <c r="L15" s="255" t="s">
        <v>547</v>
      </c>
      <c r="M15" s="256">
        <v>43151</v>
      </c>
      <c r="N15" s="255" t="s">
        <v>70</v>
      </c>
      <c r="O15" s="255" t="s">
        <v>3176</v>
      </c>
    </row>
    <row r="16" spans="1:15" x14ac:dyDescent="0.2">
      <c r="A16" s="255" t="s">
        <v>2063</v>
      </c>
      <c r="B16" s="255" t="s">
        <v>2045</v>
      </c>
      <c r="C16" s="255" t="s">
        <v>558</v>
      </c>
      <c r="D16" s="255" t="s">
        <v>2031</v>
      </c>
      <c r="E16" s="255" t="s">
        <v>559</v>
      </c>
      <c r="F16" s="255" t="s">
        <v>3177</v>
      </c>
      <c r="G16" s="256">
        <v>43140</v>
      </c>
      <c r="H16" s="257">
        <v>81</v>
      </c>
      <c r="I16" s="257">
        <v>-1</v>
      </c>
      <c r="J16" s="257">
        <f t="shared" si="0"/>
        <v>-81</v>
      </c>
      <c r="K16" s="255" t="s">
        <v>398</v>
      </c>
      <c r="L16" s="255" t="s">
        <v>316</v>
      </c>
      <c r="M16" s="256">
        <v>43141</v>
      </c>
      <c r="N16" s="255" t="s">
        <v>70</v>
      </c>
      <c r="O16" s="255" t="s">
        <v>3178</v>
      </c>
    </row>
    <row r="17" spans="1:15" x14ac:dyDescent="0.2">
      <c r="A17" s="255" t="s">
        <v>2063</v>
      </c>
      <c r="B17" s="255" t="s">
        <v>2045</v>
      </c>
      <c r="C17" s="255" t="s">
        <v>558</v>
      </c>
      <c r="D17" s="255" t="s">
        <v>2031</v>
      </c>
      <c r="E17" s="255" t="s">
        <v>559</v>
      </c>
      <c r="F17" s="255" t="s">
        <v>3179</v>
      </c>
      <c r="G17" s="256">
        <v>43133</v>
      </c>
      <c r="H17" s="257">
        <v>308.7</v>
      </c>
      <c r="I17" s="257">
        <v>-1</v>
      </c>
      <c r="J17" s="257">
        <f t="shared" si="0"/>
        <v>-308.7</v>
      </c>
      <c r="K17" s="255" t="s">
        <v>398</v>
      </c>
      <c r="L17" s="255" t="s">
        <v>436</v>
      </c>
      <c r="M17" s="256">
        <v>43134</v>
      </c>
      <c r="N17" s="255" t="s">
        <v>70</v>
      </c>
      <c r="O17" s="255" t="s">
        <v>1676</v>
      </c>
    </row>
    <row r="18" spans="1:15" x14ac:dyDescent="0.2">
      <c r="A18" s="255" t="s">
        <v>2063</v>
      </c>
      <c r="B18" s="255" t="s">
        <v>2045</v>
      </c>
      <c r="C18" s="255" t="s">
        <v>153</v>
      </c>
      <c r="D18" s="255" t="s">
        <v>154</v>
      </c>
      <c r="E18" s="255" t="s">
        <v>155</v>
      </c>
      <c r="F18" s="255" t="s">
        <v>3180</v>
      </c>
      <c r="G18" s="256">
        <v>43150</v>
      </c>
      <c r="H18" s="257">
        <v>7.6</v>
      </c>
      <c r="I18" s="257">
        <v>-1</v>
      </c>
      <c r="J18" s="257">
        <f t="shared" si="0"/>
        <v>-7.6</v>
      </c>
      <c r="K18" s="255" t="s">
        <v>398</v>
      </c>
      <c r="L18" s="255" t="s">
        <v>128</v>
      </c>
      <c r="M18" s="256">
        <v>43150</v>
      </c>
      <c r="N18" s="255" t="s">
        <v>70</v>
      </c>
      <c r="O18" s="255" t="s">
        <v>398</v>
      </c>
    </row>
    <row r="19" spans="1:15" x14ac:dyDescent="0.2">
      <c r="A19" s="255" t="s">
        <v>508</v>
      </c>
      <c r="B19" s="255" t="s">
        <v>2045</v>
      </c>
      <c r="C19" s="255" t="s">
        <v>558</v>
      </c>
      <c r="D19" s="255" t="s">
        <v>2031</v>
      </c>
      <c r="E19" s="255" t="s">
        <v>559</v>
      </c>
      <c r="F19" s="255" t="s">
        <v>3181</v>
      </c>
      <c r="G19" s="256">
        <v>42887</v>
      </c>
      <c r="H19" s="257">
        <v>175.33</v>
      </c>
      <c r="I19" s="257">
        <v>-1</v>
      </c>
      <c r="J19" s="257">
        <f t="shared" si="0"/>
        <v>-175.33</v>
      </c>
      <c r="K19" s="255" t="s">
        <v>398</v>
      </c>
      <c r="L19" s="255" t="s">
        <v>694</v>
      </c>
      <c r="M19" s="256">
        <v>43159</v>
      </c>
      <c r="N19" s="255" t="s">
        <v>70</v>
      </c>
      <c r="O19" s="255" t="s">
        <v>4389</v>
      </c>
    </row>
    <row r="20" spans="1:15" x14ac:dyDescent="0.2">
      <c r="A20" s="255" t="s">
        <v>508</v>
      </c>
      <c r="B20" s="255" t="s">
        <v>2045</v>
      </c>
      <c r="C20" s="255" t="s">
        <v>558</v>
      </c>
      <c r="D20" s="255" t="s">
        <v>2031</v>
      </c>
      <c r="E20" s="255" t="s">
        <v>559</v>
      </c>
      <c r="F20" s="255" t="s">
        <v>3182</v>
      </c>
      <c r="G20" s="256">
        <v>42845</v>
      </c>
      <c r="H20" s="257">
        <v>31.33</v>
      </c>
      <c r="I20" s="257">
        <v>-1</v>
      </c>
      <c r="J20" s="257">
        <f t="shared" si="0"/>
        <v>-31.33</v>
      </c>
      <c r="K20" s="255" t="s">
        <v>398</v>
      </c>
      <c r="L20" s="255" t="s">
        <v>854</v>
      </c>
      <c r="M20" s="256">
        <v>43159</v>
      </c>
      <c r="N20" s="255" t="s">
        <v>70</v>
      </c>
      <c r="O20" s="255" t="s">
        <v>3183</v>
      </c>
    </row>
    <row r="21" spans="1:15" x14ac:dyDescent="0.2">
      <c r="A21" s="255" t="s">
        <v>508</v>
      </c>
      <c r="B21" s="255" t="s">
        <v>2045</v>
      </c>
      <c r="C21" s="255" t="s">
        <v>558</v>
      </c>
      <c r="D21" s="255" t="s">
        <v>2031</v>
      </c>
      <c r="E21" s="255" t="s">
        <v>559</v>
      </c>
      <c r="F21" s="255" t="s">
        <v>3185</v>
      </c>
      <c r="G21" s="256">
        <v>42927</v>
      </c>
      <c r="H21" s="257">
        <v>180</v>
      </c>
      <c r="I21" s="257">
        <v>-1</v>
      </c>
      <c r="J21" s="257">
        <f t="shared" si="0"/>
        <v>-180</v>
      </c>
      <c r="K21" s="255" t="s">
        <v>3186</v>
      </c>
      <c r="L21" s="255" t="s">
        <v>694</v>
      </c>
      <c r="M21" s="256">
        <v>43159</v>
      </c>
      <c r="N21" s="255" t="s">
        <v>70</v>
      </c>
      <c r="O21" s="255" t="s">
        <v>398</v>
      </c>
    </row>
    <row r="22" spans="1:15" x14ac:dyDescent="0.2">
      <c r="A22" s="255" t="s">
        <v>508</v>
      </c>
      <c r="B22" s="255" t="s">
        <v>2045</v>
      </c>
      <c r="C22" s="255" t="s">
        <v>558</v>
      </c>
      <c r="D22" s="255" t="s">
        <v>2031</v>
      </c>
      <c r="E22" s="255" t="s">
        <v>559</v>
      </c>
      <c r="F22" s="255" t="s">
        <v>3187</v>
      </c>
      <c r="G22" s="256">
        <v>42828</v>
      </c>
      <c r="H22" s="257">
        <v>424</v>
      </c>
      <c r="I22" s="257">
        <v>-1</v>
      </c>
      <c r="J22" s="257">
        <f t="shared" si="0"/>
        <v>-424</v>
      </c>
      <c r="K22" s="255" t="s">
        <v>3188</v>
      </c>
      <c r="L22" s="255" t="s">
        <v>547</v>
      </c>
      <c r="M22" s="256">
        <v>43159</v>
      </c>
      <c r="N22" s="255" t="s">
        <v>70</v>
      </c>
      <c r="O22" s="255" t="s">
        <v>398</v>
      </c>
    </row>
    <row r="23" spans="1:15" x14ac:dyDescent="0.2">
      <c r="A23" s="255" t="s">
        <v>508</v>
      </c>
      <c r="B23" s="255" t="s">
        <v>2045</v>
      </c>
      <c r="C23" s="255" t="s">
        <v>558</v>
      </c>
      <c r="D23" s="255" t="s">
        <v>2031</v>
      </c>
      <c r="E23" s="255" t="s">
        <v>559</v>
      </c>
      <c r="F23" s="255" t="s">
        <v>3189</v>
      </c>
      <c r="G23" s="256">
        <v>42821</v>
      </c>
      <c r="H23" s="257">
        <v>52.25</v>
      </c>
      <c r="I23" s="257">
        <v>-1</v>
      </c>
      <c r="J23" s="257">
        <f t="shared" si="0"/>
        <v>-52.25</v>
      </c>
      <c r="K23" s="255" t="s">
        <v>398</v>
      </c>
      <c r="L23" s="255" t="s">
        <v>512</v>
      </c>
      <c r="M23" s="256">
        <v>43159</v>
      </c>
      <c r="N23" s="255" t="s">
        <v>70</v>
      </c>
      <c r="O23" s="255" t="s">
        <v>3190</v>
      </c>
    </row>
    <row r="24" spans="1:15" x14ac:dyDescent="0.2">
      <c r="A24" s="255" t="s">
        <v>2063</v>
      </c>
      <c r="B24" s="255" t="s">
        <v>2045</v>
      </c>
      <c r="C24" s="255" t="s">
        <v>85</v>
      </c>
      <c r="D24" s="255" t="s">
        <v>86</v>
      </c>
      <c r="E24" s="255" t="s">
        <v>87</v>
      </c>
      <c r="F24" s="255" t="s">
        <v>3194</v>
      </c>
      <c r="G24" s="256">
        <v>43151</v>
      </c>
      <c r="H24" s="257">
        <v>24.91</v>
      </c>
      <c r="I24" s="257">
        <v>-1</v>
      </c>
      <c r="J24" s="257">
        <f t="shared" si="0"/>
        <v>-24.91</v>
      </c>
      <c r="K24" s="255" t="s">
        <v>398</v>
      </c>
      <c r="L24" s="255" t="s">
        <v>215</v>
      </c>
      <c r="M24" s="256">
        <v>43153</v>
      </c>
      <c r="N24" s="255" t="s">
        <v>70</v>
      </c>
      <c r="O24" s="255" t="s">
        <v>398</v>
      </c>
    </row>
    <row r="25" spans="1:15" x14ac:dyDescent="0.2">
      <c r="A25" s="255" t="s">
        <v>2063</v>
      </c>
      <c r="B25" s="255" t="s">
        <v>2045</v>
      </c>
      <c r="C25" s="255" t="s">
        <v>85</v>
      </c>
      <c r="D25" s="255" t="s">
        <v>86</v>
      </c>
      <c r="E25" s="255" t="s">
        <v>87</v>
      </c>
      <c r="F25" s="255" t="s">
        <v>3195</v>
      </c>
      <c r="G25" s="256">
        <v>43150</v>
      </c>
      <c r="H25" s="257">
        <v>4.3099999999999996</v>
      </c>
      <c r="I25" s="257">
        <v>-1</v>
      </c>
      <c r="J25" s="257">
        <f t="shared" si="0"/>
        <v>-4.3099999999999996</v>
      </c>
      <c r="K25" s="255" t="s">
        <v>398</v>
      </c>
      <c r="L25" s="255" t="s">
        <v>811</v>
      </c>
      <c r="M25" s="256">
        <v>43152</v>
      </c>
      <c r="N25" s="255" t="s">
        <v>70</v>
      </c>
      <c r="O25" s="255" t="s">
        <v>398</v>
      </c>
    </row>
    <row r="26" spans="1:15" x14ac:dyDescent="0.2">
      <c r="A26" s="255" t="s">
        <v>2063</v>
      </c>
      <c r="B26" s="255" t="s">
        <v>2045</v>
      </c>
      <c r="C26" s="255" t="s">
        <v>85</v>
      </c>
      <c r="D26" s="255" t="s">
        <v>86</v>
      </c>
      <c r="E26" s="255" t="s">
        <v>87</v>
      </c>
      <c r="F26" s="255" t="s">
        <v>3196</v>
      </c>
      <c r="G26" s="256">
        <v>43146</v>
      </c>
      <c r="H26" s="257">
        <v>61.96</v>
      </c>
      <c r="I26" s="257">
        <v>-1</v>
      </c>
      <c r="J26" s="257">
        <f t="shared" si="0"/>
        <v>-61.96</v>
      </c>
      <c r="K26" s="255" t="s">
        <v>3197</v>
      </c>
      <c r="L26" s="255" t="s">
        <v>487</v>
      </c>
      <c r="M26" s="256">
        <v>43151</v>
      </c>
      <c r="N26" s="255" t="s">
        <v>70</v>
      </c>
      <c r="O26" s="255" t="s">
        <v>3198</v>
      </c>
    </row>
    <row r="27" spans="1:15" x14ac:dyDescent="0.2">
      <c r="A27" s="255" t="s">
        <v>2063</v>
      </c>
      <c r="B27" s="255" t="s">
        <v>2045</v>
      </c>
      <c r="C27" s="255" t="s">
        <v>85</v>
      </c>
      <c r="D27" s="255" t="s">
        <v>86</v>
      </c>
      <c r="E27" s="255" t="s">
        <v>87</v>
      </c>
      <c r="F27" s="255" t="s">
        <v>3199</v>
      </c>
      <c r="G27" s="256">
        <v>43140</v>
      </c>
      <c r="H27" s="257">
        <v>11.19</v>
      </c>
      <c r="I27" s="257">
        <v>-1</v>
      </c>
      <c r="J27" s="257">
        <f t="shared" si="0"/>
        <v>-11.19</v>
      </c>
      <c r="K27" s="255" t="s">
        <v>3200</v>
      </c>
      <c r="L27" s="255" t="s">
        <v>106</v>
      </c>
      <c r="M27" s="256">
        <v>43143</v>
      </c>
      <c r="N27" s="255" t="s">
        <v>70</v>
      </c>
      <c r="O27" s="255" t="s">
        <v>398</v>
      </c>
    </row>
    <row r="28" spans="1:15" x14ac:dyDescent="0.2">
      <c r="A28" s="255" t="s">
        <v>2063</v>
      </c>
      <c r="B28" s="255" t="s">
        <v>2045</v>
      </c>
      <c r="C28" s="255" t="s">
        <v>85</v>
      </c>
      <c r="D28" s="255" t="s">
        <v>86</v>
      </c>
      <c r="E28" s="255" t="s">
        <v>87</v>
      </c>
      <c r="F28" s="255" t="s">
        <v>3201</v>
      </c>
      <c r="G28" s="256">
        <v>43133</v>
      </c>
      <c r="H28" s="257">
        <v>129.07</v>
      </c>
      <c r="I28" s="257">
        <v>-1</v>
      </c>
      <c r="J28" s="257">
        <f t="shared" si="0"/>
        <v>-129.07</v>
      </c>
      <c r="K28" s="255" t="s">
        <v>2972</v>
      </c>
      <c r="L28" s="255" t="s">
        <v>321</v>
      </c>
      <c r="M28" s="256">
        <v>43136</v>
      </c>
      <c r="N28" s="255" t="s">
        <v>70</v>
      </c>
      <c r="O28" s="255" t="s">
        <v>2973</v>
      </c>
    </row>
    <row r="29" spans="1:15" x14ac:dyDescent="0.2">
      <c r="A29" s="255" t="s">
        <v>2063</v>
      </c>
      <c r="B29" s="255" t="s">
        <v>2045</v>
      </c>
      <c r="C29" s="255" t="s">
        <v>85</v>
      </c>
      <c r="D29" s="255" t="s">
        <v>86</v>
      </c>
      <c r="E29" s="255" t="s">
        <v>87</v>
      </c>
      <c r="F29" s="255" t="s">
        <v>3202</v>
      </c>
      <c r="G29" s="256">
        <v>43132</v>
      </c>
      <c r="H29" s="257">
        <v>129.24</v>
      </c>
      <c r="I29" s="257">
        <v>-1</v>
      </c>
      <c r="J29" s="257">
        <f t="shared" si="0"/>
        <v>-129.24</v>
      </c>
      <c r="K29" s="255" t="s">
        <v>3197</v>
      </c>
      <c r="L29" s="255" t="s">
        <v>1240</v>
      </c>
      <c r="M29" s="256">
        <v>43133</v>
      </c>
      <c r="N29" s="255" t="s">
        <v>70</v>
      </c>
      <c r="O29" s="255" t="s">
        <v>3203</v>
      </c>
    </row>
    <row r="30" spans="1:15" x14ac:dyDescent="0.2">
      <c r="A30" s="255" t="s">
        <v>2063</v>
      </c>
      <c r="B30" s="255" t="s">
        <v>2045</v>
      </c>
      <c r="C30" s="255" t="s">
        <v>125</v>
      </c>
      <c r="D30" s="255" t="s">
        <v>126</v>
      </c>
      <c r="E30" s="255" t="s">
        <v>127</v>
      </c>
      <c r="F30" s="255" t="s">
        <v>3204</v>
      </c>
      <c r="G30" s="256">
        <v>43131</v>
      </c>
      <c r="H30" s="257">
        <v>1613.74</v>
      </c>
      <c r="I30" s="257">
        <v>-1</v>
      </c>
      <c r="J30" s="257">
        <f t="shared" si="0"/>
        <v>-1613.74</v>
      </c>
      <c r="K30" s="255" t="s">
        <v>398</v>
      </c>
      <c r="L30" s="255" t="s">
        <v>151</v>
      </c>
      <c r="M30" s="256">
        <v>43133</v>
      </c>
      <c r="N30" s="255" t="s">
        <v>70</v>
      </c>
      <c r="O30" s="255" t="s">
        <v>398</v>
      </c>
    </row>
    <row r="31" spans="1:15" x14ac:dyDescent="0.2">
      <c r="A31" s="255" t="s">
        <v>2063</v>
      </c>
      <c r="B31" s="255" t="s">
        <v>2045</v>
      </c>
      <c r="C31" s="255" t="s">
        <v>125</v>
      </c>
      <c r="D31" s="255" t="s">
        <v>126</v>
      </c>
      <c r="E31" s="255" t="s">
        <v>127</v>
      </c>
      <c r="F31" s="255" t="s">
        <v>3205</v>
      </c>
      <c r="G31" s="256">
        <v>43131</v>
      </c>
      <c r="H31" s="257">
        <v>603.19000000000005</v>
      </c>
      <c r="I31" s="257">
        <v>-1</v>
      </c>
      <c r="J31" s="257">
        <f t="shared" si="0"/>
        <v>-603.19000000000005</v>
      </c>
      <c r="K31" s="255" t="s">
        <v>398</v>
      </c>
      <c r="L31" s="255" t="s">
        <v>151</v>
      </c>
      <c r="M31" s="256">
        <v>43133</v>
      </c>
      <c r="N31" s="255" t="s">
        <v>70</v>
      </c>
      <c r="O31" s="255" t="s">
        <v>398</v>
      </c>
    </row>
    <row r="32" spans="1:15" x14ac:dyDescent="0.2">
      <c r="A32" s="255" t="s">
        <v>2063</v>
      </c>
      <c r="B32" s="255" t="s">
        <v>2045</v>
      </c>
      <c r="C32" s="255" t="s">
        <v>125</v>
      </c>
      <c r="D32" s="255" t="s">
        <v>126</v>
      </c>
      <c r="E32" s="255" t="s">
        <v>127</v>
      </c>
      <c r="F32" s="255" t="s">
        <v>3206</v>
      </c>
      <c r="G32" s="256">
        <v>43131</v>
      </c>
      <c r="H32" s="257">
        <v>2776.13</v>
      </c>
      <c r="I32" s="257">
        <v>-1</v>
      </c>
      <c r="J32" s="257">
        <f t="shared" si="0"/>
        <v>-2776.13</v>
      </c>
      <c r="K32" s="255" t="s">
        <v>398</v>
      </c>
      <c r="L32" s="255" t="s">
        <v>151</v>
      </c>
      <c r="M32" s="256">
        <v>43133</v>
      </c>
      <c r="N32" s="255" t="s">
        <v>70</v>
      </c>
      <c r="O32" s="255" t="s">
        <v>398</v>
      </c>
    </row>
    <row r="33" spans="1:15" x14ac:dyDescent="0.2">
      <c r="A33" s="255" t="s">
        <v>2063</v>
      </c>
      <c r="B33" s="255" t="s">
        <v>2045</v>
      </c>
      <c r="C33" s="255" t="s">
        <v>125</v>
      </c>
      <c r="D33" s="255" t="s">
        <v>126</v>
      </c>
      <c r="E33" s="255" t="s">
        <v>127</v>
      </c>
      <c r="F33" s="255" t="s">
        <v>3207</v>
      </c>
      <c r="G33" s="256">
        <v>43131</v>
      </c>
      <c r="H33" s="257">
        <v>1386.48</v>
      </c>
      <c r="I33" s="257">
        <v>-1</v>
      </c>
      <c r="J33" s="257">
        <f t="shared" si="0"/>
        <v>-1386.48</v>
      </c>
      <c r="K33" s="255" t="s">
        <v>398</v>
      </c>
      <c r="L33" s="255" t="s">
        <v>151</v>
      </c>
      <c r="M33" s="256">
        <v>43133</v>
      </c>
      <c r="N33" s="255" t="s">
        <v>70</v>
      </c>
      <c r="O33" s="255" t="s">
        <v>398</v>
      </c>
    </row>
    <row r="34" spans="1:15" x14ac:dyDescent="0.2">
      <c r="A34" s="255" t="s">
        <v>2063</v>
      </c>
      <c r="B34" s="255" t="s">
        <v>2045</v>
      </c>
      <c r="C34" s="255" t="s">
        <v>125</v>
      </c>
      <c r="D34" s="255" t="s">
        <v>126</v>
      </c>
      <c r="E34" s="255" t="s">
        <v>127</v>
      </c>
      <c r="F34" s="255" t="s">
        <v>3208</v>
      </c>
      <c r="G34" s="256">
        <v>43131</v>
      </c>
      <c r="H34" s="257">
        <v>1929.27</v>
      </c>
      <c r="I34" s="257">
        <v>-1</v>
      </c>
      <c r="J34" s="257">
        <f t="shared" si="0"/>
        <v>-1929.27</v>
      </c>
      <c r="K34" s="255" t="s">
        <v>398</v>
      </c>
      <c r="L34" s="255" t="s">
        <v>151</v>
      </c>
      <c r="M34" s="256">
        <v>43133</v>
      </c>
      <c r="N34" s="255" t="s">
        <v>70</v>
      </c>
      <c r="O34" s="255" t="s">
        <v>398</v>
      </c>
    </row>
    <row r="35" spans="1:15" x14ac:dyDescent="0.2">
      <c r="A35" s="255" t="s">
        <v>2063</v>
      </c>
      <c r="B35" s="255" t="s">
        <v>2046</v>
      </c>
      <c r="C35" s="255" t="s">
        <v>3209</v>
      </c>
      <c r="D35" s="255" t="s">
        <v>3210</v>
      </c>
      <c r="E35" s="255" t="s">
        <v>3211</v>
      </c>
      <c r="F35" s="255" t="s">
        <v>3213</v>
      </c>
      <c r="G35" s="256">
        <v>43144</v>
      </c>
      <c r="H35" s="257">
        <v>1815</v>
      </c>
      <c r="I35" s="257">
        <v>1</v>
      </c>
      <c r="J35" s="257">
        <f t="shared" si="0"/>
        <v>1815</v>
      </c>
      <c r="K35" s="255" t="s">
        <v>3212</v>
      </c>
      <c r="L35" s="255" t="s">
        <v>156</v>
      </c>
      <c r="M35" s="256">
        <v>43145</v>
      </c>
      <c r="N35" s="255" t="s">
        <v>70</v>
      </c>
      <c r="O35" s="255" t="s">
        <v>398</v>
      </c>
    </row>
    <row r="36" spans="1:15" x14ac:dyDescent="0.2">
      <c r="A36" s="255" t="s">
        <v>2063</v>
      </c>
      <c r="B36" s="255" t="s">
        <v>2046</v>
      </c>
      <c r="C36" s="255" t="s">
        <v>3209</v>
      </c>
      <c r="D36" s="255" t="s">
        <v>3210</v>
      </c>
      <c r="E36" s="255" t="s">
        <v>3211</v>
      </c>
      <c r="F36" s="255" t="s">
        <v>3214</v>
      </c>
      <c r="G36" s="256">
        <v>43136</v>
      </c>
      <c r="H36" s="257">
        <v>1851.3</v>
      </c>
      <c r="I36" s="257">
        <v>1</v>
      </c>
      <c r="J36" s="257">
        <f t="shared" si="0"/>
        <v>1851.3</v>
      </c>
      <c r="K36" s="255" t="s">
        <v>3212</v>
      </c>
      <c r="L36" s="255" t="s">
        <v>156</v>
      </c>
      <c r="M36" s="256">
        <v>43143</v>
      </c>
      <c r="N36" s="255" t="s">
        <v>70</v>
      </c>
      <c r="O36" s="255" t="s">
        <v>398</v>
      </c>
    </row>
    <row r="37" spans="1:15" x14ac:dyDescent="0.2">
      <c r="A37" s="255" t="s">
        <v>2063</v>
      </c>
      <c r="B37" s="255" t="s">
        <v>2046</v>
      </c>
      <c r="C37" s="255" t="s">
        <v>3209</v>
      </c>
      <c r="D37" s="255" t="s">
        <v>3210</v>
      </c>
      <c r="E37" s="255" t="s">
        <v>3211</v>
      </c>
      <c r="F37" s="255" t="s">
        <v>3215</v>
      </c>
      <c r="G37" s="256">
        <v>43109</v>
      </c>
      <c r="H37" s="257">
        <v>814.56</v>
      </c>
      <c r="I37" s="257">
        <v>1</v>
      </c>
      <c r="J37" s="257">
        <f t="shared" si="0"/>
        <v>814.56</v>
      </c>
      <c r="K37" s="255" t="s">
        <v>3212</v>
      </c>
      <c r="L37" s="255" t="s">
        <v>156</v>
      </c>
      <c r="M37" s="256">
        <v>43143</v>
      </c>
      <c r="N37" s="255" t="s">
        <v>70</v>
      </c>
      <c r="O37" s="255" t="s">
        <v>398</v>
      </c>
    </row>
    <row r="38" spans="1:15" x14ac:dyDescent="0.2">
      <c r="A38" s="255" t="s">
        <v>2063</v>
      </c>
      <c r="B38" s="255" t="s">
        <v>2046</v>
      </c>
      <c r="C38" s="255" t="s">
        <v>455</v>
      </c>
      <c r="D38" s="255" t="s">
        <v>456</v>
      </c>
      <c r="E38" s="255" t="s">
        <v>457</v>
      </c>
      <c r="F38" s="255" t="s">
        <v>3216</v>
      </c>
      <c r="G38" s="256">
        <v>43144</v>
      </c>
      <c r="H38" s="257">
        <v>1144</v>
      </c>
      <c r="I38" s="257">
        <v>1</v>
      </c>
      <c r="J38" s="257">
        <f t="shared" si="0"/>
        <v>1144</v>
      </c>
      <c r="K38" s="255" t="s">
        <v>398</v>
      </c>
      <c r="L38" s="255" t="s">
        <v>170</v>
      </c>
      <c r="M38" s="256">
        <v>43147</v>
      </c>
      <c r="N38" s="255" t="s">
        <v>70</v>
      </c>
      <c r="O38" s="255" t="s">
        <v>398</v>
      </c>
    </row>
    <row r="39" spans="1:15" x14ac:dyDescent="0.2">
      <c r="A39" s="255" t="s">
        <v>2063</v>
      </c>
      <c r="B39" s="255" t="s">
        <v>2046</v>
      </c>
      <c r="C39" s="255" t="s">
        <v>455</v>
      </c>
      <c r="D39" s="255" t="s">
        <v>456</v>
      </c>
      <c r="E39" s="255" t="s">
        <v>457</v>
      </c>
      <c r="F39" s="255" t="s">
        <v>3217</v>
      </c>
      <c r="G39" s="256">
        <v>43144</v>
      </c>
      <c r="H39" s="257">
        <v>6.8</v>
      </c>
      <c r="I39" s="257">
        <v>1</v>
      </c>
      <c r="J39" s="257">
        <f t="shared" si="0"/>
        <v>6.8</v>
      </c>
      <c r="K39" s="255" t="s">
        <v>398</v>
      </c>
      <c r="L39" s="255" t="s">
        <v>430</v>
      </c>
      <c r="M39" s="256">
        <v>43147</v>
      </c>
      <c r="N39" s="255" t="s">
        <v>70</v>
      </c>
      <c r="O39" s="255" t="s">
        <v>398</v>
      </c>
    </row>
    <row r="40" spans="1:15" x14ac:dyDescent="0.2">
      <c r="A40" s="255" t="s">
        <v>2063</v>
      </c>
      <c r="B40" s="255" t="s">
        <v>2046</v>
      </c>
      <c r="C40" s="255" t="s">
        <v>602</v>
      </c>
      <c r="D40" s="255" t="s">
        <v>603</v>
      </c>
      <c r="E40" s="255" t="s">
        <v>604</v>
      </c>
      <c r="F40" s="255" t="s">
        <v>3218</v>
      </c>
      <c r="G40" s="256">
        <v>43147</v>
      </c>
      <c r="H40" s="257">
        <v>499.73</v>
      </c>
      <c r="I40" s="257">
        <v>1</v>
      </c>
      <c r="J40" s="257">
        <f t="shared" si="0"/>
        <v>499.73</v>
      </c>
      <c r="K40" s="255" t="s">
        <v>3219</v>
      </c>
      <c r="L40" s="255" t="s">
        <v>128</v>
      </c>
      <c r="M40" s="256">
        <v>43151</v>
      </c>
      <c r="N40" s="255" t="s">
        <v>70</v>
      </c>
      <c r="O40" s="255" t="s">
        <v>3220</v>
      </c>
    </row>
    <row r="41" spans="1:15" x14ac:dyDescent="0.2">
      <c r="A41" s="255" t="s">
        <v>2063</v>
      </c>
      <c r="B41" s="255" t="s">
        <v>2046</v>
      </c>
      <c r="C41" s="255" t="s">
        <v>602</v>
      </c>
      <c r="D41" s="255" t="s">
        <v>603</v>
      </c>
      <c r="E41" s="255" t="s">
        <v>604</v>
      </c>
      <c r="F41" s="255" t="s">
        <v>3221</v>
      </c>
      <c r="G41" s="256">
        <v>43147</v>
      </c>
      <c r="H41" s="257">
        <v>89.77</v>
      </c>
      <c r="I41" s="257">
        <v>1</v>
      </c>
      <c r="J41" s="257">
        <f t="shared" si="0"/>
        <v>89.77</v>
      </c>
      <c r="K41" s="255" t="s">
        <v>2999</v>
      </c>
      <c r="L41" s="255" t="s">
        <v>318</v>
      </c>
      <c r="M41" s="256">
        <v>43151</v>
      </c>
      <c r="N41" s="255" t="s">
        <v>70</v>
      </c>
      <c r="O41" s="255" t="s">
        <v>3222</v>
      </c>
    </row>
    <row r="42" spans="1:15" x14ac:dyDescent="0.2">
      <c r="A42" s="255" t="s">
        <v>2063</v>
      </c>
      <c r="B42" s="255" t="s">
        <v>2046</v>
      </c>
      <c r="C42" s="255" t="s">
        <v>3223</v>
      </c>
      <c r="D42" s="255" t="s">
        <v>3224</v>
      </c>
      <c r="E42" s="255" t="s">
        <v>3225</v>
      </c>
      <c r="F42" s="255" t="s">
        <v>3226</v>
      </c>
      <c r="G42" s="256">
        <v>43138</v>
      </c>
      <c r="H42" s="257">
        <v>482.32</v>
      </c>
      <c r="I42" s="257">
        <v>1</v>
      </c>
      <c r="J42" s="257">
        <f t="shared" si="0"/>
        <v>482.32</v>
      </c>
      <c r="K42" s="255" t="s">
        <v>3227</v>
      </c>
      <c r="L42" s="255" t="s">
        <v>415</v>
      </c>
      <c r="M42" s="256">
        <v>43140</v>
      </c>
      <c r="N42" s="255" t="s">
        <v>70</v>
      </c>
      <c r="O42" s="255" t="s">
        <v>3228</v>
      </c>
    </row>
    <row r="43" spans="1:15" x14ac:dyDescent="0.2">
      <c r="A43" s="255" t="s">
        <v>2063</v>
      </c>
      <c r="B43" s="255" t="s">
        <v>2046</v>
      </c>
      <c r="C43" s="255" t="s">
        <v>144</v>
      </c>
      <c r="D43" s="255" t="s">
        <v>145</v>
      </c>
      <c r="E43" s="255" t="s">
        <v>146</v>
      </c>
      <c r="F43" s="255" t="s">
        <v>3232</v>
      </c>
      <c r="G43" s="256">
        <v>43154</v>
      </c>
      <c r="H43" s="257">
        <v>99.22</v>
      </c>
      <c r="I43" s="257">
        <v>1</v>
      </c>
      <c r="J43" s="257">
        <f t="shared" si="0"/>
        <v>99.22</v>
      </c>
      <c r="K43" s="255" t="s">
        <v>3233</v>
      </c>
      <c r="L43" s="255" t="s">
        <v>228</v>
      </c>
      <c r="M43" s="256">
        <v>43158</v>
      </c>
      <c r="N43" s="255" t="s">
        <v>70</v>
      </c>
      <c r="O43" s="255" t="s">
        <v>398</v>
      </c>
    </row>
    <row r="44" spans="1:15" x14ac:dyDescent="0.2">
      <c r="A44" s="255" t="s">
        <v>2063</v>
      </c>
      <c r="B44" s="255" t="s">
        <v>2046</v>
      </c>
      <c r="C44" s="255" t="s">
        <v>144</v>
      </c>
      <c r="D44" s="255" t="s">
        <v>145</v>
      </c>
      <c r="E44" s="255" t="s">
        <v>146</v>
      </c>
      <c r="F44" s="255" t="s">
        <v>3234</v>
      </c>
      <c r="G44" s="256">
        <v>43154</v>
      </c>
      <c r="H44" s="257">
        <v>265.43</v>
      </c>
      <c r="I44" s="257">
        <v>1</v>
      </c>
      <c r="J44" s="257">
        <f t="shared" si="0"/>
        <v>265.43</v>
      </c>
      <c r="K44" s="255" t="s">
        <v>3235</v>
      </c>
      <c r="L44" s="255" t="s">
        <v>214</v>
      </c>
      <c r="M44" s="256">
        <v>43158</v>
      </c>
      <c r="N44" s="255" t="s">
        <v>70</v>
      </c>
      <c r="O44" s="255" t="s">
        <v>398</v>
      </c>
    </row>
    <row r="45" spans="1:15" x14ac:dyDescent="0.2">
      <c r="A45" s="255" t="s">
        <v>2063</v>
      </c>
      <c r="B45" s="255" t="s">
        <v>2046</v>
      </c>
      <c r="C45" s="255" t="s">
        <v>144</v>
      </c>
      <c r="D45" s="255" t="s">
        <v>145</v>
      </c>
      <c r="E45" s="255" t="s">
        <v>146</v>
      </c>
      <c r="F45" s="255" t="s">
        <v>3240</v>
      </c>
      <c r="G45" s="256">
        <v>43140</v>
      </c>
      <c r="H45" s="257">
        <v>158.51</v>
      </c>
      <c r="I45" s="257">
        <v>1</v>
      </c>
      <c r="J45" s="257">
        <f t="shared" si="0"/>
        <v>158.51</v>
      </c>
      <c r="K45" s="255" t="s">
        <v>3241</v>
      </c>
      <c r="L45" s="255" t="s">
        <v>214</v>
      </c>
      <c r="M45" s="256">
        <v>43152</v>
      </c>
      <c r="N45" s="255" t="s">
        <v>70</v>
      </c>
      <c r="O45" s="255" t="s">
        <v>3242</v>
      </c>
    </row>
    <row r="46" spans="1:15" x14ac:dyDescent="0.2">
      <c r="A46" s="255" t="s">
        <v>2063</v>
      </c>
      <c r="B46" s="255" t="s">
        <v>2046</v>
      </c>
      <c r="C46" s="255" t="s">
        <v>3243</v>
      </c>
      <c r="D46" s="255" t="s">
        <v>3244</v>
      </c>
      <c r="E46" s="255" t="s">
        <v>3245</v>
      </c>
      <c r="F46" s="255" t="s">
        <v>3246</v>
      </c>
      <c r="G46" s="256">
        <v>43158</v>
      </c>
      <c r="H46" s="257">
        <v>490.22</v>
      </c>
      <c r="I46" s="257">
        <v>1</v>
      </c>
      <c r="J46" s="257">
        <f t="shared" si="0"/>
        <v>490.22</v>
      </c>
      <c r="K46" s="255" t="s">
        <v>3247</v>
      </c>
      <c r="L46" s="255" t="s">
        <v>1543</v>
      </c>
      <c r="M46" s="256">
        <v>43158</v>
      </c>
      <c r="N46" s="255" t="s">
        <v>70</v>
      </c>
      <c r="O46" s="255" t="s">
        <v>398</v>
      </c>
    </row>
    <row r="47" spans="1:15" x14ac:dyDescent="0.2">
      <c r="A47" s="255" t="s">
        <v>2063</v>
      </c>
      <c r="B47" s="255" t="s">
        <v>2046</v>
      </c>
      <c r="C47" s="255" t="s">
        <v>558</v>
      </c>
      <c r="D47" s="255" t="s">
        <v>2031</v>
      </c>
      <c r="E47" s="255" t="s">
        <v>559</v>
      </c>
      <c r="F47" s="255" t="s">
        <v>3248</v>
      </c>
      <c r="G47" s="256">
        <v>43158</v>
      </c>
      <c r="H47" s="257">
        <v>82.95</v>
      </c>
      <c r="I47" s="257">
        <v>1</v>
      </c>
      <c r="J47" s="257">
        <f t="shared" si="0"/>
        <v>82.95</v>
      </c>
      <c r="K47" s="255" t="s">
        <v>398</v>
      </c>
      <c r="L47" s="255" t="s">
        <v>318</v>
      </c>
      <c r="M47" s="256">
        <v>43159</v>
      </c>
      <c r="N47" s="255" t="s">
        <v>70</v>
      </c>
      <c r="O47" s="255" t="s">
        <v>3249</v>
      </c>
    </row>
    <row r="48" spans="1:15" x14ac:dyDescent="0.2">
      <c r="A48" s="255" t="s">
        <v>2063</v>
      </c>
      <c r="B48" s="255" t="s">
        <v>2046</v>
      </c>
      <c r="C48" s="255" t="s">
        <v>558</v>
      </c>
      <c r="D48" s="255" t="s">
        <v>2031</v>
      </c>
      <c r="E48" s="255" t="s">
        <v>559</v>
      </c>
      <c r="F48" s="255" t="s">
        <v>3250</v>
      </c>
      <c r="G48" s="256">
        <v>43158</v>
      </c>
      <c r="H48" s="257">
        <v>82.95</v>
      </c>
      <c r="I48" s="257">
        <v>1</v>
      </c>
      <c r="J48" s="257">
        <f t="shared" si="0"/>
        <v>82.95</v>
      </c>
      <c r="K48" s="255" t="s">
        <v>398</v>
      </c>
      <c r="L48" s="255" t="s">
        <v>318</v>
      </c>
      <c r="M48" s="256">
        <v>43159</v>
      </c>
      <c r="N48" s="255" t="s">
        <v>70</v>
      </c>
      <c r="O48" s="255" t="s">
        <v>3249</v>
      </c>
    </row>
    <row r="49" spans="1:15" x14ac:dyDescent="0.2">
      <c r="A49" s="255" t="s">
        <v>2063</v>
      </c>
      <c r="B49" s="255" t="s">
        <v>2046</v>
      </c>
      <c r="C49" s="255" t="s">
        <v>558</v>
      </c>
      <c r="D49" s="255" t="s">
        <v>2031</v>
      </c>
      <c r="E49" s="255" t="s">
        <v>559</v>
      </c>
      <c r="F49" s="255" t="s">
        <v>3251</v>
      </c>
      <c r="G49" s="256">
        <v>43158</v>
      </c>
      <c r="H49" s="257">
        <v>52.45</v>
      </c>
      <c r="I49" s="257">
        <v>1</v>
      </c>
      <c r="J49" s="257">
        <f t="shared" si="0"/>
        <v>52.45</v>
      </c>
      <c r="K49" s="255" t="s">
        <v>398</v>
      </c>
      <c r="L49" s="255" t="s">
        <v>556</v>
      </c>
      <c r="M49" s="256">
        <v>43159</v>
      </c>
      <c r="N49" s="255" t="s">
        <v>70</v>
      </c>
      <c r="O49" s="255" t="s">
        <v>3252</v>
      </c>
    </row>
    <row r="50" spans="1:15" x14ac:dyDescent="0.2">
      <c r="A50" s="255" t="s">
        <v>2063</v>
      </c>
      <c r="B50" s="255" t="s">
        <v>2046</v>
      </c>
      <c r="C50" s="255" t="s">
        <v>558</v>
      </c>
      <c r="D50" s="255" t="s">
        <v>2031</v>
      </c>
      <c r="E50" s="255" t="s">
        <v>559</v>
      </c>
      <c r="F50" s="255" t="s">
        <v>3253</v>
      </c>
      <c r="G50" s="256">
        <v>43158</v>
      </c>
      <c r="H50" s="257">
        <v>46.35</v>
      </c>
      <c r="I50" s="257">
        <v>1</v>
      </c>
      <c r="J50" s="257">
        <f t="shared" si="0"/>
        <v>46.35</v>
      </c>
      <c r="K50" s="255" t="s">
        <v>398</v>
      </c>
      <c r="L50" s="255" t="s">
        <v>556</v>
      </c>
      <c r="M50" s="256">
        <v>43159</v>
      </c>
      <c r="N50" s="255" t="s">
        <v>70</v>
      </c>
      <c r="O50" s="255" t="s">
        <v>3252</v>
      </c>
    </row>
    <row r="51" spans="1:15" x14ac:dyDescent="0.2">
      <c r="A51" s="255" t="s">
        <v>2063</v>
      </c>
      <c r="B51" s="255" t="s">
        <v>2046</v>
      </c>
      <c r="C51" s="255" t="s">
        <v>558</v>
      </c>
      <c r="D51" s="255" t="s">
        <v>2031</v>
      </c>
      <c r="E51" s="255" t="s">
        <v>559</v>
      </c>
      <c r="F51" s="255" t="s">
        <v>3254</v>
      </c>
      <c r="G51" s="256">
        <v>43158</v>
      </c>
      <c r="H51" s="257">
        <v>190.71</v>
      </c>
      <c r="I51" s="257">
        <v>1</v>
      </c>
      <c r="J51" s="257">
        <f t="shared" si="0"/>
        <v>190.71</v>
      </c>
      <c r="K51" s="255" t="s">
        <v>398</v>
      </c>
      <c r="L51" s="255" t="s">
        <v>556</v>
      </c>
      <c r="M51" s="256">
        <v>43159</v>
      </c>
      <c r="N51" s="255" t="s">
        <v>70</v>
      </c>
      <c r="O51" s="255" t="s">
        <v>3154</v>
      </c>
    </row>
    <row r="52" spans="1:15" x14ac:dyDescent="0.2">
      <c r="A52" s="255" t="s">
        <v>2063</v>
      </c>
      <c r="B52" s="255" t="s">
        <v>2046</v>
      </c>
      <c r="C52" s="255" t="s">
        <v>558</v>
      </c>
      <c r="D52" s="255" t="s">
        <v>2031</v>
      </c>
      <c r="E52" s="255" t="s">
        <v>559</v>
      </c>
      <c r="F52" s="255" t="s">
        <v>3255</v>
      </c>
      <c r="G52" s="256">
        <v>43158</v>
      </c>
      <c r="H52" s="257">
        <v>41.8</v>
      </c>
      <c r="I52" s="257">
        <v>1</v>
      </c>
      <c r="J52" s="257">
        <f t="shared" si="0"/>
        <v>41.8</v>
      </c>
      <c r="K52" s="255" t="s">
        <v>398</v>
      </c>
      <c r="L52" s="255" t="s">
        <v>547</v>
      </c>
      <c r="M52" s="256">
        <v>43159</v>
      </c>
      <c r="N52" s="255" t="s">
        <v>70</v>
      </c>
      <c r="O52" s="255" t="s">
        <v>3256</v>
      </c>
    </row>
    <row r="53" spans="1:15" x14ac:dyDescent="0.2">
      <c r="A53" s="255" t="s">
        <v>2063</v>
      </c>
      <c r="B53" s="255" t="s">
        <v>2046</v>
      </c>
      <c r="C53" s="255" t="s">
        <v>558</v>
      </c>
      <c r="D53" s="255" t="s">
        <v>2031</v>
      </c>
      <c r="E53" s="255" t="s">
        <v>559</v>
      </c>
      <c r="F53" s="255" t="s">
        <v>3257</v>
      </c>
      <c r="G53" s="256">
        <v>43158</v>
      </c>
      <c r="H53" s="257">
        <v>41.8</v>
      </c>
      <c r="I53" s="257">
        <v>1</v>
      </c>
      <c r="J53" s="257">
        <f t="shared" si="0"/>
        <v>41.8</v>
      </c>
      <c r="K53" s="255" t="s">
        <v>398</v>
      </c>
      <c r="L53" s="255" t="s">
        <v>547</v>
      </c>
      <c r="M53" s="256">
        <v>43159</v>
      </c>
      <c r="N53" s="255" t="s">
        <v>70</v>
      </c>
      <c r="O53" s="255" t="s">
        <v>3256</v>
      </c>
    </row>
    <row r="54" spans="1:15" x14ac:dyDescent="0.2">
      <c r="A54" s="255" t="s">
        <v>2063</v>
      </c>
      <c r="B54" s="255" t="s">
        <v>2046</v>
      </c>
      <c r="C54" s="255" t="s">
        <v>558</v>
      </c>
      <c r="D54" s="255" t="s">
        <v>2031</v>
      </c>
      <c r="E54" s="255" t="s">
        <v>559</v>
      </c>
      <c r="F54" s="255" t="s">
        <v>3258</v>
      </c>
      <c r="G54" s="256">
        <v>43157</v>
      </c>
      <c r="H54" s="257">
        <v>97.85</v>
      </c>
      <c r="I54" s="257">
        <v>1</v>
      </c>
      <c r="J54" s="257">
        <f t="shared" si="0"/>
        <v>97.85</v>
      </c>
      <c r="K54" s="255" t="s">
        <v>398</v>
      </c>
      <c r="L54" s="255" t="s">
        <v>556</v>
      </c>
      <c r="M54" s="256">
        <v>43158</v>
      </c>
      <c r="N54" s="255" t="s">
        <v>70</v>
      </c>
      <c r="O54" s="255" t="s">
        <v>3259</v>
      </c>
    </row>
    <row r="55" spans="1:15" x14ac:dyDescent="0.2">
      <c r="A55" s="255" t="s">
        <v>2063</v>
      </c>
      <c r="B55" s="255" t="s">
        <v>2046</v>
      </c>
      <c r="C55" s="255" t="s">
        <v>558</v>
      </c>
      <c r="D55" s="255" t="s">
        <v>2031</v>
      </c>
      <c r="E55" s="255" t="s">
        <v>559</v>
      </c>
      <c r="F55" s="255" t="s">
        <v>3260</v>
      </c>
      <c r="G55" s="256">
        <v>43157</v>
      </c>
      <c r="H55" s="257">
        <v>82.95</v>
      </c>
      <c r="I55" s="257">
        <v>1</v>
      </c>
      <c r="J55" s="257">
        <f t="shared" si="0"/>
        <v>82.95</v>
      </c>
      <c r="K55" s="255" t="s">
        <v>398</v>
      </c>
      <c r="L55" s="255" t="s">
        <v>556</v>
      </c>
      <c r="M55" s="256">
        <v>43158</v>
      </c>
      <c r="N55" s="255" t="s">
        <v>70</v>
      </c>
      <c r="O55" s="255" t="s">
        <v>3259</v>
      </c>
    </row>
    <row r="56" spans="1:15" x14ac:dyDescent="0.2">
      <c r="A56" s="255" t="s">
        <v>2063</v>
      </c>
      <c r="B56" s="255" t="s">
        <v>2046</v>
      </c>
      <c r="C56" s="255" t="s">
        <v>558</v>
      </c>
      <c r="D56" s="255" t="s">
        <v>2031</v>
      </c>
      <c r="E56" s="255" t="s">
        <v>559</v>
      </c>
      <c r="F56" s="255" t="s">
        <v>3261</v>
      </c>
      <c r="G56" s="256">
        <v>43157</v>
      </c>
      <c r="H56" s="257">
        <v>216.88</v>
      </c>
      <c r="I56" s="257">
        <v>1</v>
      </c>
      <c r="J56" s="257">
        <f t="shared" si="0"/>
        <v>216.88</v>
      </c>
      <c r="K56" s="255" t="s">
        <v>398</v>
      </c>
      <c r="L56" s="255" t="s">
        <v>529</v>
      </c>
      <c r="M56" s="256">
        <v>43158</v>
      </c>
      <c r="N56" s="255" t="s">
        <v>70</v>
      </c>
      <c r="O56" s="255" t="s">
        <v>3262</v>
      </c>
    </row>
    <row r="57" spans="1:15" x14ac:dyDescent="0.2">
      <c r="A57" s="255" t="s">
        <v>2063</v>
      </c>
      <c r="B57" s="255" t="s">
        <v>2046</v>
      </c>
      <c r="C57" s="255" t="s">
        <v>558</v>
      </c>
      <c r="D57" s="255" t="s">
        <v>2031</v>
      </c>
      <c r="E57" s="255" t="s">
        <v>559</v>
      </c>
      <c r="F57" s="255" t="s">
        <v>3263</v>
      </c>
      <c r="G57" s="256">
        <v>43157</v>
      </c>
      <c r="H57" s="257">
        <v>108.68</v>
      </c>
      <c r="I57" s="257">
        <v>1</v>
      </c>
      <c r="J57" s="257">
        <f t="shared" si="0"/>
        <v>108.68</v>
      </c>
      <c r="K57" s="255" t="s">
        <v>3264</v>
      </c>
      <c r="L57" s="255" t="s">
        <v>547</v>
      </c>
      <c r="M57" s="256">
        <v>43158</v>
      </c>
      <c r="N57" s="255" t="s">
        <v>70</v>
      </c>
      <c r="O57" s="255" t="s">
        <v>398</v>
      </c>
    </row>
    <row r="58" spans="1:15" x14ac:dyDescent="0.2">
      <c r="A58" s="255" t="s">
        <v>2063</v>
      </c>
      <c r="B58" s="255" t="s">
        <v>2046</v>
      </c>
      <c r="C58" s="255" t="s">
        <v>558</v>
      </c>
      <c r="D58" s="255" t="s">
        <v>2031</v>
      </c>
      <c r="E58" s="255" t="s">
        <v>559</v>
      </c>
      <c r="F58" s="255" t="s">
        <v>3265</v>
      </c>
      <c r="G58" s="256">
        <v>43157</v>
      </c>
      <c r="H58" s="257">
        <v>82.95</v>
      </c>
      <c r="I58" s="257">
        <v>1</v>
      </c>
      <c r="J58" s="257">
        <f t="shared" si="0"/>
        <v>82.95</v>
      </c>
      <c r="K58" s="255" t="s">
        <v>398</v>
      </c>
      <c r="L58" s="255" t="s">
        <v>3266</v>
      </c>
      <c r="M58" s="256">
        <v>43158</v>
      </c>
      <c r="N58" s="255" t="s">
        <v>70</v>
      </c>
      <c r="O58" s="255" t="s">
        <v>3267</v>
      </c>
    </row>
    <row r="59" spans="1:15" x14ac:dyDescent="0.2">
      <c r="A59" s="255" t="s">
        <v>2063</v>
      </c>
      <c r="B59" s="255" t="s">
        <v>2046</v>
      </c>
      <c r="C59" s="255" t="s">
        <v>558</v>
      </c>
      <c r="D59" s="255" t="s">
        <v>2031</v>
      </c>
      <c r="E59" s="255" t="s">
        <v>559</v>
      </c>
      <c r="F59" s="255" t="s">
        <v>3268</v>
      </c>
      <c r="G59" s="256">
        <v>43157</v>
      </c>
      <c r="H59" s="257">
        <v>82.95</v>
      </c>
      <c r="I59" s="257">
        <v>1</v>
      </c>
      <c r="J59" s="257">
        <f t="shared" si="0"/>
        <v>82.95</v>
      </c>
      <c r="K59" s="255" t="s">
        <v>398</v>
      </c>
      <c r="L59" s="255" t="s">
        <v>3266</v>
      </c>
      <c r="M59" s="256">
        <v>43158</v>
      </c>
      <c r="N59" s="255" t="s">
        <v>70</v>
      </c>
      <c r="O59" s="255" t="s">
        <v>3267</v>
      </c>
    </row>
    <row r="60" spans="1:15" x14ac:dyDescent="0.2">
      <c r="A60" s="255" t="s">
        <v>2063</v>
      </c>
      <c r="B60" s="255" t="s">
        <v>2046</v>
      </c>
      <c r="C60" s="255" t="s">
        <v>558</v>
      </c>
      <c r="D60" s="255" t="s">
        <v>2031</v>
      </c>
      <c r="E60" s="255" t="s">
        <v>559</v>
      </c>
      <c r="F60" s="255" t="s">
        <v>3271</v>
      </c>
      <c r="G60" s="256">
        <v>43157</v>
      </c>
      <c r="H60" s="257">
        <v>635.29</v>
      </c>
      <c r="I60" s="257">
        <v>1</v>
      </c>
      <c r="J60" s="257">
        <f t="shared" si="0"/>
        <v>635.29</v>
      </c>
      <c r="K60" s="255" t="s">
        <v>398</v>
      </c>
      <c r="L60" s="255" t="s">
        <v>694</v>
      </c>
      <c r="M60" s="256">
        <v>43158</v>
      </c>
      <c r="N60" s="255" t="s">
        <v>70</v>
      </c>
      <c r="O60" s="255" t="s">
        <v>3272</v>
      </c>
    </row>
    <row r="61" spans="1:15" x14ac:dyDescent="0.2">
      <c r="A61" s="255" t="s">
        <v>2063</v>
      </c>
      <c r="B61" s="255" t="s">
        <v>2046</v>
      </c>
      <c r="C61" s="255" t="s">
        <v>558</v>
      </c>
      <c r="D61" s="255" t="s">
        <v>2031</v>
      </c>
      <c r="E61" s="255" t="s">
        <v>559</v>
      </c>
      <c r="F61" s="255" t="s">
        <v>3273</v>
      </c>
      <c r="G61" s="256">
        <v>43157</v>
      </c>
      <c r="H61" s="257">
        <v>46.3</v>
      </c>
      <c r="I61" s="257">
        <v>1</v>
      </c>
      <c r="J61" s="257">
        <f t="shared" si="0"/>
        <v>46.3</v>
      </c>
      <c r="K61" s="255" t="s">
        <v>398</v>
      </c>
      <c r="L61" s="255" t="s">
        <v>176</v>
      </c>
      <c r="M61" s="256">
        <v>43158</v>
      </c>
      <c r="N61" s="255" t="s">
        <v>70</v>
      </c>
      <c r="O61" s="255" t="s">
        <v>3274</v>
      </c>
    </row>
    <row r="62" spans="1:15" x14ac:dyDescent="0.2">
      <c r="A62" s="255" t="s">
        <v>2063</v>
      </c>
      <c r="B62" s="255" t="s">
        <v>2046</v>
      </c>
      <c r="C62" s="255" t="s">
        <v>558</v>
      </c>
      <c r="D62" s="255" t="s">
        <v>2031</v>
      </c>
      <c r="E62" s="255" t="s">
        <v>559</v>
      </c>
      <c r="F62" s="255" t="s">
        <v>3275</v>
      </c>
      <c r="G62" s="256">
        <v>43157</v>
      </c>
      <c r="H62" s="257">
        <v>46.3</v>
      </c>
      <c r="I62" s="257">
        <v>1</v>
      </c>
      <c r="J62" s="257">
        <f t="shared" si="0"/>
        <v>46.3</v>
      </c>
      <c r="K62" s="255" t="s">
        <v>398</v>
      </c>
      <c r="L62" s="255" t="s">
        <v>176</v>
      </c>
      <c r="M62" s="256">
        <v>43158</v>
      </c>
      <c r="N62" s="255" t="s">
        <v>70</v>
      </c>
      <c r="O62" s="255" t="s">
        <v>3274</v>
      </c>
    </row>
    <row r="63" spans="1:15" x14ac:dyDescent="0.2">
      <c r="A63" s="255" t="s">
        <v>2063</v>
      </c>
      <c r="B63" s="255" t="s">
        <v>2046</v>
      </c>
      <c r="C63" s="255" t="s">
        <v>558</v>
      </c>
      <c r="D63" s="255" t="s">
        <v>2031</v>
      </c>
      <c r="E63" s="255" t="s">
        <v>559</v>
      </c>
      <c r="F63" s="255" t="s">
        <v>3276</v>
      </c>
      <c r="G63" s="256">
        <v>43157</v>
      </c>
      <c r="H63" s="257">
        <v>33.1</v>
      </c>
      <c r="I63" s="257">
        <v>1</v>
      </c>
      <c r="J63" s="257">
        <f t="shared" si="0"/>
        <v>33.1</v>
      </c>
      <c r="K63" s="255" t="s">
        <v>398</v>
      </c>
      <c r="L63" s="255" t="s">
        <v>176</v>
      </c>
      <c r="M63" s="256">
        <v>43158</v>
      </c>
      <c r="N63" s="255" t="s">
        <v>70</v>
      </c>
      <c r="O63" s="255" t="s">
        <v>3277</v>
      </c>
    </row>
    <row r="64" spans="1:15" x14ac:dyDescent="0.2">
      <c r="A64" s="255" t="s">
        <v>2063</v>
      </c>
      <c r="B64" s="255" t="s">
        <v>2046</v>
      </c>
      <c r="C64" s="255" t="s">
        <v>558</v>
      </c>
      <c r="D64" s="255" t="s">
        <v>2031</v>
      </c>
      <c r="E64" s="255" t="s">
        <v>559</v>
      </c>
      <c r="F64" s="255" t="s">
        <v>3278</v>
      </c>
      <c r="G64" s="256">
        <v>43157</v>
      </c>
      <c r="H64" s="257">
        <v>59.99</v>
      </c>
      <c r="I64" s="257">
        <v>1</v>
      </c>
      <c r="J64" s="257">
        <f t="shared" si="0"/>
        <v>59.99</v>
      </c>
      <c r="K64" s="255" t="s">
        <v>398</v>
      </c>
      <c r="L64" s="255" t="s">
        <v>694</v>
      </c>
      <c r="M64" s="256">
        <v>43158</v>
      </c>
      <c r="N64" s="255" t="s">
        <v>70</v>
      </c>
      <c r="O64" s="255" t="s">
        <v>3279</v>
      </c>
    </row>
    <row r="65" spans="1:15" x14ac:dyDescent="0.2">
      <c r="A65" s="255" t="s">
        <v>2063</v>
      </c>
      <c r="B65" s="255" t="s">
        <v>2046</v>
      </c>
      <c r="C65" s="255" t="s">
        <v>558</v>
      </c>
      <c r="D65" s="255" t="s">
        <v>2031</v>
      </c>
      <c r="E65" s="255" t="s">
        <v>559</v>
      </c>
      <c r="F65" s="255" t="s">
        <v>3280</v>
      </c>
      <c r="G65" s="256">
        <v>43157</v>
      </c>
      <c r="H65" s="257">
        <v>78.92</v>
      </c>
      <c r="I65" s="257">
        <v>1</v>
      </c>
      <c r="J65" s="257">
        <f t="shared" si="0"/>
        <v>78.92</v>
      </c>
      <c r="K65" s="255" t="s">
        <v>398</v>
      </c>
      <c r="L65" s="255" t="s">
        <v>694</v>
      </c>
      <c r="M65" s="256">
        <v>43158</v>
      </c>
      <c r="N65" s="255" t="s">
        <v>70</v>
      </c>
      <c r="O65" s="255" t="s">
        <v>3279</v>
      </c>
    </row>
    <row r="66" spans="1:15" x14ac:dyDescent="0.2">
      <c r="A66" s="255" t="s">
        <v>2063</v>
      </c>
      <c r="B66" s="255" t="s">
        <v>2046</v>
      </c>
      <c r="C66" s="255" t="s">
        <v>558</v>
      </c>
      <c r="D66" s="255" t="s">
        <v>2031</v>
      </c>
      <c r="E66" s="255" t="s">
        <v>559</v>
      </c>
      <c r="F66" s="255" t="s">
        <v>3281</v>
      </c>
      <c r="G66" s="256">
        <v>43157</v>
      </c>
      <c r="H66" s="257">
        <v>179.98</v>
      </c>
      <c r="I66" s="257">
        <v>1</v>
      </c>
      <c r="J66" s="257">
        <f t="shared" si="0"/>
        <v>179.98</v>
      </c>
      <c r="K66" s="255" t="s">
        <v>398</v>
      </c>
      <c r="L66" s="255" t="s">
        <v>249</v>
      </c>
      <c r="M66" s="256">
        <v>43158</v>
      </c>
      <c r="N66" s="255" t="s">
        <v>70</v>
      </c>
      <c r="O66" s="255" t="s">
        <v>3156</v>
      </c>
    </row>
    <row r="67" spans="1:15" x14ac:dyDescent="0.2">
      <c r="A67" s="255" t="s">
        <v>2063</v>
      </c>
      <c r="B67" s="255" t="s">
        <v>2046</v>
      </c>
      <c r="C67" s="255" t="s">
        <v>558</v>
      </c>
      <c r="D67" s="255" t="s">
        <v>2031</v>
      </c>
      <c r="E67" s="255" t="s">
        <v>559</v>
      </c>
      <c r="F67" s="255" t="s">
        <v>3284</v>
      </c>
      <c r="G67" s="256">
        <v>43154</v>
      </c>
      <c r="H67" s="257">
        <v>27.95</v>
      </c>
      <c r="I67" s="257">
        <v>1</v>
      </c>
      <c r="J67" s="257">
        <f t="shared" ref="J67:J130" si="1">H67*I67</f>
        <v>27.95</v>
      </c>
      <c r="K67" s="255" t="s">
        <v>398</v>
      </c>
      <c r="L67" s="255" t="s">
        <v>3285</v>
      </c>
      <c r="M67" s="256">
        <v>43155</v>
      </c>
      <c r="N67" s="255" t="s">
        <v>70</v>
      </c>
      <c r="O67" s="255" t="s">
        <v>3286</v>
      </c>
    </row>
    <row r="68" spans="1:15" x14ac:dyDescent="0.2">
      <c r="A68" s="255" t="s">
        <v>2063</v>
      </c>
      <c r="B68" s="255" t="s">
        <v>2046</v>
      </c>
      <c r="C68" s="255" t="s">
        <v>558</v>
      </c>
      <c r="D68" s="255" t="s">
        <v>2031</v>
      </c>
      <c r="E68" s="255" t="s">
        <v>559</v>
      </c>
      <c r="F68" s="255" t="s">
        <v>3287</v>
      </c>
      <c r="G68" s="256">
        <v>43154</v>
      </c>
      <c r="H68" s="257">
        <v>34.450000000000003</v>
      </c>
      <c r="I68" s="257">
        <v>1</v>
      </c>
      <c r="J68" s="257">
        <f t="shared" si="1"/>
        <v>34.450000000000003</v>
      </c>
      <c r="K68" s="255" t="s">
        <v>398</v>
      </c>
      <c r="L68" s="255" t="s">
        <v>3285</v>
      </c>
      <c r="M68" s="256">
        <v>43155</v>
      </c>
      <c r="N68" s="255" t="s">
        <v>70</v>
      </c>
      <c r="O68" s="255" t="s">
        <v>3286</v>
      </c>
    </row>
    <row r="69" spans="1:15" x14ac:dyDescent="0.2">
      <c r="A69" s="255" t="s">
        <v>2063</v>
      </c>
      <c r="B69" s="255" t="s">
        <v>2046</v>
      </c>
      <c r="C69" s="255" t="s">
        <v>558</v>
      </c>
      <c r="D69" s="255" t="s">
        <v>2031</v>
      </c>
      <c r="E69" s="255" t="s">
        <v>559</v>
      </c>
      <c r="F69" s="255" t="s">
        <v>6674</v>
      </c>
      <c r="G69" s="256">
        <v>43154</v>
      </c>
      <c r="H69" s="257">
        <v>99.98</v>
      </c>
      <c r="I69" s="257">
        <v>1</v>
      </c>
      <c r="J69" s="257">
        <f t="shared" si="1"/>
        <v>99.98</v>
      </c>
      <c r="K69" s="255" t="s">
        <v>398</v>
      </c>
      <c r="L69" s="255" t="s">
        <v>373</v>
      </c>
      <c r="M69" s="256">
        <v>43155</v>
      </c>
      <c r="N69" s="255" t="s">
        <v>70</v>
      </c>
      <c r="O69" s="255" t="s">
        <v>398</v>
      </c>
    </row>
    <row r="70" spans="1:15" x14ac:dyDescent="0.2">
      <c r="A70" s="255" t="s">
        <v>2063</v>
      </c>
      <c r="B70" s="255" t="s">
        <v>2046</v>
      </c>
      <c r="C70" s="255" t="s">
        <v>558</v>
      </c>
      <c r="D70" s="255" t="s">
        <v>2031</v>
      </c>
      <c r="E70" s="255" t="s">
        <v>559</v>
      </c>
      <c r="F70" s="255" t="s">
        <v>3290</v>
      </c>
      <c r="G70" s="256">
        <v>43154</v>
      </c>
      <c r="H70" s="257">
        <v>96.98</v>
      </c>
      <c r="I70" s="257">
        <v>1</v>
      </c>
      <c r="J70" s="257">
        <f t="shared" si="1"/>
        <v>96.98</v>
      </c>
      <c r="K70" s="255" t="s">
        <v>398</v>
      </c>
      <c r="L70" s="255" t="s">
        <v>726</v>
      </c>
      <c r="M70" s="256">
        <v>43155</v>
      </c>
      <c r="N70" s="255" t="s">
        <v>70</v>
      </c>
      <c r="O70" s="255" t="s">
        <v>3291</v>
      </c>
    </row>
    <row r="71" spans="1:15" x14ac:dyDescent="0.2">
      <c r="A71" s="255" t="s">
        <v>2063</v>
      </c>
      <c r="B71" s="255" t="s">
        <v>2046</v>
      </c>
      <c r="C71" s="255" t="s">
        <v>558</v>
      </c>
      <c r="D71" s="255" t="s">
        <v>2031</v>
      </c>
      <c r="E71" s="255" t="s">
        <v>559</v>
      </c>
      <c r="F71" s="255" t="s">
        <v>3292</v>
      </c>
      <c r="G71" s="256">
        <v>43154</v>
      </c>
      <c r="H71" s="257">
        <v>68</v>
      </c>
      <c r="I71" s="257">
        <v>1</v>
      </c>
      <c r="J71" s="257">
        <f t="shared" si="1"/>
        <v>68</v>
      </c>
      <c r="K71" s="255" t="s">
        <v>398</v>
      </c>
      <c r="L71" s="255" t="s">
        <v>521</v>
      </c>
      <c r="M71" s="256">
        <v>43155</v>
      </c>
      <c r="N71" s="255" t="s">
        <v>70</v>
      </c>
      <c r="O71" s="255" t="s">
        <v>2250</v>
      </c>
    </row>
    <row r="72" spans="1:15" x14ac:dyDescent="0.2">
      <c r="A72" s="255" t="s">
        <v>2063</v>
      </c>
      <c r="B72" s="255" t="s">
        <v>2046</v>
      </c>
      <c r="C72" s="255" t="s">
        <v>558</v>
      </c>
      <c r="D72" s="255" t="s">
        <v>2031</v>
      </c>
      <c r="E72" s="255" t="s">
        <v>559</v>
      </c>
      <c r="F72" s="255" t="s">
        <v>3293</v>
      </c>
      <c r="G72" s="256">
        <v>43154</v>
      </c>
      <c r="H72" s="257">
        <v>244</v>
      </c>
      <c r="I72" s="257">
        <v>1</v>
      </c>
      <c r="J72" s="257">
        <f t="shared" si="1"/>
        <v>244</v>
      </c>
      <c r="K72" s="255" t="s">
        <v>398</v>
      </c>
      <c r="L72" s="255" t="s">
        <v>521</v>
      </c>
      <c r="M72" s="256">
        <v>43155</v>
      </c>
      <c r="N72" s="255" t="s">
        <v>70</v>
      </c>
      <c r="O72" s="255" t="s">
        <v>2250</v>
      </c>
    </row>
    <row r="73" spans="1:15" x14ac:dyDescent="0.2">
      <c r="A73" s="255" t="s">
        <v>2063</v>
      </c>
      <c r="B73" s="255" t="s">
        <v>2046</v>
      </c>
      <c r="C73" s="255" t="s">
        <v>558</v>
      </c>
      <c r="D73" s="255" t="s">
        <v>2031</v>
      </c>
      <c r="E73" s="255" t="s">
        <v>559</v>
      </c>
      <c r="F73" s="255" t="s">
        <v>3294</v>
      </c>
      <c r="G73" s="256">
        <v>43154</v>
      </c>
      <c r="H73" s="257">
        <v>82.16</v>
      </c>
      <c r="I73" s="257">
        <v>1</v>
      </c>
      <c r="J73" s="257">
        <f t="shared" si="1"/>
        <v>82.16</v>
      </c>
      <c r="K73" s="255" t="s">
        <v>398</v>
      </c>
      <c r="L73" s="255" t="s">
        <v>176</v>
      </c>
      <c r="M73" s="256">
        <v>43155</v>
      </c>
      <c r="N73" s="255" t="s">
        <v>70</v>
      </c>
      <c r="O73" s="255" t="s">
        <v>3295</v>
      </c>
    </row>
    <row r="74" spans="1:15" x14ac:dyDescent="0.2">
      <c r="A74" s="255" t="s">
        <v>2063</v>
      </c>
      <c r="B74" s="255" t="s">
        <v>2046</v>
      </c>
      <c r="C74" s="255" t="s">
        <v>558</v>
      </c>
      <c r="D74" s="255" t="s">
        <v>2031</v>
      </c>
      <c r="E74" s="255" t="s">
        <v>559</v>
      </c>
      <c r="F74" s="255" t="s">
        <v>3296</v>
      </c>
      <c r="G74" s="256">
        <v>43153</v>
      </c>
      <c r="H74" s="257">
        <v>281.95</v>
      </c>
      <c r="I74" s="257">
        <v>1</v>
      </c>
      <c r="J74" s="257">
        <f t="shared" si="1"/>
        <v>281.95</v>
      </c>
      <c r="K74" s="255" t="s">
        <v>3297</v>
      </c>
      <c r="L74" s="255" t="s">
        <v>428</v>
      </c>
      <c r="M74" s="256">
        <v>43154</v>
      </c>
      <c r="N74" s="255" t="s">
        <v>70</v>
      </c>
      <c r="O74" s="255" t="s">
        <v>398</v>
      </c>
    </row>
    <row r="75" spans="1:15" x14ac:dyDescent="0.2">
      <c r="A75" s="255" t="s">
        <v>2063</v>
      </c>
      <c r="B75" s="255" t="s">
        <v>2046</v>
      </c>
      <c r="C75" s="255" t="s">
        <v>558</v>
      </c>
      <c r="D75" s="255" t="s">
        <v>2031</v>
      </c>
      <c r="E75" s="255" t="s">
        <v>559</v>
      </c>
      <c r="F75" s="255" t="s">
        <v>3298</v>
      </c>
      <c r="G75" s="256">
        <v>43153</v>
      </c>
      <c r="H75" s="257">
        <v>74.98</v>
      </c>
      <c r="I75" s="257">
        <v>1</v>
      </c>
      <c r="J75" s="257">
        <f t="shared" si="1"/>
        <v>74.98</v>
      </c>
      <c r="K75" s="255" t="s">
        <v>398</v>
      </c>
      <c r="L75" s="255" t="s">
        <v>556</v>
      </c>
      <c r="M75" s="256">
        <v>43154</v>
      </c>
      <c r="N75" s="255" t="s">
        <v>70</v>
      </c>
      <c r="O75" s="255" t="s">
        <v>3299</v>
      </c>
    </row>
    <row r="76" spans="1:15" x14ac:dyDescent="0.2">
      <c r="A76" s="255" t="s">
        <v>2063</v>
      </c>
      <c r="B76" s="255" t="s">
        <v>2046</v>
      </c>
      <c r="C76" s="255" t="s">
        <v>558</v>
      </c>
      <c r="D76" s="255" t="s">
        <v>2031</v>
      </c>
      <c r="E76" s="255" t="s">
        <v>559</v>
      </c>
      <c r="F76" s="255" t="s">
        <v>3300</v>
      </c>
      <c r="G76" s="256">
        <v>43153</v>
      </c>
      <c r="H76" s="257">
        <v>425.52</v>
      </c>
      <c r="I76" s="257">
        <v>1</v>
      </c>
      <c r="J76" s="257">
        <f t="shared" si="1"/>
        <v>425.52</v>
      </c>
      <c r="K76" s="255" t="s">
        <v>398</v>
      </c>
      <c r="L76" s="255" t="s">
        <v>176</v>
      </c>
      <c r="M76" s="256">
        <v>43154</v>
      </c>
      <c r="N76" s="255" t="s">
        <v>70</v>
      </c>
      <c r="O76" s="255" t="s">
        <v>1562</v>
      </c>
    </row>
    <row r="77" spans="1:15" x14ac:dyDescent="0.2">
      <c r="A77" s="255" t="s">
        <v>2063</v>
      </c>
      <c r="B77" s="255" t="s">
        <v>2046</v>
      </c>
      <c r="C77" s="255" t="s">
        <v>558</v>
      </c>
      <c r="D77" s="255" t="s">
        <v>2031</v>
      </c>
      <c r="E77" s="255" t="s">
        <v>559</v>
      </c>
      <c r="F77" s="255" t="s">
        <v>3301</v>
      </c>
      <c r="G77" s="256">
        <v>43153</v>
      </c>
      <c r="H77" s="257">
        <v>179.98</v>
      </c>
      <c r="I77" s="257">
        <v>1</v>
      </c>
      <c r="J77" s="257">
        <f t="shared" si="1"/>
        <v>179.98</v>
      </c>
      <c r="K77" s="255" t="s">
        <v>398</v>
      </c>
      <c r="L77" s="255" t="s">
        <v>556</v>
      </c>
      <c r="M77" s="256">
        <v>43154</v>
      </c>
      <c r="N77" s="255" t="s">
        <v>70</v>
      </c>
      <c r="O77" s="255" t="s">
        <v>3302</v>
      </c>
    </row>
    <row r="78" spans="1:15" x14ac:dyDescent="0.2">
      <c r="A78" s="255" t="s">
        <v>2063</v>
      </c>
      <c r="B78" s="255" t="s">
        <v>2046</v>
      </c>
      <c r="C78" s="255" t="s">
        <v>558</v>
      </c>
      <c r="D78" s="255" t="s">
        <v>2031</v>
      </c>
      <c r="E78" s="255" t="s">
        <v>559</v>
      </c>
      <c r="F78" s="255" t="s">
        <v>3303</v>
      </c>
      <c r="G78" s="256">
        <v>43153</v>
      </c>
      <c r="H78" s="257">
        <v>74.98</v>
      </c>
      <c r="I78" s="257">
        <v>1</v>
      </c>
      <c r="J78" s="257">
        <f t="shared" si="1"/>
        <v>74.98</v>
      </c>
      <c r="K78" s="255" t="s">
        <v>398</v>
      </c>
      <c r="L78" s="255" t="s">
        <v>556</v>
      </c>
      <c r="M78" s="256">
        <v>43154</v>
      </c>
      <c r="N78" s="255" t="s">
        <v>70</v>
      </c>
      <c r="O78" s="255" t="s">
        <v>3304</v>
      </c>
    </row>
    <row r="79" spans="1:15" x14ac:dyDescent="0.2">
      <c r="A79" s="255" t="s">
        <v>2063</v>
      </c>
      <c r="B79" s="255" t="s">
        <v>2046</v>
      </c>
      <c r="C79" s="255" t="s">
        <v>558</v>
      </c>
      <c r="D79" s="255" t="s">
        <v>2031</v>
      </c>
      <c r="E79" s="255" t="s">
        <v>559</v>
      </c>
      <c r="F79" s="255" t="s">
        <v>3305</v>
      </c>
      <c r="G79" s="256">
        <v>43153</v>
      </c>
      <c r="H79" s="257">
        <v>700</v>
      </c>
      <c r="I79" s="257">
        <v>1</v>
      </c>
      <c r="J79" s="257">
        <f t="shared" si="1"/>
        <v>700</v>
      </c>
      <c r="K79" s="255" t="s">
        <v>398</v>
      </c>
      <c r="L79" s="255" t="s">
        <v>556</v>
      </c>
      <c r="M79" s="256">
        <v>43154</v>
      </c>
      <c r="N79" s="255" t="s">
        <v>70</v>
      </c>
      <c r="O79" s="255" t="s">
        <v>3306</v>
      </c>
    </row>
    <row r="80" spans="1:15" x14ac:dyDescent="0.2">
      <c r="A80" s="255" t="s">
        <v>2063</v>
      </c>
      <c r="B80" s="255" t="s">
        <v>2046</v>
      </c>
      <c r="C80" s="255" t="s">
        <v>558</v>
      </c>
      <c r="D80" s="255" t="s">
        <v>2031</v>
      </c>
      <c r="E80" s="255" t="s">
        <v>559</v>
      </c>
      <c r="F80" s="255" t="s">
        <v>3307</v>
      </c>
      <c r="G80" s="256">
        <v>43153</v>
      </c>
      <c r="H80" s="257">
        <v>89.77</v>
      </c>
      <c r="I80" s="257">
        <v>1</v>
      </c>
      <c r="J80" s="257">
        <f t="shared" si="1"/>
        <v>89.77</v>
      </c>
      <c r="K80" s="255" t="s">
        <v>398</v>
      </c>
      <c r="L80" s="255" t="s">
        <v>214</v>
      </c>
      <c r="M80" s="256">
        <v>43154</v>
      </c>
      <c r="N80" s="255" t="s">
        <v>70</v>
      </c>
      <c r="O80" s="255" t="s">
        <v>3308</v>
      </c>
    </row>
    <row r="81" spans="1:15" x14ac:dyDescent="0.2">
      <c r="A81" s="255" t="s">
        <v>2063</v>
      </c>
      <c r="B81" s="255" t="s">
        <v>2046</v>
      </c>
      <c r="C81" s="255" t="s">
        <v>558</v>
      </c>
      <c r="D81" s="255" t="s">
        <v>2031</v>
      </c>
      <c r="E81" s="255" t="s">
        <v>559</v>
      </c>
      <c r="F81" s="255" t="s">
        <v>3309</v>
      </c>
      <c r="G81" s="256">
        <v>43153</v>
      </c>
      <c r="H81" s="257">
        <v>60</v>
      </c>
      <c r="I81" s="257">
        <v>1</v>
      </c>
      <c r="J81" s="257">
        <f t="shared" si="1"/>
        <v>60</v>
      </c>
      <c r="K81" s="255" t="s">
        <v>398</v>
      </c>
      <c r="L81" s="255" t="s">
        <v>434</v>
      </c>
      <c r="M81" s="256">
        <v>43154</v>
      </c>
      <c r="N81" s="255" t="s">
        <v>70</v>
      </c>
      <c r="O81" s="255" t="s">
        <v>2278</v>
      </c>
    </row>
    <row r="82" spans="1:15" x14ac:dyDescent="0.2">
      <c r="A82" s="255" t="s">
        <v>2063</v>
      </c>
      <c r="B82" s="255" t="s">
        <v>2046</v>
      </c>
      <c r="C82" s="255" t="s">
        <v>558</v>
      </c>
      <c r="D82" s="255" t="s">
        <v>2031</v>
      </c>
      <c r="E82" s="255" t="s">
        <v>559</v>
      </c>
      <c r="F82" s="255" t="s">
        <v>3310</v>
      </c>
      <c r="G82" s="256">
        <v>43153</v>
      </c>
      <c r="H82" s="257">
        <v>84.99</v>
      </c>
      <c r="I82" s="257">
        <v>1</v>
      </c>
      <c r="J82" s="257">
        <f t="shared" si="1"/>
        <v>84.99</v>
      </c>
      <c r="K82" s="255" t="s">
        <v>3311</v>
      </c>
      <c r="L82" s="255" t="s">
        <v>625</v>
      </c>
      <c r="M82" s="256">
        <v>43154</v>
      </c>
      <c r="N82" s="255" t="s">
        <v>70</v>
      </c>
      <c r="O82" s="255" t="s">
        <v>398</v>
      </c>
    </row>
    <row r="83" spans="1:15" x14ac:dyDescent="0.2">
      <c r="A83" s="255" t="s">
        <v>2063</v>
      </c>
      <c r="B83" s="255" t="s">
        <v>2046</v>
      </c>
      <c r="C83" s="255" t="s">
        <v>558</v>
      </c>
      <c r="D83" s="255" t="s">
        <v>2031</v>
      </c>
      <c r="E83" s="255" t="s">
        <v>559</v>
      </c>
      <c r="F83" s="255" t="s">
        <v>3312</v>
      </c>
      <c r="G83" s="256">
        <v>43153</v>
      </c>
      <c r="H83" s="257">
        <v>82.18</v>
      </c>
      <c r="I83" s="257">
        <v>1</v>
      </c>
      <c r="J83" s="257">
        <f t="shared" si="1"/>
        <v>82.18</v>
      </c>
      <c r="K83" s="255" t="s">
        <v>3311</v>
      </c>
      <c r="L83" s="255" t="s">
        <v>625</v>
      </c>
      <c r="M83" s="256">
        <v>43154</v>
      </c>
      <c r="N83" s="255" t="s">
        <v>70</v>
      </c>
      <c r="O83" s="255" t="s">
        <v>398</v>
      </c>
    </row>
    <row r="84" spans="1:15" x14ac:dyDescent="0.2">
      <c r="A84" s="255" t="s">
        <v>2063</v>
      </c>
      <c r="B84" s="255" t="s">
        <v>2046</v>
      </c>
      <c r="C84" s="255" t="s">
        <v>558</v>
      </c>
      <c r="D84" s="255" t="s">
        <v>2031</v>
      </c>
      <c r="E84" s="255" t="s">
        <v>559</v>
      </c>
      <c r="F84" s="255" t="s">
        <v>3313</v>
      </c>
      <c r="G84" s="256">
        <v>43153</v>
      </c>
      <c r="H84" s="257">
        <v>169.98</v>
      </c>
      <c r="I84" s="257">
        <v>1</v>
      </c>
      <c r="J84" s="257">
        <f t="shared" si="1"/>
        <v>169.98</v>
      </c>
      <c r="K84" s="255" t="s">
        <v>398</v>
      </c>
      <c r="L84" s="255" t="s">
        <v>556</v>
      </c>
      <c r="M84" s="256">
        <v>43154</v>
      </c>
      <c r="N84" s="255" t="s">
        <v>70</v>
      </c>
      <c r="O84" s="255" t="s">
        <v>3314</v>
      </c>
    </row>
    <row r="85" spans="1:15" x14ac:dyDescent="0.2">
      <c r="A85" s="255" t="s">
        <v>2063</v>
      </c>
      <c r="B85" s="255" t="s">
        <v>2046</v>
      </c>
      <c r="C85" s="255" t="s">
        <v>558</v>
      </c>
      <c r="D85" s="255" t="s">
        <v>2031</v>
      </c>
      <c r="E85" s="255" t="s">
        <v>559</v>
      </c>
      <c r="F85" s="255" t="s">
        <v>3315</v>
      </c>
      <c r="G85" s="256">
        <v>43152</v>
      </c>
      <c r="H85" s="257">
        <v>90.56</v>
      </c>
      <c r="I85" s="257">
        <v>1</v>
      </c>
      <c r="J85" s="257">
        <f t="shared" si="1"/>
        <v>90.56</v>
      </c>
      <c r="K85" s="255" t="s">
        <v>3316</v>
      </c>
      <c r="L85" s="255" t="s">
        <v>931</v>
      </c>
      <c r="M85" s="256">
        <v>43153</v>
      </c>
      <c r="N85" s="255" t="s">
        <v>70</v>
      </c>
      <c r="O85" s="255" t="s">
        <v>398</v>
      </c>
    </row>
    <row r="86" spans="1:15" x14ac:dyDescent="0.2">
      <c r="A86" s="255" t="s">
        <v>2063</v>
      </c>
      <c r="B86" s="255" t="s">
        <v>2046</v>
      </c>
      <c r="C86" s="255" t="s">
        <v>558</v>
      </c>
      <c r="D86" s="255" t="s">
        <v>2031</v>
      </c>
      <c r="E86" s="255" t="s">
        <v>559</v>
      </c>
      <c r="F86" s="255" t="s">
        <v>3317</v>
      </c>
      <c r="G86" s="256">
        <v>43152</v>
      </c>
      <c r="H86" s="257">
        <v>75.760000000000005</v>
      </c>
      <c r="I86" s="257">
        <v>1</v>
      </c>
      <c r="J86" s="257">
        <f t="shared" si="1"/>
        <v>75.760000000000005</v>
      </c>
      <c r="K86" s="255" t="s">
        <v>398</v>
      </c>
      <c r="L86" s="255" t="s">
        <v>442</v>
      </c>
      <c r="M86" s="256">
        <v>43153</v>
      </c>
      <c r="N86" s="255" t="s">
        <v>70</v>
      </c>
      <c r="O86" s="255" t="s">
        <v>3318</v>
      </c>
    </row>
    <row r="87" spans="1:15" x14ac:dyDescent="0.2">
      <c r="A87" s="255" t="s">
        <v>2063</v>
      </c>
      <c r="B87" s="255" t="s">
        <v>2046</v>
      </c>
      <c r="C87" s="255" t="s">
        <v>558</v>
      </c>
      <c r="D87" s="255" t="s">
        <v>2031</v>
      </c>
      <c r="E87" s="255" t="s">
        <v>559</v>
      </c>
      <c r="F87" s="255" t="s">
        <v>3319</v>
      </c>
      <c r="G87" s="256">
        <v>43152</v>
      </c>
      <c r="H87" s="257">
        <v>1385.78</v>
      </c>
      <c r="I87" s="257">
        <v>1</v>
      </c>
      <c r="J87" s="257">
        <f t="shared" si="1"/>
        <v>1385.78</v>
      </c>
      <c r="K87" s="255" t="s">
        <v>398</v>
      </c>
      <c r="L87" s="255" t="s">
        <v>177</v>
      </c>
      <c r="M87" s="256">
        <v>43153</v>
      </c>
      <c r="N87" s="255" t="s">
        <v>70</v>
      </c>
      <c r="O87" s="255" t="s">
        <v>3320</v>
      </c>
    </row>
    <row r="88" spans="1:15" x14ac:dyDescent="0.2">
      <c r="A88" s="255" t="s">
        <v>2063</v>
      </c>
      <c r="B88" s="255" t="s">
        <v>2046</v>
      </c>
      <c r="C88" s="255" t="s">
        <v>558</v>
      </c>
      <c r="D88" s="255" t="s">
        <v>2031</v>
      </c>
      <c r="E88" s="255" t="s">
        <v>559</v>
      </c>
      <c r="F88" s="255" t="s">
        <v>3321</v>
      </c>
      <c r="G88" s="256">
        <v>43152</v>
      </c>
      <c r="H88" s="257">
        <v>654.13</v>
      </c>
      <c r="I88" s="257">
        <v>1</v>
      </c>
      <c r="J88" s="257">
        <f t="shared" si="1"/>
        <v>654.13</v>
      </c>
      <c r="K88" s="255" t="s">
        <v>398</v>
      </c>
      <c r="L88" s="255" t="s">
        <v>177</v>
      </c>
      <c r="M88" s="256">
        <v>43153</v>
      </c>
      <c r="N88" s="255" t="s">
        <v>70</v>
      </c>
      <c r="O88" s="255" t="s">
        <v>3322</v>
      </c>
    </row>
    <row r="89" spans="1:15" x14ac:dyDescent="0.2">
      <c r="A89" s="255" t="s">
        <v>2063</v>
      </c>
      <c r="B89" s="255" t="s">
        <v>2046</v>
      </c>
      <c r="C89" s="255" t="s">
        <v>558</v>
      </c>
      <c r="D89" s="255" t="s">
        <v>2031</v>
      </c>
      <c r="E89" s="255" t="s">
        <v>559</v>
      </c>
      <c r="F89" s="255" t="s">
        <v>3323</v>
      </c>
      <c r="G89" s="256">
        <v>43152</v>
      </c>
      <c r="H89" s="257">
        <v>138.9</v>
      </c>
      <c r="I89" s="257">
        <v>1</v>
      </c>
      <c r="J89" s="257">
        <f t="shared" si="1"/>
        <v>138.9</v>
      </c>
      <c r="K89" s="255" t="s">
        <v>3324</v>
      </c>
      <c r="L89" s="255" t="s">
        <v>415</v>
      </c>
      <c r="M89" s="256">
        <v>43153</v>
      </c>
      <c r="N89" s="255" t="s">
        <v>70</v>
      </c>
      <c r="O89" s="255" t="s">
        <v>398</v>
      </c>
    </row>
    <row r="90" spans="1:15" x14ac:dyDescent="0.2">
      <c r="A90" s="255" t="s">
        <v>2063</v>
      </c>
      <c r="B90" s="255" t="s">
        <v>2046</v>
      </c>
      <c r="C90" s="255" t="s">
        <v>558</v>
      </c>
      <c r="D90" s="255" t="s">
        <v>2031</v>
      </c>
      <c r="E90" s="255" t="s">
        <v>559</v>
      </c>
      <c r="F90" s="255" t="s">
        <v>3325</v>
      </c>
      <c r="G90" s="256">
        <v>43152</v>
      </c>
      <c r="H90" s="257">
        <v>1082.8900000000001</v>
      </c>
      <c r="I90" s="257">
        <v>1</v>
      </c>
      <c r="J90" s="257">
        <f t="shared" si="1"/>
        <v>1082.8900000000001</v>
      </c>
      <c r="K90" s="255" t="s">
        <v>3324</v>
      </c>
      <c r="L90" s="255" t="s">
        <v>675</v>
      </c>
      <c r="M90" s="256">
        <v>43153</v>
      </c>
      <c r="N90" s="255" t="s">
        <v>70</v>
      </c>
      <c r="O90" s="255" t="s">
        <v>398</v>
      </c>
    </row>
    <row r="91" spans="1:15" x14ac:dyDescent="0.2">
      <c r="A91" s="255" t="s">
        <v>2063</v>
      </c>
      <c r="B91" s="255" t="s">
        <v>2046</v>
      </c>
      <c r="C91" s="255" t="s">
        <v>558</v>
      </c>
      <c r="D91" s="255" t="s">
        <v>2031</v>
      </c>
      <c r="E91" s="255" t="s">
        <v>559</v>
      </c>
      <c r="F91" s="255" t="s">
        <v>3326</v>
      </c>
      <c r="G91" s="256">
        <v>43152</v>
      </c>
      <c r="H91" s="257">
        <v>87.98</v>
      </c>
      <c r="I91" s="257">
        <v>1</v>
      </c>
      <c r="J91" s="257">
        <f t="shared" si="1"/>
        <v>87.98</v>
      </c>
      <c r="K91" s="255" t="s">
        <v>3327</v>
      </c>
      <c r="L91" s="255" t="s">
        <v>350</v>
      </c>
      <c r="M91" s="256">
        <v>43153</v>
      </c>
      <c r="N91" s="255" t="s">
        <v>70</v>
      </c>
      <c r="O91" s="255" t="s">
        <v>398</v>
      </c>
    </row>
    <row r="92" spans="1:15" x14ac:dyDescent="0.2">
      <c r="A92" s="255" t="s">
        <v>2063</v>
      </c>
      <c r="B92" s="255" t="s">
        <v>2046</v>
      </c>
      <c r="C92" s="255" t="s">
        <v>558</v>
      </c>
      <c r="D92" s="255" t="s">
        <v>2031</v>
      </c>
      <c r="E92" s="255" t="s">
        <v>559</v>
      </c>
      <c r="F92" s="255" t="s">
        <v>3328</v>
      </c>
      <c r="G92" s="256">
        <v>43152</v>
      </c>
      <c r="H92" s="257">
        <v>955.89</v>
      </c>
      <c r="I92" s="257">
        <v>1</v>
      </c>
      <c r="J92" s="257">
        <f t="shared" si="1"/>
        <v>955.89</v>
      </c>
      <c r="K92" s="255" t="s">
        <v>3329</v>
      </c>
      <c r="L92" s="255" t="s">
        <v>675</v>
      </c>
      <c r="M92" s="256">
        <v>43153</v>
      </c>
      <c r="N92" s="255" t="s">
        <v>70</v>
      </c>
      <c r="O92" s="255" t="s">
        <v>398</v>
      </c>
    </row>
    <row r="93" spans="1:15" x14ac:dyDescent="0.2">
      <c r="A93" s="255" t="s">
        <v>2063</v>
      </c>
      <c r="B93" s="255" t="s">
        <v>2046</v>
      </c>
      <c r="C93" s="255" t="s">
        <v>558</v>
      </c>
      <c r="D93" s="255" t="s">
        <v>2031</v>
      </c>
      <c r="E93" s="255" t="s">
        <v>559</v>
      </c>
      <c r="F93" s="255" t="s">
        <v>3330</v>
      </c>
      <c r="G93" s="256">
        <v>43152</v>
      </c>
      <c r="H93" s="257">
        <v>94.99</v>
      </c>
      <c r="I93" s="257">
        <v>1</v>
      </c>
      <c r="J93" s="257">
        <f t="shared" si="1"/>
        <v>94.99</v>
      </c>
      <c r="K93" s="255" t="s">
        <v>398</v>
      </c>
      <c r="L93" s="255" t="s">
        <v>694</v>
      </c>
      <c r="M93" s="256">
        <v>43153</v>
      </c>
      <c r="N93" s="255" t="s">
        <v>70</v>
      </c>
      <c r="O93" s="255" t="s">
        <v>3331</v>
      </c>
    </row>
    <row r="94" spans="1:15" x14ac:dyDescent="0.2">
      <c r="A94" s="255" t="s">
        <v>2063</v>
      </c>
      <c r="B94" s="255" t="s">
        <v>2046</v>
      </c>
      <c r="C94" s="255" t="s">
        <v>558</v>
      </c>
      <c r="D94" s="255" t="s">
        <v>2031</v>
      </c>
      <c r="E94" s="255" t="s">
        <v>559</v>
      </c>
      <c r="F94" s="255" t="s">
        <v>3332</v>
      </c>
      <c r="G94" s="256">
        <v>43152</v>
      </c>
      <c r="H94" s="257">
        <v>95.92</v>
      </c>
      <c r="I94" s="257">
        <v>1</v>
      </c>
      <c r="J94" s="257">
        <f t="shared" si="1"/>
        <v>95.92</v>
      </c>
      <c r="K94" s="255" t="s">
        <v>398</v>
      </c>
      <c r="L94" s="255" t="s">
        <v>694</v>
      </c>
      <c r="M94" s="256">
        <v>43153</v>
      </c>
      <c r="N94" s="255" t="s">
        <v>70</v>
      </c>
      <c r="O94" s="255" t="s">
        <v>3331</v>
      </c>
    </row>
    <row r="95" spans="1:15" x14ac:dyDescent="0.2">
      <c r="A95" s="255" t="s">
        <v>2063</v>
      </c>
      <c r="B95" s="255" t="s">
        <v>2046</v>
      </c>
      <c r="C95" s="255" t="s">
        <v>558</v>
      </c>
      <c r="D95" s="255" t="s">
        <v>2031</v>
      </c>
      <c r="E95" s="255" t="s">
        <v>559</v>
      </c>
      <c r="F95" s="255" t="s">
        <v>3333</v>
      </c>
      <c r="G95" s="256">
        <v>43152</v>
      </c>
      <c r="H95" s="257">
        <v>288.61</v>
      </c>
      <c r="I95" s="257">
        <v>1</v>
      </c>
      <c r="J95" s="257">
        <f t="shared" si="1"/>
        <v>288.61</v>
      </c>
      <c r="K95" s="255" t="s">
        <v>398</v>
      </c>
      <c r="L95" s="255" t="s">
        <v>415</v>
      </c>
      <c r="M95" s="256">
        <v>43153</v>
      </c>
      <c r="N95" s="255" t="s">
        <v>70</v>
      </c>
      <c r="O95" s="255" t="s">
        <v>4390</v>
      </c>
    </row>
    <row r="96" spans="1:15" x14ac:dyDescent="0.2">
      <c r="A96" s="255" t="s">
        <v>2063</v>
      </c>
      <c r="B96" s="255" t="s">
        <v>2046</v>
      </c>
      <c r="C96" s="255" t="s">
        <v>558</v>
      </c>
      <c r="D96" s="255" t="s">
        <v>2031</v>
      </c>
      <c r="E96" s="255" t="s">
        <v>559</v>
      </c>
      <c r="F96" s="255" t="s">
        <v>3334</v>
      </c>
      <c r="G96" s="256">
        <v>43151</v>
      </c>
      <c r="H96" s="257">
        <v>109.98</v>
      </c>
      <c r="I96" s="257">
        <v>1</v>
      </c>
      <c r="J96" s="257">
        <f t="shared" si="1"/>
        <v>109.98</v>
      </c>
      <c r="K96" s="255" t="s">
        <v>398</v>
      </c>
      <c r="L96" s="255" t="s">
        <v>216</v>
      </c>
      <c r="M96" s="256">
        <v>43152</v>
      </c>
      <c r="N96" s="255" t="s">
        <v>70</v>
      </c>
      <c r="O96" s="255" t="s">
        <v>3335</v>
      </c>
    </row>
    <row r="97" spans="1:15" x14ac:dyDescent="0.2">
      <c r="A97" s="255" t="s">
        <v>2063</v>
      </c>
      <c r="B97" s="255" t="s">
        <v>2046</v>
      </c>
      <c r="C97" s="255" t="s">
        <v>558</v>
      </c>
      <c r="D97" s="255" t="s">
        <v>2031</v>
      </c>
      <c r="E97" s="255" t="s">
        <v>559</v>
      </c>
      <c r="F97" s="255" t="s">
        <v>3336</v>
      </c>
      <c r="G97" s="256">
        <v>43151</v>
      </c>
      <c r="H97" s="257">
        <v>68.650000000000006</v>
      </c>
      <c r="I97" s="257">
        <v>1</v>
      </c>
      <c r="J97" s="257">
        <f t="shared" si="1"/>
        <v>68.650000000000006</v>
      </c>
      <c r="K97" s="255" t="s">
        <v>398</v>
      </c>
      <c r="L97" s="255" t="s">
        <v>652</v>
      </c>
      <c r="M97" s="256">
        <v>43152</v>
      </c>
      <c r="N97" s="255" t="s">
        <v>70</v>
      </c>
      <c r="O97" s="255" t="s">
        <v>3337</v>
      </c>
    </row>
    <row r="98" spans="1:15" x14ac:dyDescent="0.2">
      <c r="A98" s="255" t="s">
        <v>2063</v>
      </c>
      <c r="B98" s="255" t="s">
        <v>2046</v>
      </c>
      <c r="C98" s="255" t="s">
        <v>558</v>
      </c>
      <c r="D98" s="255" t="s">
        <v>2031</v>
      </c>
      <c r="E98" s="255" t="s">
        <v>559</v>
      </c>
      <c r="F98" s="255" t="s">
        <v>3338</v>
      </c>
      <c r="G98" s="256">
        <v>43151</v>
      </c>
      <c r="H98" s="257">
        <v>49.55</v>
      </c>
      <c r="I98" s="257">
        <v>1</v>
      </c>
      <c r="J98" s="257">
        <f t="shared" si="1"/>
        <v>49.55</v>
      </c>
      <c r="K98" s="255" t="s">
        <v>398</v>
      </c>
      <c r="L98" s="255" t="s">
        <v>652</v>
      </c>
      <c r="M98" s="256">
        <v>43152</v>
      </c>
      <c r="N98" s="255" t="s">
        <v>70</v>
      </c>
      <c r="O98" s="255" t="s">
        <v>3337</v>
      </c>
    </row>
    <row r="99" spans="1:15" x14ac:dyDescent="0.2">
      <c r="A99" s="255" t="s">
        <v>2063</v>
      </c>
      <c r="B99" s="255" t="s">
        <v>2046</v>
      </c>
      <c r="C99" s="255" t="s">
        <v>558</v>
      </c>
      <c r="D99" s="255" t="s">
        <v>2031</v>
      </c>
      <c r="E99" s="255" t="s">
        <v>559</v>
      </c>
      <c r="F99" s="255" t="s">
        <v>3339</v>
      </c>
      <c r="G99" s="256">
        <v>43151</v>
      </c>
      <c r="H99" s="257">
        <v>249.98</v>
      </c>
      <c r="I99" s="257">
        <v>1</v>
      </c>
      <c r="J99" s="257">
        <f t="shared" si="1"/>
        <v>249.98</v>
      </c>
      <c r="K99" s="255" t="s">
        <v>398</v>
      </c>
      <c r="L99" s="255" t="s">
        <v>652</v>
      </c>
      <c r="M99" s="256">
        <v>43152</v>
      </c>
      <c r="N99" s="255" t="s">
        <v>70</v>
      </c>
      <c r="O99" s="255" t="s">
        <v>3340</v>
      </c>
    </row>
    <row r="100" spans="1:15" x14ac:dyDescent="0.2">
      <c r="A100" s="255" t="s">
        <v>2063</v>
      </c>
      <c r="B100" s="255" t="s">
        <v>2046</v>
      </c>
      <c r="C100" s="255" t="s">
        <v>558</v>
      </c>
      <c r="D100" s="255" t="s">
        <v>2031</v>
      </c>
      <c r="E100" s="255" t="s">
        <v>559</v>
      </c>
      <c r="F100" s="255" t="s">
        <v>3341</v>
      </c>
      <c r="G100" s="256">
        <v>43151</v>
      </c>
      <c r="H100" s="257">
        <v>499.82</v>
      </c>
      <c r="I100" s="257">
        <v>1</v>
      </c>
      <c r="J100" s="257">
        <f t="shared" si="1"/>
        <v>499.82</v>
      </c>
      <c r="K100" s="255" t="s">
        <v>3342</v>
      </c>
      <c r="L100" s="255" t="s">
        <v>83</v>
      </c>
      <c r="M100" s="256">
        <v>43152</v>
      </c>
      <c r="N100" s="255" t="s">
        <v>70</v>
      </c>
      <c r="O100" s="255" t="s">
        <v>398</v>
      </c>
    </row>
    <row r="101" spans="1:15" x14ac:dyDescent="0.2">
      <c r="A101" s="255" t="s">
        <v>2063</v>
      </c>
      <c r="B101" s="255" t="s">
        <v>2046</v>
      </c>
      <c r="C101" s="255" t="s">
        <v>558</v>
      </c>
      <c r="D101" s="255" t="s">
        <v>2031</v>
      </c>
      <c r="E101" s="255" t="s">
        <v>559</v>
      </c>
      <c r="F101" s="255" t="s">
        <v>3343</v>
      </c>
      <c r="G101" s="256">
        <v>43151</v>
      </c>
      <c r="H101" s="257">
        <v>114.77</v>
      </c>
      <c r="I101" s="257">
        <v>1</v>
      </c>
      <c r="J101" s="257">
        <f t="shared" si="1"/>
        <v>114.77</v>
      </c>
      <c r="K101" s="255" t="s">
        <v>398</v>
      </c>
      <c r="L101" s="255" t="s">
        <v>652</v>
      </c>
      <c r="M101" s="256">
        <v>43152</v>
      </c>
      <c r="N101" s="255" t="s">
        <v>70</v>
      </c>
      <c r="O101" s="255" t="s">
        <v>3344</v>
      </c>
    </row>
    <row r="102" spans="1:15" x14ac:dyDescent="0.2">
      <c r="A102" s="255" t="s">
        <v>2063</v>
      </c>
      <c r="B102" s="255" t="s">
        <v>2046</v>
      </c>
      <c r="C102" s="255" t="s">
        <v>558</v>
      </c>
      <c r="D102" s="255" t="s">
        <v>2031</v>
      </c>
      <c r="E102" s="255" t="s">
        <v>559</v>
      </c>
      <c r="F102" s="255" t="s">
        <v>3345</v>
      </c>
      <c r="G102" s="256">
        <v>43151</v>
      </c>
      <c r="H102" s="257">
        <v>24.1</v>
      </c>
      <c r="I102" s="257">
        <v>1</v>
      </c>
      <c r="J102" s="257">
        <f t="shared" si="1"/>
        <v>24.1</v>
      </c>
      <c r="K102" s="255" t="s">
        <v>3346</v>
      </c>
      <c r="L102" s="255" t="s">
        <v>301</v>
      </c>
      <c r="M102" s="256">
        <v>43152</v>
      </c>
      <c r="N102" s="255" t="s">
        <v>70</v>
      </c>
      <c r="O102" s="255" t="s">
        <v>3346</v>
      </c>
    </row>
    <row r="103" spans="1:15" x14ac:dyDescent="0.2">
      <c r="A103" s="255" t="s">
        <v>2063</v>
      </c>
      <c r="B103" s="255" t="s">
        <v>2046</v>
      </c>
      <c r="C103" s="255" t="s">
        <v>558</v>
      </c>
      <c r="D103" s="255" t="s">
        <v>2031</v>
      </c>
      <c r="E103" s="255" t="s">
        <v>559</v>
      </c>
      <c r="F103" s="255" t="s">
        <v>3347</v>
      </c>
      <c r="G103" s="256">
        <v>43151</v>
      </c>
      <c r="H103" s="257">
        <v>175.09</v>
      </c>
      <c r="I103" s="257">
        <v>1</v>
      </c>
      <c r="J103" s="257">
        <f t="shared" si="1"/>
        <v>175.09</v>
      </c>
      <c r="K103" s="255" t="s">
        <v>398</v>
      </c>
      <c r="L103" s="255" t="s">
        <v>556</v>
      </c>
      <c r="M103" s="256">
        <v>43152</v>
      </c>
      <c r="N103" s="255" t="s">
        <v>70</v>
      </c>
      <c r="O103" s="255" t="s">
        <v>3348</v>
      </c>
    </row>
    <row r="104" spans="1:15" x14ac:dyDescent="0.2">
      <c r="A104" s="255" t="s">
        <v>2063</v>
      </c>
      <c r="B104" s="255" t="s">
        <v>2046</v>
      </c>
      <c r="C104" s="255" t="s">
        <v>558</v>
      </c>
      <c r="D104" s="255" t="s">
        <v>2031</v>
      </c>
      <c r="E104" s="255" t="s">
        <v>559</v>
      </c>
      <c r="F104" s="255" t="s">
        <v>3349</v>
      </c>
      <c r="G104" s="256">
        <v>43151</v>
      </c>
      <c r="H104" s="257">
        <v>95.8</v>
      </c>
      <c r="I104" s="257">
        <v>1</v>
      </c>
      <c r="J104" s="257">
        <f t="shared" si="1"/>
        <v>95.8</v>
      </c>
      <c r="K104" s="255" t="s">
        <v>398</v>
      </c>
      <c r="L104" s="255" t="s">
        <v>556</v>
      </c>
      <c r="M104" s="256">
        <v>43152</v>
      </c>
      <c r="N104" s="255" t="s">
        <v>70</v>
      </c>
      <c r="O104" s="255" t="s">
        <v>3348</v>
      </c>
    </row>
    <row r="105" spans="1:15" x14ac:dyDescent="0.2">
      <c r="A105" s="255" t="s">
        <v>2063</v>
      </c>
      <c r="B105" s="255" t="s">
        <v>2046</v>
      </c>
      <c r="C105" s="255" t="s">
        <v>558</v>
      </c>
      <c r="D105" s="255" t="s">
        <v>2031</v>
      </c>
      <c r="E105" s="255" t="s">
        <v>559</v>
      </c>
      <c r="F105" s="255" t="s">
        <v>3350</v>
      </c>
      <c r="G105" s="256">
        <v>43151</v>
      </c>
      <c r="H105" s="257">
        <v>36.200000000000003</v>
      </c>
      <c r="I105" s="257">
        <v>1</v>
      </c>
      <c r="J105" s="257">
        <f t="shared" si="1"/>
        <v>36.200000000000003</v>
      </c>
      <c r="K105" s="255" t="s">
        <v>398</v>
      </c>
      <c r="L105" s="255" t="s">
        <v>556</v>
      </c>
      <c r="M105" s="256">
        <v>43152</v>
      </c>
      <c r="N105" s="255" t="s">
        <v>70</v>
      </c>
      <c r="O105" s="255" t="s">
        <v>3348</v>
      </c>
    </row>
    <row r="106" spans="1:15" x14ac:dyDescent="0.2">
      <c r="A106" s="255" t="s">
        <v>2063</v>
      </c>
      <c r="B106" s="255" t="s">
        <v>2046</v>
      </c>
      <c r="C106" s="255" t="s">
        <v>558</v>
      </c>
      <c r="D106" s="255" t="s">
        <v>2031</v>
      </c>
      <c r="E106" s="255" t="s">
        <v>559</v>
      </c>
      <c r="F106" s="255" t="s">
        <v>3351</v>
      </c>
      <c r="G106" s="256">
        <v>43146</v>
      </c>
      <c r="H106" s="257">
        <v>20.25</v>
      </c>
      <c r="I106" s="257">
        <v>1</v>
      </c>
      <c r="J106" s="257">
        <f t="shared" si="1"/>
        <v>20.25</v>
      </c>
      <c r="K106" s="255" t="s">
        <v>398</v>
      </c>
      <c r="L106" s="255" t="s">
        <v>697</v>
      </c>
      <c r="M106" s="256">
        <v>43147</v>
      </c>
      <c r="N106" s="255" t="s">
        <v>70</v>
      </c>
      <c r="O106" s="255" t="s">
        <v>3159</v>
      </c>
    </row>
    <row r="107" spans="1:15" x14ac:dyDescent="0.2">
      <c r="A107" s="255" t="s">
        <v>2063</v>
      </c>
      <c r="B107" s="255" t="s">
        <v>2046</v>
      </c>
      <c r="C107" s="255" t="s">
        <v>558</v>
      </c>
      <c r="D107" s="255" t="s">
        <v>2031</v>
      </c>
      <c r="E107" s="255" t="s">
        <v>559</v>
      </c>
      <c r="F107" s="255" t="s">
        <v>3352</v>
      </c>
      <c r="G107" s="256">
        <v>43146</v>
      </c>
      <c r="H107" s="257">
        <v>20.25</v>
      </c>
      <c r="I107" s="257">
        <v>1</v>
      </c>
      <c r="J107" s="257">
        <f t="shared" si="1"/>
        <v>20.25</v>
      </c>
      <c r="K107" s="255" t="s">
        <v>398</v>
      </c>
      <c r="L107" s="255" t="s">
        <v>697</v>
      </c>
      <c r="M107" s="256">
        <v>43147</v>
      </c>
      <c r="N107" s="255" t="s">
        <v>70</v>
      </c>
      <c r="O107" s="255" t="s">
        <v>3161</v>
      </c>
    </row>
    <row r="108" spans="1:15" x14ac:dyDescent="0.2">
      <c r="A108" s="255" t="s">
        <v>2063</v>
      </c>
      <c r="B108" s="255" t="s">
        <v>2046</v>
      </c>
      <c r="C108" s="255" t="s">
        <v>558</v>
      </c>
      <c r="D108" s="255" t="s">
        <v>2031</v>
      </c>
      <c r="E108" s="255" t="s">
        <v>559</v>
      </c>
      <c r="F108" s="255" t="s">
        <v>3353</v>
      </c>
      <c r="G108" s="256">
        <v>43145</v>
      </c>
      <c r="H108" s="257">
        <v>169.98</v>
      </c>
      <c r="I108" s="257">
        <v>1</v>
      </c>
      <c r="J108" s="257">
        <f t="shared" si="1"/>
        <v>169.98</v>
      </c>
      <c r="K108" s="255" t="s">
        <v>398</v>
      </c>
      <c r="L108" s="255" t="s">
        <v>214</v>
      </c>
      <c r="M108" s="256">
        <v>43146</v>
      </c>
      <c r="N108" s="255" t="s">
        <v>70</v>
      </c>
      <c r="O108" s="255" t="s">
        <v>3354</v>
      </c>
    </row>
    <row r="109" spans="1:15" x14ac:dyDescent="0.2">
      <c r="A109" s="255" t="s">
        <v>2063</v>
      </c>
      <c r="B109" s="255" t="s">
        <v>2046</v>
      </c>
      <c r="C109" s="255" t="s">
        <v>558</v>
      </c>
      <c r="D109" s="255" t="s">
        <v>2031</v>
      </c>
      <c r="E109" s="255" t="s">
        <v>559</v>
      </c>
      <c r="F109" s="255" t="s">
        <v>3355</v>
      </c>
      <c r="G109" s="256">
        <v>43145</v>
      </c>
      <c r="H109" s="257">
        <v>149.97999999999999</v>
      </c>
      <c r="I109" s="257">
        <v>1</v>
      </c>
      <c r="J109" s="257">
        <f t="shared" si="1"/>
        <v>149.97999999999999</v>
      </c>
      <c r="K109" s="255" t="s">
        <v>398</v>
      </c>
      <c r="L109" s="255" t="s">
        <v>214</v>
      </c>
      <c r="M109" s="256">
        <v>43146</v>
      </c>
      <c r="N109" s="255" t="s">
        <v>70</v>
      </c>
      <c r="O109" s="255" t="s">
        <v>3356</v>
      </c>
    </row>
    <row r="110" spans="1:15" x14ac:dyDescent="0.2">
      <c r="A110" s="255" t="s">
        <v>2063</v>
      </c>
      <c r="B110" s="255" t="s">
        <v>2046</v>
      </c>
      <c r="C110" s="255" t="s">
        <v>558</v>
      </c>
      <c r="D110" s="255" t="s">
        <v>2031</v>
      </c>
      <c r="E110" s="255" t="s">
        <v>559</v>
      </c>
      <c r="F110" s="255" t="s">
        <v>3357</v>
      </c>
      <c r="G110" s="256">
        <v>43145</v>
      </c>
      <c r="H110" s="257">
        <v>14.9</v>
      </c>
      <c r="I110" s="257">
        <v>1</v>
      </c>
      <c r="J110" s="257">
        <f t="shared" si="1"/>
        <v>14.9</v>
      </c>
      <c r="K110" s="255" t="s">
        <v>398</v>
      </c>
      <c r="L110" s="255" t="s">
        <v>556</v>
      </c>
      <c r="M110" s="256">
        <v>43146</v>
      </c>
      <c r="N110" s="255" t="s">
        <v>70</v>
      </c>
      <c r="O110" s="255" t="s">
        <v>3171</v>
      </c>
    </row>
    <row r="111" spans="1:15" x14ac:dyDescent="0.2">
      <c r="A111" s="255" t="s">
        <v>2063</v>
      </c>
      <c r="B111" s="255" t="s">
        <v>2046</v>
      </c>
      <c r="C111" s="255" t="s">
        <v>558</v>
      </c>
      <c r="D111" s="255" t="s">
        <v>2031</v>
      </c>
      <c r="E111" s="255" t="s">
        <v>559</v>
      </c>
      <c r="F111" s="255" t="s">
        <v>3358</v>
      </c>
      <c r="G111" s="256">
        <v>43144</v>
      </c>
      <c r="H111" s="257">
        <v>50</v>
      </c>
      <c r="I111" s="257">
        <v>1</v>
      </c>
      <c r="J111" s="257">
        <f t="shared" si="1"/>
        <v>50</v>
      </c>
      <c r="K111" s="255" t="s">
        <v>398</v>
      </c>
      <c r="L111" s="255" t="s">
        <v>556</v>
      </c>
      <c r="M111" s="256">
        <v>43145</v>
      </c>
      <c r="N111" s="255" t="s">
        <v>70</v>
      </c>
      <c r="O111" s="255" t="s">
        <v>3359</v>
      </c>
    </row>
    <row r="112" spans="1:15" x14ac:dyDescent="0.2">
      <c r="A112" s="255" t="s">
        <v>2063</v>
      </c>
      <c r="B112" s="255" t="s">
        <v>2046</v>
      </c>
      <c r="C112" s="255" t="s">
        <v>558</v>
      </c>
      <c r="D112" s="255" t="s">
        <v>2031</v>
      </c>
      <c r="E112" s="255" t="s">
        <v>559</v>
      </c>
      <c r="F112" s="255" t="s">
        <v>3360</v>
      </c>
      <c r="G112" s="256">
        <v>43144</v>
      </c>
      <c r="H112" s="257">
        <v>50</v>
      </c>
      <c r="I112" s="257">
        <v>1</v>
      </c>
      <c r="J112" s="257">
        <f t="shared" si="1"/>
        <v>50</v>
      </c>
      <c r="K112" s="255" t="s">
        <v>398</v>
      </c>
      <c r="L112" s="255" t="s">
        <v>556</v>
      </c>
      <c r="M112" s="256">
        <v>43145</v>
      </c>
      <c r="N112" s="255" t="s">
        <v>70</v>
      </c>
      <c r="O112" s="255" t="s">
        <v>3361</v>
      </c>
    </row>
    <row r="113" spans="1:15" x14ac:dyDescent="0.2">
      <c r="A113" s="255" t="s">
        <v>2063</v>
      </c>
      <c r="B113" s="255" t="s">
        <v>2046</v>
      </c>
      <c r="C113" s="255" t="s">
        <v>558</v>
      </c>
      <c r="D113" s="255" t="s">
        <v>2031</v>
      </c>
      <c r="E113" s="255" t="s">
        <v>559</v>
      </c>
      <c r="F113" s="255" t="s">
        <v>3362</v>
      </c>
      <c r="G113" s="256">
        <v>43144</v>
      </c>
      <c r="H113" s="257">
        <v>50</v>
      </c>
      <c r="I113" s="257">
        <v>1</v>
      </c>
      <c r="J113" s="257">
        <f t="shared" si="1"/>
        <v>50</v>
      </c>
      <c r="K113" s="255" t="s">
        <v>398</v>
      </c>
      <c r="L113" s="255" t="s">
        <v>556</v>
      </c>
      <c r="M113" s="256">
        <v>43145</v>
      </c>
      <c r="N113" s="255" t="s">
        <v>70</v>
      </c>
      <c r="O113" s="255" t="s">
        <v>3363</v>
      </c>
    </row>
    <row r="114" spans="1:15" x14ac:dyDescent="0.2">
      <c r="A114" s="255" t="s">
        <v>2063</v>
      </c>
      <c r="B114" s="255" t="s">
        <v>2046</v>
      </c>
      <c r="C114" s="255" t="s">
        <v>558</v>
      </c>
      <c r="D114" s="255" t="s">
        <v>2031</v>
      </c>
      <c r="E114" s="255" t="s">
        <v>559</v>
      </c>
      <c r="F114" s="255" t="s">
        <v>3364</v>
      </c>
      <c r="G114" s="256">
        <v>43144</v>
      </c>
      <c r="H114" s="257">
        <v>82.95</v>
      </c>
      <c r="I114" s="257">
        <v>1</v>
      </c>
      <c r="J114" s="257">
        <f t="shared" si="1"/>
        <v>82.95</v>
      </c>
      <c r="K114" s="255" t="s">
        <v>398</v>
      </c>
      <c r="L114" s="255" t="s">
        <v>556</v>
      </c>
      <c r="M114" s="256">
        <v>43145</v>
      </c>
      <c r="N114" s="255" t="s">
        <v>70</v>
      </c>
      <c r="O114" s="255" t="s">
        <v>3365</v>
      </c>
    </row>
    <row r="115" spans="1:15" x14ac:dyDescent="0.2">
      <c r="A115" s="255" t="s">
        <v>2063</v>
      </c>
      <c r="B115" s="255" t="s">
        <v>2046</v>
      </c>
      <c r="C115" s="255" t="s">
        <v>558</v>
      </c>
      <c r="D115" s="255" t="s">
        <v>2031</v>
      </c>
      <c r="E115" s="255" t="s">
        <v>559</v>
      </c>
      <c r="F115" s="255" t="s">
        <v>3366</v>
      </c>
      <c r="G115" s="256">
        <v>43144</v>
      </c>
      <c r="H115" s="257">
        <v>82.95</v>
      </c>
      <c r="I115" s="257">
        <v>1</v>
      </c>
      <c r="J115" s="257">
        <f t="shared" si="1"/>
        <v>82.95</v>
      </c>
      <c r="K115" s="255" t="s">
        <v>398</v>
      </c>
      <c r="L115" s="255" t="s">
        <v>556</v>
      </c>
      <c r="M115" s="256">
        <v>43145</v>
      </c>
      <c r="N115" s="255" t="s">
        <v>70</v>
      </c>
      <c r="O115" s="255" t="s">
        <v>3365</v>
      </c>
    </row>
    <row r="116" spans="1:15" x14ac:dyDescent="0.2">
      <c r="A116" s="255" t="s">
        <v>2063</v>
      </c>
      <c r="B116" s="255" t="s">
        <v>2046</v>
      </c>
      <c r="C116" s="255" t="s">
        <v>558</v>
      </c>
      <c r="D116" s="255" t="s">
        <v>2031</v>
      </c>
      <c r="E116" s="255" t="s">
        <v>559</v>
      </c>
      <c r="F116" s="255" t="s">
        <v>3368</v>
      </c>
      <c r="G116" s="256">
        <v>43144</v>
      </c>
      <c r="H116" s="257">
        <v>1089.17</v>
      </c>
      <c r="I116" s="257">
        <v>1</v>
      </c>
      <c r="J116" s="257">
        <f t="shared" si="1"/>
        <v>1089.17</v>
      </c>
      <c r="K116" s="255" t="s">
        <v>398</v>
      </c>
      <c r="L116" s="255" t="s">
        <v>694</v>
      </c>
      <c r="M116" s="256">
        <v>43145</v>
      </c>
      <c r="N116" s="255" t="s">
        <v>70</v>
      </c>
      <c r="O116" s="255" t="s">
        <v>3369</v>
      </c>
    </row>
    <row r="117" spans="1:15" x14ac:dyDescent="0.2">
      <c r="A117" s="255" t="s">
        <v>2063</v>
      </c>
      <c r="B117" s="255" t="s">
        <v>2046</v>
      </c>
      <c r="C117" s="255" t="s">
        <v>558</v>
      </c>
      <c r="D117" s="255" t="s">
        <v>2031</v>
      </c>
      <c r="E117" s="255" t="s">
        <v>559</v>
      </c>
      <c r="F117" s="255" t="s">
        <v>3370</v>
      </c>
      <c r="G117" s="256">
        <v>43144</v>
      </c>
      <c r="H117" s="257">
        <v>194.98</v>
      </c>
      <c r="I117" s="257">
        <v>1</v>
      </c>
      <c r="J117" s="257">
        <f t="shared" si="1"/>
        <v>194.98</v>
      </c>
      <c r="K117" s="255" t="s">
        <v>398</v>
      </c>
      <c r="L117" s="255" t="s">
        <v>694</v>
      </c>
      <c r="M117" s="256">
        <v>43145</v>
      </c>
      <c r="N117" s="255" t="s">
        <v>70</v>
      </c>
      <c r="O117" s="255" t="s">
        <v>3371</v>
      </c>
    </row>
    <row r="118" spans="1:15" x14ac:dyDescent="0.2">
      <c r="A118" s="255" t="s">
        <v>2063</v>
      </c>
      <c r="B118" s="255" t="s">
        <v>2046</v>
      </c>
      <c r="C118" s="255" t="s">
        <v>558</v>
      </c>
      <c r="D118" s="255" t="s">
        <v>2031</v>
      </c>
      <c r="E118" s="255" t="s">
        <v>559</v>
      </c>
      <c r="F118" s="255" t="s">
        <v>3372</v>
      </c>
      <c r="G118" s="256">
        <v>43143</v>
      </c>
      <c r="H118" s="257">
        <v>84.99</v>
      </c>
      <c r="I118" s="257">
        <v>1</v>
      </c>
      <c r="J118" s="257">
        <f t="shared" si="1"/>
        <v>84.99</v>
      </c>
      <c r="K118" s="255" t="s">
        <v>398</v>
      </c>
      <c r="L118" s="255" t="s">
        <v>216</v>
      </c>
      <c r="M118" s="256">
        <v>43144</v>
      </c>
      <c r="N118" s="255" t="s">
        <v>70</v>
      </c>
      <c r="O118" s="255" t="s">
        <v>3373</v>
      </c>
    </row>
    <row r="119" spans="1:15" x14ac:dyDescent="0.2">
      <c r="A119" s="255" t="s">
        <v>2063</v>
      </c>
      <c r="B119" s="255" t="s">
        <v>2046</v>
      </c>
      <c r="C119" s="255" t="s">
        <v>558</v>
      </c>
      <c r="D119" s="255" t="s">
        <v>2031</v>
      </c>
      <c r="E119" s="255" t="s">
        <v>559</v>
      </c>
      <c r="F119" s="255" t="s">
        <v>3374</v>
      </c>
      <c r="G119" s="256">
        <v>43143</v>
      </c>
      <c r="H119" s="257">
        <v>907.76</v>
      </c>
      <c r="I119" s="257">
        <v>1</v>
      </c>
      <c r="J119" s="257">
        <f t="shared" si="1"/>
        <v>907.76</v>
      </c>
      <c r="K119" s="255" t="s">
        <v>398</v>
      </c>
      <c r="L119" s="255" t="s">
        <v>556</v>
      </c>
      <c r="M119" s="256">
        <v>43144</v>
      </c>
      <c r="N119" s="255" t="s">
        <v>70</v>
      </c>
      <c r="O119" s="255" t="s">
        <v>3359</v>
      </c>
    </row>
    <row r="120" spans="1:15" x14ac:dyDescent="0.2">
      <c r="A120" s="255" t="s">
        <v>2063</v>
      </c>
      <c r="B120" s="255" t="s">
        <v>2046</v>
      </c>
      <c r="C120" s="255" t="s">
        <v>558</v>
      </c>
      <c r="D120" s="255" t="s">
        <v>2031</v>
      </c>
      <c r="E120" s="255" t="s">
        <v>559</v>
      </c>
      <c r="F120" s="255" t="s">
        <v>3375</v>
      </c>
      <c r="G120" s="256">
        <v>43143</v>
      </c>
      <c r="H120" s="257">
        <v>907.76</v>
      </c>
      <c r="I120" s="257">
        <v>1</v>
      </c>
      <c r="J120" s="257">
        <f t="shared" si="1"/>
        <v>907.76</v>
      </c>
      <c r="K120" s="255" t="s">
        <v>398</v>
      </c>
      <c r="L120" s="255" t="s">
        <v>556</v>
      </c>
      <c r="M120" s="256">
        <v>43144</v>
      </c>
      <c r="N120" s="255" t="s">
        <v>70</v>
      </c>
      <c r="O120" s="255" t="s">
        <v>3361</v>
      </c>
    </row>
    <row r="121" spans="1:15" x14ac:dyDescent="0.2">
      <c r="A121" s="255" t="s">
        <v>2063</v>
      </c>
      <c r="B121" s="255" t="s">
        <v>2046</v>
      </c>
      <c r="C121" s="255" t="s">
        <v>558</v>
      </c>
      <c r="D121" s="255" t="s">
        <v>2031</v>
      </c>
      <c r="E121" s="255" t="s">
        <v>559</v>
      </c>
      <c r="F121" s="255" t="s">
        <v>3376</v>
      </c>
      <c r="G121" s="256">
        <v>43143</v>
      </c>
      <c r="H121" s="257">
        <v>907.76</v>
      </c>
      <c r="I121" s="257">
        <v>1</v>
      </c>
      <c r="J121" s="257">
        <f t="shared" si="1"/>
        <v>907.76</v>
      </c>
      <c r="K121" s="255" t="s">
        <v>398</v>
      </c>
      <c r="L121" s="255" t="s">
        <v>556</v>
      </c>
      <c r="M121" s="256">
        <v>43144</v>
      </c>
      <c r="N121" s="255" t="s">
        <v>70</v>
      </c>
      <c r="O121" s="255" t="s">
        <v>3363</v>
      </c>
    </row>
    <row r="122" spans="1:15" x14ac:dyDescent="0.2">
      <c r="A122" s="255" t="s">
        <v>2063</v>
      </c>
      <c r="B122" s="255" t="s">
        <v>2046</v>
      </c>
      <c r="C122" s="255" t="s">
        <v>558</v>
      </c>
      <c r="D122" s="255" t="s">
        <v>2031</v>
      </c>
      <c r="E122" s="255" t="s">
        <v>559</v>
      </c>
      <c r="F122" s="255" t="s">
        <v>3377</v>
      </c>
      <c r="G122" s="256">
        <v>43143</v>
      </c>
      <c r="H122" s="257">
        <v>181.98</v>
      </c>
      <c r="I122" s="257">
        <v>1</v>
      </c>
      <c r="J122" s="257">
        <f t="shared" si="1"/>
        <v>181.98</v>
      </c>
      <c r="K122" s="255" t="s">
        <v>398</v>
      </c>
      <c r="L122" s="255" t="s">
        <v>547</v>
      </c>
      <c r="M122" s="256">
        <v>43144</v>
      </c>
      <c r="N122" s="255" t="s">
        <v>70</v>
      </c>
      <c r="O122" s="255" t="s">
        <v>3378</v>
      </c>
    </row>
    <row r="123" spans="1:15" x14ac:dyDescent="0.2">
      <c r="A123" s="255" t="s">
        <v>2063</v>
      </c>
      <c r="B123" s="255" t="s">
        <v>2046</v>
      </c>
      <c r="C123" s="255" t="s">
        <v>558</v>
      </c>
      <c r="D123" s="255" t="s">
        <v>2031</v>
      </c>
      <c r="E123" s="255" t="s">
        <v>559</v>
      </c>
      <c r="F123" s="255" t="s">
        <v>3379</v>
      </c>
      <c r="G123" s="256">
        <v>43143</v>
      </c>
      <c r="H123" s="257">
        <v>925.67</v>
      </c>
      <c r="I123" s="257">
        <v>1</v>
      </c>
      <c r="J123" s="257">
        <f t="shared" si="1"/>
        <v>925.67</v>
      </c>
      <c r="K123" s="255" t="s">
        <v>398</v>
      </c>
      <c r="L123" s="255" t="s">
        <v>694</v>
      </c>
      <c r="M123" s="256">
        <v>43144</v>
      </c>
      <c r="N123" s="255" t="s">
        <v>70</v>
      </c>
      <c r="O123" s="255" t="s">
        <v>3380</v>
      </c>
    </row>
    <row r="124" spans="1:15" x14ac:dyDescent="0.2">
      <c r="A124" s="255" t="s">
        <v>2063</v>
      </c>
      <c r="B124" s="255" t="s">
        <v>2046</v>
      </c>
      <c r="C124" s="255" t="s">
        <v>558</v>
      </c>
      <c r="D124" s="255" t="s">
        <v>2031</v>
      </c>
      <c r="E124" s="255" t="s">
        <v>559</v>
      </c>
      <c r="F124" s="255" t="s">
        <v>3381</v>
      </c>
      <c r="G124" s="256">
        <v>43143</v>
      </c>
      <c r="H124" s="257">
        <v>925.67</v>
      </c>
      <c r="I124" s="257">
        <v>1</v>
      </c>
      <c r="J124" s="257">
        <f t="shared" si="1"/>
        <v>925.67</v>
      </c>
      <c r="K124" s="255" t="s">
        <v>398</v>
      </c>
      <c r="L124" s="255" t="s">
        <v>694</v>
      </c>
      <c r="M124" s="256">
        <v>43144</v>
      </c>
      <c r="N124" s="255" t="s">
        <v>70</v>
      </c>
      <c r="O124" s="255" t="s">
        <v>3382</v>
      </c>
    </row>
    <row r="125" spans="1:15" x14ac:dyDescent="0.2">
      <c r="A125" s="255" t="s">
        <v>2063</v>
      </c>
      <c r="B125" s="255" t="s">
        <v>2046</v>
      </c>
      <c r="C125" s="255" t="s">
        <v>558</v>
      </c>
      <c r="D125" s="255" t="s">
        <v>2031</v>
      </c>
      <c r="E125" s="255" t="s">
        <v>559</v>
      </c>
      <c r="F125" s="255" t="s">
        <v>3383</v>
      </c>
      <c r="G125" s="256">
        <v>43143</v>
      </c>
      <c r="H125" s="257">
        <v>925.67</v>
      </c>
      <c r="I125" s="257">
        <v>1</v>
      </c>
      <c r="J125" s="257">
        <f t="shared" si="1"/>
        <v>925.67</v>
      </c>
      <c r="K125" s="255" t="s">
        <v>398</v>
      </c>
      <c r="L125" s="255" t="s">
        <v>694</v>
      </c>
      <c r="M125" s="256">
        <v>43144</v>
      </c>
      <c r="N125" s="255" t="s">
        <v>70</v>
      </c>
      <c r="O125" s="255" t="s">
        <v>3384</v>
      </c>
    </row>
    <row r="126" spans="1:15" x14ac:dyDescent="0.2">
      <c r="A126" s="255" t="s">
        <v>2063</v>
      </c>
      <c r="B126" s="255" t="s">
        <v>2046</v>
      </c>
      <c r="C126" s="255" t="s">
        <v>558</v>
      </c>
      <c r="D126" s="255" t="s">
        <v>2031</v>
      </c>
      <c r="E126" s="255" t="s">
        <v>559</v>
      </c>
      <c r="F126" s="255" t="s">
        <v>4326</v>
      </c>
      <c r="G126" s="256">
        <v>43143</v>
      </c>
      <c r="H126" s="257">
        <v>176</v>
      </c>
      <c r="I126" s="257">
        <v>1</v>
      </c>
      <c r="J126" s="257">
        <f t="shared" si="1"/>
        <v>176</v>
      </c>
      <c r="K126" s="255" t="s">
        <v>398</v>
      </c>
      <c r="L126" s="255" t="s">
        <v>297</v>
      </c>
      <c r="M126" s="256">
        <v>43144</v>
      </c>
      <c r="N126" s="255" t="s">
        <v>70</v>
      </c>
      <c r="O126" s="255" t="s">
        <v>2071</v>
      </c>
    </row>
    <row r="127" spans="1:15" x14ac:dyDescent="0.2">
      <c r="A127" s="255" t="s">
        <v>2063</v>
      </c>
      <c r="B127" s="255" t="s">
        <v>2046</v>
      </c>
      <c r="C127" s="255" t="s">
        <v>558</v>
      </c>
      <c r="D127" s="255" t="s">
        <v>2031</v>
      </c>
      <c r="E127" s="255" t="s">
        <v>559</v>
      </c>
      <c r="F127" s="255" t="s">
        <v>3385</v>
      </c>
      <c r="G127" s="256">
        <v>43143</v>
      </c>
      <c r="H127" s="257">
        <v>182.37</v>
      </c>
      <c r="I127" s="257">
        <v>1</v>
      </c>
      <c r="J127" s="257">
        <f t="shared" si="1"/>
        <v>182.37</v>
      </c>
      <c r="K127" s="255" t="s">
        <v>398</v>
      </c>
      <c r="L127" s="255" t="s">
        <v>442</v>
      </c>
      <c r="M127" s="256">
        <v>43144</v>
      </c>
      <c r="N127" s="255" t="s">
        <v>70</v>
      </c>
      <c r="O127" s="255" t="s">
        <v>3386</v>
      </c>
    </row>
    <row r="128" spans="1:15" x14ac:dyDescent="0.2">
      <c r="A128" s="255" t="s">
        <v>2063</v>
      </c>
      <c r="B128" s="255" t="s">
        <v>2046</v>
      </c>
      <c r="C128" s="255" t="s">
        <v>558</v>
      </c>
      <c r="D128" s="255" t="s">
        <v>2031</v>
      </c>
      <c r="E128" s="255" t="s">
        <v>559</v>
      </c>
      <c r="F128" s="255" t="s">
        <v>3390</v>
      </c>
      <c r="G128" s="256">
        <v>43140</v>
      </c>
      <c r="H128" s="257">
        <v>1600.69</v>
      </c>
      <c r="I128" s="257">
        <v>1</v>
      </c>
      <c r="J128" s="257">
        <f t="shared" si="1"/>
        <v>1600.69</v>
      </c>
      <c r="K128" s="255" t="s">
        <v>398</v>
      </c>
      <c r="L128" s="255" t="s">
        <v>547</v>
      </c>
      <c r="M128" s="256">
        <v>43141</v>
      </c>
      <c r="N128" s="255" t="s">
        <v>70</v>
      </c>
      <c r="O128" s="255" t="s">
        <v>3391</v>
      </c>
    </row>
    <row r="129" spans="1:15" x14ac:dyDescent="0.2">
      <c r="A129" s="255" t="s">
        <v>2063</v>
      </c>
      <c r="B129" s="255" t="s">
        <v>2046</v>
      </c>
      <c r="C129" s="255" t="s">
        <v>558</v>
      </c>
      <c r="D129" s="255" t="s">
        <v>2031</v>
      </c>
      <c r="E129" s="255" t="s">
        <v>559</v>
      </c>
      <c r="F129" s="255" t="s">
        <v>3392</v>
      </c>
      <c r="G129" s="256">
        <v>43140</v>
      </c>
      <c r="H129" s="257">
        <v>1600.69</v>
      </c>
      <c r="I129" s="257">
        <v>1</v>
      </c>
      <c r="J129" s="257">
        <f t="shared" si="1"/>
        <v>1600.69</v>
      </c>
      <c r="K129" s="255" t="s">
        <v>398</v>
      </c>
      <c r="L129" s="255" t="s">
        <v>547</v>
      </c>
      <c r="M129" s="256">
        <v>43141</v>
      </c>
      <c r="N129" s="255" t="s">
        <v>70</v>
      </c>
      <c r="O129" s="255" t="s">
        <v>3393</v>
      </c>
    </row>
    <row r="130" spans="1:15" x14ac:dyDescent="0.2">
      <c r="A130" s="255" t="s">
        <v>2063</v>
      </c>
      <c r="B130" s="255" t="s">
        <v>2046</v>
      </c>
      <c r="C130" s="255" t="s">
        <v>558</v>
      </c>
      <c r="D130" s="255" t="s">
        <v>2031</v>
      </c>
      <c r="E130" s="255" t="s">
        <v>559</v>
      </c>
      <c r="F130" s="255" t="s">
        <v>3394</v>
      </c>
      <c r="G130" s="256">
        <v>43140</v>
      </c>
      <c r="H130" s="257">
        <v>90.3</v>
      </c>
      <c r="I130" s="257">
        <v>1</v>
      </c>
      <c r="J130" s="257">
        <f t="shared" si="1"/>
        <v>90.3</v>
      </c>
      <c r="K130" s="255" t="s">
        <v>398</v>
      </c>
      <c r="L130" s="255" t="s">
        <v>176</v>
      </c>
      <c r="M130" s="256">
        <v>43141</v>
      </c>
      <c r="N130" s="255" t="s">
        <v>70</v>
      </c>
      <c r="O130" s="255" t="s">
        <v>3395</v>
      </c>
    </row>
    <row r="131" spans="1:15" x14ac:dyDescent="0.2">
      <c r="A131" s="255" t="s">
        <v>2063</v>
      </c>
      <c r="B131" s="255" t="s">
        <v>2046</v>
      </c>
      <c r="C131" s="255" t="s">
        <v>558</v>
      </c>
      <c r="D131" s="255" t="s">
        <v>2031</v>
      </c>
      <c r="E131" s="255" t="s">
        <v>559</v>
      </c>
      <c r="F131" s="255" t="s">
        <v>3396</v>
      </c>
      <c r="G131" s="256">
        <v>43140</v>
      </c>
      <c r="H131" s="257">
        <v>90.3</v>
      </c>
      <c r="I131" s="257">
        <v>1</v>
      </c>
      <c r="J131" s="257">
        <f t="shared" ref="J131:J194" si="2">H131*I131</f>
        <v>90.3</v>
      </c>
      <c r="K131" s="255" t="s">
        <v>398</v>
      </c>
      <c r="L131" s="255" t="s">
        <v>176</v>
      </c>
      <c r="M131" s="256">
        <v>43141</v>
      </c>
      <c r="N131" s="255" t="s">
        <v>70</v>
      </c>
      <c r="O131" s="255" t="s">
        <v>3395</v>
      </c>
    </row>
    <row r="132" spans="1:15" x14ac:dyDescent="0.2">
      <c r="A132" s="255" t="s">
        <v>2063</v>
      </c>
      <c r="B132" s="255" t="s">
        <v>2046</v>
      </c>
      <c r="C132" s="255" t="s">
        <v>558</v>
      </c>
      <c r="D132" s="255" t="s">
        <v>2031</v>
      </c>
      <c r="E132" s="255" t="s">
        <v>559</v>
      </c>
      <c r="F132" s="255" t="s">
        <v>3397</v>
      </c>
      <c r="G132" s="256">
        <v>43140</v>
      </c>
      <c r="H132" s="257">
        <v>97.85</v>
      </c>
      <c r="I132" s="257">
        <v>1</v>
      </c>
      <c r="J132" s="257">
        <f t="shared" si="2"/>
        <v>97.85</v>
      </c>
      <c r="K132" s="255" t="s">
        <v>398</v>
      </c>
      <c r="L132" s="255" t="s">
        <v>215</v>
      </c>
      <c r="M132" s="256">
        <v>43141</v>
      </c>
      <c r="N132" s="255" t="s">
        <v>70</v>
      </c>
      <c r="O132" s="255" t="s">
        <v>3398</v>
      </c>
    </row>
    <row r="133" spans="1:15" x14ac:dyDescent="0.2">
      <c r="A133" s="255" t="s">
        <v>2063</v>
      </c>
      <c r="B133" s="255" t="s">
        <v>2046</v>
      </c>
      <c r="C133" s="255" t="s">
        <v>558</v>
      </c>
      <c r="D133" s="255" t="s">
        <v>2031</v>
      </c>
      <c r="E133" s="255" t="s">
        <v>559</v>
      </c>
      <c r="F133" s="255" t="s">
        <v>3399</v>
      </c>
      <c r="G133" s="256">
        <v>43140</v>
      </c>
      <c r="H133" s="257">
        <v>97.85</v>
      </c>
      <c r="I133" s="257">
        <v>1</v>
      </c>
      <c r="J133" s="257">
        <f t="shared" si="2"/>
        <v>97.85</v>
      </c>
      <c r="K133" s="255" t="s">
        <v>398</v>
      </c>
      <c r="L133" s="255" t="s">
        <v>215</v>
      </c>
      <c r="M133" s="256">
        <v>43141</v>
      </c>
      <c r="N133" s="255" t="s">
        <v>70</v>
      </c>
      <c r="O133" s="255" t="s">
        <v>3398</v>
      </c>
    </row>
    <row r="134" spans="1:15" x14ac:dyDescent="0.2">
      <c r="A134" s="255" t="s">
        <v>2063</v>
      </c>
      <c r="B134" s="255" t="s">
        <v>2046</v>
      </c>
      <c r="C134" s="255" t="s">
        <v>558</v>
      </c>
      <c r="D134" s="255" t="s">
        <v>2031</v>
      </c>
      <c r="E134" s="255" t="s">
        <v>559</v>
      </c>
      <c r="F134" s="255" t="s">
        <v>3402</v>
      </c>
      <c r="G134" s="256">
        <v>43140</v>
      </c>
      <c r="H134" s="257">
        <v>103.59</v>
      </c>
      <c r="I134" s="257">
        <v>1</v>
      </c>
      <c r="J134" s="257">
        <f t="shared" si="2"/>
        <v>103.59</v>
      </c>
      <c r="K134" s="255" t="s">
        <v>3403</v>
      </c>
      <c r="L134" s="255" t="s">
        <v>335</v>
      </c>
      <c r="M134" s="256">
        <v>43141</v>
      </c>
      <c r="N134" s="255" t="s">
        <v>70</v>
      </c>
      <c r="O134" s="255" t="s">
        <v>398</v>
      </c>
    </row>
    <row r="135" spans="1:15" x14ac:dyDescent="0.2">
      <c r="A135" s="255" t="s">
        <v>2063</v>
      </c>
      <c r="B135" s="255" t="s">
        <v>2046</v>
      </c>
      <c r="C135" s="255" t="s">
        <v>558</v>
      </c>
      <c r="D135" s="255" t="s">
        <v>2031</v>
      </c>
      <c r="E135" s="255" t="s">
        <v>559</v>
      </c>
      <c r="F135" s="255" t="s">
        <v>3407</v>
      </c>
      <c r="G135" s="256">
        <v>43140</v>
      </c>
      <c r="H135" s="257">
        <v>78.61</v>
      </c>
      <c r="I135" s="257">
        <v>1</v>
      </c>
      <c r="J135" s="257">
        <f t="shared" si="2"/>
        <v>78.61</v>
      </c>
      <c r="K135" s="255" t="s">
        <v>398</v>
      </c>
      <c r="L135" s="255" t="s">
        <v>176</v>
      </c>
      <c r="M135" s="256">
        <v>43141</v>
      </c>
      <c r="N135" s="255" t="s">
        <v>70</v>
      </c>
      <c r="O135" s="255" t="s">
        <v>3408</v>
      </c>
    </row>
    <row r="136" spans="1:15" x14ac:dyDescent="0.2">
      <c r="A136" s="255" t="s">
        <v>2063</v>
      </c>
      <c r="B136" s="255" t="s">
        <v>2046</v>
      </c>
      <c r="C136" s="255" t="s">
        <v>558</v>
      </c>
      <c r="D136" s="255" t="s">
        <v>2031</v>
      </c>
      <c r="E136" s="255" t="s">
        <v>559</v>
      </c>
      <c r="F136" s="255" t="s">
        <v>3409</v>
      </c>
      <c r="G136" s="256">
        <v>43140</v>
      </c>
      <c r="H136" s="257">
        <v>179.49</v>
      </c>
      <c r="I136" s="257">
        <v>1</v>
      </c>
      <c r="J136" s="257">
        <f t="shared" si="2"/>
        <v>179.49</v>
      </c>
      <c r="K136" s="255" t="s">
        <v>398</v>
      </c>
      <c r="L136" s="255" t="s">
        <v>556</v>
      </c>
      <c r="M136" s="256">
        <v>43141</v>
      </c>
      <c r="N136" s="255" t="s">
        <v>70</v>
      </c>
      <c r="O136" s="255" t="s">
        <v>3410</v>
      </c>
    </row>
    <row r="137" spans="1:15" x14ac:dyDescent="0.2">
      <c r="A137" s="255" t="s">
        <v>2063</v>
      </c>
      <c r="B137" s="255" t="s">
        <v>2046</v>
      </c>
      <c r="C137" s="255" t="s">
        <v>558</v>
      </c>
      <c r="D137" s="255" t="s">
        <v>2031</v>
      </c>
      <c r="E137" s="255" t="s">
        <v>559</v>
      </c>
      <c r="F137" s="255" t="s">
        <v>3411</v>
      </c>
      <c r="G137" s="256">
        <v>43140</v>
      </c>
      <c r="H137" s="257">
        <v>21</v>
      </c>
      <c r="I137" s="257">
        <v>1</v>
      </c>
      <c r="J137" s="257">
        <f t="shared" si="2"/>
        <v>21</v>
      </c>
      <c r="K137" s="255" t="s">
        <v>3412</v>
      </c>
      <c r="L137" s="255" t="s">
        <v>235</v>
      </c>
      <c r="M137" s="256">
        <v>43141</v>
      </c>
      <c r="N137" s="255" t="s">
        <v>70</v>
      </c>
      <c r="O137" s="255" t="s">
        <v>398</v>
      </c>
    </row>
    <row r="138" spans="1:15" x14ac:dyDescent="0.2">
      <c r="A138" s="255" t="s">
        <v>2063</v>
      </c>
      <c r="B138" s="255" t="s">
        <v>2046</v>
      </c>
      <c r="C138" s="255" t="s">
        <v>558</v>
      </c>
      <c r="D138" s="255" t="s">
        <v>2031</v>
      </c>
      <c r="E138" s="255" t="s">
        <v>559</v>
      </c>
      <c r="F138" s="255" t="s">
        <v>3413</v>
      </c>
      <c r="G138" s="256">
        <v>43140</v>
      </c>
      <c r="H138" s="257">
        <v>82.95</v>
      </c>
      <c r="I138" s="257">
        <v>1</v>
      </c>
      <c r="J138" s="257">
        <f t="shared" si="2"/>
        <v>82.95</v>
      </c>
      <c r="K138" s="255" t="s">
        <v>398</v>
      </c>
      <c r="L138" s="255" t="s">
        <v>556</v>
      </c>
      <c r="M138" s="256">
        <v>43141</v>
      </c>
      <c r="N138" s="255" t="s">
        <v>70</v>
      </c>
      <c r="O138" s="255" t="s">
        <v>3414</v>
      </c>
    </row>
    <row r="139" spans="1:15" x14ac:dyDescent="0.2">
      <c r="A139" s="255" t="s">
        <v>2063</v>
      </c>
      <c r="B139" s="255" t="s">
        <v>2046</v>
      </c>
      <c r="C139" s="255" t="s">
        <v>558</v>
      </c>
      <c r="D139" s="255" t="s">
        <v>2031</v>
      </c>
      <c r="E139" s="255" t="s">
        <v>559</v>
      </c>
      <c r="F139" s="255" t="s">
        <v>3415</v>
      </c>
      <c r="G139" s="256">
        <v>43140</v>
      </c>
      <c r="H139" s="257">
        <v>97.85</v>
      </c>
      <c r="I139" s="257">
        <v>1</v>
      </c>
      <c r="J139" s="257">
        <f t="shared" si="2"/>
        <v>97.85</v>
      </c>
      <c r="K139" s="255" t="s">
        <v>398</v>
      </c>
      <c r="L139" s="255" t="s">
        <v>556</v>
      </c>
      <c r="M139" s="256">
        <v>43141</v>
      </c>
      <c r="N139" s="255" t="s">
        <v>70</v>
      </c>
      <c r="O139" s="255" t="s">
        <v>3414</v>
      </c>
    </row>
    <row r="140" spans="1:15" x14ac:dyDescent="0.2">
      <c r="A140" s="255" t="s">
        <v>2063</v>
      </c>
      <c r="B140" s="255" t="s">
        <v>2046</v>
      </c>
      <c r="C140" s="255" t="s">
        <v>558</v>
      </c>
      <c r="D140" s="255" t="s">
        <v>2031</v>
      </c>
      <c r="E140" s="255" t="s">
        <v>559</v>
      </c>
      <c r="F140" s="255" t="s">
        <v>3419</v>
      </c>
      <c r="G140" s="256">
        <v>43140</v>
      </c>
      <c r="H140" s="257">
        <v>88.13</v>
      </c>
      <c r="I140" s="257">
        <v>1</v>
      </c>
      <c r="J140" s="257">
        <f t="shared" si="2"/>
        <v>88.13</v>
      </c>
      <c r="K140" s="255" t="s">
        <v>398</v>
      </c>
      <c r="L140" s="255" t="s">
        <v>556</v>
      </c>
      <c r="M140" s="256">
        <v>43141</v>
      </c>
      <c r="N140" s="255" t="s">
        <v>70</v>
      </c>
      <c r="O140" s="255" t="s">
        <v>3420</v>
      </c>
    </row>
    <row r="141" spans="1:15" x14ac:dyDescent="0.2">
      <c r="A141" s="255" t="s">
        <v>2063</v>
      </c>
      <c r="B141" s="255" t="s">
        <v>2046</v>
      </c>
      <c r="C141" s="255" t="s">
        <v>558</v>
      </c>
      <c r="D141" s="255" t="s">
        <v>2031</v>
      </c>
      <c r="E141" s="255" t="s">
        <v>559</v>
      </c>
      <c r="F141" s="255" t="s">
        <v>3421</v>
      </c>
      <c r="G141" s="256">
        <v>43140</v>
      </c>
      <c r="H141" s="257">
        <v>95.66</v>
      </c>
      <c r="I141" s="257">
        <v>1</v>
      </c>
      <c r="J141" s="257">
        <f t="shared" si="2"/>
        <v>95.66</v>
      </c>
      <c r="K141" s="255" t="s">
        <v>398</v>
      </c>
      <c r="L141" s="255" t="s">
        <v>556</v>
      </c>
      <c r="M141" s="256">
        <v>43141</v>
      </c>
      <c r="N141" s="255" t="s">
        <v>70</v>
      </c>
      <c r="O141" s="255" t="s">
        <v>3420</v>
      </c>
    </row>
    <row r="142" spans="1:15" x14ac:dyDescent="0.2">
      <c r="A142" s="255" t="s">
        <v>2063</v>
      </c>
      <c r="B142" s="255" t="s">
        <v>2046</v>
      </c>
      <c r="C142" s="255" t="s">
        <v>558</v>
      </c>
      <c r="D142" s="255" t="s">
        <v>2031</v>
      </c>
      <c r="E142" s="255" t="s">
        <v>559</v>
      </c>
      <c r="F142" s="255" t="s">
        <v>3422</v>
      </c>
      <c r="G142" s="256">
        <v>43139</v>
      </c>
      <c r="H142" s="257">
        <v>1248.0899999999999</v>
      </c>
      <c r="I142" s="257">
        <v>1</v>
      </c>
      <c r="J142" s="257">
        <f t="shared" si="2"/>
        <v>1248.0899999999999</v>
      </c>
      <c r="K142" s="255" t="s">
        <v>398</v>
      </c>
      <c r="L142" s="255" t="s">
        <v>176</v>
      </c>
      <c r="M142" s="256">
        <v>43140</v>
      </c>
      <c r="N142" s="255" t="s">
        <v>70</v>
      </c>
      <c r="O142" s="255" t="s">
        <v>3423</v>
      </c>
    </row>
    <row r="143" spans="1:15" x14ac:dyDescent="0.2">
      <c r="A143" s="255" t="s">
        <v>2063</v>
      </c>
      <c r="B143" s="255" t="s">
        <v>2046</v>
      </c>
      <c r="C143" s="255" t="s">
        <v>558</v>
      </c>
      <c r="D143" s="255" t="s">
        <v>2031</v>
      </c>
      <c r="E143" s="255" t="s">
        <v>559</v>
      </c>
      <c r="F143" s="255" t="s">
        <v>3424</v>
      </c>
      <c r="G143" s="256">
        <v>43138</v>
      </c>
      <c r="H143" s="257">
        <v>24.95</v>
      </c>
      <c r="I143" s="257">
        <v>1</v>
      </c>
      <c r="J143" s="257">
        <f t="shared" si="2"/>
        <v>24.95</v>
      </c>
      <c r="K143" s="255" t="s">
        <v>3425</v>
      </c>
      <c r="L143" s="255" t="s">
        <v>228</v>
      </c>
      <c r="M143" s="256">
        <v>43139</v>
      </c>
      <c r="N143" s="255" t="s">
        <v>70</v>
      </c>
      <c r="O143" s="255" t="s">
        <v>398</v>
      </c>
    </row>
    <row r="144" spans="1:15" x14ac:dyDescent="0.2">
      <c r="A144" s="255" t="s">
        <v>2063</v>
      </c>
      <c r="B144" s="255" t="s">
        <v>2046</v>
      </c>
      <c r="C144" s="255" t="s">
        <v>558</v>
      </c>
      <c r="D144" s="255" t="s">
        <v>2031</v>
      </c>
      <c r="E144" s="255" t="s">
        <v>559</v>
      </c>
      <c r="F144" s="255" t="s">
        <v>3426</v>
      </c>
      <c r="G144" s="256">
        <v>43138</v>
      </c>
      <c r="H144" s="257">
        <v>30.55</v>
      </c>
      <c r="I144" s="257">
        <v>1</v>
      </c>
      <c r="J144" s="257">
        <f t="shared" si="2"/>
        <v>30.55</v>
      </c>
      <c r="K144" s="255" t="s">
        <v>3425</v>
      </c>
      <c r="L144" s="255" t="s">
        <v>228</v>
      </c>
      <c r="M144" s="256">
        <v>43139</v>
      </c>
      <c r="N144" s="255" t="s">
        <v>70</v>
      </c>
      <c r="O144" s="255" t="s">
        <v>398</v>
      </c>
    </row>
    <row r="145" spans="1:15" x14ac:dyDescent="0.2">
      <c r="A145" s="255" t="s">
        <v>2063</v>
      </c>
      <c r="B145" s="255" t="s">
        <v>2046</v>
      </c>
      <c r="C145" s="255" t="s">
        <v>558</v>
      </c>
      <c r="D145" s="255" t="s">
        <v>2031</v>
      </c>
      <c r="E145" s="255" t="s">
        <v>559</v>
      </c>
      <c r="F145" s="255" t="s">
        <v>3427</v>
      </c>
      <c r="G145" s="256">
        <v>43138</v>
      </c>
      <c r="H145" s="257">
        <v>77.599999999999994</v>
      </c>
      <c r="I145" s="257">
        <v>1</v>
      </c>
      <c r="J145" s="257">
        <f t="shared" si="2"/>
        <v>77.599999999999994</v>
      </c>
      <c r="K145" s="255" t="s">
        <v>398</v>
      </c>
      <c r="L145" s="255" t="s">
        <v>556</v>
      </c>
      <c r="M145" s="256">
        <v>43139</v>
      </c>
      <c r="N145" s="255" t="s">
        <v>70</v>
      </c>
      <c r="O145" s="255" t="s">
        <v>3428</v>
      </c>
    </row>
    <row r="146" spans="1:15" x14ac:dyDescent="0.2">
      <c r="A146" s="255" t="s">
        <v>2063</v>
      </c>
      <c r="B146" s="255" t="s">
        <v>2046</v>
      </c>
      <c r="C146" s="255" t="s">
        <v>558</v>
      </c>
      <c r="D146" s="255" t="s">
        <v>2031</v>
      </c>
      <c r="E146" s="255" t="s">
        <v>559</v>
      </c>
      <c r="F146" s="255" t="s">
        <v>3429</v>
      </c>
      <c r="G146" s="256">
        <v>43138</v>
      </c>
      <c r="H146" s="257">
        <v>95.35</v>
      </c>
      <c r="I146" s="257">
        <v>1</v>
      </c>
      <c r="J146" s="257">
        <f t="shared" si="2"/>
        <v>95.35</v>
      </c>
      <c r="K146" s="255" t="s">
        <v>398</v>
      </c>
      <c r="L146" s="255" t="s">
        <v>556</v>
      </c>
      <c r="M146" s="256">
        <v>43139</v>
      </c>
      <c r="N146" s="255" t="s">
        <v>70</v>
      </c>
      <c r="O146" s="255" t="s">
        <v>3428</v>
      </c>
    </row>
    <row r="147" spans="1:15" x14ac:dyDescent="0.2">
      <c r="A147" s="255" t="s">
        <v>2063</v>
      </c>
      <c r="B147" s="255" t="s">
        <v>2046</v>
      </c>
      <c r="C147" s="255" t="s">
        <v>558</v>
      </c>
      <c r="D147" s="255" t="s">
        <v>2031</v>
      </c>
      <c r="E147" s="255" t="s">
        <v>559</v>
      </c>
      <c r="F147" s="255" t="s">
        <v>3430</v>
      </c>
      <c r="G147" s="256">
        <v>43138</v>
      </c>
      <c r="H147" s="257">
        <v>186.98</v>
      </c>
      <c r="I147" s="257">
        <v>1</v>
      </c>
      <c r="J147" s="257">
        <f t="shared" si="2"/>
        <v>186.98</v>
      </c>
      <c r="K147" s="255" t="s">
        <v>398</v>
      </c>
      <c r="L147" s="255" t="s">
        <v>694</v>
      </c>
      <c r="M147" s="256">
        <v>43139</v>
      </c>
      <c r="N147" s="255" t="s">
        <v>70</v>
      </c>
      <c r="O147" s="255" t="s">
        <v>3431</v>
      </c>
    </row>
    <row r="148" spans="1:15" x14ac:dyDescent="0.2">
      <c r="A148" s="255" t="s">
        <v>2063</v>
      </c>
      <c r="B148" s="255" t="s">
        <v>2046</v>
      </c>
      <c r="C148" s="255" t="s">
        <v>558</v>
      </c>
      <c r="D148" s="255" t="s">
        <v>2031</v>
      </c>
      <c r="E148" s="255" t="s">
        <v>559</v>
      </c>
      <c r="F148" s="255" t="s">
        <v>3432</v>
      </c>
      <c r="G148" s="256">
        <v>43138</v>
      </c>
      <c r="H148" s="257">
        <v>24.1</v>
      </c>
      <c r="I148" s="257">
        <v>1</v>
      </c>
      <c r="J148" s="257">
        <f t="shared" si="2"/>
        <v>24.1</v>
      </c>
      <c r="K148" s="255" t="s">
        <v>398</v>
      </c>
      <c r="L148" s="255" t="s">
        <v>694</v>
      </c>
      <c r="M148" s="256">
        <v>43139</v>
      </c>
      <c r="N148" s="255" t="s">
        <v>70</v>
      </c>
      <c r="O148" s="255" t="s">
        <v>3165</v>
      </c>
    </row>
    <row r="149" spans="1:15" x14ac:dyDescent="0.2">
      <c r="A149" s="255" t="s">
        <v>2063</v>
      </c>
      <c r="B149" s="255" t="s">
        <v>2046</v>
      </c>
      <c r="C149" s="255" t="s">
        <v>558</v>
      </c>
      <c r="D149" s="255" t="s">
        <v>2031</v>
      </c>
      <c r="E149" s="255" t="s">
        <v>559</v>
      </c>
      <c r="F149" s="255" t="s">
        <v>3433</v>
      </c>
      <c r="G149" s="256">
        <v>43138</v>
      </c>
      <c r="H149" s="257">
        <v>24.1</v>
      </c>
      <c r="I149" s="257">
        <v>1</v>
      </c>
      <c r="J149" s="257">
        <f t="shared" si="2"/>
        <v>24.1</v>
      </c>
      <c r="K149" s="255" t="s">
        <v>398</v>
      </c>
      <c r="L149" s="255" t="s">
        <v>694</v>
      </c>
      <c r="M149" s="256">
        <v>43139</v>
      </c>
      <c r="N149" s="255" t="s">
        <v>70</v>
      </c>
      <c r="O149" s="255" t="s">
        <v>3165</v>
      </c>
    </row>
    <row r="150" spans="1:15" x14ac:dyDescent="0.2">
      <c r="A150" s="255" t="s">
        <v>2063</v>
      </c>
      <c r="B150" s="255" t="s">
        <v>2046</v>
      </c>
      <c r="C150" s="255" t="s">
        <v>558</v>
      </c>
      <c r="D150" s="255" t="s">
        <v>2031</v>
      </c>
      <c r="E150" s="255" t="s">
        <v>559</v>
      </c>
      <c r="F150" s="255" t="s">
        <v>3434</v>
      </c>
      <c r="G150" s="256">
        <v>43138</v>
      </c>
      <c r="H150" s="257">
        <v>143.97999999999999</v>
      </c>
      <c r="I150" s="257">
        <v>1</v>
      </c>
      <c r="J150" s="257">
        <f t="shared" si="2"/>
        <v>143.97999999999999</v>
      </c>
      <c r="K150" s="255" t="s">
        <v>398</v>
      </c>
      <c r="L150" s="255" t="s">
        <v>726</v>
      </c>
      <c r="M150" s="256">
        <v>43139</v>
      </c>
      <c r="N150" s="255" t="s">
        <v>70</v>
      </c>
      <c r="O150" s="255" t="s">
        <v>3435</v>
      </c>
    </row>
    <row r="151" spans="1:15" x14ac:dyDescent="0.2">
      <c r="A151" s="255" t="s">
        <v>2063</v>
      </c>
      <c r="B151" s="255" t="s">
        <v>2046</v>
      </c>
      <c r="C151" s="255" t="s">
        <v>558</v>
      </c>
      <c r="D151" s="255" t="s">
        <v>2031</v>
      </c>
      <c r="E151" s="255" t="s">
        <v>559</v>
      </c>
      <c r="F151" s="255" t="s">
        <v>3436</v>
      </c>
      <c r="G151" s="256">
        <v>43137</v>
      </c>
      <c r="H151" s="257">
        <v>94.49</v>
      </c>
      <c r="I151" s="257">
        <v>1</v>
      </c>
      <c r="J151" s="257">
        <f t="shared" si="2"/>
        <v>94.49</v>
      </c>
      <c r="K151" s="255" t="s">
        <v>398</v>
      </c>
      <c r="L151" s="255" t="s">
        <v>435</v>
      </c>
      <c r="M151" s="256">
        <v>43138</v>
      </c>
      <c r="N151" s="255" t="s">
        <v>70</v>
      </c>
      <c r="O151" s="255" t="s">
        <v>3437</v>
      </c>
    </row>
    <row r="152" spans="1:15" x14ac:dyDescent="0.2">
      <c r="A152" s="255" t="s">
        <v>2063</v>
      </c>
      <c r="B152" s="255" t="s">
        <v>2046</v>
      </c>
      <c r="C152" s="255" t="s">
        <v>558</v>
      </c>
      <c r="D152" s="255" t="s">
        <v>2031</v>
      </c>
      <c r="E152" s="255" t="s">
        <v>559</v>
      </c>
      <c r="F152" s="255" t="s">
        <v>3438</v>
      </c>
      <c r="G152" s="256">
        <v>43137</v>
      </c>
      <c r="H152" s="257">
        <v>82.95</v>
      </c>
      <c r="I152" s="257">
        <v>1</v>
      </c>
      <c r="J152" s="257">
        <f t="shared" si="2"/>
        <v>82.95</v>
      </c>
      <c r="K152" s="255" t="s">
        <v>3439</v>
      </c>
      <c r="L152" s="255" t="s">
        <v>547</v>
      </c>
      <c r="M152" s="256">
        <v>43138</v>
      </c>
      <c r="N152" s="255" t="s">
        <v>70</v>
      </c>
      <c r="O152" s="255" t="s">
        <v>398</v>
      </c>
    </row>
    <row r="153" spans="1:15" x14ac:dyDescent="0.2">
      <c r="A153" s="255" t="s">
        <v>2063</v>
      </c>
      <c r="B153" s="255" t="s">
        <v>2046</v>
      </c>
      <c r="C153" s="255" t="s">
        <v>558</v>
      </c>
      <c r="D153" s="255" t="s">
        <v>2031</v>
      </c>
      <c r="E153" s="255" t="s">
        <v>559</v>
      </c>
      <c r="F153" s="255" t="s">
        <v>3440</v>
      </c>
      <c r="G153" s="256">
        <v>43137</v>
      </c>
      <c r="H153" s="257">
        <v>97.85</v>
      </c>
      <c r="I153" s="257">
        <v>1</v>
      </c>
      <c r="J153" s="257">
        <f t="shared" si="2"/>
        <v>97.85</v>
      </c>
      <c r="K153" s="255" t="s">
        <v>3439</v>
      </c>
      <c r="L153" s="255" t="s">
        <v>547</v>
      </c>
      <c r="M153" s="256">
        <v>43138</v>
      </c>
      <c r="N153" s="255" t="s">
        <v>70</v>
      </c>
      <c r="O153" s="255" t="s">
        <v>398</v>
      </c>
    </row>
    <row r="154" spans="1:15" x14ac:dyDescent="0.2">
      <c r="A154" s="255" t="s">
        <v>2063</v>
      </c>
      <c r="B154" s="255" t="s">
        <v>2046</v>
      </c>
      <c r="C154" s="255" t="s">
        <v>558</v>
      </c>
      <c r="D154" s="255" t="s">
        <v>2031</v>
      </c>
      <c r="E154" s="255" t="s">
        <v>559</v>
      </c>
      <c r="F154" s="255" t="s">
        <v>3441</v>
      </c>
      <c r="G154" s="256">
        <v>43137</v>
      </c>
      <c r="H154" s="257">
        <v>210.98</v>
      </c>
      <c r="I154" s="257">
        <v>1</v>
      </c>
      <c r="J154" s="257">
        <f t="shared" si="2"/>
        <v>210.98</v>
      </c>
      <c r="K154" s="255" t="s">
        <v>398</v>
      </c>
      <c r="L154" s="255" t="s">
        <v>694</v>
      </c>
      <c r="M154" s="256">
        <v>43138</v>
      </c>
      <c r="N154" s="255" t="s">
        <v>70</v>
      </c>
      <c r="O154" s="255" t="s">
        <v>3442</v>
      </c>
    </row>
    <row r="155" spans="1:15" x14ac:dyDescent="0.2">
      <c r="A155" s="255" t="s">
        <v>2063</v>
      </c>
      <c r="B155" s="255" t="s">
        <v>2046</v>
      </c>
      <c r="C155" s="255" t="s">
        <v>558</v>
      </c>
      <c r="D155" s="255" t="s">
        <v>2031</v>
      </c>
      <c r="E155" s="255" t="s">
        <v>559</v>
      </c>
      <c r="F155" s="255" t="s">
        <v>3443</v>
      </c>
      <c r="G155" s="256">
        <v>43137</v>
      </c>
      <c r="H155" s="257">
        <v>23.3</v>
      </c>
      <c r="I155" s="257">
        <v>1</v>
      </c>
      <c r="J155" s="257">
        <f t="shared" si="2"/>
        <v>23.3</v>
      </c>
      <c r="K155" s="255" t="s">
        <v>398</v>
      </c>
      <c r="L155" s="255" t="s">
        <v>694</v>
      </c>
      <c r="M155" s="256">
        <v>43138</v>
      </c>
      <c r="N155" s="255" t="s">
        <v>70</v>
      </c>
      <c r="O155" s="255" t="s">
        <v>3165</v>
      </c>
    </row>
    <row r="156" spans="1:15" x14ac:dyDescent="0.2">
      <c r="A156" s="255" t="s">
        <v>2063</v>
      </c>
      <c r="B156" s="255" t="s">
        <v>2046</v>
      </c>
      <c r="C156" s="255" t="s">
        <v>558</v>
      </c>
      <c r="D156" s="255" t="s">
        <v>2031</v>
      </c>
      <c r="E156" s="255" t="s">
        <v>559</v>
      </c>
      <c r="F156" s="255" t="s">
        <v>3444</v>
      </c>
      <c r="G156" s="256">
        <v>43137</v>
      </c>
      <c r="H156" s="257">
        <v>23.3</v>
      </c>
      <c r="I156" s="257">
        <v>1</v>
      </c>
      <c r="J156" s="257">
        <f t="shared" si="2"/>
        <v>23.3</v>
      </c>
      <c r="K156" s="255" t="s">
        <v>398</v>
      </c>
      <c r="L156" s="255" t="s">
        <v>694</v>
      </c>
      <c r="M156" s="256">
        <v>43138</v>
      </c>
      <c r="N156" s="255" t="s">
        <v>70</v>
      </c>
      <c r="O156" s="255" t="s">
        <v>3165</v>
      </c>
    </row>
    <row r="157" spans="1:15" x14ac:dyDescent="0.2">
      <c r="A157" s="255" t="s">
        <v>2063</v>
      </c>
      <c r="B157" s="255" t="s">
        <v>2046</v>
      </c>
      <c r="C157" s="255" t="s">
        <v>558</v>
      </c>
      <c r="D157" s="255" t="s">
        <v>2031</v>
      </c>
      <c r="E157" s="255" t="s">
        <v>559</v>
      </c>
      <c r="F157" s="255" t="s">
        <v>3445</v>
      </c>
      <c r="G157" s="256">
        <v>43137</v>
      </c>
      <c r="H157" s="257">
        <v>316.98</v>
      </c>
      <c r="I157" s="257">
        <v>1</v>
      </c>
      <c r="J157" s="257">
        <f t="shared" si="2"/>
        <v>316.98</v>
      </c>
      <c r="K157" s="255" t="s">
        <v>398</v>
      </c>
      <c r="L157" s="255" t="s">
        <v>216</v>
      </c>
      <c r="M157" s="256">
        <v>43138</v>
      </c>
      <c r="N157" s="255" t="s">
        <v>70</v>
      </c>
      <c r="O157" s="255" t="s">
        <v>3446</v>
      </c>
    </row>
    <row r="158" spans="1:15" x14ac:dyDescent="0.2">
      <c r="A158" s="255" t="s">
        <v>2063</v>
      </c>
      <c r="B158" s="255" t="s">
        <v>2046</v>
      </c>
      <c r="C158" s="255" t="s">
        <v>558</v>
      </c>
      <c r="D158" s="255" t="s">
        <v>2031</v>
      </c>
      <c r="E158" s="255" t="s">
        <v>559</v>
      </c>
      <c r="F158" s="255" t="s">
        <v>3447</v>
      </c>
      <c r="G158" s="256">
        <v>43137</v>
      </c>
      <c r="H158" s="257">
        <v>97.62</v>
      </c>
      <c r="I158" s="257">
        <v>1</v>
      </c>
      <c r="J158" s="257">
        <f t="shared" si="2"/>
        <v>97.62</v>
      </c>
      <c r="K158" s="255" t="s">
        <v>398</v>
      </c>
      <c r="L158" s="255" t="s">
        <v>694</v>
      </c>
      <c r="M158" s="256">
        <v>43138</v>
      </c>
      <c r="N158" s="255" t="s">
        <v>70</v>
      </c>
      <c r="O158" s="255" t="s">
        <v>3165</v>
      </c>
    </row>
    <row r="159" spans="1:15" x14ac:dyDescent="0.2">
      <c r="A159" s="255" t="s">
        <v>2063</v>
      </c>
      <c r="B159" s="255" t="s">
        <v>2046</v>
      </c>
      <c r="C159" s="255" t="s">
        <v>558</v>
      </c>
      <c r="D159" s="255" t="s">
        <v>2031</v>
      </c>
      <c r="E159" s="255" t="s">
        <v>559</v>
      </c>
      <c r="F159" s="255" t="s">
        <v>3448</v>
      </c>
      <c r="G159" s="256">
        <v>43137</v>
      </c>
      <c r="H159" s="257">
        <v>104.99</v>
      </c>
      <c r="I159" s="257">
        <v>1</v>
      </c>
      <c r="J159" s="257">
        <f t="shared" si="2"/>
        <v>104.99</v>
      </c>
      <c r="K159" s="255" t="s">
        <v>398</v>
      </c>
      <c r="L159" s="255" t="s">
        <v>216</v>
      </c>
      <c r="M159" s="256">
        <v>43138</v>
      </c>
      <c r="N159" s="255" t="s">
        <v>70</v>
      </c>
      <c r="O159" s="255" t="s">
        <v>3449</v>
      </c>
    </row>
    <row r="160" spans="1:15" x14ac:dyDescent="0.2">
      <c r="A160" s="255" t="s">
        <v>2063</v>
      </c>
      <c r="B160" s="255" t="s">
        <v>2046</v>
      </c>
      <c r="C160" s="255" t="s">
        <v>558</v>
      </c>
      <c r="D160" s="255" t="s">
        <v>2031</v>
      </c>
      <c r="E160" s="255" t="s">
        <v>559</v>
      </c>
      <c r="F160" s="255" t="s">
        <v>3450</v>
      </c>
      <c r="G160" s="256">
        <v>43137</v>
      </c>
      <c r="H160" s="257">
        <v>108.69</v>
      </c>
      <c r="I160" s="257">
        <v>1</v>
      </c>
      <c r="J160" s="257">
        <f t="shared" si="2"/>
        <v>108.69</v>
      </c>
      <c r="K160" s="255" t="s">
        <v>398</v>
      </c>
      <c r="L160" s="255" t="s">
        <v>335</v>
      </c>
      <c r="M160" s="256">
        <v>43138</v>
      </c>
      <c r="N160" s="255" t="s">
        <v>70</v>
      </c>
      <c r="O160" s="255" t="s">
        <v>3451</v>
      </c>
    </row>
    <row r="161" spans="1:15" x14ac:dyDescent="0.2">
      <c r="A161" s="255" t="s">
        <v>2063</v>
      </c>
      <c r="B161" s="255" t="s">
        <v>2046</v>
      </c>
      <c r="C161" s="255" t="s">
        <v>558</v>
      </c>
      <c r="D161" s="255" t="s">
        <v>2031</v>
      </c>
      <c r="E161" s="255" t="s">
        <v>559</v>
      </c>
      <c r="F161" s="255" t="s">
        <v>3452</v>
      </c>
      <c r="G161" s="256">
        <v>43137</v>
      </c>
      <c r="H161" s="257">
        <v>57.61</v>
      </c>
      <c r="I161" s="257">
        <v>1</v>
      </c>
      <c r="J161" s="257">
        <f t="shared" si="2"/>
        <v>57.61</v>
      </c>
      <c r="K161" s="255" t="s">
        <v>398</v>
      </c>
      <c r="L161" s="255" t="s">
        <v>335</v>
      </c>
      <c r="M161" s="256">
        <v>43138</v>
      </c>
      <c r="N161" s="255" t="s">
        <v>70</v>
      </c>
      <c r="O161" s="255" t="s">
        <v>3451</v>
      </c>
    </row>
    <row r="162" spans="1:15" x14ac:dyDescent="0.2">
      <c r="A162" s="255" t="s">
        <v>2063</v>
      </c>
      <c r="B162" s="255" t="s">
        <v>2046</v>
      </c>
      <c r="C162" s="255" t="s">
        <v>558</v>
      </c>
      <c r="D162" s="255" t="s">
        <v>2031</v>
      </c>
      <c r="E162" s="255" t="s">
        <v>559</v>
      </c>
      <c r="F162" s="255" t="s">
        <v>3453</v>
      </c>
      <c r="G162" s="256">
        <v>43137</v>
      </c>
      <c r="H162" s="257">
        <v>46.35</v>
      </c>
      <c r="I162" s="257">
        <v>1</v>
      </c>
      <c r="J162" s="257">
        <f t="shared" si="2"/>
        <v>46.35</v>
      </c>
      <c r="K162" s="255" t="s">
        <v>398</v>
      </c>
      <c r="L162" s="255" t="s">
        <v>552</v>
      </c>
      <c r="M162" s="256">
        <v>43138</v>
      </c>
      <c r="N162" s="255" t="s">
        <v>70</v>
      </c>
      <c r="O162" s="255" t="s">
        <v>3454</v>
      </c>
    </row>
    <row r="163" spans="1:15" x14ac:dyDescent="0.2">
      <c r="A163" s="255" t="s">
        <v>2063</v>
      </c>
      <c r="B163" s="255" t="s">
        <v>2046</v>
      </c>
      <c r="C163" s="255" t="s">
        <v>558</v>
      </c>
      <c r="D163" s="255" t="s">
        <v>2031</v>
      </c>
      <c r="E163" s="255" t="s">
        <v>559</v>
      </c>
      <c r="F163" s="255" t="s">
        <v>3455</v>
      </c>
      <c r="G163" s="256">
        <v>43137</v>
      </c>
      <c r="H163" s="257">
        <v>46.35</v>
      </c>
      <c r="I163" s="257">
        <v>1</v>
      </c>
      <c r="J163" s="257">
        <f t="shared" si="2"/>
        <v>46.35</v>
      </c>
      <c r="K163" s="255" t="s">
        <v>398</v>
      </c>
      <c r="L163" s="255" t="s">
        <v>552</v>
      </c>
      <c r="M163" s="256">
        <v>43138</v>
      </c>
      <c r="N163" s="255" t="s">
        <v>70</v>
      </c>
      <c r="O163" s="255" t="s">
        <v>3454</v>
      </c>
    </row>
    <row r="164" spans="1:15" x14ac:dyDescent="0.2">
      <c r="A164" s="255" t="s">
        <v>2063</v>
      </c>
      <c r="B164" s="255" t="s">
        <v>2046</v>
      </c>
      <c r="C164" s="255" t="s">
        <v>558</v>
      </c>
      <c r="D164" s="255" t="s">
        <v>2031</v>
      </c>
      <c r="E164" s="255" t="s">
        <v>559</v>
      </c>
      <c r="F164" s="255" t="s">
        <v>3456</v>
      </c>
      <c r="G164" s="256">
        <v>43137</v>
      </c>
      <c r="H164" s="257">
        <v>26.99</v>
      </c>
      <c r="I164" s="257">
        <v>1</v>
      </c>
      <c r="J164" s="257">
        <f t="shared" si="2"/>
        <v>26.99</v>
      </c>
      <c r="K164" s="255" t="s">
        <v>398</v>
      </c>
      <c r="L164" s="255" t="s">
        <v>216</v>
      </c>
      <c r="M164" s="256">
        <v>43138</v>
      </c>
      <c r="N164" s="255" t="s">
        <v>70</v>
      </c>
      <c r="O164" s="255" t="s">
        <v>3457</v>
      </c>
    </row>
    <row r="165" spans="1:15" x14ac:dyDescent="0.2">
      <c r="A165" s="255" t="s">
        <v>2063</v>
      </c>
      <c r="B165" s="255" t="s">
        <v>2046</v>
      </c>
      <c r="C165" s="255" t="s">
        <v>558</v>
      </c>
      <c r="D165" s="255" t="s">
        <v>2031</v>
      </c>
      <c r="E165" s="255" t="s">
        <v>559</v>
      </c>
      <c r="F165" s="255" t="s">
        <v>3458</v>
      </c>
      <c r="G165" s="256">
        <v>43137</v>
      </c>
      <c r="H165" s="257">
        <v>49.99</v>
      </c>
      <c r="I165" s="257">
        <v>1</v>
      </c>
      <c r="J165" s="257">
        <f t="shared" si="2"/>
        <v>49.99</v>
      </c>
      <c r="K165" s="255" t="s">
        <v>398</v>
      </c>
      <c r="L165" s="255" t="s">
        <v>216</v>
      </c>
      <c r="M165" s="256">
        <v>43138</v>
      </c>
      <c r="N165" s="255" t="s">
        <v>70</v>
      </c>
      <c r="O165" s="255" t="s">
        <v>3457</v>
      </c>
    </row>
    <row r="166" spans="1:15" x14ac:dyDescent="0.2">
      <c r="A166" s="255" t="s">
        <v>2063</v>
      </c>
      <c r="B166" s="255" t="s">
        <v>2046</v>
      </c>
      <c r="C166" s="255" t="s">
        <v>558</v>
      </c>
      <c r="D166" s="255" t="s">
        <v>2031</v>
      </c>
      <c r="E166" s="255" t="s">
        <v>559</v>
      </c>
      <c r="F166" s="255" t="s">
        <v>3459</v>
      </c>
      <c r="G166" s="256">
        <v>43136</v>
      </c>
      <c r="H166" s="257">
        <v>85</v>
      </c>
      <c r="I166" s="257">
        <v>1</v>
      </c>
      <c r="J166" s="257">
        <f t="shared" si="2"/>
        <v>85</v>
      </c>
      <c r="K166" s="255" t="s">
        <v>398</v>
      </c>
      <c r="L166" s="255" t="s">
        <v>547</v>
      </c>
      <c r="M166" s="256">
        <v>43137</v>
      </c>
      <c r="N166" s="255" t="s">
        <v>70</v>
      </c>
      <c r="O166" s="255" t="s">
        <v>4381</v>
      </c>
    </row>
    <row r="167" spans="1:15" x14ac:dyDescent="0.2">
      <c r="A167" s="255" t="s">
        <v>2063</v>
      </c>
      <c r="B167" s="255" t="s">
        <v>2046</v>
      </c>
      <c r="C167" s="255" t="s">
        <v>558</v>
      </c>
      <c r="D167" s="255" t="s">
        <v>2031</v>
      </c>
      <c r="E167" s="255" t="s">
        <v>559</v>
      </c>
      <c r="F167" s="255" t="s">
        <v>3463</v>
      </c>
      <c r="G167" s="256">
        <v>43136</v>
      </c>
      <c r="H167" s="257">
        <v>29</v>
      </c>
      <c r="I167" s="257">
        <v>1</v>
      </c>
      <c r="J167" s="257">
        <f t="shared" si="2"/>
        <v>29</v>
      </c>
      <c r="K167" s="255" t="s">
        <v>3057</v>
      </c>
      <c r="L167" s="255" t="s">
        <v>725</v>
      </c>
      <c r="M167" s="256">
        <v>43137</v>
      </c>
      <c r="N167" s="255" t="s">
        <v>70</v>
      </c>
      <c r="O167" s="255" t="s">
        <v>398</v>
      </c>
    </row>
    <row r="168" spans="1:15" x14ac:dyDescent="0.2">
      <c r="A168" s="255" t="s">
        <v>2063</v>
      </c>
      <c r="B168" s="255" t="s">
        <v>2046</v>
      </c>
      <c r="C168" s="255" t="s">
        <v>558</v>
      </c>
      <c r="D168" s="255" t="s">
        <v>2031</v>
      </c>
      <c r="E168" s="255" t="s">
        <v>559</v>
      </c>
      <c r="F168" s="255" t="s">
        <v>3464</v>
      </c>
      <c r="G168" s="256">
        <v>43136</v>
      </c>
      <c r="H168" s="257">
        <v>29</v>
      </c>
      <c r="I168" s="257">
        <v>1</v>
      </c>
      <c r="J168" s="257">
        <f t="shared" si="2"/>
        <v>29</v>
      </c>
      <c r="K168" s="255" t="s">
        <v>3465</v>
      </c>
      <c r="L168" s="255" t="s">
        <v>725</v>
      </c>
      <c r="M168" s="256">
        <v>43137</v>
      </c>
      <c r="N168" s="255" t="s">
        <v>70</v>
      </c>
      <c r="O168" s="255" t="s">
        <v>398</v>
      </c>
    </row>
    <row r="169" spans="1:15" x14ac:dyDescent="0.2">
      <c r="A169" s="255" t="s">
        <v>2063</v>
      </c>
      <c r="B169" s="255" t="s">
        <v>2046</v>
      </c>
      <c r="C169" s="255" t="s">
        <v>558</v>
      </c>
      <c r="D169" s="255" t="s">
        <v>2031</v>
      </c>
      <c r="E169" s="255" t="s">
        <v>559</v>
      </c>
      <c r="F169" s="255" t="s">
        <v>3466</v>
      </c>
      <c r="G169" s="256">
        <v>43136</v>
      </c>
      <c r="H169" s="257">
        <v>29</v>
      </c>
      <c r="I169" s="257">
        <v>1</v>
      </c>
      <c r="J169" s="257">
        <f t="shared" si="2"/>
        <v>29</v>
      </c>
      <c r="K169" s="255" t="s">
        <v>3467</v>
      </c>
      <c r="L169" s="255" t="s">
        <v>725</v>
      </c>
      <c r="M169" s="256">
        <v>43137</v>
      </c>
      <c r="N169" s="255" t="s">
        <v>70</v>
      </c>
      <c r="O169" s="255" t="s">
        <v>398</v>
      </c>
    </row>
    <row r="170" spans="1:15" x14ac:dyDescent="0.2">
      <c r="A170" s="255" t="s">
        <v>2063</v>
      </c>
      <c r="B170" s="255" t="s">
        <v>2046</v>
      </c>
      <c r="C170" s="255" t="s">
        <v>558</v>
      </c>
      <c r="D170" s="255" t="s">
        <v>2031</v>
      </c>
      <c r="E170" s="255" t="s">
        <v>559</v>
      </c>
      <c r="F170" s="255" t="s">
        <v>3468</v>
      </c>
      <c r="G170" s="256">
        <v>43136</v>
      </c>
      <c r="H170" s="257">
        <v>29</v>
      </c>
      <c r="I170" s="257">
        <v>1</v>
      </c>
      <c r="J170" s="257">
        <f t="shared" si="2"/>
        <v>29</v>
      </c>
      <c r="K170" s="255" t="s">
        <v>3058</v>
      </c>
      <c r="L170" s="255" t="s">
        <v>725</v>
      </c>
      <c r="M170" s="256">
        <v>43137</v>
      </c>
      <c r="N170" s="255" t="s">
        <v>70</v>
      </c>
      <c r="O170" s="255" t="s">
        <v>398</v>
      </c>
    </row>
    <row r="171" spans="1:15" x14ac:dyDescent="0.2">
      <c r="A171" s="255" t="s">
        <v>2063</v>
      </c>
      <c r="B171" s="255" t="s">
        <v>2046</v>
      </c>
      <c r="C171" s="255" t="s">
        <v>558</v>
      </c>
      <c r="D171" s="255" t="s">
        <v>2031</v>
      </c>
      <c r="E171" s="255" t="s">
        <v>559</v>
      </c>
      <c r="F171" s="255" t="s">
        <v>3469</v>
      </c>
      <c r="G171" s="256">
        <v>43136</v>
      </c>
      <c r="H171" s="257">
        <v>29</v>
      </c>
      <c r="I171" s="257">
        <v>1</v>
      </c>
      <c r="J171" s="257">
        <f t="shared" si="2"/>
        <v>29</v>
      </c>
      <c r="K171" s="255" t="s">
        <v>3056</v>
      </c>
      <c r="L171" s="255" t="s">
        <v>725</v>
      </c>
      <c r="M171" s="256">
        <v>43137</v>
      </c>
      <c r="N171" s="255" t="s">
        <v>70</v>
      </c>
      <c r="O171" s="255" t="s">
        <v>398</v>
      </c>
    </row>
    <row r="172" spans="1:15" x14ac:dyDescent="0.2">
      <c r="A172" s="255" t="s">
        <v>2063</v>
      </c>
      <c r="B172" s="255" t="s">
        <v>2046</v>
      </c>
      <c r="C172" s="255" t="s">
        <v>558</v>
      </c>
      <c r="D172" s="255" t="s">
        <v>2031</v>
      </c>
      <c r="E172" s="255" t="s">
        <v>559</v>
      </c>
      <c r="F172" s="255" t="s">
        <v>3470</v>
      </c>
      <c r="G172" s="256">
        <v>43136</v>
      </c>
      <c r="H172" s="257">
        <v>37</v>
      </c>
      <c r="I172" s="257">
        <v>1</v>
      </c>
      <c r="J172" s="257">
        <f t="shared" si="2"/>
        <v>37</v>
      </c>
      <c r="K172" s="255" t="s">
        <v>3057</v>
      </c>
      <c r="L172" s="255" t="s">
        <v>725</v>
      </c>
      <c r="M172" s="256">
        <v>43137</v>
      </c>
      <c r="N172" s="255" t="s">
        <v>70</v>
      </c>
      <c r="O172" s="255" t="s">
        <v>398</v>
      </c>
    </row>
    <row r="173" spans="1:15" x14ac:dyDescent="0.2">
      <c r="A173" s="255" t="s">
        <v>2063</v>
      </c>
      <c r="B173" s="255" t="s">
        <v>2046</v>
      </c>
      <c r="C173" s="255" t="s">
        <v>558</v>
      </c>
      <c r="D173" s="255" t="s">
        <v>2031</v>
      </c>
      <c r="E173" s="255" t="s">
        <v>559</v>
      </c>
      <c r="F173" s="255" t="s">
        <v>3471</v>
      </c>
      <c r="G173" s="256">
        <v>43136</v>
      </c>
      <c r="H173" s="257">
        <v>37</v>
      </c>
      <c r="I173" s="257">
        <v>1</v>
      </c>
      <c r="J173" s="257">
        <f t="shared" si="2"/>
        <v>37</v>
      </c>
      <c r="K173" s="255" t="s">
        <v>3472</v>
      </c>
      <c r="L173" s="255" t="s">
        <v>725</v>
      </c>
      <c r="M173" s="256">
        <v>43137</v>
      </c>
      <c r="N173" s="255" t="s">
        <v>70</v>
      </c>
      <c r="O173" s="255" t="s">
        <v>398</v>
      </c>
    </row>
    <row r="174" spans="1:15" x14ac:dyDescent="0.2">
      <c r="A174" s="255" t="s">
        <v>2063</v>
      </c>
      <c r="B174" s="255" t="s">
        <v>2046</v>
      </c>
      <c r="C174" s="255" t="s">
        <v>558</v>
      </c>
      <c r="D174" s="255" t="s">
        <v>2031</v>
      </c>
      <c r="E174" s="255" t="s">
        <v>559</v>
      </c>
      <c r="F174" s="255" t="s">
        <v>3473</v>
      </c>
      <c r="G174" s="256">
        <v>43136</v>
      </c>
      <c r="H174" s="257">
        <v>37</v>
      </c>
      <c r="I174" s="257">
        <v>1</v>
      </c>
      <c r="J174" s="257">
        <f t="shared" si="2"/>
        <v>37</v>
      </c>
      <c r="K174" s="255" t="s">
        <v>3056</v>
      </c>
      <c r="L174" s="255" t="s">
        <v>725</v>
      </c>
      <c r="M174" s="256">
        <v>43137</v>
      </c>
      <c r="N174" s="255" t="s">
        <v>70</v>
      </c>
      <c r="O174" s="255" t="s">
        <v>398</v>
      </c>
    </row>
    <row r="175" spans="1:15" x14ac:dyDescent="0.2">
      <c r="A175" s="255" t="s">
        <v>2063</v>
      </c>
      <c r="B175" s="255" t="s">
        <v>2046</v>
      </c>
      <c r="C175" s="255" t="s">
        <v>558</v>
      </c>
      <c r="D175" s="255" t="s">
        <v>2031</v>
      </c>
      <c r="E175" s="255" t="s">
        <v>559</v>
      </c>
      <c r="F175" s="255" t="s">
        <v>3474</v>
      </c>
      <c r="G175" s="256">
        <v>43136</v>
      </c>
      <c r="H175" s="257">
        <v>37</v>
      </c>
      <c r="I175" s="257">
        <v>1</v>
      </c>
      <c r="J175" s="257">
        <f t="shared" si="2"/>
        <v>37</v>
      </c>
      <c r="K175" s="255" t="s">
        <v>3475</v>
      </c>
      <c r="L175" s="255" t="s">
        <v>725</v>
      </c>
      <c r="M175" s="256">
        <v>43137</v>
      </c>
      <c r="N175" s="255" t="s">
        <v>70</v>
      </c>
      <c r="O175" s="255" t="s">
        <v>398</v>
      </c>
    </row>
    <row r="176" spans="1:15" x14ac:dyDescent="0.2">
      <c r="A176" s="255" t="s">
        <v>2063</v>
      </c>
      <c r="B176" s="255" t="s">
        <v>2046</v>
      </c>
      <c r="C176" s="255" t="s">
        <v>558</v>
      </c>
      <c r="D176" s="255" t="s">
        <v>2031</v>
      </c>
      <c r="E176" s="255" t="s">
        <v>559</v>
      </c>
      <c r="F176" s="255" t="s">
        <v>3476</v>
      </c>
      <c r="G176" s="256">
        <v>43136</v>
      </c>
      <c r="H176" s="257">
        <v>37</v>
      </c>
      <c r="I176" s="257">
        <v>1</v>
      </c>
      <c r="J176" s="257">
        <f t="shared" si="2"/>
        <v>37</v>
      </c>
      <c r="K176" s="255" t="s">
        <v>3056</v>
      </c>
      <c r="L176" s="255" t="s">
        <v>725</v>
      </c>
      <c r="M176" s="256">
        <v>43137</v>
      </c>
      <c r="N176" s="255" t="s">
        <v>70</v>
      </c>
      <c r="O176" s="255" t="s">
        <v>398</v>
      </c>
    </row>
    <row r="177" spans="1:15" x14ac:dyDescent="0.2">
      <c r="A177" s="255" t="s">
        <v>2063</v>
      </c>
      <c r="B177" s="255" t="s">
        <v>2046</v>
      </c>
      <c r="C177" s="255" t="s">
        <v>558</v>
      </c>
      <c r="D177" s="255" t="s">
        <v>2031</v>
      </c>
      <c r="E177" s="255" t="s">
        <v>559</v>
      </c>
      <c r="F177" s="255" t="s">
        <v>3477</v>
      </c>
      <c r="G177" s="256">
        <v>43133</v>
      </c>
      <c r="H177" s="257">
        <v>29.99</v>
      </c>
      <c r="I177" s="257">
        <v>1</v>
      </c>
      <c r="J177" s="257">
        <f t="shared" si="2"/>
        <v>29.99</v>
      </c>
      <c r="K177" s="255" t="s">
        <v>398</v>
      </c>
      <c r="L177" s="255" t="s">
        <v>694</v>
      </c>
      <c r="M177" s="256">
        <v>43134</v>
      </c>
      <c r="N177" s="255" t="s">
        <v>70</v>
      </c>
      <c r="O177" s="255" t="s">
        <v>3478</v>
      </c>
    </row>
    <row r="178" spans="1:15" x14ac:dyDescent="0.2">
      <c r="A178" s="255" t="s">
        <v>2063</v>
      </c>
      <c r="B178" s="255" t="s">
        <v>2046</v>
      </c>
      <c r="C178" s="255" t="s">
        <v>558</v>
      </c>
      <c r="D178" s="255" t="s">
        <v>2031</v>
      </c>
      <c r="E178" s="255" t="s">
        <v>559</v>
      </c>
      <c r="F178" s="255" t="s">
        <v>3479</v>
      </c>
      <c r="G178" s="256">
        <v>43133</v>
      </c>
      <c r="H178" s="257">
        <v>35.69</v>
      </c>
      <c r="I178" s="257">
        <v>1</v>
      </c>
      <c r="J178" s="257">
        <f t="shared" si="2"/>
        <v>35.69</v>
      </c>
      <c r="K178" s="255" t="s">
        <v>398</v>
      </c>
      <c r="L178" s="255" t="s">
        <v>694</v>
      </c>
      <c r="M178" s="256">
        <v>43134</v>
      </c>
      <c r="N178" s="255" t="s">
        <v>70</v>
      </c>
      <c r="O178" s="255" t="s">
        <v>3478</v>
      </c>
    </row>
    <row r="179" spans="1:15" x14ac:dyDescent="0.2">
      <c r="A179" s="255" t="s">
        <v>2063</v>
      </c>
      <c r="B179" s="255" t="s">
        <v>2046</v>
      </c>
      <c r="C179" s="255" t="s">
        <v>558</v>
      </c>
      <c r="D179" s="255" t="s">
        <v>2031</v>
      </c>
      <c r="E179" s="255" t="s">
        <v>559</v>
      </c>
      <c r="F179" s="255" t="s">
        <v>3480</v>
      </c>
      <c r="G179" s="256">
        <v>43133</v>
      </c>
      <c r="H179" s="257">
        <v>30</v>
      </c>
      <c r="I179" s="257">
        <v>1</v>
      </c>
      <c r="J179" s="257">
        <f t="shared" si="2"/>
        <v>30</v>
      </c>
      <c r="K179" s="255" t="s">
        <v>3082</v>
      </c>
      <c r="L179" s="255" t="s">
        <v>427</v>
      </c>
      <c r="M179" s="256">
        <v>43134</v>
      </c>
      <c r="N179" s="255" t="s">
        <v>70</v>
      </c>
      <c r="O179" s="255" t="s">
        <v>398</v>
      </c>
    </row>
    <row r="180" spans="1:15" x14ac:dyDescent="0.2">
      <c r="A180" s="255" t="s">
        <v>2063</v>
      </c>
      <c r="B180" s="255" t="s">
        <v>2046</v>
      </c>
      <c r="C180" s="255" t="s">
        <v>558</v>
      </c>
      <c r="D180" s="255" t="s">
        <v>2031</v>
      </c>
      <c r="E180" s="255" t="s">
        <v>559</v>
      </c>
      <c r="F180" s="255" t="s">
        <v>3481</v>
      </c>
      <c r="G180" s="256">
        <v>43132</v>
      </c>
      <c r="H180" s="257">
        <v>103.33</v>
      </c>
      <c r="I180" s="257">
        <v>1</v>
      </c>
      <c r="J180" s="257">
        <f t="shared" si="2"/>
        <v>103.33</v>
      </c>
      <c r="K180" s="255" t="s">
        <v>3482</v>
      </c>
      <c r="L180" s="255" t="s">
        <v>430</v>
      </c>
      <c r="M180" s="256">
        <v>43133</v>
      </c>
      <c r="N180" s="255" t="s">
        <v>70</v>
      </c>
      <c r="O180" s="255" t="s">
        <v>398</v>
      </c>
    </row>
    <row r="181" spans="1:15" x14ac:dyDescent="0.2">
      <c r="A181" s="255" t="s">
        <v>2063</v>
      </c>
      <c r="B181" s="255" t="s">
        <v>2046</v>
      </c>
      <c r="C181" s="255" t="s">
        <v>558</v>
      </c>
      <c r="D181" s="255" t="s">
        <v>2031</v>
      </c>
      <c r="E181" s="255" t="s">
        <v>559</v>
      </c>
      <c r="F181" s="255" t="s">
        <v>3483</v>
      </c>
      <c r="G181" s="256">
        <v>43132</v>
      </c>
      <c r="H181" s="257">
        <v>109.98</v>
      </c>
      <c r="I181" s="257">
        <v>1</v>
      </c>
      <c r="J181" s="257">
        <f t="shared" si="2"/>
        <v>109.98</v>
      </c>
      <c r="K181" s="255" t="s">
        <v>3484</v>
      </c>
      <c r="L181" s="255" t="s">
        <v>725</v>
      </c>
      <c r="M181" s="256">
        <v>43133</v>
      </c>
      <c r="N181" s="255" t="s">
        <v>70</v>
      </c>
      <c r="O181" s="255" t="s">
        <v>398</v>
      </c>
    </row>
    <row r="182" spans="1:15" x14ac:dyDescent="0.2">
      <c r="A182" s="255" t="s">
        <v>2063</v>
      </c>
      <c r="B182" s="255" t="s">
        <v>2046</v>
      </c>
      <c r="C182" s="255" t="s">
        <v>558</v>
      </c>
      <c r="D182" s="255" t="s">
        <v>2031</v>
      </c>
      <c r="E182" s="255" t="s">
        <v>559</v>
      </c>
      <c r="F182" s="255" t="s">
        <v>3485</v>
      </c>
      <c r="G182" s="256">
        <v>43132</v>
      </c>
      <c r="H182" s="257">
        <v>57.65</v>
      </c>
      <c r="I182" s="257">
        <v>1</v>
      </c>
      <c r="J182" s="257">
        <f t="shared" si="2"/>
        <v>57.65</v>
      </c>
      <c r="K182" s="255" t="s">
        <v>3486</v>
      </c>
      <c r="L182" s="255" t="s">
        <v>1801</v>
      </c>
      <c r="M182" s="256">
        <v>43133</v>
      </c>
      <c r="N182" s="255" t="s">
        <v>70</v>
      </c>
      <c r="O182" s="255" t="s">
        <v>6675</v>
      </c>
    </row>
    <row r="183" spans="1:15" x14ac:dyDescent="0.2">
      <c r="A183" s="255" t="s">
        <v>2063</v>
      </c>
      <c r="B183" s="255" t="s">
        <v>2046</v>
      </c>
      <c r="C183" s="255" t="s">
        <v>558</v>
      </c>
      <c r="D183" s="255" t="s">
        <v>2031</v>
      </c>
      <c r="E183" s="255" t="s">
        <v>559</v>
      </c>
      <c r="F183" s="255" t="s">
        <v>3487</v>
      </c>
      <c r="G183" s="256">
        <v>43132</v>
      </c>
      <c r="H183" s="257">
        <v>57.65</v>
      </c>
      <c r="I183" s="257">
        <v>1</v>
      </c>
      <c r="J183" s="257">
        <f t="shared" si="2"/>
        <v>57.65</v>
      </c>
      <c r="K183" s="255" t="s">
        <v>3488</v>
      </c>
      <c r="L183" s="255" t="s">
        <v>1801</v>
      </c>
      <c r="M183" s="256">
        <v>43133</v>
      </c>
      <c r="N183" s="255" t="s">
        <v>70</v>
      </c>
      <c r="O183" s="255" t="s">
        <v>6676</v>
      </c>
    </row>
    <row r="184" spans="1:15" x14ac:dyDescent="0.2">
      <c r="A184" s="255" t="s">
        <v>2063</v>
      </c>
      <c r="B184" s="255" t="s">
        <v>2046</v>
      </c>
      <c r="C184" s="255" t="s">
        <v>558</v>
      </c>
      <c r="D184" s="255" t="s">
        <v>2031</v>
      </c>
      <c r="E184" s="255" t="s">
        <v>559</v>
      </c>
      <c r="F184" s="255" t="s">
        <v>3489</v>
      </c>
      <c r="G184" s="256">
        <v>43132</v>
      </c>
      <c r="H184" s="257">
        <v>148.86000000000001</v>
      </c>
      <c r="I184" s="257">
        <v>1</v>
      </c>
      <c r="J184" s="257">
        <f t="shared" si="2"/>
        <v>148.86000000000001</v>
      </c>
      <c r="K184" s="255" t="s">
        <v>3490</v>
      </c>
      <c r="L184" s="255" t="s">
        <v>428</v>
      </c>
      <c r="M184" s="256">
        <v>43133</v>
      </c>
      <c r="N184" s="255" t="s">
        <v>70</v>
      </c>
      <c r="O184" s="255" t="s">
        <v>398</v>
      </c>
    </row>
    <row r="185" spans="1:15" x14ac:dyDescent="0.2">
      <c r="A185" s="255" t="s">
        <v>2063</v>
      </c>
      <c r="B185" s="255" t="s">
        <v>2046</v>
      </c>
      <c r="C185" s="255" t="s">
        <v>558</v>
      </c>
      <c r="D185" s="255" t="s">
        <v>2031</v>
      </c>
      <c r="E185" s="255" t="s">
        <v>559</v>
      </c>
      <c r="F185" s="255" t="s">
        <v>3491</v>
      </c>
      <c r="G185" s="256">
        <v>43132</v>
      </c>
      <c r="H185" s="257">
        <v>24.99</v>
      </c>
      <c r="I185" s="257">
        <v>1</v>
      </c>
      <c r="J185" s="257">
        <f t="shared" si="2"/>
        <v>24.99</v>
      </c>
      <c r="K185" s="255" t="s">
        <v>3492</v>
      </c>
      <c r="L185" s="255" t="s">
        <v>428</v>
      </c>
      <c r="M185" s="256">
        <v>43133</v>
      </c>
      <c r="N185" s="255" t="s">
        <v>70</v>
      </c>
      <c r="O185" s="255" t="s">
        <v>398</v>
      </c>
    </row>
    <row r="186" spans="1:15" x14ac:dyDescent="0.2">
      <c r="A186" s="255" t="s">
        <v>2063</v>
      </c>
      <c r="B186" s="255" t="s">
        <v>2046</v>
      </c>
      <c r="C186" s="255" t="s">
        <v>558</v>
      </c>
      <c r="D186" s="255" t="s">
        <v>2031</v>
      </c>
      <c r="E186" s="255" t="s">
        <v>559</v>
      </c>
      <c r="F186" s="255" t="s">
        <v>3493</v>
      </c>
      <c r="G186" s="256">
        <v>43132</v>
      </c>
      <c r="H186" s="257">
        <v>24.99</v>
      </c>
      <c r="I186" s="257">
        <v>1</v>
      </c>
      <c r="J186" s="257">
        <f t="shared" si="2"/>
        <v>24.99</v>
      </c>
      <c r="K186" s="255" t="s">
        <v>3494</v>
      </c>
      <c r="L186" s="255" t="s">
        <v>428</v>
      </c>
      <c r="M186" s="256">
        <v>43133</v>
      </c>
      <c r="N186" s="255" t="s">
        <v>70</v>
      </c>
      <c r="O186" s="255" t="s">
        <v>398</v>
      </c>
    </row>
    <row r="187" spans="1:15" x14ac:dyDescent="0.2">
      <c r="A187" s="255" t="s">
        <v>2063</v>
      </c>
      <c r="B187" s="255" t="s">
        <v>2046</v>
      </c>
      <c r="C187" s="255" t="s">
        <v>558</v>
      </c>
      <c r="D187" s="255" t="s">
        <v>2031</v>
      </c>
      <c r="E187" s="255" t="s">
        <v>559</v>
      </c>
      <c r="F187" s="255" t="s">
        <v>3495</v>
      </c>
      <c r="G187" s="256">
        <v>43132</v>
      </c>
      <c r="H187" s="257">
        <v>91.98</v>
      </c>
      <c r="I187" s="257">
        <v>1</v>
      </c>
      <c r="J187" s="257">
        <f t="shared" si="2"/>
        <v>91.98</v>
      </c>
      <c r="K187" s="255" t="s">
        <v>3496</v>
      </c>
      <c r="L187" s="255" t="s">
        <v>320</v>
      </c>
      <c r="M187" s="256">
        <v>43133</v>
      </c>
      <c r="N187" s="255" t="s">
        <v>70</v>
      </c>
      <c r="O187" s="255" t="s">
        <v>398</v>
      </c>
    </row>
    <row r="188" spans="1:15" x14ac:dyDescent="0.2">
      <c r="A188" s="255" t="s">
        <v>2063</v>
      </c>
      <c r="B188" s="255" t="s">
        <v>2046</v>
      </c>
      <c r="C188" s="255" t="s">
        <v>558</v>
      </c>
      <c r="D188" s="255" t="s">
        <v>2031</v>
      </c>
      <c r="E188" s="255" t="s">
        <v>559</v>
      </c>
      <c r="F188" s="255" t="s">
        <v>3497</v>
      </c>
      <c r="G188" s="256">
        <v>43132</v>
      </c>
      <c r="H188" s="257">
        <v>82.92</v>
      </c>
      <c r="I188" s="257">
        <v>1</v>
      </c>
      <c r="J188" s="257">
        <f t="shared" si="2"/>
        <v>82.92</v>
      </c>
      <c r="K188" s="255" t="s">
        <v>3486</v>
      </c>
      <c r="L188" s="255" t="s">
        <v>1801</v>
      </c>
      <c r="M188" s="256">
        <v>43133</v>
      </c>
      <c r="N188" s="255" t="s">
        <v>70</v>
      </c>
      <c r="O188" s="255" t="s">
        <v>398</v>
      </c>
    </row>
    <row r="189" spans="1:15" x14ac:dyDescent="0.2">
      <c r="A189" s="255" t="s">
        <v>2063</v>
      </c>
      <c r="B189" s="255" t="s">
        <v>2046</v>
      </c>
      <c r="C189" s="255" t="s">
        <v>558</v>
      </c>
      <c r="D189" s="255" t="s">
        <v>2031</v>
      </c>
      <c r="E189" s="255" t="s">
        <v>559</v>
      </c>
      <c r="F189" s="255" t="s">
        <v>3498</v>
      </c>
      <c r="G189" s="256">
        <v>43132</v>
      </c>
      <c r="H189" s="257">
        <v>82.92</v>
      </c>
      <c r="I189" s="257">
        <v>1</v>
      </c>
      <c r="J189" s="257">
        <f t="shared" si="2"/>
        <v>82.92</v>
      </c>
      <c r="K189" s="255" t="s">
        <v>3488</v>
      </c>
      <c r="L189" s="255" t="s">
        <v>1801</v>
      </c>
      <c r="M189" s="256">
        <v>43133</v>
      </c>
      <c r="N189" s="255" t="s">
        <v>70</v>
      </c>
      <c r="O189" s="255" t="s">
        <v>398</v>
      </c>
    </row>
    <row r="190" spans="1:15" x14ac:dyDescent="0.2">
      <c r="A190" s="255" t="s">
        <v>2063</v>
      </c>
      <c r="B190" s="255" t="s">
        <v>2046</v>
      </c>
      <c r="C190" s="255" t="s">
        <v>558</v>
      </c>
      <c r="D190" s="255" t="s">
        <v>2031</v>
      </c>
      <c r="E190" s="255" t="s">
        <v>559</v>
      </c>
      <c r="F190" s="255" t="s">
        <v>3499</v>
      </c>
      <c r="G190" s="256">
        <v>43132</v>
      </c>
      <c r="H190" s="257">
        <v>54.99</v>
      </c>
      <c r="I190" s="257">
        <v>1</v>
      </c>
      <c r="J190" s="257">
        <f t="shared" si="2"/>
        <v>54.99</v>
      </c>
      <c r="K190" s="255" t="s">
        <v>3494</v>
      </c>
      <c r="L190" s="255" t="s">
        <v>428</v>
      </c>
      <c r="M190" s="256">
        <v>43133</v>
      </c>
      <c r="N190" s="255" t="s">
        <v>70</v>
      </c>
      <c r="O190" s="255" t="s">
        <v>398</v>
      </c>
    </row>
    <row r="191" spans="1:15" x14ac:dyDescent="0.2">
      <c r="A191" s="255" t="s">
        <v>2063</v>
      </c>
      <c r="B191" s="255" t="s">
        <v>2046</v>
      </c>
      <c r="C191" s="255" t="s">
        <v>558</v>
      </c>
      <c r="D191" s="255" t="s">
        <v>2031</v>
      </c>
      <c r="E191" s="255" t="s">
        <v>559</v>
      </c>
      <c r="F191" s="255" t="s">
        <v>3500</v>
      </c>
      <c r="G191" s="256">
        <v>43132</v>
      </c>
      <c r="H191" s="257">
        <v>54.99</v>
      </c>
      <c r="I191" s="257">
        <v>1</v>
      </c>
      <c r="J191" s="257">
        <f t="shared" si="2"/>
        <v>54.99</v>
      </c>
      <c r="K191" s="255" t="s">
        <v>3492</v>
      </c>
      <c r="L191" s="255" t="s">
        <v>428</v>
      </c>
      <c r="M191" s="256">
        <v>43133</v>
      </c>
      <c r="N191" s="255" t="s">
        <v>70</v>
      </c>
      <c r="O191" s="255" t="s">
        <v>398</v>
      </c>
    </row>
    <row r="192" spans="1:15" x14ac:dyDescent="0.2">
      <c r="A192" s="255" t="s">
        <v>2063</v>
      </c>
      <c r="B192" s="255" t="s">
        <v>2046</v>
      </c>
      <c r="C192" s="255" t="s">
        <v>558</v>
      </c>
      <c r="D192" s="255" t="s">
        <v>2031</v>
      </c>
      <c r="E192" s="255" t="s">
        <v>559</v>
      </c>
      <c r="F192" s="255" t="s">
        <v>3501</v>
      </c>
      <c r="G192" s="256">
        <v>43132</v>
      </c>
      <c r="H192" s="257">
        <v>1008.3</v>
      </c>
      <c r="I192" s="257">
        <v>1</v>
      </c>
      <c r="J192" s="257">
        <f t="shared" si="2"/>
        <v>1008.3</v>
      </c>
      <c r="K192" s="255" t="s">
        <v>3502</v>
      </c>
      <c r="L192" s="255" t="s">
        <v>428</v>
      </c>
      <c r="M192" s="256">
        <v>43133</v>
      </c>
      <c r="N192" s="255" t="s">
        <v>70</v>
      </c>
      <c r="O192" s="255" t="s">
        <v>398</v>
      </c>
    </row>
    <row r="193" spans="1:15" x14ac:dyDescent="0.2">
      <c r="A193" s="255" t="s">
        <v>2063</v>
      </c>
      <c r="B193" s="255" t="s">
        <v>2046</v>
      </c>
      <c r="C193" s="255" t="s">
        <v>558</v>
      </c>
      <c r="D193" s="255" t="s">
        <v>2031</v>
      </c>
      <c r="E193" s="255" t="s">
        <v>559</v>
      </c>
      <c r="F193" s="255" t="s">
        <v>3503</v>
      </c>
      <c r="G193" s="256">
        <v>43131</v>
      </c>
      <c r="H193" s="257">
        <v>84.99</v>
      </c>
      <c r="I193" s="257">
        <v>1</v>
      </c>
      <c r="J193" s="257">
        <f t="shared" si="2"/>
        <v>84.99</v>
      </c>
      <c r="K193" s="255" t="s">
        <v>3504</v>
      </c>
      <c r="L193" s="255" t="s">
        <v>854</v>
      </c>
      <c r="M193" s="256">
        <v>43132</v>
      </c>
      <c r="N193" s="255" t="s">
        <v>70</v>
      </c>
      <c r="O193" s="255" t="s">
        <v>398</v>
      </c>
    </row>
    <row r="194" spans="1:15" x14ac:dyDescent="0.2">
      <c r="A194" s="255" t="s">
        <v>2063</v>
      </c>
      <c r="B194" s="255" t="s">
        <v>2046</v>
      </c>
      <c r="C194" s="255" t="s">
        <v>558</v>
      </c>
      <c r="D194" s="255" t="s">
        <v>2031</v>
      </c>
      <c r="E194" s="255" t="s">
        <v>559</v>
      </c>
      <c r="F194" s="255" t="s">
        <v>3505</v>
      </c>
      <c r="G194" s="256">
        <v>43131</v>
      </c>
      <c r="H194" s="257">
        <v>84.99</v>
      </c>
      <c r="I194" s="257">
        <v>1</v>
      </c>
      <c r="J194" s="257">
        <f t="shared" si="2"/>
        <v>84.99</v>
      </c>
      <c r="K194" s="255" t="s">
        <v>3506</v>
      </c>
      <c r="L194" s="255" t="s">
        <v>854</v>
      </c>
      <c r="M194" s="256">
        <v>43132</v>
      </c>
      <c r="N194" s="255" t="s">
        <v>70</v>
      </c>
      <c r="O194" s="255" t="s">
        <v>398</v>
      </c>
    </row>
    <row r="195" spans="1:15" x14ac:dyDescent="0.2">
      <c r="A195" s="255" t="s">
        <v>2063</v>
      </c>
      <c r="B195" s="255" t="s">
        <v>2046</v>
      </c>
      <c r="C195" s="255" t="s">
        <v>558</v>
      </c>
      <c r="D195" s="255" t="s">
        <v>2031</v>
      </c>
      <c r="E195" s="255" t="s">
        <v>559</v>
      </c>
      <c r="F195" s="255" t="s">
        <v>3507</v>
      </c>
      <c r="G195" s="256">
        <v>43131</v>
      </c>
      <c r="H195" s="257">
        <v>240.98</v>
      </c>
      <c r="I195" s="257">
        <v>1</v>
      </c>
      <c r="J195" s="257">
        <f t="shared" ref="J195:J258" si="3">H195*I195</f>
        <v>240.98</v>
      </c>
      <c r="K195" s="255" t="s">
        <v>3508</v>
      </c>
      <c r="L195" s="255" t="s">
        <v>547</v>
      </c>
      <c r="M195" s="256">
        <v>43132</v>
      </c>
      <c r="N195" s="255" t="s">
        <v>70</v>
      </c>
      <c r="O195" s="255" t="s">
        <v>4391</v>
      </c>
    </row>
    <row r="196" spans="1:15" x14ac:dyDescent="0.2">
      <c r="A196" s="255" t="s">
        <v>2063</v>
      </c>
      <c r="B196" s="255" t="s">
        <v>2046</v>
      </c>
      <c r="C196" s="255" t="s">
        <v>558</v>
      </c>
      <c r="D196" s="255" t="s">
        <v>2031</v>
      </c>
      <c r="E196" s="255" t="s">
        <v>559</v>
      </c>
      <c r="F196" s="255" t="s">
        <v>3509</v>
      </c>
      <c r="G196" s="256">
        <v>43131</v>
      </c>
      <c r="H196" s="257">
        <v>82.95</v>
      </c>
      <c r="I196" s="257">
        <v>1</v>
      </c>
      <c r="J196" s="257">
        <f t="shared" si="3"/>
        <v>82.95</v>
      </c>
      <c r="K196" s="255" t="s">
        <v>3506</v>
      </c>
      <c r="L196" s="255" t="s">
        <v>854</v>
      </c>
      <c r="M196" s="256">
        <v>43132</v>
      </c>
      <c r="N196" s="255" t="s">
        <v>70</v>
      </c>
      <c r="O196" s="255" t="s">
        <v>398</v>
      </c>
    </row>
    <row r="197" spans="1:15" x14ac:dyDescent="0.2">
      <c r="A197" s="255" t="s">
        <v>2063</v>
      </c>
      <c r="B197" s="255" t="s">
        <v>2046</v>
      </c>
      <c r="C197" s="255" t="s">
        <v>558</v>
      </c>
      <c r="D197" s="255" t="s">
        <v>2031</v>
      </c>
      <c r="E197" s="255" t="s">
        <v>559</v>
      </c>
      <c r="F197" s="255" t="s">
        <v>3510</v>
      </c>
      <c r="G197" s="256">
        <v>43131</v>
      </c>
      <c r="H197" s="257">
        <v>82.95</v>
      </c>
      <c r="I197" s="257">
        <v>1</v>
      </c>
      <c r="J197" s="257">
        <f t="shared" si="3"/>
        <v>82.95</v>
      </c>
      <c r="K197" s="255" t="s">
        <v>3504</v>
      </c>
      <c r="L197" s="255" t="s">
        <v>854</v>
      </c>
      <c r="M197" s="256">
        <v>43132</v>
      </c>
      <c r="N197" s="255" t="s">
        <v>70</v>
      </c>
      <c r="O197" s="255" t="s">
        <v>398</v>
      </c>
    </row>
    <row r="198" spans="1:15" x14ac:dyDescent="0.2">
      <c r="A198" s="255" t="s">
        <v>2063</v>
      </c>
      <c r="B198" s="255" t="s">
        <v>2046</v>
      </c>
      <c r="C198" s="255" t="s">
        <v>558</v>
      </c>
      <c r="D198" s="255" t="s">
        <v>2031</v>
      </c>
      <c r="E198" s="255" t="s">
        <v>559</v>
      </c>
      <c r="F198" s="255" t="s">
        <v>3511</v>
      </c>
      <c r="G198" s="256">
        <v>43131</v>
      </c>
      <c r="H198" s="257">
        <v>34.65</v>
      </c>
      <c r="I198" s="257">
        <v>1</v>
      </c>
      <c r="J198" s="257">
        <f t="shared" si="3"/>
        <v>34.65</v>
      </c>
      <c r="K198" s="255" t="s">
        <v>3506</v>
      </c>
      <c r="L198" s="255" t="s">
        <v>854</v>
      </c>
      <c r="M198" s="256">
        <v>43132</v>
      </c>
      <c r="N198" s="255" t="s">
        <v>70</v>
      </c>
      <c r="O198" s="255" t="s">
        <v>398</v>
      </c>
    </row>
    <row r="199" spans="1:15" x14ac:dyDescent="0.2">
      <c r="A199" s="255" t="s">
        <v>2063</v>
      </c>
      <c r="B199" s="255" t="s">
        <v>2046</v>
      </c>
      <c r="C199" s="255" t="s">
        <v>558</v>
      </c>
      <c r="D199" s="255" t="s">
        <v>2031</v>
      </c>
      <c r="E199" s="255" t="s">
        <v>559</v>
      </c>
      <c r="F199" s="255" t="s">
        <v>3512</v>
      </c>
      <c r="G199" s="256">
        <v>43131</v>
      </c>
      <c r="H199" s="257">
        <v>34.65</v>
      </c>
      <c r="I199" s="257">
        <v>1</v>
      </c>
      <c r="J199" s="257">
        <f t="shared" si="3"/>
        <v>34.65</v>
      </c>
      <c r="K199" s="255" t="s">
        <v>3504</v>
      </c>
      <c r="L199" s="255" t="s">
        <v>854</v>
      </c>
      <c r="M199" s="256">
        <v>43132</v>
      </c>
      <c r="N199" s="255" t="s">
        <v>70</v>
      </c>
      <c r="O199" s="255" t="s">
        <v>398</v>
      </c>
    </row>
    <row r="200" spans="1:15" x14ac:dyDescent="0.2">
      <c r="A200" s="255" t="s">
        <v>2063</v>
      </c>
      <c r="B200" s="255" t="s">
        <v>2046</v>
      </c>
      <c r="C200" s="255" t="s">
        <v>558</v>
      </c>
      <c r="D200" s="255" t="s">
        <v>2031</v>
      </c>
      <c r="E200" s="255" t="s">
        <v>559</v>
      </c>
      <c r="F200" s="255" t="s">
        <v>3513</v>
      </c>
      <c r="G200" s="256">
        <v>43131</v>
      </c>
      <c r="H200" s="257">
        <v>21.2</v>
      </c>
      <c r="I200" s="257">
        <v>1</v>
      </c>
      <c r="J200" s="257">
        <f t="shared" si="3"/>
        <v>21.2</v>
      </c>
      <c r="K200" s="255" t="s">
        <v>3504</v>
      </c>
      <c r="L200" s="255" t="s">
        <v>854</v>
      </c>
      <c r="M200" s="256">
        <v>43132</v>
      </c>
      <c r="N200" s="255" t="s">
        <v>70</v>
      </c>
      <c r="O200" s="255" t="s">
        <v>398</v>
      </c>
    </row>
    <row r="201" spans="1:15" x14ac:dyDescent="0.2">
      <c r="A201" s="255" t="s">
        <v>2063</v>
      </c>
      <c r="B201" s="255" t="s">
        <v>2046</v>
      </c>
      <c r="C201" s="255" t="s">
        <v>558</v>
      </c>
      <c r="D201" s="255" t="s">
        <v>2031</v>
      </c>
      <c r="E201" s="255" t="s">
        <v>559</v>
      </c>
      <c r="F201" s="255" t="s">
        <v>3514</v>
      </c>
      <c r="G201" s="256">
        <v>43131</v>
      </c>
      <c r="H201" s="257">
        <v>21.2</v>
      </c>
      <c r="I201" s="257">
        <v>1</v>
      </c>
      <c r="J201" s="257">
        <f t="shared" si="3"/>
        <v>21.2</v>
      </c>
      <c r="K201" s="255" t="s">
        <v>3506</v>
      </c>
      <c r="L201" s="255" t="s">
        <v>854</v>
      </c>
      <c r="M201" s="256">
        <v>43132</v>
      </c>
      <c r="N201" s="255" t="s">
        <v>70</v>
      </c>
      <c r="O201" s="255" t="s">
        <v>398</v>
      </c>
    </row>
    <row r="202" spans="1:15" x14ac:dyDescent="0.2">
      <c r="A202" s="255" t="s">
        <v>2063</v>
      </c>
      <c r="B202" s="255" t="s">
        <v>2046</v>
      </c>
      <c r="C202" s="255" t="s">
        <v>558</v>
      </c>
      <c r="D202" s="255" t="s">
        <v>2031</v>
      </c>
      <c r="E202" s="255" t="s">
        <v>559</v>
      </c>
      <c r="F202" s="255" t="s">
        <v>3515</v>
      </c>
      <c r="G202" s="256">
        <v>43131</v>
      </c>
      <c r="H202" s="257">
        <v>760.05</v>
      </c>
      <c r="I202" s="257">
        <v>1</v>
      </c>
      <c r="J202" s="257">
        <f t="shared" si="3"/>
        <v>760.05</v>
      </c>
      <c r="K202" s="255" t="s">
        <v>3516</v>
      </c>
      <c r="L202" s="255" t="s">
        <v>428</v>
      </c>
      <c r="M202" s="256">
        <v>43132</v>
      </c>
      <c r="N202" s="255" t="s">
        <v>70</v>
      </c>
      <c r="O202" s="255" t="s">
        <v>398</v>
      </c>
    </row>
    <row r="203" spans="1:15" x14ac:dyDescent="0.2">
      <c r="A203" s="255" t="s">
        <v>2063</v>
      </c>
      <c r="B203" s="255" t="s">
        <v>2046</v>
      </c>
      <c r="C203" s="255" t="s">
        <v>558</v>
      </c>
      <c r="D203" s="255" t="s">
        <v>2031</v>
      </c>
      <c r="E203" s="255" t="s">
        <v>559</v>
      </c>
      <c r="F203" s="255" t="s">
        <v>3517</v>
      </c>
      <c r="G203" s="256">
        <v>43131</v>
      </c>
      <c r="H203" s="257">
        <v>127.05</v>
      </c>
      <c r="I203" s="257">
        <v>1</v>
      </c>
      <c r="J203" s="257">
        <f t="shared" si="3"/>
        <v>127.05</v>
      </c>
      <c r="K203" s="255" t="s">
        <v>3518</v>
      </c>
      <c r="L203" s="255" t="s">
        <v>428</v>
      </c>
      <c r="M203" s="256">
        <v>43132</v>
      </c>
      <c r="N203" s="255" t="s">
        <v>70</v>
      </c>
      <c r="O203" s="255" t="s">
        <v>398</v>
      </c>
    </row>
    <row r="204" spans="1:15" x14ac:dyDescent="0.2">
      <c r="A204" s="255" t="s">
        <v>2063</v>
      </c>
      <c r="B204" s="255" t="s">
        <v>2046</v>
      </c>
      <c r="C204" s="255" t="s">
        <v>558</v>
      </c>
      <c r="D204" s="255" t="s">
        <v>2031</v>
      </c>
      <c r="E204" s="255" t="s">
        <v>559</v>
      </c>
      <c r="F204" s="255" t="s">
        <v>3519</v>
      </c>
      <c r="G204" s="256">
        <v>43131</v>
      </c>
      <c r="H204" s="257">
        <v>82.95</v>
      </c>
      <c r="I204" s="257">
        <v>1</v>
      </c>
      <c r="J204" s="257">
        <f t="shared" si="3"/>
        <v>82.95</v>
      </c>
      <c r="K204" s="255" t="s">
        <v>3518</v>
      </c>
      <c r="L204" s="255" t="s">
        <v>428</v>
      </c>
      <c r="M204" s="256">
        <v>43132</v>
      </c>
      <c r="N204" s="255" t="s">
        <v>70</v>
      </c>
      <c r="O204" s="255" t="s">
        <v>398</v>
      </c>
    </row>
    <row r="205" spans="1:15" x14ac:dyDescent="0.2">
      <c r="A205" s="255" t="s">
        <v>2063</v>
      </c>
      <c r="B205" s="255" t="s">
        <v>2046</v>
      </c>
      <c r="C205" s="255" t="s">
        <v>558</v>
      </c>
      <c r="D205" s="255" t="s">
        <v>2031</v>
      </c>
      <c r="E205" s="255" t="s">
        <v>559</v>
      </c>
      <c r="F205" s="255" t="s">
        <v>3520</v>
      </c>
      <c r="G205" s="256">
        <v>43158</v>
      </c>
      <c r="H205" s="257">
        <v>250</v>
      </c>
      <c r="I205" s="257">
        <v>1</v>
      </c>
      <c r="J205" s="257">
        <f t="shared" si="3"/>
        <v>250</v>
      </c>
      <c r="K205" s="255" t="s">
        <v>398</v>
      </c>
      <c r="L205" s="255" t="s">
        <v>652</v>
      </c>
      <c r="M205" s="256">
        <v>43159</v>
      </c>
      <c r="N205" s="255" t="s">
        <v>70</v>
      </c>
      <c r="O205" s="255" t="s">
        <v>3521</v>
      </c>
    </row>
    <row r="206" spans="1:15" x14ac:dyDescent="0.2">
      <c r="A206" s="255" t="s">
        <v>2063</v>
      </c>
      <c r="B206" s="255" t="s">
        <v>2046</v>
      </c>
      <c r="C206" s="255" t="s">
        <v>558</v>
      </c>
      <c r="D206" s="255" t="s">
        <v>2031</v>
      </c>
      <c r="E206" s="255" t="s">
        <v>559</v>
      </c>
      <c r="F206" s="255" t="s">
        <v>3522</v>
      </c>
      <c r="G206" s="256">
        <v>43157</v>
      </c>
      <c r="H206" s="257">
        <v>70</v>
      </c>
      <c r="I206" s="257">
        <v>1</v>
      </c>
      <c r="J206" s="257">
        <f t="shared" si="3"/>
        <v>70</v>
      </c>
      <c r="K206" s="255" t="s">
        <v>398</v>
      </c>
      <c r="L206" s="255" t="s">
        <v>556</v>
      </c>
      <c r="M206" s="256">
        <v>43158</v>
      </c>
      <c r="N206" s="255" t="s">
        <v>70</v>
      </c>
      <c r="O206" s="255" t="s">
        <v>3523</v>
      </c>
    </row>
    <row r="207" spans="1:15" x14ac:dyDescent="0.2">
      <c r="A207" s="255" t="s">
        <v>2063</v>
      </c>
      <c r="B207" s="255" t="s">
        <v>2046</v>
      </c>
      <c r="C207" s="255" t="s">
        <v>558</v>
      </c>
      <c r="D207" s="255" t="s">
        <v>2031</v>
      </c>
      <c r="E207" s="255" t="s">
        <v>559</v>
      </c>
      <c r="F207" s="255" t="s">
        <v>3524</v>
      </c>
      <c r="G207" s="256">
        <v>43157</v>
      </c>
      <c r="H207" s="257">
        <v>87.41</v>
      </c>
      <c r="I207" s="257">
        <v>1</v>
      </c>
      <c r="J207" s="257">
        <f t="shared" si="3"/>
        <v>87.41</v>
      </c>
      <c r="K207" s="255" t="s">
        <v>3525</v>
      </c>
      <c r="L207" s="255" t="s">
        <v>931</v>
      </c>
      <c r="M207" s="256">
        <v>43158</v>
      </c>
      <c r="N207" s="255" t="s">
        <v>70</v>
      </c>
      <c r="O207" s="255" t="s">
        <v>398</v>
      </c>
    </row>
    <row r="208" spans="1:15" x14ac:dyDescent="0.2">
      <c r="A208" s="255" t="s">
        <v>2063</v>
      </c>
      <c r="B208" s="255" t="s">
        <v>2046</v>
      </c>
      <c r="C208" s="255" t="s">
        <v>558</v>
      </c>
      <c r="D208" s="255" t="s">
        <v>2031</v>
      </c>
      <c r="E208" s="255" t="s">
        <v>559</v>
      </c>
      <c r="F208" s="255" t="s">
        <v>3526</v>
      </c>
      <c r="G208" s="256">
        <v>43157</v>
      </c>
      <c r="H208" s="257">
        <v>148.75</v>
      </c>
      <c r="I208" s="257">
        <v>1</v>
      </c>
      <c r="J208" s="257">
        <f t="shared" si="3"/>
        <v>148.75</v>
      </c>
      <c r="K208" s="255" t="s">
        <v>3264</v>
      </c>
      <c r="L208" s="255" t="s">
        <v>547</v>
      </c>
      <c r="M208" s="256">
        <v>43158</v>
      </c>
      <c r="N208" s="255" t="s">
        <v>70</v>
      </c>
      <c r="O208" s="255" t="s">
        <v>398</v>
      </c>
    </row>
    <row r="209" spans="1:15" x14ac:dyDescent="0.2">
      <c r="A209" s="255" t="s">
        <v>2063</v>
      </c>
      <c r="B209" s="255" t="s">
        <v>2046</v>
      </c>
      <c r="C209" s="255" t="s">
        <v>558</v>
      </c>
      <c r="D209" s="255" t="s">
        <v>2031</v>
      </c>
      <c r="E209" s="255" t="s">
        <v>559</v>
      </c>
      <c r="F209" s="255" t="s">
        <v>3527</v>
      </c>
      <c r="G209" s="256">
        <v>43157</v>
      </c>
      <c r="H209" s="257">
        <v>4.05</v>
      </c>
      <c r="I209" s="257">
        <v>1</v>
      </c>
      <c r="J209" s="257">
        <f t="shared" si="3"/>
        <v>4.05</v>
      </c>
      <c r="K209" s="255" t="s">
        <v>398</v>
      </c>
      <c r="L209" s="255" t="s">
        <v>428</v>
      </c>
      <c r="M209" s="256">
        <v>43158</v>
      </c>
      <c r="N209" s="255" t="s">
        <v>70</v>
      </c>
      <c r="O209" s="255" t="s">
        <v>3528</v>
      </c>
    </row>
    <row r="210" spans="1:15" x14ac:dyDescent="0.2">
      <c r="A210" s="255" t="s">
        <v>2063</v>
      </c>
      <c r="B210" s="255" t="s">
        <v>2046</v>
      </c>
      <c r="C210" s="255" t="s">
        <v>558</v>
      </c>
      <c r="D210" s="255" t="s">
        <v>2031</v>
      </c>
      <c r="E210" s="255" t="s">
        <v>559</v>
      </c>
      <c r="F210" s="255" t="s">
        <v>3529</v>
      </c>
      <c r="G210" s="256">
        <v>43157</v>
      </c>
      <c r="H210" s="257">
        <v>77.97</v>
      </c>
      <c r="I210" s="257">
        <v>1</v>
      </c>
      <c r="J210" s="257">
        <f t="shared" si="3"/>
        <v>77.97</v>
      </c>
      <c r="K210" s="255" t="s">
        <v>398</v>
      </c>
      <c r="L210" s="255" t="s">
        <v>176</v>
      </c>
      <c r="M210" s="256">
        <v>43158</v>
      </c>
      <c r="N210" s="255" t="s">
        <v>70</v>
      </c>
      <c r="O210" s="255" t="s">
        <v>3530</v>
      </c>
    </row>
    <row r="211" spans="1:15" x14ac:dyDescent="0.2">
      <c r="A211" s="255" t="s">
        <v>2063</v>
      </c>
      <c r="B211" s="255" t="s">
        <v>2046</v>
      </c>
      <c r="C211" s="255" t="s">
        <v>558</v>
      </c>
      <c r="D211" s="255" t="s">
        <v>2031</v>
      </c>
      <c r="E211" s="255" t="s">
        <v>559</v>
      </c>
      <c r="F211" s="255" t="s">
        <v>3531</v>
      </c>
      <c r="G211" s="256">
        <v>43157</v>
      </c>
      <c r="H211" s="257">
        <v>77.97</v>
      </c>
      <c r="I211" s="257">
        <v>1</v>
      </c>
      <c r="J211" s="257">
        <f t="shared" si="3"/>
        <v>77.97</v>
      </c>
      <c r="K211" s="255" t="s">
        <v>398</v>
      </c>
      <c r="L211" s="255" t="s">
        <v>176</v>
      </c>
      <c r="M211" s="256">
        <v>43158</v>
      </c>
      <c r="N211" s="255" t="s">
        <v>70</v>
      </c>
      <c r="O211" s="255" t="s">
        <v>3274</v>
      </c>
    </row>
    <row r="212" spans="1:15" x14ac:dyDescent="0.2">
      <c r="A212" s="255" t="s">
        <v>2063</v>
      </c>
      <c r="B212" s="255" t="s">
        <v>2046</v>
      </c>
      <c r="C212" s="255" t="s">
        <v>558</v>
      </c>
      <c r="D212" s="255" t="s">
        <v>2031</v>
      </c>
      <c r="E212" s="255" t="s">
        <v>559</v>
      </c>
      <c r="F212" s="255" t="s">
        <v>3532</v>
      </c>
      <c r="G212" s="256">
        <v>43154</v>
      </c>
      <c r="H212" s="257">
        <v>166.36</v>
      </c>
      <c r="I212" s="257">
        <v>1</v>
      </c>
      <c r="J212" s="257">
        <f t="shared" si="3"/>
        <v>166.36</v>
      </c>
      <c r="K212" s="255" t="s">
        <v>398</v>
      </c>
      <c r="L212" s="255" t="s">
        <v>3285</v>
      </c>
      <c r="M212" s="256">
        <v>43155</v>
      </c>
      <c r="N212" s="255" t="s">
        <v>70</v>
      </c>
      <c r="O212" s="255" t="s">
        <v>3286</v>
      </c>
    </row>
    <row r="213" spans="1:15" x14ac:dyDescent="0.2">
      <c r="A213" s="255" t="s">
        <v>2063</v>
      </c>
      <c r="B213" s="255" t="s">
        <v>2046</v>
      </c>
      <c r="C213" s="255" t="s">
        <v>558</v>
      </c>
      <c r="D213" s="255" t="s">
        <v>2031</v>
      </c>
      <c r="E213" s="255" t="s">
        <v>559</v>
      </c>
      <c r="F213" s="255" t="s">
        <v>3533</v>
      </c>
      <c r="G213" s="256">
        <v>43154</v>
      </c>
      <c r="H213" s="257">
        <v>145</v>
      </c>
      <c r="I213" s="257">
        <v>1</v>
      </c>
      <c r="J213" s="257">
        <f t="shared" si="3"/>
        <v>145</v>
      </c>
      <c r="K213" s="255" t="s">
        <v>398</v>
      </c>
      <c r="L213" s="255" t="s">
        <v>726</v>
      </c>
      <c r="M213" s="256">
        <v>43155</v>
      </c>
      <c r="N213" s="255" t="s">
        <v>70</v>
      </c>
      <c r="O213" s="255" t="s">
        <v>3291</v>
      </c>
    </row>
    <row r="214" spans="1:15" x14ac:dyDescent="0.2">
      <c r="A214" s="255" t="s">
        <v>2063</v>
      </c>
      <c r="B214" s="255" t="s">
        <v>2046</v>
      </c>
      <c r="C214" s="255" t="s">
        <v>558</v>
      </c>
      <c r="D214" s="255" t="s">
        <v>2031</v>
      </c>
      <c r="E214" s="255" t="s">
        <v>559</v>
      </c>
      <c r="F214" s="255" t="s">
        <v>3534</v>
      </c>
      <c r="G214" s="256">
        <v>43154</v>
      </c>
      <c r="H214" s="257">
        <v>41.01</v>
      </c>
      <c r="I214" s="257">
        <v>1</v>
      </c>
      <c r="J214" s="257">
        <f t="shared" si="3"/>
        <v>41.01</v>
      </c>
      <c r="K214" s="255" t="s">
        <v>398</v>
      </c>
      <c r="L214" s="255" t="s">
        <v>436</v>
      </c>
      <c r="M214" s="256">
        <v>43155</v>
      </c>
      <c r="N214" s="255" t="s">
        <v>70</v>
      </c>
      <c r="O214" s="255" t="s">
        <v>3535</v>
      </c>
    </row>
    <row r="215" spans="1:15" x14ac:dyDescent="0.2">
      <c r="A215" s="255" t="s">
        <v>2063</v>
      </c>
      <c r="B215" s="255" t="s">
        <v>2046</v>
      </c>
      <c r="C215" s="255" t="s">
        <v>558</v>
      </c>
      <c r="D215" s="255" t="s">
        <v>2031</v>
      </c>
      <c r="E215" s="255" t="s">
        <v>559</v>
      </c>
      <c r="F215" s="255" t="s">
        <v>3536</v>
      </c>
      <c r="G215" s="256">
        <v>43154</v>
      </c>
      <c r="H215" s="257">
        <v>210</v>
      </c>
      <c r="I215" s="257">
        <v>1</v>
      </c>
      <c r="J215" s="257">
        <f t="shared" si="3"/>
        <v>210</v>
      </c>
      <c r="K215" s="255" t="s">
        <v>398</v>
      </c>
      <c r="L215" s="255" t="s">
        <v>176</v>
      </c>
      <c r="M215" s="256">
        <v>43155</v>
      </c>
      <c r="N215" s="255" t="s">
        <v>70</v>
      </c>
      <c r="O215" s="255" t="s">
        <v>3537</v>
      </c>
    </row>
    <row r="216" spans="1:15" x14ac:dyDescent="0.2">
      <c r="A216" s="255" t="s">
        <v>2063</v>
      </c>
      <c r="B216" s="255" t="s">
        <v>2046</v>
      </c>
      <c r="C216" s="255" t="s">
        <v>558</v>
      </c>
      <c r="D216" s="255" t="s">
        <v>2031</v>
      </c>
      <c r="E216" s="255" t="s">
        <v>559</v>
      </c>
      <c r="F216" s="255" t="s">
        <v>3538</v>
      </c>
      <c r="G216" s="256">
        <v>43154</v>
      </c>
      <c r="H216" s="257">
        <v>13.34</v>
      </c>
      <c r="I216" s="257">
        <v>1</v>
      </c>
      <c r="J216" s="257">
        <f t="shared" si="3"/>
        <v>13.34</v>
      </c>
      <c r="K216" s="255" t="s">
        <v>398</v>
      </c>
      <c r="L216" s="255" t="s">
        <v>176</v>
      </c>
      <c r="M216" s="256">
        <v>43155</v>
      </c>
      <c r="N216" s="255" t="s">
        <v>70</v>
      </c>
      <c r="O216" s="255" t="s">
        <v>3539</v>
      </c>
    </row>
    <row r="217" spans="1:15" x14ac:dyDescent="0.2">
      <c r="A217" s="255" t="s">
        <v>2063</v>
      </c>
      <c r="B217" s="255" t="s">
        <v>2046</v>
      </c>
      <c r="C217" s="255" t="s">
        <v>558</v>
      </c>
      <c r="D217" s="255" t="s">
        <v>2031</v>
      </c>
      <c r="E217" s="255" t="s">
        <v>559</v>
      </c>
      <c r="F217" s="255" t="s">
        <v>3540</v>
      </c>
      <c r="G217" s="256">
        <v>43154</v>
      </c>
      <c r="H217" s="257">
        <v>11.95</v>
      </c>
      <c r="I217" s="257">
        <v>1</v>
      </c>
      <c r="J217" s="257">
        <f t="shared" si="3"/>
        <v>11.95</v>
      </c>
      <c r="K217" s="255" t="s">
        <v>398</v>
      </c>
      <c r="L217" s="255" t="s">
        <v>176</v>
      </c>
      <c r="M217" s="256">
        <v>43155</v>
      </c>
      <c r="N217" s="255" t="s">
        <v>70</v>
      </c>
      <c r="O217" s="255" t="s">
        <v>3295</v>
      </c>
    </row>
    <row r="218" spans="1:15" x14ac:dyDescent="0.2">
      <c r="A218" s="255" t="s">
        <v>2063</v>
      </c>
      <c r="B218" s="255" t="s">
        <v>2046</v>
      </c>
      <c r="C218" s="255" t="s">
        <v>558</v>
      </c>
      <c r="D218" s="255" t="s">
        <v>2031</v>
      </c>
      <c r="E218" s="255" t="s">
        <v>559</v>
      </c>
      <c r="F218" s="255" t="s">
        <v>3541</v>
      </c>
      <c r="G218" s="256">
        <v>43154</v>
      </c>
      <c r="H218" s="257">
        <v>75</v>
      </c>
      <c r="I218" s="257">
        <v>1</v>
      </c>
      <c r="J218" s="257">
        <f t="shared" si="3"/>
        <v>75</v>
      </c>
      <c r="K218" s="255" t="s">
        <v>398</v>
      </c>
      <c r="L218" s="255" t="s">
        <v>176</v>
      </c>
      <c r="M218" s="256">
        <v>43155</v>
      </c>
      <c r="N218" s="255" t="s">
        <v>70</v>
      </c>
      <c r="O218" s="255" t="s">
        <v>3542</v>
      </c>
    </row>
    <row r="219" spans="1:15" x14ac:dyDescent="0.2">
      <c r="A219" s="255" t="s">
        <v>2063</v>
      </c>
      <c r="B219" s="255" t="s">
        <v>2046</v>
      </c>
      <c r="C219" s="255" t="s">
        <v>558</v>
      </c>
      <c r="D219" s="255" t="s">
        <v>2031</v>
      </c>
      <c r="E219" s="255" t="s">
        <v>559</v>
      </c>
      <c r="F219" s="255" t="s">
        <v>3543</v>
      </c>
      <c r="G219" s="256">
        <v>43154</v>
      </c>
      <c r="H219" s="257">
        <v>225</v>
      </c>
      <c r="I219" s="257">
        <v>1</v>
      </c>
      <c r="J219" s="257">
        <f t="shared" si="3"/>
        <v>225</v>
      </c>
      <c r="K219" s="255" t="s">
        <v>398</v>
      </c>
      <c r="L219" s="255" t="s">
        <v>176</v>
      </c>
      <c r="M219" s="256">
        <v>43155</v>
      </c>
      <c r="N219" s="255" t="s">
        <v>70</v>
      </c>
      <c r="O219" s="255" t="s">
        <v>3544</v>
      </c>
    </row>
    <row r="220" spans="1:15" x14ac:dyDescent="0.2">
      <c r="A220" s="255" t="s">
        <v>2063</v>
      </c>
      <c r="B220" s="255" t="s">
        <v>2046</v>
      </c>
      <c r="C220" s="255" t="s">
        <v>558</v>
      </c>
      <c r="D220" s="255" t="s">
        <v>2031</v>
      </c>
      <c r="E220" s="255" t="s">
        <v>559</v>
      </c>
      <c r="F220" s="255" t="s">
        <v>3545</v>
      </c>
      <c r="G220" s="256">
        <v>43154</v>
      </c>
      <c r="H220" s="257">
        <v>100.01</v>
      </c>
      <c r="I220" s="257">
        <v>1</v>
      </c>
      <c r="J220" s="257">
        <f t="shared" si="3"/>
        <v>100.01</v>
      </c>
      <c r="K220" s="255" t="s">
        <v>398</v>
      </c>
      <c r="L220" s="255" t="s">
        <v>521</v>
      </c>
      <c r="M220" s="256">
        <v>43155</v>
      </c>
      <c r="N220" s="255" t="s">
        <v>70</v>
      </c>
      <c r="O220" s="255" t="s">
        <v>2250</v>
      </c>
    </row>
    <row r="221" spans="1:15" x14ac:dyDescent="0.2">
      <c r="A221" s="255" t="s">
        <v>2063</v>
      </c>
      <c r="B221" s="255" t="s">
        <v>2046</v>
      </c>
      <c r="C221" s="255" t="s">
        <v>558</v>
      </c>
      <c r="D221" s="255" t="s">
        <v>2031</v>
      </c>
      <c r="E221" s="255" t="s">
        <v>559</v>
      </c>
      <c r="F221" s="255" t="s">
        <v>3546</v>
      </c>
      <c r="G221" s="256">
        <v>43153</v>
      </c>
      <c r="H221" s="257">
        <v>214</v>
      </c>
      <c r="I221" s="257">
        <v>1</v>
      </c>
      <c r="J221" s="257">
        <f t="shared" si="3"/>
        <v>214</v>
      </c>
      <c r="K221" s="255" t="s">
        <v>398</v>
      </c>
      <c r="L221" s="255" t="s">
        <v>556</v>
      </c>
      <c r="M221" s="256">
        <v>43154</v>
      </c>
      <c r="N221" s="255" t="s">
        <v>70</v>
      </c>
      <c r="O221" s="255" t="s">
        <v>3299</v>
      </c>
    </row>
    <row r="222" spans="1:15" x14ac:dyDescent="0.2">
      <c r="A222" s="255" t="s">
        <v>2063</v>
      </c>
      <c r="B222" s="255" t="s">
        <v>2046</v>
      </c>
      <c r="C222" s="255" t="s">
        <v>558</v>
      </c>
      <c r="D222" s="255" t="s">
        <v>2031</v>
      </c>
      <c r="E222" s="255" t="s">
        <v>559</v>
      </c>
      <c r="F222" s="255" t="s">
        <v>3547</v>
      </c>
      <c r="G222" s="256">
        <v>43153</v>
      </c>
      <c r="H222" s="257">
        <v>100</v>
      </c>
      <c r="I222" s="257">
        <v>1</v>
      </c>
      <c r="J222" s="257">
        <f t="shared" si="3"/>
        <v>100</v>
      </c>
      <c r="K222" s="255" t="s">
        <v>398</v>
      </c>
      <c r="L222" s="255" t="s">
        <v>726</v>
      </c>
      <c r="M222" s="256">
        <v>43154</v>
      </c>
      <c r="N222" s="255" t="s">
        <v>70</v>
      </c>
      <c r="O222" s="255" t="s">
        <v>3548</v>
      </c>
    </row>
    <row r="223" spans="1:15" x14ac:dyDescent="0.2">
      <c r="A223" s="255" t="s">
        <v>2063</v>
      </c>
      <c r="B223" s="255" t="s">
        <v>2046</v>
      </c>
      <c r="C223" s="255" t="s">
        <v>558</v>
      </c>
      <c r="D223" s="255" t="s">
        <v>2031</v>
      </c>
      <c r="E223" s="255" t="s">
        <v>559</v>
      </c>
      <c r="F223" s="255" t="s">
        <v>3549</v>
      </c>
      <c r="G223" s="256">
        <v>43153</v>
      </c>
      <c r="H223" s="257">
        <v>241.19</v>
      </c>
      <c r="I223" s="257">
        <v>1</v>
      </c>
      <c r="J223" s="257">
        <f t="shared" si="3"/>
        <v>241.19</v>
      </c>
      <c r="K223" s="255" t="s">
        <v>398</v>
      </c>
      <c r="L223" s="255" t="s">
        <v>694</v>
      </c>
      <c r="M223" s="256">
        <v>43154</v>
      </c>
      <c r="N223" s="255" t="s">
        <v>70</v>
      </c>
      <c r="O223" s="255" t="s">
        <v>1311</v>
      </c>
    </row>
    <row r="224" spans="1:15" x14ac:dyDescent="0.2">
      <c r="A224" s="255" t="s">
        <v>2063</v>
      </c>
      <c r="B224" s="255" t="s">
        <v>2046</v>
      </c>
      <c r="C224" s="255" t="s">
        <v>558</v>
      </c>
      <c r="D224" s="255" t="s">
        <v>2031</v>
      </c>
      <c r="E224" s="255" t="s">
        <v>559</v>
      </c>
      <c r="F224" s="255" t="s">
        <v>3550</v>
      </c>
      <c r="G224" s="256">
        <v>43153</v>
      </c>
      <c r="H224" s="257">
        <v>70.2</v>
      </c>
      <c r="I224" s="257">
        <v>1</v>
      </c>
      <c r="J224" s="257">
        <f t="shared" si="3"/>
        <v>70.2</v>
      </c>
      <c r="K224" s="255" t="s">
        <v>398</v>
      </c>
      <c r="L224" s="255" t="s">
        <v>726</v>
      </c>
      <c r="M224" s="256">
        <v>43154</v>
      </c>
      <c r="N224" s="255" t="s">
        <v>70</v>
      </c>
      <c r="O224" s="255" t="s">
        <v>3551</v>
      </c>
    </row>
    <row r="225" spans="1:15" x14ac:dyDescent="0.2">
      <c r="A225" s="255" t="s">
        <v>2063</v>
      </c>
      <c r="B225" s="255" t="s">
        <v>2046</v>
      </c>
      <c r="C225" s="255" t="s">
        <v>558</v>
      </c>
      <c r="D225" s="255" t="s">
        <v>2031</v>
      </c>
      <c r="E225" s="255" t="s">
        <v>559</v>
      </c>
      <c r="F225" s="255" t="s">
        <v>3552</v>
      </c>
      <c r="G225" s="256">
        <v>43153</v>
      </c>
      <c r="H225" s="257">
        <v>100</v>
      </c>
      <c r="I225" s="257">
        <v>1</v>
      </c>
      <c r="J225" s="257">
        <f t="shared" si="3"/>
        <v>100</v>
      </c>
      <c r="K225" s="255" t="s">
        <v>398</v>
      </c>
      <c r="L225" s="255" t="s">
        <v>521</v>
      </c>
      <c r="M225" s="256">
        <v>43154</v>
      </c>
      <c r="N225" s="255" t="s">
        <v>70</v>
      </c>
      <c r="O225" s="255" t="s">
        <v>2250</v>
      </c>
    </row>
    <row r="226" spans="1:15" x14ac:dyDescent="0.2">
      <c r="A226" s="255" t="s">
        <v>2063</v>
      </c>
      <c r="B226" s="255" t="s">
        <v>2046</v>
      </c>
      <c r="C226" s="255" t="s">
        <v>558</v>
      </c>
      <c r="D226" s="255" t="s">
        <v>2031</v>
      </c>
      <c r="E226" s="255" t="s">
        <v>559</v>
      </c>
      <c r="F226" s="255" t="s">
        <v>3553</v>
      </c>
      <c r="G226" s="256">
        <v>43152</v>
      </c>
      <c r="H226" s="257">
        <v>310</v>
      </c>
      <c r="I226" s="257">
        <v>1</v>
      </c>
      <c r="J226" s="257">
        <f t="shared" si="3"/>
        <v>310</v>
      </c>
      <c r="K226" s="255" t="s">
        <v>398</v>
      </c>
      <c r="L226" s="255" t="s">
        <v>430</v>
      </c>
      <c r="M226" s="256">
        <v>43153</v>
      </c>
      <c r="N226" s="255" t="s">
        <v>70</v>
      </c>
      <c r="O226" s="255" t="s">
        <v>3554</v>
      </c>
    </row>
    <row r="227" spans="1:15" x14ac:dyDescent="0.2">
      <c r="A227" s="255" t="s">
        <v>2063</v>
      </c>
      <c r="B227" s="255" t="s">
        <v>2046</v>
      </c>
      <c r="C227" s="255" t="s">
        <v>558</v>
      </c>
      <c r="D227" s="255" t="s">
        <v>2031</v>
      </c>
      <c r="E227" s="255" t="s">
        <v>559</v>
      </c>
      <c r="F227" s="255" t="s">
        <v>3556</v>
      </c>
      <c r="G227" s="256">
        <v>43152</v>
      </c>
      <c r="H227" s="257">
        <v>114</v>
      </c>
      <c r="I227" s="257">
        <v>1</v>
      </c>
      <c r="J227" s="257">
        <f t="shared" si="3"/>
        <v>114</v>
      </c>
      <c r="K227" s="255" t="s">
        <v>398</v>
      </c>
      <c r="L227" s="255" t="s">
        <v>428</v>
      </c>
      <c r="M227" s="256">
        <v>43153</v>
      </c>
      <c r="N227" s="255" t="s">
        <v>70</v>
      </c>
      <c r="O227" s="255" t="s">
        <v>3555</v>
      </c>
    </row>
    <row r="228" spans="1:15" x14ac:dyDescent="0.2">
      <c r="A228" s="255" t="s">
        <v>2063</v>
      </c>
      <c r="B228" s="255" t="s">
        <v>2046</v>
      </c>
      <c r="C228" s="255" t="s">
        <v>558</v>
      </c>
      <c r="D228" s="255" t="s">
        <v>2031</v>
      </c>
      <c r="E228" s="255" t="s">
        <v>559</v>
      </c>
      <c r="F228" s="255" t="s">
        <v>3557</v>
      </c>
      <c r="G228" s="256">
        <v>43152</v>
      </c>
      <c r="H228" s="257">
        <v>138</v>
      </c>
      <c r="I228" s="257">
        <v>1</v>
      </c>
      <c r="J228" s="257">
        <f t="shared" si="3"/>
        <v>138</v>
      </c>
      <c r="K228" s="255" t="s">
        <v>398</v>
      </c>
      <c r="L228" s="255" t="s">
        <v>442</v>
      </c>
      <c r="M228" s="256">
        <v>43153</v>
      </c>
      <c r="N228" s="255" t="s">
        <v>70</v>
      </c>
      <c r="O228" s="255" t="s">
        <v>3318</v>
      </c>
    </row>
    <row r="229" spans="1:15" x14ac:dyDescent="0.2">
      <c r="A229" s="255" t="s">
        <v>2063</v>
      </c>
      <c r="B229" s="255" t="s">
        <v>2046</v>
      </c>
      <c r="C229" s="255" t="s">
        <v>558</v>
      </c>
      <c r="D229" s="255" t="s">
        <v>2031</v>
      </c>
      <c r="E229" s="255" t="s">
        <v>559</v>
      </c>
      <c r="F229" s="255" t="s">
        <v>3558</v>
      </c>
      <c r="G229" s="256">
        <v>43152</v>
      </c>
      <c r="H229" s="257">
        <v>240</v>
      </c>
      <c r="I229" s="257">
        <v>1</v>
      </c>
      <c r="J229" s="257">
        <f t="shared" si="3"/>
        <v>240</v>
      </c>
      <c r="K229" s="255" t="s">
        <v>3559</v>
      </c>
      <c r="L229" s="255" t="s">
        <v>675</v>
      </c>
      <c r="M229" s="256">
        <v>43153</v>
      </c>
      <c r="N229" s="255" t="s">
        <v>70</v>
      </c>
      <c r="O229" s="255" t="s">
        <v>398</v>
      </c>
    </row>
    <row r="230" spans="1:15" x14ac:dyDescent="0.2">
      <c r="A230" s="255" t="s">
        <v>2063</v>
      </c>
      <c r="B230" s="255" t="s">
        <v>2046</v>
      </c>
      <c r="C230" s="255" t="s">
        <v>558</v>
      </c>
      <c r="D230" s="255" t="s">
        <v>2031</v>
      </c>
      <c r="E230" s="255" t="s">
        <v>559</v>
      </c>
      <c r="F230" s="255" t="s">
        <v>3562</v>
      </c>
      <c r="G230" s="256">
        <v>43152</v>
      </c>
      <c r="H230" s="257">
        <v>200</v>
      </c>
      <c r="I230" s="257">
        <v>1</v>
      </c>
      <c r="J230" s="257">
        <f t="shared" si="3"/>
        <v>200</v>
      </c>
      <c r="K230" s="255" t="s">
        <v>398</v>
      </c>
      <c r="L230" s="255" t="s">
        <v>358</v>
      </c>
      <c r="M230" s="256">
        <v>43153</v>
      </c>
      <c r="N230" s="255" t="s">
        <v>70</v>
      </c>
      <c r="O230" s="255" t="s">
        <v>3563</v>
      </c>
    </row>
    <row r="231" spans="1:15" x14ac:dyDescent="0.2">
      <c r="A231" s="255" t="s">
        <v>2063</v>
      </c>
      <c r="B231" s="255" t="s">
        <v>2046</v>
      </c>
      <c r="C231" s="255" t="s">
        <v>558</v>
      </c>
      <c r="D231" s="255" t="s">
        <v>2031</v>
      </c>
      <c r="E231" s="255" t="s">
        <v>559</v>
      </c>
      <c r="F231" s="255" t="s">
        <v>3564</v>
      </c>
      <c r="G231" s="256">
        <v>43152</v>
      </c>
      <c r="H231" s="257">
        <v>170.05</v>
      </c>
      <c r="I231" s="257">
        <v>1</v>
      </c>
      <c r="J231" s="257">
        <f t="shared" si="3"/>
        <v>170.05</v>
      </c>
      <c r="K231" s="255" t="s">
        <v>398</v>
      </c>
      <c r="L231" s="255" t="s">
        <v>694</v>
      </c>
      <c r="M231" s="256">
        <v>43153</v>
      </c>
      <c r="N231" s="255" t="s">
        <v>70</v>
      </c>
      <c r="O231" s="255" t="s">
        <v>3331</v>
      </c>
    </row>
    <row r="232" spans="1:15" x14ac:dyDescent="0.2">
      <c r="A232" s="255" t="s">
        <v>2063</v>
      </c>
      <c r="B232" s="255" t="s">
        <v>2046</v>
      </c>
      <c r="C232" s="255" t="s">
        <v>558</v>
      </c>
      <c r="D232" s="255" t="s">
        <v>2031</v>
      </c>
      <c r="E232" s="255" t="s">
        <v>559</v>
      </c>
      <c r="F232" s="255" t="s">
        <v>3565</v>
      </c>
      <c r="G232" s="256">
        <v>43152</v>
      </c>
      <c r="H232" s="257">
        <v>272.5</v>
      </c>
      <c r="I232" s="257">
        <v>1</v>
      </c>
      <c r="J232" s="257">
        <f t="shared" si="3"/>
        <v>272.5</v>
      </c>
      <c r="K232" s="255" t="s">
        <v>398</v>
      </c>
      <c r="L232" s="255" t="s">
        <v>415</v>
      </c>
      <c r="M232" s="256">
        <v>43153</v>
      </c>
      <c r="N232" s="255" t="s">
        <v>70</v>
      </c>
      <c r="O232" s="255" t="s">
        <v>4390</v>
      </c>
    </row>
    <row r="233" spans="1:15" x14ac:dyDescent="0.2">
      <c r="A233" s="255" t="s">
        <v>2063</v>
      </c>
      <c r="B233" s="255" t="s">
        <v>2046</v>
      </c>
      <c r="C233" s="255" t="s">
        <v>558</v>
      </c>
      <c r="D233" s="255" t="s">
        <v>2031</v>
      </c>
      <c r="E233" s="255" t="s">
        <v>559</v>
      </c>
      <c r="F233" s="255" t="s">
        <v>3566</v>
      </c>
      <c r="G233" s="256">
        <v>43151</v>
      </c>
      <c r="H233" s="257">
        <v>15.8</v>
      </c>
      <c r="I233" s="257">
        <v>1</v>
      </c>
      <c r="J233" s="257">
        <f t="shared" si="3"/>
        <v>15.8</v>
      </c>
      <c r="K233" s="255" t="s">
        <v>398</v>
      </c>
      <c r="L233" s="255" t="s">
        <v>556</v>
      </c>
      <c r="M233" s="256">
        <v>43152</v>
      </c>
      <c r="N233" s="255" t="s">
        <v>70</v>
      </c>
      <c r="O233" s="255" t="s">
        <v>3348</v>
      </c>
    </row>
    <row r="234" spans="1:15" x14ac:dyDescent="0.2">
      <c r="A234" s="255" t="s">
        <v>2063</v>
      </c>
      <c r="B234" s="255" t="s">
        <v>2046</v>
      </c>
      <c r="C234" s="255" t="s">
        <v>558</v>
      </c>
      <c r="D234" s="255" t="s">
        <v>2031</v>
      </c>
      <c r="E234" s="255" t="s">
        <v>559</v>
      </c>
      <c r="F234" s="255" t="s">
        <v>3567</v>
      </c>
      <c r="G234" s="256">
        <v>43151</v>
      </c>
      <c r="H234" s="257">
        <v>280</v>
      </c>
      <c r="I234" s="257">
        <v>1</v>
      </c>
      <c r="J234" s="257">
        <f t="shared" si="3"/>
        <v>280</v>
      </c>
      <c r="K234" s="255" t="s">
        <v>3127</v>
      </c>
      <c r="L234" s="255" t="s">
        <v>297</v>
      </c>
      <c r="M234" s="256">
        <v>43152</v>
      </c>
      <c r="N234" s="255" t="s">
        <v>70</v>
      </c>
      <c r="O234" s="255" t="s">
        <v>398</v>
      </c>
    </row>
    <row r="235" spans="1:15" x14ac:dyDescent="0.2">
      <c r="A235" s="255" t="s">
        <v>2063</v>
      </c>
      <c r="B235" s="255" t="s">
        <v>2046</v>
      </c>
      <c r="C235" s="255" t="s">
        <v>558</v>
      </c>
      <c r="D235" s="255" t="s">
        <v>2031</v>
      </c>
      <c r="E235" s="255" t="s">
        <v>559</v>
      </c>
      <c r="F235" s="255" t="s">
        <v>3568</v>
      </c>
      <c r="G235" s="256">
        <v>43151</v>
      </c>
      <c r="H235" s="257">
        <v>76.31</v>
      </c>
      <c r="I235" s="257">
        <v>1</v>
      </c>
      <c r="J235" s="257">
        <f t="shared" si="3"/>
        <v>76.31</v>
      </c>
      <c r="K235" s="255" t="s">
        <v>398</v>
      </c>
      <c r="L235" s="255" t="s">
        <v>694</v>
      </c>
      <c r="M235" s="256">
        <v>43152</v>
      </c>
      <c r="N235" s="255" t="s">
        <v>70</v>
      </c>
      <c r="O235" s="255" t="s">
        <v>3569</v>
      </c>
    </row>
    <row r="236" spans="1:15" x14ac:dyDescent="0.2">
      <c r="A236" s="255" t="s">
        <v>2063</v>
      </c>
      <c r="B236" s="255" t="s">
        <v>2046</v>
      </c>
      <c r="C236" s="255" t="s">
        <v>558</v>
      </c>
      <c r="D236" s="255" t="s">
        <v>2031</v>
      </c>
      <c r="E236" s="255" t="s">
        <v>559</v>
      </c>
      <c r="F236" s="255" t="s">
        <v>3570</v>
      </c>
      <c r="G236" s="256">
        <v>43151</v>
      </c>
      <c r="H236" s="257">
        <v>947.85</v>
      </c>
      <c r="I236" s="257">
        <v>1</v>
      </c>
      <c r="J236" s="257">
        <f t="shared" si="3"/>
        <v>947.85</v>
      </c>
      <c r="K236" s="255" t="s">
        <v>398</v>
      </c>
      <c r="L236" s="255" t="s">
        <v>694</v>
      </c>
      <c r="M236" s="256">
        <v>43152</v>
      </c>
      <c r="N236" s="255" t="s">
        <v>70</v>
      </c>
      <c r="O236" s="255" t="s">
        <v>3569</v>
      </c>
    </row>
    <row r="237" spans="1:15" x14ac:dyDescent="0.2">
      <c r="A237" s="255" t="s">
        <v>2063</v>
      </c>
      <c r="B237" s="255" t="s">
        <v>2046</v>
      </c>
      <c r="C237" s="255" t="s">
        <v>558</v>
      </c>
      <c r="D237" s="255" t="s">
        <v>2031</v>
      </c>
      <c r="E237" s="255" t="s">
        <v>559</v>
      </c>
      <c r="F237" s="255" t="s">
        <v>3571</v>
      </c>
      <c r="G237" s="256">
        <v>43150</v>
      </c>
      <c r="H237" s="257">
        <v>210</v>
      </c>
      <c r="I237" s="257">
        <v>1</v>
      </c>
      <c r="J237" s="257">
        <f t="shared" si="3"/>
        <v>210</v>
      </c>
      <c r="K237" s="255" t="s">
        <v>398</v>
      </c>
      <c r="L237" s="255" t="s">
        <v>556</v>
      </c>
      <c r="M237" s="256">
        <v>43151</v>
      </c>
      <c r="N237" s="255" t="s">
        <v>70</v>
      </c>
      <c r="O237" s="255" t="s">
        <v>3572</v>
      </c>
    </row>
    <row r="238" spans="1:15" x14ac:dyDescent="0.2">
      <c r="A238" s="255" t="s">
        <v>2063</v>
      </c>
      <c r="B238" s="255" t="s">
        <v>2046</v>
      </c>
      <c r="C238" s="255" t="s">
        <v>558</v>
      </c>
      <c r="D238" s="255" t="s">
        <v>2031</v>
      </c>
      <c r="E238" s="255" t="s">
        <v>559</v>
      </c>
      <c r="F238" s="255" t="s">
        <v>3573</v>
      </c>
      <c r="G238" s="256">
        <v>43150</v>
      </c>
      <c r="H238" s="257">
        <v>115</v>
      </c>
      <c r="I238" s="257">
        <v>1</v>
      </c>
      <c r="J238" s="257">
        <f t="shared" si="3"/>
        <v>115</v>
      </c>
      <c r="K238" s="255" t="s">
        <v>398</v>
      </c>
      <c r="L238" s="255" t="s">
        <v>556</v>
      </c>
      <c r="M238" s="256">
        <v>43151</v>
      </c>
      <c r="N238" s="255" t="s">
        <v>70</v>
      </c>
      <c r="O238" s="255" t="s">
        <v>3574</v>
      </c>
    </row>
    <row r="239" spans="1:15" x14ac:dyDescent="0.2">
      <c r="A239" s="255" t="s">
        <v>2063</v>
      </c>
      <c r="B239" s="255" t="s">
        <v>2046</v>
      </c>
      <c r="C239" s="255" t="s">
        <v>558</v>
      </c>
      <c r="D239" s="255" t="s">
        <v>2031</v>
      </c>
      <c r="E239" s="255" t="s">
        <v>559</v>
      </c>
      <c r="F239" s="255" t="s">
        <v>3575</v>
      </c>
      <c r="G239" s="256">
        <v>43150</v>
      </c>
      <c r="H239" s="257">
        <v>165</v>
      </c>
      <c r="I239" s="257">
        <v>1</v>
      </c>
      <c r="J239" s="257">
        <f t="shared" si="3"/>
        <v>165</v>
      </c>
      <c r="K239" s="255" t="s">
        <v>398</v>
      </c>
      <c r="L239" s="255" t="s">
        <v>556</v>
      </c>
      <c r="M239" s="256">
        <v>43151</v>
      </c>
      <c r="N239" s="255" t="s">
        <v>70</v>
      </c>
      <c r="O239" s="255" t="s">
        <v>3576</v>
      </c>
    </row>
    <row r="240" spans="1:15" x14ac:dyDescent="0.2">
      <c r="A240" s="255" t="s">
        <v>2063</v>
      </c>
      <c r="B240" s="255" t="s">
        <v>2046</v>
      </c>
      <c r="C240" s="255" t="s">
        <v>558</v>
      </c>
      <c r="D240" s="255" t="s">
        <v>2031</v>
      </c>
      <c r="E240" s="255" t="s">
        <v>559</v>
      </c>
      <c r="F240" s="255" t="s">
        <v>3577</v>
      </c>
      <c r="G240" s="256">
        <v>43150</v>
      </c>
      <c r="H240" s="257">
        <v>165</v>
      </c>
      <c r="I240" s="257">
        <v>1</v>
      </c>
      <c r="J240" s="257">
        <f t="shared" si="3"/>
        <v>165</v>
      </c>
      <c r="K240" s="255" t="s">
        <v>398</v>
      </c>
      <c r="L240" s="255" t="s">
        <v>556</v>
      </c>
      <c r="M240" s="256">
        <v>43151</v>
      </c>
      <c r="N240" s="255" t="s">
        <v>70</v>
      </c>
      <c r="O240" s="255" t="s">
        <v>3578</v>
      </c>
    </row>
    <row r="241" spans="1:15" x14ac:dyDescent="0.2">
      <c r="A241" s="255" t="s">
        <v>2063</v>
      </c>
      <c r="B241" s="255" t="s">
        <v>2046</v>
      </c>
      <c r="C241" s="255" t="s">
        <v>558</v>
      </c>
      <c r="D241" s="255" t="s">
        <v>2031</v>
      </c>
      <c r="E241" s="255" t="s">
        <v>559</v>
      </c>
      <c r="F241" s="255" t="s">
        <v>3579</v>
      </c>
      <c r="G241" s="256">
        <v>43147</v>
      </c>
      <c r="H241" s="257">
        <v>450</v>
      </c>
      <c r="I241" s="257">
        <v>1</v>
      </c>
      <c r="J241" s="257">
        <f t="shared" si="3"/>
        <v>450</v>
      </c>
      <c r="K241" s="255" t="s">
        <v>398</v>
      </c>
      <c r="L241" s="255" t="s">
        <v>454</v>
      </c>
      <c r="M241" s="256">
        <v>43148</v>
      </c>
      <c r="N241" s="255" t="s">
        <v>70</v>
      </c>
      <c r="O241" s="255" t="s">
        <v>4392</v>
      </c>
    </row>
    <row r="242" spans="1:15" x14ac:dyDescent="0.2">
      <c r="A242" s="255" t="s">
        <v>2063</v>
      </c>
      <c r="B242" s="255" t="s">
        <v>2046</v>
      </c>
      <c r="C242" s="255" t="s">
        <v>558</v>
      </c>
      <c r="D242" s="255" t="s">
        <v>2031</v>
      </c>
      <c r="E242" s="255" t="s">
        <v>559</v>
      </c>
      <c r="F242" s="255" t="s">
        <v>3580</v>
      </c>
      <c r="G242" s="256">
        <v>43147</v>
      </c>
      <c r="H242" s="257">
        <v>450</v>
      </c>
      <c r="I242" s="257">
        <v>1</v>
      </c>
      <c r="J242" s="257">
        <f t="shared" si="3"/>
        <v>450</v>
      </c>
      <c r="K242" s="255" t="s">
        <v>398</v>
      </c>
      <c r="L242" s="255" t="s">
        <v>3581</v>
      </c>
      <c r="M242" s="256">
        <v>43148</v>
      </c>
      <c r="N242" s="255" t="s">
        <v>70</v>
      </c>
      <c r="O242" s="255" t="s">
        <v>3582</v>
      </c>
    </row>
    <row r="243" spans="1:15" x14ac:dyDescent="0.2">
      <c r="A243" s="255" t="s">
        <v>2063</v>
      </c>
      <c r="B243" s="255" t="s">
        <v>2046</v>
      </c>
      <c r="C243" s="255" t="s">
        <v>558</v>
      </c>
      <c r="D243" s="255" t="s">
        <v>2031</v>
      </c>
      <c r="E243" s="255" t="s">
        <v>559</v>
      </c>
      <c r="F243" s="255" t="s">
        <v>3583</v>
      </c>
      <c r="G243" s="256">
        <v>43147</v>
      </c>
      <c r="H243" s="257">
        <v>40</v>
      </c>
      <c r="I243" s="257">
        <v>1</v>
      </c>
      <c r="J243" s="257">
        <f t="shared" si="3"/>
        <v>40</v>
      </c>
      <c r="K243" s="255" t="s">
        <v>398</v>
      </c>
      <c r="L243" s="255" t="s">
        <v>556</v>
      </c>
      <c r="M243" s="256">
        <v>43148</v>
      </c>
      <c r="N243" s="255" t="s">
        <v>70</v>
      </c>
      <c r="O243" s="255" t="s">
        <v>3584</v>
      </c>
    </row>
    <row r="244" spans="1:15" x14ac:dyDescent="0.2">
      <c r="A244" s="255" t="s">
        <v>2063</v>
      </c>
      <c r="B244" s="255" t="s">
        <v>2046</v>
      </c>
      <c r="C244" s="255" t="s">
        <v>558</v>
      </c>
      <c r="D244" s="255" t="s">
        <v>2031</v>
      </c>
      <c r="E244" s="255" t="s">
        <v>559</v>
      </c>
      <c r="F244" s="255" t="s">
        <v>3585</v>
      </c>
      <c r="G244" s="256">
        <v>43146</v>
      </c>
      <c r="H244" s="257">
        <v>224</v>
      </c>
      <c r="I244" s="257">
        <v>1</v>
      </c>
      <c r="J244" s="257">
        <f t="shared" si="3"/>
        <v>224</v>
      </c>
      <c r="K244" s="255" t="s">
        <v>398</v>
      </c>
      <c r="L244" s="255" t="s">
        <v>694</v>
      </c>
      <c r="M244" s="256">
        <v>43147</v>
      </c>
      <c r="N244" s="255" t="s">
        <v>70</v>
      </c>
      <c r="O244" s="255" t="s">
        <v>3371</v>
      </c>
    </row>
    <row r="245" spans="1:15" x14ac:dyDescent="0.2">
      <c r="A245" s="255" t="s">
        <v>2063</v>
      </c>
      <c r="B245" s="255" t="s">
        <v>2046</v>
      </c>
      <c r="C245" s="255" t="s">
        <v>558</v>
      </c>
      <c r="D245" s="255" t="s">
        <v>2031</v>
      </c>
      <c r="E245" s="255" t="s">
        <v>559</v>
      </c>
      <c r="F245" s="255" t="s">
        <v>3586</v>
      </c>
      <c r="G245" s="256">
        <v>43146</v>
      </c>
      <c r="H245" s="257">
        <v>90</v>
      </c>
      <c r="I245" s="257">
        <v>1</v>
      </c>
      <c r="J245" s="257">
        <f t="shared" si="3"/>
        <v>90</v>
      </c>
      <c r="K245" s="255" t="s">
        <v>398</v>
      </c>
      <c r="L245" s="255" t="s">
        <v>652</v>
      </c>
      <c r="M245" s="256">
        <v>43147</v>
      </c>
      <c r="N245" s="255" t="s">
        <v>70</v>
      </c>
      <c r="O245" s="255" t="s">
        <v>3587</v>
      </c>
    </row>
    <row r="246" spans="1:15" x14ac:dyDescent="0.2">
      <c r="A246" s="255" t="s">
        <v>2063</v>
      </c>
      <c r="B246" s="255" t="s">
        <v>2046</v>
      </c>
      <c r="C246" s="255" t="s">
        <v>558</v>
      </c>
      <c r="D246" s="255" t="s">
        <v>2031</v>
      </c>
      <c r="E246" s="255" t="s">
        <v>559</v>
      </c>
      <c r="F246" s="255" t="s">
        <v>3588</v>
      </c>
      <c r="G246" s="256">
        <v>43146</v>
      </c>
      <c r="H246" s="257">
        <v>648.5</v>
      </c>
      <c r="I246" s="257">
        <v>1</v>
      </c>
      <c r="J246" s="257">
        <f t="shared" si="3"/>
        <v>648.5</v>
      </c>
      <c r="K246" s="255" t="s">
        <v>398</v>
      </c>
      <c r="L246" s="255" t="s">
        <v>428</v>
      </c>
      <c r="M246" s="256">
        <v>43147</v>
      </c>
      <c r="N246" s="255" t="s">
        <v>70</v>
      </c>
      <c r="O246" s="255" t="s">
        <v>3589</v>
      </c>
    </row>
    <row r="247" spans="1:15" x14ac:dyDescent="0.2">
      <c r="A247" s="255" t="s">
        <v>2063</v>
      </c>
      <c r="B247" s="255" t="s">
        <v>2046</v>
      </c>
      <c r="C247" s="255" t="s">
        <v>558</v>
      </c>
      <c r="D247" s="255" t="s">
        <v>2031</v>
      </c>
      <c r="E247" s="255" t="s">
        <v>559</v>
      </c>
      <c r="F247" s="255" t="s">
        <v>3590</v>
      </c>
      <c r="G247" s="256">
        <v>43145</v>
      </c>
      <c r="H247" s="257">
        <v>70</v>
      </c>
      <c r="I247" s="257">
        <v>1</v>
      </c>
      <c r="J247" s="257">
        <f t="shared" si="3"/>
        <v>70</v>
      </c>
      <c r="K247" s="255" t="s">
        <v>398</v>
      </c>
      <c r="L247" s="255" t="s">
        <v>556</v>
      </c>
      <c r="M247" s="256">
        <v>43146</v>
      </c>
      <c r="N247" s="255" t="s">
        <v>70</v>
      </c>
      <c r="O247" s="255" t="s">
        <v>3171</v>
      </c>
    </row>
    <row r="248" spans="1:15" x14ac:dyDescent="0.2">
      <c r="A248" s="255" t="s">
        <v>2063</v>
      </c>
      <c r="B248" s="255" t="s">
        <v>2046</v>
      </c>
      <c r="C248" s="255" t="s">
        <v>558</v>
      </c>
      <c r="D248" s="255" t="s">
        <v>2031</v>
      </c>
      <c r="E248" s="255" t="s">
        <v>559</v>
      </c>
      <c r="F248" s="255" t="s">
        <v>3591</v>
      </c>
      <c r="G248" s="256">
        <v>43145</v>
      </c>
      <c r="H248" s="257">
        <v>324</v>
      </c>
      <c r="I248" s="257">
        <v>1</v>
      </c>
      <c r="J248" s="257">
        <f t="shared" si="3"/>
        <v>324</v>
      </c>
      <c r="K248" s="255" t="s">
        <v>398</v>
      </c>
      <c r="L248" s="255" t="s">
        <v>214</v>
      </c>
      <c r="M248" s="256">
        <v>43146</v>
      </c>
      <c r="N248" s="255" t="s">
        <v>70</v>
      </c>
      <c r="O248" s="255" t="s">
        <v>3356</v>
      </c>
    </row>
    <row r="249" spans="1:15" x14ac:dyDescent="0.2">
      <c r="A249" s="255" t="s">
        <v>2063</v>
      </c>
      <c r="B249" s="255" t="s">
        <v>2046</v>
      </c>
      <c r="C249" s="255" t="s">
        <v>558</v>
      </c>
      <c r="D249" s="255" t="s">
        <v>2031</v>
      </c>
      <c r="E249" s="255" t="s">
        <v>559</v>
      </c>
      <c r="F249" s="255" t="s">
        <v>3592</v>
      </c>
      <c r="G249" s="256">
        <v>43145</v>
      </c>
      <c r="H249" s="257">
        <v>324</v>
      </c>
      <c r="I249" s="257">
        <v>1</v>
      </c>
      <c r="J249" s="257">
        <f t="shared" si="3"/>
        <v>324</v>
      </c>
      <c r="K249" s="255" t="s">
        <v>398</v>
      </c>
      <c r="L249" s="255" t="s">
        <v>214</v>
      </c>
      <c r="M249" s="256">
        <v>43146</v>
      </c>
      <c r="N249" s="255" t="s">
        <v>70</v>
      </c>
      <c r="O249" s="255" t="s">
        <v>3354</v>
      </c>
    </row>
    <row r="250" spans="1:15" x14ac:dyDescent="0.2">
      <c r="A250" s="255" t="s">
        <v>2063</v>
      </c>
      <c r="B250" s="255" t="s">
        <v>2046</v>
      </c>
      <c r="C250" s="255" t="s">
        <v>558</v>
      </c>
      <c r="D250" s="255" t="s">
        <v>2031</v>
      </c>
      <c r="E250" s="255" t="s">
        <v>559</v>
      </c>
      <c r="F250" s="255" t="s">
        <v>3593</v>
      </c>
      <c r="G250" s="256">
        <v>43144</v>
      </c>
      <c r="H250" s="257">
        <v>240</v>
      </c>
      <c r="I250" s="257">
        <v>1</v>
      </c>
      <c r="J250" s="257">
        <f t="shared" si="3"/>
        <v>240</v>
      </c>
      <c r="K250" s="255" t="s">
        <v>398</v>
      </c>
      <c r="L250" s="255" t="s">
        <v>216</v>
      </c>
      <c r="M250" s="256">
        <v>43145</v>
      </c>
      <c r="N250" s="255" t="s">
        <v>70</v>
      </c>
      <c r="O250" s="255" t="s">
        <v>3335</v>
      </c>
    </row>
    <row r="251" spans="1:15" x14ac:dyDescent="0.2">
      <c r="A251" s="255" t="s">
        <v>2063</v>
      </c>
      <c r="B251" s="255" t="s">
        <v>2046</v>
      </c>
      <c r="C251" s="255" t="s">
        <v>558</v>
      </c>
      <c r="D251" s="255" t="s">
        <v>2031</v>
      </c>
      <c r="E251" s="255" t="s">
        <v>559</v>
      </c>
      <c r="F251" s="255" t="s">
        <v>3595</v>
      </c>
      <c r="G251" s="256">
        <v>43143</v>
      </c>
      <c r="H251" s="257">
        <v>132.5</v>
      </c>
      <c r="I251" s="257">
        <v>1</v>
      </c>
      <c r="J251" s="257">
        <f t="shared" si="3"/>
        <v>132.5</v>
      </c>
      <c r="K251" s="255" t="s">
        <v>398</v>
      </c>
      <c r="L251" s="255" t="s">
        <v>216</v>
      </c>
      <c r="M251" s="256">
        <v>43144</v>
      </c>
      <c r="N251" s="255" t="s">
        <v>70</v>
      </c>
      <c r="O251" s="255" t="s">
        <v>3596</v>
      </c>
    </row>
    <row r="252" spans="1:15" x14ac:dyDescent="0.2">
      <c r="A252" s="255" t="s">
        <v>2063</v>
      </c>
      <c r="B252" s="255" t="s">
        <v>2046</v>
      </c>
      <c r="C252" s="255" t="s">
        <v>558</v>
      </c>
      <c r="D252" s="255" t="s">
        <v>2031</v>
      </c>
      <c r="E252" s="255" t="s">
        <v>559</v>
      </c>
      <c r="F252" s="255" t="s">
        <v>3597</v>
      </c>
      <c r="G252" s="256">
        <v>43143</v>
      </c>
      <c r="H252" s="257">
        <v>132.5</v>
      </c>
      <c r="I252" s="257">
        <v>1</v>
      </c>
      <c r="J252" s="257">
        <f t="shared" si="3"/>
        <v>132.5</v>
      </c>
      <c r="K252" s="255" t="s">
        <v>398</v>
      </c>
      <c r="L252" s="255" t="s">
        <v>216</v>
      </c>
      <c r="M252" s="256">
        <v>43144</v>
      </c>
      <c r="N252" s="255" t="s">
        <v>70</v>
      </c>
      <c r="O252" s="255" t="s">
        <v>3373</v>
      </c>
    </row>
    <row r="253" spans="1:15" x14ac:dyDescent="0.2">
      <c r="A253" s="255" t="s">
        <v>2063</v>
      </c>
      <c r="B253" s="255" t="s">
        <v>2046</v>
      </c>
      <c r="C253" s="255" t="s">
        <v>558</v>
      </c>
      <c r="D253" s="255" t="s">
        <v>2031</v>
      </c>
      <c r="E253" s="255" t="s">
        <v>559</v>
      </c>
      <c r="F253" s="255" t="s">
        <v>3598</v>
      </c>
      <c r="G253" s="256">
        <v>43143</v>
      </c>
      <c r="H253" s="257">
        <v>582.79</v>
      </c>
      <c r="I253" s="257">
        <v>1</v>
      </c>
      <c r="J253" s="257">
        <f t="shared" si="3"/>
        <v>582.79</v>
      </c>
      <c r="K253" s="255" t="s">
        <v>398</v>
      </c>
      <c r="L253" s="255" t="s">
        <v>442</v>
      </c>
      <c r="M253" s="256">
        <v>43144</v>
      </c>
      <c r="N253" s="255" t="s">
        <v>70</v>
      </c>
      <c r="O253" s="255" t="s">
        <v>3386</v>
      </c>
    </row>
    <row r="254" spans="1:15" x14ac:dyDescent="0.2">
      <c r="A254" s="255" t="s">
        <v>2063</v>
      </c>
      <c r="B254" s="255" t="s">
        <v>2046</v>
      </c>
      <c r="C254" s="255" t="s">
        <v>558</v>
      </c>
      <c r="D254" s="255" t="s">
        <v>2031</v>
      </c>
      <c r="E254" s="255" t="s">
        <v>559</v>
      </c>
      <c r="F254" s="255" t="s">
        <v>3600</v>
      </c>
      <c r="G254" s="256">
        <v>43143</v>
      </c>
      <c r="H254" s="257">
        <v>571</v>
      </c>
      <c r="I254" s="257">
        <v>1</v>
      </c>
      <c r="J254" s="257">
        <f t="shared" si="3"/>
        <v>571</v>
      </c>
      <c r="K254" s="255" t="s">
        <v>398</v>
      </c>
      <c r="L254" s="255" t="s">
        <v>332</v>
      </c>
      <c r="M254" s="256">
        <v>43144</v>
      </c>
      <c r="N254" s="255" t="s">
        <v>70</v>
      </c>
      <c r="O254" s="255" t="s">
        <v>3601</v>
      </c>
    </row>
    <row r="255" spans="1:15" x14ac:dyDescent="0.2">
      <c r="A255" s="255" t="s">
        <v>2063</v>
      </c>
      <c r="B255" s="255" t="s">
        <v>2046</v>
      </c>
      <c r="C255" s="255" t="s">
        <v>558</v>
      </c>
      <c r="D255" s="255" t="s">
        <v>2031</v>
      </c>
      <c r="E255" s="255" t="s">
        <v>559</v>
      </c>
      <c r="F255" s="255" t="s">
        <v>3602</v>
      </c>
      <c r="G255" s="256">
        <v>43140</v>
      </c>
      <c r="H255" s="257">
        <v>393.5</v>
      </c>
      <c r="I255" s="257">
        <v>1</v>
      </c>
      <c r="J255" s="257">
        <f t="shared" si="3"/>
        <v>393.5</v>
      </c>
      <c r="K255" s="255" t="s">
        <v>3091</v>
      </c>
      <c r="L255" s="255" t="s">
        <v>1801</v>
      </c>
      <c r="M255" s="256">
        <v>43141</v>
      </c>
      <c r="N255" s="255" t="s">
        <v>70</v>
      </c>
      <c r="O255" s="255" t="s">
        <v>398</v>
      </c>
    </row>
    <row r="256" spans="1:15" x14ac:dyDescent="0.2">
      <c r="A256" s="255" t="s">
        <v>2063</v>
      </c>
      <c r="B256" s="255" t="s">
        <v>2046</v>
      </c>
      <c r="C256" s="255" t="s">
        <v>558</v>
      </c>
      <c r="D256" s="255" t="s">
        <v>2031</v>
      </c>
      <c r="E256" s="255" t="s">
        <v>559</v>
      </c>
      <c r="F256" s="255" t="s">
        <v>3603</v>
      </c>
      <c r="G256" s="256">
        <v>43140</v>
      </c>
      <c r="H256" s="257">
        <v>393.5</v>
      </c>
      <c r="I256" s="257">
        <v>1</v>
      </c>
      <c r="J256" s="257">
        <f t="shared" si="3"/>
        <v>393.5</v>
      </c>
      <c r="K256" s="255" t="s">
        <v>3090</v>
      </c>
      <c r="L256" s="255" t="s">
        <v>1801</v>
      </c>
      <c r="M256" s="256">
        <v>43141</v>
      </c>
      <c r="N256" s="255" t="s">
        <v>70</v>
      </c>
      <c r="O256" s="255" t="s">
        <v>398</v>
      </c>
    </row>
    <row r="257" spans="1:15" x14ac:dyDescent="0.2">
      <c r="A257" s="255" t="s">
        <v>2063</v>
      </c>
      <c r="B257" s="255" t="s">
        <v>2046</v>
      </c>
      <c r="C257" s="255" t="s">
        <v>558</v>
      </c>
      <c r="D257" s="255" t="s">
        <v>2031</v>
      </c>
      <c r="E257" s="255" t="s">
        <v>559</v>
      </c>
      <c r="F257" s="255" t="s">
        <v>3604</v>
      </c>
      <c r="G257" s="256">
        <v>43140</v>
      </c>
      <c r="H257" s="257">
        <v>231</v>
      </c>
      <c r="I257" s="257">
        <v>1</v>
      </c>
      <c r="J257" s="257">
        <f t="shared" si="3"/>
        <v>231</v>
      </c>
      <c r="K257" s="255" t="s">
        <v>398</v>
      </c>
      <c r="L257" s="255" t="s">
        <v>556</v>
      </c>
      <c r="M257" s="256">
        <v>43141</v>
      </c>
      <c r="N257" s="255" t="s">
        <v>70</v>
      </c>
      <c r="O257" s="255" t="s">
        <v>3420</v>
      </c>
    </row>
    <row r="258" spans="1:15" x14ac:dyDescent="0.2">
      <c r="A258" s="255" t="s">
        <v>2063</v>
      </c>
      <c r="B258" s="255" t="s">
        <v>2046</v>
      </c>
      <c r="C258" s="255" t="s">
        <v>558</v>
      </c>
      <c r="D258" s="255" t="s">
        <v>2031</v>
      </c>
      <c r="E258" s="255" t="s">
        <v>559</v>
      </c>
      <c r="F258" s="255" t="s">
        <v>3605</v>
      </c>
      <c r="G258" s="256">
        <v>43140</v>
      </c>
      <c r="H258" s="257">
        <v>77.94</v>
      </c>
      <c r="I258" s="257">
        <v>1</v>
      </c>
      <c r="J258" s="257">
        <f t="shared" si="3"/>
        <v>77.94</v>
      </c>
      <c r="K258" s="255" t="s">
        <v>398</v>
      </c>
      <c r="L258" s="255" t="s">
        <v>556</v>
      </c>
      <c r="M258" s="256">
        <v>43141</v>
      </c>
      <c r="N258" s="255" t="s">
        <v>70</v>
      </c>
      <c r="O258" s="255" t="s">
        <v>3606</v>
      </c>
    </row>
    <row r="259" spans="1:15" x14ac:dyDescent="0.2">
      <c r="A259" s="255" t="s">
        <v>2063</v>
      </c>
      <c r="B259" s="255" t="s">
        <v>2046</v>
      </c>
      <c r="C259" s="255" t="s">
        <v>558</v>
      </c>
      <c r="D259" s="255" t="s">
        <v>2031</v>
      </c>
      <c r="E259" s="255" t="s">
        <v>559</v>
      </c>
      <c r="F259" s="255" t="s">
        <v>3607</v>
      </c>
      <c r="G259" s="256">
        <v>43138</v>
      </c>
      <c r="H259" s="257">
        <v>300</v>
      </c>
      <c r="I259" s="257">
        <v>1</v>
      </c>
      <c r="J259" s="257">
        <f t="shared" ref="J259:J322" si="4">H259*I259</f>
        <v>300</v>
      </c>
      <c r="K259" s="255" t="s">
        <v>398</v>
      </c>
      <c r="L259" s="255" t="s">
        <v>694</v>
      </c>
      <c r="M259" s="256">
        <v>43139</v>
      </c>
      <c r="N259" s="255" t="s">
        <v>70</v>
      </c>
      <c r="O259" s="255" t="s">
        <v>3608</v>
      </c>
    </row>
    <row r="260" spans="1:15" x14ac:dyDescent="0.2">
      <c r="A260" s="255" t="s">
        <v>2063</v>
      </c>
      <c r="B260" s="255" t="s">
        <v>2046</v>
      </c>
      <c r="C260" s="255" t="s">
        <v>558</v>
      </c>
      <c r="D260" s="255" t="s">
        <v>2031</v>
      </c>
      <c r="E260" s="255" t="s">
        <v>559</v>
      </c>
      <c r="F260" s="255" t="s">
        <v>3609</v>
      </c>
      <c r="G260" s="256">
        <v>43138</v>
      </c>
      <c r="H260" s="257">
        <v>454</v>
      </c>
      <c r="I260" s="257">
        <v>1</v>
      </c>
      <c r="J260" s="257">
        <f t="shared" si="4"/>
        <v>454</v>
      </c>
      <c r="K260" s="255" t="s">
        <v>398</v>
      </c>
      <c r="L260" s="255" t="s">
        <v>694</v>
      </c>
      <c r="M260" s="256">
        <v>43139</v>
      </c>
      <c r="N260" s="255" t="s">
        <v>70</v>
      </c>
      <c r="O260" s="255" t="s">
        <v>3610</v>
      </c>
    </row>
    <row r="261" spans="1:15" x14ac:dyDescent="0.2">
      <c r="A261" s="255" t="s">
        <v>2063</v>
      </c>
      <c r="B261" s="255" t="s">
        <v>2046</v>
      </c>
      <c r="C261" s="255" t="s">
        <v>558</v>
      </c>
      <c r="D261" s="255" t="s">
        <v>2031</v>
      </c>
      <c r="E261" s="255" t="s">
        <v>559</v>
      </c>
      <c r="F261" s="255" t="s">
        <v>3611</v>
      </c>
      <c r="G261" s="256">
        <v>43138</v>
      </c>
      <c r="H261" s="257">
        <v>454</v>
      </c>
      <c r="I261" s="257">
        <v>1</v>
      </c>
      <c r="J261" s="257">
        <f t="shared" si="4"/>
        <v>454</v>
      </c>
      <c r="K261" s="255" t="s">
        <v>398</v>
      </c>
      <c r="L261" s="255" t="s">
        <v>694</v>
      </c>
      <c r="M261" s="256">
        <v>43139</v>
      </c>
      <c r="N261" s="255" t="s">
        <v>70</v>
      </c>
      <c r="O261" s="255" t="s">
        <v>3612</v>
      </c>
    </row>
    <row r="262" spans="1:15" x14ac:dyDescent="0.2">
      <c r="A262" s="255" t="s">
        <v>2063</v>
      </c>
      <c r="B262" s="255" t="s">
        <v>2046</v>
      </c>
      <c r="C262" s="255" t="s">
        <v>558</v>
      </c>
      <c r="D262" s="255" t="s">
        <v>2031</v>
      </c>
      <c r="E262" s="255" t="s">
        <v>559</v>
      </c>
      <c r="F262" s="255" t="s">
        <v>3613</v>
      </c>
      <c r="G262" s="256">
        <v>43138</v>
      </c>
      <c r="H262" s="257">
        <v>454</v>
      </c>
      <c r="I262" s="257">
        <v>1</v>
      </c>
      <c r="J262" s="257">
        <f t="shared" si="4"/>
        <v>454</v>
      </c>
      <c r="K262" s="255" t="s">
        <v>398</v>
      </c>
      <c r="L262" s="255" t="s">
        <v>694</v>
      </c>
      <c r="M262" s="256">
        <v>43139</v>
      </c>
      <c r="N262" s="255" t="s">
        <v>70</v>
      </c>
      <c r="O262" s="255" t="s">
        <v>3614</v>
      </c>
    </row>
    <row r="263" spans="1:15" x14ac:dyDescent="0.2">
      <c r="A263" s="255" t="s">
        <v>2063</v>
      </c>
      <c r="B263" s="255" t="s">
        <v>2046</v>
      </c>
      <c r="C263" s="255" t="s">
        <v>558</v>
      </c>
      <c r="D263" s="255" t="s">
        <v>2031</v>
      </c>
      <c r="E263" s="255" t="s">
        <v>559</v>
      </c>
      <c r="F263" s="255" t="s">
        <v>3615</v>
      </c>
      <c r="G263" s="256">
        <v>43138</v>
      </c>
      <c r="H263" s="257">
        <v>329.85</v>
      </c>
      <c r="I263" s="257">
        <v>1</v>
      </c>
      <c r="J263" s="257">
        <f t="shared" si="4"/>
        <v>329.85</v>
      </c>
      <c r="K263" s="255" t="s">
        <v>398</v>
      </c>
      <c r="L263" s="255" t="s">
        <v>694</v>
      </c>
      <c r="M263" s="256">
        <v>43139</v>
      </c>
      <c r="N263" s="255" t="s">
        <v>70</v>
      </c>
      <c r="O263" s="255" t="s">
        <v>3165</v>
      </c>
    </row>
    <row r="264" spans="1:15" x14ac:dyDescent="0.2">
      <c r="A264" s="255" t="s">
        <v>2063</v>
      </c>
      <c r="B264" s="255" t="s">
        <v>2046</v>
      </c>
      <c r="C264" s="255" t="s">
        <v>558</v>
      </c>
      <c r="D264" s="255" t="s">
        <v>2031</v>
      </c>
      <c r="E264" s="255" t="s">
        <v>559</v>
      </c>
      <c r="F264" s="255" t="s">
        <v>3616</v>
      </c>
      <c r="G264" s="256">
        <v>43138</v>
      </c>
      <c r="H264" s="257">
        <v>169</v>
      </c>
      <c r="I264" s="257">
        <v>1</v>
      </c>
      <c r="J264" s="257">
        <f t="shared" si="4"/>
        <v>169</v>
      </c>
      <c r="K264" s="255" t="s">
        <v>3439</v>
      </c>
      <c r="L264" s="255" t="s">
        <v>547</v>
      </c>
      <c r="M264" s="256">
        <v>43139</v>
      </c>
      <c r="N264" s="255" t="s">
        <v>70</v>
      </c>
      <c r="O264" s="255" t="s">
        <v>398</v>
      </c>
    </row>
    <row r="265" spans="1:15" x14ac:dyDescent="0.2">
      <c r="A265" s="255" t="s">
        <v>2063</v>
      </c>
      <c r="B265" s="255" t="s">
        <v>2046</v>
      </c>
      <c r="C265" s="255" t="s">
        <v>558</v>
      </c>
      <c r="D265" s="255" t="s">
        <v>2031</v>
      </c>
      <c r="E265" s="255" t="s">
        <v>559</v>
      </c>
      <c r="F265" s="255" t="s">
        <v>3617</v>
      </c>
      <c r="G265" s="256">
        <v>43138</v>
      </c>
      <c r="H265" s="257">
        <v>655.8</v>
      </c>
      <c r="I265" s="257">
        <v>1</v>
      </c>
      <c r="J265" s="257">
        <f t="shared" si="4"/>
        <v>655.8</v>
      </c>
      <c r="K265" s="255" t="s">
        <v>398</v>
      </c>
      <c r="L265" s="255" t="s">
        <v>694</v>
      </c>
      <c r="M265" s="256">
        <v>43139</v>
      </c>
      <c r="N265" s="255" t="s">
        <v>70</v>
      </c>
      <c r="O265" s="255" t="s">
        <v>3442</v>
      </c>
    </row>
    <row r="266" spans="1:15" x14ac:dyDescent="0.2">
      <c r="A266" s="255" t="s">
        <v>2063</v>
      </c>
      <c r="B266" s="255" t="s">
        <v>2046</v>
      </c>
      <c r="C266" s="255" t="s">
        <v>558</v>
      </c>
      <c r="D266" s="255" t="s">
        <v>2031</v>
      </c>
      <c r="E266" s="255" t="s">
        <v>559</v>
      </c>
      <c r="F266" s="255" t="s">
        <v>3618</v>
      </c>
      <c r="G266" s="256">
        <v>43137</v>
      </c>
      <c r="H266" s="257">
        <v>240</v>
      </c>
      <c r="I266" s="257">
        <v>1</v>
      </c>
      <c r="J266" s="257">
        <f t="shared" si="4"/>
        <v>240</v>
      </c>
      <c r="K266" s="255" t="s">
        <v>398</v>
      </c>
      <c r="L266" s="255" t="s">
        <v>216</v>
      </c>
      <c r="M266" s="256">
        <v>43138</v>
      </c>
      <c r="N266" s="255" t="s">
        <v>70</v>
      </c>
      <c r="O266" s="255" t="s">
        <v>3446</v>
      </c>
    </row>
    <row r="267" spans="1:15" x14ac:dyDescent="0.2">
      <c r="A267" s="255" t="s">
        <v>2063</v>
      </c>
      <c r="B267" s="255" t="s">
        <v>2046</v>
      </c>
      <c r="C267" s="255" t="s">
        <v>558</v>
      </c>
      <c r="D267" s="255" t="s">
        <v>2031</v>
      </c>
      <c r="E267" s="255" t="s">
        <v>559</v>
      </c>
      <c r="F267" s="255" t="s">
        <v>3619</v>
      </c>
      <c r="G267" s="256">
        <v>43137</v>
      </c>
      <c r="H267" s="257">
        <v>208</v>
      </c>
      <c r="I267" s="257">
        <v>1</v>
      </c>
      <c r="J267" s="257">
        <f t="shared" si="4"/>
        <v>208</v>
      </c>
      <c r="K267" s="255" t="s">
        <v>398</v>
      </c>
      <c r="L267" s="255" t="s">
        <v>1504</v>
      </c>
      <c r="M267" s="256">
        <v>43138</v>
      </c>
      <c r="N267" s="255" t="s">
        <v>70</v>
      </c>
      <c r="O267" s="255" t="s">
        <v>3451</v>
      </c>
    </row>
    <row r="268" spans="1:15" x14ac:dyDescent="0.2">
      <c r="A268" s="255" t="s">
        <v>2063</v>
      </c>
      <c r="B268" s="255" t="s">
        <v>2046</v>
      </c>
      <c r="C268" s="255" t="s">
        <v>558</v>
      </c>
      <c r="D268" s="255" t="s">
        <v>2031</v>
      </c>
      <c r="E268" s="255" t="s">
        <v>559</v>
      </c>
      <c r="F268" s="255" t="s">
        <v>3620</v>
      </c>
      <c r="G268" s="256">
        <v>43137</v>
      </c>
      <c r="H268" s="257">
        <v>86</v>
      </c>
      <c r="I268" s="257">
        <v>1</v>
      </c>
      <c r="J268" s="257">
        <f t="shared" si="4"/>
        <v>86</v>
      </c>
      <c r="K268" s="255" t="s">
        <v>3091</v>
      </c>
      <c r="L268" s="255" t="s">
        <v>1801</v>
      </c>
      <c r="M268" s="256">
        <v>43138</v>
      </c>
      <c r="N268" s="255" t="s">
        <v>70</v>
      </c>
      <c r="O268" s="255" t="s">
        <v>398</v>
      </c>
    </row>
    <row r="269" spans="1:15" x14ac:dyDescent="0.2">
      <c r="A269" s="255" t="s">
        <v>2063</v>
      </c>
      <c r="B269" s="255" t="s">
        <v>2046</v>
      </c>
      <c r="C269" s="255" t="s">
        <v>558</v>
      </c>
      <c r="D269" s="255" t="s">
        <v>2031</v>
      </c>
      <c r="E269" s="255" t="s">
        <v>559</v>
      </c>
      <c r="F269" s="255" t="s">
        <v>3621</v>
      </c>
      <c r="G269" s="256">
        <v>43137</v>
      </c>
      <c r="H269" s="257">
        <v>86</v>
      </c>
      <c r="I269" s="257">
        <v>1</v>
      </c>
      <c r="J269" s="257">
        <f t="shared" si="4"/>
        <v>86</v>
      </c>
      <c r="K269" s="255" t="s">
        <v>3090</v>
      </c>
      <c r="L269" s="255" t="s">
        <v>1801</v>
      </c>
      <c r="M269" s="256">
        <v>43138</v>
      </c>
      <c r="N269" s="255" t="s">
        <v>70</v>
      </c>
      <c r="O269" s="255" t="s">
        <v>398</v>
      </c>
    </row>
    <row r="270" spans="1:15" x14ac:dyDescent="0.2">
      <c r="A270" s="255" t="s">
        <v>2063</v>
      </c>
      <c r="B270" s="255" t="s">
        <v>2046</v>
      </c>
      <c r="C270" s="255" t="s">
        <v>558</v>
      </c>
      <c r="D270" s="255" t="s">
        <v>2031</v>
      </c>
      <c r="E270" s="255" t="s">
        <v>559</v>
      </c>
      <c r="F270" s="255" t="s">
        <v>3622</v>
      </c>
      <c r="G270" s="256">
        <v>43137</v>
      </c>
      <c r="H270" s="257">
        <v>155.19999999999999</v>
      </c>
      <c r="I270" s="257">
        <v>1</v>
      </c>
      <c r="J270" s="257">
        <f t="shared" si="4"/>
        <v>155.19999999999999</v>
      </c>
      <c r="K270" s="255" t="s">
        <v>3623</v>
      </c>
      <c r="L270" s="255" t="s">
        <v>811</v>
      </c>
      <c r="M270" s="256">
        <v>43138</v>
      </c>
      <c r="N270" s="255" t="s">
        <v>70</v>
      </c>
      <c r="O270" s="255" t="s">
        <v>3623</v>
      </c>
    </row>
    <row r="271" spans="1:15" x14ac:dyDescent="0.2">
      <c r="A271" s="255" t="s">
        <v>2063</v>
      </c>
      <c r="B271" s="255" t="s">
        <v>2046</v>
      </c>
      <c r="C271" s="255" t="s">
        <v>558</v>
      </c>
      <c r="D271" s="255" t="s">
        <v>2031</v>
      </c>
      <c r="E271" s="255" t="s">
        <v>559</v>
      </c>
      <c r="F271" s="255" t="s">
        <v>3624</v>
      </c>
      <c r="G271" s="256">
        <v>43137</v>
      </c>
      <c r="H271" s="257">
        <v>231.59</v>
      </c>
      <c r="I271" s="257">
        <v>1</v>
      </c>
      <c r="J271" s="257">
        <f t="shared" si="4"/>
        <v>231.59</v>
      </c>
      <c r="K271" s="255" t="s">
        <v>398</v>
      </c>
      <c r="L271" s="255" t="s">
        <v>556</v>
      </c>
      <c r="M271" s="256">
        <v>43138</v>
      </c>
      <c r="N271" s="255" t="s">
        <v>70</v>
      </c>
      <c r="O271" s="255" t="s">
        <v>3625</v>
      </c>
    </row>
    <row r="272" spans="1:15" x14ac:dyDescent="0.2">
      <c r="A272" s="255" t="s">
        <v>2063</v>
      </c>
      <c r="B272" s="255" t="s">
        <v>2046</v>
      </c>
      <c r="C272" s="255" t="s">
        <v>558</v>
      </c>
      <c r="D272" s="255" t="s">
        <v>2031</v>
      </c>
      <c r="E272" s="255" t="s">
        <v>559</v>
      </c>
      <c r="F272" s="255" t="s">
        <v>3626</v>
      </c>
      <c r="G272" s="256">
        <v>43137</v>
      </c>
      <c r="H272" s="257">
        <v>110.94</v>
      </c>
      <c r="I272" s="257">
        <v>1</v>
      </c>
      <c r="J272" s="257">
        <f t="shared" si="4"/>
        <v>110.94</v>
      </c>
      <c r="K272" s="255" t="s">
        <v>398</v>
      </c>
      <c r="L272" s="255" t="s">
        <v>216</v>
      </c>
      <c r="M272" s="256">
        <v>43138</v>
      </c>
      <c r="N272" s="255" t="s">
        <v>70</v>
      </c>
      <c r="O272" s="255" t="s">
        <v>3457</v>
      </c>
    </row>
    <row r="273" spans="1:15" x14ac:dyDescent="0.2">
      <c r="A273" s="255" t="s">
        <v>2063</v>
      </c>
      <c r="B273" s="255" t="s">
        <v>2046</v>
      </c>
      <c r="C273" s="255" t="s">
        <v>558</v>
      </c>
      <c r="D273" s="255" t="s">
        <v>2031</v>
      </c>
      <c r="E273" s="255" t="s">
        <v>559</v>
      </c>
      <c r="F273" s="255" t="s">
        <v>3627</v>
      </c>
      <c r="G273" s="256">
        <v>43137</v>
      </c>
      <c r="H273" s="257">
        <v>128.80000000000001</v>
      </c>
      <c r="I273" s="257">
        <v>1</v>
      </c>
      <c r="J273" s="257">
        <f t="shared" si="4"/>
        <v>128.80000000000001</v>
      </c>
      <c r="K273" s="255" t="s">
        <v>3628</v>
      </c>
      <c r="L273" s="255" t="s">
        <v>349</v>
      </c>
      <c r="M273" s="256">
        <v>43138</v>
      </c>
      <c r="N273" s="255" t="s">
        <v>70</v>
      </c>
      <c r="O273" s="255" t="s">
        <v>398</v>
      </c>
    </row>
    <row r="274" spans="1:15" x14ac:dyDescent="0.2">
      <c r="A274" s="255" t="s">
        <v>2063</v>
      </c>
      <c r="B274" s="255" t="s">
        <v>2046</v>
      </c>
      <c r="C274" s="255" t="s">
        <v>558</v>
      </c>
      <c r="D274" s="255" t="s">
        <v>2031</v>
      </c>
      <c r="E274" s="255" t="s">
        <v>559</v>
      </c>
      <c r="F274" s="255" t="s">
        <v>3629</v>
      </c>
      <c r="G274" s="256">
        <v>43137</v>
      </c>
      <c r="H274" s="257">
        <v>780</v>
      </c>
      <c r="I274" s="257">
        <v>1</v>
      </c>
      <c r="J274" s="257">
        <f t="shared" si="4"/>
        <v>780</v>
      </c>
      <c r="K274" s="255" t="s">
        <v>3630</v>
      </c>
      <c r="L274" s="255" t="s">
        <v>547</v>
      </c>
      <c r="M274" s="256">
        <v>43138</v>
      </c>
      <c r="N274" s="255" t="s">
        <v>70</v>
      </c>
      <c r="O274" s="255" t="s">
        <v>4394</v>
      </c>
    </row>
    <row r="275" spans="1:15" x14ac:dyDescent="0.2">
      <c r="A275" s="255" t="s">
        <v>2063</v>
      </c>
      <c r="B275" s="255" t="s">
        <v>2046</v>
      </c>
      <c r="C275" s="255" t="s">
        <v>558</v>
      </c>
      <c r="D275" s="255" t="s">
        <v>2031</v>
      </c>
      <c r="E275" s="255" t="s">
        <v>559</v>
      </c>
      <c r="F275" s="255" t="s">
        <v>3631</v>
      </c>
      <c r="G275" s="256">
        <v>43136</v>
      </c>
      <c r="H275" s="257">
        <v>138</v>
      </c>
      <c r="I275" s="257">
        <v>1</v>
      </c>
      <c r="J275" s="257">
        <f t="shared" si="4"/>
        <v>138</v>
      </c>
      <c r="K275" s="255" t="s">
        <v>398</v>
      </c>
      <c r="L275" s="255" t="s">
        <v>694</v>
      </c>
      <c r="M275" s="256">
        <v>43137</v>
      </c>
      <c r="N275" s="255" t="s">
        <v>70</v>
      </c>
      <c r="O275" s="255" t="s">
        <v>3632</v>
      </c>
    </row>
    <row r="276" spans="1:15" x14ac:dyDescent="0.2">
      <c r="A276" s="255" t="s">
        <v>2063</v>
      </c>
      <c r="B276" s="255" t="s">
        <v>2046</v>
      </c>
      <c r="C276" s="255" t="s">
        <v>558</v>
      </c>
      <c r="D276" s="255" t="s">
        <v>2031</v>
      </c>
      <c r="E276" s="255" t="s">
        <v>559</v>
      </c>
      <c r="F276" s="255" t="s">
        <v>3633</v>
      </c>
      <c r="G276" s="256">
        <v>43133</v>
      </c>
      <c r="H276" s="257">
        <v>360</v>
      </c>
      <c r="I276" s="257">
        <v>1</v>
      </c>
      <c r="J276" s="257">
        <f t="shared" si="4"/>
        <v>360</v>
      </c>
      <c r="K276" s="255" t="s">
        <v>3488</v>
      </c>
      <c r="L276" s="255" t="s">
        <v>1801</v>
      </c>
      <c r="M276" s="256">
        <v>43134</v>
      </c>
      <c r="N276" s="255" t="s">
        <v>70</v>
      </c>
      <c r="O276" s="255" t="s">
        <v>398</v>
      </c>
    </row>
    <row r="277" spans="1:15" x14ac:dyDescent="0.2">
      <c r="A277" s="255" t="s">
        <v>2063</v>
      </c>
      <c r="B277" s="255" t="s">
        <v>2046</v>
      </c>
      <c r="C277" s="255" t="s">
        <v>558</v>
      </c>
      <c r="D277" s="255" t="s">
        <v>2031</v>
      </c>
      <c r="E277" s="255" t="s">
        <v>559</v>
      </c>
      <c r="F277" s="255" t="s">
        <v>3634</v>
      </c>
      <c r="G277" s="256">
        <v>43133</v>
      </c>
      <c r="H277" s="257">
        <v>132.47999999999999</v>
      </c>
      <c r="I277" s="257">
        <v>1</v>
      </c>
      <c r="J277" s="257">
        <f t="shared" si="4"/>
        <v>132.47999999999999</v>
      </c>
      <c r="K277" s="255" t="s">
        <v>3635</v>
      </c>
      <c r="L277" s="255" t="s">
        <v>415</v>
      </c>
      <c r="M277" s="256">
        <v>43136</v>
      </c>
      <c r="N277" s="255" t="s">
        <v>70</v>
      </c>
      <c r="O277" s="255" t="s">
        <v>398</v>
      </c>
    </row>
    <row r="278" spans="1:15" x14ac:dyDescent="0.2">
      <c r="A278" s="255" t="s">
        <v>2063</v>
      </c>
      <c r="B278" s="255" t="s">
        <v>2046</v>
      </c>
      <c r="C278" s="255" t="s">
        <v>558</v>
      </c>
      <c r="D278" s="255" t="s">
        <v>2031</v>
      </c>
      <c r="E278" s="255" t="s">
        <v>559</v>
      </c>
      <c r="F278" s="255" t="s">
        <v>3636</v>
      </c>
      <c r="G278" s="256">
        <v>43133</v>
      </c>
      <c r="H278" s="257">
        <v>132.47999999999999</v>
      </c>
      <c r="I278" s="257">
        <v>1</v>
      </c>
      <c r="J278" s="257">
        <f t="shared" si="4"/>
        <v>132.47999999999999</v>
      </c>
      <c r="K278" s="255" t="s">
        <v>3637</v>
      </c>
      <c r="L278" s="255" t="s">
        <v>415</v>
      </c>
      <c r="M278" s="256">
        <v>43134</v>
      </c>
      <c r="N278" s="255" t="s">
        <v>70</v>
      </c>
      <c r="O278" s="255" t="s">
        <v>398</v>
      </c>
    </row>
    <row r="279" spans="1:15" x14ac:dyDescent="0.2">
      <c r="A279" s="255" t="s">
        <v>2063</v>
      </c>
      <c r="B279" s="255" t="s">
        <v>2046</v>
      </c>
      <c r="C279" s="255" t="s">
        <v>558</v>
      </c>
      <c r="D279" s="255" t="s">
        <v>2031</v>
      </c>
      <c r="E279" s="255" t="s">
        <v>559</v>
      </c>
      <c r="F279" s="255" t="s">
        <v>3639</v>
      </c>
      <c r="G279" s="256">
        <v>43132</v>
      </c>
      <c r="H279" s="257">
        <v>132.85</v>
      </c>
      <c r="I279" s="257">
        <v>1</v>
      </c>
      <c r="J279" s="257">
        <f t="shared" si="4"/>
        <v>132.85</v>
      </c>
      <c r="K279" s="255" t="s">
        <v>3640</v>
      </c>
      <c r="L279" s="255" t="s">
        <v>415</v>
      </c>
      <c r="M279" s="256">
        <v>43133</v>
      </c>
      <c r="N279" s="255" t="s">
        <v>70</v>
      </c>
      <c r="O279" s="255" t="s">
        <v>398</v>
      </c>
    </row>
    <row r="280" spans="1:15" x14ac:dyDescent="0.2">
      <c r="A280" s="255" t="s">
        <v>2063</v>
      </c>
      <c r="B280" s="255" t="s">
        <v>2046</v>
      </c>
      <c r="C280" s="255" t="s">
        <v>558</v>
      </c>
      <c r="D280" s="255" t="s">
        <v>2031</v>
      </c>
      <c r="E280" s="255" t="s">
        <v>559</v>
      </c>
      <c r="F280" s="255" t="s">
        <v>3641</v>
      </c>
      <c r="G280" s="256">
        <v>43132</v>
      </c>
      <c r="H280" s="257">
        <v>290</v>
      </c>
      <c r="I280" s="257">
        <v>1</v>
      </c>
      <c r="J280" s="257">
        <f t="shared" si="4"/>
        <v>290</v>
      </c>
      <c r="K280" s="255" t="s">
        <v>3642</v>
      </c>
      <c r="L280" s="255" t="s">
        <v>216</v>
      </c>
      <c r="M280" s="256">
        <v>43133</v>
      </c>
      <c r="N280" s="255" t="s">
        <v>70</v>
      </c>
      <c r="O280" s="255" t="s">
        <v>398</v>
      </c>
    </row>
    <row r="281" spans="1:15" x14ac:dyDescent="0.2">
      <c r="A281" s="255" t="s">
        <v>2063</v>
      </c>
      <c r="B281" s="255" t="s">
        <v>2046</v>
      </c>
      <c r="C281" s="255" t="s">
        <v>558</v>
      </c>
      <c r="D281" s="255" t="s">
        <v>2031</v>
      </c>
      <c r="E281" s="255" t="s">
        <v>559</v>
      </c>
      <c r="F281" s="255" t="s">
        <v>3643</v>
      </c>
      <c r="G281" s="256">
        <v>43131</v>
      </c>
      <c r="H281" s="257">
        <v>51.56</v>
      </c>
      <c r="I281" s="257">
        <v>1</v>
      </c>
      <c r="J281" s="257">
        <f t="shared" si="4"/>
        <v>51.56</v>
      </c>
      <c r="K281" s="255" t="s">
        <v>3504</v>
      </c>
      <c r="L281" s="255" t="s">
        <v>854</v>
      </c>
      <c r="M281" s="256">
        <v>43132</v>
      </c>
      <c r="N281" s="255" t="s">
        <v>70</v>
      </c>
      <c r="O281" s="255" t="s">
        <v>398</v>
      </c>
    </row>
    <row r="282" spans="1:15" x14ac:dyDescent="0.2">
      <c r="A282" s="255" t="s">
        <v>2063</v>
      </c>
      <c r="B282" s="255" t="s">
        <v>2046</v>
      </c>
      <c r="C282" s="255" t="s">
        <v>558</v>
      </c>
      <c r="D282" s="255" t="s">
        <v>2031</v>
      </c>
      <c r="E282" s="255" t="s">
        <v>559</v>
      </c>
      <c r="F282" s="255" t="s">
        <v>3644</v>
      </c>
      <c r="G282" s="256">
        <v>43131</v>
      </c>
      <c r="H282" s="257">
        <v>51.56</v>
      </c>
      <c r="I282" s="257">
        <v>1</v>
      </c>
      <c r="J282" s="257">
        <f t="shared" si="4"/>
        <v>51.56</v>
      </c>
      <c r="K282" s="255" t="s">
        <v>3506</v>
      </c>
      <c r="L282" s="255" t="s">
        <v>854</v>
      </c>
      <c r="M282" s="256">
        <v>43132</v>
      </c>
      <c r="N282" s="255" t="s">
        <v>70</v>
      </c>
      <c r="O282" s="255" t="s">
        <v>398</v>
      </c>
    </row>
    <row r="283" spans="1:15" x14ac:dyDescent="0.2">
      <c r="A283" s="255" t="s">
        <v>2063</v>
      </c>
      <c r="B283" s="255" t="s">
        <v>2046</v>
      </c>
      <c r="C283" s="255" t="s">
        <v>558</v>
      </c>
      <c r="D283" s="255" t="s">
        <v>2031</v>
      </c>
      <c r="E283" s="255" t="s">
        <v>559</v>
      </c>
      <c r="F283" s="255" t="s">
        <v>3645</v>
      </c>
      <c r="G283" s="256">
        <v>43131</v>
      </c>
      <c r="H283" s="257">
        <v>286</v>
      </c>
      <c r="I283" s="257">
        <v>1</v>
      </c>
      <c r="J283" s="257">
        <f t="shared" si="4"/>
        <v>286</v>
      </c>
      <c r="K283" s="255" t="s">
        <v>3056</v>
      </c>
      <c r="L283" s="255" t="s">
        <v>725</v>
      </c>
      <c r="M283" s="256">
        <v>43132</v>
      </c>
      <c r="N283" s="255" t="s">
        <v>70</v>
      </c>
      <c r="O283" s="255" t="s">
        <v>398</v>
      </c>
    </row>
    <row r="284" spans="1:15" x14ac:dyDescent="0.2">
      <c r="A284" s="255" t="s">
        <v>2063</v>
      </c>
      <c r="B284" s="255" t="s">
        <v>2046</v>
      </c>
      <c r="C284" s="255" t="s">
        <v>558</v>
      </c>
      <c r="D284" s="255" t="s">
        <v>2031</v>
      </c>
      <c r="E284" s="255" t="s">
        <v>559</v>
      </c>
      <c r="F284" s="255" t="s">
        <v>3646</v>
      </c>
      <c r="G284" s="256">
        <v>43131</v>
      </c>
      <c r="H284" s="257">
        <v>286</v>
      </c>
      <c r="I284" s="257">
        <v>1</v>
      </c>
      <c r="J284" s="257">
        <f t="shared" si="4"/>
        <v>286</v>
      </c>
      <c r="K284" s="255" t="s">
        <v>3057</v>
      </c>
      <c r="L284" s="255" t="s">
        <v>725</v>
      </c>
      <c r="M284" s="256">
        <v>43132</v>
      </c>
      <c r="N284" s="255" t="s">
        <v>70</v>
      </c>
      <c r="O284" s="255" t="s">
        <v>398</v>
      </c>
    </row>
    <row r="285" spans="1:15" x14ac:dyDescent="0.2">
      <c r="A285" s="255" t="s">
        <v>2063</v>
      </c>
      <c r="B285" s="255" t="s">
        <v>2046</v>
      </c>
      <c r="C285" s="255" t="s">
        <v>558</v>
      </c>
      <c r="D285" s="255" t="s">
        <v>2031</v>
      </c>
      <c r="E285" s="255" t="s">
        <v>559</v>
      </c>
      <c r="F285" s="255" t="s">
        <v>3647</v>
      </c>
      <c r="G285" s="256">
        <v>43131</v>
      </c>
      <c r="H285" s="257">
        <v>286</v>
      </c>
      <c r="I285" s="257">
        <v>1</v>
      </c>
      <c r="J285" s="257">
        <f t="shared" si="4"/>
        <v>286</v>
      </c>
      <c r="K285" s="255" t="s">
        <v>3058</v>
      </c>
      <c r="L285" s="255" t="s">
        <v>725</v>
      </c>
      <c r="M285" s="256">
        <v>43132</v>
      </c>
      <c r="N285" s="255" t="s">
        <v>70</v>
      </c>
      <c r="O285" s="255" t="s">
        <v>398</v>
      </c>
    </row>
    <row r="286" spans="1:15" x14ac:dyDescent="0.2">
      <c r="A286" s="255" t="s">
        <v>2063</v>
      </c>
      <c r="B286" s="255" t="s">
        <v>2046</v>
      </c>
      <c r="C286" s="255" t="s">
        <v>558</v>
      </c>
      <c r="D286" s="255" t="s">
        <v>2031</v>
      </c>
      <c r="E286" s="255" t="s">
        <v>559</v>
      </c>
      <c r="F286" s="255" t="s">
        <v>3648</v>
      </c>
      <c r="G286" s="256">
        <v>43131</v>
      </c>
      <c r="H286" s="257">
        <v>89.24</v>
      </c>
      <c r="I286" s="257">
        <v>1</v>
      </c>
      <c r="J286" s="257">
        <f t="shared" si="4"/>
        <v>89.24</v>
      </c>
      <c r="K286" s="255" t="s">
        <v>3055</v>
      </c>
      <c r="L286" s="255" t="s">
        <v>725</v>
      </c>
      <c r="M286" s="256">
        <v>43132</v>
      </c>
      <c r="N286" s="255" t="s">
        <v>70</v>
      </c>
      <c r="O286" s="255" t="s">
        <v>398</v>
      </c>
    </row>
    <row r="287" spans="1:15" x14ac:dyDescent="0.2">
      <c r="A287" s="255" t="s">
        <v>2063</v>
      </c>
      <c r="B287" s="255" t="s">
        <v>2046</v>
      </c>
      <c r="C287" s="255" t="s">
        <v>558</v>
      </c>
      <c r="D287" s="255" t="s">
        <v>2031</v>
      </c>
      <c r="E287" s="255" t="s">
        <v>559</v>
      </c>
      <c r="F287" s="255" t="s">
        <v>3649</v>
      </c>
      <c r="G287" s="256">
        <v>43131</v>
      </c>
      <c r="H287" s="257">
        <v>442</v>
      </c>
      <c r="I287" s="257">
        <v>1</v>
      </c>
      <c r="J287" s="257">
        <f t="shared" si="4"/>
        <v>442</v>
      </c>
      <c r="K287" s="255" t="s">
        <v>3055</v>
      </c>
      <c r="L287" s="255" t="s">
        <v>725</v>
      </c>
      <c r="M287" s="256">
        <v>43132</v>
      </c>
      <c r="N287" s="255" t="s">
        <v>70</v>
      </c>
      <c r="O287" s="255" t="s">
        <v>398</v>
      </c>
    </row>
    <row r="288" spans="1:15" x14ac:dyDescent="0.2">
      <c r="A288" s="255" t="s">
        <v>2063</v>
      </c>
      <c r="B288" s="255" t="s">
        <v>2046</v>
      </c>
      <c r="C288" s="255" t="s">
        <v>558</v>
      </c>
      <c r="D288" s="255" t="s">
        <v>2031</v>
      </c>
      <c r="E288" s="255" t="s">
        <v>559</v>
      </c>
      <c r="F288" s="255" t="s">
        <v>3650</v>
      </c>
      <c r="G288" s="256">
        <v>43131</v>
      </c>
      <c r="H288" s="257">
        <v>25</v>
      </c>
      <c r="I288" s="257">
        <v>1</v>
      </c>
      <c r="J288" s="257">
        <f t="shared" si="4"/>
        <v>25</v>
      </c>
      <c r="K288" s="255" t="s">
        <v>3651</v>
      </c>
      <c r="L288" s="255" t="s">
        <v>513</v>
      </c>
      <c r="M288" s="256">
        <v>43132</v>
      </c>
      <c r="N288" s="255" t="s">
        <v>70</v>
      </c>
      <c r="O288" s="255" t="s">
        <v>398</v>
      </c>
    </row>
    <row r="289" spans="1:15" x14ac:dyDescent="0.2">
      <c r="A289" s="255" t="s">
        <v>2063</v>
      </c>
      <c r="B289" s="255" t="s">
        <v>2046</v>
      </c>
      <c r="C289" s="255" t="s">
        <v>558</v>
      </c>
      <c r="D289" s="255" t="s">
        <v>2031</v>
      </c>
      <c r="E289" s="255" t="s">
        <v>559</v>
      </c>
      <c r="F289" s="255" t="s">
        <v>3652</v>
      </c>
      <c r="G289" s="256">
        <v>43131</v>
      </c>
      <c r="H289" s="257">
        <v>25</v>
      </c>
      <c r="I289" s="257">
        <v>1</v>
      </c>
      <c r="J289" s="257">
        <f t="shared" si="4"/>
        <v>25</v>
      </c>
      <c r="K289" s="255" t="s">
        <v>3653</v>
      </c>
      <c r="L289" s="255" t="s">
        <v>513</v>
      </c>
      <c r="M289" s="256">
        <v>43132</v>
      </c>
      <c r="N289" s="255" t="s">
        <v>70</v>
      </c>
      <c r="O289" s="255" t="s">
        <v>398</v>
      </c>
    </row>
    <row r="290" spans="1:15" x14ac:dyDescent="0.2">
      <c r="A290" s="255" t="s">
        <v>2063</v>
      </c>
      <c r="B290" s="255" t="s">
        <v>2046</v>
      </c>
      <c r="C290" s="255" t="s">
        <v>558</v>
      </c>
      <c r="D290" s="255" t="s">
        <v>2031</v>
      </c>
      <c r="E290" s="255" t="s">
        <v>559</v>
      </c>
      <c r="F290" s="255" t="s">
        <v>3654</v>
      </c>
      <c r="G290" s="256">
        <v>43131</v>
      </c>
      <c r="H290" s="257">
        <v>263.99</v>
      </c>
      <c r="I290" s="257">
        <v>1</v>
      </c>
      <c r="J290" s="257">
        <f t="shared" si="4"/>
        <v>263.99</v>
      </c>
      <c r="K290" s="255" t="s">
        <v>3655</v>
      </c>
      <c r="L290" s="255" t="s">
        <v>428</v>
      </c>
      <c r="M290" s="256">
        <v>43136</v>
      </c>
      <c r="N290" s="255" t="s">
        <v>70</v>
      </c>
      <c r="O290" s="255" t="s">
        <v>398</v>
      </c>
    </row>
    <row r="291" spans="1:15" x14ac:dyDescent="0.2">
      <c r="A291" s="255" t="s">
        <v>2063</v>
      </c>
      <c r="B291" s="255" t="s">
        <v>2046</v>
      </c>
      <c r="C291" s="255" t="s">
        <v>558</v>
      </c>
      <c r="D291" s="255" t="s">
        <v>2031</v>
      </c>
      <c r="E291" s="255" t="s">
        <v>559</v>
      </c>
      <c r="F291" s="255" t="s">
        <v>3656</v>
      </c>
      <c r="G291" s="256">
        <v>43131</v>
      </c>
      <c r="H291" s="257">
        <v>270</v>
      </c>
      <c r="I291" s="257">
        <v>1</v>
      </c>
      <c r="J291" s="257">
        <f t="shared" si="4"/>
        <v>270</v>
      </c>
      <c r="K291" s="255" t="s">
        <v>3516</v>
      </c>
      <c r="L291" s="255" t="s">
        <v>428</v>
      </c>
      <c r="M291" s="256">
        <v>43132</v>
      </c>
      <c r="N291" s="255" t="s">
        <v>70</v>
      </c>
      <c r="O291" s="255" t="s">
        <v>398</v>
      </c>
    </row>
    <row r="292" spans="1:15" x14ac:dyDescent="0.2">
      <c r="A292" s="255" t="s">
        <v>2063</v>
      </c>
      <c r="B292" s="255" t="s">
        <v>2046</v>
      </c>
      <c r="C292" s="255" t="s">
        <v>88</v>
      </c>
      <c r="D292" s="255" t="s">
        <v>89</v>
      </c>
      <c r="E292" s="255" t="s">
        <v>90</v>
      </c>
      <c r="F292" s="255" t="s">
        <v>3657</v>
      </c>
      <c r="G292" s="256">
        <v>43154</v>
      </c>
      <c r="H292" s="257">
        <v>24.2</v>
      </c>
      <c r="I292" s="257">
        <v>1</v>
      </c>
      <c r="J292" s="257">
        <f t="shared" si="4"/>
        <v>24.2</v>
      </c>
      <c r="K292" s="255" t="s">
        <v>3658</v>
      </c>
      <c r="L292" s="255" t="s">
        <v>228</v>
      </c>
      <c r="M292" s="256">
        <v>43154</v>
      </c>
      <c r="N292" s="255" t="s">
        <v>70</v>
      </c>
      <c r="O292" s="255" t="s">
        <v>398</v>
      </c>
    </row>
    <row r="293" spans="1:15" x14ac:dyDescent="0.2">
      <c r="A293" s="255" t="s">
        <v>2063</v>
      </c>
      <c r="B293" s="255" t="s">
        <v>2046</v>
      </c>
      <c r="C293" s="255" t="s">
        <v>88</v>
      </c>
      <c r="D293" s="255" t="s">
        <v>89</v>
      </c>
      <c r="E293" s="255" t="s">
        <v>90</v>
      </c>
      <c r="F293" s="255" t="s">
        <v>3659</v>
      </c>
      <c r="G293" s="256">
        <v>43153</v>
      </c>
      <c r="H293" s="257">
        <v>63.4</v>
      </c>
      <c r="I293" s="257">
        <v>1</v>
      </c>
      <c r="J293" s="257">
        <f t="shared" si="4"/>
        <v>63.4</v>
      </c>
      <c r="K293" s="255" t="s">
        <v>3660</v>
      </c>
      <c r="L293" s="255" t="s">
        <v>513</v>
      </c>
      <c r="M293" s="256">
        <v>43153</v>
      </c>
      <c r="N293" s="255" t="s">
        <v>70</v>
      </c>
      <c r="O293" s="255" t="s">
        <v>3661</v>
      </c>
    </row>
    <row r="294" spans="1:15" x14ac:dyDescent="0.2">
      <c r="A294" s="255" t="s">
        <v>2063</v>
      </c>
      <c r="B294" s="255" t="s">
        <v>2046</v>
      </c>
      <c r="C294" s="255" t="s">
        <v>88</v>
      </c>
      <c r="D294" s="255" t="s">
        <v>89</v>
      </c>
      <c r="E294" s="255" t="s">
        <v>90</v>
      </c>
      <c r="F294" s="255" t="s">
        <v>3663</v>
      </c>
      <c r="G294" s="256">
        <v>43153</v>
      </c>
      <c r="H294" s="257">
        <v>30.76</v>
      </c>
      <c r="I294" s="257">
        <v>1</v>
      </c>
      <c r="J294" s="257">
        <f t="shared" si="4"/>
        <v>30.76</v>
      </c>
      <c r="K294" s="255" t="s">
        <v>3664</v>
      </c>
      <c r="L294" s="255" t="s">
        <v>415</v>
      </c>
      <c r="M294" s="256">
        <v>43153</v>
      </c>
      <c r="N294" s="255" t="s">
        <v>70</v>
      </c>
      <c r="O294" s="255" t="s">
        <v>3665</v>
      </c>
    </row>
    <row r="295" spans="1:15" x14ac:dyDescent="0.2">
      <c r="A295" s="255" t="s">
        <v>2063</v>
      </c>
      <c r="B295" s="255" t="s">
        <v>2046</v>
      </c>
      <c r="C295" s="255" t="s">
        <v>88</v>
      </c>
      <c r="D295" s="255" t="s">
        <v>89</v>
      </c>
      <c r="E295" s="255" t="s">
        <v>90</v>
      </c>
      <c r="F295" s="255" t="s">
        <v>3666</v>
      </c>
      <c r="G295" s="256">
        <v>43152</v>
      </c>
      <c r="H295" s="257">
        <v>1316.87</v>
      </c>
      <c r="I295" s="257">
        <v>1</v>
      </c>
      <c r="J295" s="257">
        <f t="shared" si="4"/>
        <v>1316.87</v>
      </c>
      <c r="K295" s="255" t="s">
        <v>3667</v>
      </c>
      <c r="L295" s="255" t="s">
        <v>228</v>
      </c>
      <c r="M295" s="256">
        <v>43152</v>
      </c>
      <c r="N295" s="255" t="s">
        <v>70</v>
      </c>
      <c r="O295" s="255" t="s">
        <v>398</v>
      </c>
    </row>
    <row r="296" spans="1:15" x14ac:dyDescent="0.2">
      <c r="A296" s="255" t="s">
        <v>2063</v>
      </c>
      <c r="B296" s="255" t="s">
        <v>2046</v>
      </c>
      <c r="C296" s="255" t="s">
        <v>88</v>
      </c>
      <c r="D296" s="255" t="s">
        <v>89</v>
      </c>
      <c r="E296" s="255" t="s">
        <v>90</v>
      </c>
      <c r="F296" s="255" t="s">
        <v>3668</v>
      </c>
      <c r="G296" s="256">
        <v>43146</v>
      </c>
      <c r="H296" s="257">
        <v>36.299999999999997</v>
      </c>
      <c r="I296" s="257">
        <v>1</v>
      </c>
      <c r="J296" s="257">
        <f t="shared" si="4"/>
        <v>36.299999999999997</v>
      </c>
      <c r="K296" s="255" t="s">
        <v>3669</v>
      </c>
      <c r="L296" s="255" t="s">
        <v>228</v>
      </c>
      <c r="M296" s="256">
        <v>43147</v>
      </c>
      <c r="N296" s="255" t="s">
        <v>70</v>
      </c>
      <c r="O296" s="255" t="s">
        <v>398</v>
      </c>
    </row>
    <row r="297" spans="1:15" x14ac:dyDescent="0.2">
      <c r="A297" s="255" t="s">
        <v>2063</v>
      </c>
      <c r="B297" s="255" t="s">
        <v>2046</v>
      </c>
      <c r="C297" s="255" t="s">
        <v>88</v>
      </c>
      <c r="D297" s="255" t="s">
        <v>89</v>
      </c>
      <c r="E297" s="255" t="s">
        <v>90</v>
      </c>
      <c r="F297" s="255" t="s">
        <v>3670</v>
      </c>
      <c r="G297" s="256">
        <v>43145</v>
      </c>
      <c r="H297" s="257">
        <v>36.6</v>
      </c>
      <c r="I297" s="257">
        <v>1</v>
      </c>
      <c r="J297" s="257">
        <f t="shared" si="4"/>
        <v>36.6</v>
      </c>
      <c r="K297" s="255" t="s">
        <v>3671</v>
      </c>
      <c r="L297" s="255" t="s">
        <v>432</v>
      </c>
      <c r="M297" s="256">
        <v>43145</v>
      </c>
      <c r="N297" s="255" t="s">
        <v>70</v>
      </c>
      <c r="O297" s="255" t="s">
        <v>3672</v>
      </c>
    </row>
    <row r="298" spans="1:15" x14ac:dyDescent="0.2">
      <c r="A298" s="255" t="s">
        <v>2063</v>
      </c>
      <c r="B298" s="255" t="s">
        <v>2046</v>
      </c>
      <c r="C298" s="255" t="s">
        <v>88</v>
      </c>
      <c r="D298" s="255" t="s">
        <v>89</v>
      </c>
      <c r="E298" s="255" t="s">
        <v>90</v>
      </c>
      <c r="F298" s="255" t="s">
        <v>3673</v>
      </c>
      <c r="G298" s="256">
        <v>43143</v>
      </c>
      <c r="H298" s="257">
        <v>18.3</v>
      </c>
      <c r="I298" s="257">
        <v>1</v>
      </c>
      <c r="J298" s="257">
        <f t="shared" si="4"/>
        <v>18.3</v>
      </c>
      <c r="K298" s="255" t="s">
        <v>3671</v>
      </c>
      <c r="L298" s="255" t="s">
        <v>432</v>
      </c>
      <c r="M298" s="256">
        <v>43143</v>
      </c>
      <c r="N298" s="255" t="s">
        <v>70</v>
      </c>
      <c r="O298" s="255" t="s">
        <v>3672</v>
      </c>
    </row>
    <row r="299" spans="1:15" x14ac:dyDescent="0.2">
      <c r="A299" s="255" t="s">
        <v>2063</v>
      </c>
      <c r="B299" s="255" t="s">
        <v>2046</v>
      </c>
      <c r="C299" s="255" t="s">
        <v>88</v>
      </c>
      <c r="D299" s="255" t="s">
        <v>89</v>
      </c>
      <c r="E299" s="255" t="s">
        <v>90</v>
      </c>
      <c r="F299" s="255" t="s">
        <v>3674</v>
      </c>
      <c r="G299" s="256">
        <v>43140</v>
      </c>
      <c r="H299" s="257">
        <v>18.45</v>
      </c>
      <c r="I299" s="257">
        <v>1</v>
      </c>
      <c r="J299" s="257">
        <f t="shared" si="4"/>
        <v>18.45</v>
      </c>
      <c r="K299" s="255" t="s">
        <v>3675</v>
      </c>
      <c r="L299" s="255" t="s">
        <v>298</v>
      </c>
      <c r="M299" s="256">
        <v>43140</v>
      </c>
      <c r="N299" s="255" t="s">
        <v>70</v>
      </c>
      <c r="O299" s="255" t="s">
        <v>3676</v>
      </c>
    </row>
    <row r="300" spans="1:15" x14ac:dyDescent="0.2">
      <c r="A300" s="255" t="s">
        <v>2063</v>
      </c>
      <c r="B300" s="255" t="s">
        <v>2046</v>
      </c>
      <c r="C300" s="255" t="s">
        <v>88</v>
      </c>
      <c r="D300" s="255" t="s">
        <v>89</v>
      </c>
      <c r="E300" s="255" t="s">
        <v>90</v>
      </c>
      <c r="F300" s="255" t="s">
        <v>3677</v>
      </c>
      <c r="G300" s="256">
        <v>43139</v>
      </c>
      <c r="H300" s="257">
        <v>188.76</v>
      </c>
      <c r="I300" s="257">
        <v>1</v>
      </c>
      <c r="J300" s="257">
        <f t="shared" si="4"/>
        <v>188.76</v>
      </c>
      <c r="K300" s="255" t="s">
        <v>3678</v>
      </c>
      <c r="L300" s="255" t="s">
        <v>228</v>
      </c>
      <c r="M300" s="256">
        <v>43139</v>
      </c>
      <c r="N300" s="255" t="s">
        <v>70</v>
      </c>
      <c r="O300" s="255" t="s">
        <v>398</v>
      </c>
    </row>
    <row r="301" spans="1:15" x14ac:dyDescent="0.2">
      <c r="A301" s="255" t="s">
        <v>2063</v>
      </c>
      <c r="B301" s="255" t="s">
        <v>2046</v>
      </c>
      <c r="C301" s="255" t="s">
        <v>88</v>
      </c>
      <c r="D301" s="255" t="s">
        <v>89</v>
      </c>
      <c r="E301" s="255" t="s">
        <v>90</v>
      </c>
      <c r="F301" s="255" t="s">
        <v>3679</v>
      </c>
      <c r="G301" s="256">
        <v>43136</v>
      </c>
      <c r="H301" s="257">
        <v>511.83</v>
      </c>
      <c r="I301" s="257">
        <v>1</v>
      </c>
      <c r="J301" s="257">
        <f t="shared" si="4"/>
        <v>511.83</v>
      </c>
      <c r="K301" s="255" t="s">
        <v>3680</v>
      </c>
      <c r="L301" s="255" t="s">
        <v>415</v>
      </c>
      <c r="M301" s="256">
        <v>43136</v>
      </c>
      <c r="N301" s="255" t="s">
        <v>70</v>
      </c>
      <c r="O301" s="255" t="s">
        <v>398</v>
      </c>
    </row>
    <row r="302" spans="1:15" x14ac:dyDescent="0.2">
      <c r="A302" s="255" t="s">
        <v>2063</v>
      </c>
      <c r="B302" s="255" t="s">
        <v>2046</v>
      </c>
      <c r="C302" s="255" t="s">
        <v>88</v>
      </c>
      <c r="D302" s="255" t="s">
        <v>89</v>
      </c>
      <c r="E302" s="255" t="s">
        <v>90</v>
      </c>
      <c r="F302" s="255" t="s">
        <v>3681</v>
      </c>
      <c r="G302" s="256">
        <v>43132</v>
      </c>
      <c r="H302" s="257">
        <v>18.45</v>
      </c>
      <c r="I302" s="257">
        <v>1</v>
      </c>
      <c r="J302" s="257">
        <f t="shared" si="4"/>
        <v>18.45</v>
      </c>
      <c r="K302" s="255" t="s">
        <v>3682</v>
      </c>
      <c r="L302" s="255" t="s">
        <v>228</v>
      </c>
      <c r="M302" s="256">
        <v>43132</v>
      </c>
      <c r="N302" s="255" t="s">
        <v>70</v>
      </c>
      <c r="O302" s="255" t="s">
        <v>398</v>
      </c>
    </row>
    <row r="303" spans="1:15" x14ac:dyDescent="0.2">
      <c r="A303" s="255" t="s">
        <v>2063</v>
      </c>
      <c r="B303" s="255" t="s">
        <v>2046</v>
      </c>
      <c r="C303" s="255" t="s">
        <v>209</v>
      </c>
      <c r="D303" s="255" t="s">
        <v>1231</v>
      </c>
      <c r="E303" s="255" t="s">
        <v>210</v>
      </c>
      <c r="F303" s="255" t="s">
        <v>3686</v>
      </c>
      <c r="G303" s="256">
        <v>43152</v>
      </c>
      <c r="H303" s="257">
        <v>25.58</v>
      </c>
      <c r="I303" s="257">
        <v>1</v>
      </c>
      <c r="J303" s="257">
        <f t="shared" si="4"/>
        <v>25.58</v>
      </c>
      <c r="K303" s="255" t="s">
        <v>3687</v>
      </c>
      <c r="L303" s="255" t="s">
        <v>2034</v>
      </c>
      <c r="M303" s="256">
        <v>43153</v>
      </c>
      <c r="N303" s="255" t="s">
        <v>70</v>
      </c>
      <c r="O303" s="255" t="s">
        <v>3688</v>
      </c>
    </row>
    <row r="304" spans="1:15" x14ac:dyDescent="0.2">
      <c r="A304" s="255" t="s">
        <v>2063</v>
      </c>
      <c r="B304" s="255" t="s">
        <v>2046</v>
      </c>
      <c r="C304" s="255" t="s">
        <v>209</v>
      </c>
      <c r="D304" s="255" t="s">
        <v>1231</v>
      </c>
      <c r="E304" s="255" t="s">
        <v>210</v>
      </c>
      <c r="F304" s="255" t="s">
        <v>3689</v>
      </c>
      <c r="G304" s="256">
        <v>43146</v>
      </c>
      <c r="H304" s="257">
        <v>59.54</v>
      </c>
      <c r="I304" s="257">
        <v>1</v>
      </c>
      <c r="J304" s="257">
        <f t="shared" si="4"/>
        <v>59.54</v>
      </c>
      <c r="K304" s="255" t="s">
        <v>3690</v>
      </c>
      <c r="L304" s="255" t="s">
        <v>228</v>
      </c>
      <c r="M304" s="256">
        <v>43150</v>
      </c>
      <c r="N304" s="255" t="s">
        <v>70</v>
      </c>
      <c r="O304" s="255" t="s">
        <v>398</v>
      </c>
    </row>
    <row r="305" spans="1:15" x14ac:dyDescent="0.2">
      <c r="A305" s="255" t="s">
        <v>2063</v>
      </c>
      <c r="B305" s="255" t="s">
        <v>2046</v>
      </c>
      <c r="C305" s="255" t="s">
        <v>77</v>
      </c>
      <c r="D305" s="255" t="s">
        <v>78</v>
      </c>
      <c r="E305" s="255" t="s">
        <v>79</v>
      </c>
      <c r="F305" s="255" t="s">
        <v>3693</v>
      </c>
      <c r="G305" s="256">
        <v>43159</v>
      </c>
      <c r="H305" s="257">
        <v>233.03</v>
      </c>
      <c r="I305" s="257">
        <v>1</v>
      </c>
      <c r="J305" s="257">
        <f t="shared" si="4"/>
        <v>233.03</v>
      </c>
      <c r="K305" s="255" t="s">
        <v>3694</v>
      </c>
      <c r="L305" s="255" t="s">
        <v>410</v>
      </c>
      <c r="M305" s="256">
        <v>43159</v>
      </c>
      <c r="N305" s="255" t="s">
        <v>70</v>
      </c>
      <c r="O305" s="255" t="s">
        <v>3695</v>
      </c>
    </row>
    <row r="306" spans="1:15" x14ac:dyDescent="0.2">
      <c r="A306" s="255" t="s">
        <v>2063</v>
      </c>
      <c r="B306" s="255" t="s">
        <v>2046</v>
      </c>
      <c r="C306" s="255" t="s">
        <v>77</v>
      </c>
      <c r="D306" s="255" t="s">
        <v>78</v>
      </c>
      <c r="E306" s="255" t="s">
        <v>79</v>
      </c>
      <c r="F306" s="255" t="s">
        <v>3697</v>
      </c>
      <c r="G306" s="256">
        <v>43144</v>
      </c>
      <c r="H306" s="257">
        <v>794.11</v>
      </c>
      <c r="I306" s="257">
        <v>1</v>
      </c>
      <c r="J306" s="257">
        <f t="shared" si="4"/>
        <v>794.11</v>
      </c>
      <c r="K306" s="255" t="s">
        <v>3698</v>
      </c>
      <c r="L306" s="255" t="s">
        <v>221</v>
      </c>
      <c r="M306" s="256">
        <v>43145</v>
      </c>
      <c r="N306" s="255" t="s">
        <v>70</v>
      </c>
      <c r="O306" s="255" t="s">
        <v>3699</v>
      </c>
    </row>
    <row r="307" spans="1:15" x14ac:dyDescent="0.2">
      <c r="A307" s="255" t="s">
        <v>2063</v>
      </c>
      <c r="B307" s="255" t="s">
        <v>2046</v>
      </c>
      <c r="C307" s="255" t="s">
        <v>77</v>
      </c>
      <c r="D307" s="255" t="s">
        <v>78</v>
      </c>
      <c r="E307" s="255" t="s">
        <v>79</v>
      </c>
      <c r="F307" s="255" t="s">
        <v>3700</v>
      </c>
      <c r="G307" s="256">
        <v>43137</v>
      </c>
      <c r="H307" s="257">
        <v>435.96</v>
      </c>
      <c r="I307" s="257">
        <v>1</v>
      </c>
      <c r="J307" s="257">
        <f t="shared" si="4"/>
        <v>435.96</v>
      </c>
      <c r="K307" s="255" t="s">
        <v>3701</v>
      </c>
      <c r="L307" s="255" t="s">
        <v>106</v>
      </c>
      <c r="M307" s="256">
        <v>43138</v>
      </c>
      <c r="N307" s="255" t="s">
        <v>70</v>
      </c>
      <c r="O307" s="255" t="s">
        <v>3702</v>
      </c>
    </row>
    <row r="308" spans="1:15" x14ac:dyDescent="0.2">
      <c r="A308" s="255" t="s">
        <v>2063</v>
      </c>
      <c r="B308" s="255" t="s">
        <v>2046</v>
      </c>
      <c r="C308" s="255" t="s">
        <v>77</v>
      </c>
      <c r="D308" s="255" t="s">
        <v>78</v>
      </c>
      <c r="E308" s="255" t="s">
        <v>79</v>
      </c>
      <c r="F308" s="255" t="s">
        <v>3703</v>
      </c>
      <c r="G308" s="256">
        <v>43132</v>
      </c>
      <c r="H308" s="257">
        <v>7.07</v>
      </c>
      <c r="I308" s="257">
        <v>1</v>
      </c>
      <c r="J308" s="257">
        <f t="shared" si="4"/>
        <v>7.07</v>
      </c>
      <c r="K308" s="255" t="s">
        <v>2485</v>
      </c>
      <c r="L308" s="255" t="s">
        <v>487</v>
      </c>
      <c r="M308" s="256">
        <v>43133</v>
      </c>
      <c r="N308" s="255" t="s">
        <v>70</v>
      </c>
      <c r="O308" s="255" t="s">
        <v>2486</v>
      </c>
    </row>
    <row r="309" spans="1:15" x14ac:dyDescent="0.2">
      <c r="A309" s="255" t="s">
        <v>2063</v>
      </c>
      <c r="B309" s="255" t="s">
        <v>2046</v>
      </c>
      <c r="C309" s="255" t="s">
        <v>77</v>
      </c>
      <c r="D309" s="255" t="s">
        <v>78</v>
      </c>
      <c r="E309" s="255" t="s">
        <v>79</v>
      </c>
      <c r="F309" s="255" t="s">
        <v>3704</v>
      </c>
      <c r="G309" s="256">
        <v>43131</v>
      </c>
      <c r="H309" s="257">
        <v>4.32</v>
      </c>
      <c r="I309" s="257">
        <v>1</v>
      </c>
      <c r="J309" s="257">
        <f t="shared" si="4"/>
        <v>4.32</v>
      </c>
      <c r="K309" s="255" t="s">
        <v>398</v>
      </c>
      <c r="L309" s="255" t="s">
        <v>156</v>
      </c>
      <c r="M309" s="256">
        <v>43136</v>
      </c>
      <c r="N309" s="255" t="s">
        <v>70</v>
      </c>
      <c r="O309" s="255" t="s">
        <v>398</v>
      </c>
    </row>
    <row r="310" spans="1:15" x14ac:dyDescent="0.2">
      <c r="A310" s="255" t="s">
        <v>2063</v>
      </c>
      <c r="B310" s="255" t="s">
        <v>2046</v>
      </c>
      <c r="C310" s="255" t="s">
        <v>77</v>
      </c>
      <c r="D310" s="255" t="s">
        <v>78</v>
      </c>
      <c r="E310" s="255" t="s">
        <v>79</v>
      </c>
      <c r="F310" s="255" t="s">
        <v>3705</v>
      </c>
      <c r="G310" s="256">
        <v>43131</v>
      </c>
      <c r="H310" s="257">
        <v>12.91</v>
      </c>
      <c r="I310" s="257">
        <v>1</v>
      </c>
      <c r="J310" s="257">
        <f t="shared" si="4"/>
        <v>12.91</v>
      </c>
      <c r="K310" s="255" t="s">
        <v>398</v>
      </c>
      <c r="L310" s="255" t="s">
        <v>236</v>
      </c>
      <c r="M310" s="256">
        <v>43136</v>
      </c>
      <c r="N310" s="255" t="s">
        <v>70</v>
      </c>
      <c r="O310" s="255" t="s">
        <v>398</v>
      </c>
    </row>
    <row r="311" spans="1:15" x14ac:dyDescent="0.2">
      <c r="A311" s="255" t="s">
        <v>2063</v>
      </c>
      <c r="B311" s="255" t="s">
        <v>2046</v>
      </c>
      <c r="C311" s="255" t="s">
        <v>77</v>
      </c>
      <c r="D311" s="255" t="s">
        <v>78</v>
      </c>
      <c r="E311" s="255" t="s">
        <v>79</v>
      </c>
      <c r="F311" s="255" t="s">
        <v>3707</v>
      </c>
      <c r="G311" s="256">
        <v>43131</v>
      </c>
      <c r="H311" s="257">
        <v>371.94</v>
      </c>
      <c r="I311" s="257">
        <v>1</v>
      </c>
      <c r="J311" s="257">
        <f t="shared" si="4"/>
        <v>371.94</v>
      </c>
      <c r="K311" s="255" t="s">
        <v>398</v>
      </c>
      <c r="L311" s="255" t="s">
        <v>1036</v>
      </c>
      <c r="M311" s="256">
        <v>43137</v>
      </c>
      <c r="N311" s="255" t="s">
        <v>70</v>
      </c>
      <c r="O311" s="255" t="s">
        <v>398</v>
      </c>
    </row>
    <row r="312" spans="1:15" x14ac:dyDescent="0.2">
      <c r="A312" s="255" t="s">
        <v>2063</v>
      </c>
      <c r="B312" s="255" t="s">
        <v>2046</v>
      </c>
      <c r="C312" s="255" t="s">
        <v>77</v>
      </c>
      <c r="D312" s="255" t="s">
        <v>78</v>
      </c>
      <c r="E312" s="255" t="s">
        <v>79</v>
      </c>
      <c r="F312" s="255" t="s">
        <v>3709</v>
      </c>
      <c r="G312" s="256">
        <v>43131</v>
      </c>
      <c r="H312" s="257">
        <v>242.05</v>
      </c>
      <c r="I312" s="257">
        <v>1</v>
      </c>
      <c r="J312" s="257">
        <f t="shared" si="4"/>
        <v>242.05</v>
      </c>
      <c r="K312" s="255" t="s">
        <v>1697</v>
      </c>
      <c r="L312" s="255" t="s">
        <v>1698</v>
      </c>
      <c r="M312" s="256">
        <v>43136</v>
      </c>
      <c r="N312" s="255" t="s">
        <v>70</v>
      </c>
      <c r="O312" s="255" t="s">
        <v>1699</v>
      </c>
    </row>
    <row r="313" spans="1:15" x14ac:dyDescent="0.2">
      <c r="A313" s="255" t="s">
        <v>2063</v>
      </c>
      <c r="B313" s="255" t="s">
        <v>2046</v>
      </c>
      <c r="C313" s="255" t="s">
        <v>3710</v>
      </c>
      <c r="D313" s="255" t="s">
        <v>3711</v>
      </c>
      <c r="E313" s="255" t="s">
        <v>3712</v>
      </c>
      <c r="F313" s="255" t="s">
        <v>3713</v>
      </c>
      <c r="G313" s="256">
        <v>43157</v>
      </c>
      <c r="H313" s="257">
        <v>17341.72</v>
      </c>
      <c r="I313" s="257">
        <v>1</v>
      </c>
      <c r="J313" s="257">
        <f t="shared" si="4"/>
        <v>17341.72</v>
      </c>
      <c r="K313" s="255" t="s">
        <v>3714</v>
      </c>
      <c r="L313" s="255" t="s">
        <v>106</v>
      </c>
      <c r="M313" s="256">
        <v>43157</v>
      </c>
      <c r="N313" s="255" t="s">
        <v>70</v>
      </c>
      <c r="O313" s="255" t="s">
        <v>3715</v>
      </c>
    </row>
    <row r="314" spans="1:15" x14ac:dyDescent="0.2">
      <c r="A314" s="255" t="s">
        <v>2063</v>
      </c>
      <c r="B314" s="255" t="s">
        <v>2046</v>
      </c>
      <c r="C314" s="255" t="s">
        <v>2497</v>
      </c>
      <c r="D314" s="255" t="s">
        <v>2498</v>
      </c>
      <c r="E314" s="255" t="s">
        <v>2499</v>
      </c>
      <c r="F314" s="255" t="s">
        <v>3716</v>
      </c>
      <c r="G314" s="256">
        <v>43140</v>
      </c>
      <c r="H314" s="257">
        <v>575.08000000000004</v>
      </c>
      <c r="I314" s="257">
        <v>1</v>
      </c>
      <c r="J314" s="257">
        <f t="shared" si="4"/>
        <v>575.08000000000004</v>
      </c>
      <c r="K314" s="255" t="s">
        <v>3717</v>
      </c>
      <c r="L314" s="255" t="s">
        <v>228</v>
      </c>
      <c r="M314" s="256">
        <v>43140</v>
      </c>
      <c r="N314" s="255" t="s">
        <v>70</v>
      </c>
      <c r="O314" s="255" t="s">
        <v>398</v>
      </c>
    </row>
    <row r="315" spans="1:15" x14ac:dyDescent="0.2">
      <c r="A315" s="255" t="s">
        <v>2063</v>
      </c>
      <c r="B315" s="255" t="s">
        <v>2046</v>
      </c>
      <c r="C315" s="255" t="s">
        <v>3718</v>
      </c>
      <c r="D315" s="255" t="s">
        <v>3719</v>
      </c>
      <c r="E315" s="255" t="s">
        <v>3720</v>
      </c>
      <c r="F315" s="255" t="s">
        <v>3721</v>
      </c>
      <c r="G315" s="256">
        <v>43147</v>
      </c>
      <c r="H315" s="257">
        <v>7720</v>
      </c>
      <c r="I315" s="257">
        <v>1</v>
      </c>
      <c r="J315" s="257">
        <f t="shared" si="4"/>
        <v>7720</v>
      </c>
      <c r="K315" s="255" t="s">
        <v>3722</v>
      </c>
      <c r="L315" s="255" t="s">
        <v>662</v>
      </c>
      <c r="M315" s="256">
        <v>43147</v>
      </c>
      <c r="N315" s="255" t="s">
        <v>70</v>
      </c>
      <c r="O315" s="255" t="s">
        <v>3723</v>
      </c>
    </row>
    <row r="316" spans="1:15" x14ac:dyDescent="0.2">
      <c r="A316" s="255" t="s">
        <v>2063</v>
      </c>
      <c r="B316" s="255" t="s">
        <v>2046</v>
      </c>
      <c r="C316" s="255" t="s">
        <v>470</v>
      </c>
      <c r="D316" s="255" t="s">
        <v>471</v>
      </c>
      <c r="E316" s="255" t="s">
        <v>472</v>
      </c>
      <c r="F316" s="255" t="s">
        <v>3727</v>
      </c>
      <c r="G316" s="256">
        <v>43154</v>
      </c>
      <c r="H316" s="257">
        <v>57.67</v>
      </c>
      <c r="I316" s="257">
        <v>1</v>
      </c>
      <c r="J316" s="257">
        <f t="shared" si="4"/>
        <v>57.67</v>
      </c>
      <c r="K316" s="255" t="s">
        <v>3728</v>
      </c>
      <c r="L316" s="255" t="s">
        <v>2817</v>
      </c>
      <c r="M316" s="256">
        <v>43154</v>
      </c>
      <c r="N316" s="255" t="s">
        <v>70</v>
      </c>
      <c r="O316" s="255" t="s">
        <v>3729</v>
      </c>
    </row>
    <row r="317" spans="1:15" x14ac:dyDescent="0.2">
      <c r="A317" s="255" t="s">
        <v>2063</v>
      </c>
      <c r="B317" s="255" t="s">
        <v>2046</v>
      </c>
      <c r="C317" s="255" t="s">
        <v>470</v>
      </c>
      <c r="D317" s="255" t="s">
        <v>471</v>
      </c>
      <c r="E317" s="255" t="s">
        <v>472</v>
      </c>
      <c r="F317" s="255" t="s">
        <v>3730</v>
      </c>
      <c r="G317" s="256">
        <v>43146</v>
      </c>
      <c r="H317" s="257">
        <v>88.39</v>
      </c>
      <c r="I317" s="257">
        <v>1</v>
      </c>
      <c r="J317" s="257">
        <f t="shared" si="4"/>
        <v>88.39</v>
      </c>
      <c r="K317" s="255" t="s">
        <v>3731</v>
      </c>
      <c r="L317" s="255" t="s">
        <v>217</v>
      </c>
      <c r="M317" s="256">
        <v>43146</v>
      </c>
      <c r="N317" s="255" t="s">
        <v>70</v>
      </c>
      <c r="O317" s="255" t="s">
        <v>3732</v>
      </c>
    </row>
    <row r="318" spans="1:15" x14ac:dyDescent="0.2">
      <c r="A318" s="255" t="s">
        <v>2063</v>
      </c>
      <c r="B318" s="255" t="s">
        <v>2046</v>
      </c>
      <c r="C318" s="255" t="s">
        <v>3733</v>
      </c>
      <c r="D318" s="255" t="s">
        <v>4395</v>
      </c>
      <c r="E318" s="255" t="s">
        <v>3734</v>
      </c>
      <c r="F318" s="255" t="s">
        <v>3735</v>
      </c>
      <c r="G318" s="256">
        <v>43146</v>
      </c>
      <c r="H318" s="257">
        <v>775.56</v>
      </c>
      <c r="I318" s="257">
        <v>1</v>
      </c>
      <c r="J318" s="257">
        <f t="shared" si="4"/>
        <v>775.56</v>
      </c>
      <c r="K318" s="255" t="s">
        <v>3736</v>
      </c>
      <c r="L318" s="255" t="s">
        <v>106</v>
      </c>
      <c r="M318" s="256">
        <v>43152</v>
      </c>
      <c r="N318" s="255" t="s">
        <v>70</v>
      </c>
      <c r="O318" s="255" t="s">
        <v>3737</v>
      </c>
    </row>
    <row r="319" spans="1:15" x14ac:dyDescent="0.2">
      <c r="A319" s="255" t="s">
        <v>2063</v>
      </c>
      <c r="B319" s="255" t="s">
        <v>2046</v>
      </c>
      <c r="C319" s="255" t="s">
        <v>2509</v>
      </c>
      <c r="D319" s="255" t="s">
        <v>2510</v>
      </c>
      <c r="E319" s="255" t="s">
        <v>2511</v>
      </c>
      <c r="F319" s="255" t="s">
        <v>3738</v>
      </c>
      <c r="G319" s="256">
        <v>43138</v>
      </c>
      <c r="H319" s="257">
        <v>3407.36</v>
      </c>
      <c r="I319" s="257">
        <v>1</v>
      </c>
      <c r="J319" s="257">
        <f t="shared" si="4"/>
        <v>3407.36</v>
      </c>
      <c r="K319" s="255" t="s">
        <v>3739</v>
      </c>
      <c r="L319" s="255" t="s">
        <v>217</v>
      </c>
      <c r="M319" s="256">
        <v>43140</v>
      </c>
      <c r="N319" s="255" t="s">
        <v>70</v>
      </c>
      <c r="O319" s="255" t="s">
        <v>3740</v>
      </c>
    </row>
    <row r="320" spans="1:15" x14ac:dyDescent="0.2">
      <c r="A320" s="255" t="s">
        <v>2063</v>
      </c>
      <c r="B320" s="255" t="s">
        <v>2046</v>
      </c>
      <c r="C320" s="255" t="s">
        <v>141</v>
      </c>
      <c r="D320" s="255" t="s">
        <v>334</v>
      </c>
      <c r="E320" s="255" t="s">
        <v>142</v>
      </c>
      <c r="F320" s="255" t="s">
        <v>3741</v>
      </c>
      <c r="G320" s="256">
        <v>43150</v>
      </c>
      <c r="H320" s="257">
        <v>40.43</v>
      </c>
      <c r="I320" s="257">
        <v>1</v>
      </c>
      <c r="J320" s="257">
        <f t="shared" si="4"/>
        <v>40.43</v>
      </c>
      <c r="K320" s="255" t="s">
        <v>398</v>
      </c>
      <c r="L320" s="255" t="s">
        <v>156</v>
      </c>
      <c r="M320" s="256">
        <v>43153</v>
      </c>
      <c r="N320" s="255" t="s">
        <v>70</v>
      </c>
      <c r="O320" s="255" t="s">
        <v>398</v>
      </c>
    </row>
    <row r="321" spans="1:15" x14ac:dyDescent="0.2">
      <c r="A321" s="255" t="s">
        <v>2063</v>
      </c>
      <c r="B321" s="255" t="s">
        <v>2046</v>
      </c>
      <c r="C321" s="255" t="s">
        <v>141</v>
      </c>
      <c r="D321" s="255" t="s">
        <v>334</v>
      </c>
      <c r="E321" s="255" t="s">
        <v>142</v>
      </c>
      <c r="F321" s="255" t="s">
        <v>3742</v>
      </c>
      <c r="G321" s="256">
        <v>43150</v>
      </c>
      <c r="H321" s="257">
        <v>707.85</v>
      </c>
      <c r="I321" s="257">
        <v>1</v>
      </c>
      <c r="J321" s="257">
        <f t="shared" si="4"/>
        <v>707.85</v>
      </c>
      <c r="K321" s="255" t="s">
        <v>398</v>
      </c>
      <c r="L321" s="255" t="s">
        <v>156</v>
      </c>
      <c r="M321" s="256">
        <v>43153</v>
      </c>
      <c r="N321" s="255" t="s">
        <v>70</v>
      </c>
      <c r="O321" s="255" t="s">
        <v>398</v>
      </c>
    </row>
    <row r="322" spans="1:15" x14ac:dyDescent="0.2">
      <c r="A322" s="255" t="s">
        <v>2063</v>
      </c>
      <c r="B322" s="255" t="s">
        <v>2046</v>
      </c>
      <c r="C322" s="255" t="s">
        <v>141</v>
      </c>
      <c r="D322" s="255" t="s">
        <v>334</v>
      </c>
      <c r="E322" s="255" t="s">
        <v>142</v>
      </c>
      <c r="F322" s="255" t="s">
        <v>3743</v>
      </c>
      <c r="G322" s="256">
        <v>43150</v>
      </c>
      <c r="H322" s="257">
        <v>125.66</v>
      </c>
      <c r="I322" s="257">
        <v>1</v>
      </c>
      <c r="J322" s="257">
        <f t="shared" si="4"/>
        <v>125.66</v>
      </c>
      <c r="K322" s="255" t="s">
        <v>398</v>
      </c>
      <c r="L322" s="255" t="s">
        <v>277</v>
      </c>
      <c r="M322" s="256">
        <v>43153</v>
      </c>
      <c r="N322" s="255" t="s">
        <v>70</v>
      </c>
      <c r="O322" s="255" t="s">
        <v>398</v>
      </c>
    </row>
    <row r="323" spans="1:15" x14ac:dyDescent="0.2">
      <c r="A323" s="255" t="s">
        <v>2063</v>
      </c>
      <c r="B323" s="255" t="s">
        <v>2046</v>
      </c>
      <c r="C323" s="255" t="s">
        <v>141</v>
      </c>
      <c r="D323" s="255" t="s">
        <v>334</v>
      </c>
      <c r="E323" s="255" t="s">
        <v>142</v>
      </c>
      <c r="F323" s="255" t="s">
        <v>3744</v>
      </c>
      <c r="G323" s="256">
        <v>43150</v>
      </c>
      <c r="H323" s="257">
        <v>363.56</v>
      </c>
      <c r="I323" s="257">
        <v>1</v>
      </c>
      <c r="J323" s="257">
        <f t="shared" ref="J323:J386" si="5">H323*I323</f>
        <v>363.56</v>
      </c>
      <c r="K323" s="255" t="s">
        <v>398</v>
      </c>
      <c r="L323" s="255" t="s">
        <v>277</v>
      </c>
      <c r="M323" s="256">
        <v>43153</v>
      </c>
      <c r="N323" s="255" t="s">
        <v>70</v>
      </c>
      <c r="O323" s="255" t="s">
        <v>398</v>
      </c>
    </row>
    <row r="324" spans="1:15" x14ac:dyDescent="0.2">
      <c r="A324" s="255" t="s">
        <v>2063</v>
      </c>
      <c r="B324" s="255" t="s">
        <v>2046</v>
      </c>
      <c r="C324" s="255" t="s">
        <v>141</v>
      </c>
      <c r="D324" s="255" t="s">
        <v>334</v>
      </c>
      <c r="E324" s="255" t="s">
        <v>142</v>
      </c>
      <c r="F324" s="255" t="s">
        <v>3745</v>
      </c>
      <c r="G324" s="256">
        <v>43150</v>
      </c>
      <c r="H324" s="257">
        <v>1750.66</v>
      </c>
      <c r="I324" s="257">
        <v>1</v>
      </c>
      <c r="J324" s="257">
        <f t="shared" si="5"/>
        <v>1750.66</v>
      </c>
      <c r="K324" s="255" t="s">
        <v>398</v>
      </c>
      <c r="L324" s="255" t="s">
        <v>143</v>
      </c>
      <c r="M324" s="256">
        <v>43153</v>
      </c>
      <c r="N324" s="255" t="s">
        <v>70</v>
      </c>
      <c r="O324" s="255" t="s">
        <v>398</v>
      </c>
    </row>
    <row r="325" spans="1:15" x14ac:dyDescent="0.2">
      <c r="A325" s="255" t="s">
        <v>2063</v>
      </c>
      <c r="B325" s="255" t="s">
        <v>2046</v>
      </c>
      <c r="C325" s="255" t="s">
        <v>141</v>
      </c>
      <c r="D325" s="255" t="s">
        <v>334</v>
      </c>
      <c r="E325" s="255" t="s">
        <v>142</v>
      </c>
      <c r="F325" s="255" t="s">
        <v>3746</v>
      </c>
      <c r="G325" s="256">
        <v>43150</v>
      </c>
      <c r="H325" s="257">
        <v>181.68</v>
      </c>
      <c r="I325" s="257">
        <v>1</v>
      </c>
      <c r="J325" s="257">
        <f t="shared" si="5"/>
        <v>181.68</v>
      </c>
      <c r="K325" s="255" t="s">
        <v>398</v>
      </c>
      <c r="L325" s="255" t="s">
        <v>277</v>
      </c>
      <c r="M325" s="256">
        <v>43153</v>
      </c>
      <c r="N325" s="255" t="s">
        <v>70</v>
      </c>
      <c r="O325" s="255" t="s">
        <v>398</v>
      </c>
    </row>
    <row r="326" spans="1:15" x14ac:dyDescent="0.2">
      <c r="A326" s="255" t="s">
        <v>2063</v>
      </c>
      <c r="B326" s="255" t="s">
        <v>2046</v>
      </c>
      <c r="C326" s="255" t="s">
        <v>141</v>
      </c>
      <c r="D326" s="255" t="s">
        <v>334</v>
      </c>
      <c r="E326" s="255" t="s">
        <v>142</v>
      </c>
      <c r="F326" s="255" t="s">
        <v>3747</v>
      </c>
      <c r="G326" s="256">
        <v>43146</v>
      </c>
      <c r="H326" s="257">
        <v>791.59</v>
      </c>
      <c r="I326" s="257">
        <v>1</v>
      </c>
      <c r="J326" s="257">
        <f t="shared" si="5"/>
        <v>791.59</v>
      </c>
      <c r="K326" s="255" t="s">
        <v>398</v>
      </c>
      <c r="L326" s="255" t="s">
        <v>277</v>
      </c>
      <c r="M326" s="256">
        <v>43153</v>
      </c>
      <c r="N326" s="255" t="s">
        <v>70</v>
      </c>
      <c r="O326" s="255" t="s">
        <v>398</v>
      </c>
    </row>
    <row r="327" spans="1:15" x14ac:dyDescent="0.2">
      <c r="A327" s="255" t="s">
        <v>2063</v>
      </c>
      <c r="B327" s="255" t="s">
        <v>2046</v>
      </c>
      <c r="C327" s="255" t="s">
        <v>141</v>
      </c>
      <c r="D327" s="255" t="s">
        <v>334</v>
      </c>
      <c r="E327" s="255" t="s">
        <v>142</v>
      </c>
      <c r="F327" s="255" t="s">
        <v>3748</v>
      </c>
      <c r="G327" s="256">
        <v>43146</v>
      </c>
      <c r="H327" s="257">
        <v>5940.7</v>
      </c>
      <c r="I327" s="257">
        <v>1</v>
      </c>
      <c r="J327" s="257">
        <f t="shared" si="5"/>
        <v>5940.7</v>
      </c>
      <c r="K327" s="255" t="s">
        <v>398</v>
      </c>
      <c r="L327" s="255" t="s">
        <v>156</v>
      </c>
      <c r="M327" s="256">
        <v>43153</v>
      </c>
      <c r="N327" s="255" t="s">
        <v>70</v>
      </c>
      <c r="O327" s="255" t="s">
        <v>398</v>
      </c>
    </row>
    <row r="328" spans="1:15" x14ac:dyDescent="0.2">
      <c r="A328" s="255" t="s">
        <v>2063</v>
      </c>
      <c r="B328" s="255" t="s">
        <v>2046</v>
      </c>
      <c r="C328" s="255" t="s">
        <v>141</v>
      </c>
      <c r="D328" s="255" t="s">
        <v>334</v>
      </c>
      <c r="E328" s="255" t="s">
        <v>142</v>
      </c>
      <c r="F328" s="255" t="s">
        <v>3749</v>
      </c>
      <c r="G328" s="256">
        <v>43145</v>
      </c>
      <c r="H328" s="257">
        <v>287.93</v>
      </c>
      <c r="I328" s="257">
        <v>1</v>
      </c>
      <c r="J328" s="257">
        <f t="shared" si="5"/>
        <v>287.93</v>
      </c>
      <c r="K328" s="255" t="s">
        <v>398</v>
      </c>
      <c r="L328" s="255" t="s">
        <v>277</v>
      </c>
      <c r="M328" s="256">
        <v>43153</v>
      </c>
      <c r="N328" s="255" t="s">
        <v>70</v>
      </c>
      <c r="O328" s="255" t="s">
        <v>398</v>
      </c>
    </row>
    <row r="329" spans="1:15" x14ac:dyDescent="0.2">
      <c r="A329" s="255" t="s">
        <v>2063</v>
      </c>
      <c r="B329" s="255" t="s">
        <v>2046</v>
      </c>
      <c r="C329" s="255" t="s">
        <v>114</v>
      </c>
      <c r="D329" s="255" t="s">
        <v>115</v>
      </c>
      <c r="E329" s="255" t="s">
        <v>116</v>
      </c>
      <c r="F329" s="255" t="s">
        <v>3750</v>
      </c>
      <c r="G329" s="256">
        <v>43140</v>
      </c>
      <c r="H329" s="257">
        <v>108.54</v>
      </c>
      <c r="I329" s="257">
        <v>1</v>
      </c>
      <c r="J329" s="257">
        <f t="shared" si="5"/>
        <v>108.54</v>
      </c>
      <c r="K329" s="255" t="s">
        <v>398</v>
      </c>
      <c r="L329" s="255" t="s">
        <v>301</v>
      </c>
      <c r="M329" s="256">
        <v>43153</v>
      </c>
      <c r="N329" s="255" t="s">
        <v>70</v>
      </c>
      <c r="O329" s="255" t="s">
        <v>398</v>
      </c>
    </row>
    <row r="330" spans="1:15" x14ac:dyDescent="0.2">
      <c r="A330" s="255" t="s">
        <v>2063</v>
      </c>
      <c r="B330" s="255" t="s">
        <v>2046</v>
      </c>
      <c r="C330" s="255" t="s">
        <v>114</v>
      </c>
      <c r="D330" s="255" t="s">
        <v>115</v>
      </c>
      <c r="E330" s="255" t="s">
        <v>116</v>
      </c>
      <c r="F330" s="255" t="s">
        <v>3751</v>
      </c>
      <c r="G330" s="256">
        <v>43136</v>
      </c>
      <c r="H330" s="257">
        <v>45.47</v>
      </c>
      <c r="I330" s="257">
        <v>1</v>
      </c>
      <c r="J330" s="257">
        <f t="shared" si="5"/>
        <v>45.47</v>
      </c>
      <c r="K330" s="255" t="s">
        <v>398</v>
      </c>
      <c r="L330" s="255" t="s">
        <v>574</v>
      </c>
      <c r="M330" s="256">
        <v>43152</v>
      </c>
      <c r="N330" s="255" t="s">
        <v>70</v>
      </c>
      <c r="O330" s="255" t="s">
        <v>398</v>
      </c>
    </row>
    <row r="331" spans="1:15" x14ac:dyDescent="0.2">
      <c r="A331" s="255" t="s">
        <v>2063</v>
      </c>
      <c r="B331" s="255" t="s">
        <v>2046</v>
      </c>
      <c r="C331" s="255" t="s">
        <v>129</v>
      </c>
      <c r="D331" s="255" t="s">
        <v>130</v>
      </c>
      <c r="E331" s="255" t="s">
        <v>131</v>
      </c>
      <c r="F331" s="255" t="s">
        <v>3752</v>
      </c>
      <c r="G331" s="256">
        <v>43158</v>
      </c>
      <c r="H331" s="257">
        <v>1213.6300000000001</v>
      </c>
      <c r="I331" s="257">
        <v>1</v>
      </c>
      <c r="J331" s="257">
        <f t="shared" si="5"/>
        <v>1213.6300000000001</v>
      </c>
      <c r="K331" s="255" t="s">
        <v>1722</v>
      </c>
      <c r="L331" s="255" t="s">
        <v>170</v>
      </c>
      <c r="M331" s="256">
        <v>43159</v>
      </c>
      <c r="N331" s="255" t="s">
        <v>70</v>
      </c>
      <c r="O331" s="255" t="s">
        <v>3753</v>
      </c>
    </row>
    <row r="332" spans="1:15" x14ac:dyDescent="0.2">
      <c r="A332" s="255" t="s">
        <v>2063</v>
      </c>
      <c r="B332" s="255" t="s">
        <v>2046</v>
      </c>
      <c r="C332" s="255" t="s">
        <v>129</v>
      </c>
      <c r="D332" s="255" t="s">
        <v>130</v>
      </c>
      <c r="E332" s="255" t="s">
        <v>131</v>
      </c>
      <c r="F332" s="255" t="s">
        <v>3754</v>
      </c>
      <c r="G332" s="256">
        <v>43139</v>
      </c>
      <c r="H332" s="257">
        <v>334.25</v>
      </c>
      <c r="I332" s="257">
        <v>1</v>
      </c>
      <c r="J332" s="257">
        <f t="shared" si="5"/>
        <v>334.25</v>
      </c>
      <c r="K332" s="255" t="s">
        <v>3755</v>
      </c>
      <c r="L332" s="255" t="s">
        <v>99</v>
      </c>
      <c r="M332" s="256">
        <v>43140</v>
      </c>
      <c r="N332" s="255" t="s">
        <v>70</v>
      </c>
      <c r="O332" s="255" t="s">
        <v>3756</v>
      </c>
    </row>
    <row r="333" spans="1:15" x14ac:dyDescent="0.2">
      <c r="A333" s="255" t="s">
        <v>2063</v>
      </c>
      <c r="B333" s="255" t="s">
        <v>2046</v>
      </c>
      <c r="C333" s="255" t="s">
        <v>423</v>
      </c>
      <c r="D333" s="255" t="s">
        <v>424</v>
      </c>
      <c r="E333" s="255" t="s">
        <v>425</v>
      </c>
      <c r="F333" s="255" t="s">
        <v>3760</v>
      </c>
      <c r="G333" s="256">
        <v>43157</v>
      </c>
      <c r="H333" s="257">
        <v>185.08</v>
      </c>
      <c r="I333" s="257">
        <v>1</v>
      </c>
      <c r="J333" s="257">
        <f t="shared" si="5"/>
        <v>185.08</v>
      </c>
      <c r="K333" s="255" t="s">
        <v>3761</v>
      </c>
      <c r="L333" s="255" t="s">
        <v>228</v>
      </c>
      <c r="M333" s="256">
        <v>43157</v>
      </c>
      <c r="N333" s="255" t="s">
        <v>70</v>
      </c>
      <c r="O333" s="255" t="s">
        <v>398</v>
      </c>
    </row>
    <row r="334" spans="1:15" x14ac:dyDescent="0.2">
      <c r="A334" s="255" t="s">
        <v>2063</v>
      </c>
      <c r="B334" s="255" t="s">
        <v>2046</v>
      </c>
      <c r="C334" s="255" t="s">
        <v>423</v>
      </c>
      <c r="D334" s="255" t="s">
        <v>424</v>
      </c>
      <c r="E334" s="255" t="s">
        <v>425</v>
      </c>
      <c r="F334" s="255" t="s">
        <v>3762</v>
      </c>
      <c r="G334" s="256">
        <v>43147</v>
      </c>
      <c r="H334" s="257">
        <v>105.67</v>
      </c>
      <c r="I334" s="257">
        <v>1</v>
      </c>
      <c r="J334" s="257">
        <f t="shared" si="5"/>
        <v>105.67</v>
      </c>
      <c r="K334" s="255" t="s">
        <v>3763</v>
      </c>
      <c r="L334" s="255" t="s">
        <v>228</v>
      </c>
      <c r="M334" s="256">
        <v>43147</v>
      </c>
      <c r="N334" s="255" t="s">
        <v>70</v>
      </c>
      <c r="O334" s="255" t="s">
        <v>398</v>
      </c>
    </row>
    <row r="335" spans="1:15" x14ac:dyDescent="0.2">
      <c r="A335" s="255" t="s">
        <v>2063</v>
      </c>
      <c r="B335" s="255" t="s">
        <v>2046</v>
      </c>
      <c r="C335" s="255" t="s">
        <v>423</v>
      </c>
      <c r="D335" s="255" t="s">
        <v>424</v>
      </c>
      <c r="E335" s="255" t="s">
        <v>425</v>
      </c>
      <c r="F335" s="255" t="s">
        <v>3767</v>
      </c>
      <c r="G335" s="256">
        <v>43144</v>
      </c>
      <c r="H335" s="257">
        <v>344.29</v>
      </c>
      <c r="I335" s="257">
        <v>1</v>
      </c>
      <c r="J335" s="257">
        <f t="shared" si="5"/>
        <v>344.29</v>
      </c>
      <c r="K335" s="255" t="s">
        <v>3768</v>
      </c>
      <c r="L335" s="255" t="s">
        <v>228</v>
      </c>
      <c r="M335" s="256">
        <v>43145</v>
      </c>
      <c r="N335" s="255" t="s">
        <v>70</v>
      </c>
      <c r="O335" s="255" t="s">
        <v>398</v>
      </c>
    </row>
    <row r="336" spans="1:15" x14ac:dyDescent="0.2">
      <c r="A336" s="255" t="s">
        <v>2063</v>
      </c>
      <c r="B336" s="255" t="s">
        <v>2046</v>
      </c>
      <c r="C336" s="255" t="s">
        <v>96</v>
      </c>
      <c r="D336" s="255" t="s">
        <v>97</v>
      </c>
      <c r="E336" s="255" t="s">
        <v>98</v>
      </c>
      <c r="F336" s="255" t="s">
        <v>3769</v>
      </c>
      <c r="G336" s="256">
        <v>43152</v>
      </c>
      <c r="H336" s="257">
        <v>269.52999999999997</v>
      </c>
      <c r="I336" s="257">
        <v>1</v>
      </c>
      <c r="J336" s="257">
        <f t="shared" si="5"/>
        <v>269.52999999999997</v>
      </c>
      <c r="K336" s="255" t="s">
        <v>3770</v>
      </c>
      <c r="L336" s="255" t="s">
        <v>214</v>
      </c>
      <c r="M336" s="256">
        <v>43152</v>
      </c>
      <c r="N336" s="255" t="s">
        <v>70</v>
      </c>
      <c r="O336" s="255" t="s">
        <v>398</v>
      </c>
    </row>
    <row r="337" spans="1:15" x14ac:dyDescent="0.2">
      <c r="A337" s="255" t="s">
        <v>2063</v>
      </c>
      <c r="B337" s="255" t="s">
        <v>2046</v>
      </c>
      <c r="C337" s="255" t="s">
        <v>96</v>
      </c>
      <c r="D337" s="255" t="s">
        <v>97</v>
      </c>
      <c r="E337" s="255" t="s">
        <v>98</v>
      </c>
      <c r="F337" s="255" t="s">
        <v>3771</v>
      </c>
      <c r="G337" s="256">
        <v>43152</v>
      </c>
      <c r="H337" s="257">
        <v>626.78</v>
      </c>
      <c r="I337" s="257">
        <v>1</v>
      </c>
      <c r="J337" s="257">
        <f t="shared" si="5"/>
        <v>626.78</v>
      </c>
      <c r="K337" s="255" t="s">
        <v>3772</v>
      </c>
      <c r="L337" s="255" t="s">
        <v>221</v>
      </c>
      <c r="M337" s="256">
        <v>43152</v>
      </c>
      <c r="N337" s="255" t="s">
        <v>70</v>
      </c>
      <c r="O337" s="255" t="s">
        <v>398</v>
      </c>
    </row>
    <row r="338" spans="1:15" x14ac:dyDescent="0.2">
      <c r="A338" s="255" t="s">
        <v>2063</v>
      </c>
      <c r="B338" s="255" t="s">
        <v>2046</v>
      </c>
      <c r="C338" s="255" t="s">
        <v>201</v>
      </c>
      <c r="D338" s="255" t="s">
        <v>1057</v>
      </c>
      <c r="E338" s="255" t="s">
        <v>202</v>
      </c>
      <c r="F338" s="255" t="s">
        <v>3773</v>
      </c>
      <c r="G338" s="256">
        <v>43146</v>
      </c>
      <c r="H338" s="257">
        <v>511.67</v>
      </c>
      <c r="I338" s="257">
        <v>1</v>
      </c>
      <c r="J338" s="257">
        <f t="shared" si="5"/>
        <v>511.67</v>
      </c>
      <c r="K338" s="255" t="s">
        <v>3774</v>
      </c>
      <c r="L338" s="255" t="s">
        <v>249</v>
      </c>
      <c r="M338" s="256">
        <v>43151</v>
      </c>
      <c r="N338" s="255" t="s">
        <v>70</v>
      </c>
      <c r="O338" s="255" t="s">
        <v>3775</v>
      </c>
    </row>
    <row r="339" spans="1:15" x14ac:dyDescent="0.2">
      <c r="A339" s="255" t="s">
        <v>2063</v>
      </c>
      <c r="B339" s="255" t="s">
        <v>2046</v>
      </c>
      <c r="C339" s="255" t="s">
        <v>201</v>
      </c>
      <c r="D339" s="255" t="s">
        <v>1057</v>
      </c>
      <c r="E339" s="255" t="s">
        <v>202</v>
      </c>
      <c r="F339" s="255" t="s">
        <v>3776</v>
      </c>
      <c r="G339" s="256">
        <v>43146</v>
      </c>
      <c r="H339" s="257">
        <v>259.55</v>
      </c>
      <c r="I339" s="257">
        <v>1</v>
      </c>
      <c r="J339" s="257">
        <f t="shared" si="5"/>
        <v>259.55</v>
      </c>
      <c r="K339" s="255" t="s">
        <v>3777</v>
      </c>
      <c r="L339" s="255" t="s">
        <v>724</v>
      </c>
      <c r="M339" s="256">
        <v>43151</v>
      </c>
      <c r="N339" s="255" t="s">
        <v>70</v>
      </c>
      <c r="O339" s="255" t="s">
        <v>3778</v>
      </c>
    </row>
    <row r="340" spans="1:15" x14ac:dyDescent="0.2">
      <c r="A340" s="255" t="s">
        <v>2063</v>
      </c>
      <c r="B340" s="255" t="s">
        <v>2046</v>
      </c>
      <c r="C340" s="255" t="s">
        <v>201</v>
      </c>
      <c r="D340" s="255" t="s">
        <v>1057</v>
      </c>
      <c r="E340" s="255" t="s">
        <v>202</v>
      </c>
      <c r="F340" s="255" t="s">
        <v>3779</v>
      </c>
      <c r="G340" s="256">
        <v>43143</v>
      </c>
      <c r="H340" s="257">
        <v>241.96</v>
      </c>
      <c r="I340" s="257">
        <v>1</v>
      </c>
      <c r="J340" s="257">
        <f t="shared" si="5"/>
        <v>241.96</v>
      </c>
      <c r="K340" s="255" t="s">
        <v>3780</v>
      </c>
      <c r="L340" s="255" t="s">
        <v>249</v>
      </c>
      <c r="M340" s="256">
        <v>43151</v>
      </c>
      <c r="N340" s="255" t="s">
        <v>70</v>
      </c>
      <c r="O340" s="255" t="s">
        <v>3781</v>
      </c>
    </row>
    <row r="341" spans="1:15" x14ac:dyDescent="0.2">
      <c r="A341" s="255" t="s">
        <v>2063</v>
      </c>
      <c r="B341" s="255" t="s">
        <v>2046</v>
      </c>
      <c r="C341" s="255" t="s">
        <v>201</v>
      </c>
      <c r="D341" s="255" t="s">
        <v>1057</v>
      </c>
      <c r="E341" s="255" t="s">
        <v>202</v>
      </c>
      <c r="F341" s="255" t="s">
        <v>3782</v>
      </c>
      <c r="G341" s="256">
        <v>43143</v>
      </c>
      <c r="H341" s="257">
        <v>488.31</v>
      </c>
      <c r="I341" s="257">
        <v>1</v>
      </c>
      <c r="J341" s="257">
        <f t="shared" si="5"/>
        <v>488.31</v>
      </c>
      <c r="K341" s="255" t="s">
        <v>3783</v>
      </c>
      <c r="L341" s="255" t="s">
        <v>249</v>
      </c>
      <c r="M341" s="256">
        <v>43151</v>
      </c>
      <c r="N341" s="255" t="s">
        <v>70</v>
      </c>
      <c r="O341" s="255" t="s">
        <v>3784</v>
      </c>
    </row>
    <row r="342" spans="1:15" x14ac:dyDescent="0.2">
      <c r="A342" s="255" t="s">
        <v>2063</v>
      </c>
      <c r="B342" s="255" t="s">
        <v>2046</v>
      </c>
      <c r="C342" s="255" t="s">
        <v>201</v>
      </c>
      <c r="D342" s="255" t="s">
        <v>1057</v>
      </c>
      <c r="E342" s="255" t="s">
        <v>202</v>
      </c>
      <c r="F342" s="255" t="s">
        <v>3785</v>
      </c>
      <c r="G342" s="256">
        <v>43138</v>
      </c>
      <c r="H342" s="257">
        <v>417.51</v>
      </c>
      <c r="I342" s="257">
        <v>1</v>
      </c>
      <c r="J342" s="257">
        <f t="shared" si="5"/>
        <v>417.51</v>
      </c>
      <c r="K342" s="255" t="s">
        <v>3786</v>
      </c>
      <c r="L342" s="255" t="s">
        <v>249</v>
      </c>
      <c r="M342" s="256">
        <v>43147</v>
      </c>
      <c r="N342" s="255" t="s">
        <v>70</v>
      </c>
      <c r="O342" s="255" t="s">
        <v>3787</v>
      </c>
    </row>
    <row r="343" spans="1:15" x14ac:dyDescent="0.2">
      <c r="A343" s="255" t="s">
        <v>2063</v>
      </c>
      <c r="B343" s="255" t="s">
        <v>2046</v>
      </c>
      <c r="C343" s="255" t="s">
        <v>201</v>
      </c>
      <c r="D343" s="255" t="s">
        <v>1057</v>
      </c>
      <c r="E343" s="255" t="s">
        <v>202</v>
      </c>
      <c r="F343" s="255" t="s">
        <v>3788</v>
      </c>
      <c r="G343" s="256">
        <v>43131</v>
      </c>
      <c r="H343" s="257">
        <v>6031.18</v>
      </c>
      <c r="I343" s="257">
        <v>1</v>
      </c>
      <c r="J343" s="257">
        <f t="shared" si="5"/>
        <v>6031.18</v>
      </c>
      <c r="K343" s="255" t="s">
        <v>398</v>
      </c>
      <c r="L343" s="255" t="s">
        <v>171</v>
      </c>
      <c r="M343" s="256">
        <v>43133</v>
      </c>
      <c r="N343" s="255" t="s">
        <v>70</v>
      </c>
      <c r="O343" s="255" t="s">
        <v>398</v>
      </c>
    </row>
    <row r="344" spans="1:15" x14ac:dyDescent="0.2">
      <c r="A344" s="255" t="s">
        <v>2063</v>
      </c>
      <c r="B344" s="255" t="s">
        <v>2046</v>
      </c>
      <c r="C344" s="255" t="s">
        <v>3789</v>
      </c>
      <c r="D344" s="255" t="s">
        <v>3790</v>
      </c>
      <c r="E344" s="255" t="s">
        <v>3791</v>
      </c>
      <c r="F344" s="255" t="s">
        <v>3792</v>
      </c>
      <c r="G344" s="256">
        <v>43131</v>
      </c>
      <c r="H344" s="257">
        <v>493.15</v>
      </c>
      <c r="I344" s="257">
        <v>1</v>
      </c>
      <c r="J344" s="257">
        <f t="shared" si="5"/>
        <v>493.15</v>
      </c>
      <c r="K344" s="255" t="s">
        <v>3793</v>
      </c>
      <c r="L344" s="255" t="s">
        <v>525</v>
      </c>
      <c r="M344" s="256">
        <v>43132</v>
      </c>
      <c r="N344" s="255" t="s">
        <v>70</v>
      </c>
      <c r="O344" s="255" t="s">
        <v>3794</v>
      </c>
    </row>
    <row r="345" spans="1:15" x14ac:dyDescent="0.2">
      <c r="A345" s="255" t="s">
        <v>2063</v>
      </c>
      <c r="B345" s="255" t="s">
        <v>2046</v>
      </c>
      <c r="C345" s="255" t="s">
        <v>2541</v>
      </c>
      <c r="D345" s="255" t="s">
        <v>2542</v>
      </c>
      <c r="E345" s="255" t="s">
        <v>2543</v>
      </c>
      <c r="F345" s="255" t="s">
        <v>3795</v>
      </c>
      <c r="G345" s="256">
        <v>43152</v>
      </c>
      <c r="H345" s="257">
        <v>2050.9499999999998</v>
      </c>
      <c r="I345" s="257">
        <v>1</v>
      </c>
      <c r="J345" s="257">
        <f t="shared" si="5"/>
        <v>2050.9499999999998</v>
      </c>
      <c r="K345" s="255" t="s">
        <v>3796</v>
      </c>
      <c r="L345" s="255" t="s">
        <v>217</v>
      </c>
      <c r="M345" s="256">
        <v>43152</v>
      </c>
      <c r="N345" s="255" t="s">
        <v>70</v>
      </c>
      <c r="O345" s="255" t="s">
        <v>3797</v>
      </c>
    </row>
    <row r="346" spans="1:15" x14ac:dyDescent="0.2">
      <c r="A346" s="255" t="s">
        <v>2063</v>
      </c>
      <c r="B346" s="255" t="s">
        <v>2046</v>
      </c>
      <c r="C346" s="255" t="s">
        <v>197</v>
      </c>
      <c r="D346" s="255" t="s">
        <v>198</v>
      </c>
      <c r="E346" s="255" t="s">
        <v>199</v>
      </c>
      <c r="F346" s="255" t="s">
        <v>3798</v>
      </c>
      <c r="G346" s="256">
        <v>43158</v>
      </c>
      <c r="H346" s="257">
        <v>205.1</v>
      </c>
      <c r="I346" s="257">
        <v>1</v>
      </c>
      <c r="J346" s="257">
        <f t="shared" si="5"/>
        <v>205.1</v>
      </c>
      <c r="K346" s="255" t="s">
        <v>3799</v>
      </c>
      <c r="L346" s="255" t="s">
        <v>432</v>
      </c>
      <c r="M346" s="256">
        <v>43159</v>
      </c>
      <c r="N346" s="255" t="s">
        <v>70</v>
      </c>
      <c r="O346" s="255" t="s">
        <v>3800</v>
      </c>
    </row>
    <row r="347" spans="1:15" x14ac:dyDescent="0.2">
      <c r="A347" s="255" t="s">
        <v>2063</v>
      </c>
      <c r="B347" s="255" t="s">
        <v>2046</v>
      </c>
      <c r="C347" s="255" t="s">
        <v>197</v>
      </c>
      <c r="D347" s="255" t="s">
        <v>198</v>
      </c>
      <c r="E347" s="255" t="s">
        <v>199</v>
      </c>
      <c r="F347" s="255" t="s">
        <v>3801</v>
      </c>
      <c r="G347" s="256">
        <v>43154</v>
      </c>
      <c r="H347" s="257">
        <v>118.7</v>
      </c>
      <c r="I347" s="257">
        <v>1</v>
      </c>
      <c r="J347" s="257">
        <f t="shared" si="5"/>
        <v>118.7</v>
      </c>
      <c r="K347" s="255" t="s">
        <v>3802</v>
      </c>
      <c r="L347" s="255" t="s">
        <v>228</v>
      </c>
      <c r="M347" s="256">
        <v>43155</v>
      </c>
      <c r="N347" s="255" t="s">
        <v>70</v>
      </c>
      <c r="O347" s="255" t="s">
        <v>398</v>
      </c>
    </row>
    <row r="348" spans="1:15" x14ac:dyDescent="0.2">
      <c r="A348" s="255" t="s">
        <v>2063</v>
      </c>
      <c r="B348" s="255" t="s">
        <v>2046</v>
      </c>
      <c r="C348" s="255" t="s">
        <v>197</v>
      </c>
      <c r="D348" s="255" t="s">
        <v>198</v>
      </c>
      <c r="E348" s="255" t="s">
        <v>199</v>
      </c>
      <c r="F348" s="255" t="s">
        <v>3803</v>
      </c>
      <c r="G348" s="256">
        <v>43154</v>
      </c>
      <c r="H348" s="257">
        <v>169.16</v>
      </c>
      <c r="I348" s="257">
        <v>1</v>
      </c>
      <c r="J348" s="257">
        <f t="shared" si="5"/>
        <v>169.16</v>
      </c>
      <c r="K348" s="255" t="s">
        <v>3804</v>
      </c>
      <c r="L348" s="255" t="s">
        <v>415</v>
      </c>
      <c r="M348" s="256">
        <v>43155</v>
      </c>
      <c r="N348" s="255" t="s">
        <v>70</v>
      </c>
      <c r="O348" s="255" t="s">
        <v>398</v>
      </c>
    </row>
    <row r="349" spans="1:15" x14ac:dyDescent="0.2">
      <c r="A349" s="255" t="s">
        <v>2063</v>
      </c>
      <c r="B349" s="255" t="s">
        <v>2046</v>
      </c>
      <c r="C349" s="255" t="s">
        <v>305</v>
      </c>
      <c r="D349" s="255" t="s">
        <v>400</v>
      </c>
      <c r="E349" s="255" t="s">
        <v>306</v>
      </c>
      <c r="F349" s="255" t="s">
        <v>3805</v>
      </c>
      <c r="G349" s="256">
        <v>43157</v>
      </c>
      <c r="H349" s="257">
        <v>4654.1000000000004</v>
      </c>
      <c r="I349" s="257">
        <v>1</v>
      </c>
      <c r="J349" s="257">
        <f t="shared" si="5"/>
        <v>4654.1000000000004</v>
      </c>
      <c r="K349" s="255" t="s">
        <v>3806</v>
      </c>
      <c r="L349" s="255" t="s">
        <v>106</v>
      </c>
      <c r="M349" s="256">
        <v>43157</v>
      </c>
      <c r="N349" s="255" t="s">
        <v>70</v>
      </c>
      <c r="O349" s="255" t="s">
        <v>398</v>
      </c>
    </row>
    <row r="350" spans="1:15" x14ac:dyDescent="0.2">
      <c r="A350" s="255" t="s">
        <v>2063</v>
      </c>
      <c r="B350" s="255" t="s">
        <v>2046</v>
      </c>
      <c r="C350" s="255" t="s">
        <v>118</v>
      </c>
      <c r="D350" s="255" t="s">
        <v>119</v>
      </c>
      <c r="E350" s="255" t="s">
        <v>120</v>
      </c>
      <c r="F350" s="255" t="s">
        <v>3808</v>
      </c>
      <c r="G350" s="256">
        <v>43146</v>
      </c>
      <c r="H350" s="257">
        <v>213.93</v>
      </c>
      <c r="I350" s="257">
        <v>1</v>
      </c>
      <c r="J350" s="257">
        <f t="shared" si="5"/>
        <v>213.93</v>
      </c>
      <c r="K350" s="255" t="s">
        <v>3809</v>
      </c>
      <c r="L350" s="255" t="s">
        <v>431</v>
      </c>
      <c r="M350" s="256">
        <v>43150</v>
      </c>
      <c r="N350" s="255" t="s">
        <v>70</v>
      </c>
      <c r="O350" s="255" t="s">
        <v>3810</v>
      </c>
    </row>
    <row r="351" spans="1:15" x14ac:dyDescent="0.2">
      <c r="A351" s="255" t="s">
        <v>2063</v>
      </c>
      <c r="B351" s="255" t="s">
        <v>2046</v>
      </c>
      <c r="C351" s="255" t="s">
        <v>118</v>
      </c>
      <c r="D351" s="255" t="s">
        <v>119</v>
      </c>
      <c r="E351" s="255" t="s">
        <v>120</v>
      </c>
      <c r="F351" s="255" t="s">
        <v>3813</v>
      </c>
      <c r="G351" s="256">
        <v>43143</v>
      </c>
      <c r="H351" s="257">
        <v>586.41</v>
      </c>
      <c r="I351" s="257">
        <v>1</v>
      </c>
      <c r="J351" s="257">
        <f t="shared" si="5"/>
        <v>586.41</v>
      </c>
      <c r="K351" s="255" t="s">
        <v>3814</v>
      </c>
      <c r="L351" s="255" t="s">
        <v>320</v>
      </c>
      <c r="M351" s="256">
        <v>43150</v>
      </c>
      <c r="N351" s="255" t="s">
        <v>70</v>
      </c>
      <c r="O351" s="255" t="s">
        <v>398</v>
      </c>
    </row>
    <row r="352" spans="1:15" x14ac:dyDescent="0.2">
      <c r="A352" s="255" t="s">
        <v>2063</v>
      </c>
      <c r="B352" s="255" t="s">
        <v>2046</v>
      </c>
      <c r="C352" s="255" t="s">
        <v>1363</v>
      </c>
      <c r="D352" s="255" t="s">
        <v>1364</v>
      </c>
      <c r="E352" s="255" t="s">
        <v>1365</v>
      </c>
      <c r="F352" s="255" t="s">
        <v>2596</v>
      </c>
      <c r="G352" s="256">
        <v>43159</v>
      </c>
      <c r="H352" s="257">
        <v>12803.12</v>
      </c>
      <c r="I352" s="257">
        <v>1</v>
      </c>
      <c r="J352" s="257">
        <f t="shared" si="5"/>
        <v>12803.12</v>
      </c>
      <c r="K352" s="255" t="s">
        <v>3815</v>
      </c>
      <c r="L352" s="255" t="s">
        <v>2558</v>
      </c>
      <c r="M352" s="256">
        <v>43159</v>
      </c>
      <c r="N352" s="255" t="s">
        <v>70</v>
      </c>
      <c r="O352" s="255" t="s">
        <v>3816</v>
      </c>
    </row>
    <row r="353" spans="1:15" x14ac:dyDescent="0.2">
      <c r="A353" s="255" t="s">
        <v>2063</v>
      </c>
      <c r="B353" s="255" t="s">
        <v>2046</v>
      </c>
      <c r="C353" s="255" t="s">
        <v>225</v>
      </c>
      <c r="D353" s="255" t="s">
        <v>294</v>
      </c>
      <c r="E353" s="255" t="s">
        <v>226</v>
      </c>
      <c r="F353" s="255" t="s">
        <v>3817</v>
      </c>
      <c r="G353" s="256">
        <v>43143</v>
      </c>
      <c r="H353" s="257">
        <v>361.8</v>
      </c>
      <c r="I353" s="257">
        <v>1</v>
      </c>
      <c r="J353" s="257">
        <f t="shared" si="5"/>
        <v>361.8</v>
      </c>
      <c r="K353" s="255" t="s">
        <v>3818</v>
      </c>
      <c r="L353" s="255" t="s">
        <v>442</v>
      </c>
      <c r="M353" s="256">
        <v>43143</v>
      </c>
      <c r="N353" s="255" t="s">
        <v>70</v>
      </c>
      <c r="O353" s="255" t="s">
        <v>3819</v>
      </c>
    </row>
    <row r="354" spans="1:15" x14ac:dyDescent="0.2">
      <c r="A354" s="255" t="s">
        <v>2063</v>
      </c>
      <c r="B354" s="255" t="s">
        <v>2046</v>
      </c>
      <c r="C354" s="255" t="s">
        <v>187</v>
      </c>
      <c r="D354" s="255" t="s">
        <v>188</v>
      </c>
      <c r="E354" s="255" t="s">
        <v>189</v>
      </c>
      <c r="F354" s="255" t="s">
        <v>3820</v>
      </c>
      <c r="G354" s="256">
        <v>43157</v>
      </c>
      <c r="H354" s="257">
        <v>305.83</v>
      </c>
      <c r="I354" s="257">
        <v>1</v>
      </c>
      <c r="J354" s="257">
        <f t="shared" si="5"/>
        <v>305.83</v>
      </c>
      <c r="K354" s="255" t="s">
        <v>3821</v>
      </c>
      <c r="L354" s="255" t="s">
        <v>415</v>
      </c>
      <c r="M354" s="256">
        <v>43157</v>
      </c>
      <c r="N354" s="255" t="s">
        <v>70</v>
      </c>
      <c r="O354" s="255" t="s">
        <v>3822</v>
      </c>
    </row>
    <row r="355" spans="1:15" x14ac:dyDescent="0.2">
      <c r="A355" s="255" t="s">
        <v>2063</v>
      </c>
      <c r="B355" s="255" t="s">
        <v>2046</v>
      </c>
      <c r="C355" s="255" t="s">
        <v>187</v>
      </c>
      <c r="D355" s="255" t="s">
        <v>188</v>
      </c>
      <c r="E355" s="255" t="s">
        <v>189</v>
      </c>
      <c r="F355" s="255" t="s">
        <v>3823</v>
      </c>
      <c r="G355" s="256">
        <v>43157</v>
      </c>
      <c r="H355" s="257">
        <v>330.04</v>
      </c>
      <c r="I355" s="257">
        <v>1</v>
      </c>
      <c r="J355" s="257">
        <f t="shared" si="5"/>
        <v>330.04</v>
      </c>
      <c r="K355" s="255" t="s">
        <v>3824</v>
      </c>
      <c r="L355" s="255" t="s">
        <v>434</v>
      </c>
      <c r="M355" s="256">
        <v>43157</v>
      </c>
      <c r="N355" s="255" t="s">
        <v>70</v>
      </c>
      <c r="O355" s="255" t="s">
        <v>3825</v>
      </c>
    </row>
    <row r="356" spans="1:15" x14ac:dyDescent="0.2">
      <c r="A356" s="255" t="s">
        <v>2063</v>
      </c>
      <c r="B356" s="255" t="s">
        <v>2046</v>
      </c>
      <c r="C356" s="255" t="s">
        <v>310</v>
      </c>
      <c r="D356" s="255" t="s">
        <v>311</v>
      </c>
      <c r="E356" s="255" t="s">
        <v>312</v>
      </c>
      <c r="F356" s="255" t="s">
        <v>2602</v>
      </c>
      <c r="G356" s="256">
        <v>43157</v>
      </c>
      <c r="H356" s="257">
        <v>137.72</v>
      </c>
      <c r="I356" s="257">
        <v>1</v>
      </c>
      <c r="J356" s="257">
        <f t="shared" si="5"/>
        <v>137.72</v>
      </c>
      <c r="K356" s="255" t="s">
        <v>398</v>
      </c>
      <c r="L356" s="255" t="s">
        <v>1538</v>
      </c>
      <c r="M356" s="256">
        <v>43157</v>
      </c>
      <c r="N356" s="255" t="s">
        <v>70</v>
      </c>
      <c r="O356" s="255" t="s">
        <v>398</v>
      </c>
    </row>
    <row r="357" spans="1:15" x14ac:dyDescent="0.2">
      <c r="A357" s="255" t="s">
        <v>2063</v>
      </c>
      <c r="B357" s="255" t="s">
        <v>2046</v>
      </c>
      <c r="C357" s="255" t="s">
        <v>310</v>
      </c>
      <c r="D357" s="255" t="s">
        <v>311</v>
      </c>
      <c r="E357" s="255" t="s">
        <v>312</v>
      </c>
      <c r="F357" s="255" t="s">
        <v>2603</v>
      </c>
      <c r="G357" s="256">
        <v>43157</v>
      </c>
      <c r="H357" s="257">
        <v>13.92</v>
      </c>
      <c r="I357" s="257">
        <v>1</v>
      </c>
      <c r="J357" s="257">
        <f t="shared" si="5"/>
        <v>13.92</v>
      </c>
      <c r="K357" s="255" t="s">
        <v>398</v>
      </c>
      <c r="L357" s="255" t="s">
        <v>505</v>
      </c>
      <c r="M357" s="256">
        <v>43157</v>
      </c>
      <c r="N357" s="255" t="s">
        <v>70</v>
      </c>
      <c r="O357" s="255" t="s">
        <v>398</v>
      </c>
    </row>
    <row r="358" spans="1:15" x14ac:dyDescent="0.2">
      <c r="A358" s="255" t="s">
        <v>2063</v>
      </c>
      <c r="B358" s="255" t="s">
        <v>2046</v>
      </c>
      <c r="C358" s="255" t="s">
        <v>310</v>
      </c>
      <c r="D358" s="255" t="s">
        <v>311</v>
      </c>
      <c r="E358" s="255" t="s">
        <v>312</v>
      </c>
      <c r="F358" s="255" t="s">
        <v>1761</v>
      </c>
      <c r="G358" s="256">
        <v>43157</v>
      </c>
      <c r="H358" s="257">
        <v>1283.05</v>
      </c>
      <c r="I358" s="257">
        <v>1</v>
      </c>
      <c r="J358" s="257">
        <f t="shared" si="5"/>
        <v>1283.05</v>
      </c>
      <c r="K358" s="255" t="s">
        <v>398</v>
      </c>
      <c r="L358" s="255" t="s">
        <v>618</v>
      </c>
      <c r="M358" s="256">
        <v>43157</v>
      </c>
      <c r="N358" s="255" t="s">
        <v>70</v>
      </c>
      <c r="O358" s="255" t="s">
        <v>398</v>
      </c>
    </row>
    <row r="359" spans="1:15" x14ac:dyDescent="0.2">
      <c r="A359" s="255" t="s">
        <v>2063</v>
      </c>
      <c r="B359" s="255" t="s">
        <v>2046</v>
      </c>
      <c r="C359" s="255" t="s">
        <v>1191</v>
      </c>
      <c r="D359" s="255" t="s">
        <v>1192</v>
      </c>
      <c r="E359" s="255" t="s">
        <v>1193</v>
      </c>
      <c r="F359" s="255" t="s">
        <v>3829</v>
      </c>
      <c r="G359" s="256">
        <v>43144</v>
      </c>
      <c r="H359" s="257">
        <v>14.7</v>
      </c>
      <c r="I359" s="257">
        <v>1</v>
      </c>
      <c r="J359" s="257">
        <f t="shared" si="5"/>
        <v>14.7</v>
      </c>
      <c r="K359" s="255" t="s">
        <v>3830</v>
      </c>
      <c r="L359" s="255" t="s">
        <v>435</v>
      </c>
      <c r="M359" s="256">
        <v>43150</v>
      </c>
      <c r="N359" s="255" t="s">
        <v>70</v>
      </c>
      <c r="O359" s="255" t="s">
        <v>3831</v>
      </c>
    </row>
    <row r="360" spans="1:15" x14ac:dyDescent="0.2">
      <c r="A360" s="255" t="s">
        <v>2063</v>
      </c>
      <c r="B360" s="255" t="s">
        <v>2046</v>
      </c>
      <c r="C360" s="255" t="s">
        <v>1191</v>
      </c>
      <c r="D360" s="255" t="s">
        <v>1192</v>
      </c>
      <c r="E360" s="255" t="s">
        <v>1193</v>
      </c>
      <c r="F360" s="255" t="s">
        <v>3832</v>
      </c>
      <c r="G360" s="256">
        <v>43144</v>
      </c>
      <c r="H360" s="257">
        <v>48.52</v>
      </c>
      <c r="I360" s="257">
        <v>1</v>
      </c>
      <c r="J360" s="257">
        <f t="shared" si="5"/>
        <v>48.52</v>
      </c>
      <c r="K360" s="255" t="s">
        <v>1735</v>
      </c>
      <c r="L360" s="255" t="s">
        <v>421</v>
      </c>
      <c r="M360" s="256">
        <v>43152</v>
      </c>
      <c r="N360" s="255" t="s">
        <v>70</v>
      </c>
      <c r="O360" s="255" t="s">
        <v>3833</v>
      </c>
    </row>
    <row r="361" spans="1:15" x14ac:dyDescent="0.2">
      <c r="A361" s="255" t="s">
        <v>2063</v>
      </c>
      <c r="B361" s="255" t="s">
        <v>2046</v>
      </c>
      <c r="C361" s="255" t="s">
        <v>160</v>
      </c>
      <c r="D361" s="255" t="s">
        <v>161</v>
      </c>
      <c r="E361" s="255" t="s">
        <v>162</v>
      </c>
      <c r="F361" s="255" t="s">
        <v>3835</v>
      </c>
      <c r="G361" s="256">
        <v>43151</v>
      </c>
      <c r="H361" s="257">
        <v>44</v>
      </c>
      <c r="I361" s="257">
        <v>1</v>
      </c>
      <c r="J361" s="257">
        <f t="shared" si="5"/>
        <v>44</v>
      </c>
      <c r="K361" s="255" t="s">
        <v>398</v>
      </c>
      <c r="L361" s="255" t="s">
        <v>1241</v>
      </c>
      <c r="M361" s="256">
        <v>43153</v>
      </c>
      <c r="N361" s="255" t="s">
        <v>70</v>
      </c>
      <c r="O361" s="255" t="s">
        <v>398</v>
      </c>
    </row>
    <row r="362" spans="1:15" x14ac:dyDescent="0.2">
      <c r="A362" s="255" t="s">
        <v>2063</v>
      </c>
      <c r="B362" s="255" t="s">
        <v>2046</v>
      </c>
      <c r="C362" s="255" t="s">
        <v>160</v>
      </c>
      <c r="D362" s="255" t="s">
        <v>161</v>
      </c>
      <c r="E362" s="255" t="s">
        <v>162</v>
      </c>
      <c r="F362" s="255" t="s">
        <v>3836</v>
      </c>
      <c r="G362" s="256">
        <v>43151</v>
      </c>
      <c r="H362" s="257">
        <v>282.48</v>
      </c>
      <c r="I362" s="257">
        <v>1</v>
      </c>
      <c r="J362" s="257">
        <f t="shared" si="5"/>
        <v>282.48</v>
      </c>
      <c r="K362" s="255" t="s">
        <v>398</v>
      </c>
      <c r="L362" s="255" t="s">
        <v>176</v>
      </c>
      <c r="M362" s="256">
        <v>43153</v>
      </c>
      <c r="N362" s="255" t="s">
        <v>70</v>
      </c>
      <c r="O362" s="255" t="s">
        <v>398</v>
      </c>
    </row>
    <row r="363" spans="1:15" x14ac:dyDescent="0.2">
      <c r="A363" s="255" t="s">
        <v>2063</v>
      </c>
      <c r="B363" s="255" t="s">
        <v>2046</v>
      </c>
      <c r="C363" s="255" t="s">
        <v>160</v>
      </c>
      <c r="D363" s="255" t="s">
        <v>161</v>
      </c>
      <c r="E363" s="255" t="s">
        <v>162</v>
      </c>
      <c r="F363" s="255" t="s">
        <v>3837</v>
      </c>
      <c r="G363" s="256">
        <v>43131</v>
      </c>
      <c r="H363" s="257">
        <v>78.45</v>
      </c>
      <c r="I363" s="257">
        <v>1</v>
      </c>
      <c r="J363" s="257">
        <f t="shared" si="5"/>
        <v>78.45</v>
      </c>
      <c r="K363" s="255" t="s">
        <v>398</v>
      </c>
      <c r="L363" s="255" t="s">
        <v>176</v>
      </c>
      <c r="M363" s="256">
        <v>43133</v>
      </c>
      <c r="N363" s="255" t="s">
        <v>70</v>
      </c>
      <c r="O363" s="255" t="s">
        <v>398</v>
      </c>
    </row>
    <row r="364" spans="1:15" x14ac:dyDescent="0.2">
      <c r="A364" s="255" t="s">
        <v>2063</v>
      </c>
      <c r="B364" s="255" t="s">
        <v>2046</v>
      </c>
      <c r="C364" s="255" t="s">
        <v>582</v>
      </c>
      <c r="D364" s="255" t="s">
        <v>583</v>
      </c>
      <c r="E364" s="255" t="s">
        <v>584</v>
      </c>
      <c r="F364" s="255" t="s">
        <v>3838</v>
      </c>
      <c r="G364" s="256">
        <v>43131</v>
      </c>
      <c r="H364" s="257">
        <v>98.95</v>
      </c>
      <c r="I364" s="257">
        <v>1</v>
      </c>
      <c r="J364" s="257">
        <f t="shared" si="5"/>
        <v>98.95</v>
      </c>
      <c r="K364" s="255" t="s">
        <v>398</v>
      </c>
      <c r="L364" s="255" t="s">
        <v>215</v>
      </c>
      <c r="M364" s="256">
        <v>43138</v>
      </c>
      <c r="N364" s="255" t="s">
        <v>70</v>
      </c>
      <c r="O364" s="255" t="s">
        <v>398</v>
      </c>
    </row>
    <row r="365" spans="1:15" x14ac:dyDescent="0.2">
      <c r="A365" s="255" t="s">
        <v>2063</v>
      </c>
      <c r="B365" s="255" t="s">
        <v>2046</v>
      </c>
      <c r="C365" s="255" t="s">
        <v>585</v>
      </c>
      <c r="D365" s="255" t="s">
        <v>586</v>
      </c>
      <c r="E365" s="255" t="s">
        <v>587</v>
      </c>
      <c r="F365" s="255" t="s">
        <v>3841</v>
      </c>
      <c r="G365" s="256">
        <v>43131</v>
      </c>
      <c r="H365" s="257">
        <v>55.92</v>
      </c>
      <c r="I365" s="257">
        <v>1</v>
      </c>
      <c r="J365" s="257">
        <f t="shared" si="5"/>
        <v>55.92</v>
      </c>
      <c r="K365" s="255" t="s">
        <v>398</v>
      </c>
      <c r="L365" s="255" t="s">
        <v>1025</v>
      </c>
      <c r="M365" s="256">
        <v>43138</v>
      </c>
      <c r="N365" s="255" t="s">
        <v>70</v>
      </c>
      <c r="O365" s="255" t="s">
        <v>398</v>
      </c>
    </row>
    <row r="366" spans="1:15" x14ac:dyDescent="0.2">
      <c r="A366" s="255" t="s">
        <v>2063</v>
      </c>
      <c r="B366" s="255" t="s">
        <v>2046</v>
      </c>
      <c r="C366" s="255" t="s">
        <v>585</v>
      </c>
      <c r="D366" s="255" t="s">
        <v>586</v>
      </c>
      <c r="E366" s="255" t="s">
        <v>587</v>
      </c>
      <c r="F366" s="255" t="s">
        <v>3842</v>
      </c>
      <c r="G366" s="256">
        <v>43131</v>
      </c>
      <c r="H366" s="257">
        <v>189.37</v>
      </c>
      <c r="I366" s="257">
        <v>1</v>
      </c>
      <c r="J366" s="257">
        <f t="shared" si="5"/>
        <v>189.37</v>
      </c>
      <c r="K366" s="255" t="s">
        <v>398</v>
      </c>
      <c r="L366" s="255" t="s">
        <v>506</v>
      </c>
      <c r="M366" s="256">
        <v>43138</v>
      </c>
      <c r="N366" s="255" t="s">
        <v>70</v>
      </c>
      <c r="O366" s="255" t="s">
        <v>398</v>
      </c>
    </row>
    <row r="367" spans="1:15" x14ac:dyDescent="0.2">
      <c r="A367" s="255" t="s">
        <v>2063</v>
      </c>
      <c r="B367" s="255" t="s">
        <v>2046</v>
      </c>
      <c r="C367" s="255" t="s">
        <v>3844</v>
      </c>
      <c r="D367" s="255" t="s">
        <v>3845</v>
      </c>
      <c r="E367" s="255" t="s">
        <v>3846</v>
      </c>
      <c r="F367" s="255" t="s">
        <v>3807</v>
      </c>
      <c r="G367" s="256">
        <v>43139</v>
      </c>
      <c r="H367" s="257">
        <v>3012.1</v>
      </c>
      <c r="I367" s="257">
        <v>1</v>
      </c>
      <c r="J367" s="257">
        <f t="shared" si="5"/>
        <v>3012.1</v>
      </c>
      <c r="K367" s="255" t="s">
        <v>3847</v>
      </c>
      <c r="L367" s="255" t="s">
        <v>147</v>
      </c>
      <c r="M367" s="256">
        <v>43143</v>
      </c>
      <c r="N367" s="255" t="s">
        <v>70</v>
      </c>
      <c r="O367" s="255" t="s">
        <v>3848</v>
      </c>
    </row>
    <row r="368" spans="1:15" x14ac:dyDescent="0.2">
      <c r="A368" s="255" t="s">
        <v>2063</v>
      </c>
      <c r="B368" s="255" t="s">
        <v>2046</v>
      </c>
      <c r="C368" s="255" t="s">
        <v>1381</v>
      </c>
      <c r="D368" s="255" t="s">
        <v>1382</v>
      </c>
      <c r="E368" s="255" t="s">
        <v>1383</v>
      </c>
      <c r="F368" s="255" t="s">
        <v>2600</v>
      </c>
      <c r="G368" s="256">
        <v>43138</v>
      </c>
      <c r="H368" s="257">
        <v>3967.71</v>
      </c>
      <c r="I368" s="257">
        <v>1</v>
      </c>
      <c r="J368" s="257">
        <f t="shared" si="5"/>
        <v>3967.71</v>
      </c>
      <c r="K368" s="255" t="s">
        <v>3849</v>
      </c>
      <c r="L368" s="255" t="s">
        <v>217</v>
      </c>
      <c r="M368" s="256">
        <v>43147</v>
      </c>
      <c r="N368" s="255" t="s">
        <v>70</v>
      </c>
      <c r="O368" s="255" t="s">
        <v>3850</v>
      </c>
    </row>
    <row r="369" spans="1:15" x14ac:dyDescent="0.2">
      <c r="A369" s="255" t="s">
        <v>2063</v>
      </c>
      <c r="B369" s="255" t="s">
        <v>2046</v>
      </c>
      <c r="C369" s="255" t="s">
        <v>153</v>
      </c>
      <c r="D369" s="255" t="s">
        <v>154</v>
      </c>
      <c r="E369" s="255" t="s">
        <v>155</v>
      </c>
      <c r="F369" s="255" t="s">
        <v>3851</v>
      </c>
      <c r="G369" s="256">
        <v>43146</v>
      </c>
      <c r="H369" s="257">
        <v>32.21</v>
      </c>
      <c r="I369" s="257">
        <v>1</v>
      </c>
      <c r="J369" s="257">
        <f t="shared" si="5"/>
        <v>32.21</v>
      </c>
      <c r="K369" s="255" t="s">
        <v>398</v>
      </c>
      <c r="L369" s="255" t="s">
        <v>215</v>
      </c>
      <c r="M369" s="256">
        <v>43159</v>
      </c>
      <c r="N369" s="255" t="s">
        <v>70</v>
      </c>
      <c r="O369" s="255" t="s">
        <v>398</v>
      </c>
    </row>
    <row r="370" spans="1:15" x14ac:dyDescent="0.2">
      <c r="A370" s="255" t="s">
        <v>2063</v>
      </c>
      <c r="B370" s="255" t="s">
        <v>2046</v>
      </c>
      <c r="C370" s="255" t="s">
        <v>153</v>
      </c>
      <c r="D370" s="255" t="s">
        <v>154</v>
      </c>
      <c r="E370" s="255" t="s">
        <v>155</v>
      </c>
      <c r="F370" s="255" t="s">
        <v>3853</v>
      </c>
      <c r="G370" s="256">
        <v>43139</v>
      </c>
      <c r="H370" s="257">
        <v>2.11</v>
      </c>
      <c r="I370" s="257">
        <v>1</v>
      </c>
      <c r="J370" s="257">
        <f t="shared" si="5"/>
        <v>2.11</v>
      </c>
      <c r="K370" s="255" t="s">
        <v>398</v>
      </c>
      <c r="L370" s="255" t="s">
        <v>415</v>
      </c>
      <c r="M370" s="256">
        <v>43154</v>
      </c>
      <c r="N370" s="255" t="s">
        <v>70</v>
      </c>
      <c r="O370" s="255" t="s">
        <v>398</v>
      </c>
    </row>
    <row r="371" spans="1:15" x14ac:dyDescent="0.2">
      <c r="A371" s="255" t="s">
        <v>2063</v>
      </c>
      <c r="B371" s="255" t="s">
        <v>2046</v>
      </c>
      <c r="C371" s="255" t="s">
        <v>153</v>
      </c>
      <c r="D371" s="255" t="s">
        <v>154</v>
      </c>
      <c r="E371" s="255" t="s">
        <v>155</v>
      </c>
      <c r="F371" s="255" t="s">
        <v>3858</v>
      </c>
      <c r="G371" s="256">
        <v>43138</v>
      </c>
      <c r="H371" s="257">
        <v>10.55</v>
      </c>
      <c r="I371" s="257">
        <v>1</v>
      </c>
      <c r="J371" s="257">
        <f t="shared" si="5"/>
        <v>10.55</v>
      </c>
      <c r="K371" s="255" t="s">
        <v>6677</v>
      </c>
      <c r="L371" s="255" t="s">
        <v>1238</v>
      </c>
      <c r="M371" s="256">
        <v>43154</v>
      </c>
      <c r="N371" s="255" t="s">
        <v>70</v>
      </c>
      <c r="O371" s="255" t="s">
        <v>6678</v>
      </c>
    </row>
    <row r="372" spans="1:15" x14ac:dyDescent="0.2">
      <c r="A372" s="255" t="s">
        <v>2063</v>
      </c>
      <c r="B372" s="255" t="s">
        <v>2046</v>
      </c>
      <c r="C372" s="255" t="s">
        <v>153</v>
      </c>
      <c r="D372" s="255" t="s">
        <v>154</v>
      </c>
      <c r="E372" s="255" t="s">
        <v>155</v>
      </c>
      <c r="F372" s="255" t="s">
        <v>3859</v>
      </c>
      <c r="G372" s="256">
        <v>43138</v>
      </c>
      <c r="H372" s="257">
        <v>18.95</v>
      </c>
      <c r="I372" s="257">
        <v>1</v>
      </c>
      <c r="J372" s="257">
        <f t="shared" si="5"/>
        <v>18.95</v>
      </c>
      <c r="K372" s="255" t="s">
        <v>398</v>
      </c>
      <c r="L372" s="255" t="s">
        <v>415</v>
      </c>
      <c r="M372" s="256">
        <v>43154</v>
      </c>
      <c r="N372" s="255" t="s">
        <v>70</v>
      </c>
      <c r="O372" s="255" t="s">
        <v>398</v>
      </c>
    </row>
    <row r="373" spans="1:15" x14ac:dyDescent="0.2">
      <c r="A373" s="255" t="s">
        <v>2063</v>
      </c>
      <c r="B373" s="255" t="s">
        <v>2046</v>
      </c>
      <c r="C373" s="255" t="s">
        <v>153</v>
      </c>
      <c r="D373" s="255" t="s">
        <v>154</v>
      </c>
      <c r="E373" s="255" t="s">
        <v>155</v>
      </c>
      <c r="F373" s="255" t="s">
        <v>3811</v>
      </c>
      <c r="G373" s="256">
        <v>43137</v>
      </c>
      <c r="H373" s="257">
        <v>8.5500000000000007</v>
      </c>
      <c r="I373" s="257">
        <v>1</v>
      </c>
      <c r="J373" s="257">
        <f t="shared" si="5"/>
        <v>8.5500000000000007</v>
      </c>
      <c r="K373" s="255" t="s">
        <v>398</v>
      </c>
      <c r="L373" s="255" t="s">
        <v>3861</v>
      </c>
      <c r="M373" s="256">
        <v>43154</v>
      </c>
      <c r="N373" s="255" t="s">
        <v>70</v>
      </c>
      <c r="O373" s="255" t="s">
        <v>398</v>
      </c>
    </row>
    <row r="374" spans="1:15" x14ac:dyDescent="0.2">
      <c r="A374" s="255" t="s">
        <v>2063</v>
      </c>
      <c r="B374" s="255" t="s">
        <v>2046</v>
      </c>
      <c r="C374" s="255" t="s">
        <v>153</v>
      </c>
      <c r="D374" s="255" t="s">
        <v>154</v>
      </c>
      <c r="E374" s="255" t="s">
        <v>155</v>
      </c>
      <c r="F374" s="255" t="s">
        <v>3862</v>
      </c>
      <c r="G374" s="256">
        <v>43137</v>
      </c>
      <c r="H374" s="257">
        <v>96.78</v>
      </c>
      <c r="I374" s="257">
        <v>1</v>
      </c>
      <c r="J374" s="257">
        <f t="shared" si="5"/>
        <v>96.78</v>
      </c>
      <c r="K374" s="255" t="s">
        <v>398</v>
      </c>
      <c r="L374" s="255" t="s">
        <v>215</v>
      </c>
      <c r="M374" s="256">
        <v>43154</v>
      </c>
      <c r="N374" s="255" t="s">
        <v>70</v>
      </c>
      <c r="O374" s="255" t="s">
        <v>398</v>
      </c>
    </row>
    <row r="375" spans="1:15" x14ac:dyDescent="0.2">
      <c r="A375" s="255" t="s">
        <v>2063</v>
      </c>
      <c r="B375" s="255" t="s">
        <v>2046</v>
      </c>
      <c r="C375" s="255" t="s">
        <v>153</v>
      </c>
      <c r="D375" s="255" t="s">
        <v>154</v>
      </c>
      <c r="E375" s="255" t="s">
        <v>155</v>
      </c>
      <c r="F375" s="255" t="s">
        <v>3863</v>
      </c>
      <c r="G375" s="256">
        <v>43137</v>
      </c>
      <c r="H375" s="257">
        <v>1.1299999999999999</v>
      </c>
      <c r="I375" s="257">
        <v>1</v>
      </c>
      <c r="J375" s="257">
        <f t="shared" si="5"/>
        <v>1.1299999999999999</v>
      </c>
      <c r="K375" s="255" t="s">
        <v>398</v>
      </c>
      <c r="L375" s="255" t="s">
        <v>215</v>
      </c>
      <c r="M375" s="256">
        <v>43154</v>
      </c>
      <c r="N375" s="255" t="s">
        <v>70</v>
      </c>
      <c r="O375" s="255" t="s">
        <v>398</v>
      </c>
    </row>
    <row r="376" spans="1:15" x14ac:dyDescent="0.2">
      <c r="A376" s="255" t="s">
        <v>2063</v>
      </c>
      <c r="B376" s="255" t="s">
        <v>2046</v>
      </c>
      <c r="C376" s="255" t="s">
        <v>153</v>
      </c>
      <c r="D376" s="255" t="s">
        <v>154</v>
      </c>
      <c r="E376" s="255" t="s">
        <v>155</v>
      </c>
      <c r="F376" s="255" t="s">
        <v>3812</v>
      </c>
      <c r="G376" s="256">
        <v>43137</v>
      </c>
      <c r="H376" s="257">
        <v>96.78</v>
      </c>
      <c r="I376" s="257">
        <v>1</v>
      </c>
      <c r="J376" s="257">
        <f t="shared" si="5"/>
        <v>96.78</v>
      </c>
      <c r="K376" s="255" t="s">
        <v>398</v>
      </c>
      <c r="L376" s="255" t="s">
        <v>215</v>
      </c>
      <c r="M376" s="256">
        <v>43154</v>
      </c>
      <c r="N376" s="255" t="s">
        <v>70</v>
      </c>
      <c r="O376" s="255" t="s">
        <v>398</v>
      </c>
    </row>
    <row r="377" spans="1:15" x14ac:dyDescent="0.2">
      <c r="A377" s="255" t="s">
        <v>2063</v>
      </c>
      <c r="B377" s="255" t="s">
        <v>2046</v>
      </c>
      <c r="C377" s="255" t="s">
        <v>153</v>
      </c>
      <c r="D377" s="255" t="s">
        <v>154</v>
      </c>
      <c r="E377" s="255" t="s">
        <v>155</v>
      </c>
      <c r="F377" s="255" t="s">
        <v>3865</v>
      </c>
      <c r="G377" s="256">
        <v>43136</v>
      </c>
      <c r="H377" s="257">
        <v>551</v>
      </c>
      <c r="I377" s="257">
        <v>1</v>
      </c>
      <c r="J377" s="257">
        <f t="shared" si="5"/>
        <v>551</v>
      </c>
      <c r="K377" s="255" t="s">
        <v>398</v>
      </c>
      <c r="L377" s="255" t="s">
        <v>170</v>
      </c>
      <c r="M377" s="256">
        <v>43154</v>
      </c>
      <c r="N377" s="255" t="s">
        <v>70</v>
      </c>
      <c r="O377" s="255" t="s">
        <v>398</v>
      </c>
    </row>
    <row r="378" spans="1:15" x14ac:dyDescent="0.2">
      <c r="A378" s="255" t="s">
        <v>2063</v>
      </c>
      <c r="B378" s="255" t="s">
        <v>2046</v>
      </c>
      <c r="C378" s="255" t="s">
        <v>153</v>
      </c>
      <c r="D378" s="255" t="s">
        <v>154</v>
      </c>
      <c r="E378" s="255" t="s">
        <v>155</v>
      </c>
      <c r="F378" s="255" t="s">
        <v>3010</v>
      </c>
      <c r="G378" s="256">
        <v>43136</v>
      </c>
      <c r="H378" s="257">
        <v>35.25</v>
      </c>
      <c r="I378" s="257">
        <v>1</v>
      </c>
      <c r="J378" s="257">
        <f t="shared" si="5"/>
        <v>35.25</v>
      </c>
      <c r="K378" s="255" t="s">
        <v>398</v>
      </c>
      <c r="L378" s="255" t="s">
        <v>318</v>
      </c>
      <c r="M378" s="256">
        <v>43154</v>
      </c>
      <c r="N378" s="255" t="s">
        <v>70</v>
      </c>
      <c r="O378" s="255" t="s">
        <v>398</v>
      </c>
    </row>
    <row r="379" spans="1:15" x14ac:dyDescent="0.2">
      <c r="A379" s="255" t="s">
        <v>2063</v>
      </c>
      <c r="B379" s="255" t="s">
        <v>2046</v>
      </c>
      <c r="C379" s="255" t="s">
        <v>153</v>
      </c>
      <c r="D379" s="255" t="s">
        <v>154</v>
      </c>
      <c r="E379" s="255" t="s">
        <v>155</v>
      </c>
      <c r="F379" s="255" t="s">
        <v>2524</v>
      </c>
      <c r="G379" s="256">
        <v>43136</v>
      </c>
      <c r="H379" s="257">
        <v>20.45</v>
      </c>
      <c r="I379" s="257">
        <v>1</v>
      </c>
      <c r="J379" s="257">
        <f t="shared" si="5"/>
        <v>20.45</v>
      </c>
      <c r="K379" s="255" t="s">
        <v>398</v>
      </c>
      <c r="L379" s="255" t="s">
        <v>370</v>
      </c>
      <c r="M379" s="256">
        <v>43154</v>
      </c>
      <c r="N379" s="255" t="s">
        <v>70</v>
      </c>
      <c r="O379" s="255" t="s">
        <v>398</v>
      </c>
    </row>
    <row r="380" spans="1:15" x14ac:dyDescent="0.2">
      <c r="A380" s="255" t="s">
        <v>2063</v>
      </c>
      <c r="B380" s="255" t="s">
        <v>2046</v>
      </c>
      <c r="C380" s="255" t="s">
        <v>153</v>
      </c>
      <c r="D380" s="255" t="s">
        <v>154</v>
      </c>
      <c r="E380" s="255" t="s">
        <v>155</v>
      </c>
      <c r="F380" s="255" t="s">
        <v>2525</v>
      </c>
      <c r="G380" s="256">
        <v>43136</v>
      </c>
      <c r="H380" s="257">
        <v>310.39999999999998</v>
      </c>
      <c r="I380" s="257">
        <v>1</v>
      </c>
      <c r="J380" s="257">
        <f t="shared" si="5"/>
        <v>310.39999999999998</v>
      </c>
      <c r="K380" s="255" t="s">
        <v>398</v>
      </c>
      <c r="L380" s="255" t="s">
        <v>370</v>
      </c>
      <c r="M380" s="256">
        <v>43154</v>
      </c>
      <c r="N380" s="255" t="s">
        <v>70</v>
      </c>
      <c r="O380" s="255" t="s">
        <v>398</v>
      </c>
    </row>
    <row r="381" spans="1:15" x14ac:dyDescent="0.2">
      <c r="A381" s="255" t="s">
        <v>2063</v>
      </c>
      <c r="B381" s="255" t="s">
        <v>2046</v>
      </c>
      <c r="C381" s="255" t="s">
        <v>163</v>
      </c>
      <c r="D381" s="255" t="s">
        <v>399</v>
      </c>
      <c r="E381" s="255" t="s">
        <v>164</v>
      </c>
      <c r="F381" s="255" t="s">
        <v>3868</v>
      </c>
      <c r="G381" s="256">
        <v>43146</v>
      </c>
      <c r="H381" s="257">
        <v>120.64</v>
      </c>
      <c r="I381" s="257">
        <v>1</v>
      </c>
      <c r="J381" s="257">
        <f t="shared" si="5"/>
        <v>120.64</v>
      </c>
      <c r="K381" s="255" t="s">
        <v>3869</v>
      </c>
      <c r="L381" s="255" t="s">
        <v>165</v>
      </c>
      <c r="M381" s="256">
        <v>43152</v>
      </c>
      <c r="N381" s="255" t="s">
        <v>70</v>
      </c>
      <c r="O381" s="255" t="s">
        <v>398</v>
      </c>
    </row>
    <row r="382" spans="1:15" x14ac:dyDescent="0.2">
      <c r="A382" s="255" t="s">
        <v>2063</v>
      </c>
      <c r="B382" s="255" t="s">
        <v>2046</v>
      </c>
      <c r="C382" s="255" t="s">
        <v>163</v>
      </c>
      <c r="D382" s="255" t="s">
        <v>399</v>
      </c>
      <c r="E382" s="255" t="s">
        <v>164</v>
      </c>
      <c r="F382" s="255" t="s">
        <v>3870</v>
      </c>
      <c r="G382" s="256">
        <v>43143</v>
      </c>
      <c r="H382" s="257">
        <v>239.11</v>
      </c>
      <c r="I382" s="257">
        <v>1</v>
      </c>
      <c r="J382" s="257">
        <f t="shared" si="5"/>
        <v>239.11</v>
      </c>
      <c r="K382" s="255" t="s">
        <v>3871</v>
      </c>
      <c r="L382" s="255" t="s">
        <v>432</v>
      </c>
      <c r="M382" s="256">
        <v>43152</v>
      </c>
      <c r="N382" s="255" t="s">
        <v>70</v>
      </c>
      <c r="O382" s="255" t="s">
        <v>3872</v>
      </c>
    </row>
    <row r="383" spans="1:15" x14ac:dyDescent="0.2">
      <c r="A383" s="255" t="s">
        <v>2063</v>
      </c>
      <c r="B383" s="255" t="s">
        <v>2046</v>
      </c>
      <c r="C383" s="255" t="s">
        <v>163</v>
      </c>
      <c r="D383" s="255" t="s">
        <v>399</v>
      </c>
      <c r="E383" s="255" t="s">
        <v>164</v>
      </c>
      <c r="F383" s="255" t="s">
        <v>3873</v>
      </c>
      <c r="G383" s="256">
        <v>43137</v>
      </c>
      <c r="H383" s="257">
        <v>164.9</v>
      </c>
      <c r="I383" s="257">
        <v>1</v>
      </c>
      <c r="J383" s="257">
        <f t="shared" si="5"/>
        <v>164.9</v>
      </c>
      <c r="K383" s="255" t="s">
        <v>1757</v>
      </c>
      <c r="L383" s="255" t="s">
        <v>91</v>
      </c>
      <c r="M383" s="256">
        <v>43143</v>
      </c>
      <c r="N383" s="255" t="s">
        <v>70</v>
      </c>
      <c r="O383" s="255" t="s">
        <v>1758</v>
      </c>
    </row>
    <row r="384" spans="1:15" x14ac:dyDescent="0.2">
      <c r="A384" s="255" t="s">
        <v>2063</v>
      </c>
      <c r="B384" s="255" t="s">
        <v>2046</v>
      </c>
      <c r="C384" s="255" t="s">
        <v>467</v>
      </c>
      <c r="D384" s="255" t="s">
        <v>468</v>
      </c>
      <c r="E384" s="255" t="s">
        <v>469</v>
      </c>
      <c r="F384" s="255" t="s">
        <v>3877</v>
      </c>
      <c r="G384" s="256">
        <v>43138</v>
      </c>
      <c r="H384" s="257">
        <v>180.65</v>
      </c>
      <c r="I384" s="257">
        <v>1</v>
      </c>
      <c r="J384" s="257">
        <f t="shared" si="5"/>
        <v>180.65</v>
      </c>
      <c r="K384" s="255" t="s">
        <v>398</v>
      </c>
      <c r="L384" s="255" t="s">
        <v>526</v>
      </c>
      <c r="M384" s="256">
        <v>43143</v>
      </c>
      <c r="N384" s="255" t="s">
        <v>70</v>
      </c>
      <c r="O384" s="255" t="s">
        <v>398</v>
      </c>
    </row>
    <row r="385" spans="1:15" x14ac:dyDescent="0.2">
      <c r="A385" s="255" t="s">
        <v>2063</v>
      </c>
      <c r="B385" s="255" t="s">
        <v>2046</v>
      </c>
      <c r="C385" s="255" t="s">
        <v>467</v>
      </c>
      <c r="D385" s="255" t="s">
        <v>468</v>
      </c>
      <c r="E385" s="255" t="s">
        <v>469</v>
      </c>
      <c r="F385" s="255" t="s">
        <v>3878</v>
      </c>
      <c r="G385" s="256">
        <v>43138</v>
      </c>
      <c r="H385" s="257">
        <v>102.8</v>
      </c>
      <c r="I385" s="257">
        <v>1</v>
      </c>
      <c r="J385" s="257">
        <f t="shared" si="5"/>
        <v>102.8</v>
      </c>
      <c r="K385" s="255" t="s">
        <v>398</v>
      </c>
      <c r="L385" s="255" t="s">
        <v>525</v>
      </c>
      <c r="M385" s="256">
        <v>43143</v>
      </c>
      <c r="N385" s="255" t="s">
        <v>70</v>
      </c>
      <c r="O385" s="255" t="s">
        <v>398</v>
      </c>
    </row>
    <row r="386" spans="1:15" x14ac:dyDescent="0.2">
      <c r="A386" s="255" t="s">
        <v>2063</v>
      </c>
      <c r="B386" s="255" t="s">
        <v>2046</v>
      </c>
      <c r="C386" s="255" t="s">
        <v>467</v>
      </c>
      <c r="D386" s="255" t="s">
        <v>468</v>
      </c>
      <c r="E386" s="255" t="s">
        <v>469</v>
      </c>
      <c r="F386" s="255" t="s">
        <v>3879</v>
      </c>
      <c r="G386" s="256">
        <v>43138</v>
      </c>
      <c r="H386" s="257">
        <v>97.38</v>
      </c>
      <c r="I386" s="257">
        <v>1</v>
      </c>
      <c r="J386" s="257">
        <f t="shared" si="5"/>
        <v>97.38</v>
      </c>
      <c r="K386" s="255" t="s">
        <v>2620</v>
      </c>
      <c r="L386" s="255" t="s">
        <v>2621</v>
      </c>
      <c r="M386" s="256">
        <v>43140</v>
      </c>
      <c r="N386" s="255" t="s">
        <v>70</v>
      </c>
      <c r="O386" s="255" t="s">
        <v>2622</v>
      </c>
    </row>
    <row r="387" spans="1:15" x14ac:dyDescent="0.2">
      <c r="A387" s="255" t="s">
        <v>2063</v>
      </c>
      <c r="B387" s="255" t="s">
        <v>2046</v>
      </c>
      <c r="C387" s="255" t="s">
        <v>467</v>
      </c>
      <c r="D387" s="255" t="s">
        <v>468</v>
      </c>
      <c r="E387" s="255" t="s">
        <v>469</v>
      </c>
      <c r="F387" s="255" t="s">
        <v>3880</v>
      </c>
      <c r="G387" s="256">
        <v>43138</v>
      </c>
      <c r="H387" s="257">
        <v>95.86</v>
      </c>
      <c r="I387" s="257">
        <v>1</v>
      </c>
      <c r="J387" s="257">
        <f t="shared" ref="J387:J450" si="6">H387*I387</f>
        <v>95.86</v>
      </c>
      <c r="K387" s="255" t="s">
        <v>2625</v>
      </c>
      <c r="L387" s="255" t="s">
        <v>2621</v>
      </c>
      <c r="M387" s="256">
        <v>43140</v>
      </c>
      <c r="N387" s="255" t="s">
        <v>70</v>
      </c>
      <c r="O387" s="255" t="s">
        <v>2626</v>
      </c>
    </row>
    <row r="388" spans="1:15" x14ac:dyDescent="0.2">
      <c r="A388" s="255" t="s">
        <v>508</v>
      </c>
      <c r="B388" s="255" t="s">
        <v>2046</v>
      </c>
      <c r="C388" s="255" t="s">
        <v>558</v>
      </c>
      <c r="D388" s="255" t="s">
        <v>2031</v>
      </c>
      <c r="E388" s="255" t="s">
        <v>559</v>
      </c>
      <c r="F388" s="255" t="s">
        <v>3883</v>
      </c>
      <c r="G388" s="256">
        <v>43034</v>
      </c>
      <c r="H388" s="257">
        <v>46.35</v>
      </c>
      <c r="I388" s="257">
        <v>1</v>
      </c>
      <c r="J388" s="257">
        <f t="shared" si="6"/>
        <v>46.35</v>
      </c>
      <c r="K388" s="255" t="s">
        <v>3884</v>
      </c>
      <c r="L388" s="255" t="s">
        <v>83</v>
      </c>
      <c r="M388" s="256">
        <v>43159</v>
      </c>
      <c r="N388" s="255" t="s">
        <v>70</v>
      </c>
      <c r="O388" s="255" t="s">
        <v>398</v>
      </c>
    </row>
    <row r="389" spans="1:15" x14ac:dyDescent="0.2">
      <c r="A389" s="255" t="s">
        <v>508</v>
      </c>
      <c r="B389" s="255" t="s">
        <v>2046</v>
      </c>
      <c r="C389" s="255" t="s">
        <v>558</v>
      </c>
      <c r="D389" s="255" t="s">
        <v>2031</v>
      </c>
      <c r="E389" s="255" t="s">
        <v>559</v>
      </c>
      <c r="F389" s="255" t="s">
        <v>3885</v>
      </c>
      <c r="G389" s="256">
        <v>43024</v>
      </c>
      <c r="H389" s="257">
        <v>697.26</v>
      </c>
      <c r="I389" s="257">
        <v>1</v>
      </c>
      <c r="J389" s="257">
        <f t="shared" si="6"/>
        <v>697.26</v>
      </c>
      <c r="K389" s="255" t="s">
        <v>398</v>
      </c>
      <c r="L389" s="255" t="s">
        <v>297</v>
      </c>
      <c r="M389" s="256">
        <v>43155</v>
      </c>
      <c r="N389" s="255" t="s">
        <v>70</v>
      </c>
      <c r="O389" s="255" t="s">
        <v>398</v>
      </c>
    </row>
    <row r="390" spans="1:15" x14ac:dyDescent="0.2">
      <c r="A390" s="255" t="s">
        <v>508</v>
      </c>
      <c r="B390" s="255" t="s">
        <v>2046</v>
      </c>
      <c r="C390" s="255" t="s">
        <v>558</v>
      </c>
      <c r="D390" s="255" t="s">
        <v>2031</v>
      </c>
      <c r="E390" s="255" t="s">
        <v>559</v>
      </c>
      <c r="F390" s="255" t="s">
        <v>3886</v>
      </c>
      <c r="G390" s="256">
        <v>43014</v>
      </c>
      <c r="H390" s="257">
        <v>675.88</v>
      </c>
      <c r="I390" s="257">
        <v>1</v>
      </c>
      <c r="J390" s="257">
        <f t="shared" si="6"/>
        <v>675.88</v>
      </c>
      <c r="K390" s="255" t="s">
        <v>3887</v>
      </c>
      <c r="L390" s="255" t="s">
        <v>83</v>
      </c>
      <c r="M390" s="256">
        <v>43159</v>
      </c>
      <c r="N390" s="255" t="s">
        <v>70</v>
      </c>
      <c r="O390" s="255" t="s">
        <v>398</v>
      </c>
    </row>
    <row r="391" spans="1:15" x14ac:dyDescent="0.2">
      <c r="A391" s="255" t="s">
        <v>508</v>
      </c>
      <c r="B391" s="255" t="s">
        <v>2046</v>
      </c>
      <c r="C391" s="255" t="s">
        <v>558</v>
      </c>
      <c r="D391" s="255" t="s">
        <v>2031</v>
      </c>
      <c r="E391" s="255" t="s">
        <v>559</v>
      </c>
      <c r="F391" s="255" t="s">
        <v>4335</v>
      </c>
      <c r="G391" s="256">
        <v>42996</v>
      </c>
      <c r="H391" s="257">
        <v>270.43</v>
      </c>
      <c r="I391" s="257">
        <v>1</v>
      </c>
      <c r="J391" s="257">
        <f t="shared" si="6"/>
        <v>270.43</v>
      </c>
      <c r="K391" s="255" t="s">
        <v>398</v>
      </c>
      <c r="L391" s="255" t="s">
        <v>297</v>
      </c>
      <c r="M391" s="256">
        <v>43159</v>
      </c>
      <c r="N391" s="255" t="s">
        <v>70</v>
      </c>
      <c r="O391" s="255" t="s">
        <v>4336</v>
      </c>
    </row>
    <row r="392" spans="1:15" x14ac:dyDescent="0.2">
      <c r="A392" s="255" t="s">
        <v>508</v>
      </c>
      <c r="B392" s="255" t="s">
        <v>2046</v>
      </c>
      <c r="C392" s="255" t="s">
        <v>558</v>
      </c>
      <c r="D392" s="255" t="s">
        <v>2031</v>
      </c>
      <c r="E392" s="255" t="s">
        <v>559</v>
      </c>
      <c r="F392" s="255" t="s">
        <v>4337</v>
      </c>
      <c r="G392" s="256">
        <v>42996</v>
      </c>
      <c r="H392" s="257">
        <v>248.49</v>
      </c>
      <c r="I392" s="257">
        <v>1</v>
      </c>
      <c r="J392" s="257">
        <f t="shared" si="6"/>
        <v>248.49</v>
      </c>
      <c r="K392" s="255" t="s">
        <v>398</v>
      </c>
      <c r="L392" s="255" t="s">
        <v>297</v>
      </c>
      <c r="M392" s="256">
        <v>43159</v>
      </c>
      <c r="N392" s="255" t="s">
        <v>70</v>
      </c>
      <c r="O392" s="255" t="s">
        <v>4336</v>
      </c>
    </row>
    <row r="393" spans="1:15" x14ac:dyDescent="0.2">
      <c r="A393" s="255" t="s">
        <v>508</v>
      </c>
      <c r="B393" s="255" t="s">
        <v>2046</v>
      </c>
      <c r="C393" s="255" t="s">
        <v>558</v>
      </c>
      <c r="D393" s="255" t="s">
        <v>2031</v>
      </c>
      <c r="E393" s="255" t="s">
        <v>559</v>
      </c>
      <c r="F393" s="255" t="s">
        <v>4338</v>
      </c>
      <c r="G393" s="256">
        <v>42996</v>
      </c>
      <c r="H393" s="257">
        <v>816.38</v>
      </c>
      <c r="I393" s="257">
        <v>1</v>
      </c>
      <c r="J393" s="257">
        <f t="shared" si="6"/>
        <v>816.38</v>
      </c>
      <c r="K393" s="255" t="s">
        <v>398</v>
      </c>
      <c r="L393" s="255" t="s">
        <v>297</v>
      </c>
      <c r="M393" s="256">
        <v>43159</v>
      </c>
      <c r="N393" s="255" t="s">
        <v>70</v>
      </c>
      <c r="O393" s="255" t="s">
        <v>4339</v>
      </c>
    </row>
    <row r="394" spans="1:15" x14ac:dyDescent="0.2">
      <c r="A394" s="255" t="s">
        <v>508</v>
      </c>
      <c r="B394" s="255" t="s">
        <v>2046</v>
      </c>
      <c r="C394" s="255" t="s">
        <v>558</v>
      </c>
      <c r="D394" s="255" t="s">
        <v>2031</v>
      </c>
      <c r="E394" s="255" t="s">
        <v>559</v>
      </c>
      <c r="F394" s="255" t="s">
        <v>4340</v>
      </c>
      <c r="G394" s="256">
        <v>42996</v>
      </c>
      <c r="H394" s="257">
        <v>753.25</v>
      </c>
      <c r="I394" s="257">
        <v>1</v>
      </c>
      <c r="J394" s="257">
        <f t="shared" si="6"/>
        <v>753.25</v>
      </c>
      <c r="K394" s="255" t="s">
        <v>398</v>
      </c>
      <c r="L394" s="255" t="s">
        <v>297</v>
      </c>
      <c r="M394" s="256">
        <v>43159</v>
      </c>
      <c r="N394" s="255" t="s">
        <v>70</v>
      </c>
      <c r="O394" s="255" t="s">
        <v>4336</v>
      </c>
    </row>
    <row r="395" spans="1:15" x14ac:dyDescent="0.2">
      <c r="A395" s="255" t="s">
        <v>508</v>
      </c>
      <c r="B395" s="255" t="s">
        <v>2046</v>
      </c>
      <c r="C395" s="255" t="s">
        <v>558</v>
      </c>
      <c r="D395" s="255" t="s">
        <v>2031</v>
      </c>
      <c r="E395" s="255" t="s">
        <v>559</v>
      </c>
      <c r="F395" s="255" t="s">
        <v>4341</v>
      </c>
      <c r="G395" s="256">
        <v>42996</v>
      </c>
      <c r="H395" s="257">
        <v>248.49</v>
      </c>
      <c r="I395" s="257">
        <v>1</v>
      </c>
      <c r="J395" s="257">
        <f t="shared" si="6"/>
        <v>248.49</v>
      </c>
      <c r="K395" s="255" t="s">
        <v>398</v>
      </c>
      <c r="L395" s="255" t="s">
        <v>297</v>
      </c>
      <c r="M395" s="256">
        <v>43159</v>
      </c>
      <c r="N395" s="255" t="s">
        <v>70</v>
      </c>
      <c r="O395" s="255" t="s">
        <v>4336</v>
      </c>
    </row>
    <row r="396" spans="1:15" x14ac:dyDescent="0.2">
      <c r="A396" s="255" t="s">
        <v>508</v>
      </c>
      <c r="B396" s="255" t="s">
        <v>2046</v>
      </c>
      <c r="C396" s="255" t="s">
        <v>558</v>
      </c>
      <c r="D396" s="255" t="s">
        <v>2031</v>
      </c>
      <c r="E396" s="255" t="s">
        <v>559</v>
      </c>
      <c r="F396" s="255" t="s">
        <v>4342</v>
      </c>
      <c r="G396" s="256">
        <v>42996</v>
      </c>
      <c r="H396" s="257">
        <v>270.43</v>
      </c>
      <c r="I396" s="257">
        <v>1</v>
      </c>
      <c r="J396" s="257">
        <f t="shared" si="6"/>
        <v>270.43</v>
      </c>
      <c r="K396" s="255" t="s">
        <v>398</v>
      </c>
      <c r="L396" s="255" t="s">
        <v>297</v>
      </c>
      <c r="M396" s="256">
        <v>43159</v>
      </c>
      <c r="N396" s="255" t="s">
        <v>70</v>
      </c>
      <c r="O396" s="255" t="s">
        <v>4336</v>
      </c>
    </row>
    <row r="397" spans="1:15" x14ac:dyDescent="0.2">
      <c r="A397" s="255" t="s">
        <v>508</v>
      </c>
      <c r="B397" s="255" t="s">
        <v>2046</v>
      </c>
      <c r="C397" s="255" t="s">
        <v>558</v>
      </c>
      <c r="D397" s="255" t="s">
        <v>2031</v>
      </c>
      <c r="E397" s="255" t="s">
        <v>559</v>
      </c>
      <c r="F397" s="255" t="s">
        <v>4343</v>
      </c>
      <c r="G397" s="256">
        <v>42996</v>
      </c>
      <c r="H397" s="257">
        <v>753.25</v>
      </c>
      <c r="I397" s="257">
        <v>1</v>
      </c>
      <c r="J397" s="257">
        <f t="shared" si="6"/>
        <v>753.25</v>
      </c>
      <c r="K397" s="255" t="s">
        <v>398</v>
      </c>
      <c r="L397" s="255" t="s">
        <v>297</v>
      </c>
      <c r="M397" s="256">
        <v>43159</v>
      </c>
      <c r="N397" s="255" t="s">
        <v>70</v>
      </c>
      <c r="O397" s="255" t="s">
        <v>398</v>
      </c>
    </row>
    <row r="398" spans="1:15" x14ac:dyDescent="0.2">
      <c r="A398" s="255" t="s">
        <v>508</v>
      </c>
      <c r="B398" s="255" t="s">
        <v>2046</v>
      </c>
      <c r="C398" s="255" t="s">
        <v>558</v>
      </c>
      <c r="D398" s="255" t="s">
        <v>2031</v>
      </c>
      <c r="E398" s="255" t="s">
        <v>559</v>
      </c>
      <c r="F398" s="255" t="s">
        <v>3888</v>
      </c>
      <c r="G398" s="256">
        <v>42996</v>
      </c>
      <c r="H398" s="257">
        <v>97.85</v>
      </c>
      <c r="I398" s="257">
        <v>1</v>
      </c>
      <c r="J398" s="257">
        <f t="shared" si="6"/>
        <v>97.85</v>
      </c>
      <c r="K398" s="255" t="s">
        <v>398</v>
      </c>
      <c r="L398" s="255" t="s">
        <v>428</v>
      </c>
      <c r="M398" s="256">
        <v>43159</v>
      </c>
      <c r="N398" s="255" t="s">
        <v>70</v>
      </c>
      <c r="O398" s="255" t="s">
        <v>3889</v>
      </c>
    </row>
    <row r="399" spans="1:15" x14ac:dyDescent="0.2">
      <c r="A399" s="255" t="s">
        <v>508</v>
      </c>
      <c r="B399" s="255" t="s">
        <v>2046</v>
      </c>
      <c r="C399" s="255" t="s">
        <v>558</v>
      </c>
      <c r="D399" s="255" t="s">
        <v>2031</v>
      </c>
      <c r="E399" s="255" t="s">
        <v>559</v>
      </c>
      <c r="F399" s="255" t="s">
        <v>3890</v>
      </c>
      <c r="G399" s="256">
        <v>42996</v>
      </c>
      <c r="H399" s="257">
        <v>97.85</v>
      </c>
      <c r="I399" s="257">
        <v>1</v>
      </c>
      <c r="J399" s="257">
        <f t="shared" si="6"/>
        <v>97.85</v>
      </c>
      <c r="K399" s="255" t="s">
        <v>398</v>
      </c>
      <c r="L399" s="255" t="s">
        <v>428</v>
      </c>
      <c r="M399" s="256">
        <v>43159</v>
      </c>
      <c r="N399" s="255" t="s">
        <v>70</v>
      </c>
      <c r="O399" s="255" t="s">
        <v>3889</v>
      </c>
    </row>
    <row r="400" spans="1:15" x14ac:dyDescent="0.2">
      <c r="A400" s="255" t="s">
        <v>508</v>
      </c>
      <c r="B400" s="255" t="s">
        <v>2046</v>
      </c>
      <c r="C400" s="255" t="s">
        <v>558</v>
      </c>
      <c r="D400" s="255" t="s">
        <v>2031</v>
      </c>
      <c r="E400" s="255" t="s">
        <v>559</v>
      </c>
      <c r="F400" s="255" t="s">
        <v>3891</v>
      </c>
      <c r="G400" s="256">
        <v>42996</v>
      </c>
      <c r="H400" s="257">
        <v>0.8</v>
      </c>
      <c r="I400" s="257">
        <v>1</v>
      </c>
      <c r="J400" s="257">
        <f t="shared" si="6"/>
        <v>0.8</v>
      </c>
      <c r="K400" s="255" t="s">
        <v>398</v>
      </c>
      <c r="L400" s="255" t="s">
        <v>332</v>
      </c>
      <c r="M400" s="256">
        <v>43159</v>
      </c>
      <c r="N400" s="255" t="s">
        <v>70</v>
      </c>
      <c r="O400" s="255" t="s">
        <v>3892</v>
      </c>
    </row>
    <row r="401" spans="1:15" x14ac:dyDescent="0.2">
      <c r="A401" s="255" t="s">
        <v>508</v>
      </c>
      <c r="B401" s="255" t="s">
        <v>2046</v>
      </c>
      <c r="C401" s="255" t="s">
        <v>558</v>
      </c>
      <c r="D401" s="255" t="s">
        <v>2031</v>
      </c>
      <c r="E401" s="255" t="s">
        <v>559</v>
      </c>
      <c r="F401" s="255" t="s">
        <v>3893</v>
      </c>
      <c r="G401" s="256">
        <v>42996</v>
      </c>
      <c r="H401" s="257">
        <v>0.8</v>
      </c>
      <c r="I401" s="257">
        <v>1</v>
      </c>
      <c r="J401" s="257">
        <f t="shared" si="6"/>
        <v>0.8</v>
      </c>
      <c r="K401" s="255" t="s">
        <v>398</v>
      </c>
      <c r="L401" s="255" t="s">
        <v>332</v>
      </c>
      <c r="M401" s="256">
        <v>43159</v>
      </c>
      <c r="N401" s="255" t="s">
        <v>70</v>
      </c>
      <c r="O401" s="255" t="s">
        <v>3892</v>
      </c>
    </row>
    <row r="402" spans="1:15" x14ac:dyDescent="0.2">
      <c r="A402" s="255" t="s">
        <v>508</v>
      </c>
      <c r="B402" s="255" t="s">
        <v>2046</v>
      </c>
      <c r="C402" s="255" t="s">
        <v>558</v>
      </c>
      <c r="D402" s="255" t="s">
        <v>2031</v>
      </c>
      <c r="E402" s="255" t="s">
        <v>559</v>
      </c>
      <c r="F402" s="255" t="s">
        <v>3894</v>
      </c>
      <c r="G402" s="256">
        <v>42996</v>
      </c>
      <c r="H402" s="257">
        <v>0.8</v>
      </c>
      <c r="I402" s="257">
        <v>1</v>
      </c>
      <c r="J402" s="257">
        <f t="shared" si="6"/>
        <v>0.8</v>
      </c>
      <c r="K402" s="255" t="s">
        <v>398</v>
      </c>
      <c r="L402" s="255" t="s">
        <v>332</v>
      </c>
      <c r="M402" s="256">
        <v>43159</v>
      </c>
      <c r="N402" s="255" t="s">
        <v>70</v>
      </c>
      <c r="O402" s="255" t="s">
        <v>3895</v>
      </c>
    </row>
    <row r="403" spans="1:15" x14ac:dyDescent="0.2">
      <c r="A403" s="255" t="s">
        <v>508</v>
      </c>
      <c r="B403" s="255" t="s">
        <v>2046</v>
      </c>
      <c r="C403" s="255" t="s">
        <v>558</v>
      </c>
      <c r="D403" s="255" t="s">
        <v>2031</v>
      </c>
      <c r="E403" s="255" t="s">
        <v>559</v>
      </c>
      <c r="F403" s="255" t="s">
        <v>3896</v>
      </c>
      <c r="G403" s="256">
        <v>42996</v>
      </c>
      <c r="H403" s="257">
        <v>0.8</v>
      </c>
      <c r="I403" s="257">
        <v>1</v>
      </c>
      <c r="J403" s="257">
        <f t="shared" si="6"/>
        <v>0.8</v>
      </c>
      <c r="K403" s="255" t="s">
        <v>398</v>
      </c>
      <c r="L403" s="255" t="s">
        <v>332</v>
      </c>
      <c r="M403" s="256">
        <v>43159</v>
      </c>
      <c r="N403" s="255" t="s">
        <v>70</v>
      </c>
      <c r="O403" s="255" t="s">
        <v>3895</v>
      </c>
    </row>
    <row r="404" spans="1:15" x14ac:dyDescent="0.2">
      <c r="A404" s="255" t="s">
        <v>508</v>
      </c>
      <c r="B404" s="255" t="s">
        <v>2046</v>
      </c>
      <c r="C404" s="255" t="s">
        <v>558</v>
      </c>
      <c r="D404" s="255" t="s">
        <v>2031</v>
      </c>
      <c r="E404" s="255" t="s">
        <v>559</v>
      </c>
      <c r="F404" s="255" t="s">
        <v>3897</v>
      </c>
      <c r="G404" s="256">
        <v>42996</v>
      </c>
      <c r="H404" s="257">
        <v>5.6</v>
      </c>
      <c r="I404" s="257">
        <v>1</v>
      </c>
      <c r="J404" s="257">
        <f t="shared" si="6"/>
        <v>5.6</v>
      </c>
      <c r="K404" s="255" t="s">
        <v>398</v>
      </c>
      <c r="L404" s="255" t="s">
        <v>547</v>
      </c>
      <c r="M404" s="256">
        <v>43159</v>
      </c>
      <c r="N404" s="255" t="s">
        <v>70</v>
      </c>
      <c r="O404" s="255" t="s">
        <v>3898</v>
      </c>
    </row>
    <row r="405" spans="1:15" x14ac:dyDescent="0.2">
      <c r="A405" s="255" t="s">
        <v>508</v>
      </c>
      <c r="B405" s="255" t="s">
        <v>2046</v>
      </c>
      <c r="C405" s="255" t="s">
        <v>558</v>
      </c>
      <c r="D405" s="255" t="s">
        <v>2031</v>
      </c>
      <c r="E405" s="255" t="s">
        <v>559</v>
      </c>
      <c r="F405" s="255" t="s">
        <v>4346</v>
      </c>
      <c r="G405" s="256">
        <v>42989</v>
      </c>
      <c r="H405" s="257">
        <v>371.37</v>
      </c>
      <c r="I405" s="257">
        <v>1</v>
      </c>
      <c r="J405" s="257">
        <f t="shared" si="6"/>
        <v>371.37</v>
      </c>
      <c r="K405" s="255" t="s">
        <v>398</v>
      </c>
      <c r="L405" s="255" t="s">
        <v>297</v>
      </c>
      <c r="M405" s="256">
        <v>43159</v>
      </c>
      <c r="N405" s="255" t="s">
        <v>70</v>
      </c>
      <c r="O405" s="255" t="s">
        <v>4345</v>
      </c>
    </row>
    <row r="406" spans="1:15" x14ac:dyDescent="0.2">
      <c r="A406" s="255" t="s">
        <v>508</v>
      </c>
      <c r="B406" s="255" t="s">
        <v>2046</v>
      </c>
      <c r="C406" s="255" t="s">
        <v>558</v>
      </c>
      <c r="D406" s="255" t="s">
        <v>2031</v>
      </c>
      <c r="E406" s="255" t="s">
        <v>559</v>
      </c>
      <c r="F406" s="255" t="s">
        <v>3899</v>
      </c>
      <c r="G406" s="256">
        <v>42989</v>
      </c>
      <c r="H406" s="257">
        <v>442.8</v>
      </c>
      <c r="I406" s="257">
        <v>1</v>
      </c>
      <c r="J406" s="257">
        <f t="shared" si="6"/>
        <v>442.8</v>
      </c>
      <c r="K406" s="255" t="s">
        <v>398</v>
      </c>
      <c r="L406" s="255" t="s">
        <v>1419</v>
      </c>
      <c r="M406" s="256">
        <v>43159</v>
      </c>
      <c r="N406" s="255" t="s">
        <v>70</v>
      </c>
      <c r="O406" s="255" t="s">
        <v>3900</v>
      </c>
    </row>
    <row r="407" spans="1:15" x14ac:dyDescent="0.2">
      <c r="A407" s="255" t="s">
        <v>508</v>
      </c>
      <c r="B407" s="255" t="s">
        <v>2046</v>
      </c>
      <c r="C407" s="255" t="s">
        <v>558</v>
      </c>
      <c r="D407" s="255" t="s">
        <v>2031</v>
      </c>
      <c r="E407" s="255" t="s">
        <v>559</v>
      </c>
      <c r="F407" s="255" t="s">
        <v>4349</v>
      </c>
      <c r="G407" s="256">
        <v>42989</v>
      </c>
      <c r="H407" s="257">
        <v>502.86</v>
      </c>
      <c r="I407" s="257">
        <v>1</v>
      </c>
      <c r="J407" s="257">
        <f t="shared" si="6"/>
        <v>502.86</v>
      </c>
      <c r="K407" s="255" t="s">
        <v>398</v>
      </c>
      <c r="L407" s="255" t="s">
        <v>297</v>
      </c>
      <c r="M407" s="256">
        <v>43159</v>
      </c>
      <c r="N407" s="255" t="s">
        <v>70</v>
      </c>
      <c r="O407" s="255" t="s">
        <v>4348</v>
      </c>
    </row>
    <row r="408" spans="1:15" x14ac:dyDescent="0.2">
      <c r="A408" s="255" t="s">
        <v>508</v>
      </c>
      <c r="B408" s="255" t="s">
        <v>2046</v>
      </c>
      <c r="C408" s="255" t="s">
        <v>558</v>
      </c>
      <c r="D408" s="255" t="s">
        <v>2031</v>
      </c>
      <c r="E408" s="255" t="s">
        <v>559</v>
      </c>
      <c r="F408" s="255" t="s">
        <v>4350</v>
      </c>
      <c r="G408" s="256">
        <v>42989</v>
      </c>
      <c r="H408" s="257">
        <v>738.74</v>
      </c>
      <c r="I408" s="257">
        <v>1</v>
      </c>
      <c r="J408" s="257">
        <f t="shared" si="6"/>
        <v>738.74</v>
      </c>
      <c r="K408" s="255" t="s">
        <v>398</v>
      </c>
      <c r="L408" s="255" t="s">
        <v>297</v>
      </c>
      <c r="M408" s="256">
        <v>43159</v>
      </c>
      <c r="N408" s="255" t="s">
        <v>70</v>
      </c>
      <c r="O408" s="255" t="s">
        <v>4397</v>
      </c>
    </row>
    <row r="409" spans="1:15" x14ac:dyDescent="0.2">
      <c r="A409" s="255" t="s">
        <v>508</v>
      </c>
      <c r="B409" s="255" t="s">
        <v>2046</v>
      </c>
      <c r="C409" s="255" t="s">
        <v>558</v>
      </c>
      <c r="D409" s="255" t="s">
        <v>2031</v>
      </c>
      <c r="E409" s="255" t="s">
        <v>559</v>
      </c>
      <c r="F409" s="255" t="s">
        <v>3901</v>
      </c>
      <c r="G409" s="256">
        <v>42989</v>
      </c>
      <c r="H409" s="257">
        <v>82.95</v>
      </c>
      <c r="I409" s="257">
        <v>1</v>
      </c>
      <c r="J409" s="257">
        <f t="shared" si="6"/>
        <v>82.95</v>
      </c>
      <c r="K409" s="255" t="s">
        <v>398</v>
      </c>
      <c r="L409" s="255" t="s">
        <v>652</v>
      </c>
      <c r="M409" s="256">
        <v>43159</v>
      </c>
      <c r="N409" s="255" t="s">
        <v>70</v>
      </c>
      <c r="O409" s="255" t="s">
        <v>3902</v>
      </c>
    </row>
    <row r="410" spans="1:15" x14ac:dyDescent="0.2">
      <c r="A410" s="255" t="s">
        <v>508</v>
      </c>
      <c r="B410" s="255" t="s">
        <v>2046</v>
      </c>
      <c r="C410" s="255" t="s">
        <v>558</v>
      </c>
      <c r="D410" s="255" t="s">
        <v>2031</v>
      </c>
      <c r="E410" s="255" t="s">
        <v>559</v>
      </c>
      <c r="F410" s="255" t="s">
        <v>3903</v>
      </c>
      <c r="G410" s="256">
        <v>42989</v>
      </c>
      <c r="H410" s="257">
        <v>82.95</v>
      </c>
      <c r="I410" s="257">
        <v>1</v>
      </c>
      <c r="J410" s="257">
        <f t="shared" si="6"/>
        <v>82.95</v>
      </c>
      <c r="K410" s="255" t="s">
        <v>398</v>
      </c>
      <c r="L410" s="255" t="s">
        <v>652</v>
      </c>
      <c r="M410" s="256">
        <v>43159</v>
      </c>
      <c r="N410" s="255" t="s">
        <v>70</v>
      </c>
      <c r="O410" s="255" t="s">
        <v>3902</v>
      </c>
    </row>
    <row r="411" spans="1:15" x14ac:dyDescent="0.2">
      <c r="A411" s="255" t="s">
        <v>508</v>
      </c>
      <c r="B411" s="255" t="s">
        <v>2046</v>
      </c>
      <c r="C411" s="255" t="s">
        <v>558</v>
      </c>
      <c r="D411" s="255" t="s">
        <v>2031</v>
      </c>
      <c r="E411" s="255" t="s">
        <v>559</v>
      </c>
      <c r="F411" s="255" t="s">
        <v>3904</v>
      </c>
      <c r="G411" s="256">
        <v>42989</v>
      </c>
      <c r="H411" s="257">
        <v>53.81</v>
      </c>
      <c r="I411" s="257">
        <v>1</v>
      </c>
      <c r="J411" s="257">
        <f t="shared" si="6"/>
        <v>53.81</v>
      </c>
      <c r="K411" s="255" t="s">
        <v>398</v>
      </c>
      <c r="L411" s="255" t="s">
        <v>320</v>
      </c>
      <c r="M411" s="256">
        <v>43159</v>
      </c>
      <c r="N411" s="255" t="s">
        <v>70</v>
      </c>
      <c r="O411" s="255" t="s">
        <v>3905</v>
      </c>
    </row>
    <row r="412" spans="1:15" x14ac:dyDescent="0.2">
      <c r="A412" s="255" t="s">
        <v>508</v>
      </c>
      <c r="B412" s="255" t="s">
        <v>2046</v>
      </c>
      <c r="C412" s="255" t="s">
        <v>558</v>
      </c>
      <c r="D412" s="255" t="s">
        <v>2031</v>
      </c>
      <c r="E412" s="255" t="s">
        <v>559</v>
      </c>
      <c r="F412" s="255" t="s">
        <v>3906</v>
      </c>
      <c r="G412" s="256">
        <v>42989</v>
      </c>
      <c r="H412" s="257">
        <v>53.81</v>
      </c>
      <c r="I412" s="257">
        <v>1</v>
      </c>
      <c r="J412" s="257">
        <f t="shared" si="6"/>
        <v>53.81</v>
      </c>
      <c r="K412" s="255" t="s">
        <v>398</v>
      </c>
      <c r="L412" s="255" t="s">
        <v>320</v>
      </c>
      <c r="M412" s="256">
        <v>43159</v>
      </c>
      <c r="N412" s="255" t="s">
        <v>70</v>
      </c>
      <c r="O412" s="255" t="s">
        <v>3907</v>
      </c>
    </row>
    <row r="413" spans="1:15" x14ac:dyDescent="0.2">
      <c r="A413" s="255" t="s">
        <v>508</v>
      </c>
      <c r="B413" s="255" t="s">
        <v>2046</v>
      </c>
      <c r="C413" s="255" t="s">
        <v>558</v>
      </c>
      <c r="D413" s="255" t="s">
        <v>2031</v>
      </c>
      <c r="E413" s="255" t="s">
        <v>559</v>
      </c>
      <c r="F413" s="255" t="s">
        <v>3908</v>
      </c>
      <c r="G413" s="256">
        <v>42989</v>
      </c>
      <c r="H413" s="257">
        <v>179.5</v>
      </c>
      <c r="I413" s="257">
        <v>1</v>
      </c>
      <c r="J413" s="257">
        <f t="shared" si="6"/>
        <v>179.5</v>
      </c>
      <c r="K413" s="255" t="s">
        <v>398</v>
      </c>
      <c r="L413" s="255" t="s">
        <v>556</v>
      </c>
      <c r="M413" s="256">
        <v>43159</v>
      </c>
      <c r="N413" s="255" t="s">
        <v>70</v>
      </c>
      <c r="O413" s="255" t="s">
        <v>987</v>
      </c>
    </row>
    <row r="414" spans="1:15" x14ac:dyDescent="0.2">
      <c r="A414" s="255" t="s">
        <v>508</v>
      </c>
      <c r="B414" s="255" t="s">
        <v>2046</v>
      </c>
      <c r="C414" s="255" t="s">
        <v>558</v>
      </c>
      <c r="D414" s="255" t="s">
        <v>2031</v>
      </c>
      <c r="E414" s="255" t="s">
        <v>559</v>
      </c>
      <c r="F414" s="255" t="s">
        <v>3909</v>
      </c>
      <c r="G414" s="256">
        <v>42989</v>
      </c>
      <c r="H414" s="257">
        <v>134.97999999999999</v>
      </c>
      <c r="I414" s="257">
        <v>1</v>
      </c>
      <c r="J414" s="257">
        <f t="shared" si="6"/>
        <v>134.97999999999999</v>
      </c>
      <c r="K414" s="255" t="s">
        <v>398</v>
      </c>
      <c r="L414" s="255" t="s">
        <v>556</v>
      </c>
      <c r="M414" s="256">
        <v>43159</v>
      </c>
      <c r="N414" s="255" t="s">
        <v>70</v>
      </c>
      <c r="O414" s="255" t="s">
        <v>3910</v>
      </c>
    </row>
    <row r="415" spans="1:15" x14ac:dyDescent="0.2">
      <c r="A415" s="255" t="s">
        <v>508</v>
      </c>
      <c r="B415" s="255" t="s">
        <v>2046</v>
      </c>
      <c r="C415" s="255" t="s">
        <v>558</v>
      </c>
      <c r="D415" s="255" t="s">
        <v>2031</v>
      </c>
      <c r="E415" s="255" t="s">
        <v>559</v>
      </c>
      <c r="F415" s="255" t="s">
        <v>3911</v>
      </c>
      <c r="G415" s="256">
        <v>42948</v>
      </c>
      <c r="H415" s="257">
        <v>26.35</v>
      </c>
      <c r="I415" s="257">
        <v>1</v>
      </c>
      <c r="J415" s="257">
        <f t="shared" si="6"/>
        <v>26.35</v>
      </c>
      <c r="K415" s="255" t="s">
        <v>3912</v>
      </c>
      <c r="L415" s="255" t="s">
        <v>172</v>
      </c>
      <c r="M415" s="256">
        <v>43159</v>
      </c>
      <c r="N415" s="255" t="s">
        <v>70</v>
      </c>
      <c r="O415" s="255" t="s">
        <v>398</v>
      </c>
    </row>
    <row r="416" spans="1:15" x14ac:dyDescent="0.2">
      <c r="A416" s="255" t="s">
        <v>508</v>
      </c>
      <c r="B416" s="255" t="s">
        <v>2046</v>
      </c>
      <c r="C416" s="255" t="s">
        <v>558</v>
      </c>
      <c r="D416" s="255" t="s">
        <v>2031</v>
      </c>
      <c r="E416" s="255" t="s">
        <v>559</v>
      </c>
      <c r="F416" s="255" t="s">
        <v>3913</v>
      </c>
      <c r="G416" s="256">
        <v>42774</v>
      </c>
      <c r="H416" s="257">
        <v>45.33</v>
      </c>
      <c r="I416" s="257">
        <v>1</v>
      </c>
      <c r="J416" s="257">
        <f t="shared" si="6"/>
        <v>45.33</v>
      </c>
      <c r="K416" s="255" t="s">
        <v>3914</v>
      </c>
      <c r="L416" s="255" t="s">
        <v>694</v>
      </c>
      <c r="M416" s="256">
        <v>43158</v>
      </c>
      <c r="N416" s="255" t="s">
        <v>70</v>
      </c>
      <c r="O416" s="255" t="s">
        <v>398</v>
      </c>
    </row>
    <row r="417" spans="1:15" x14ac:dyDescent="0.2">
      <c r="A417" s="255" t="s">
        <v>508</v>
      </c>
      <c r="B417" s="255" t="s">
        <v>2046</v>
      </c>
      <c r="C417" s="255" t="s">
        <v>558</v>
      </c>
      <c r="D417" s="255" t="s">
        <v>2031</v>
      </c>
      <c r="E417" s="255" t="s">
        <v>559</v>
      </c>
      <c r="F417" s="255" t="s">
        <v>3915</v>
      </c>
      <c r="G417" s="256">
        <v>42774</v>
      </c>
      <c r="H417" s="257">
        <v>1322.25</v>
      </c>
      <c r="I417" s="257">
        <v>1</v>
      </c>
      <c r="J417" s="257">
        <f t="shared" si="6"/>
        <v>1322.25</v>
      </c>
      <c r="K417" s="255" t="s">
        <v>3916</v>
      </c>
      <c r="L417" s="255" t="s">
        <v>297</v>
      </c>
      <c r="M417" s="256">
        <v>43158</v>
      </c>
      <c r="N417" s="255" t="s">
        <v>70</v>
      </c>
      <c r="O417" s="255" t="s">
        <v>398</v>
      </c>
    </row>
    <row r="418" spans="1:15" x14ac:dyDescent="0.2">
      <c r="A418" s="255" t="s">
        <v>508</v>
      </c>
      <c r="B418" s="255" t="s">
        <v>2046</v>
      </c>
      <c r="C418" s="255" t="s">
        <v>558</v>
      </c>
      <c r="D418" s="255" t="s">
        <v>2031</v>
      </c>
      <c r="E418" s="255" t="s">
        <v>559</v>
      </c>
      <c r="F418" s="255" t="s">
        <v>3917</v>
      </c>
      <c r="G418" s="256">
        <v>42774</v>
      </c>
      <c r="H418" s="257">
        <v>1430.02</v>
      </c>
      <c r="I418" s="257">
        <v>1</v>
      </c>
      <c r="J418" s="257">
        <f t="shared" si="6"/>
        <v>1430.02</v>
      </c>
      <c r="K418" s="255" t="s">
        <v>3918</v>
      </c>
      <c r="L418" s="255" t="s">
        <v>297</v>
      </c>
      <c r="M418" s="256">
        <v>43158</v>
      </c>
      <c r="N418" s="255" t="s">
        <v>70</v>
      </c>
      <c r="O418" s="255" t="s">
        <v>398</v>
      </c>
    </row>
    <row r="419" spans="1:15" x14ac:dyDescent="0.2">
      <c r="A419" s="255" t="s">
        <v>508</v>
      </c>
      <c r="B419" s="255" t="s">
        <v>2046</v>
      </c>
      <c r="C419" s="255" t="s">
        <v>558</v>
      </c>
      <c r="D419" s="255" t="s">
        <v>2031</v>
      </c>
      <c r="E419" s="255" t="s">
        <v>559</v>
      </c>
      <c r="F419" s="255" t="s">
        <v>3919</v>
      </c>
      <c r="G419" s="256">
        <v>42774</v>
      </c>
      <c r="H419" s="257">
        <v>1430.02</v>
      </c>
      <c r="I419" s="257">
        <v>1</v>
      </c>
      <c r="J419" s="257">
        <f t="shared" si="6"/>
        <v>1430.02</v>
      </c>
      <c r="K419" s="255" t="s">
        <v>3920</v>
      </c>
      <c r="L419" s="255" t="s">
        <v>297</v>
      </c>
      <c r="M419" s="256">
        <v>43158</v>
      </c>
      <c r="N419" s="255" t="s">
        <v>70</v>
      </c>
      <c r="O419" s="255" t="s">
        <v>398</v>
      </c>
    </row>
    <row r="420" spans="1:15" x14ac:dyDescent="0.2">
      <c r="A420" s="255" t="s">
        <v>508</v>
      </c>
      <c r="B420" s="255" t="s">
        <v>2046</v>
      </c>
      <c r="C420" s="255" t="s">
        <v>558</v>
      </c>
      <c r="D420" s="255" t="s">
        <v>2031</v>
      </c>
      <c r="E420" s="255" t="s">
        <v>559</v>
      </c>
      <c r="F420" s="255" t="s">
        <v>3921</v>
      </c>
      <c r="G420" s="256">
        <v>42774</v>
      </c>
      <c r="H420" s="257">
        <v>1269.01</v>
      </c>
      <c r="I420" s="257">
        <v>1</v>
      </c>
      <c r="J420" s="257">
        <f t="shared" si="6"/>
        <v>1269.01</v>
      </c>
      <c r="K420" s="255" t="s">
        <v>3922</v>
      </c>
      <c r="L420" s="255" t="s">
        <v>297</v>
      </c>
      <c r="M420" s="256">
        <v>43158</v>
      </c>
      <c r="N420" s="255" t="s">
        <v>70</v>
      </c>
      <c r="O420" s="255" t="s">
        <v>398</v>
      </c>
    </row>
    <row r="421" spans="1:15" x14ac:dyDescent="0.2">
      <c r="A421" s="255" t="s">
        <v>508</v>
      </c>
      <c r="B421" s="255" t="s">
        <v>2046</v>
      </c>
      <c r="C421" s="255" t="s">
        <v>558</v>
      </c>
      <c r="D421" s="255" t="s">
        <v>2031</v>
      </c>
      <c r="E421" s="255" t="s">
        <v>559</v>
      </c>
      <c r="F421" s="255" t="s">
        <v>3923</v>
      </c>
      <c r="G421" s="256">
        <v>42773</v>
      </c>
      <c r="H421" s="257">
        <v>1287.1500000000001</v>
      </c>
      <c r="I421" s="257">
        <v>1</v>
      </c>
      <c r="J421" s="257">
        <f t="shared" si="6"/>
        <v>1287.1500000000001</v>
      </c>
      <c r="K421" s="255" t="s">
        <v>3924</v>
      </c>
      <c r="L421" s="255" t="s">
        <v>297</v>
      </c>
      <c r="M421" s="256">
        <v>43158</v>
      </c>
      <c r="N421" s="255" t="s">
        <v>70</v>
      </c>
      <c r="O421" s="255" t="s">
        <v>398</v>
      </c>
    </row>
    <row r="422" spans="1:15" x14ac:dyDescent="0.2">
      <c r="A422" s="255" t="s">
        <v>508</v>
      </c>
      <c r="B422" s="255" t="s">
        <v>2046</v>
      </c>
      <c r="C422" s="255" t="s">
        <v>558</v>
      </c>
      <c r="D422" s="255" t="s">
        <v>2031</v>
      </c>
      <c r="E422" s="255" t="s">
        <v>559</v>
      </c>
      <c r="F422" s="255" t="s">
        <v>3925</v>
      </c>
      <c r="G422" s="256">
        <v>42773</v>
      </c>
      <c r="H422" s="257">
        <v>1176.52</v>
      </c>
      <c r="I422" s="257">
        <v>1</v>
      </c>
      <c r="J422" s="257">
        <f t="shared" si="6"/>
        <v>1176.52</v>
      </c>
      <c r="K422" s="255" t="s">
        <v>3926</v>
      </c>
      <c r="L422" s="255" t="s">
        <v>297</v>
      </c>
      <c r="M422" s="256">
        <v>43158</v>
      </c>
      <c r="N422" s="255" t="s">
        <v>70</v>
      </c>
      <c r="O422" s="255" t="s">
        <v>398</v>
      </c>
    </row>
    <row r="423" spans="1:15" x14ac:dyDescent="0.2">
      <c r="A423" s="255" t="s">
        <v>508</v>
      </c>
      <c r="B423" s="255" t="s">
        <v>2046</v>
      </c>
      <c r="C423" s="255" t="s">
        <v>558</v>
      </c>
      <c r="D423" s="255" t="s">
        <v>2031</v>
      </c>
      <c r="E423" s="255" t="s">
        <v>559</v>
      </c>
      <c r="F423" s="255" t="s">
        <v>3927</v>
      </c>
      <c r="G423" s="256">
        <v>42773</v>
      </c>
      <c r="H423" s="257">
        <v>1269.01</v>
      </c>
      <c r="I423" s="257">
        <v>1</v>
      </c>
      <c r="J423" s="257">
        <f t="shared" si="6"/>
        <v>1269.01</v>
      </c>
      <c r="K423" s="255" t="s">
        <v>3928</v>
      </c>
      <c r="L423" s="255" t="s">
        <v>297</v>
      </c>
      <c r="M423" s="256">
        <v>43158</v>
      </c>
      <c r="N423" s="255" t="s">
        <v>70</v>
      </c>
      <c r="O423" s="255" t="s">
        <v>398</v>
      </c>
    </row>
    <row r="424" spans="1:15" x14ac:dyDescent="0.2">
      <c r="A424" s="255" t="s">
        <v>508</v>
      </c>
      <c r="B424" s="255" t="s">
        <v>2046</v>
      </c>
      <c r="C424" s="255" t="s">
        <v>558</v>
      </c>
      <c r="D424" s="255" t="s">
        <v>2031</v>
      </c>
      <c r="E424" s="255" t="s">
        <v>559</v>
      </c>
      <c r="F424" s="255" t="s">
        <v>3929</v>
      </c>
      <c r="G424" s="256">
        <v>42773</v>
      </c>
      <c r="H424" s="257">
        <v>441.05</v>
      </c>
      <c r="I424" s="257">
        <v>1</v>
      </c>
      <c r="J424" s="257">
        <f t="shared" si="6"/>
        <v>441.05</v>
      </c>
      <c r="K424" s="255" t="s">
        <v>3930</v>
      </c>
      <c r="L424" s="255" t="s">
        <v>297</v>
      </c>
      <c r="M424" s="256">
        <v>43158</v>
      </c>
      <c r="N424" s="255" t="s">
        <v>70</v>
      </c>
      <c r="O424" s="255" t="s">
        <v>398</v>
      </c>
    </row>
    <row r="425" spans="1:15" x14ac:dyDescent="0.2">
      <c r="A425" s="255" t="s">
        <v>508</v>
      </c>
      <c r="B425" s="255" t="s">
        <v>2046</v>
      </c>
      <c r="C425" s="255" t="s">
        <v>558</v>
      </c>
      <c r="D425" s="255" t="s">
        <v>2031</v>
      </c>
      <c r="E425" s="255" t="s">
        <v>559</v>
      </c>
      <c r="F425" s="255" t="s">
        <v>3931</v>
      </c>
      <c r="G425" s="256">
        <v>42773</v>
      </c>
      <c r="H425" s="257">
        <v>1382.39</v>
      </c>
      <c r="I425" s="257">
        <v>1</v>
      </c>
      <c r="J425" s="257">
        <f t="shared" si="6"/>
        <v>1382.39</v>
      </c>
      <c r="K425" s="255" t="s">
        <v>3932</v>
      </c>
      <c r="L425" s="255" t="s">
        <v>297</v>
      </c>
      <c r="M425" s="256">
        <v>43158</v>
      </c>
      <c r="N425" s="255" t="s">
        <v>70</v>
      </c>
      <c r="O425" s="255" t="s">
        <v>398</v>
      </c>
    </row>
    <row r="426" spans="1:15" x14ac:dyDescent="0.2">
      <c r="A426" s="255" t="s">
        <v>508</v>
      </c>
      <c r="B426" s="255" t="s">
        <v>2046</v>
      </c>
      <c r="C426" s="255" t="s">
        <v>558</v>
      </c>
      <c r="D426" s="255" t="s">
        <v>2031</v>
      </c>
      <c r="E426" s="255" t="s">
        <v>559</v>
      </c>
      <c r="F426" s="255" t="s">
        <v>3933</v>
      </c>
      <c r="G426" s="256">
        <v>42772</v>
      </c>
      <c r="H426" s="257">
        <v>1495.55</v>
      </c>
      <c r="I426" s="257">
        <v>1</v>
      </c>
      <c r="J426" s="257">
        <f t="shared" si="6"/>
        <v>1495.55</v>
      </c>
      <c r="K426" s="255" t="s">
        <v>3934</v>
      </c>
      <c r="L426" s="255" t="s">
        <v>297</v>
      </c>
      <c r="M426" s="256">
        <v>43158</v>
      </c>
      <c r="N426" s="255" t="s">
        <v>70</v>
      </c>
      <c r="O426" s="255" t="s">
        <v>398</v>
      </c>
    </row>
    <row r="427" spans="1:15" x14ac:dyDescent="0.2">
      <c r="A427" s="255" t="s">
        <v>508</v>
      </c>
      <c r="B427" s="255" t="s">
        <v>2046</v>
      </c>
      <c r="C427" s="255" t="s">
        <v>558</v>
      </c>
      <c r="D427" s="255" t="s">
        <v>2031</v>
      </c>
      <c r="E427" s="255" t="s">
        <v>559</v>
      </c>
      <c r="F427" s="255" t="s">
        <v>3935</v>
      </c>
      <c r="G427" s="256">
        <v>42772</v>
      </c>
      <c r="H427" s="257">
        <v>276.33</v>
      </c>
      <c r="I427" s="257">
        <v>1</v>
      </c>
      <c r="J427" s="257">
        <f t="shared" si="6"/>
        <v>276.33</v>
      </c>
      <c r="K427" s="255" t="s">
        <v>3936</v>
      </c>
      <c r="L427" s="255" t="s">
        <v>297</v>
      </c>
      <c r="M427" s="256">
        <v>43158</v>
      </c>
      <c r="N427" s="255" t="s">
        <v>70</v>
      </c>
      <c r="O427" s="255" t="s">
        <v>398</v>
      </c>
    </row>
    <row r="428" spans="1:15" x14ac:dyDescent="0.2">
      <c r="A428" s="255" t="s">
        <v>508</v>
      </c>
      <c r="B428" s="255" t="s">
        <v>2046</v>
      </c>
      <c r="C428" s="255" t="s">
        <v>558</v>
      </c>
      <c r="D428" s="255" t="s">
        <v>2031</v>
      </c>
      <c r="E428" s="255" t="s">
        <v>559</v>
      </c>
      <c r="F428" s="255" t="s">
        <v>3937</v>
      </c>
      <c r="G428" s="256">
        <v>42772</v>
      </c>
      <c r="H428" s="257">
        <v>1547.97</v>
      </c>
      <c r="I428" s="257">
        <v>1</v>
      </c>
      <c r="J428" s="257">
        <f t="shared" si="6"/>
        <v>1547.97</v>
      </c>
      <c r="K428" s="255" t="s">
        <v>3938</v>
      </c>
      <c r="L428" s="255" t="s">
        <v>297</v>
      </c>
      <c r="M428" s="256">
        <v>43158</v>
      </c>
      <c r="N428" s="255" t="s">
        <v>70</v>
      </c>
      <c r="O428" s="255" t="s">
        <v>398</v>
      </c>
    </row>
    <row r="429" spans="1:15" x14ac:dyDescent="0.2">
      <c r="A429" s="255" t="s">
        <v>508</v>
      </c>
      <c r="B429" s="255" t="s">
        <v>2046</v>
      </c>
      <c r="C429" s="255" t="s">
        <v>558</v>
      </c>
      <c r="D429" s="255" t="s">
        <v>2031</v>
      </c>
      <c r="E429" s="255" t="s">
        <v>559</v>
      </c>
      <c r="F429" s="255" t="s">
        <v>3939</v>
      </c>
      <c r="G429" s="256">
        <v>42772</v>
      </c>
      <c r="H429" s="257">
        <v>1547.97</v>
      </c>
      <c r="I429" s="257">
        <v>1</v>
      </c>
      <c r="J429" s="257">
        <f t="shared" si="6"/>
        <v>1547.97</v>
      </c>
      <c r="K429" s="255" t="s">
        <v>3940</v>
      </c>
      <c r="L429" s="255" t="s">
        <v>297</v>
      </c>
      <c r="M429" s="256">
        <v>43158</v>
      </c>
      <c r="N429" s="255" t="s">
        <v>70</v>
      </c>
      <c r="O429" s="255" t="s">
        <v>398</v>
      </c>
    </row>
    <row r="430" spans="1:15" x14ac:dyDescent="0.2">
      <c r="A430" s="255" t="s">
        <v>508</v>
      </c>
      <c r="B430" s="255" t="s">
        <v>2046</v>
      </c>
      <c r="C430" s="255" t="s">
        <v>558</v>
      </c>
      <c r="D430" s="255" t="s">
        <v>2031</v>
      </c>
      <c r="E430" s="255" t="s">
        <v>559</v>
      </c>
      <c r="F430" s="255" t="s">
        <v>3941</v>
      </c>
      <c r="G430" s="256">
        <v>42772</v>
      </c>
      <c r="H430" s="257">
        <v>215.68</v>
      </c>
      <c r="I430" s="257">
        <v>1</v>
      </c>
      <c r="J430" s="257">
        <f t="shared" si="6"/>
        <v>215.68</v>
      </c>
      <c r="K430" s="255" t="s">
        <v>3942</v>
      </c>
      <c r="L430" s="255" t="s">
        <v>297</v>
      </c>
      <c r="M430" s="256">
        <v>43158</v>
      </c>
      <c r="N430" s="255" t="s">
        <v>70</v>
      </c>
      <c r="O430" s="255" t="s">
        <v>398</v>
      </c>
    </row>
    <row r="431" spans="1:15" x14ac:dyDescent="0.2">
      <c r="A431" s="255" t="s">
        <v>508</v>
      </c>
      <c r="B431" s="255" t="s">
        <v>2046</v>
      </c>
      <c r="C431" s="255" t="s">
        <v>558</v>
      </c>
      <c r="D431" s="255" t="s">
        <v>2031</v>
      </c>
      <c r="E431" s="255" t="s">
        <v>559</v>
      </c>
      <c r="F431" s="255" t="s">
        <v>3943</v>
      </c>
      <c r="G431" s="256">
        <v>42772</v>
      </c>
      <c r="H431" s="257">
        <v>221.82</v>
      </c>
      <c r="I431" s="257">
        <v>1</v>
      </c>
      <c r="J431" s="257">
        <f t="shared" si="6"/>
        <v>221.82</v>
      </c>
      <c r="K431" s="255" t="s">
        <v>3944</v>
      </c>
      <c r="L431" s="255" t="s">
        <v>332</v>
      </c>
      <c r="M431" s="256">
        <v>43158</v>
      </c>
      <c r="N431" s="255" t="s">
        <v>70</v>
      </c>
      <c r="O431" s="255" t="s">
        <v>398</v>
      </c>
    </row>
    <row r="432" spans="1:15" x14ac:dyDescent="0.2">
      <c r="A432" s="255" t="s">
        <v>508</v>
      </c>
      <c r="B432" s="255" t="s">
        <v>2046</v>
      </c>
      <c r="C432" s="255" t="s">
        <v>558</v>
      </c>
      <c r="D432" s="255" t="s">
        <v>2031</v>
      </c>
      <c r="E432" s="255" t="s">
        <v>559</v>
      </c>
      <c r="F432" s="255" t="s">
        <v>3945</v>
      </c>
      <c r="G432" s="256">
        <v>42769</v>
      </c>
      <c r="H432" s="257">
        <v>1389.12</v>
      </c>
      <c r="I432" s="257">
        <v>1</v>
      </c>
      <c r="J432" s="257">
        <f t="shared" si="6"/>
        <v>1389.12</v>
      </c>
      <c r="K432" s="255" t="s">
        <v>3946</v>
      </c>
      <c r="L432" s="255" t="s">
        <v>297</v>
      </c>
      <c r="M432" s="256">
        <v>43158</v>
      </c>
      <c r="N432" s="255" t="s">
        <v>70</v>
      </c>
      <c r="O432" s="255" t="s">
        <v>398</v>
      </c>
    </row>
    <row r="433" spans="1:15" x14ac:dyDescent="0.2">
      <c r="A433" s="255" t="s">
        <v>508</v>
      </c>
      <c r="B433" s="255" t="s">
        <v>2046</v>
      </c>
      <c r="C433" s="255" t="s">
        <v>558</v>
      </c>
      <c r="D433" s="255" t="s">
        <v>2031</v>
      </c>
      <c r="E433" s="255" t="s">
        <v>559</v>
      </c>
      <c r="F433" s="255" t="s">
        <v>3947</v>
      </c>
      <c r="G433" s="256">
        <v>42769</v>
      </c>
      <c r="H433" s="257">
        <v>1389.12</v>
      </c>
      <c r="I433" s="257">
        <v>1</v>
      </c>
      <c r="J433" s="257">
        <f t="shared" si="6"/>
        <v>1389.12</v>
      </c>
      <c r="K433" s="255" t="s">
        <v>3948</v>
      </c>
      <c r="L433" s="255" t="s">
        <v>297</v>
      </c>
      <c r="M433" s="256">
        <v>43158</v>
      </c>
      <c r="N433" s="255" t="s">
        <v>70</v>
      </c>
      <c r="O433" s="255" t="s">
        <v>398</v>
      </c>
    </row>
    <row r="434" spans="1:15" x14ac:dyDescent="0.2">
      <c r="A434" s="255" t="s">
        <v>508</v>
      </c>
      <c r="B434" s="255" t="s">
        <v>2046</v>
      </c>
      <c r="C434" s="255" t="s">
        <v>558</v>
      </c>
      <c r="D434" s="255" t="s">
        <v>2031</v>
      </c>
      <c r="E434" s="255" t="s">
        <v>559</v>
      </c>
      <c r="F434" s="255" t="s">
        <v>3949</v>
      </c>
      <c r="G434" s="256">
        <v>42769</v>
      </c>
      <c r="H434" s="257">
        <v>1389.12</v>
      </c>
      <c r="I434" s="257">
        <v>1</v>
      </c>
      <c r="J434" s="257">
        <f t="shared" si="6"/>
        <v>1389.12</v>
      </c>
      <c r="K434" s="255" t="s">
        <v>3950</v>
      </c>
      <c r="L434" s="255" t="s">
        <v>297</v>
      </c>
      <c r="M434" s="256">
        <v>43158</v>
      </c>
      <c r="N434" s="255" t="s">
        <v>70</v>
      </c>
      <c r="O434" s="255" t="s">
        <v>398</v>
      </c>
    </row>
    <row r="435" spans="1:15" x14ac:dyDescent="0.2">
      <c r="A435" s="255" t="s">
        <v>508</v>
      </c>
      <c r="B435" s="255" t="s">
        <v>2046</v>
      </c>
      <c r="C435" s="255" t="s">
        <v>558</v>
      </c>
      <c r="D435" s="255" t="s">
        <v>2031</v>
      </c>
      <c r="E435" s="255" t="s">
        <v>559</v>
      </c>
      <c r="F435" s="255" t="s">
        <v>3951</v>
      </c>
      <c r="G435" s="256">
        <v>42769</v>
      </c>
      <c r="H435" s="257">
        <v>1855.85</v>
      </c>
      <c r="I435" s="257">
        <v>1</v>
      </c>
      <c r="J435" s="257">
        <f t="shared" si="6"/>
        <v>1855.85</v>
      </c>
      <c r="K435" s="255" t="s">
        <v>3952</v>
      </c>
      <c r="L435" s="255" t="s">
        <v>297</v>
      </c>
      <c r="M435" s="256">
        <v>43158</v>
      </c>
      <c r="N435" s="255" t="s">
        <v>70</v>
      </c>
      <c r="O435" s="255" t="s">
        <v>398</v>
      </c>
    </row>
    <row r="436" spans="1:15" x14ac:dyDescent="0.2">
      <c r="A436" s="255" t="s">
        <v>508</v>
      </c>
      <c r="B436" s="255" t="s">
        <v>2046</v>
      </c>
      <c r="C436" s="255" t="s">
        <v>558</v>
      </c>
      <c r="D436" s="255" t="s">
        <v>2031</v>
      </c>
      <c r="E436" s="255" t="s">
        <v>559</v>
      </c>
      <c r="F436" s="255" t="s">
        <v>3953</v>
      </c>
      <c r="G436" s="256">
        <v>42769</v>
      </c>
      <c r="H436" s="257">
        <v>1539.81</v>
      </c>
      <c r="I436" s="257">
        <v>1</v>
      </c>
      <c r="J436" s="257">
        <f t="shared" si="6"/>
        <v>1539.81</v>
      </c>
      <c r="K436" s="255" t="s">
        <v>3954</v>
      </c>
      <c r="L436" s="255" t="s">
        <v>297</v>
      </c>
      <c r="M436" s="256">
        <v>43158</v>
      </c>
      <c r="N436" s="255" t="s">
        <v>70</v>
      </c>
      <c r="O436" s="255" t="s">
        <v>398</v>
      </c>
    </row>
    <row r="437" spans="1:15" x14ac:dyDescent="0.2">
      <c r="A437" s="255" t="s">
        <v>508</v>
      </c>
      <c r="B437" s="255" t="s">
        <v>2046</v>
      </c>
      <c r="C437" s="255" t="s">
        <v>558</v>
      </c>
      <c r="D437" s="255" t="s">
        <v>2031</v>
      </c>
      <c r="E437" s="255" t="s">
        <v>559</v>
      </c>
      <c r="F437" s="255" t="s">
        <v>3955</v>
      </c>
      <c r="G437" s="256">
        <v>42769</v>
      </c>
      <c r="H437" s="257">
        <v>111.15</v>
      </c>
      <c r="I437" s="257">
        <v>1</v>
      </c>
      <c r="J437" s="257">
        <f t="shared" si="6"/>
        <v>111.15</v>
      </c>
      <c r="K437" s="255" t="s">
        <v>3956</v>
      </c>
      <c r="L437" s="255" t="s">
        <v>297</v>
      </c>
      <c r="M437" s="256">
        <v>43158</v>
      </c>
      <c r="N437" s="255" t="s">
        <v>70</v>
      </c>
      <c r="O437" s="255" t="s">
        <v>398</v>
      </c>
    </row>
    <row r="438" spans="1:15" x14ac:dyDescent="0.2">
      <c r="A438" s="255" t="s">
        <v>508</v>
      </c>
      <c r="B438" s="255" t="s">
        <v>2046</v>
      </c>
      <c r="C438" s="255" t="s">
        <v>558</v>
      </c>
      <c r="D438" s="255" t="s">
        <v>2031</v>
      </c>
      <c r="E438" s="255" t="s">
        <v>559</v>
      </c>
      <c r="F438" s="255" t="s">
        <v>3958</v>
      </c>
      <c r="G438" s="256">
        <v>43034</v>
      </c>
      <c r="H438" s="257">
        <v>13.21</v>
      </c>
      <c r="I438" s="257">
        <v>1</v>
      </c>
      <c r="J438" s="257">
        <f t="shared" si="6"/>
        <v>13.21</v>
      </c>
      <c r="K438" s="255" t="s">
        <v>3959</v>
      </c>
      <c r="L438" s="255" t="s">
        <v>804</v>
      </c>
      <c r="M438" s="256">
        <v>43159</v>
      </c>
      <c r="N438" s="255" t="s">
        <v>70</v>
      </c>
      <c r="O438" s="255" t="s">
        <v>398</v>
      </c>
    </row>
    <row r="439" spans="1:15" x14ac:dyDescent="0.2">
      <c r="A439" s="255" t="s">
        <v>508</v>
      </c>
      <c r="B439" s="255" t="s">
        <v>2046</v>
      </c>
      <c r="C439" s="255" t="s">
        <v>558</v>
      </c>
      <c r="D439" s="255" t="s">
        <v>2031</v>
      </c>
      <c r="E439" s="255" t="s">
        <v>559</v>
      </c>
      <c r="F439" s="255" t="s">
        <v>3960</v>
      </c>
      <c r="G439" s="256">
        <v>43000</v>
      </c>
      <c r="H439" s="257">
        <v>235.33</v>
      </c>
      <c r="I439" s="257">
        <v>1</v>
      </c>
      <c r="J439" s="257">
        <f t="shared" si="6"/>
        <v>235.33</v>
      </c>
      <c r="K439" s="255" t="s">
        <v>3961</v>
      </c>
      <c r="L439" s="255" t="s">
        <v>177</v>
      </c>
      <c r="M439" s="256">
        <v>43159</v>
      </c>
      <c r="N439" s="255" t="s">
        <v>70</v>
      </c>
      <c r="O439" s="255" t="s">
        <v>398</v>
      </c>
    </row>
    <row r="440" spans="1:15" x14ac:dyDescent="0.2">
      <c r="A440" s="255" t="s">
        <v>508</v>
      </c>
      <c r="B440" s="255" t="s">
        <v>2046</v>
      </c>
      <c r="C440" s="255" t="s">
        <v>558</v>
      </c>
      <c r="D440" s="255" t="s">
        <v>2031</v>
      </c>
      <c r="E440" s="255" t="s">
        <v>559</v>
      </c>
      <c r="F440" s="255" t="s">
        <v>3962</v>
      </c>
      <c r="G440" s="256">
        <v>42997</v>
      </c>
      <c r="H440" s="257">
        <v>119.85</v>
      </c>
      <c r="I440" s="257">
        <v>1</v>
      </c>
      <c r="J440" s="257">
        <f t="shared" si="6"/>
        <v>119.85</v>
      </c>
      <c r="K440" s="255" t="s">
        <v>398</v>
      </c>
      <c r="L440" s="255" t="s">
        <v>453</v>
      </c>
      <c r="M440" s="256">
        <v>43159</v>
      </c>
      <c r="N440" s="255" t="s">
        <v>70</v>
      </c>
      <c r="O440" s="255" t="s">
        <v>3963</v>
      </c>
    </row>
    <row r="441" spans="1:15" x14ac:dyDescent="0.2">
      <c r="A441" s="255" t="s">
        <v>508</v>
      </c>
      <c r="B441" s="255" t="s">
        <v>2046</v>
      </c>
      <c r="C441" s="255" t="s">
        <v>558</v>
      </c>
      <c r="D441" s="255" t="s">
        <v>2031</v>
      </c>
      <c r="E441" s="255" t="s">
        <v>559</v>
      </c>
      <c r="F441" s="255" t="s">
        <v>3964</v>
      </c>
      <c r="G441" s="256">
        <v>42996</v>
      </c>
      <c r="H441" s="257">
        <v>65</v>
      </c>
      <c r="I441" s="257">
        <v>1</v>
      </c>
      <c r="J441" s="257">
        <f t="shared" si="6"/>
        <v>65</v>
      </c>
      <c r="K441" s="255" t="s">
        <v>398</v>
      </c>
      <c r="L441" s="255" t="s">
        <v>726</v>
      </c>
      <c r="M441" s="256">
        <v>43159</v>
      </c>
      <c r="N441" s="255" t="s">
        <v>70</v>
      </c>
      <c r="O441" s="255" t="s">
        <v>6679</v>
      </c>
    </row>
    <row r="442" spans="1:15" x14ac:dyDescent="0.2">
      <c r="A442" s="255" t="s">
        <v>508</v>
      </c>
      <c r="B442" s="255" t="s">
        <v>2046</v>
      </c>
      <c r="C442" s="255" t="s">
        <v>558</v>
      </c>
      <c r="D442" s="255" t="s">
        <v>2031</v>
      </c>
      <c r="E442" s="255" t="s">
        <v>559</v>
      </c>
      <c r="F442" s="255" t="s">
        <v>3965</v>
      </c>
      <c r="G442" s="256">
        <v>42992</v>
      </c>
      <c r="H442" s="257">
        <v>133.44</v>
      </c>
      <c r="I442" s="257">
        <v>1</v>
      </c>
      <c r="J442" s="257">
        <f t="shared" si="6"/>
        <v>133.44</v>
      </c>
      <c r="K442" s="255" t="s">
        <v>3184</v>
      </c>
      <c r="L442" s="255" t="s">
        <v>668</v>
      </c>
      <c r="M442" s="256">
        <v>43159</v>
      </c>
      <c r="N442" s="255" t="s">
        <v>70</v>
      </c>
      <c r="O442" s="255" t="s">
        <v>398</v>
      </c>
    </row>
    <row r="443" spans="1:15" x14ac:dyDescent="0.2">
      <c r="A443" s="255" t="s">
        <v>508</v>
      </c>
      <c r="B443" s="255" t="s">
        <v>2046</v>
      </c>
      <c r="C443" s="255" t="s">
        <v>558</v>
      </c>
      <c r="D443" s="255" t="s">
        <v>2031</v>
      </c>
      <c r="E443" s="255" t="s">
        <v>559</v>
      </c>
      <c r="F443" s="255" t="s">
        <v>3966</v>
      </c>
      <c r="G443" s="256">
        <v>42989</v>
      </c>
      <c r="H443" s="257">
        <v>280</v>
      </c>
      <c r="I443" s="257">
        <v>1</v>
      </c>
      <c r="J443" s="257">
        <f t="shared" si="6"/>
        <v>280</v>
      </c>
      <c r="K443" s="255" t="s">
        <v>398</v>
      </c>
      <c r="L443" s="255" t="s">
        <v>726</v>
      </c>
      <c r="M443" s="256">
        <v>43159</v>
      </c>
      <c r="N443" s="255" t="s">
        <v>70</v>
      </c>
      <c r="O443" s="255" t="s">
        <v>3967</v>
      </c>
    </row>
    <row r="444" spans="1:15" x14ac:dyDescent="0.2">
      <c r="A444" s="255" t="s">
        <v>508</v>
      </c>
      <c r="B444" s="255" t="s">
        <v>2046</v>
      </c>
      <c r="C444" s="255" t="s">
        <v>558</v>
      </c>
      <c r="D444" s="255" t="s">
        <v>2031</v>
      </c>
      <c r="E444" s="255" t="s">
        <v>559</v>
      </c>
      <c r="F444" s="255" t="s">
        <v>3968</v>
      </c>
      <c r="G444" s="256">
        <v>42937</v>
      </c>
      <c r="H444" s="257">
        <v>77.97</v>
      </c>
      <c r="I444" s="257">
        <v>1</v>
      </c>
      <c r="J444" s="257">
        <f t="shared" si="6"/>
        <v>77.97</v>
      </c>
      <c r="K444" s="255" t="s">
        <v>3969</v>
      </c>
      <c r="L444" s="255" t="s">
        <v>177</v>
      </c>
      <c r="M444" s="256">
        <v>43159</v>
      </c>
      <c r="N444" s="255" t="s">
        <v>70</v>
      </c>
      <c r="O444" s="255" t="s">
        <v>398</v>
      </c>
    </row>
    <row r="445" spans="1:15" x14ac:dyDescent="0.2">
      <c r="A445" s="255" t="s">
        <v>508</v>
      </c>
      <c r="B445" s="255" t="s">
        <v>2046</v>
      </c>
      <c r="C445" s="255" t="s">
        <v>558</v>
      </c>
      <c r="D445" s="255" t="s">
        <v>2031</v>
      </c>
      <c r="E445" s="255" t="s">
        <v>559</v>
      </c>
      <c r="F445" s="255" t="s">
        <v>3970</v>
      </c>
      <c r="G445" s="256">
        <v>42936</v>
      </c>
      <c r="H445" s="257">
        <v>114.4</v>
      </c>
      <c r="I445" s="257">
        <v>1</v>
      </c>
      <c r="J445" s="257">
        <f t="shared" si="6"/>
        <v>114.4</v>
      </c>
      <c r="K445" s="255" t="s">
        <v>398</v>
      </c>
      <c r="L445" s="255" t="s">
        <v>957</v>
      </c>
      <c r="M445" s="256">
        <v>43155</v>
      </c>
      <c r="N445" s="255" t="s">
        <v>70</v>
      </c>
      <c r="O445" s="255" t="s">
        <v>3971</v>
      </c>
    </row>
    <row r="446" spans="1:15" x14ac:dyDescent="0.2">
      <c r="A446" s="255" t="s">
        <v>508</v>
      </c>
      <c r="B446" s="255" t="s">
        <v>2046</v>
      </c>
      <c r="C446" s="255" t="s">
        <v>558</v>
      </c>
      <c r="D446" s="255" t="s">
        <v>2031</v>
      </c>
      <c r="E446" s="255" t="s">
        <v>559</v>
      </c>
      <c r="F446" s="255" t="s">
        <v>3972</v>
      </c>
      <c r="G446" s="256">
        <v>42888</v>
      </c>
      <c r="H446" s="257">
        <v>94.5</v>
      </c>
      <c r="I446" s="257">
        <v>1</v>
      </c>
      <c r="J446" s="257">
        <f t="shared" si="6"/>
        <v>94.5</v>
      </c>
      <c r="K446" s="255" t="s">
        <v>3973</v>
      </c>
      <c r="L446" s="255" t="s">
        <v>505</v>
      </c>
      <c r="M446" s="256">
        <v>43159</v>
      </c>
      <c r="N446" s="255" t="s">
        <v>70</v>
      </c>
      <c r="O446" s="255" t="s">
        <v>398</v>
      </c>
    </row>
    <row r="447" spans="1:15" x14ac:dyDescent="0.2">
      <c r="A447" s="255" t="s">
        <v>508</v>
      </c>
      <c r="B447" s="255" t="s">
        <v>2046</v>
      </c>
      <c r="C447" s="255" t="s">
        <v>558</v>
      </c>
      <c r="D447" s="255" t="s">
        <v>2031</v>
      </c>
      <c r="E447" s="255" t="s">
        <v>559</v>
      </c>
      <c r="F447" s="255" t="s">
        <v>3974</v>
      </c>
      <c r="G447" s="256">
        <v>42888</v>
      </c>
      <c r="H447" s="257">
        <v>97.85</v>
      </c>
      <c r="I447" s="257">
        <v>1</v>
      </c>
      <c r="J447" s="257">
        <f t="shared" si="6"/>
        <v>97.85</v>
      </c>
      <c r="K447" s="255" t="s">
        <v>3975</v>
      </c>
      <c r="L447" s="255" t="s">
        <v>228</v>
      </c>
      <c r="M447" s="256">
        <v>43159</v>
      </c>
      <c r="N447" s="255" t="s">
        <v>70</v>
      </c>
      <c r="O447" s="255" t="s">
        <v>398</v>
      </c>
    </row>
    <row r="448" spans="1:15" x14ac:dyDescent="0.2">
      <c r="A448" s="255" t="s">
        <v>508</v>
      </c>
      <c r="B448" s="255" t="s">
        <v>2046</v>
      </c>
      <c r="C448" s="255" t="s">
        <v>558</v>
      </c>
      <c r="D448" s="255" t="s">
        <v>2031</v>
      </c>
      <c r="E448" s="255" t="s">
        <v>559</v>
      </c>
      <c r="F448" s="255" t="s">
        <v>3976</v>
      </c>
      <c r="G448" s="256">
        <v>42888</v>
      </c>
      <c r="H448" s="257">
        <v>82.95</v>
      </c>
      <c r="I448" s="257">
        <v>1</v>
      </c>
      <c r="J448" s="257">
        <f t="shared" si="6"/>
        <v>82.95</v>
      </c>
      <c r="K448" s="255" t="s">
        <v>3975</v>
      </c>
      <c r="L448" s="255" t="s">
        <v>228</v>
      </c>
      <c r="M448" s="256">
        <v>43159</v>
      </c>
      <c r="N448" s="255" t="s">
        <v>70</v>
      </c>
      <c r="O448" s="255" t="s">
        <v>398</v>
      </c>
    </row>
    <row r="449" spans="1:15" x14ac:dyDescent="0.2">
      <c r="A449" s="255" t="s">
        <v>508</v>
      </c>
      <c r="B449" s="255" t="s">
        <v>2046</v>
      </c>
      <c r="C449" s="255" t="s">
        <v>558</v>
      </c>
      <c r="D449" s="255" t="s">
        <v>2031</v>
      </c>
      <c r="E449" s="255" t="s">
        <v>559</v>
      </c>
      <c r="F449" s="255" t="s">
        <v>3977</v>
      </c>
      <c r="G449" s="256">
        <v>42877</v>
      </c>
      <c r="H449" s="257">
        <v>90</v>
      </c>
      <c r="I449" s="257">
        <v>1</v>
      </c>
      <c r="J449" s="257">
        <f t="shared" si="6"/>
        <v>90</v>
      </c>
      <c r="K449" s="255" t="s">
        <v>3978</v>
      </c>
      <c r="L449" s="255" t="s">
        <v>177</v>
      </c>
      <c r="M449" s="256">
        <v>43159</v>
      </c>
      <c r="N449" s="255" t="s">
        <v>70</v>
      </c>
      <c r="O449" s="255" t="s">
        <v>398</v>
      </c>
    </row>
    <row r="450" spans="1:15" x14ac:dyDescent="0.2">
      <c r="A450" s="255" t="s">
        <v>508</v>
      </c>
      <c r="B450" s="255" t="s">
        <v>2046</v>
      </c>
      <c r="C450" s="255" t="s">
        <v>558</v>
      </c>
      <c r="D450" s="255" t="s">
        <v>2031</v>
      </c>
      <c r="E450" s="255" t="s">
        <v>559</v>
      </c>
      <c r="F450" s="255" t="s">
        <v>3979</v>
      </c>
      <c r="G450" s="256">
        <v>42774</v>
      </c>
      <c r="H450" s="257">
        <v>11.7</v>
      </c>
      <c r="I450" s="257">
        <v>1</v>
      </c>
      <c r="J450" s="257">
        <f t="shared" si="6"/>
        <v>11.7</v>
      </c>
      <c r="K450" s="255" t="s">
        <v>3980</v>
      </c>
      <c r="L450" s="255" t="s">
        <v>2729</v>
      </c>
      <c r="M450" s="256">
        <v>43158</v>
      </c>
      <c r="N450" s="255" t="s">
        <v>70</v>
      </c>
      <c r="O450" s="255" t="s">
        <v>398</v>
      </c>
    </row>
    <row r="451" spans="1:15" x14ac:dyDescent="0.2">
      <c r="A451" s="255" t="s">
        <v>508</v>
      </c>
      <c r="B451" s="255" t="s">
        <v>2046</v>
      </c>
      <c r="C451" s="255" t="s">
        <v>558</v>
      </c>
      <c r="D451" s="255" t="s">
        <v>2031</v>
      </c>
      <c r="E451" s="255" t="s">
        <v>559</v>
      </c>
      <c r="F451" s="255" t="s">
        <v>3981</v>
      </c>
      <c r="G451" s="256">
        <v>42774</v>
      </c>
      <c r="H451" s="257">
        <v>57.6</v>
      </c>
      <c r="I451" s="257">
        <v>1</v>
      </c>
      <c r="J451" s="257">
        <f t="shared" ref="J451:J514" si="7">H451*I451</f>
        <v>57.6</v>
      </c>
      <c r="K451" s="255" t="s">
        <v>3980</v>
      </c>
      <c r="L451" s="255" t="s">
        <v>2729</v>
      </c>
      <c r="M451" s="256">
        <v>43158</v>
      </c>
      <c r="N451" s="255" t="s">
        <v>70</v>
      </c>
      <c r="O451" s="255" t="s">
        <v>398</v>
      </c>
    </row>
    <row r="452" spans="1:15" x14ac:dyDescent="0.2">
      <c r="A452" s="255" t="s">
        <v>508</v>
      </c>
      <c r="B452" s="255" t="s">
        <v>2046</v>
      </c>
      <c r="C452" s="255" t="s">
        <v>558</v>
      </c>
      <c r="D452" s="255" t="s">
        <v>2031</v>
      </c>
      <c r="E452" s="255" t="s">
        <v>559</v>
      </c>
      <c r="F452" s="255" t="s">
        <v>3982</v>
      </c>
      <c r="G452" s="256">
        <v>42774</v>
      </c>
      <c r="H452" s="257">
        <v>190.76</v>
      </c>
      <c r="I452" s="257">
        <v>1</v>
      </c>
      <c r="J452" s="257">
        <f t="shared" si="7"/>
        <v>190.76</v>
      </c>
      <c r="K452" s="255" t="s">
        <v>3983</v>
      </c>
      <c r="L452" s="255" t="s">
        <v>297</v>
      </c>
      <c r="M452" s="256">
        <v>43158</v>
      </c>
      <c r="N452" s="255" t="s">
        <v>70</v>
      </c>
      <c r="O452" s="255" t="s">
        <v>398</v>
      </c>
    </row>
    <row r="453" spans="1:15" x14ac:dyDescent="0.2">
      <c r="A453" s="255" t="s">
        <v>508</v>
      </c>
      <c r="B453" s="255" t="s">
        <v>2046</v>
      </c>
      <c r="C453" s="255" t="s">
        <v>558</v>
      </c>
      <c r="D453" s="255" t="s">
        <v>2031</v>
      </c>
      <c r="E453" s="255" t="s">
        <v>559</v>
      </c>
      <c r="F453" s="255" t="s">
        <v>3984</v>
      </c>
      <c r="G453" s="256">
        <v>42774</v>
      </c>
      <c r="H453" s="257">
        <v>190.76</v>
      </c>
      <c r="I453" s="257">
        <v>1</v>
      </c>
      <c r="J453" s="257">
        <f t="shared" si="7"/>
        <v>190.76</v>
      </c>
      <c r="K453" s="255" t="s">
        <v>3983</v>
      </c>
      <c r="L453" s="255" t="s">
        <v>297</v>
      </c>
      <c r="M453" s="256">
        <v>43158</v>
      </c>
      <c r="N453" s="255" t="s">
        <v>70</v>
      </c>
      <c r="O453" s="255" t="s">
        <v>398</v>
      </c>
    </row>
    <row r="454" spans="1:15" x14ac:dyDescent="0.2">
      <c r="A454" s="255" t="s">
        <v>508</v>
      </c>
      <c r="B454" s="255" t="s">
        <v>2046</v>
      </c>
      <c r="C454" s="255" t="s">
        <v>558</v>
      </c>
      <c r="D454" s="255" t="s">
        <v>2031</v>
      </c>
      <c r="E454" s="255" t="s">
        <v>559</v>
      </c>
      <c r="F454" s="255" t="s">
        <v>3985</v>
      </c>
      <c r="G454" s="256">
        <v>42774</v>
      </c>
      <c r="H454" s="257">
        <v>166.54</v>
      </c>
      <c r="I454" s="257">
        <v>1</v>
      </c>
      <c r="J454" s="257">
        <f t="shared" si="7"/>
        <v>166.54</v>
      </c>
      <c r="K454" s="255" t="s">
        <v>3983</v>
      </c>
      <c r="L454" s="255" t="s">
        <v>297</v>
      </c>
      <c r="M454" s="256">
        <v>43158</v>
      </c>
      <c r="N454" s="255" t="s">
        <v>70</v>
      </c>
      <c r="O454" s="255" t="s">
        <v>398</v>
      </c>
    </row>
    <row r="455" spans="1:15" x14ac:dyDescent="0.2">
      <c r="A455" s="255" t="s">
        <v>508</v>
      </c>
      <c r="B455" s="255" t="s">
        <v>2046</v>
      </c>
      <c r="C455" s="255" t="s">
        <v>558</v>
      </c>
      <c r="D455" s="255" t="s">
        <v>2031</v>
      </c>
      <c r="E455" s="255" t="s">
        <v>559</v>
      </c>
      <c r="F455" s="255" t="s">
        <v>3986</v>
      </c>
      <c r="G455" s="256">
        <v>42774</v>
      </c>
      <c r="H455" s="257">
        <v>166.54</v>
      </c>
      <c r="I455" s="257">
        <v>1</v>
      </c>
      <c r="J455" s="257">
        <f t="shared" si="7"/>
        <v>166.54</v>
      </c>
      <c r="K455" s="255" t="s">
        <v>3983</v>
      </c>
      <c r="L455" s="255" t="s">
        <v>297</v>
      </c>
      <c r="M455" s="256">
        <v>43158</v>
      </c>
      <c r="N455" s="255" t="s">
        <v>70</v>
      </c>
      <c r="O455" s="255" t="s">
        <v>398</v>
      </c>
    </row>
    <row r="456" spans="1:15" x14ac:dyDescent="0.2">
      <c r="A456" s="255" t="s">
        <v>508</v>
      </c>
      <c r="B456" s="255" t="s">
        <v>2046</v>
      </c>
      <c r="C456" s="255" t="s">
        <v>558</v>
      </c>
      <c r="D456" s="255" t="s">
        <v>2031</v>
      </c>
      <c r="E456" s="255" t="s">
        <v>559</v>
      </c>
      <c r="F456" s="255" t="s">
        <v>3987</v>
      </c>
      <c r="G456" s="256">
        <v>42774</v>
      </c>
      <c r="H456" s="257">
        <v>166.54</v>
      </c>
      <c r="I456" s="257">
        <v>1</v>
      </c>
      <c r="J456" s="257">
        <f t="shared" si="7"/>
        <v>166.54</v>
      </c>
      <c r="K456" s="255" t="s">
        <v>3983</v>
      </c>
      <c r="L456" s="255" t="s">
        <v>297</v>
      </c>
      <c r="M456" s="256">
        <v>43158</v>
      </c>
      <c r="N456" s="255" t="s">
        <v>70</v>
      </c>
      <c r="O456" s="255" t="s">
        <v>398</v>
      </c>
    </row>
    <row r="457" spans="1:15" x14ac:dyDescent="0.2">
      <c r="A457" s="255" t="s">
        <v>508</v>
      </c>
      <c r="B457" s="255" t="s">
        <v>2046</v>
      </c>
      <c r="C457" s="255" t="s">
        <v>558</v>
      </c>
      <c r="D457" s="255" t="s">
        <v>2031</v>
      </c>
      <c r="E457" s="255" t="s">
        <v>559</v>
      </c>
      <c r="F457" s="255" t="s">
        <v>3988</v>
      </c>
      <c r="G457" s="256">
        <v>42774</v>
      </c>
      <c r="H457" s="257">
        <v>118.35</v>
      </c>
      <c r="I457" s="257">
        <v>1</v>
      </c>
      <c r="J457" s="257">
        <f t="shared" si="7"/>
        <v>118.35</v>
      </c>
      <c r="K457" s="255" t="s">
        <v>3983</v>
      </c>
      <c r="L457" s="255" t="s">
        <v>297</v>
      </c>
      <c r="M457" s="256">
        <v>43158</v>
      </c>
      <c r="N457" s="255" t="s">
        <v>70</v>
      </c>
      <c r="O457" s="255" t="s">
        <v>398</v>
      </c>
    </row>
    <row r="458" spans="1:15" x14ac:dyDescent="0.2">
      <c r="A458" s="255" t="s">
        <v>508</v>
      </c>
      <c r="B458" s="255" t="s">
        <v>2046</v>
      </c>
      <c r="C458" s="255" t="s">
        <v>558</v>
      </c>
      <c r="D458" s="255" t="s">
        <v>2031</v>
      </c>
      <c r="E458" s="255" t="s">
        <v>559</v>
      </c>
      <c r="F458" s="255" t="s">
        <v>3989</v>
      </c>
      <c r="G458" s="256">
        <v>42774</v>
      </c>
      <c r="H458" s="257">
        <v>118.35</v>
      </c>
      <c r="I458" s="257">
        <v>1</v>
      </c>
      <c r="J458" s="257">
        <f t="shared" si="7"/>
        <v>118.35</v>
      </c>
      <c r="K458" s="255" t="s">
        <v>3983</v>
      </c>
      <c r="L458" s="255" t="s">
        <v>297</v>
      </c>
      <c r="M458" s="256">
        <v>43158</v>
      </c>
      <c r="N458" s="255" t="s">
        <v>70</v>
      </c>
      <c r="O458" s="255" t="s">
        <v>398</v>
      </c>
    </row>
    <row r="459" spans="1:15" x14ac:dyDescent="0.2">
      <c r="A459" s="255" t="s">
        <v>508</v>
      </c>
      <c r="B459" s="255" t="s">
        <v>2046</v>
      </c>
      <c r="C459" s="255" t="s">
        <v>558</v>
      </c>
      <c r="D459" s="255" t="s">
        <v>2031</v>
      </c>
      <c r="E459" s="255" t="s">
        <v>559</v>
      </c>
      <c r="F459" s="255" t="s">
        <v>3990</v>
      </c>
      <c r="G459" s="256">
        <v>42774</v>
      </c>
      <c r="H459" s="257">
        <v>118.35</v>
      </c>
      <c r="I459" s="257">
        <v>1</v>
      </c>
      <c r="J459" s="257">
        <f t="shared" si="7"/>
        <v>118.35</v>
      </c>
      <c r="K459" s="255" t="s">
        <v>3983</v>
      </c>
      <c r="L459" s="255" t="s">
        <v>297</v>
      </c>
      <c r="M459" s="256">
        <v>43158</v>
      </c>
      <c r="N459" s="255" t="s">
        <v>70</v>
      </c>
      <c r="O459" s="255" t="s">
        <v>398</v>
      </c>
    </row>
    <row r="460" spans="1:15" x14ac:dyDescent="0.2">
      <c r="A460" s="255" t="s">
        <v>508</v>
      </c>
      <c r="B460" s="255" t="s">
        <v>2046</v>
      </c>
      <c r="C460" s="255" t="s">
        <v>558</v>
      </c>
      <c r="D460" s="255" t="s">
        <v>2031</v>
      </c>
      <c r="E460" s="255" t="s">
        <v>559</v>
      </c>
      <c r="F460" s="255" t="s">
        <v>3991</v>
      </c>
      <c r="G460" s="256">
        <v>42774</v>
      </c>
      <c r="H460" s="257">
        <v>44.19</v>
      </c>
      <c r="I460" s="257">
        <v>1</v>
      </c>
      <c r="J460" s="257">
        <f t="shared" si="7"/>
        <v>44.19</v>
      </c>
      <c r="K460" s="255" t="s">
        <v>3914</v>
      </c>
      <c r="L460" s="255" t="s">
        <v>694</v>
      </c>
      <c r="M460" s="256">
        <v>43158</v>
      </c>
      <c r="N460" s="255" t="s">
        <v>70</v>
      </c>
      <c r="O460" s="255" t="s">
        <v>398</v>
      </c>
    </row>
    <row r="461" spans="1:15" x14ac:dyDescent="0.2">
      <c r="A461" s="255" t="s">
        <v>508</v>
      </c>
      <c r="B461" s="255" t="s">
        <v>2046</v>
      </c>
      <c r="C461" s="255" t="s">
        <v>558</v>
      </c>
      <c r="D461" s="255" t="s">
        <v>2031</v>
      </c>
      <c r="E461" s="255" t="s">
        <v>559</v>
      </c>
      <c r="F461" s="255" t="s">
        <v>3992</v>
      </c>
      <c r="G461" s="256">
        <v>42774</v>
      </c>
      <c r="H461" s="257">
        <v>96.95</v>
      </c>
      <c r="I461" s="257">
        <v>1</v>
      </c>
      <c r="J461" s="257">
        <f t="shared" si="7"/>
        <v>96.95</v>
      </c>
      <c r="K461" s="255" t="s">
        <v>3993</v>
      </c>
      <c r="L461" s="255" t="s">
        <v>301</v>
      </c>
      <c r="M461" s="256">
        <v>43158</v>
      </c>
      <c r="N461" s="255" t="s">
        <v>70</v>
      </c>
      <c r="O461" s="255" t="s">
        <v>3993</v>
      </c>
    </row>
    <row r="462" spans="1:15" x14ac:dyDescent="0.2">
      <c r="A462" s="255" t="s">
        <v>508</v>
      </c>
      <c r="B462" s="255" t="s">
        <v>2046</v>
      </c>
      <c r="C462" s="255" t="s">
        <v>558</v>
      </c>
      <c r="D462" s="255" t="s">
        <v>2031</v>
      </c>
      <c r="E462" s="255" t="s">
        <v>559</v>
      </c>
      <c r="F462" s="255" t="s">
        <v>3994</v>
      </c>
      <c r="G462" s="256">
        <v>42774</v>
      </c>
      <c r="H462" s="257">
        <v>96.95</v>
      </c>
      <c r="I462" s="257">
        <v>1</v>
      </c>
      <c r="J462" s="257">
        <f t="shared" si="7"/>
        <v>96.95</v>
      </c>
      <c r="K462" s="255" t="s">
        <v>3993</v>
      </c>
      <c r="L462" s="255" t="s">
        <v>301</v>
      </c>
      <c r="M462" s="256">
        <v>43158</v>
      </c>
      <c r="N462" s="255" t="s">
        <v>70</v>
      </c>
      <c r="O462" s="255" t="s">
        <v>3993</v>
      </c>
    </row>
    <row r="463" spans="1:15" x14ac:dyDescent="0.2">
      <c r="A463" s="255" t="s">
        <v>508</v>
      </c>
      <c r="B463" s="255" t="s">
        <v>2046</v>
      </c>
      <c r="C463" s="255" t="s">
        <v>558</v>
      </c>
      <c r="D463" s="255" t="s">
        <v>2031</v>
      </c>
      <c r="E463" s="255" t="s">
        <v>559</v>
      </c>
      <c r="F463" s="255" t="s">
        <v>3995</v>
      </c>
      <c r="G463" s="256">
        <v>42774</v>
      </c>
      <c r="H463" s="257">
        <v>121.86</v>
      </c>
      <c r="I463" s="257">
        <v>1</v>
      </c>
      <c r="J463" s="257">
        <f t="shared" si="7"/>
        <v>121.86</v>
      </c>
      <c r="K463" s="255" t="s">
        <v>3996</v>
      </c>
      <c r="L463" s="255" t="s">
        <v>443</v>
      </c>
      <c r="M463" s="256">
        <v>43158</v>
      </c>
      <c r="N463" s="255" t="s">
        <v>70</v>
      </c>
      <c r="O463" s="255" t="s">
        <v>398</v>
      </c>
    </row>
    <row r="464" spans="1:15" x14ac:dyDescent="0.2">
      <c r="A464" s="255" t="s">
        <v>508</v>
      </c>
      <c r="B464" s="255" t="s">
        <v>2046</v>
      </c>
      <c r="C464" s="255" t="s">
        <v>558</v>
      </c>
      <c r="D464" s="255" t="s">
        <v>2031</v>
      </c>
      <c r="E464" s="255" t="s">
        <v>559</v>
      </c>
      <c r="F464" s="255" t="s">
        <v>3997</v>
      </c>
      <c r="G464" s="256">
        <v>42774</v>
      </c>
      <c r="H464" s="257">
        <v>264</v>
      </c>
      <c r="I464" s="257">
        <v>1</v>
      </c>
      <c r="J464" s="257">
        <f t="shared" si="7"/>
        <v>264</v>
      </c>
      <c r="K464" s="255" t="s">
        <v>3998</v>
      </c>
      <c r="L464" s="255" t="s">
        <v>725</v>
      </c>
      <c r="M464" s="256">
        <v>43158</v>
      </c>
      <c r="N464" s="255" t="s">
        <v>70</v>
      </c>
      <c r="O464" s="255" t="s">
        <v>398</v>
      </c>
    </row>
    <row r="465" spans="1:15" x14ac:dyDescent="0.2">
      <c r="A465" s="255" t="s">
        <v>508</v>
      </c>
      <c r="B465" s="255" t="s">
        <v>2046</v>
      </c>
      <c r="C465" s="255" t="s">
        <v>558</v>
      </c>
      <c r="D465" s="255" t="s">
        <v>2031</v>
      </c>
      <c r="E465" s="255" t="s">
        <v>559</v>
      </c>
      <c r="F465" s="255" t="s">
        <v>3999</v>
      </c>
      <c r="G465" s="256">
        <v>42774</v>
      </c>
      <c r="H465" s="257">
        <v>264</v>
      </c>
      <c r="I465" s="257">
        <v>1</v>
      </c>
      <c r="J465" s="257">
        <f t="shared" si="7"/>
        <v>264</v>
      </c>
      <c r="K465" s="255" t="s">
        <v>3998</v>
      </c>
      <c r="L465" s="255" t="s">
        <v>725</v>
      </c>
      <c r="M465" s="256">
        <v>43158</v>
      </c>
      <c r="N465" s="255" t="s">
        <v>70</v>
      </c>
      <c r="O465" s="255" t="s">
        <v>398</v>
      </c>
    </row>
    <row r="466" spans="1:15" x14ac:dyDescent="0.2">
      <c r="A466" s="255" t="s">
        <v>508</v>
      </c>
      <c r="B466" s="255" t="s">
        <v>2046</v>
      </c>
      <c r="C466" s="255" t="s">
        <v>558</v>
      </c>
      <c r="D466" s="255" t="s">
        <v>2031</v>
      </c>
      <c r="E466" s="255" t="s">
        <v>559</v>
      </c>
      <c r="F466" s="255" t="s">
        <v>4000</v>
      </c>
      <c r="G466" s="256">
        <v>42773</v>
      </c>
      <c r="H466" s="257">
        <v>532.29</v>
      </c>
      <c r="I466" s="257">
        <v>1</v>
      </c>
      <c r="J466" s="257">
        <f t="shared" si="7"/>
        <v>532.29</v>
      </c>
      <c r="K466" s="255" t="s">
        <v>4001</v>
      </c>
      <c r="L466" s="255" t="s">
        <v>297</v>
      </c>
      <c r="M466" s="256">
        <v>43158</v>
      </c>
      <c r="N466" s="255" t="s">
        <v>70</v>
      </c>
      <c r="O466" s="255" t="s">
        <v>4398</v>
      </c>
    </row>
    <row r="467" spans="1:15" x14ac:dyDescent="0.2">
      <c r="A467" s="255" t="s">
        <v>508</v>
      </c>
      <c r="B467" s="255" t="s">
        <v>2046</v>
      </c>
      <c r="C467" s="255" t="s">
        <v>558</v>
      </c>
      <c r="D467" s="255" t="s">
        <v>2031</v>
      </c>
      <c r="E467" s="255" t="s">
        <v>559</v>
      </c>
      <c r="F467" s="255" t="s">
        <v>4002</v>
      </c>
      <c r="G467" s="256">
        <v>42773</v>
      </c>
      <c r="H467" s="257">
        <v>256.3</v>
      </c>
      <c r="I467" s="257">
        <v>1</v>
      </c>
      <c r="J467" s="257">
        <f t="shared" si="7"/>
        <v>256.3</v>
      </c>
      <c r="K467" s="255" t="s">
        <v>4001</v>
      </c>
      <c r="L467" s="255" t="s">
        <v>297</v>
      </c>
      <c r="M467" s="256">
        <v>43158</v>
      </c>
      <c r="N467" s="255" t="s">
        <v>70</v>
      </c>
      <c r="O467" s="255" t="s">
        <v>4398</v>
      </c>
    </row>
    <row r="468" spans="1:15" x14ac:dyDescent="0.2">
      <c r="A468" s="255" t="s">
        <v>508</v>
      </c>
      <c r="B468" s="255" t="s">
        <v>2046</v>
      </c>
      <c r="C468" s="255" t="s">
        <v>558</v>
      </c>
      <c r="D468" s="255" t="s">
        <v>2031</v>
      </c>
      <c r="E468" s="255" t="s">
        <v>559</v>
      </c>
      <c r="F468" s="255" t="s">
        <v>4003</v>
      </c>
      <c r="G468" s="256">
        <v>42772</v>
      </c>
      <c r="H468" s="257">
        <v>45.9</v>
      </c>
      <c r="I468" s="257">
        <v>1</v>
      </c>
      <c r="J468" s="257">
        <f t="shared" si="7"/>
        <v>45.9</v>
      </c>
      <c r="K468" s="255" t="s">
        <v>3980</v>
      </c>
      <c r="L468" s="255" t="s">
        <v>2729</v>
      </c>
      <c r="M468" s="256">
        <v>43158</v>
      </c>
      <c r="N468" s="255" t="s">
        <v>70</v>
      </c>
      <c r="O468" s="255" t="s">
        <v>398</v>
      </c>
    </row>
    <row r="469" spans="1:15" x14ac:dyDescent="0.2">
      <c r="A469" s="255" t="s">
        <v>508</v>
      </c>
      <c r="B469" s="255" t="s">
        <v>2046</v>
      </c>
      <c r="C469" s="255" t="s">
        <v>558</v>
      </c>
      <c r="D469" s="255" t="s">
        <v>2031</v>
      </c>
      <c r="E469" s="255" t="s">
        <v>559</v>
      </c>
      <c r="F469" s="255" t="s">
        <v>4004</v>
      </c>
      <c r="G469" s="256">
        <v>42772</v>
      </c>
      <c r="H469" s="257">
        <v>45.9</v>
      </c>
      <c r="I469" s="257">
        <v>1</v>
      </c>
      <c r="J469" s="257">
        <f t="shared" si="7"/>
        <v>45.9</v>
      </c>
      <c r="K469" s="255" t="s">
        <v>3980</v>
      </c>
      <c r="L469" s="255" t="s">
        <v>2729</v>
      </c>
      <c r="M469" s="256">
        <v>43158</v>
      </c>
      <c r="N469" s="255" t="s">
        <v>70</v>
      </c>
      <c r="O469" s="255" t="s">
        <v>398</v>
      </c>
    </row>
    <row r="470" spans="1:15" x14ac:dyDescent="0.2">
      <c r="A470" s="255" t="s">
        <v>508</v>
      </c>
      <c r="B470" s="255" t="s">
        <v>2046</v>
      </c>
      <c r="C470" s="255" t="s">
        <v>558</v>
      </c>
      <c r="D470" s="255" t="s">
        <v>2031</v>
      </c>
      <c r="E470" s="255" t="s">
        <v>559</v>
      </c>
      <c r="F470" s="255" t="s">
        <v>4005</v>
      </c>
      <c r="G470" s="256">
        <v>42769</v>
      </c>
      <c r="H470" s="257">
        <v>93.81</v>
      </c>
      <c r="I470" s="257">
        <v>1</v>
      </c>
      <c r="J470" s="257">
        <f t="shared" si="7"/>
        <v>93.81</v>
      </c>
      <c r="K470" s="255" t="s">
        <v>4006</v>
      </c>
      <c r="L470" s="255" t="s">
        <v>725</v>
      </c>
      <c r="M470" s="256">
        <v>43158</v>
      </c>
      <c r="N470" s="255" t="s">
        <v>70</v>
      </c>
      <c r="O470" s="255" t="s">
        <v>398</v>
      </c>
    </row>
    <row r="471" spans="1:15" x14ac:dyDescent="0.2">
      <c r="A471" s="255" t="s">
        <v>508</v>
      </c>
      <c r="B471" s="255" t="s">
        <v>2046</v>
      </c>
      <c r="C471" s="255" t="s">
        <v>558</v>
      </c>
      <c r="D471" s="255" t="s">
        <v>2031</v>
      </c>
      <c r="E471" s="255" t="s">
        <v>559</v>
      </c>
      <c r="F471" s="255" t="s">
        <v>4007</v>
      </c>
      <c r="G471" s="256">
        <v>42769</v>
      </c>
      <c r="H471" s="257">
        <v>393.17</v>
      </c>
      <c r="I471" s="257">
        <v>1</v>
      </c>
      <c r="J471" s="257">
        <f t="shared" si="7"/>
        <v>393.17</v>
      </c>
      <c r="K471" s="255" t="s">
        <v>3952</v>
      </c>
      <c r="L471" s="255" t="s">
        <v>297</v>
      </c>
      <c r="M471" s="256">
        <v>43158</v>
      </c>
      <c r="N471" s="255" t="s">
        <v>70</v>
      </c>
      <c r="O471" s="255" t="s">
        <v>4399</v>
      </c>
    </row>
    <row r="472" spans="1:15" x14ac:dyDescent="0.2">
      <c r="A472" s="255" t="s">
        <v>508</v>
      </c>
      <c r="B472" s="255" t="s">
        <v>2046</v>
      </c>
      <c r="C472" s="255" t="s">
        <v>558</v>
      </c>
      <c r="D472" s="255" t="s">
        <v>2031</v>
      </c>
      <c r="E472" s="255" t="s">
        <v>559</v>
      </c>
      <c r="F472" s="255" t="s">
        <v>4008</v>
      </c>
      <c r="G472" s="256">
        <v>42769</v>
      </c>
      <c r="H472" s="257">
        <v>52.1</v>
      </c>
      <c r="I472" s="257">
        <v>1</v>
      </c>
      <c r="J472" s="257">
        <f t="shared" si="7"/>
        <v>52.1</v>
      </c>
      <c r="K472" s="255" t="s">
        <v>4009</v>
      </c>
      <c r="L472" s="255" t="s">
        <v>415</v>
      </c>
      <c r="M472" s="256">
        <v>43158</v>
      </c>
      <c r="N472" s="255" t="s">
        <v>70</v>
      </c>
      <c r="O472" s="255" t="s">
        <v>398</v>
      </c>
    </row>
    <row r="473" spans="1:15" x14ac:dyDescent="0.2">
      <c r="A473" s="255" t="s">
        <v>508</v>
      </c>
      <c r="B473" s="255" t="s">
        <v>2046</v>
      </c>
      <c r="C473" s="255" t="s">
        <v>558</v>
      </c>
      <c r="D473" s="255" t="s">
        <v>2031</v>
      </c>
      <c r="E473" s="255" t="s">
        <v>559</v>
      </c>
      <c r="F473" s="255" t="s">
        <v>4010</v>
      </c>
      <c r="G473" s="256">
        <v>42769</v>
      </c>
      <c r="H473" s="257">
        <v>60</v>
      </c>
      <c r="I473" s="257">
        <v>1</v>
      </c>
      <c r="J473" s="257">
        <f t="shared" si="7"/>
        <v>60</v>
      </c>
      <c r="K473" s="255" t="s">
        <v>4011</v>
      </c>
      <c r="L473" s="255" t="s">
        <v>415</v>
      </c>
      <c r="M473" s="256">
        <v>43158</v>
      </c>
      <c r="N473" s="255" t="s">
        <v>70</v>
      </c>
      <c r="O473" s="255" t="s">
        <v>398</v>
      </c>
    </row>
    <row r="474" spans="1:15" x14ac:dyDescent="0.2">
      <c r="A474" s="255" t="s">
        <v>508</v>
      </c>
      <c r="B474" s="255" t="s">
        <v>2046</v>
      </c>
      <c r="C474" s="255" t="s">
        <v>558</v>
      </c>
      <c r="D474" s="255" t="s">
        <v>2031</v>
      </c>
      <c r="E474" s="255" t="s">
        <v>559</v>
      </c>
      <c r="F474" s="255" t="s">
        <v>4013</v>
      </c>
      <c r="G474" s="256">
        <v>42769</v>
      </c>
      <c r="H474" s="257">
        <v>31.05</v>
      </c>
      <c r="I474" s="257">
        <v>1</v>
      </c>
      <c r="J474" s="257">
        <f t="shared" si="7"/>
        <v>31.05</v>
      </c>
      <c r="K474" s="255" t="s">
        <v>4012</v>
      </c>
      <c r="L474" s="255" t="s">
        <v>6102</v>
      </c>
      <c r="M474" s="256">
        <v>43138</v>
      </c>
      <c r="N474" s="255" t="s">
        <v>70</v>
      </c>
      <c r="O474" s="255" t="s">
        <v>398</v>
      </c>
    </row>
    <row r="475" spans="1:15" x14ac:dyDescent="0.2">
      <c r="A475" s="255" t="s">
        <v>508</v>
      </c>
      <c r="B475" s="255" t="s">
        <v>2046</v>
      </c>
      <c r="C475" s="255" t="s">
        <v>1037</v>
      </c>
      <c r="D475" s="255" t="s">
        <v>1038</v>
      </c>
      <c r="E475" s="255" t="s">
        <v>1039</v>
      </c>
      <c r="F475" s="255" t="s">
        <v>4014</v>
      </c>
      <c r="G475" s="256">
        <v>43060</v>
      </c>
      <c r="H475" s="257">
        <v>1004.3</v>
      </c>
      <c r="I475" s="257">
        <v>1</v>
      </c>
      <c r="J475" s="257">
        <f t="shared" si="7"/>
        <v>1004.3</v>
      </c>
      <c r="K475" s="255" t="s">
        <v>4015</v>
      </c>
      <c r="L475" s="255" t="s">
        <v>217</v>
      </c>
      <c r="M475" s="256">
        <v>43150</v>
      </c>
      <c r="N475" s="255" t="s">
        <v>70</v>
      </c>
      <c r="O475" s="255" t="s">
        <v>4016</v>
      </c>
    </row>
    <row r="476" spans="1:15" x14ac:dyDescent="0.2">
      <c r="A476" s="255" t="s">
        <v>2063</v>
      </c>
      <c r="B476" s="255" t="s">
        <v>2046</v>
      </c>
      <c r="C476" s="255" t="s">
        <v>4017</v>
      </c>
      <c r="D476" s="255" t="s">
        <v>4018</v>
      </c>
      <c r="E476" s="255" t="s">
        <v>4019</v>
      </c>
      <c r="F476" s="255" t="s">
        <v>4020</v>
      </c>
      <c r="G476" s="256">
        <v>43136</v>
      </c>
      <c r="H476" s="257">
        <v>302.5</v>
      </c>
      <c r="I476" s="257">
        <v>1</v>
      </c>
      <c r="J476" s="257">
        <f t="shared" si="7"/>
        <v>302.5</v>
      </c>
      <c r="K476" s="255" t="s">
        <v>398</v>
      </c>
      <c r="L476" s="255" t="s">
        <v>215</v>
      </c>
      <c r="M476" s="256">
        <v>43136</v>
      </c>
      <c r="N476" s="255" t="s">
        <v>70</v>
      </c>
      <c r="O476" s="255" t="s">
        <v>398</v>
      </c>
    </row>
    <row r="477" spans="1:15" x14ac:dyDescent="0.2">
      <c r="A477" s="255" t="s">
        <v>2063</v>
      </c>
      <c r="B477" s="255" t="s">
        <v>2046</v>
      </c>
      <c r="C477" s="255" t="s">
        <v>4021</v>
      </c>
      <c r="D477" s="255" t="s">
        <v>4022</v>
      </c>
      <c r="E477" s="255" t="s">
        <v>4023</v>
      </c>
      <c r="F477" s="255" t="s">
        <v>4024</v>
      </c>
      <c r="G477" s="256">
        <v>43136</v>
      </c>
      <c r="H477" s="257">
        <v>2205</v>
      </c>
      <c r="I477" s="257">
        <v>1</v>
      </c>
      <c r="J477" s="257">
        <f t="shared" si="7"/>
        <v>2205</v>
      </c>
      <c r="K477" s="255" t="s">
        <v>398</v>
      </c>
      <c r="L477" s="255" t="s">
        <v>438</v>
      </c>
      <c r="M477" s="256">
        <v>43151</v>
      </c>
      <c r="N477" s="255" t="s">
        <v>70</v>
      </c>
      <c r="O477" s="255" t="s">
        <v>398</v>
      </c>
    </row>
    <row r="478" spans="1:15" x14ac:dyDescent="0.2">
      <c r="A478" s="255" t="s">
        <v>2063</v>
      </c>
      <c r="B478" s="255" t="s">
        <v>2046</v>
      </c>
      <c r="C478" s="255" t="s">
        <v>2671</v>
      </c>
      <c r="D478" s="255" t="s">
        <v>2672</v>
      </c>
      <c r="E478" s="255" t="s">
        <v>2673</v>
      </c>
      <c r="F478" s="255" t="s">
        <v>2903</v>
      </c>
      <c r="G478" s="256">
        <v>43135</v>
      </c>
      <c r="H478" s="257">
        <v>2299</v>
      </c>
      <c r="I478" s="257">
        <v>1</v>
      </c>
      <c r="J478" s="257">
        <f t="shared" si="7"/>
        <v>2299</v>
      </c>
      <c r="K478" s="255" t="s">
        <v>4026</v>
      </c>
      <c r="L478" s="255" t="s">
        <v>249</v>
      </c>
      <c r="M478" s="256">
        <v>43136</v>
      </c>
      <c r="N478" s="255" t="s">
        <v>70</v>
      </c>
      <c r="O478" s="255" t="s">
        <v>4027</v>
      </c>
    </row>
    <row r="479" spans="1:15" x14ac:dyDescent="0.2">
      <c r="A479" s="255" t="s">
        <v>2063</v>
      </c>
      <c r="B479" s="255" t="s">
        <v>2046</v>
      </c>
      <c r="C479" s="255" t="s">
        <v>3191</v>
      </c>
      <c r="D479" s="255" t="s">
        <v>3192</v>
      </c>
      <c r="E479" s="255" t="s">
        <v>3193</v>
      </c>
      <c r="F479" s="255" t="s">
        <v>4028</v>
      </c>
      <c r="G479" s="256">
        <v>43139</v>
      </c>
      <c r="H479" s="257">
        <v>5580.92</v>
      </c>
      <c r="I479" s="257">
        <v>1</v>
      </c>
      <c r="J479" s="257">
        <f t="shared" si="7"/>
        <v>5580.92</v>
      </c>
      <c r="K479" s="255" t="s">
        <v>398</v>
      </c>
      <c r="L479" s="255" t="s">
        <v>510</v>
      </c>
      <c r="M479" s="256">
        <v>43150</v>
      </c>
      <c r="N479" s="255" t="s">
        <v>70</v>
      </c>
      <c r="O479" s="255" t="s">
        <v>398</v>
      </c>
    </row>
    <row r="480" spans="1:15" x14ac:dyDescent="0.2">
      <c r="A480" s="255" t="s">
        <v>2063</v>
      </c>
      <c r="B480" s="255" t="s">
        <v>2046</v>
      </c>
      <c r="C480" s="255" t="s">
        <v>4029</v>
      </c>
      <c r="D480" s="255" t="s">
        <v>4030</v>
      </c>
      <c r="E480" s="255" t="s">
        <v>4031</v>
      </c>
      <c r="F480" s="255" t="s">
        <v>4025</v>
      </c>
      <c r="G480" s="256">
        <v>43112</v>
      </c>
      <c r="H480" s="257">
        <v>3575.55</v>
      </c>
      <c r="I480" s="257">
        <v>1</v>
      </c>
      <c r="J480" s="257">
        <f t="shared" si="7"/>
        <v>3575.55</v>
      </c>
      <c r="K480" s="255" t="s">
        <v>398</v>
      </c>
      <c r="L480" s="255" t="s">
        <v>859</v>
      </c>
      <c r="M480" s="256">
        <v>43136</v>
      </c>
      <c r="N480" s="255" t="s">
        <v>70</v>
      </c>
      <c r="O480" s="255" t="s">
        <v>398</v>
      </c>
    </row>
    <row r="481" spans="1:15" x14ac:dyDescent="0.2">
      <c r="A481" s="255" t="s">
        <v>2063</v>
      </c>
      <c r="B481" s="255" t="s">
        <v>2046</v>
      </c>
      <c r="C481" s="255" t="s">
        <v>4032</v>
      </c>
      <c r="D481" s="255" t="s">
        <v>4033</v>
      </c>
      <c r="E481" s="255" t="s">
        <v>4034</v>
      </c>
      <c r="F481" s="255" t="s">
        <v>4035</v>
      </c>
      <c r="G481" s="256">
        <v>43145</v>
      </c>
      <c r="H481" s="257">
        <v>150.19999999999999</v>
      </c>
      <c r="I481" s="257">
        <v>1</v>
      </c>
      <c r="J481" s="257">
        <f t="shared" si="7"/>
        <v>150.19999999999999</v>
      </c>
      <c r="K481" s="255" t="s">
        <v>398</v>
      </c>
      <c r="L481" s="255" t="s">
        <v>814</v>
      </c>
      <c r="M481" s="256">
        <v>43150</v>
      </c>
      <c r="N481" s="255" t="s">
        <v>70</v>
      </c>
      <c r="O481" s="255" t="s">
        <v>398</v>
      </c>
    </row>
    <row r="482" spans="1:15" x14ac:dyDescent="0.2">
      <c r="A482" s="255" t="s">
        <v>2063</v>
      </c>
      <c r="B482" s="255" t="s">
        <v>2046</v>
      </c>
      <c r="C482" s="255" t="s">
        <v>392</v>
      </c>
      <c r="D482" s="255" t="s">
        <v>393</v>
      </c>
      <c r="E482" s="255" t="s">
        <v>394</v>
      </c>
      <c r="F482" s="255" t="s">
        <v>4036</v>
      </c>
      <c r="G482" s="256">
        <v>43131</v>
      </c>
      <c r="H482" s="257">
        <v>36.909999999999997</v>
      </c>
      <c r="I482" s="257">
        <v>1</v>
      </c>
      <c r="J482" s="257">
        <f t="shared" si="7"/>
        <v>36.909999999999997</v>
      </c>
      <c r="K482" s="255" t="s">
        <v>398</v>
      </c>
      <c r="L482" s="255" t="s">
        <v>250</v>
      </c>
      <c r="M482" s="256">
        <v>43143</v>
      </c>
      <c r="N482" s="255" t="s">
        <v>70</v>
      </c>
      <c r="O482" s="255" t="s">
        <v>398</v>
      </c>
    </row>
    <row r="483" spans="1:15" x14ac:dyDescent="0.2">
      <c r="A483" s="255" t="s">
        <v>2063</v>
      </c>
      <c r="B483" s="255" t="s">
        <v>2046</v>
      </c>
      <c r="C483" s="255" t="s">
        <v>879</v>
      </c>
      <c r="D483" s="255" t="s">
        <v>880</v>
      </c>
      <c r="E483" s="255" t="s">
        <v>881</v>
      </c>
      <c r="F483" s="255" t="s">
        <v>4037</v>
      </c>
      <c r="G483" s="256">
        <v>43145</v>
      </c>
      <c r="H483" s="257">
        <v>1499</v>
      </c>
      <c r="I483" s="257">
        <v>1</v>
      </c>
      <c r="J483" s="257">
        <f t="shared" si="7"/>
        <v>1499</v>
      </c>
      <c r="K483" s="255" t="s">
        <v>4038</v>
      </c>
      <c r="L483" s="255" t="s">
        <v>332</v>
      </c>
      <c r="M483" s="256">
        <v>43151</v>
      </c>
      <c r="N483" s="255" t="s">
        <v>70</v>
      </c>
      <c r="O483" s="255" t="s">
        <v>4039</v>
      </c>
    </row>
    <row r="484" spans="1:15" x14ac:dyDescent="0.2">
      <c r="A484" s="255" t="s">
        <v>2063</v>
      </c>
      <c r="B484" s="255" t="s">
        <v>2046</v>
      </c>
      <c r="C484" s="255" t="s">
        <v>879</v>
      </c>
      <c r="D484" s="255" t="s">
        <v>880</v>
      </c>
      <c r="E484" s="255" t="s">
        <v>881</v>
      </c>
      <c r="F484" s="255" t="s">
        <v>4040</v>
      </c>
      <c r="G484" s="256">
        <v>43145</v>
      </c>
      <c r="H484" s="257">
        <v>35.99</v>
      </c>
      <c r="I484" s="257">
        <v>1</v>
      </c>
      <c r="J484" s="257">
        <f t="shared" si="7"/>
        <v>35.99</v>
      </c>
      <c r="K484" s="255" t="s">
        <v>1794</v>
      </c>
      <c r="L484" s="255" t="s">
        <v>547</v>
      </c>
      <c r="M484" s="256">
        <v>43151</v>
      </c>
      <c r="N484" s="255" t="s">
        <v>70</v>
      </c>
      <c r="O484" s="255" t="s">
        <v>4041</v>
      </c>
    </row>
    <row r="485" spans="1:15" x14ac:dyDescent="0.2">
      <c r="A485" s="255" t="s">
        <v>2063</v>
      </c>
      <c r="B485" s="255" t="s">
        <v>2046</v>
      </c>
      <c r="C485" s="255" t="s">
        <v>879</v>
      </c>
      <c r="D485" s="255" t="s">
        <v>880</v>
      </c>
      <c r="E485" s="255" t="s">
        <v>881</v>
      </c>
      <c r="F485" s="255" t="s">
        <v>4042</v>
      </c>
      <c r="G485" s="256">
        <v>43143</v>
      </c>
      <c r="H485" s="257">
        <v>1599</v>
      </c>
      <c r="I485" s="257">
        <v>1</v>
      </c>
      <c r="J485" s="257">
        <f t="shared" si="7"/>
        <v>1599</v>
      </c>
      <c r="K485" s="255" t="s">
        <v>4043</v>
      </c>
      <c r="L485" s="255" t="s">
        <v>332</v>
      </c>
      <c r="M485" s="256">
        <v>43144</v>
      </c>
      <c r="N485" s="255" t="s">
        <v>70</v>
      </c>
      <c r="O485" s="255" t="s">
        <v>4044</v>
      </c>
    </row>
    <row r="486" spans="1:15" x14ac:dyDescent="0.2">
      <c r="A486" s="255" t="s">
        <v>2063</v>
      </c>
      <c r="B486" s="255" t="s">
        <v>2046</v>
      </c>
      <c r="C486" s="255" t="s">
        <v>4045</v>
      </c>
      <c r="D486" s="255" t="s">
        <v>4046</v>
      </c>
      <c r="E486" s="255" t="s">
        <v>4047</v>
      </c>
      <c r="F486" s="255" t="s">
        <v>4048</v>
      </c>
      <c r="G486" s="256">
        <v>43145</v>
      </c>
      <c r="H486" s="257">
        <v>334.83</v>
      </c>
      <c r="I486" s="257">
        <v>1</v>
      </c>
      <c r="J486" s="257">
        <f t="shared" si="7"/>
        <v>334.83</v>
      </c>
      <c r="K486" s="255" t="s">
        <v>398</v>
      </c>
      <c r="L486" s="255" t="s">
        <v>335</v>
      </c>
      <c r="M486" s="256">
        <v>43150</v>
      </c>
      <c r="N486" s="255" t="s">
        <v>70</v>
      </c>
      <c r="O486" s="255" t="s">
        <v>398</v>
      </c>
    </row>
    <row r="487" spans="1:15" x14ac:dyDescent="0.2">
      <c r="A487" s="255" t="s">
        <v>2063</v>
      </c>
      <c r="B487" s="255" t="s">
        <v>2046</v>
      </c>
      <c r="C487" s="255" t="s">
        <v>522</v>
      </c>
      <c r="D487" s="255" t="s">
        <v>523</v>
      </c>
      <c r="E487" s="255" t="s">
        <v>524</v>
      </c>
      <c r="F487" s="255" t="s">
        <v>4050</v>
      </c>
      <c r="G487" s="256">
        <v>43157</v>
      </c>
      <c r="H487" s="257">
        <v>48.19</v>
      </c>
      <c r="I487" s="257">
        <v>1</v>
      </c>
      <c r="J487" s="257">
        <f t="shared" si="7"/>
        <v>48.19</v>
      </c>
      <c r="K487" s="255" t="s">
        <v>398</v>
      </c>
      <c r="L487" s="255" t="s">
        <v>235</v>
      </c>
      <c r="M487" s="256">
        <v>43158</v>
      </c>
      <c r="N487" s="255" t="s">
        <v>70</v>
      </c>
      <c r="O487" s="255" t="s">
        <v>398</v>
      </c>
    </row>
    <row r="488" spans="1:15" x14ac:dyDescent="0.2">
      <c r="A488" s="255" t="s">
        <v>2063</v>
      </c>
      <c r="B488" s="255" t="s">
        <v>2046</v>
      </c>
      <c r="C488" s="255" t="s">
        <v>522</v>
      </c>
      <c r="D488" s="255" t="s">
        <v>523</v>
      </c>
      <c r="E488" s="255" t="s">
        <v>524</v>
      </c>
      <c r="F488" s="255" t="s">
        <v>4051</v>
      </c>
      <c r="G488" s="256">
        <v>43150</v>
      </c>
      <c r="H488" s="257">
        <v>126.38</v>
      </c>
      <c r="I488" s="257">
        <v>1</v>
      </c>
      <c r="J488" s="257">
        <f t="shared" si="7"/>
        <v>126.38</v>
      </c>
      <c r="K488" s="255" t="s">
        <v>398</v>
      </c>
      <c r="L488" s="255" t="s">
        <v>434</v>
      </c>
      <c r="M488" s="256">
        <v>43151</v>
      </c>
      <c r="N488" s="255" t="s">
        <v>70</v>
      </c>
      <c r="O488" s="255" t="s">
        <v>398</v>
      </c>
    </row>
    <row r="489" spans="1:15" x14ac:dyDescent="0.2">
      <c r="A489" s="255" t="s">
        <v>2063</v>
      </c>
      <c r="B489" s="255" t="s">
        <v>2046</v>
      </c>
      <c r="C489" s="255" t="s">
        <v>4052</v>
      </c>
      <c r="D489" s="255" t="s">
        <v>4053</v>
      </c>
      <c r="E489" s="255" t="s">
        <v>4054</v>
      </c>
      <c r="F489" s="255" t="s">
        <v>4055</v>
      </c>
      <c r="G489" s="256">
        <v>43132</v>
      </c>
      <c r="H489" s="257">
        <v>470</v>
      </c>
      <c r="I489" s="257">
        <v>1</v>
      </c>
      <c r="J489" s="257">
        <f t="shared" si="7"/>
        <v>470</v>
      </c>
      <c r="K489" s="255" t="s">
        <v>398</v>
      </c>
      <c r="L489" s="255" t="s">
        <v>176</v>
      </c>
      <c r="M489" s="256">
        <v>43133</v>
      </c>
      <c r="N489" s="255" t="s">
        <v>70</v>
      </c>
      <c r="O489" s="255" t="s">
        <v>398</v>
      </c>
    </row>
    <row r="490" spans="1:15" x14ac:dyDescent="0.2">
      <c r="A490" s="255" t="s">
        <v>2063</v>
      </c>
      <c r="B490" s="255" t="s">
        <v>2046</v>
      </c>
      <c r="C490" s="255" t="s">
        <v>2879</v>
      </c>
      <c r="D490" s="255" t="s">
        <v>2880</v>
      </c>
      <c r="E490" s="255" t="s">
        <v>2881</v>
      </c>
      <c r="F490" s="255" t="s">
        <v>4056</v>
      </c>
      <c r="G490" s="256">
        <v>43112</v>
      </c>
      <c r="H490" s="257">
        <v>100.4</v>
      </c>
      <c r="I490" s="257">
        <v>1</v>
      </c>
      <c r="J490" s="257">
        <f t="shared" si="7"/>
        <v>100.4</v>
      </c>
      <c r="K490" s="255" t="s">
        <v>398</v>
      </c>
      <c r="L490" s="255" t="s">
        <v>350</v>
      </c>
      <c r="M490" s="256">
        <v>43143</v>
      </c>
      <c r="N490" s="255" t="s">
        <v>70</v>
      </c>
      <c r="O490" s="255" t="s">
        <v>398</v>
      </c>
    </row>
    <row r="491" spans="1:15" x14ac:dyDescent="0.2">
      <c r="A491" s="255" t="s">
        <v>2063</v>
      </c>
      <c r="B491" s="255" t="s">
        <v>2046</v>
      </c>
      <c r="C491" s="255" t="s">
        <v>885</v>
      </c>
      <c r="D491" s="255" t="s">
        <v>886</v>
      </c>
      <c r="E491" s="255" t="s">
        <v>887</v>
      </c>
      <c r="F491" s="255" t="s">
        <v>4057</v>
      </c>
      <c r="G491" s="256">
        <v>43153</v>
      </c>
      <c r="H491" s="257">
        <v>97.3</v>
      </c>
      <c r="I491" s="257">
        <v>1</v>
      </c>
      <c r="J491" s="257">
        <f t="shared" si="7"/>
        <v>97.3</v>
      </c>
      <c r="K491" s="255" t="s">
        <v>398</v>
      </c>
      <c r="L491" s="255" t="s">
        <v>525</v>
      </c>
      <c r="M491" s="256">
        <v>43159</v>
      </c>
      <c r="N491" s="255" t="s">
        <v>70</v>
      </c>
      <c r="O491" s="255" t="s">
        <v>398</v>
      </c>
    </row>
    <row r="492" spans="1:15" x14ac:dyDescent="0.2">
      <c r="A492" s="255" t="s">
        <v>2063</v>
      </c>
      <c r="B492" s="255" t="s">
        <v>2046</v>
      </c>
      <c r="C492" s="255" t="s">
        <v>211</v>
      </c>
      <c r="D492" s="255" t="s">
        <v>212</v>
      </c>
      <c r="E492" s="255" t="s">
        <v>213</v>
      </c>
      <c r="F492" s="255" t="s">
        <v>4058</v>
      </c>
      <c r="G492" s="256">
        <v>43131</v>
      </c>
      <c r="H492" s="257">
        <v>24.51</v>
      </c>
      <c r="I492" s="257">
        <v>1</v>
      </c>
      <c r="J492" s="257">
        <f t="shared" si="7"/>
        <v>24.51</v>
      </c>
      <c r="K492" s="255" t="s">
        <v>398</v>
      </c>
      <c r="L492" s="255" t="s">
        <v>661</v>
      </c>
      <c r="M492" s="256">
        <v>43136</v>
      </c>
      <c r="N492" s="255" t="s">
        <v>70</v>
      </c>
      <c r="O492" s="255" t="s">
        <v>398</v>
      </c>
    </row>
    <row r="493" spans="1:15" x14ac:dyDescent="0.2">
      <c r="A493" s="255" t="s">
        <v>2063</v>
      </c>
      <c r="B493" s="255" t="s">
        <v>2046</v>
      </c>
      <c r="C493" s="255" t="s">
        <v>211</v>
      </c>
      <c r="D493" s="255" t="s">
        <v>212</v>
      </c>
      <c r="E493" s="255" t="s">
        <v>213</v>
      </c>
      <c r="F493" s="255" t="s">
        <v>4059</v>
      </c>
      <c r="G493" s="256">
        <v>43131</v>
      </c>
      <c r="H493" s="257">
        <v>96.23</v>
      </c>
      <c r="I493" s="257">
        <v>1</v>
      </c>
      <c r="J493" s="257">
        <f t="shared" si="7"/>
        <v>96.23</v>
      </c>
      <c r="K493" s="255" t="s">
        <v>398</v>
      </c>
      <c r="L493" s="255" t="s">
        <v>1156</v>
      </c>
      <c r="M493" s="256">
        <v>43136</v>
      </c>
      <c r="N493" s="255" t="s">
        <v>70</v>
      </c>
      <c r="O493" s="255" t="s">
        <v>398</v>
      </c>
    </row>
    <row r="494" spans="1:15" x14ac:dyDescent="0.2">
      <c r="A494" s="255" t="s">
        <v>2063</v>
      </c>
      <c r="B494" s="255" t="s">
        <v>2046</v>
      </c>
      <c r="C494" s="255" t="s">
        <v>4060</v>
      </c>
      <c r="D494" s="255" t="s">
        <v>4061</v>
      </c>
      <c r="E494" s="255" t="s">
        <v>4062</v>
      </c>
      <c r="F494" s="255" t="s">
        <v>4063</v>
      </c>
      <c r="G494" s="256">
        <v>43131</v>
      </c>
      <c r="H494" s="257">
        <v>49.8</v>
      </c>
      <c r="I494" s="257">
        <v>1</v>
      </c>
      <c r="J494" s="257">
        <f t="shared" si="7"/>
        <v>49.8</v>
      </c>
      <c r="K494" s="255" t="s">
        <v>398</v>
      </c>
      <c r="L494" s="255" t="s">
        <v>664</v>
      </c>
      <c r="M494" s="256">
        <v>43144</v>
      </c>
      <c r="N494" s="255" t="s">
        <v>70</v>
      </c>
      <c r="O494" s="255" t="s">
        <v>398</v>
      </c>
    </row>
    <row r="495" spans="1:15" x14ac:dyDescent="0.2">
      <c r="A495" s="255" t="s">
        <v>2063</v>
      </c>
      <c r="B495" s="255" t="s">
        <v>2046</v>
      </c>
      <c r="C495" s="255" t="s">
        <v>2697</v>
      </c>
      <c r="D495" s="255" t="s">
        <v>2698</v>
      </c>
      <c r="E495" s="255" t="s">
        <v>2699</v>
      </c>
      <c r="F495" s="255" t="s">
        <v>4064</v>
      </c>
      <c r="G495" s="256">
        <v>43137</v>
      </c>
      <c r="H495" s="257">
        <v>90</v>
      </c>
      <c r="I495" s="257">
        <v>1</v>
      </c>
      <c r="J495" s="257">
        <f t="shared" si="7"/>
        <v>90</v>
      </c>
      <c r="K495" s="255" t="s">
        <v>4065</v>
      </c>
      <c r="L495" s="255" t="s">
        <v>1698</v>
      </c>
      <c r="M495" s="256">
        <v>43150</v>
      </c>
      <c r="N495" s="255" t="s">
        <v>70</v>
      </c>
      <c r="O495" s="255" t="s">
        <v>398</v>
      </c>
    </row>
    <row r="496" spans="1:15" x14ac:dyDescent="0.2">
      <c r="A496" s="255" t="s">
        <v>2063</v>
      </c>
      <c r="B496" s="255" t="s">
        <v>2046</v>
      </c>
      <c r="C496" s="255" t="s">
        <v>148</v>
      </c>
      <c r="D496" s="255" t="s">
        <v>149</v>
      </c>
      <c r="E496" s="255" t="s">
        <v>150</v>
      </c>
      <c r="F496" s="255" t="s">
        <v>4066</v>
      </c>
      <c r="G496" s="256">
        <v>43132</v>
      </c>
      <c r="H496" s="257">
        <v>7.26</v>
      </c>
      <c r="I496" s="257">
        <v>1</v>
      </c>
      <c r="J496" s="257">
        <f t="shared" si="7"/>
        <v>7.26</v>
      </c>
      <c r="K496" s="255" t="s">
        <v>398</v>
      </c>
      <c r="L496" s="255" t="s">
        <v>437</v>
      </c>
      <c r="M496" s="256">
        <v>43133</v>
      </c>
      <c r="N496" s="255" t="s">
        <v>70</v>
      </c>
      <c r="O496" s="255" t="s">
        <v>398</v>
      </c>
    </row>
    <row r="497" spans="1:15" x14ac:dyDescent="0.2">
      <c r="A497" s="255" t="s">
        <v>2063</v>
      </c>
      <c r="B497" s="255" t="s">
        <v>2046</v>
      </c>
      <c r="C497" s="255" t="s">
        <v>148</v>
      </c>
      <c r="D497" s="255" t="s">
        <v>149</v>
      </c>
      <c r="E497" s="255" t="s">
        <v>150</v>
      </c>
      <c r="F497" s="255" t="s">
        <v>4067</v>
      </c>
      <c r="G497" s="256">
        <v>43132</v>
      </c>
      <c r="H497" s="257">
        <v>7.26</v>
      </c>
      <c r="I497" s="257">
        <v>1</v>
      </c>
      <c r="J497" s="257">
        <f t="shared" si="7"/>
        <v>7.26</v>
      </c>
      <c r="K497" s="255" t="s">
        <v>398</v>
      </c>
      <c r="L497" s="255" t="s">
        <v>525</v>
      </c>
      <c r="M497" s="256">
        <v>43133</v>
      </c>
      <c r="N497" s="255" t="s">
        <v>70</v>
      </c>
      <c r="O497" s="255" t="s">
        <v>398</v>
      </c>
    </row>
    <row r="498" spans="1:15" x14ac:dyDescent="0.2">
      <c r="A498" s="255" t="s">
        <v>2063</v>
      </c>
      <c r="B498" s="255" t="s">
        <v>2046</v>
      </c>
      <c r="C498" s="255" t="s">
        <v>4068</v>
      </c>
      <c r="D498" s="255" t="s">
        <v>4069</v>
      </c>
      <c r="E498" s="255" t="s">
        <v>398</v>
      </c>
      <c r="F498" s="255" t="s">
        <v>4070</v>
      </c>
      <c r="G498" s="256">
        <v>43130</v>
      </c>
      <c r="H498" s="257">
        <v>1331.2</v>
      </c>
      <c r="I498" s="257">
        <v>1</v>
      </c>
      <c r="J498" s="257">
        <f t="shared" si="7"/>
        <v>1331.2</v>
      </c>
      <c r="K498" s="255" t="s">
        <v>398</v>
      </c>
      <c r="L498" s="255" t="s">
        <v>297</v>
      </c>
      <c r="M498" s="256">
        <v>43150</v>
      </c>
      <c r="N498" s="255" t="s">
        <v>70</v>
      </c>
      <c r="O498" s="255" t="s">
        <v>398</v>
      </c>
    </row>
    <row r="499" spans="1:15" x14ac:dyDescent="0.2">
      <c r="A499" s="255" t="s">
        <v>2063</v>
      </c>
      <c r="B499" s="255" t="s">
        <v>2046</v>
      </c>
      <c r="C499" s="255" t="s">
        <v>4073</v>
      </c>
      <c r="D499" s="255" t="s">
        <v>4074</v>
      </c>
      <c r="E499" s="255" t="s">
        <v>398</v>
      </c>
      <c r="F499" s="255" t="s">
        <v>4075</v>
      </c>
      <c r="G499" s="256">
        <v>43144</v>
      </c>
      <c r="H499" s="257">
        <v>620</v>
      </c>
      <c r="I499" s="257">
        <v>1</v>
      </c>
      <c r="J499" s="257">
        <f t="shared" si="7"/>
        <v>620</v>
      </c>
      <c r="K499" s="255" t="s">
        <v>398</v>
      </c>
      <c r="L499" s="255" t="s">
        <v>415</v>
      </c>
      <c r="M499" s="256">
        <v>43159</v>
      </c>
      <c r="N499" s="255" t="s">
        <v>70</v>
      </c>
      <c r="O499" s="255" t="s">
        <v>398</v>
      </c>
    </row>
    <row r="500" spans="1:15" x14ac:dyDescent="0.2">
      <c r="A500" s="255" t="s">
        <v>2063</v>
      </c>
      <c r="B500" s="255" t="s">
        <v>2046</v>
      </c>
      <c r="C500" s="255" t="s">
        <v>4076</v>
      </c>
      <c r="D500" s="255" t="s">
        <v>4077</v>
      </c>
      <c r="E500" s="255" t="s">
        <v>398</v>
      </c>
      <c r="F500" s="255" t="s">
        <v>4078</v>
      </c>
      <c r="G500" s="256">
        <v>43130</v>
      </c>
      <c r="H500" s="257">
        <v>192</v>
      </c>
      <c r="I500" s="257">
        <v>1</v>
      </c>
      <c r="J500" s="257">
        <f t="shared" si="7"/>
        <v>192</v>
      </c>
      <c r="K500" s="255" t="s">
        <v>398</v>
      </c>
      <c r="L500" s="255" t="s">
        <v>513</v>
      </c>
      <c r="M500" s="256">
        <v>43136</v>
      </c>
      <c r="N500" s="255" t="s">
        <v>70</v>
      </c>
      <c r="O500" s="255" t="s">
        <v>398</v>
      </c>
    </row>
    <row r="501" spans="1:15" x14ac:dyDescent="0.2">
      <c r="A501" s="255" t="s">
        <v>2063</v>
      </c>
      <c r="B501" s="255" t="s">
        <v>2046</v>
      </c>
      <c r="C501" s="255" t="s">
        <v>135</v>
      </c>
      <c r="D501" s="255" t="s">
        <v>136</v>
      </c>
      <c r="E501" s="255" t="s">
        <v>398</v>
      </c>
      <c r="F501" s="255" t="s">
        <v>4079</v>
      </c>
      <c r="G501" s="256">
        <v>43144</v>
      </c>
      <c r="H501" s="257">
        <v>425.45</v>
      </c>
      <c r="I501" s="257">
        <v>1</v>
      </c>
      <c r="J501" s="257">
        <f t="shared" si="7"/>
        <v>425.45</v>
      </c>
      <c r="K501" s="255" t="s">
        <v>4080</v>
      </c>
      <c r="L501" s="255" t="s">
        <v>106</v>
      </c>
      <c r="M501" s="256">
        <v>43151</v>
      </c>
      <c r="N501" s="255" t="s">
        <v>70</v>
      </c>
      <c r="O501" s="255" t="s">
        <v>4081</v>
      </c>
    </row>
    <row r="502" spans="1:15" x14ac:dyDescent="0.2">
      <c r="A502" s="255" t="s">
        <v>2063</v>
      </c>
      <c r="B502" s="255" t="s">
        <v>2046</v>
      </c>
      <c r="C502" s="255" t="s">
        <v>890</v>
      </c>
      <c r="D502" s="255" t="s">
        <v>891</v>
      </c>
      <c r="E502" s="255" t="s">
        <v>398</v>
      </c>
      <c r="F502" s="255" t="s">
        <v>4082</v>
      </c>
      <c r="G502" s="256">
        <v>43154</v>
      </c>
      <c r="H502" s="257">
        <v>353</v>
      </c>
      <c r="I502" s="257">
        <v>1</v>
      </c>
      <c r="J502" s="257">
        <f t="shared" si="7"/>
        <v>353</v>
      </c>
      <c r="K502" s="255" t="s">
        <v>398</v>
      </c>
      <c r="L502" s="255" t="s">
        <v>513</v>
      </c>
      <c r="M502" s="256">
        <v>43157</v>
      </c>
      <c r="N502" s="255" t="s">
        <v>70</v>
      </c>
      <c r="O502" s="255" t="s">
        <v>398</v>
      </c>
    </row>
    <row r="503" spans="1:15" x14ac:dyDescent="0.2">
      <c r="A503" s="255" t="s">
        <v>2063</v>
      </c>
      <c r="B503" s="255" t="s">
        <v>2046</v>
      </c>
      <c r="C503" s="255" t="s">
        <v>892</v>
      </c>
      <c r="D503" s="255" t="s">
        <v>893</v>
      </c>
      <c r="E503" s="255" t="s">
        <v>398</v>
      </c>
      <c r="F503" s="255" t="s">
        <v>4083</v>
      </c>
      <c r="G503" s="256">
        <v>43146</v>
      </c>
      <c r="H503" s="257">
        <v>471</v>
      </c>
      <c r="I503" s="257">
        <v>1</v>
      </c>
      <c r="J503" s="257">
        <f t="shared" si="7"/>
        <v>471</v>
      </c>
      <c r="K503" s="255" t="s">
        <v>398</v>
      </c>
      <c r="L503" s="255" t="s">
        <v>888</v>
      </c>
      <c r="M503" s="256">
        <v>43151</v>
      </c>
      <c r="N503" s="255" t="s">
        <v>70</v>
      </c>
      <c r="O503" s="255" t="s">
        <v>398</v>
      </c>
    </row>
    <row r="504" spans="1:15" x14ac:dyDescent="0.2">
      <c r="A504" s="255" t="s">
        <v>2063</v>
      </c>
      <c r="B504" s="255" t="s">
        <v>2046</v>
      </c>
      <c r="C504" s="255" t="s">
        <v>4084</v>
      </c>
      <c r="D504" s="255" t="s">
        <v>4085</v>
      </c>
      <c r="E504" s="255" t="s">
        <v>398</v>
      </c>
      <c r="F504" s="255" t="s">
        <v>4086</v>
      </c>
      <c r="G504" s="256">
        <v>43137</v>
      </c>
      <c r="H504" s="257">
        <v>70.66</v>
      </c>
      <c r="I504" s="257">
        <v>1</v>
      </c>
      <c r="J504" s="257">
        <f t="shared" si="7"/>
        <v>70.66</v>
      </c>
      <c r="K504" s="255" t="s">
        <v>398</v>
      </c>
      <c r="L504" s="255" t="s">
        <v>298</v>
      </c>
      <c r="M504" s="256">
        <v>43150</v>
      </c>
      <c r="N504" s="255" t="s">
        <v>70</v>
      </c>
      <c r="O504" s="255" t="s">
        <v>398</v>
      </c>
    </row>
    <row r="505" spans="1:15" x14ac:dyDescent="0.2">
      <c r="A505" s="255" t="s">
        <v>2063</v>
      </c>
      <c r="B505" s="255" t="s">
        <v>2046</v>
      </c>
      <c r="C505" s="255" t="s">
        <v>4087</v>
      </c>
      <c r="D505" s="255" t="s">
        <v>4088</v>
      </c>
      <c r="E505" s="255" t="s">
        <v>398</v>
      </c>
      <c r="F505" s="255" t="s">
        <v>4089</v>
      </c>
      <c r="G505" s="256">
        <v>43138</v>
      </c>
      <c r="H505" s="257">
        <v>116.63</v>
      </c>
      <c r="I505" s="257">
        <v>1</v>
      </c>
      <c r="J505" s="257">
        <f t="shared" si="7"/>
        <v>116.63</v>
      </c>
      <c r="K505" s="255" t="s">
        <v>398</v>
      </c>
      <c r="L505" s="255" t="s">
        <v>442</v>
      </c>
      <c r="M505" s="256">
        <v>43151</v>
      </c>
      <c r="N505" s="255" t="s">
        <v>70</v>
      </c>
      <c r="O505" s="255" t="s">
        <v>398</v>
      </c>
    </row>
    <row r="506" spans="1:15" x14ac:dyDescent="0.2">
      <c r="A506" s="255" t="s">
        <v>2063</v>
      </c>
      <c r="B506" s="255" t="s">
        <v>2046</v>
      </c>
      <c r="C506" s="255" t="s">
        <v>2893</v>
      </c>
      <c r="D506" s="255" t="s">
        <v>2894</v>
      </c>
      <c r="E506" s="255" t="s">
        <v>398</v>
      </c>
      <c r="F506" s="255" t="s">
        <v>4090</v>
      </c>
      <c r="G506" s="256">
        <v>43138</v>
      </c>
      <c r="H506" s="257">
        <v>695</v>
      </c>
      <c r="I506" s="257">
        <v>1</v>
      </c>
      <c r="J506" s="257">
        <f t="shared" si="7"/>
        <v>695</v>
      </c>
      <c r="K506" s="255" t="s">
        <v>398</v>
      </c>
      <c r="L506" s="255" t="s">
        <v>517</v>
      </c>
      <c r="M506" s="256">
        <v>43154</v>
      </c>
      <c r="N506" s="255" t="s">
        <v>70</v>
      </c>
      <c r="O506" s="255" t="s">
        <v>398</v>
      </c>
    </row>
    <row r="507" spans="1:15" x14ac:dyDescent="0.2">
      <c r="A507" s="255" t="s">
        <v>2063</v>
      </c>
      <c r="B507" s="255" t="s">
        <v>2046</v>
      </c>
      <c r="C507" s="255" t="s">
        <v>4091</v>
      </c>
      <c r="D507" s="255" t="s">
        <v>4092</v>
      </c>
      <c r="E507" s="255" t="s">
        <v>398</v>
      </c>
      <c r="F507" s="255" t="s">
        <v>4093</v>
      </c>
      <c r="G507" s="256">
        <v>43147</v>
      </c>
      <c r="H507" s="257">
        <v>1084.8</v>
      </c>
      <c r="I507" s="257">
        <v>1</v>
      </c>
      <c r="J507" s="257">
        <f t="shared" si="7"/>
        <v>1084.8</v>
      </c>
      <c r="K507" s="255" t="s">
        <v>398</v>
      </c>
      <c r="L507" s="255" t="s">
        <v>297</v>
      </c>
      <c r="M507" s="256">
        <v>43157</v>
      </c>
      <c r="N507" s="255" t="s">
        <v>70</v>
      </c>
      <c r="O507" s="255" t="s">
        <v>398</v>
      </c>
    </row>
    <row r="508" spans="1:15" x14ac:dyDescent="0.2">
      <c r="A508" s="255" t="s">
        <v>2063</v>
      </c>
      <c r="B508" s="255" t="s">
        <v>2046</v>
      </c>
      <c r="C508" s="255" t="s">
        <v>2711</v>
      </c>
      <c r="D508" s="255" t="s">
        <v>2712</v>
      </c>
      <c r="E508" s="255" t="s">
        <v>398</v>
      </c>
      <c r="F508" s="255" t="s">
        <v>4094</v>
      </c>
      <c r="G508" s="256">
        <v>43109</v>
      </c>
      <c r="H508" s="257">
        <v>33.61</v>
      </c>
      <c r="I508" s="257">
        <v>1</v>
      </c>
      <c r="J508" s="257">
        <f t="shared" si="7"/>
        <v>33.61</v>
      </c>
      <c r="K508" s="255" t="s">
        <v>398</v>
      </c>
      <c r="L508" s="255" t="s">
        <v>319</v>
      </c>
      <c r="M508" s="256">
        <v>43151</v>
      </c>
      <c r="N508" s="255" t="s">
        <v>70</v>
      </c>
      <c r="O508" s="255" t="s">
        <v>398</v>
      </c>
    </row>
    <row r="509" spans="1:15" x14ac:dyDescent="0.2">
      <c r="A509" s="255" t="s">
        <v>2063</v>
      </c>
      <c r="B509" s="255" t="s">
        <v>2046</v>
      </c>
      <c r="C509" s="255" t="s">
        <v>4096</v>
      </c>
      <c r="D509" s="255" t="s">
        <v>4097</v>
      </c>
      <c r="E509" s="255" t="s">
        <v>398</v>
      </c>
      <c r="F509" s="255" t="s">
        <v>4098</v>
      </c>
      <c r="G509" s="256">
        <v>43136</v>
      </c>
      <c r="H509" s="257">
        <v>29.97</v>
      </c>
      <c r="I509" s="257">
        <v>1</v>
      </c>
      <c r="J509" s="257">
        <f t="shared" si="7"/>
        <v>29.97</v>
      </c>
      <c r="K509" s="255" t="s">
        <v>398</v>
      </c>
      <c r="L509" s="255" t="s">
        <v>350</v>
      </c>
      <c r="M509" s="256">
        <v>43143</v>
      </c>
      <c r="N509" s="255" t="s">
        <v>70</v>
      </c>
      <c r="O509" s="255" t="s">
        <v>398</v>
      </c>
    </row>
    <row r="510" spans="1:15" x14ac:dyDescent="0.2">
      <c r="A510" s="255" t="s">
        <v>2063</v>
      </c>
      <c r="B510" s="255" t="s">
        <v>2046</v>
      </c>
      <c r="C510" s="255" t="s">
        <v>4099</v>
      </c>
      <c r="D510" s="255" t="s">
        <v>4100</v>
      </c>
      <c r="E510" s="255" t="s">
        <v>398</v>
      </c>
      <c r="F510" s="255" t="s">
        <v>4101</v>
      </c>
      <c r="G510" s="256">
        <v>43152</v>
      </c>
      <c r="H510" s="257">
        <v>112.1</v>
      </c>
      <c r="I510" s="257">
        <v>1</v>
      </c>
      <c r="J510" s="257">
        <f t="shared" si="7"/>
        <v>112.1</v>
      </c>
      <c r="K510" s="255" t="s">
        <v>398</v>
      </c>
      <c r="L510" s="255" t="s">
        <v>725</v>
      </c>
      <c r="M510" s="256">
        <v>43158</v>
      </c>
      <c r="N510" s="255" t="s">
        <v>70</v>
      </c>
      <c r="O510" s="255" t="s">
        <v>398</v>
      </c>
    </row>
    <row r="511" spans="1:15" x14ac:dyDescent="0.2">
      <c r="A511" s="255" t="s">
        <v>2063</v>
      </c>
      <c r="B511" s="255" t="s">
        <v>2046</v>
      </c>
      <c r="C511" s="255" t="s">
        <v>4112</v>
      </c>
      <c r="D511" s="255" t="s">
        <v>4113</v>
      </c>
      <c r="E511" s="255" t="s">
        <v>4114</v>
      </c>
      <c r="F511" s="255" t="s">
        <v>4115</v>
      </c>
      <c r="G511" s="256">
        <v>43126</v>
      </c>
      <c r="H511" s="257">
        <v>100</v>
      </c>
      <c r="I511" s="257">
        <v>1</v>
      </c>
      <c r="J511" s="257">
        <f t="shared" si="7"/>
        <v>100</v>
      </c>
      <c r="K511" s="255" t="s">
        <v>398</v>
      </c>
      <c r="L511" s="255" t="s">
        <v>437</v>
      </c>
      <c r="M511" s="256">
        <v>43132</v>
      </c>
      <c r="N511" s="255" t="s">
        <v>70</v>
      </c>
      <c r="O511" s="255" t="s">
        <v>398</v>
      </c>
    </row>
    <row r="512" spans="1:15" x14ac:dyDescent="0.2">
      <c r="A512" s="255" t="s">
        <v>2063</v>
      </c>
      <c r="B512" s="255" t="s">
        <v>2046</v>
      </c>
      <c r="C512" s="255" t="s">
        <v>2725</v>
      </c>
      <c r="D512" s="255" t="s">
        <v>2726</v>
      </c>
      <c r="E512" s="255" t="s">
        <v>2727</v>
      </c>
      <c r="F512" s="255" t="s">
        <v>4116</v>
      </c>
      <c r="G512" s="256">
        <v>43138</v>
      </c>
      <c r="H512" s="257">
        <v>77.25</v>
      </c>
      <c r="I512" s="257">
        <v>1</v>
      </c>
      <c r="J512" s="257">
        <f t="shared" si="7"/>
        <v>77.25</v>
      </c>
      <c r="K512" s="255" t="s">
        <v>398</v>
      </c>
      <c r="L512" s="255" t="s">
        <v>215</v>
      </c>
      <c r="M512" s="256">
        <v>43159</v>
      </c>
      <c r="N512" s="255" t="s">
        <v>70</v>
      </c>
      <c r="O512" s="255" t="s">
        <v>398</v>
      </c>
    </row>
    <row r="513" spans="1:15" x14ac:dyDescent="0.2">
      <c r="A513" s="255" t="s">
        <v>2063</v>
      </c>
      <c r="B513" s="255" t="s">
        <v>2046</v>
      </c>
      <c r="C513" s="255" t="s">
        <v>1168</v>
      </c>
      <c r="D513" s="255" t="s">
        <v>1169</v>
      </c>
      <c r="E513" s="255" t="s">
        <v>1170</v>
      </c>
      <c r="F513" s="255" t="s">
        <v>4117</v>
      </c>
      <c r="G513" s="256">
        <v>43154</v>
      </c>
      <c r="H513" s="257">
        <v>3.5</v>
      </c>
      <c r="I513" s="257">
        <v>1</v>
      </c>
      <c r="J513" s="257">
        <f t="shared" si="7"/>
        <v>3.5</v>
      </c>
      <c r="K513" s="255" t="s">
        <v>398</v>
      </c>
      <c r="L513" s="255" t="s">
        <v>487</v>
      </c>
      <c r="M513" s="256">
        <v>43157</v>
      </c>
      <c r="N513" s="255" t="s">
        <v>70</v>
      </c>
      <c r="O513" s="255" t="s">
        <v>398</v>
      </c>
    </row>
    <row r="514" spans="1:15" x14ac:dyDescent="0.2">
      <c r="A514" s="255" t="s">
        <v>2063</v>
      </c>
      <c r="B514" s="255" t="s">
        <v>2046</v>
      </c>
      <c r="C514" s="255" t="s">
        <v>1168</v>
      </c>
      <c r="D514" s="255" t="s">
        <v>1169</v>
      </c>
      <c r="E514" s="255" t="s">
        <v>1170</v>
      </c>
      <c r="F514" s="255" t="s">
        <v>4118</v>
      </c>
      <c r="G514" s="256">
        <v>43154</v>
      </c>
      <c r="H514" s="257">
        <v>30</v>
      </c>
      <c r="I514" s="257">
        <v>1</v>
      </c>
      <c r="J514" s="257">
        <f t="shared" si="7"/>
        <v>30</v>
      </c>
      <c r="K514" s="255" t="s">
        <v>398</v>
      </c>
      <c r="L514" s="255" t="s">
        <v>177</v>
      </c>
      <c r="M514" s="256">
        <v>43157</v>
      </c>
      <c r="N514" s="255" t="s">
        <v>70</v>
      </c>
      <c r="O514" s="255" t="s">
        <v>398</v>
      </c>
    </row>
    <row r="515" spans="1:15" x14ac:dyDescent="0.2">
      <c r="A515" s="255" t="s">
        <v>2063</v>
      </c>
      <c r="B515" s="255" t="s">
        <v>2046</v>
      </c>
      <c r="C515" s="255" t="s">
        <v>1168</v>
      </c>
      <c r="D515" s="255" t="s">
        <v>1169</v>
      </c>
      <c r="E515" s="255" t="s">
        <v>1170</v>
      </c>
      <c r="F515" s="255" t="s">
        <v>4119</v>
      </c>
      <c r="G515" s="256">
        <v>43146</v>
      </c>
      <c r="H515" s="257">
        <v>41.6</v>
      </c>
      <c r="I515" s="257">
        <v>1</v>
      </c>
      <c r="J515" s="257">
        <f t="shared" ref="J515:J578" si="8">H515*I515</f>
        <v>41.6</v>
      </c>
      <c r="K515" s="255" t="s">
        <v>398</v>
      </c>
      <c r="L515" s="255" t="s">
        <v>177</v>
      </c>
      <c r="M515" s="256">
        <v>43151</v>
      </c>
      <c r="N515" s="255" t="s">
        <v>70</v>
      </c>
      <c r="O515" s="255" t="s">
        <v>398</v>
      </c>
    </row>
    <row r="516" spans="1:15" x14ac:dyDescent="0.2">
      <c r="A516" s="255" t="s">
        <v>2063</v>
      </c>
      <c r="B516" s="255" t="s">
        <v>2046</v>
      </c>
      <c r="C516" s="255" t="s">
        <v>1168</v>
      </c>
      <c r="D516" s="255" t="s">
        <v>1169</v>
      </c>
      <c r="E516" s="255" t="s">
        <v>1170</v>
      </c>
      <c r="F516" s="255" t="s">
        <v>4120</v>
      </c>
      <c r="G516" s="256">
        <v>43146</v>
      </c>
      <c r="H516" s="257">
        <v>8.8000000000000007</v>
      </c>
      <c r="I516" s="257">
        <v>1</v>
      </c>
      <c r="J516" s="257">
        <f t="shared" si="8"/>
        <v>8.8000000000000007</v>
      </c>
      <c r="K516" s="255" t="s">
        <v>398</v>
      </c>
      <c r="L516" s="255" t="s">
        <v>177</v>
      </c>
      <c r="M516" s="256">
        <v>43151</v>
      </c>
      <c r="N516" s="255" t="s">
        <v>70</v>
      </c>
      <c r="O516" s="255" t="s">
        <v>398</v>
      </c>
    </row>
    <row r="517" spans="1:15" x14ac:dyDescent="0.2">
      <c r="A517" s="255" t="s">
        <v>2063</v>
      </c>
      <c r="B517" s="255" t="s">
        <v>2046</v>
      </c>
      <c r="C517" s="255" t="s">
        <v>1168</v>
      </c>
      <c r="D517" s="255" t="s">
        <v>1169</v>
      </c>
      <c r="E517" s="255" t="s">
        <v>1170</v>
      </c>
      <c r="F517" s="255" t="s">
        <v>4121</v>
      </c>
      <c r="G517" s="256">
        <v>43146</v>
      </c>
      <c r="H517" s="257">
        <v>4.4000000000000004</v>
      </c>
      <c r="I517" s="257">
        <v>1</v>
      </c>
      <c r="J517" s="257">
        <f t="shared" si="8"/>
        <v>4.4000000000000004</v>
      </c>
      <c r="K517" s="255" t="s">
        <v>398</v>
      </c>
      <c r="L517" s="255" t="s">
        <v>487</v>
      </c>
      <c r="M517" s="256">
        <v>43151</v>
      </c>
      <c r="N517" s="255" t="s">
        <v>70</v>
      </c>
      <c r="O517" s="255" t="s">
        <v>398</v>
      </c>
    </row>
    <row r="518" spans="1:15" x14ac:dyDescent="0.2">
      <c r="A518" s="255" t="s">
        <v>2063</v>
      </c>
      <c r="B518" s="255" t="s">
        <v>2046</v>
      </c>
      <c r="C518" s="255" t="s">
        <v>1168</v>
      </c>
      <c r="D518" s="255" t="s">
        <v>1169</v>
      </c>
      <c r="E518" s="255" t="s">
        <v>1170</v>
      </c>
      <c r="F518" s="255" t="s">
        <v>4122</v>
      </c>
      <c r="G518" s="256">
        <v>43145</v>
      </c>
      <c r="H518" s="257">
        <v>11.15</v>
      </c>
      <c r="I518" s="257">
        <v>1</v>
      </c>
      <c r="J518" s="257">
        <f t="shared" si="8"/>
        <v>11.15</v>
      </c>
      <c r="K518" s="255" t="s">
        <v>398</v>
      </c>
      <c r="L518" s="255" t="s">
        <v>4123</v>
      </c>
      <c r="M518" s="256">
        <v>43150</v>
      </c>
      <c r="N518" s="255" t="s">
        <v>70</v>
      </c>
      <c r="O518" s="255" t="s">
        <v>398</v>
      </c>
    </row>
    <row r="519" spans="1:15" x14ac:dyDescent="0.2">
      <c r="A519" s="255" t="s">
        <v>2063</v>
      </c>
      <c r="B519" s="255" t="s">
        <v>2046</v>
      </c>
      <c r="C519" s="255" t="s">
        <v>1168</v>
      </c>
      <c r="D519" s="255" t="s">
        <v>1169</v>
      </c>
      <c r="E519" s="255" t="s">
        <v>1170</v>
      </c>
      <c r="F519" s="255" t="s">
        <v>4124</v>
      </c>
      <c r="G519" s="256">
        <v>43145</v>
      </c>
      <c r="H519" s="257">
        <v>51</v>
      </c>
      <c r="I519" s="257">
        <v>1</v>
      </c>
      <c r="J519" s="257">
        <f t="shared" si="8"/>
        <v>51</v>
      </c>
      <c r="K519" s="255" t="s">
        <v>398</v>
      </c>
      <c r="L519" s="255" t="s">
        <v>4508</v>
      </c>
      <c r="M519" s="256">
        <v>43157</v>
      </c>
      <c r="N519" s="255" t="s">
        <v>70</v>
      </c>
      <c r="O519" s="255" t="s">
        <v>398</v>
      </c>
    </row>
    <row r="520" spans="1:15" x14ac:dyDescent="0.2">
      <c r="A520" s="255" t="s">
        <v>2063</v>
      </c>
      <c r="B520" s="255" t="s">
        <v>2046</v>
      </c>
      <c r="C520" s="255" t="s">
        <v>1168</v>
      </c>
      <c r="D520" s="255" t="s">
        <v>1169</v>
      </c>
      <c r="E520" s="255" t="s">
        <v>1170</v>
      </c>
      <c r="F520" s="255" t="s">
        <v>4125</v>
      </c>
      <c r="G520" s="256">
        <v>43137</v>
      </c>
      <c r="H520" s="257">
        <v>3</v>
      </c>
      <c r="I520" s="257">
        <v>1</v>
      </c>
      <c r="J520" s="257">
        <f t="shared" si="8"/>
        <v>3</v>
      </c>
      <c r="K520" s="255" t="s">
        <v>398</v>
      </c>
      <c r="L520" s="255" t="s">
        <v>1348</v>
      </c>
      <c r="M520" s="256">
        <v>43138</v>
      </c>
      <c r="N520" s="255" t="s">
        <v>70</v>
      </c>
      <c r="O520" s="255" t="s">
        <v>398</v>
      </c>
    </row>
    <row r="521" spans="1:15" x14ac:dyDescent="0.2">
      <c r="A521" s="255" t="s">
        <v>2063</v>
      </c>
      <c r="B521" s="255" t="s">
        <v>2046</v>
      </c>
      <c r="C521" s="255" t="s">
        <v>1168</v>
      </c>
      <c r="D521" s="255" t="s">
        <v>1169</v>
      </c>
      <c r="E521" s="255" t="s">
        <v>1170</v>
      </c>
      <c r="F521" s="255" t="s">
        <v>2580</v>
      </c>
      <c r="G521" s="256">
        <v>43136</v>
      </c>
      <c r="H521" s="257">
        <v>53.6</v>
      </c>
      <c r="I521" s="257">
        <v>1</v>
      </c>
      <c r="J521" s="257">
        <f t="shared" si="8"/>
        <v>53.6</v>
      </c>
      <c r="K521" s="255" t="s">
        <v>398</v>
      </c>
      <c r="L521" s="255" t="s">
        <v>487</v>
      </c>
      <c r="M521" s="256">
        <v>43136</v>
      </c>
      <c r="N521" s="255" t="s">
        <v>70</v>
      </c>
      <c r="O521" s="255" t="s">
        <v>398</v>
      </c>
    </row>
    <row r="522" spans="1:15" x14ac:dyDescent="0.2">
      <c r="A522" s="255" t="s">
        <v>2063</v>
      </c>
      <c r="B522" s="255" t="s">
        <v>2046</v>
      </c>
      <c r="C522" s="255" t="s">
        <v>1168</v>
      </c>
      <c r="D522" s="255" t="s">
        <v>1169</v>
      </c>
      <c r="E522" s="255" t="s">
        <v>1170</v>
      </c>
      <c r="F522" s="255" t="s">
        <v>4126</v>
      </c>
      <c r="G522" s="256">
        <v>43136</v>
      </c>
      <c r="H522" s="257">
        <v>2.4</v>
      </c>
      <c r="I522" s="257">
        <v>1</v>
      </c>
      <c r="J522" s="257">
        <f t="shared" si="8"/>
        <v>2.4</v>
      </c>
      <c r="K522" s="255" t="s">
        <v>398</v>
      </c>
      <c r="L522" s="255" t="s">
        <v>177</v>
      </c>
      <c r="M522" s="256">
        <v>43136</v>
      </c>
      <c r="N522" s="255" t="s">
        <v>70</v>
      </c>
      <c r="O522" s="255" t="s">
        <v>398</v>
      </c>
    </row>
    <row r="523" spans="1:15" x14ac:dyDescent="0.2">
      <c r="A523" s="255" t="s">
        <v>2063</v>
      </c>
      <c r="B523" s="255" t="s">
        <v>2046</v>
      </c>
      <c r="C523" s="255" t="s">
        <v>4127</v>
      </c>
      <c r="D523" s="255" t="s">
        <v>4128</v>
      </c>
      <c r="E523" s="255" t="s">
        <v>4129</v>
      </c>
      <c r="F523" s="255" t="s">
        <v>4130</v>
      </c>
      <c r="G523" s="256">
        <v>43138</v>
      </c>
      <c r="H523" s="257">
        <v>90</v>
      </c>
      <c r="I523" s="257">
        <v>1</v>
      </c>
      <c r="J523" s="257">
        <f t="shared" si="8"/>
        <v>90</v>
      </c>
      <c r="K523" s="255" t="s">
        <v>398</v>
      </c>
      <c r="L523" s="255" t="s">
        <v>1147</v>
      </c>
      <c r="M523" s="256">
        <v>43150</v>
      </c>
      <c r="N523" s="255" t="s">
        <v>70</v>
      </c>
      <c r="O523" s="255" t="s">
        <v>398</v>
      </c>
    </row>
    <row r="524" spans="1:15" x14ac:dyDescent="0.2">
      <c r="A524" s="255" t="s">
        <v>2063</v>
      </c>
      <c r="B524" s="255" t="s">
        <v>2046</v>
      </c>
      <c r="C524" s="255" t="s">
        <v>4131</v>
      </c>
      <c r="D524" s="255" t="s">
        <v>4132</v>
      </c>
      <c r="E524" s="255" t="s">
        <v>4133</v>
      </c>
      <c r="F524" s="255" t="s">
        <v>4134</v>
      </c>
      <c r="G524" s="256">
        <v>43146</v>
      </c>
      <c r="H524" s="257">
        <v>72.8</v>
      </c>
      <c r="I524" s="257">
        <v>1</v>
      </c>
      <c r="J524" s="257">
        <f t="shared" si="8"/>
        <v>72.8</v>
      </c>
      <c r="K524" s="255" t="s">
        <v>398</v>
      </c>
      <c r="L524" s="255" t="s">
        <v>221</v>
      </c>
      <c r="M524" s="256">
        <v>43154</v>
      </c>
      <c r="N524" s="255" t="s">
        <v>70</v>
      </c>
      <c r="O524" s="255" t="s">
        <v>398</v>
      </c>
    </row>
    <row r="525" spans="1:15" x14ac:dyDescent="0.2">
      <c r="A525" s="255" t="s">
        <v>2063</v>
      </c>
      <c r="B525" s="255" t="s">
        <v>2046</v>
      </c>
      <c r="C525" s="255" t="s">
        <v>558</v>
      </c>
      <c r="D525" s="255" t="s">
        <v>2031</v>
      </c>
      <c r="E525" s="255" t="s">
        <v>559</v>
      </c>
      <c r="F525" s="255" t="s">
        <v>4135</v>
      </c>
      <c r="G525" s="256">
        <v>43102</v>
      </c>
      <c r="H525" s="257">
        <v>87</v>
      </c>
      <c r="I525" s="257">
        <v>1</v>
      </c>
      <c r="J525" s="257">
        <f t="shared" si="8"/>
        <v>87</v>
      </c>
      <c r="K525" s="255" t="s">
        <v>398</v>
      </c>
      <c r="L525" s="255" t="s">
        <v>512</v>
      </c>
      <c r="M525" s="256">
        <v>43150</v>
      </c>
      <c r="N525" s="255" t="s">
        <v>70</v>
      </c>
      <c r="O525" s="255" t="s">
        <v>398</v>
      </c>
    </row>
    <row r="526" spans="1:15" x14ac:dyDescent="0.2">
      <c r="A526" s="255" t="s">
        <v>2063</v>
      </c>
      <c r="B526" s="255" t="s">
        <v>2046</v>
      </c>
      <c r="C526" s="255" t="s">
        <v>4136</v>
      </c>
      <c r="D526" s="255" t="s">
        <v>4137</v>
      </c>
      <c r="E526" s="255" t="s">
        <v>4138</v>
      </c>
      <c r="F526" s="255" t="s">
        <v>4139</v>
      </c>
      <c r="G526" s="256">
        <v>43146</v>
      </c>
      <c r="H526" s="257">
        <v>8.9700000000000006</v>
      </c>
      <c r="I526" s="257">
        <v>1</v>
      </c>
      <c r="J526" s="257">
        <f t="shared" si="8"/>
        <v>8.9700000000000006</v>
      </c>
      <c r="K526" s="255" t="s">
        <v>398</v>
      </c>
      <c r="L526" s="255" t="s">
        <v>803</v>
      </c>
      <c r="M526" s="256">
        <v>43151</v>
      </c>
      <c r="N526" s="255" t="s">
        <v>70</v>
      </c>
      <c r="O526" s="255" t="s">
        <v>398</v>
      </c>
    </row>
    <row r="527" spans="1:15" x14ac:dyDescent="0.2">
      <c r="A527" s="255" t="s">
        <v>2063</v>
      </c>
      <c r="B527" s="255" t="s">
        <v>2046</v>
      </c>
      <c r="C527" s="255" t="s">
        <v>4140</v>
      </c>
      <c r="D527" s="255" t="s">
        <v>4141</v>
      </c>
      <c r="E527" s="255" t="s">
        <v>4142</v>
      </c>
      <c r="F527" s="255" t="s">
        <v>2687</v>
      </c>
      <c r="G527" s="256">
        <v>43133</v>
      </c>
      <c r="H527" s="257">
        <v>3300</v>
      </c>
      <c r="I527" s="257">
        <v>1</v>
      </c>
      <c r="J527" s="257">
        <f t="shared" si="8"/>
        <v>3300</v>
      </c>
      <c r="K527" s="255" t="s">
        <v>398</v>
      </c>
      <c r="L527" s="255" t="s">
        <v>215</v>
      </c>
      <c r="M527" s="256">
        <v>43159</v>
      </c>
      <c r="N527" s="255" t="s">
        <v>70</v>
      </c>
      <c r="O527" s="255" t="s">
        <v>398</v>
      </c>
    </row>
    <row r="528" spans="1:15" x14ac:dyDescent="0.2">
      <c r="A528" s="255" t="s">
        <v>2063</v>
      </c>
      <c r="B528" s="255" t="s">
        <v>2046</v>
      </c>
      <c r="C528" s="255" t="s">
        <v>1823</v>
      </c>
      <c r="D528" s="255" t="s">
        <v>1824</v>
      </c>
      <c r="E528" s="255" t="s">
        <v>1825</v>
      </c>
      <c r="F528" s="255" t="s">
        <v>4143</v>
      </c>
      <c r="G528" s="256">
        <v>43150</v>
      </c>
      <c r="H528" s="257">
        <v>302.5</v>
      </c>
      <c r="I528" s="257">
        <v>1</v>
      </c>
      <c r="J528" s="257">
        <f t="shared" si="8"/>
        <v>302.5</v>
      </c>
      <c r="K528" s="255" t="s">
        <v>398</v>
      </c>
      <c r="L528" s="255" t="s">
        <v>106</v>
      </c>
      <c r="M528" s="256">
        <v>43151</v>
      </c>
      <c r="N528" s="255" t="s">
        <v>70</v>
      </c>
      <c r="O528" s="255" t="s">
        <v>398</v>
      </c>
    </row>
    <row r="529" spans="1:15" x14ac:dyDescent="0.2">
      <c r="A529" s="255" t="s">
        <v>2063</v>
      </c>
      <c r="B529" s="255" t="s">
        <v>2046</v>
      </c>
      <c r="C529" s="255" t="s">
        <v>80</v>
      </c>
      <c r="D529" s="255" t="s">
        <v>81</v>
      </c>
      <c r="E529" s="255" t="s">
        <v>82</v>
      </c>
      <c r="F529" s="255" t="s">
        <v>4144</v>
      </c>
      <c r="G529" s="256">
        <v>43146</v>
      </c>
      <c r="H529" s="257">
        <v>1851.32</v>
      </c>
      <c r="I529" s="257">
        <v>1</v>
      </c>
      <c r="J529" s="257">
        <f t="shared" si="8"/>
        <v>1851.32</v>
      </c>
      <c r="K529" s="255" t="s">
        <v>398</v>
      </c>
      <c r="L529" s="255" t="s">
        <v>128</v>
      </c>
      <c r="M529" s="256">
        <v>43151</v>
      </c>
      <c r="N529" s="255" t="s">
        <v>70</v>
      </c>
      <c r="O529" s="255" t="s">
        <v>398</v>
      </c>
    </row>
    <row r="530" spans="1:15" x14ac:dyDescent="0.2">
      <c r="A530" s="255" t="s">
        <v>2063</v>
      </c>
      <c r="B530" s="255" t="s">
        <v>2046</v>
      </c>
      <c r="C530" s="255" t="s">
        <v>80</v>
      </c>
      <c r="D530" s="255" t="s">
        <v>81</v>
      </c>
      <c r="E530" s="255" t="s">
        <v>82</v>
      </c>
      <c r="F530" s="255" t="s">
        <v>4145</v>
      </c>
      <c r="G530" s="256">
        <v>43146</v>
      </c>
      <c r="H530" s="257">
        <v>177.75</v>
      </c>
      <c r="I530" s="257">
        <v>1</v>
      </c>
      <c r="J530" s="257">
        <f t="shared" si="8"/>
        <v>177.75</v>
      </c>
      <c r="K530" s="255" t="s">
        <v>398</v>
      </c>
      <c r="L530" s="255" t="s">
        <v>128</v>
      </c>
      <c r="M530" s="256">
        <v>43151</v>
      </c>
      <c r="N530" s="255" t="s">
        <v>70</v>
      </c>
      <c r="O530" s="255" t="s">
        <v>398</v>
      </c>
    </row>
    <row r="531" spans="1:15" x14ac:dyDescent="0.2">
      <c r="A531" s="255" t="s">
        <v>2063</v>
      </c>
      <c r="B531" s="255" t="s">
        <v>2046</v>
      </c>
      <c r="C531" s="255" t="s">
        <v>80</v>
      </c>
      <c r="D531" s="255" t="s">
        <v>81</v>
      </c>
      <c r="E531" s="255" t="s">
        <v>82</v>
      </c>
      <c r="F531" s="255" t="s">
        <v>4146</v>
      </c>
      <c r="G531" s="256">
        <v>43146</v>
      </c>
      <c r="H531" s="257">
        <v>328.99</v>
      </c>
      <c r="I531" s="257">
        <v>1</v>
      </c>
      <c r="J531" s="257">
        <f t="shared" si="8"/>
        <v>328.99</v>
      </c>
      <c r="K531" s="255" t="s">
        <v>398</v>
      </c>
      <c r="L531" s="255" t="s">
        <v>170</v>
      </c>
      <c r="M531" s="256">
        <v>43151</v>
      </c>
      <c r="N531" s="255" t="s">
        <v>70</v>
      </c>
      <c r="O531" s="255" t="s">
        <v>398</v>
      </c>
    </row>
    <row r="532" spans="1:15" x14ac:dyDescent="0.2">
      <c r="A532" s="255" t="s">
        <v>2063</v>
      </c>
      <c r="B532" s="255" t="s">
        <v>2046</v>
      </c>
      <c r="C532" s="255" t="s">
        <v>80</v>
      </c>
      <c r="D532" s="255" t="s">
        <v>81</v>
      </c>
      <c r="E532" s="255" t="s">
        <v>82</v>
      </c>
      <c r="F532" s="255" t="s">
        <v>4147</v>
      </c>
      <c r="G532" s="256">
        <v>43146</v>
      </c>
      <c r="H532" s="257">
        <v>232.56</v>
      </c>
      <c r="I532" s="257">
        <v>1</v>
      </c>
      <c r="J532" s="257">
        <f t="shared" si="8"/>
        <v>232.56</v>
      </c>
      <c r="K532" s="255" t="s">
        <v>398</v>
      </c>
      <c r="L532" s="255" t="s">
        <v>128</v>
      </c>
      <c r="M532" s="256">
        <v>43151</v>
      </c>
      <c r="N532" s="255" t="s">
        <v>70</v>
      </c>
      <c r="O532" s="255" t="s">
        <v>398</v>
      </c>
    </row>
    <row r="533" spans="1:15" x14ac:dyDescent="0.2">
      <c r="A533" s="255" t="s">
        <v>2063</v>
      </c>
      <c r="B533" s="255" t="s">
        <v>2046</v>
      </c>
      <c r="C533" s="255" t="s">
        <v>80</v>
      </c>
      <c r="D533" s="255" t="s">
        <v>81</v>
      </c>
      <c r="E533" s="255" t="s">
        <v>82</v>
      </c>
      <c r="F533" s="255" t="s">
        <v>4148</v>
      </c>
      <c r="G533" s="256">
        <v>43146</v>
      </c>
      <c r="H533" s="257">
        <v>274.25</v>
      </c>
      <c r="I533" s="257">
        <v>1</v>
      </c>
      <c r="J533" s="257">
        <f t="shared" si="8"/>
        <v>274.25</v>
      </c>
      <c r="K533" s="255" t="s">
        <v>398</v>
      </c>
      <c r="L533" s="255" t="s">
        <v>170</v>
      </c>
      <c r="M533" s="256">
        <v>43151</v>
      </c>
      <c r="N533" s="255" t="s">
        <v>70</v>
      </c>
      <c r="O533" s="255" t="s">
        <v>398</v>
      </c>
    </row>
    <row r="534" spans="1:15" x14ac:dyDescent="0.2">
      <c r="A534" s="255" t="s">
        <v>2063</v>
      </c>
      <c r="B534" s="255" t="s">
        <v>2046</v>
      </c>
      <c r="C534" s="255" t="s">
        <v>80</v>
      </c>
      <c r="D534" s="255" t="s">
        <v>81</v>
      </c>
      <c r="E534" s="255" t="s">
        <v>82</v>
      </c>
      <c r="F534" s="255" t="s">
        <v>4149</v>
      </c>
      <c r="G534" s="256">
        <v>43146</v>
      </c>
      <c r="H534" s="257">
        <v>271.89</v>
      </c>
      <c r="I534" s="257">
        <v>1</v>
      </c>
      <c r="J534" s="257">
        <f t="shared" si="8"/>
        <v>271.89</v>
      </c>
      <c r="K534" s="255" t="s">
        <v>398</v>
      </c>
      <c r="L534" s="255" t="s">
        <v>170</v>
      </c>
      <c r="M534" s="256">
        <v>43151</v>
      </c>
      <c r="N534" s="255" t="s">
        <v>70</v>
      </c>
      <c r="O534" s="255" t="s">
        <v>398</v>
      </c>
    </row>
    <row r="535" spans="1:15" x14ac:dyDescent="0.2">
      <c r="A535" s="255" t="s">
        <v>2063</v>
      </c>
      <c r="B535" s="255" t="s">
        <v>2046</v>
      </c>
      <c r="C535" s="255" t="s">
        <v>80</v>
      </c>
      <c r="D535" s="255" t="s">
        <v>81</v>
      </c>
      <c r="E535" s="255" t="s">
        <v>82</v>
      </c>
      <c r="F535" s="255" t="s">
        <v>4150</v>
      </c>
      <c r="G535" s="256">
        <v>43131</v>
      </c>
      <c r="H535" s="257">
        <v>134.31</v>
      </c>
      <c r="I535" s="257">
        <v>1</v>
      </c>
      <c r="J535" s="257">
        <f t="shared" si="8"/>
        <v>134.31</v>
      </c>
      <c r="K535" s="255" t="s">
        <v>398</v>
      </c>
      <c r="L535" s="255" t="s">
        <v>224</v>
      </c>
      <c r="M535" s="256">
        <v>43136</v>
      </c>
      <c r="N535" s="255" t="s">
        <v>70</v>
      </c>
      <c r="O535" s="255" t="s">
        <v>398</v>
      </c>
    </row>
    <row r="536" spans="1:15" x14ac:dyDescent="0.2">
      <c r="A536" s="255" t="s">
        <v>2063</v>
      </c>
      <c r="B536" s="255" t="s">
        <v>2046</v>
      </c>
      <c r="C536" s="255" t="s">
        <v>80</v>
      </c>
      <c r="D536" s="255" t="s">
        <v>81</v>
      </c>
      <c r="E536" s="255" t="s">
        <v>82</v>
      </c>
      <c r="F536" s="255" t="s">
        <v>4151</v>
      </c>
      <c r="G536" s="256">
        <v>43131</v>
      </c>
      <c r="H536" s="257">
        <v>751.41</v>
      </c>
      <c r="I536" s="257">
        <v>1</v>
      </c>
      <c r="J536" s="257">
        <f t="shared" si="8"/>
        <v>751.41</v>
      </c>
      <c r="K536" s="255" t="s">
        <v>398</v>
      </c>
      <c r="L536" s="255" t="s">
        <v>128</v>
      </c>
      <c r="M536" s="256">
        <v>43136</v>
      </c>
      <c r="N536" s="255" t="s">
        <v>70</v>
      </c>
      <c r="O536" s="255" t="s">
        <v>398</v>
      </c>
    </row>
    <row r="537" spans="1:15" x14ac:dyDescent="0.2">
      <c r="A537" s="255" t="s">
        <v>2063</v>
      </c>
      <c r="B537" s="255" t="s">
        <v>2046</v>
      </c>
      <c r="C537" s="255" t="s">
        <v>80</v>
      </c>
      <c r="D537" s="255" t="s">
        <v>81</v>
      </c>
      <c r="E537" s="255" t="s">
        <v>82</v>
      </c>
      <c r="F537" s="255" t="s">
        <v>4152</v>
      </c>
      <c r="G537" s="256">
        <v>43131</v>
      </c>
      <c r="H537" s="257">
        <v>271.89</v>
      </c>
      <c r="I537" s="257">
        <v>1</v>
      </c>
      <c r="J537" s="257">
        <f t="shared" si="8"/>
        <v>271.89</v>
      </c>
      <c r="K537" s="255" t="s">
        <v>398</v>
      </c>
      <c r="L537" s="255" t="s">
        <v>128</v>
      </c>
      <c r="M537" s="256">
        <v>43136</v>
      </c>
      <c r="N537" s="255" t="s">
        <v>70</v>
      </c>
      <c r="O537" s="255" t="s">
        <v>398</v>
      </c>
    </row>
    <row r="538" spans="1:15" x14ac:dyDescent="0.2">
      <c r="A538" s="255" t="s">
        <v>2063</v>
      </c>
      <c r="B538" s="255" t="s">
        <v>2046</v>
      </c>
      <c r="C538" s="255" t="s">
        <v>80</v>
      </c>
      <c r="D538" s="255" t="s">
        <v>81</v>
      </c>
      <c r="E538" s="255" t="s">
        <v>82</v>
      </c>
      <c r="F538" s="255" t="s">
        <v>4153</v>
      </c>
      <c r="G538" s="256">
        <v>43131</v>
      </c>
      <c r="H538" s="257">
        <v>181.86</v>
      </c>
      <c r="I538" s="257">
        <v>1</v>
      </c>
      <c r="J538" s="257">
        <f t="shared" si="8"/>
        <v>181.86</v>
      </c>
      <c r="K538" s="255" t="s">
        <v>398</v>
      </c>
      <c r="L538" s="255" t="s">
        <v>128</v>
      </c>
      <c r="M538" s="256">
        <v>43136</v>
      </c>
      <c r="N538" s="255" t="s">
        <v>70</v>
      </c>
      <c r="O538" s="255" t="s">
        <v>398</v>
      </c>
    </row>
    <row r="539" spans="1:15" x14ac:dyDescent="0.2">
      <c r="A539" s="255" t="s">
        <v>2063</v>
      </c>
      <c r="B539" s="255" t="s">
        <v>2046</v>
      </c>
      <c r="C539" s="255" t="s">
        <v>80</v>
      </c>
      <c r="D539" s="255" t="s">
        <v>81</v>
      </c>
      <c r="E539" s="255" t="s">
        <v>82</v>
      </c>
      <c r="F539" s="255" t="s">
        <v>4154</v>
      </c>
      <c r="G539" s="256">
        <v>43131</v>
      </c>
      <c r="H539" s="257">
        <v>295.95</v>
      </c>
      <c r="I539" s="257">
        <v>1</v>
      </c>
      <c r="J539" s="257">
        <f t="shared" si="8"/>
        <v>295.95</v>
      </c>
      <c r="K539" s="255" t="s">
        <v>398</v>
      </c>
      <c r="L539" s="255" t="s">
        <v>128</v>
      </c>
      <c r="M539" s="256">
        <v>43136</v>
      </c>
      <c r="N539" s="255" t="s">
        <v>70</v>
      </c>
      <c r="O539" s="255" t="s">
        <v>398</v>
      </c>
    </row>
    <row r="540" spans="1:15" x14ac:dyDescent="0.2">
      <c r="A540" s="255" t="s">
        <v>2063</v>
      </c>
      <c r="B540" s="255" t="s">
        <v>2046</v>
      </c>
      <c r="C540" s="255" t="s">
        <v>80</v>
      </c>
      <c r="D540" s="255" t="s">
        <v>81</v>
      </c>
      <c r="E540" s="255" t="s">
        <v>82</v>
      </c>
      <c r="F540" s="255" t="s">
        <v>4155</v>
      </c>
      <c r="G540" s="256">
        <v>43131</v>
      </c>
      <c r="H540" s="257">
        <v>3703.14</v>
      </c>
      <c r="I540" s="257">
        <v>1</v>
      </c>
      <c r="J540" s="257">
        <f t="shared" si="8"/>
        <v>3703.14</v>
      </c>
      <c r="K540" s="255" t="s">
        <v>398</v>
      </c>
      <c r="L540" s="255" t="s">
        <v>217</v>
      </c>
      <c r="M540" s="256">
        <v>43136</v>
      </c>
      <c r="N540" s="255" t="s">
        <v>70</v>
      </c>
      <c r="O540" s="255" t="s">
        <v>398</v>
      </c>
    </row>
    <row r="541" spans="1:15" x14ac:dyDescent="0.2">
      <c r="A541" s="255" t="s">
        <v>2063</v>
      </c>
      <c r="B541" s="255" t="s">
        <v>2046</v>
      </c>
      <c r="C541" s="255" t="s">
        <v>80</v>
      </c>
      <c r="D541" s="255" t="s">
        <v>81</v>
      </c>
      <c r="E541" s="255" t="s">
        <v>82</v>
      </c>
      <c r="F541" s="255" t="s">
        <v>4156</v>
      </c>
      <c r="G541" s="256">
        <v>43131</v>
      </c>
      <c r="H541" s="257">
        <v>19.36</v>
      </c>
      <c r="I541" s="257">
        <v>1</v>
      </c>
      <c r="J541" s="257">
        <f t="shared" si="8"/>
        <v>19.36</v>
      </c>
      <c r="K541" s="255" t="s">
        <v>398</v>
      </c>
      <c r="L541" s="255" t="s">
        <v>128</v>
      </c>
      <c r="M541" s="256">
        <v>43136</v>
      </c>
      <c r="N541" s="255" t="s">
        <v>70</v>
      </c>
      <c r="O541" s="255" t="s">
        <v>398</v>
      </c>
    </row>
    <row r="542" spans="1:15" x14ac:dyDescent="0.2">
      <c r="A542" s="255" t="s">
        <v>2063</v>
      </c>
      <c r="B542" s="255" t="s">
        <v>2046</v>
      </c>
      <c r="C542" s="255" t="s">
        <v>80</v>
      </c>
      <c r="D542" s="255" t="s">
        <v>81</v>
      </c>
      <c r="E542" s="255" t="s">
        <v>82</v>
      </c>
      <c r="F542" s="255" t="s">
        <v>4157</v>
      </c>
      <c r="G542" s="256">
        <v>43131</v>
      </c>
      <c r="H542" s="257">
        <v>19.13</v>
      </c>
      <c r="I542" s="257">
        <v>1</v>
      </c>
      <c r="J542" s="257">
        <f t="shared" si="8"/>
        <v>19.13</v>
      </c>
      <c r="K542" s="255" t="s">
        <v>398</v>
      </c>
      <c r="L542" s="255" t="s">
        <v>450</v>
      </c>
      <c r="M542" s="256">
        <v>43133</v>
      </c>
      <c r="N542" s="255" t="s">
        <v>70</v>
      </c>
      <c r="O542" s="255" t="s">
        <v>398</v>
      </c>
    </row>
    <row r="543" spans="1:15" x14ac:dyDescent="0.2">
      <c r="A543" s="255" t="s">
        <v>2063</v>
      </c>
      <c r="B543" s="255" t="s">
        <v>2046</v>
      </c>
      <c r="C543" s="255" t="s">
        <v>229</v>
      </c>
      <c r="D543" s="255" t="s">
        <v>230</v>
      </c>
      <c r="E543" s="255" t="s">
        <v>231</v>
      </c>
      <c r="F543" s="255" t="s">
        <v>4158</v>
      </c>
      <c r="G543" s="256">
        <v>43133</v>
      </c>
      <c r="H543" s="257">
        <v>912.34</v>
      </c>
      <c r="I543" s="257">
        <v>1</v>
      </c>
      <c r="J543" s="257">
        <f t="shared" si="8"/>
        <v>912.34</v>
      </c>
      <c r="K543" s="255" t="s">
        <v>398</v>
      </c>
      <c r="L543" s="255" t="s">
        <v>513</v>
      </c>
      <c r="M543" s="256">
        <v>43138</v>
      </c>
      <c r="N543" s="255" t="s">
        <v>70</v>
      </c>
      <c r="O543" s="255" t="s">
        <v>398</v>
      </c>
    </row>
    <row r="544" spans="1:15" x14ac:dyDescent="0.2">
      <c r="A544" s="255" t="s">
        <v>2063</v>
      </c>
      <c r="B544" s="255" t="s">
        <v>2046</v>
      </c>
      <c r="C544" s="255" t="s">
        <v>1702</v>
      </c>
      <c r="D544" s="255" t="s">
        <v>1703</v>
      </c>
      <c r="E544" s="255" t="s">
        <v>1704</v>
      </c>
      <c r="F544" s="255" t="s">
        <v>4159</v>
      </c>
      <c r="G544" s="256">
        <v>43143</v>
      </c>
      <c r="H544" s="257">
        <v>68.430000000000007</v>
      </c>
      <c r="I544" s="257">
        <v>1</v>
      </c>
      <c r="J544" s="257">
        <f t="shared" si="8"/>
        <v>68.430000000000007</v>
      </c>
      <c r="K544" s="255" t="s">
        <v>4160</v>
      </c>
      <c r="L544" s="255" t="s">
        <v>320</v>
      </c>
      <c r="M544" s="256">
        <v>43151</v>
      </c>
      <c r="N544" s="255" t="s">
        <v>70</v>
      </c>
      <c r="O544" s="255" t="s">
        <v>4161</v>
      </c>
    </row>
    <row r="545" spans="1:15" x14ac:dyDescent="0.2">
      <c r="A545" s="255" t="s">
        <v>2063</v>
      </c>
      <c r="B545" s="255" t="s">
        <v>2046</v>
      </c>
      <c r="C545" s="255" t="s">
        <v>74</v>
      </c>
      <c r="D545" s="255" t="s">
        <v>75</v>
      </c>
      <c r="E545" s="255" t="s">
        <v>76</v>
      </c>
      <c r="F545" s="255" t="s">
        <v>4162</v>
      </c>
      <c r="G545" s="256">
        <v>43131</v>
      </c>
      <c r="H545" s="257">
        <v>885.18</v>
      </c>
      <c r="I545" s="257">
        <v>1</v>
      </c>
      <c r="J545" s="257">
        <f t="shared" si="8"/>
        <v>885.18</v>
      </c>
      <c r="K545" s="255" t="s">
        <v>398</v>
      </c>
      <c r="L545" s="255" t="s">
        <v>321</v>
      </c>
      <c r="M545" s="256">
        <v>43133</v>
      </c>
      <c r="N545" s="255" t="s">
        <v>70</v>
      </c>
      <c r="O545" s="255" t="s">
        <v>398</v>
      </c>
    </row>
    <row r="546" spans="1:15" x14ac:dyDescent="0.2">
      <c r="A546" s="255" t="s">
        <v>2063</v>
      </c>
      <c r="B546" s="255" t="s">
        <v>2046</v>
      </c>
      <c r="C546" s="255" t="s">
        <v>100</v>
      </c>
      <c r="D546" s="255" t="s">
        <v>101</v>
      </c>
      <c r="E546" s="255" t="s">
        <v>102</v>
      </c>
      <c r="F546" s="255" t="s">
        <v>4163</v>
      </c>
      <c r="G546" s="256">
        <v>43131</v>
      </c>
      <c r="H546" s="257">
        <v>1335.48</v>
      </c>
      <c r="I546" s="257">
        <v>1</v>
      </c>
      <c r="J546" s="257">
        <f t="shared" si="8"/>
        <v>1335.48</v>
      </c>
      <c r="K546" s="255" t="s">
        <v>398</v>
      </c>
      <c r="L546" s="255" t="s">
        <v>439</v>
      </c>
      <c r="M546" s="256">
        <v>43136</v>
      </c>
      <c r="N546" s="255" t="s">
        <v>70</v>
      </c>
      <c r="O546" s="255" t="s">
        <v>398</v>
      </c>
    </row>
    <row r="547" spans="1:15" x14ac:dyDescent="0.2">
      <c r="A547" s="255" t="s">
        <v>2063</v>
      </c>
      <c r="B547" s="255" t="s">
        <v>2046</v>
      </c>
      <c r="C547" s="255" t="s">
        <v>100</v>
      </c>
      <c r="D547" s="255" t="s">
        <v>101</v>
      </c>
      <c r="E547" s="255" t="s">
        <v>102</v>
      </c>
      <c r="F547" s="255" t="s">
        <v>4164</v>
      </c>
      <c r="G547" s="256">
        <v>43131</v>
      </c>
      <c r="H547" s="257">
        <v>261.36</v>
      </c>
      <c r="I547" s="257">
        <v>1</v>
      </c>
      <c r="J547" s="257">
        <f t="shared" si="8"/>
        <v>261.36</v>
      </c>
      <c r="K547" s="255" t="s">
        <v>398</v>
      </c>
      <c r="L547" s="255" t="s">
        <v>439</v>
      </c>
      <c r="M547" s="256">
        <v>43136</v>
      </c>
      <c r="N547" s="255" t="s">
        <v>70</v>
      </c>
      <c r="O547" s="255" t="s">
        <v>398</v>
      </c>
    </row>
    <row r="548" spans="1:15" x14ac:dyDescent="0.2">
      <c r="A548" s="255" t="s">
        <v>2063</v>
      </c>
      <c r="B548" s="255" t="s">
        <v>2046</v>
      </c>
      <c r="C548" s="255" t="s">
        <v>2759</v>
      </c>
      <c r="D548" s="255" t="s">
        <v>2760</v>
      </c>
      <c r="E548" s="255" t="s">
        <v>2761</v>
      </c>
      <c r="F548" s="255" t="s">
        <v>4165</v>
      </c>
      <c r="G548" s="256">
        <v>43143</v>
      </c>
      <c r="H548" s="257">
        <v>1914.13</v>
      </c>
      <c r="I548" s="257">
        <v>1</v>
      </c>
      <c r="J548" s="257">
        <f t="shared" si="8"/>
        <v>1914.13</v>
      </c>
      <c r="K548" s="255" t="s">
        <v>398</v>
      </c>
      <c r="L548" s="255" t="s">
        <v>415</v>
      </c>
      <c r="M548" s="256">
        <v>43150</v>
      </c>
      <c r="N548" s="255" t="s">
        <v>70</v>
      </c>
      <c r="O548" s="255" t="s">
        <v>398</v>
      </c>
    </row>
    <row r="549" spans="1:15" x14ac:dyDescent="0.2">
      <c r="A549" s="255" t="s">
        <v>2063</v>
      </c>
      <c r="B549" s="255" t="s">
        <v>2046</v>
      </c>
      <c r="C549" s="255" t="s">
        <v>206</v>
      </c>
      <c r="D549" s="255" t="s">
        <v>207</v>
      </c>
      <c r="E549" s="255" t="s">
        <v>208</v>
      </c>
      <c r="F549" s="255" t="s">
        <v>4166</v>
      </c>
      <c r="G549" s="256">
        <v>43143</v>
      </c>
      <c r="H549" s="257">
        <v>87.66</v>
      </c>
      <c r="I549" s="257">
        <v>1</v>
      </c>
      <c r="J549" s="257">
        <f t="shared" si="8"/>
        <v>87.66</v>
      </c>
      <c r="K549" s="255" t="s">
        <v>4167</v>
      </c>
      <c r="L549" s="255" t="s">
        <v>431</v>
      </c>
      <c r="M549" s="256">
        <v>43143</v>
      </c>
      <c r="N549" s="255" t="s">
        <v>70</v>
      </c>
      <c r="O549" s="255" t="s">
        <v>4168</v>
      </c>
    </row>
    <row r="550" spans="1:15" x14ac:dyDescent="0.2">
      <c r="A550" s="255" t="s">
        <v>2063</v>
      </c>
      <c r="B550" s="255" t="s">
        <v>2046</v>
      </c>
      <c r="C550" s="255" t="s">
        <v>203</v>
      </c>
      <c r="D550" s="255" t="s">
        <v>204</v>
      </c>
      <c r="E550" s="255" t="s">
        <v>205</v>
      </c>
      <c r="F550" s="255" t="s">
        <v>4169</v>
      </c>
      <c r="G550" s="256">
        <v>43131</v>
      </c>
      <c r="H550" s="257">
        <v>96.12</v>
      </c>
      <c r="I550" s="257">
        <v>1</v>
      </c>
      <c r="J550" s="257">
        <f t="shared" si="8"/>
        <v>96.12</v>
      </c>
      <c r="K550" s="255" t="s">
        <v>398</v>
      </c>
      <c r="L550" s="255" t="s">
        <v>2942</v>
      </c>
      <c r="M550" s="256">
        <v>43137</v>
      </c>
      <c r="N550" s="255" t="s">
        <v>70</v>
      </c>
      <c r="O550" s="255" t="s">
        <v>398</v>
      </c>
    </row>
    <row r="551" spans="1:15" x14ac:dyDescent="0.2">
      <c r="A551" s="255" t="s">
        <v>2063</v>
      </c>
      <c r="B551" s="255" t="s">
        <v>2046</v>
      </c>
      <c r="C551" s="255" t="s">
        <v>2770</v>
      </c>
      <c r="D551" s="255" t="s">
        <v>2771</v>
      </c>
      <c r="E551" s="255" t="s">
        <v>2772</v>
      </c>
      <c r="F551" s="255" t="s">
        <v>4170</v>
      </c>
      <c r="G551" s="256">
        <v>43151</v>
      </c>
      <c r="H551" s="257">
        <v>84.7</v>
      </c>
      <c r="I551" s="257">
        <v>1</v>
      </c>
      <c r="J551" s="257">
        <f t="shared" si="8"/>
        <v>84.7</v>
      </c>
      <c r="K551" s="255" t="s">
        <v>4171</v>
      </c>
      <c r="L551" s="255" t="s">
        <v>438</v>
      </c>
      <c r="M551" s="256">
        <v>43158</v>
      </c>
      <c r="N551" s="255" t="s">
        <v>486</v>
      </c>
      <c r="O551" s="255" t="s">
        <v>398</v>
      </c>
    </row>
    <row r="552" spans="1:15" x14ac:dyDescent="0.2">
      <c r="A552" s="255" t="s">
        <v>2063</v>
      </c>
      <c r="B552" s="255" t="s">
        <v>2046</v>
      </c>
      <c r="C552" s="255" t="s">
        <v>2770</v>
      </c>
      <c r="D552" s="255" t="s">
        <v>2771</v>
      </c>
      <c r="E552" s="255" t="s">
        <v>2772</v>
      </c>
      <c r="F552" s="255" t="s">
        <v>4172</v>
      </c>
      <c r="G552" s="256">
        <v>43131</v>
      </c>
      <c r="H552" s="257">
        <v>29.04</v>
      </c>
      <c r="I552" s="257">
        <v>1</v>
      </c>
      <c r="J552" s="257">
        <f t="shared" si="8"/>
        <v>29.04</v>
      </c>
      <c r="K552" s="255" t="s">
        <v>398</v>
      </c>
      <c r="L552" s="255" t="s">
        <v>415</v>
      </c>
      <c r="M552" s="256">
        <v>43136</v>
      </c>
      <c r="N552" s="255" t="s">
        <v>70</v>
      </c>
      <c r="O552" s="255" t="s">
        <v>398</v>
      </c>
    </row>
    <row r="553" spans="1:15" x14ac:dyDescent="0.2">
      <c r="A553" s="255" t="s">
        <v>2063</v>
      </c>
      <c r="B553" s="255" t="s">
        <v>2046</v>
      </c>
      <c r="C553" s="255" t="s">
        <v>447</v>
      </c>
      <c r="D553" s="255" t="s">
        <v>448</v>
      </c>
      <c r="E553" s="255" t="s">
        <v>449</v>
      </c>
      <c r="F553" s="255" t="s">
        <v>4173</v>
      </c>
      <c r="G553" s="256">
        <v>43131</v>
      </c>
      <c r="H553" s="257">
        <v>43.98</v>
      </c>
      <c r="I553" s="257">
        <v>1</v>
      </c>
      <c r="J553" s="257">
        <f t="shared" si="8"/>
        <v>43.98</v>
      </c>
      <c r="K553" s="255" t="s">
        <v>398</v>
      </c>
      <c r="L553" s="255" t="s">
        <v>504</v>
      </c>
      <c r="M553" s="256">
        <v>43139</v>
      </c>
      <c r="N553" s="255" t="s">
        <v>70</v>
      </c>
      <c r="O553" s="255" t="s">
        <v>398</v>
      </c>
    </row>
    <row r="554" spans="1:15" x14ac:dyDescent="0.2">
      <c r="A554" s="255" t="s">
        <v>2063</v>
      </c>
      <c r="B554" s="255" t="s">
        <v>2046</v>
      </c>
      <c r="C554" s="255" t="s">
        <v>447</v>
      </c>
      <c r="D554" s="255" t="s">
        <v>448</v>
      </c>
      <c r="E554" s="255" t="s">
        <v>449</v>
      </c>
      <c r="F554" s="255" t="s">
        <v>4174</v>
      </c>
      <c r="G554" s="256">
        <v>43131</v>
      </c>
      <c r="H554" s="257">
        <v>35.43</v>
      </c>
      <c r="I554" s="257">
        <v>1</v>
      </c>
      <c r="J554" s="257">
        <f t="shared" si="8"/>
        <v>35.43</v>
      </c>
      <c r="K554" s="255" t="s">
        <v>398</v>
      </c>
      <c r="L554" s="255" t="s">
        <v>525</v>
      </c>
      <c r="M554" s="256">
        <v>43139</v>
      </c>
      <c r="N554" s="255" t="s">
        <v>70</v>
      </c>
      <c r="O554" s="255" t="s">
        <v>398</v>
      </c>
    </row>
    <row r="555" spans="1:15" x14ac:dyDescent="0.2">
      <c r="A555" s="255" t="s">
        <v>2063</v>
      </c>
      <c r="B555" s="255" t="s">
        <v>2046</v>
      </c>
      <c r="C555" s="255" t="s">
        <v>2787</v>
      </c>
      <c r="D555" s="255" t="s">
        <v>2788</v>
      </c>
      <c r="E555" s="255" t="s">
        <v>2789</v>
      </c>
      <c r="F555" s="255" t="s">
        <v>4179</v>
      </c>
      <c r="G555" s="256">
        <v>43140</v>
      </c>
      <c r="H555" s="257">
        <v>229.9</v>
      </c>
      <c r="I555" s="257">
        <v>1</v>
      </c>
      <c r="J555" s="257">
        <f t="shared" si="8"/>
        <v>229.9</v>
      </c>
      <c r="K555" s="255" t="s">
        <v>398</v>
      </c>
      <c r="L555" s="255" t="s">
        <v>513</v>
      </c>
      <c r="M555" s="256">
        <v>43140</v>
      </c>
      <c r="N555" s="255" t="s">
        <v>70</v>
      </c>
      <c r="O555" s="255" t="s">
        <v>398</v>
      </c>
    </row>
    <row r="556" spans="1:15" x14ac:dyDescent="0.2">
      <c r="A556" s="255" t="s">
        <v>2063</v>
      </c>
      <c r="B556" s="255" t="s">
        <v>2046</v>
      </c>
      <c r="C556" s="255" t="s">
        <v>514</v>
      </c>
      <c r="D556" s="255" t="s">
        <v>515</v>
      </c>
      <c r="E556" s="255" t="s">
        <v>516</v>
      </c>
      <c r="F556" s="255" t="s">
        <v>4180</v>
      </c>
      <c r="G556" s="256">
        <v>43143</v>
      </c>
      <c r="H556" s="257">
        <v>84.54</v>
      </c>
      <c r="I556" s="257">
        <v>1</v>
      </c>
      <c r="J556" s="257">
        <f t="shared" si="8"/>
        <v>84.54</v>
      </c>
      <c r="K556" s="255" t="s">
        <v>4181</v>
      </c>
      <c r="L556" s="255" t="s">
        <v>217</v>
      </c>
      <c r="M556" s="256">
        <v>43143</v>
      </c>
      <c r="N556" s="255" t="s">
        <v>70</v>
      </c>
      <c r="O556" s="255" t="s">
        <v>4182</v>
      </c>
    </row>
    <row r="557" spans="1:15" x14ac:dyDescent="0.2">
      <c r="A557" s="255" t="s">
        <v>2063</v>
      </c>
      <c r="B557" s="255" t="s">
        <v>2046</v>
      </c>
      <c r="C557" s="255" t="s">
        <v>514</v>
      </c>
      <c r="D557" s="255" t="s">
        <v>515</v>
      </c>
      <c r="E557" s="255" t="s">
        <v>516</v>
      </c>
      <c r="F557" s="255" t="s">
        <v>4183</v>
      </c>
      <c r="G557" s="256">
        <v>43131</v>
      </c>
      <c r="H557" s="257">
        <v>1779.14</v>
      </c>
      <c r="I557" s="257">
        <v>1</v>
      </c>
      <c r="J557" s="257">
        <f t="shared" si="8"/>
        <v>1779.14</v>
      </c>
      <c r="K557" s="255" t="s">
        <v>4184</v>
      </c>
      <c r="L557" s="255" t="s">
        <v>695</v>
      </c>
      <c r="M557" s="256">
        <v>43136</v>
      </c>
      <c r="N557" s="255" t="s">
        <v>70</v>
      </c>
      <c r="O557" s="255" t="s">
        <v>4185</v>
      </c>
    </row>
    <row r="558" spans="1:15" x14ac:dyDescent="0.2">
      <c r="A558" s="255" t="s">
        <v>2063</v>
      </c>
      <c r="B558" s="255" t="s">
        <v>2046</v>
      </c>
      <c r="C558" s="255" t="s">
        <v>121</v>
      </c>
      <c r="D558" s="255" t="s">
        <v>264</v>
      </c>
      <c r="E558" s="255" t="s">
        <v>122</v>
      </c>
      <c r="F558" s="255" t="s">
        <v>4186</v>
      </c>
      <c r="G558" s="256">
        <v>43131</v>
      </c>
      <c r="H558" s="257">
        <v>546.32000000000005</v>
      </c>
      <c r="I558" s="257">
        <v>1</v>
      </c>
      <c r="J558" s="257">
        <f t="shared" si="8"/>
        <v>546.32000000000005</v>
      </c>
      <c r="K558" s="255" t="s">
        <v>398</v>
      </c>
      <c r="L558" s="255" t="s">
        <v>228</v>
      </c>
      <c r="M558" s="256">
        <v>43133</v>
      </c>
      <c r="N558" s="255" t="s">
        <v>70</v>
      </c>
      <c r="O558" s="255" t="s">
        <v>398</v>
      </c>
    </row>
    <row r="559" spans="1:15" x14ac:dyDescent="0.2">
      <c r="A559" s="255" t="s">
        <v>2063</v>
      </c>
      <c r="B559" s="255" t="s">
        <v>2046</v>
      </c>
      <c r="C559" s="255" t="s">
        <v>121</v>
      </c>
      <c r="D559" s="255" t="s">
        <v>264</v>
      </c>
      <c r="E559" s="255" t="s">
        <v>122</v>
      </c>
      <c r="F559" s="255" t="s">
        <v>4187</v>
      </c>
      <c r="G559" s="256">
        <v>43131</v>
      </c>
      <c r="H559" s="257">
        <v>495.5</v>
      </c>
      <c r="I559" s="257">
        <v>1</v>
      </c>
      <c r="J559" s="257">
        <f t="shared" si="8"/>
        <v>495.5</v>
      </c>
      <c r="K559" s="255" t="s">
        <v>398</v>
      </c>
      <c r="L559" s="255" t="s">
        <v>228</v>
      </c>
      <c r="M559" s="256">
        <v>43133</v>
      </c>
      <c r="N559" s="255" t="s">
        <v>70</v>
      </c>
      <c r="O559" s="255" t="s">
        <v>398</v>
      </c>
    </row>
    <row r="560" spans="1:15" x14ac:dyDescent="0.2">
      <c r="A560" s="255" t="s">
        <v>2063</v>
      </c>
      <c r="B560" s="255" t="s">
        <v>2046</v>
      </c>
      <c r="C560" s="255" t="s">
        <v>4188</v>
      </c>
      <c r="D560" s="255" t="s">
        <v>4189</v>
      </c>
      <c r="E560" s="255" t="s">
        <v>4190</v>
      </c>
      <c r="F560" s="255" t="s">
        <v>4191</v>
      </c>
      <c r="G560" s="256">
        <v>43143</v>
      </c>
      <c r="H560" s="257">
        <v>30.5</v>
      </c>
      <c r="I560" s="257">
        <v>1</v>
      </c>
      <c r="J560" s="257">
        <f t="shared" si="8"/>
        <v>30.5</v>
      </c>
      <c r="K560" s="255" t="s">
        <v>398</v>
      </c>
      <c r="L560" s="255" t="s">
        <v>552</v>
      </c>
      <c r="M560" s="256">
        <v>43157</v>
      </c>
      <c r="N560" s="255" t="s">
        <v>70</v>
      </c>
      <c r="O560" s="255" t="s">
        <v>4193</v>
      </c>
    </row>
    <row r="561" spans="1:15" x14ac:dyDescent="0.2">
      <c r="A561" s="255" t="s">
        <v>2063</v>
      </c>
      <c r="B561" s="255" t="s">
        <v>2046</v>
      </c>
      <c r="C561" s="255" t="s">
        <v>103</v>
      </c>
      <c r="D561" s="255" t="s">
        <v>104</v>
      </c>
      <c r="E561" s="255" t="s">
        <v>105</v>
      </c>
      <c r="F561" s="255" t="s">
        <v>4195</v>
      </c>
      <c r="G561" s="256">
        <v>43140</v>
      </c>
      <c r="H561" s="257">
        <v>71.39</v>
      </c>
      <c r="I561" s="257">
        <v>1</v>
      </c>
      <c r="J561" s="257">
        <f t="shared" si="8"/>
        <v>71.39</v>
      </c>
      <c r="K561" s="255" t="s">
        <v>398</v>
      </c>
      <c r="L561" s="255" t="s">
        <v>415</v>
      </c>
      <c r="M561" s="256">
        <v>43150</v>
      </c>
      <c r="N561" s="255" t="s">
        <v>70</v>
      </c>
      <c r="O561" s="255" t="s">
        <v>398</v>
      </c>
    </row>
    <row r="562" spans="1:15" x14ac:dyDescent="0.2">
      <c r="A562" s="255" t="s">
        <v>2063</v>
      </c>
      <c r="B562" s="255" t="s">
        <v>2046</v>
      </c>
      <c r="C562" s="255" t="s">
        <v>4196</v>
      </c>
      <c r="D562" s="255" t="s">
        <v>4197</v>
      </c>
      <c r="E562" s="255" t="s">
        <v>4198</v>
      </c>
      <c r="F562" s="255" t="s">
        <v>4199</v>
      </c>
      <c r="G562" s="256">
        <v>43138</v>
      </c>
      <c r="H562" s="257">
        <v>229.9</v>
      </c>
      <c r="I562" s="257">
        <v>1</v>
      </c>
      <c r="J562" s="257">
        <f t="shared" si="8"/>
        <v>229.9</v>
      </c>
      <c r="K562" s="255" t="s">
        <v>4200</v>
      </c>
      <c r="L562" s="255" t="s">
        <v>415</v>
      </c>
      <c r="M562" s="256">
        <v>43144</v>
      </c>
      <c r="N562" s="255" t="s">
        <v>70</v>
      </c>
      <c r="O562" s="255" t="s">
        <v>4201</v>
      </c>
    </row>
    <row r="563" spans="1:15" x14ac:dyDescent="0.2">
      <c r="A563" s="255" t="s">
        <v>2063</v>
      </c>
      <c r="B563" s="255" t="s">
        <v>2046</v>
      </c>
      <c r="C563" s="255" t="s">
        <v>345</v>
      </c>
      <c r="D563" s="255" t="s">
        <v>346</v>
      </c>
      <c r="E563" s="255" t="s">
        <v>347</v>
      </c>
      <c r="F563" s="255" t="s">
        <v>4202</v>
      </c>
      <c r="G563" s="256">
        <v>43145</v>
      </c>
      <c r="H563" s="257">
        <v>59.29</v>
      </c>
      <c r="I563" s="257">
        <v>1</v>
      </c>
      <c r="J563" s="257">
        <f t="shared" si="8"/>
        <v>59.29</v>
      </c>
      <c r="K563" s="255" t="s">
        <v>398</v>
      </c>
      <c r="L563" s="255" t="s">
        <v>513</v>
      </c>
      <c r="M563" s="256">
        <v>43150</v>
      </c>
      <c r="N563" s="255" t="s">
        <v>70</v>
      </c>
      <c r="O563" s="255" t="s">
        <v>398</v>
      </c>
    </row>
    <row r="564" spans="1:15" x14ac:dyDescent="0.2">
      <c r="A564" s="255" t="s">
        <v>2063</v>
      </c>
      <c r="B564" s="255" t="s">
        <v>2046</v>
      </c>
      <c r="C564" s="255" t="s">
        <v>345</v>
      </c>
      <c r="D564" s="255" t="s">
        <v>346</v>
      </c>
      <c r="E564" s="255" t="s">
        <v>347</v>
      </c>
      <c r="F564" s="255" t="s">
        <v>4203</v>
      </c>
      <c r="G564" s="256">
        <v>43140</v>
      </c>
      <c r="H564" s="257">
        <v>420.11</v>
      </c>
      <c r="I564" s="257">
        <v>1</v>
      </c>
      <c r="J564" s="257">
        <f t="shared" si="8"/>
        <v>420.11</v>
      </c>
      <c r="K564" s="255" t="s">
        <v>398</v>
      </c>
      <c r="L564" s="255" t="s">
        <v>513</v>
      </c>
      <c r="M564" s="256">
        <v>43140</v>
      </c>
      <c r="N564" s="255" t="s">
        <v>70</v>
      </c>
      <c r="O564" s="255" t="s">
        <v>398</v>
      </c>
    </row>
    <row r="565" spans="1:15" x14ac:dyDescent="0.2">
      <c r="A565" s="255" t="s">
        <v>2063</v>
      </c>
      <c r="B565" s="255" t="s">
        <v>2046</v>
      </c>
      <c r="C565" s="255" t="s">
        <v>345</v>
      </c>
      <c r="D565" s="255" t="s">
        <v>346</v>
      </c>
      <c r="E565" s="255" t="s">
        <v>347</v>
      </c>
      <c r="F565" s="255" t="s">
        <v>4204</v>
      </c>
      <c r="G565" s="256">
        <v>43136</v>
      </c>
      <c r="H565" s="257">
        <v>210.06</v>
      </c>
      <c r="I565" s="257">
        <v>1</v>
      </c>
      <c r="J565" s="257">
        <f t="shared" si="8"/>
        <v>210.06</v>
      </c>
      <c r="K565" s="255" t="s">
        <v>398</v>
      </c>
      <c r="L565" s="255" t="s">
        <v>513</v>
      </c>
      <c r="M565" s="256">
        <v>43136</v>
      </c>
      <c r="N565" s="255" t="s">
        <v>70</v>
      </c>
      <c r="O565" s="255" t="s">
        <v>398</v>
      </c>
    </row>
    <row r="566" spans="1:15" x14ac:dyDescent="0.2">
      <c r="A566" s="255" t="s">
        <v>2063</v>
      </c>
      <c r="B566" s="255" t="s">
        <v>2046</v>
      </c>
      <c r="C566" s="255" t="s">
        <v>256</v>
      </c>
      <c r="D566" s="255" t="s">
        <v>257</v>
      </c>
      <c r="E566" s="255" t="s">
        <v>258</v>
      </c>
      <c r="F566" s="255" t="s">
        <v>4205</v>
      </c>
      <c r="G566" s="256">
        <v>43136</v>
      </c>
      <c r="H566" s="257">
        <v>6032.58</v>
      </c>
      <c r="I566" s="257">
        <v>1</v>
      </c>
      <c r="J566" s="257">
        <f t="shared" si="8"/>
        <v>6032.58</v>
      </c>
      <c r="K566" s="255" t="s">
        <v>4206</v>
      </c>
      <c r="L566" s="255" t="s">
        <v>217</v>
      </c>
      <c r="M566" s="256">
        <v>43136</v>
      </c>
      <c r="N566" s="255" t="s">
        <v>70</v>
      </c>
      <c r="O566" s="255" t="s">
        <v>4207</v>
      </c>
    </row>
    <row r="567" spans="1:15" x14ac:dyDescent="0.2">
      <c r="A567" s="255" t="s">
        <v>2063</v>
      </c>
      <c r="B567" s="255" t="s">
        <v>2046</v>
      </c>
      <c r="C567" s="255" t="s">
        <v>1188</v>
      </c>
      <c r="D567" s="255" t="s">
        <v>1189</v>
      </c>
      <c r="E567" s="255" t="s">
        <v>1190</v>
      </c>
      <c r="F567" s="255" t="s">
        <v>4208</v>
      </c>
      <c r="G567" s="256">
        <v>43158</v>
      </c>
      <c r="H567" s="257">
        <v>113.32</v>
      </c>
      <c r="I567" s="257">
        <v>1</v>
      </c>
      <c r="J567" s="257">
        <f t="shared" si="8"/>
        <v>113.32</v>
      </c>
      <c r="K567" s="255" t="s">
        <v>4209</v>
      </c>
      <c r="L567" s="255" t="s">
        <v>431</v>
      </c>
      <c r="M567" s="256">
        <v>43159</v>
      </c>
      <c r="N567" s="255" t="s">
        <v>70</v>
      </c>
      <c r="O567" s="255" t="s">
        <v>4210</v>
      </c>
    </row>
    <row r="568" spans="1:15" x14ac:dyDescent="0.2">
      <c r="A568" s="255" t="s">
        <v>2063</v>
      </c>
      <c r="B568" s="255" t="s">
        <v>2046</v>
      </c>
      <c r="C568" s="255" t="s">
        <v>1188</v>
      </c>
      <c r="D568" s="255" t="s">
        <v>1189</v>
      </c>
      <c r="E568" s="255" t="s">
        <v>1190</v>
      </c>
      <c r="F568" s="255" t="s">
        <v>4211</v>
      </c>
      <c r="G568" s="256">
        <v>43131</v>
      </c>
      <c r="H568" s="257">
        <v>156.33000000000001</v>
      </c>
      <c r="I568" s="257">
        <v>1</v>
      </c>
      <c r="J568" s="257">
        <f t="shared" si="8"/>
        <v>156.33000000000001</v>
      </c>
      <c r="K568" s="255" t="s">
        <v>398</v>
      </c>
      <c r="L568" s="255" t="s">
        <v>431</v>
      </c>
      <c r="M568" s="256">
        <v>43133</v>
      </c>
      <c r="N568" s="255" t="s">
        <v>70</v>
      </c>
      <c r="O568" s="255" t="s">
        <v>398</v>
      </c>
    </row>
    <row r="569" spans="1:15" x14ac:dyDescent="0.2">
      <c r="A569" s="255" t="s">
        <v>2063</v>
      </c>
      <c r="B569" s="255" t="s">
        <v>2046</v>
      </c>
      <c r="C569" s="255" t="s">
        <v>178</v>
      </c>
      <c r="D569" s="255" t="s">
        <v>179</v>
      </c>
      <c r="E569" s="255" t="s">
        <v>180</v>
      </c>
      <c r="F569" s="255" t="s">
        <v>4215</v>
      </c>
      <c r="G569" s="256">
        <v>43131</v>
      </c>
      <c r="H569" s="257">
        <v>1427.8</v>
      </c>
      <c r="I569" s="257">
        <v>1</v>
      </c>
      <c r="J569" s="257">
        <f t="shared" si="8"/>
        <v>1427.8</v>
      </c>
      <c r="K569" s="255" t="s">
        <v>1860</v>
      </c>
      <c r="L569" s="255" t="s">
        <v>249</v>
      </c>
      <c r="M569" s="256">
        <v>43137</v>
      </c>
      <c r="N569" s="255" t="s">
        <v>70</v>
      </c>
      <c r="O569" s="255" t="s">
        <v>1861</v>
      </c>
    </row>
    <row r="570" spans="1:15" x14ac:dyDescent="0.2">
      <c r="A570" s="255" t="s">
        <v>2063</v>
      </c>
      <c r="B570" s="255" t="s">
        <v>2046</v>
      </c>
      <c r="C570" s="255" t="s">
        <v>1191</v>
      </c>
      <c r="D570" s="255" t="s">
        <v>1192</v>
      </c>
      <c r="E570" s="255" t="s">
        <v>1193</v>
      </c>
      <c r="F570" s="255" t="s">
        <v>4216</v>
      </c>
      <c r="G570" s="256">
        <v>43143</v>
      </c>
      <c r="H570" s="257">
        <v>53.42</v>
      </c>
      <c r="I570" s="257">
        <v>1</v>
      </c>
      <c r="J570" s="257">
        <f t="shared" si="8"/>
        <v>53.42</v>
      </c>
      <c r="K570" s="255" t="s">
        <v>398</v>
      </c>
      <c r="L570" s="255" t="s">
        <v>435</v>
      </c>
      <c r="M570" s="256">
        <v>43146</v>
      </c>
      <c r="N570" s="255" t="s">
        <v>70</v>
      </c>
      <c r="O570" s="255" t="s">
        <v>398</v>
      </c>
    </row>
    <row r="571" spans="1:15" x14ac:dyDescent="0.2">
      <c r="A571" s="255" t="s">
        <v>2063</v>
      </c>
      <c r="B571" s="255" t="s">
        <v>2046</v>
      </c>
      <c r="C571" s="255" t="s">
        <v>157</v>
      </c>
      <c r="D571" s="255" t="s">
        <v>158</v>
      </c>
      <c r="E571" s="255" t="s">
        <v>159</v>
      </c>
      <c r="F571" s="255" t="s">
        <v>4217</v>
      </c>
      <c r="G571" s="256">
        <v>43133</v>
      </c>
      <c r="H571" s="257">
        <v>11.07</v>
      </c>
      <c r="I571" s="257">
        <v>1</v>
      </c>
      <c r="J571" s="257">
        <f t="shared" si="8"/>
        <v>11.07</v>
      </c>
      <c r="K571" s="255" t="s">
        <v>398</v>
      </c>
      <c r="L571" s="255" t="s">
        <v>390</v>
      </c>
      <c r="M571" s="256">
        <v>43140</v>
      </c>
      <c r="N571" s="255" t="s">
        <v>70</v>
      </c>
      <c r="O571" s="255" t="s">
        <v>398</v>
      </c>
    </row>
    <row r="572" spans="1:15" x14ac:dyDescent="0.2">
      <c r="A572" s="255" t="s">
        <v>2063</v>
      </c>
      <c r="B572" s="255" t="s">
        <v>2046</v>
      </c>
      <c r="C572" s="255" t="s">
        <v>85</v>
      </c>
      <c r="D572" s="255" t="s">
        <v>86</v>
      </c>
      <c r="E572" s="255" t="s">
        <v>87</v>
      </c>
      <c r="F572" s="255" t="s">
        <v>4219</v>
      </c>
      <c r="G572" s="256">
        <v>43157</v>
      </c>
      <c r="H572" s="257">
        <v>103.29</v>
      </c>
      <c r="I572" s="257">
        <v>1</v>
      </c>
      <c r="J572" s="257">
        <f t="shared" si="8"/>
        <v>103.29</v>
      </c>
      <c r="K572" s="255" t="s">
        <v>4220</v>
      </c>
      <c r="L572" s="255" t="s">
        <v>487</v>
      </c>
      <c r="M572" s="256">
        <v>43159</v>
      </c>
      <c r="N572" s="255" t="s">
        <v>70</v>
      </c>
      <c r="O572" s="255" t="s">
        <v>4221</v>
      </c>
    </row>
    <row r="573" spans="1:15" x14ac:dyDescent="0.2">
      <c r="A573" s="255" t="s">
        <v>2063</v>
      </c>
      <c r="B573" s="255" t="s">
        <v>2046</v>
      </c>
      <c r="C573" s="255" t="s">
        <v>85</v>
      </c>
      <c r="D573" s="255" t="s">
        <v>86</v>
      </c>
      <c r="E573" s="255" t="s">
        <v>87</v>
      </c>
      <c r="F573" s="255" t="s">
        <v>4222</v>
      </c>
      <c r="G573" s="256">
        <v>43154</v>
      </c>
      <c r="H573" s="257">
        <v>61.96</v>
      </c>
      <c r="I573" s="257">
        <v>1</v>
      </c>
      <c r="J573" s="257">
        <f t="shared" si="8"/>
        <v>61.96</v>
      </c>
      <c r="K573" s="255" t="s">
        <v>3197</v>
      </c>
      <c r="L573" s="255" t="s">
        <v>487</v>
      </c>
      <c r="M573" s="256">
        <v>43158</v>
      </c>
      <c r="N573" s="255" t="s">
        <v>70</v>
      </c>
      <c r="O573" s="255" t="s">
        <v>3198</v>
      </c>
    </row>
    <row r="574" spans="1:15" x14ac:dyDescent="0.2">
      <c r="A574" s="255" t="s">
        <v>2063</v>
      </c>
      <c r="B574" s="255" t="s">
        <v>2046</v>
      </c>
      <c r="C574" s="255" t="s">
        <v>85</v>
      </c>
      <c r="D574" s="255" t="s">
        <v>86</v>
      </c>
      <c r="E574" s="255" t="s">
        <v>87</v>
      </c>
      <c r="F574" s="255" t="s">
        <v>4223</v>
      </c>
      <c r="G574" s="256">
        <v>43146</v>
      </c>
      <c r="H574" s="257">
        <v>647.77</v>
      </c>
      <c r="I574" s="257">
        <v>1</v>
      </c>
      <c r="J574" s="257">
        <f t="shared" si="8"/>
        <v>647.77</v>
      </c>
      <c r="K574" s="255" t="s">
        <v>3197</v>
      </c>
      <c r="L574" s="255" t="s">
        <v>487</v>
      </c>
      <c r="M574" s="256">
        <v>43151</v>
      </c>
      <c r="N574" s="255" t="s">
        <v>70</v>
      </c>
      <c r="O574" s="255" t="s">
        <v>3198</v>
      </c>
    </row>
    <row r="575" spans="1:15" x14ac:dyDescent="0.2">
      <c r="A575" s="255" t="s">
        <v>2063</v>
      </c>
      <c r="B575" s="255" t="s">
        <v>2046</v>
      </c>
      <c r="C575" s="255" t="s">
        <v>85</v>
      </c>
      <c r="D575" s="255" t="s">
        <v>86</v>
      </c>
      <c r="E575" s="255" t="s">
        <v>87</v>
      </c>
      <c r="F575" s="255" t="s">
        <v>4224</v>
      </c>
      <c r="G575" s="256">
        <v>43143</v>
      </c>
      <c r="H575" s="257">
        <v>61.96</v>
      </c>
      <c r="I575" s="257">
        <v>1</v>
      </c>
      <c r="J575" s="257">
        <f t="shared" si="8"/>
        <v>61.96</v>
      </c>
      <c r="K575" s="255" t="s">
        <v>3197</v>
      </c>
      <c r="L575" s="255" t="s">
        <v>1240</v>
      </c>
      <c r="M575" s="256">
        <v>43144</v>
      </c>
      <c r="N575" s="255" t="s">
        <v>70</v>
      </c>
      <c r="O575" s="255" t="s">
        <v>3203</v>
      </c>
    </row>
    <row r="576" spans="1:15" x14ac:dyDescent="0.2">
      <c r="A576" s="255" t="s">
        <v>2063</v>
      </c>
      <c r="B576" s="255" t="s">
        <v>2046</v>
      </c>
      <c r="C576" s="255" t="s">
        <v>85</v>
      </c>
      <c r="D576" s="255" t="s">
        <v>86</v>
      </c>
      <c r="E576" s="255" t="s">
        <v>87</v>
      </c>
      <c r="F576" s="255" t="s">
        <v>4225</v>
      </c>
      <c r="G576" s="256">
        <v>43140</v>
      </c>
      <c r="H576" s="257">
        <v>211.24</v>
      </c>
      <c r="I576" s="257">
        <v>1</v>
      </c>
      <c r="J576" s="257">
        <f t="shared" si="8"/>
        <v>211.24</v>
      </c>
      <c r="K576" s="255" t="s">
        <v>3197</v>
      </c>
      <c r="L576" s="255" t="s">
        <v>1240</v>
      </c>
      <c r="M576" s="256">
        <v>43143</v>
      </c>
      <c r="N576" s="255" t="s">
        <v>70</v>
      </c>
      <c r="O576" s="255" t="s">
        <v>3203</v>
      </c>
    </row>
    <row r="577" spans="1:15" x14ac:dyDescent="0.2">
      <c r="A577" s="255" t="s">
        <v>2063</v>
      </c>
      <c r="B577" s="255" t="s">
        <v>2046</v>
      </c>
      <c r="C577" s="255" t="s">
        <v>85</v>
      </c>
      <c r="D577" s="255" t="s">
        <v>86</v>
      </c>
      <c r="E577" s="255" t="s">
        <v>87</v>
      </c>
      <c r="F577" s="255" t="s">
        <v>4226</v>
      </c>
      <c r="G577" s="256">
        <v>43139</v>
      </c>
      <c r="H577" s="257">
        <v>178.63</v>
      </c>
      <c r="I577" s="257">
        <v>1</v>
      </c>
      <c r="J577" s="257">
        <f t="shared" si="8"/>
        <v>178.63</v>
      </c>
      <c r="K577" s="255" t="s">
        <v>4227</v>
      </c>
      <c r="L577" s="255" t="s">
        <v>487</v>
      </c>
      <c r="M577" s="256">
        <v>43140</v>
      </c>
      <c r="N577" s="255" t="s">
        <v>70</v>
      </c>
      <c r="O577" s="255" t="s">
        <v>4228</v>
      </c>
    </row>
    <row r="578" spans="1:15" x14ac:dyDescent="0.2">
      <c r="A578" s="255" t="s">
        <v>2063</v>
      </c>
      <c r="B578" s="255" t="s">
        <v>2046</v>
      </c>
      <c r="C578" s="255" t="s">
        <v>85</v>
      </c>
      <c r="D578" s="255" t="s">
        <v>86</v>
      </c>
      <c r="E578" s="255" t="s">
        <v>87</v>
      </c>
      <c r="F578" s="255" t="s">
        <v>4229</v>
      </c>
      <c r="G578" s="256">
        <v>43131</v>
      </c>
      <c r="H578" s="257">
        <v>1008.75</v>
      </c>
      <c r="I578" s="257">
        <v>1</v>
      </c>
      <c r="J578" s="257">
        <f t="shared" si="8"/>
        <v>1008.75</v>
      </c>
      <c r="K578" s="255" t="s">
        <v>4230</v>
      </c>
      <c r="L578" s="255" t="s">
        <v>552</v>
      </c>
      <c r="M578" s="256">
        <v>43133</v>
      </c>
      <c r="N578" s="255" t="s">
        <v>70</v>
      </c>
      <c r="O578" s="255" t="s">
        <v>6680</v>
      </c>
    </row>
    <row r="579" spans="1:15" x14ac:dyDescent="0.2">
      <c r="A579" s="255" t="s">
        <v>2063</v>
      </c>
      <c r="B579" s="255" t="s">
        <v>2046</v>
      </c>
      <c r="C579" s="255" t="s">
        <v>85</v>
      </c>
      <c r="D579" s="255" t="s">
        <v>86</v>
      </c>
      <c r="E579" s="255" t="s">
        <v>87</v>
      </c>
      <c r="F579" s="255" t="s">
        <v>4233</v>
      </c>
      <c r="G579" s="256">
        <v>43131</v>
      </c>
      <c r="H579" s="257">
        <v>138.07</v>
      </c>
      <c r="I579" s="257">
        <v>1</v>
      </c>
      <c r="J579" s="257">
        <f t="shared" ref="J579:J625" si="9">H579*I579</f>
        <v>138.07</v>
      </c>
      <c r="K579" s="255" t="s">
        <v>4234</v>
      </c>
      <c r="L579" s="255" t="s">
        <v>431</v>
      </c>
      <c r="M579" s="256">
        <v>43133</v>
      </c>
      <c r="N579" s="255" t="s">
        <v>70</v>
      </c>
      <c r="O579" s="255" t="s">
        <v>4235</v>
      </c>
    </row>
    <row r="580" spans="1:15" x14ac:dyDescent="0.2">
      <c r="A580" s="255" t="s">
        <v>2063</v>
      </c>
      <c r="B580" s="255" t="s">
        <v>2046</v>
      </c>
      <c r="C580" s="255" t="s">
        <v>85</v>
      </c>
      <c r="D580" s="255" t="s">
        <v>86</v>
      </c>
      <c r="E580" s="255" t="s">
        <v>87</v>
      </c>
      <c r="F580" s="255" t="s">
        <v>4236</v>
      </c>
      <c r="G580" s="256">
        <v>43131</v>
      </c>
      <c r="H580" s="257">
        <v>31.01</v>
      </c>
      <c r="I580" s="257">
        <v>1</v>
      </c>
      <c r="J580" s="257">
        <f t="shared" si="9"/>
        <v>31.01</v>
      </c>
      <c r="K580" s="255" t="s">
        <v>398</v>
      </c>
      <c r="L580" s="255" t="s">
        <v>854</v>
      </c>
      <c r="M580" s="256">
        <v>43133</v>
      </c>
      <c r="N580" s="255" t="s">
        <v>70</v>
      </c>
      <c r="O580" s="255" t="s">
        <v>398</v>
      </c>
    </row>
    <row r="581" spans="1:15" x14ac:dyDescent="0.2">
      <c r="A581" s="255" t="s">
        <v>2063</v>
      </c>
      <c r="B581" s="255" t="s">
        <v>2046</v>
      </c>
      <c r="C581" s="255" t="s">
        <v>85</v>
      </c>
      <c r="D581" s="255" t="s">
        <v>86</v>
      </c>
      <c r="E581" s="255" t="s">
        <v>87</v>
      </c>
      <c r="F581" s="255" t="s">
        <v>4237</v>
      </c>
      <c r="G581" s="256">
        <v>43131</v>
      </c>
      <c r="H581" s="257">
        <v>121.97</v>
      </c>
      <c r="I581" s="257">
        <v>1</v>
      </c>
      <c r="J581" s="257">
        <f t="shared" si="9"/>
        <v>121.97</v>
      </c>
      <c r="K581" s="255" t="s">
        <v>398</v>
      </c>
      <c r="L581" s="255" t="s">
        <v>2790</v>
      </c>
      <c r="M581" s="256">
        <v>43133</v>
      </c>
      <c r="N581" s="255" t="s">
        <v>70</v>
      </c>
      <c r="O581" s="255" t="s">
        <v>398</v>
      </c>
    </row>
    <row r="582" spans="1:15" x14ac:dyDescent="0.2">
      <c r="A582" s="255" t="s">
        <v>2063</v>
      </c>
      <c r="B582" s="255" t="s">
        <v>2046</v>
      </c>
      <c r="C582" s="255" t="s">
        <v>85</v>
      </c>
      <c r="D582" s="255" t="s">
        <v>86</v>
      </c>
      <c r="E582" s="255" t="s">
        <v>87</v>
      </c>
      <c r="F582" s="255" t="s">
        <v>4238</v>
      </c>
      <c r="G582" s="256">
        <v>43131</v>
      </c>
      <c r="H582" s="257">
        <v>22.53</v>
      </c>
      <c r="I582" s="257">
        <v>1</v>
      </c>
      <c r="J582" s="257">
        <f t="shared" si="9"/>
        <v>22.53</v>
      </c>
      <c r="K582" s="255" t="s">
        <v>398</v>
      </c>
      <c r="L582" s="255" t="s">
        <v>2790</v>
      </c>
      <c r="M582" s="256">
        <v>43133</v>
      </c>
      <c r="N582" s="255" t="s">
        <v>70</v>
      </c>
      <c r="O582" s="255" t="s">
        <v>398</v>
      </c>
    </row>
    <row r="583" spans="1:15" x14ac:dyDescent="0.2">
      <c r="A583" s="255" t="s">
        <v>2063</v>
      </c>
      <c r="B583" s="255" t="s">
        <v>2046</v>
      </c>
      <c r="C583" s="255" t="s">
        <v>85</v>
      </c>
      <c r="D583" s="255" t="s">
        <v>86</v>
      </c>
      <c r="E583" s="255" t="s">
        <v>87</v>
      </c>
      <c r="F583" s="255" t="s">
        <v>4239</v>
      </c>
      <c r="G583" s="256">
        <v>43131</v>
      </c>
      <c r="H583" s="257">
        <v>87.12</v>
      </c>
      <c r="I583" s="257">
        <v>1</v>
      </c>
      <c r="J583" s="257">
        <f t="shared" si="9"/>
        <v>87.12</v>
      </c>
      <c r="K583" s="255" t="s">
        <v>4240</v>
      </c>
      <c r="L583" s="255" t="s">
        <v>410</v>
      </c>
      <c r="M583" s="256">
        <v>43133</v>
      </c>
      <c r="N583" s="255" t="s">
        <v>70</v>
      </c>
      <c r="O583" s="255" t="s">
        <v>4241</v>
      </c>
    </row>
    <row r="584" spans="1:15" x14ac:dyDescent="0.2">
      <c r="A584" s="255" t="s">
        <v>2063</v>
      </c>
      <c r="B584" s="255" t="s">
        <v>2046</v>
      </c>
      <c r="C584" s="255" t="s">
        <v>85</v>
      </c>
      <c r="D584" s="255" t="s">
        <v>86</v>
      </c>
      <c r="E584" s="255" t="s">
        <v>87</v>
      </c>
      <c r="F584" s="255" t="s">
        <v>4242</v>
      </c>
      <c r="G584" s="256">
        <v>43131</v>
      </c>
      <c r="H584" s="257">
        <v>247.22</v>
      </c>
      <c r="I584" s="257">
        <v>1</v>
      </c>
      <c r="J584" s="257">
        <f t="shared" si="9"/>
        <v>247.22</v>
      </c>
      <c r="K584" s="255" t="s">
        <v>4243</v>
      </c>
      <c r="L584" s="255" t="s">
        <v>547</v>
      </c>
      <c r="M584" s="256">
        <v>43133</v>
      </c>
      <c r="N584" s="255" t="s">
        <v>70</v>
      </c>
      <c r="O584" s="255" t="s">
        <v>4244</v>
      </c>
    </row>
    <row r="585" spans="1:15" x14ac:dyDescent="0.2">
      <c r="A585" s="255" t="s">
        <v>2063</v>
      </c>
      <c r="B585" s="255" t="s">
        <v>2046</v>
      </c>
      <c r="C585" s="255" t="s">
        <v>85</v>
      </c>
      <c r="D585" s="255" t="s">
        <v>86</v>
      </c>
      <c r="E585" s="255" t="s">
        <v>87</v>
      </c>
      <c r="F585" s="255" t="s">
        <v>4245</v>
      </c>
      <c r="G585" s="256">
        <v>43131</v>
      </c>
      <c r="H585" s="257">
        <v>4.55</v>
      </c>
      <c r="I585" s="257">
        <v>1</v>
      </c>
      <c r="J585" s="257">
        <f t="shared" si="9"/>
        <v>4.55</v>
      </c>
      <c r="K585" s="255" t="s">
        <v>2121</v>
      </c>
      <c r="L585" s="255" t="s">
        <v>415</v>
      </c>
      <c r="M585" s="256">
        <v>43133</v>
      </c>
      <c r="N585" s="255" t="s">
        <v>70</v>
      </c>
      <c r="O585" s="255" t="s">
        <v>2122</v>
      </c>
    </row>
    <row r="586" spans="1:15" x14ac:dyDescent="0.2">
      <c r="A586" s="255" t="s">
        <v>2063</v>
      </c>
      <c r="B586" s="255" t="s">
        <v>2046</v>
      </c>
      <c r="C586" s="255" t="s">
        <v>85</v>
      </c>
      <c r="D586" s="255" t="s">
        <v>86</v>
      </c>
      <c r="E586" s="255" t="s">
        <v>87</v>
      </c>
      <c r="F586" s="255" t="s">
        <v>4246</v>
      </c>
      <c r="G586" s="256">
        <v>43131</v>
      </c>
      <c r="H586" s="257">
        <v>414.22</v>
      </c>
      <c r="I586" s="257">
        <v>1</v>
      </c>
      <c r="J586" s="257">
        <f t="shared" si="9"/>
        <v>414.22</v>
      </c>
      <c r="K586" s="255" t="s">
        <v>2124</v>
      </c>
      <c r="L586" s="255" t="s">
        <v>415</v>
      </c>
      <c r="M586" s="256">
        <v>43133</v>
      </c>
      <c r="N586" s="255" t="s">
        <v>70</v>
      </c>
      <c r="O586" s="255" t="s">
        <v>2125</v>
      </c>
    </row>
    <row r="587" spans="1:15" x14ac:dyDescent="0.2">
      <c r="A587" s="255" t="s">
        <v>2063</v>
      </c>
      <c r="B587" s="255" t="s">
        <v>2046</v>
      </c>
      <c r="C587" s="255" t="s">
        <v>85</v>
      </c>
      <c r="D587" s="255" t="s">
        <v>86</v>
      </c>
      <c r="E587" s="255" t="s">
        <v>87</v>
      </c>
      <c r="F587" s="255" t="s">
        <v>4251</v>
      </c>
      <c r="G587" s="256">
        <v>43131</v>
      </c>
      <c r="H587" s="257">
        <v>129.31</v>
      </c>
      <c r="I587" s="257">
        <v>1</v>
      </c>
      <c r="J587" s="257">
        <f t="shared" si="9"/>
        <v>129.31</v>
      </c>
      <c r="K587" s="255" t="s">
        <v>4252</v>
      </c>
      <c r="L587" s="255" t="s">
        <v>525</v>
      </c>
      <c r="M587" s="256">
        <v>43133</v>
      </c>
      <c r="N587" s="255" t="s">
        <v>70</v>
      </c>
      <c r="O587" s="255" t="s">
        <v>4253</v>
      </c>
    </row>
    <row r="588" spans="1:15" x14ac:dyDescent="0.2">
      <c r="A588" s="255" t="s">
        <v>2063</v>
      </c>
      <c r="B588" s="255" t="s">
        <v>2046</v>
      </c>
      <c r="C588" s="255" t="s">
        <v>85</v>
      </c>
      <c r="D588" s="255" t="s">
        <v>86</v>
      </c>
      <c r="E588" s="255" t="s">
        <v>87</v>
      </c>
      <c r="F588" s="255" t="s">
        <v>4254</v>
      </c>
      <c r="G588" s="256">
        <v>43131</v>
      </c>
      <c r="H588" s="257">
        <v>356.93</v>
      </c>
      <c r="I588" s="257">
        <v>1</v>
      </c>
      <c r="J588" s="257">
        <f t="shared" si="9"/>
        <v>356.93</v>
      </c>
      <c r="K588" s="255" t="s">
        <v>4255</v>
      </c>
      <c r="L588" s="255" t="s">
        <v>525</v>
      </c>
      <c r="M588" s="256">
        <v>43133</v>
      </c>
      <c r="N588" s="255" t="s">
        <v>70</v>
      </c>
      <c r="O588" s="255" t="s">
        <v>4256</v>
      </c>
    </row>
    <row r="589" spans="1:15" x14ac:dyDescent="0.2">
      <c r="A589" s="255" t="s">
        <v>2063</v>
      </c>
      <c r="B589" s="255" t="s">
        <v>2046</v>
      </c>
      <c r="C589" s="255" t="s">
        <v>85</v>
      </c>
      <c r="D589" s="255" t="s">
        <v>86</v>
      </c>
      <c r="E589" s="255" t="s">
        <v>87</v>
      </c>
      <c r="F589" s="255" t="s">
        <v>4257</v>
      </c>
      <c r="G589" s="256">
        <v>43131</v>
      </c>
      <c r="H589" s="257">
        <v>388.87</v>
      </c>
      <c r="I589" s="257">
        <v>1</v>
      </c>
      <c r="J589" s="257">
        <f t="shared" si="9"/>
        <v>388.87</v>
      </c>
      <c r="K589" s="255" t="s">
        <v>4258</v>
      </c>
      <c r="L589" s="255" t="s">
        <v>525</v>
      </c>
      <c r="M589" s="256">
        <v>43133</v>
      </c>
      <c r="N589" s="255" t="s">
        <v>70</v>
      </c>
      <c r="O589" s="255" t="s">
        <v>4259</v>
      </c>
    </row>
    <row r="590" spans="1:15" x14ac:dyDescent="0.2">
      <c r="A590" s="255" t="s">
        <v>2063</v>
      </c>
      <c r="B590" s="255" t="s">
        <v>2046</v>
      </c>
      <c r="C590" s="255" t="s">
        <v>739</v>
      </c>
      <c r="D590" s="255" t="s">
        <v>740</v>
      </c>
      <c r="E590" s="255" t="s">
        <v>741</v>
      </c>
      <c r="F590" s="255" t="s">
        <v>4260</v>
      </c>
      <c r="G590" s="256">
        <v>43144</v>
      </c>
      <c r="H590" s="257">
        <v>475.53</v>
      </c>
      <c r="I590" s="257">
        <v>1</v>
      </c>
      <c r="J590" s="257">
        <f t="shared" si="9"/>
        <v>475.53</v>
      </c>
      <c r="K590" s="255" t="s">
        <v>398</v>
      </c>
      <c r="L590" s="255" t="s">
        <v>415</v>
      </c>
      <c r="M590" s="256">
        <v>43144</v>
      </c>
      <c r="N590" s="255" t="s">
        <v>70</v>
      </c>
      <c r="O590" s="255" t="s">
        <v>398</v>
      </c>
    </row>
    <row r="591" spans="1:15" x14ac:dyDescent="0.2">
      <c r="A591" s="255" t="s">
        <v>2063</v>
      </c>
      <c r="B591" s="255" t="s">
        <v>2046</v>
      </c>
      <c r="C591" s="255" t="s">
        <v>2830</v>
      </c>
      <c r="D591" s="255" t="s">
        <v>2831</v>
      </c>
      <c r="E591" s="255" t="s">
        <v>2832</v>
      </c>
      <c r="F591" s="255" t="s">
        <v>4261</v>
      </c>
      <c r="G591" s="256">
        <v>43126</v>
      </c>
      <c r="H591" s="257">
        <v>333.47</v>
      </c>
      <c r="I591" s="257">
        <v>1</v>
      </c>
      <c r="J591" s="257">
        <f t="shared" si="9"/>
        <v>333.47</v>
      </c>
      <c r="K591" s="255" t="s">
        <v>398</v>
      </c>
      <c r="L591" s="255" t="s">
        <v>694</v>
      </c>
      <c r="M591" s="256">
        <v>43146</v>
      </c>
      <c r="N591" s="255" t="s">
        <v>70</v>
      </c>
      <c r="O591" s="255" t="s">
        <v>398</v>
      </c>
    </row>
    <row r="592" spans="1:15" x14ac:dyDescent="0.2">
      <c r="A592" s="255" t="s">
        <v>2063</v>
      </c>
      <c r="B592" s="255" t="s">
        <v>2046</v>
      </c>
      <c r="C592" s="255" t="s">
        <v>927</v>
      </c>
      <c r="D592" s="255" t="s">
        <v>928</v>
      </c>
      <c r="E592" s="255" t="s">
        <v>929</v>
      </c>
      <c r="F592" s="255" t="s">
        <v>4262</v>
      </c>
      <c r="G592" s="256">
        <v>43154</v>
      </c>
      <c r="H592" s="257">
        <v>240.79</v>
      </c>
      <c r="I592" s="257">
        <v>1</v>
      </c>
      <c r="J592" s="257">
        <f t="shared" si="9"/>
        <v>240.79</v>
      </c>
      <c r="K592" s="255" t="s">
        <v>4263</v>
      </c>
      <c r="L592" s="255" t="s">
        <v>432</v>
      </c>
      <c r="M592" s="256">
        <v>43157</v>
      </c>
      <c r="N592" s="255" t="s">
        <v>70</v>
      </c>
      <c r="O592" s="255" t="s">
        <v>4264</v>
      </c>
    </row>
    <row r="593" spans="1:15" x14ac:dyDescent="0.2">
      <c r="A593" s="255" t="s">
        <v>2063</v>
      </c>
      <c r="B593" s="255" t="s">
        <v>2046</v>
      </c>
      <c r="C593" s="255" t="s">
        <v>927</v>
      </c>
      <c r="D593" s="255" t="s">
        <v>928</v>
      </c>
      <c r="E593" s="255" t="s">
        <v>929</v>
      </c>
      <c r="F593" s="255" t="s">
        <v>4265</v>
      </c>
      <c r="G593" s="256">
        <v>43133</v>
      </c>
      <c r="H593" s="257">
        <v>792.55</v>
      </c>
      <c r="I593" s="257">
        <v>1</v>
      </c>
      <c r="J593" s="257">
        <f t="shared" si="9"/>
        <v>792.55</v>
      </c>
      <c r="K593" s="255" t="s">
        <v>398</v>
      </c>
      <c r="L593" s="255" t="s">
        <v>426</v>
      </c>
      <c r="M593" s="256">
        <v>43136</v>
      </c>
      <c r="N593" s="255" t="s">
        <v>70</v>
      </c>
      <c r="O593" s="255" t="s">
        <v>398</v>
      </c>
    </row>
    <row r="594" spans="1:15" x14ac:dyDescent="0.2">
      <c r="A594" s="255" t="s">
        <v>2063</v>
      </c>
      <c r="B594" s="255" t="s">
        <v>2046</v>
      </c>
      <c r="C594" s="255" t="s">
        <v>927</v>
      </c>
      <c r="D594" s="255" t="s">
        <v>928</v>
      </c>
      <c r="E594" s="255" t="s">
        <v>929</v>
      </c>
      <c r="F594" s="255" t="s">
        <v>4266</v>
      </c>
      <c r="G594" s="256">
        <v>43133</v>
      </c>
      <c r="H594" s="257">
        <v>240.79</v>
      </c>
      <c r="I594" s="257">
        <v>1</v>
      </c>
      <c r="J594" s="257">
        <f t="shared" si="9"/>
        <v>240.79</v>
      </c>
      <c r="K594" s="255" t="s">
        <v>4267</v>
      </c>
      <c r="L594" s="255" t="s">
        <v>432</v>
      </c>
      <c r="M594" s="256">
        <v>43136</v>
      </c>
      <c r="N594" s="255" t="s">
        <v>70</v>
      </c>
      <c r="O594" s="255" t="s">
        <v>4268</v>
      </c>
    </row>
    <row r="595" spans="1:15" x14ac:dyDescent="0.2">
      <c r="A595" s="255" t="s">
        <v>2063</v>
      </c>
      <c r="B595" s="255" t="s">
        <v>2046</v>
      </c>
      <c r="C595" s="255" t="s">
        <v>4269</v>
      </c>
      <c r="D595" s="255" t="s">
        <v>4270</v>
      </c>
      <c r="E595" s="255" t="s">
        <v>4271</v>
      </c>
      <c r="F595" s="255" t="s">
        <v>4272</v>
      </c>
      <c r="G595" s="256">
        <v>43150</v>
      </c>
      <c r="H595" s="257">
        <v>50</v>
      </c>
      <c r="I595" s="257">
        <v>1</v>
      </c>
      <c r="J595" s="257">
        <f t="shared" si="9"/>
        <v>50</v>
      </c>
      <c r="K595" s="255" t="s">
        <v>398</v>
      </c>
      <c r="L595" s="255" t="s">
        <v>95</v>
      </c>
      <c r="M595" s="256">
        <v>43154</v>
      </c>
      <c r="N595" s="255" t="s">
        <v>70</v>
      </c>
      <c r="O595" s="255" t="s">
        <v>398</v>
      </c>
    </row>
    <row r="596" spans="1:15" x14ac:dyDescent="0.2">
      <c r="A596" s="255" t="s">
        <v>2063</v>
      </c>
      <c r="B596" s="255" t="s">
        <v>2046</v>
      </c>
      <c r="C596" s="255" t="s">
        <v>281</v>
      </c>
      <c r="D596" s="255" t="s">
        <v>282</v>
      </c>
      <c r="E596" s="255" t="s">
        <v>283</v>
      </c>
      <c r="F596" s="255" t="s">
        <v>4273</v>
      </c>
      <c r="G596" s="256">
        <v>43155</v>
      </c>
      <c r="H596" s="257">
        <v>79.680000000000007</v>
      </c>
      <c r="I596" s="257">
        <v>1</v>
      </c>
      <c r="J596" s="257">
        <f t="shared" si="9"/>
        <v>79.680000000000007</v>
      </c>
      <c r="K596" s="255" t="s">
        <v>398</v>
      </c>
      <c r="L596" s="255" t="s">
        <v>2034</v>
      </c>
      <c r="M596" s="256">
        <v>43157</v>
      </c>
      <c r="N596" s="255" t="s">
        <v>70</v>
      </c>
      <c r="O596" s="255" t="s">
        <v>398</v>
      </c>
    </row>
    <row r="597" spans="1:15" x14ac:dyDescent="0.2">
      <c r="A597" s="255" t="s">
        <v>2063</v>
      </c>
      <c r="B597" s="255" t="s">
        <v>2046</v>
      </c>
      <c r="C597" s="255" t="s">
        <v>67</v>
      </c>
      <c r="D597" s="255" t="s">
        <v>68</v>
      </c>
      <c r="E597" s="255" t="s">
        <v>69</v>
      </c>
      <c r="F597" s="255" t="s">
        <v>4280</v>
      </c>
      <c r="G597" s="256">
        <v>43153</v>
      </c>
      <c r="H597" s="257">
        <v>31830.61</v>
      </c>
      <c r="I597" s="257">
        <v>1</v>
      </c>
      <c r="J597" s="257">
        <f t="shared" si="9"/>
        <v>31830.61</v>
      </c>
      <c r="K597" s="255" t="s">
        <v>398</v>
      </c>
      <c r="L597" s="255" t="s">
        <v>930</v>
      </c>
      <c r="M597" s="256">
        <v>43157</v>
      </c>
      <c r="N597" s="255" t="s">
        <v>70</v>
      </c>
      <c r="O597" s="255" t="s">
        <v>398</v>
      </c>
    </row>
    <row r="598" spans="1:15" x14ac:dyDescent="0.2">
      <c r="A598" s="255" t="s">
        <v>2063</v>
      </c>
      <c r="B598" s="255" t="s">
        <v>2046</v>
      </c>
      <c r="C598" s="255" t="s">
        <v>67</v>
      </c>
      <c r="D598" s="255" t="s">
        <v>68</v>
      </c>
      <c r="E598" s="255" t="s">
        <v>69</v>
      </c>
      <c r="F598" s="255" t="s">
        <v>4281</v>
      </c>
      <c r="G598" s="256">
        <v>43153</v>
      </c>
      <c r="H598" s="257">
        <v>15730</v>
      </c>
      <c r="I598" s="257">
        <v>1</v>
      </c>
      <c r="J598" s="257">
        <f t="shared" si="9"/>
        <v>15730</v>
      </c>
      <c r="K598" s="255" t="s">
        <v>398</v>
      </c>
      <c r="L598" s="255" t="s">
        <v>930</v>
      </c>
      <c r="M598" s="256">
        <v>43157</v>
      </c>
      <c r="N598" s="255" t="s">
        <v>70</v>
      </c>
      <c r="O598" s="255" t="s">
        <v>398</v>
      </c>
    </row>
    <row r="599" spans="1:15" x14ac:dyDescent="0.2">
      <c r="A599" s="255" t="s">
        <v>2063</v>
      </c>
      <c r="B599" s="255" t="s">
        <v>2046</v>
      </c>
      <c r="C599" s="255" t="s">
        <v>67</v>
      </c>
      <c r="D599" s="255" t="s">
        <v>68</v>
      </c>
      <c r="E599" s="255" t="s">
        <v>69</v>
      </c>
      <c r="F599" s="255" t="s">
        <v>4282</v>
      </c>
      <c r="G599" s="256">
        <v>43133</v>
      </c>
      <c r="H599" s="257">
        <v>10462.870000000001</v>
      </c>
      <c r="I599" s="257">
        <v>1</v>
      </c>
      <c r="J599" s="257">
        <f t="shared" si="9"/>
        <v>10462.870000000001</v>
      </c>
      <c r="K599" s="255" t="s">
        <v>398</v>
      </c>
      <c r="L599" s="255" t="s">
        <v>930</v>
      </c>
      <c r="M599" s="256">
        <v>43133</v>
      </c>
      <c r="N599" s="255" t="s">
        <v>70</v>
      </c>
      <c r="O599" s="255" t="s">
        <v>398</v>
      </c>
    </row>
    <row r="600" spans="1:15" x14ac:dyDescent="0.2">
      <c r="A600" s="255" t="s">
        <v>2063</v>
      </c>
      <c r="B600" s="255" t="s">
        <v>2046</v>
      </c>
      <c r="C600" s="255" t="s">
        <v>67</v>
      </c>
      <c r="D600" s="255" t="s">
        <v>68</v>
      </c>
      <c r="E600" s="255" t="s">
        <v>69</v>
      </c>
      <c r="F600" s="255" t="s">
        <v>4283</v>
      </c>
      <c r="G600" s="256">
        <v>43131</v>
      </c>
      <c r="H600" s="257">
        <v>863.42</v>
      </c>
      <c r="I600" s="257">
        <v>1</v>
      </c>
      <c r="J600" s="257">
        <f t="shared" si="9"/>
        <v>863.42</v>
      </c>
      <c r="K600" s="255" t="s">
        <v>398</v>
      </c>
      <c r="L600" s="255" t="s">
        <v>4284</v>
      </c>
      <c r="M600" s="256">
        <v>43132</v>
      </c>
      <c r="N600" s="255" t="s">
        <v>70</v>
      </c>
      <c r="O600" s="255" t="s">
        <v>398</v>
      </c>
    </row>
    <row r="601" spans="1:15" x14ac:dyDescent="0.2">
      <c r="A601" s="255" t="s">
        <v>2063</v>
      </c>
      <c r="B601" s="255" t="s">
        <v>2046</v>
      </c>
      <c r="C601" s="255" t="s">
        <v>67</v>
      </c>
      <c r="D601" s="255" t="s">
        <v>68</v>
      </c>
      <c r="E601" s="255" t="s">
        <v>69</v>
      </c>
      <c r="F601" s="255" t="s">
        <v>4285</v>
      </c>
      <c r="G601" s="256">
        <v>43131</v>
      </c>
      <c r="H601" s="257">
        <v>9480.32</v>
      </c>
      <c r="I601" s="257">
        <v>1</v>
      </c>
      <c r="J601" s="257">
        <f t="shared" si="9"/>
        <v>9480.32</v>
      </c>
      <c r="K601" s="255" t="s">
        <v>398</v>
      </c>
      <c r="L601" s="255" t="s">
        <v>4286</v>
      </c>
      <c r="M601" s="256">
        <v>43132</v>
      </c>
      <c r="N601" s="255" t="s">
        <v>70</v>
      </c>
      <c r="O601" s="255" t="s">
        <v>398</v>
      </c>
    </row>
    <row r="602" spans="1:15" x14ac:dyDescent="0.2">
      <c r="A602" s="255" t="s">
        <v>2063</v>
      </c>
      <c r="B602" s="255" t="s">
        <v>2046</v>
      </c>
      <c r="C602" s="255" t="s">
        <v>125</v>
      </c>
      <c r="D602" s="255" t="s">
        <v>126</v>
      </c>
      <c r="E602" s="255" t="s">
        <v>127</v>
      </c>
      <c r="F602" s="255" t="s">
        <v>4287</v>
      </c>
      <c r="G602" s="256">
        <v>43153</v>
      </c>
      <c r="H602" s="257">
        <v>29.43</v>
      </c>
      <c r="I602" s="257">
        <v>1</v>
      </c>
      <c r="J602" s="257">
        <f t="shared" si="9"/>
        <v>29.43</v>
      </c>
      <c r="K602" s="255" t="s">
        <v>398</v>
      </c>
      <c r="L602" s="255" t="s">
        <v>675</v>
      </c>
      <c r="M602" s="256">
        <v>43154</v>
      </c>
      <c r="N602" s="255" t="s">
        <v>70</v>
      </c>
      <c r="O602" s="255" t="s">
        <v>398</v>
      </c>
    </row>
    <row r="603" spans="1:15" x14ac:dyDescent="0.2">
      <c r="A603" s="255" t="s">
        <v>2063</v>
      </c>
      <c r="B603" s="255" t="s">
        <v>2046</v>
      </c>
      <c r="C603" s="255" t="s">
        <v>125</v>
      </c>
      <c r="D603" s="255" t="s">
        <v>126</v>
      </c>
      <c r="E603" s="255" t="s">
        <v>127</v>
      </c>
      <c r="F603" s="255" t="s">
        <v>4288</v>
      </c>
      <c r="G603" s="256">
        <v>43153</v>
      </c>
      <c r="H603" s="257">
        <v>221.93</v>
      </c>
      <c r="I603" s="257">
        <v>1</v>
      </c>
      <c r="J603" s="257">
        <f t="shared" si="9"/>
        <v>221.93</v>
      </c>
      <c r="K603" s="255" t="s">
        <v>398</v>
      </c>
      <c r="L603" s="255" t="s">
        <v>513</v>
      </c>
      <c r="M603" s="256">
        <v>43154</v>
      </c>
      <c r="N603" s="255" t="s">
        <v>70</v>
      </c>
      <c r="O603" s="255" t="s">
        <v>398</v>
      </c>
    </row>
    <row r="604" spans="1:15" x14ac:dyDescent="0.2">
      <c r="A604" s="255" t="s">
        <v>2063</v>
      </c>
      <c r="B604" s="255" t="s">
        <v>2046</v>
      </c>
      <c r="C604" s="255" t="s">
        <v>125</v>
      </c>
      <c r="D604" s="255" t="s">
        <v>126</v>
      </c>
      <c r="E604" s="255" t="s">
        <v>127</v>
      </c>
      <c r="F604" s="255" t="s">
        <v>4289</v>
      </c>
      <c r="G604" s="256">
        <v>43150</v>
      </c>
      <c r="H604" s="257">
        <v>27.23</v>
      </c>
      <c r="I604" s="257">
        <v>1</v>
      </c>
      <c r="J604" s="257">
        <f t="shared" si="9"/>
        <v>27.23</v>
      </c>
      <c r="K604" s="255" t="s">
        <v>1466</v>
      </c>
      <c r="L604" s="255" t="s">
        <v>675</v>
      </c>
      <c r="M604" s="256">
        <v>43151</v>
      </c>
      <c r="N604" s="255" t="s">
        <v>70</v>
      </c>
      <c r="O604" s="255" t="s">
        <v>1467</v>
      </c>
    </row>
    <row r="605" spans="1:15" x14ac:dyDescent="0.2">
      <c r="A605" s="255" t="s">
        <v>2063</v>
      </c>
      <c r="B605" s="255" t="s">
        <v>2046</v>
      </c>
      <c r="C605" s="255" t="s">
        <v>125</v>
      </c>
      <c r="D605" s="255" t="s">
        <v>126</v>
      </c>
      <c r="E605" s="255" t="s">
        <v>127</v>
      </c>
      <c r="F605" s="255" t="s">
        <v>4290</v>
      </c>
      <c r="G605" s="256">
        <v>43145</v>
      </c>
      <c r="H605" s="257">
        <v>799.71</v>
      </c>
      <c r="I605" s="257">
        <v>1</v>
      </c>
      <c r="J605" s="257">
        <f t="shared" si="9"/>
        <v>799.71</v>
      </c>
      <c r="K605" s="255" t="s">
        <v>398</v>
      </c>
      <c r="L605" s="255" t="s">
        <v>513</v>
      </c>
      <c r="M605" s="256">
        <v>43150</v>
      </c>
      <c r="N605" s="255" t="s">
        <v>70</v>
      </c>
      <c r="O605" s="255" t="s">
        <v>398</v>
      </c>
    </row>
    <row r="606" spans="1:15" x14ac:dyDescent="0.2">
      <c r="A606" s="255" t="s">
        <v>2063</v>
      </c>
      <c r="B606" s="255" t="s">
        <v>2046</v>
      </c>
      <c r="C606" s="255" t="s">
        <v>125</v>
      </c>
      <c r="D606" s="255" t="s">
        <v>126</v>
      </c>
      <c r="E606" s="255" t="s">
        <v>127</v>
      </c>
      <c r="F606" s="255" t="s">
        <v>4291</v>
      </c>
      <c r="G606" s="256">
        <v>43145</v>
      </c>
      <c r="H606" s="257">
        <v>1424.69</v>
      </c>
      <c r="I606" s="257">
        <v>1</v>
      </c>
      <c r="J606" s="257">
        <f t="shared" si="9"/>
        <v>1424.69</v>
      </c>
      <c r="K606" s="255" t="s">
        <v>398</v>
      </c>
      <c r="L606" s="255" t="s">
        <v>513</v>
      </c>
      <c r="M606" s="256">
        <v>43150</v>
      </c>
      <c r="N606" s="255" t="s">
        <v>70</v>
      </c>
      <c r="O606" s="255" t="s">
        <v>398</v>
      </c>
    </row>
    <row r="607" spans="1:15" x14ac:dyDescent="0.2">
      <c r="A607" s="255" t="s">
        <v>2063</v>
      </c>
      <c r="B607" s="255" t="s">
        <v>2046</v>
      </c>
      <c r="C607" s="255" t="s">
        <v>125</v>
      </c>
      <c r="D607" s="255" t="s">
        <v>126</v>
      </c>
      <c r="E607" s="255" t="s">
        <v>127</v>
      </c>
      <c r="F607" s="255" t="s">
        <v>4292</v>
      </c>
      <c r="G607" s="256">
        <v>43132</v>
      </c>
      <c r="H607" s="257">
        <v>145.13999999999999</v>
      </c>
      <c r="I607" s="257">
        <v>1</v>
      </c>
      <c r="J607" s="257">
        <f t="shared" si="9"/>
        <v>145.13999999999999</v>
      </c>
      <c r="K607" s="255" t="s">
        <v>398</v>
      </c>
      <c r="L607" s="255" t="s">
        <v>513</v>
      </c>
      <c r="M607" s="256">
        <v>43133</v>
      </c>
      <c r="N607" s="255" t="s">
        <v>70</v>
      </c>
      <c r="O607" s="255" t="s">
        <v>398</v>
      </c>
    </row>
    <row r="608" spans="1:15" x14ac:dyDescent="0.2">
      <c r="A608" s="255" t="s">
        <v>2063</v>
      </c>
      <c r="B608" s="255" t="s">
        <v>2046</v>
      </c>
      <c r="C608" s="255" t="s">
        <v>125</v>
      </c>
      <c r="D608" s="255" t="s">
        <v>126</v>
      </c>
      <c r="E608" s="255" t="s">
        <v>127</v>
      </c>
      <c r="F608" s="255" t="s">
        <v>4293</v>
      </c>
      <c r="G608" s="256">
        <v>43131</v>
      </c>
      <c r="H608" s="257">
        <v>30.98</v>
      </c>
      <c r="I608" s="257">
        <v>1</v>
      </c>
      <c r="J608" s="257">
        <f t="shared" si="9"/>
        <v>30.98</v>
      </c>
      <c r="K608" s="255" t="s">
        <v>398</v>
      </c>
      <c r="L608" s="255" t="s">
        <v>151</v>
      </c>
      <c r="M608" s="256">
        <v>43133</v>
      </c>
      <c r="N608" s="255" t="s">
        <v>70</v>
      </c>
      <c r="O608" s="255" t="s">
        <v>398</v>
      </c>
    </row>
    <row r="609" spans="1:15" x14ac:dyDescent="0.2">
      <c r="A609" s="255" t="s">
        <v>2063</v>
      </c>
      <c r="B609" s="255" t="s">
        <v>2046</v>
      </c>
      <c r="C609" s="255" t="s">
        <v>125</v>
      </c>
      <c r="D609" s="255" t="s">
        <v>126</v>
      </c>
      <c r="E609" s="255" t="s">
        <v>127</v>
      </c>
      <c r="F609" s="255" t="s">
        <v>4294</v>
      </c>
      <c r="G609" s="256">
        <v>43131</v>
      </c>
      <c r="H609" s="257">
        <v>79.11</v>
      </c>
      <c r="I609" s="257">
        <v>1</v>
      </c>
      <c r="J609" s="257">
        <f t="shared" si="9"/>
        <v>79.11</v>
      </c>
      <c r="K609" s="255" t="s">
        <v>398</v>
      </c>
      <c r="L609" s="255" t="s">
        <v>432</v>
      </c>
      <c r="M609" s="256">
        <v>43132</v>
      </c>
      <c r="N609" s="255" t="s">
        <v>70</v>
      </c>
      <c r="O609" s="255" t="s">
        <v>398</v>
      </c>
    </row>
    <row r="610" spans="1:15" x14ac:dyDescent="0.2">
      <c r="A610" s="255" t="s">
        <v>2063</v>
      </c>
      <c r="B610" s="255" t="s">
        <v>2046</v>
      </c>
      <c r="C610" s="255" t="s">
        <v>125</v>
      </c>
      <c r="D610" s="255" t="s">
        <v>126</v>
      </c>
      <c r="E610" s="255" t="s">
        <v>127</v>
      </c>
      <c r="F610" s="255" t="s">
        <v>4295</v>
      </c>
      <c r="G610" s="256">
        <v>43131</v>
      </c>
      <c r="H610" s="257">
        <v>1648.9</v>
      </c>
      <c r="I610" s="257">
        <v>1</v>
      </c>
      <c r="J610" s="257">
        <f t="shared" si="9"/>
        <v>1648.9</v>
      </c>
      <c r="K610" s="255" t="s">
        <v>398</v>
      </c>
      <c r="L610" s="255" t="s">
        <v>513</v>
      </c>
      <c r="M610" s="256">
        <v>43132</v>
      </c>
      <c r="N610" s="255" t="s">
        <v>70</v>
      </c>
      <c r="O610" s="255" t="s">
        <v>398</v>
      </c>
    </row>
    <row r="611" spans="1:15" x14ac:dyDescent="0.2">
      <c r="A611" s="255" t="s">
        <v>2063</v>
      </c>
      <c r="B611" s="255" t="s">
        <v>2046</v>
      </c>
      <c r="C611" s="255" t="s">
        <v>125</v>
      </c>
      <c r="D611" s="255" t="s">
        <v>126</v>
      </c>
      <c r="E611" s="255" t="s">
        <v>127</v>
      </c>
      <c r="F611" s="255" t="s">
        <v>4296</v>
      </c>
      <c r="G611" s="256">
        <v>43131</v>
      </c>
      <c r="H611" s="257">
        <v>4300.8500000000004</v>
      </c>
      <c r="I611" s="257">
        <v>1</v>
      </c>
      <c r="J611" s="257">
        <f t="shared" si="9"/>
        <v>4300.8500000000004</v>
      </c>
      <c r="K611" s="255" t="s">
        <v>398</v>
      </c>
      <c r="L611" s="255" t="s">
        <v>513</v>
      </c>
      <c r="M611" s="256">
        <v>43132</v>
      </c>
      <c r="N611" s="255" t="s">
        <v>70</v>
      </c>
      <c r="O611" s="255" t="s">
        <v>398</v>
      </c>
    </row>
    <row r="612" spans="1:15" x14ac:dyDescent="0.2">
      <c r="A612" s="255" t="s">
        <v>2063</v>
      </c>
      <c r="B612" s="255" t="s">
        <v>2046</v>
      </c>
      <c r="C612" s="255" t="s">
        <v>237</v>
      </c>
      <c r="D612" s="255" t="s">
        <v>238</v>
      </c>
      <c r="E612" s="255" t="s">
        <v>239</v>
      </c>
      <c r="F612" s="255" t="s">
        <v>4298</v>
      </c>
      <c r="G612" s="256">
        <v>43154</v>
      </c>
      <c r="H612" s="257">
        <v>487.87</v>
      </c>
      <c r="I612" s="257">
        <v>1</v>
      </c>
      <c r="J612" s="257">
        <f t="shared" si="9"/>
        <v>487.87</v>
      </c>
      <c r="K612" s="255" t="s">
        <v>398</v>
      </c>
      <c r="L612" s="255" t="s">
        <v>485</v>
      </c>
      <c r="M612" s="256">
        <v>43158</v>
      </c>
      <c r="N612" s="255" t="s">
        <v>70</v>
      </c>
      <c r="O612" s="255" t="s">
        <v>398</v>
      </c>
    </row>
    <row r="613" spans="1:15" x14ac:dyDescent="0.2">
      <c r="A613" s="255" t="s">
        <v>2063</v>
      </c>
      <c r="B613" s="255" t="s">
        <v>2046</v>
      </c>
      <c r="C613" s="255" t="s">
        <v>237</v>
      </c>
      <c r="D613" s="255" t="s">
        <v>238</v>
      </c>
      <c r="E613" s="255" t="s">
        <v>239</v>
      </c>
      <c r="F613" s="255" t="s">
        <v>4301</v>
      </c>
      <c r="G613" s="256">
        <v>43127</v>
      </c>
      <c r="H613" s="257">
        <v>300.99</v>
      </c>
      <c r="I613" s="257">
        <v>1</v>
      </c>
      <c r="J613" s="257">
        <f t="shared" si="9"/>
        <v>300.99</v>
      </c>
      <c r="K613" s="255" t="s">
        <v>398</v>
      </c>
      <c r="L613" s="255" t="s">
        <v>91</v>
      </c>
      <c r="M613" s="256">
        <v>43133</v>
      </c>
      <c r="N613" s="255" t="s">
        <v>70</v>
      </c>
      <c r="O613" s="255" t="s">
        <v>398</v>
      </c>
    </row>
    <row r="614" spans="1:15" x14ac:dyDescent="0.2">
      <c r="A614" s="255" t="s">
        <v>2063</v>
      </c>
      <c r="B614" s="255" t="s">
        <v>2046</v>
      </c>
      <c r="C614" s="255" t="s">
        <v>237</v>
      </c>
      <c r="D614" s="255" t="s">
        <v>238</v>
      </c>
      <c r="E614" s="255" t="s">
        <v>239</v>
      </c>
      <c r="F614" s="255" t="s">
        <v>4302</v>
      </c>
      <c r="G614" s="256">
        <v>43121</v>
      </c>
      <c r="H614" s="257">
        <v>86</v>
      </c>
      <c r="I614" s="257">
        <v>1</v>
      </c>
      <c r="J614" s="257">
        <f t="shared" si="9"/>
        <v>86</v>
      </c>
      <c r="K614" s="255" t="s">
        <v>398</v>
      </c>
      <c r="L614" s="255" t="s">
        <v>359</v>
      </c>
      <c r="M614" s="256">
        <v>43133</v>
      </c>
      <c r="N614" s="255" t="s">
        <v>70</v>
      </c>
      <c r="O614" s="255" t="s">
        <v>398</v>
      </c>
    </row>
    <row r="615" spans="1:15" x14ac:dyDescent="0.2">
      <c r="A615" s="255" t="s">
        <v>508</v>
      </c>
      <c r="B615" s="255" t="s">
        <v>2046</v>
      </c>
      <c r="C615" s="255" t="s">
        <v>4303</v>
      </c>
      <c r="D615" s="255" t="s">
        <v>4304</v>
      </c>
      <c r="E615" s="255" t="s">
        <v>4305</v>
      </c>
      <c r="F615" s="255" t="s">
        <v>1253</v>
      </c>
      <c r="G615" s="256">
        <v>42779</v>
      </c>
      <c r="H615" s="257">
        <v>390</v>
      </c>
      <c r="I615" s="257">
        <v>1</v>
      </c>
      <c r="J615" s="257">
        <f t="shared" si="9"/>
        <v>390</v>
      </c>
      <c r="K615" s="255" t="s">
        <v>398</v>
      </c>
      <c r="L615" s="255" t="s">
        <v>4306</v>
      </c>
      <c r="M615" s="256">
        <v>43144</v>
      </c>
      <c r="N615" s="255" t="s">
        <v>70</v>
      </c>
      <c r="O615" s="255" t="s">
        <v>398</v>
      </c>
    </row>
    <row r="616" spans="1:15" x14ac:dyDescent="0.2">
      <c r="A616" s="255" t="s">
        <v>508</v>
      </c>
      <c r="B616" s="255" t="s">
        <v>2046</v>
      </c>
      <c r="C616" s="255" t="s">
        <v>4303</v>
      </c>
      <c r="D616" s="255" t="s">
        <v>4304</v>
      </c>
      <c r="E616" s="255" t="s">
        <v>4305</v>
      </c>
      <c r="F616" s="255" t="s">
        <v>1774</v>
      </c>
      <c r="G616" s="256">
        <v>42779</v>
      </c>
      <c r="H616" s="257">
        <v>960</v>
      </c>
      <c r="I616" s="257">
        <v>1</v>
      </c>
      <c r="J616" s="257">
        <f t="shared" si="9"/>
        <v>960</v>
      </c>
      <c r="K616" s="255" t="s">
        <v>398</v>
      </c>
      <c r="L616" s="255" t="s">
        <v>2098</v>
      </c>
      <c r="M616" s="256">
        <v>43144</v>
      </c>
      <c r="N616" s="255" t="s">
        <v>70</v>
      </c>
      <c r="O616" s="255" t="s">
        <v>398</v>
      </c>
    </row>
    <row r="617" spans="1:15" x14ac:dyDescent="0.2">
      <c r="A617" s="255" t="s">
        <v>508</v>
      </c>
      <c r="B617" s="255" t="s">
        <v>2046</v>
      </c>
      <c r="C617" s="255" t="s">
        <v>4307</v>
      </c>
      <c r="D617" s="255" t="s">
        <v>4308</v>
      </c>
      <c r="E617" s="255" t="s">
        <v>398</v>
      </c>
      <c r="F617" s="255" t="s">
        <v>4309</v>
      </c>
      <c r="G617" s="256">
        <v>42887</v>
      </c>
      <c r="H617" s="257">
        <v>2310</v>
      </c>
      <c r="I617" s="257">
        <v>1</v>
      </c>
      <c r="J617" s="257">
        <f t="shared" si="9"/>
        <v>2310</v>
      </c>
      <c r="K617" s="255" t="s">
        <v>398</v>
      </c>
      <c r="L617" s="255" t="s">
        <v>1228</v>
      </c>
      <c r="M617" s="256">
        <v>43150</v>
      </c>
      <c r="N617" s="255" t="s">
        <v>70</v>
      </c>
      <c r="O617" s="255" t="s">
        <v>398</v>
      </c>
    </row>
    <row r="618" spans="1:15" x14ac:dyDescent="0.2">
      <c r="A618" s="255" t="s">
        <v>508</v>
      </c>
      <c r="B618" s="255" t="s">
        <v>2046</v>
      </c>
      <c r="C618" s="255" t="s">
        <v>558</v>
      </c>
      <c r="D618" s="255" t="s">
        <v>2031</v>
      </c>
      <c r="E618" s="255" t="s">
        <v>559</v>
      </c>
      <c r="F618" s="255" t="s">
        <v>4310</v>
      </c>
      <c r="G618" s="256">
        <v>42843</v>
      </c>
      <c r="H618" s="257">
        <v>319.95999999999998</v>
      </c>
      <c r="I618" s="257">
        <v>1</v>
      </c>
      <c r="J618" s="257">
        <f t="shared" si="9"/>
        <v>319.95999999999998</v>
      </c>
      <c r="K618" s="255" t="s">
        <v>398</v>
      </c>
      <c r="L618" s="255" t="s">
        <v>301</v>
      </c>
      <c r="M618" s="256">
        <v>43150</v>
      </c>
      <c r="N618" s="255" t="s">
        <v>70</v>
      </c>
      <c r="O618" s="255" t="s">
        <v>398</v>
      </c>
    </row>
    <row r="619" spans="1:15" x14ac:dyDescent="0.2">
      <c r="A619" s="255" t="s">
        <v>508</v>
      </c>
      <c r="B619" s="255" t="s">
        <v>2046</v>
      </c>
      <c r="C619" s="255" t="s">
        <v>2528</v>
      </c>
      <c r="D619" s="255" t="s">
        <v>2529</v>
      </c>
      <c r="E619" s="255" t="s">
        <v>2530</v>
      </c>
      <c r="F619" s="255" t="s">
        <v>4311</v>
      </c>
      <c r="G619" s="256">
        <v>43009</v>
      </c>
      <c r="H619" s="257">
        <v>22.34</v>
      </c>
      <c r="I619" s="257">
        <v>1</v>
      </c>
      <c r="J619" s="257">
        <f t="shared" si="9"/>
        <v>22.34</v>
      </c>
      <c r="K619" s="255" t="s">
        <v>398</v>
      </c>
      <c r="L619" s="255" t="s">
        <v>4312</v>
      </c>
      <c r="M619" s="256">
        <v>43137</v>
      </c>
      <c r="N619" s="255" t="s">
        <v>70</v>
      </c>
      <c r="O619" s="255" t="s">
        <v>398</v>
      </c>
    </row>
    <row r="620" spans="1:15" x14ac:dyDescent="0.2">
      <c r="A620" s="255" t="s">
        <v>508</v>
      </c>
      <c r="B620" s="255" t="s">
        <v>2046</v>
      </c>
      <c r="C620" s="255" t="s">
        <v>4175</v>
      </c>
      <c r="D620" s="255" t="s">
        <v>4176</v>
      </c>
      <c r="E620" s="255" t="s">
        <v>4177</v>
      </c>
      <c r="F620" s="255" t="s">
        <v>4313</v>
      </c>
      <c r="G620" s="256">
        <v>43039</v>
      </c>
      <c r="H620" s="257">
        <v>985.84</v>
      </c>
      <c r="I620" s="257">
        <v>1</v>
      </c>
      <c r="J620" s="257">
        <f t="shared" si="9"/>
        <v>985.84</v>
      </c>
      <c r="K620" s="255" t="s">
        <v>398</v>
      </c>
      <c r="L620" s="255" t="s">
        <v>2098</v>
      </c>
      <c r="M620" s="256">
        <v>43146</v>
      </c>
      <c r="N620" s="255" t="s">
        <v>70</v>
      </c>
      <c r="O620" s="255" t="s">
        <v>398</v>
      </c>
    </row>
    <row r="621" spans="1:15" x14ac:dyDescent="0.2">
      <c r="A621" s="255" t="s">
        <v>508</v>
      </c>
      <c r="B621" s="255" t="s">
        <v>2046</v>
      </c>
      <c r="C621" s="255" t="s">
        <v>4269</v>
      </c>
      <c r="D621" s="255" t="s">
        <v>4270</v>
      </c>
      <c r="E621" s="255" t="s">
        <v>4271</v>
      </c>
      <c r="F621" s="255" t="s">
        <v>4314</v>
      </c>
      <c r="G621" s="256">
        <v>43061</v>
      </c>
      <c r="H621" s="257">
        <v>1078.93</v>
      </c>
      <c r="I621" s="257">
        <v>1</v>
      </c>
      <c r="J621" s="257">
        <f t="shared" si="9"/>
        <v>1078.93</v>
      </c>
      <c r="K621" s="255" t="s">
        <v>398</v>
      </c>
      <c r="L621" s="255" t="s">
        <v>95</v>
      </c>
      <c r="M621" s="256">
        <v>43154</v>
      </c>
      <c r="N621" s="255" t="s">
        <v>70</v>
      </c>
      <c r="O621" s="255" t="s">
        <v>398</v>
      </c>
    </row>
    <row r="622" spans="1:15" x14ac:dyDescent="0.2">
      <c r="A622" s="255" t="s">
        <v>508</v>
      </c>
      <c r="B622" s="255" t="s">
        <v>2046</v>
      </c>
      <c r="C622" s="255" t="s">
        <v>4269</v>
      </c>
      <c r="D622" s="255" t="s">
        <v>4270</v>
      </c>
      <c r="E622" s="255" t="s">
        <v>4271</v>
      </c>
      <c r="F622" s="255" t="s">
        <v>4315</v>
      </c>
      <c r="G622" s="256">
        <v>43017</v>
      </c>
      <c r="H622" s="257">
        <v>2515.89</v>
      </c>
      <c r="I622" s="257">
        <v>1</v>
      </c>
      <c r="J622" s="257">
        <f t="shared" si="9"/>
        <v>2515.89</v>
      </c>
      <c r="K622" s="255" t="s">
        <v>398</v>
      </c>
      <c r="L622" s="255" t="s">
        <v>95</v>
      </c>
      <c r="M622" s="256">
        <v>43154</v>
      </c>
      <c r="N622" s="255" t="s">
        <v>70</v>
      </c>
      <c r="O622" s="255" t="s">
        <v>398</v>
      </c>
    </row>
    <row r="623" spans="1:15" x14ac:dyDescent="0.2">
      <c r="A623" s="255" t="s">
        <v>278</v>
      </c>
      <c r="B623" s="255" t="s">
        <v>2046</v>
      </c>
      <c r="C623" s="255" t="s">
        <v>2876</v>
      </c>
      <c r="D623" s="255" t="s">
        <v>2877</v>
      </c>
      <c r="E623" s="255" t="s">
        <v>2878</v>
      </c>
      <c r="F623" s="255" t="s">
        <v>4316</v>
      </c>
      <c r="G623" s="256">
        <v>42451</v>
      </c>
      <c r="H623" s="257">
        <v>92.25</v>
      </c>
      <c r="I623" s="257">
        <v>1</v>
      </c>
      <c r="J623" s="257">
        <f t="shared" si="9"/>
        <v>92.25</v>
      </c>
      <c r="K623" s="255" t="s">
        <v>398</v>
      </c>
      <c r="L623" s="255" t="s">
        <v>452</v>
      </c>
      <c r="M623" s="256">
        <v>43154</v>
      </c>
      <c r="N623" s="255" t="s">
        <v>70</v>
      </c>
      <c r="O623" s="255" t="s">
        <v>398</v>
      </c>
    </row>
    <row r="624" spans="1:15" x14ac:dyDescent="0.2">
      <c r="A624" s="255" t="s">
        <v>278</v>
      </c>
      <c r="B624" s="255" t="s">
        <v>2046</v>
      </c>
      <c r="C624" s="255" t="s">
        <v>2893</v>
      </c>
      <c r="D624" s="255" t="s">
        <v>2894</v>
      </c>
      <c r="E624" s="255" t="s">
        <v>398</v>
      </c>
      <c r="F624" s="255" t="s">
        <v>4317</v>
      </c>
      <c r="G624" s="256">
        <v>42668</v>
      </c>
      <c r="H624" s="257">
        <v>500</v>
      </c>
      <c r="I624" s="257">
        <v>1</v>
      </c>
      <c r="J624" s="257">
        <f t="shared" si="9"/>
        <v>500</v>
      </c>
      <c r="K624" s="255" t="s">
        <v>398</v>
      </c>
      <c r="L624" s="255" t="s">
        <v>165</v>
      </c>
      <c r="M624" s="256">
        <v>43151</v>
      </c>
      <c r="N624" s="255" t="s">
        <v>70</v>
      </c>
      <c r="O624" s="255" t="s">
        <v>398</v>
      </c>
    </row>
    <row r="625" spans="1:15" x14ac:dyDescent="0.2">
      <c r="A625" s="255" t="s">
        <v>278</v>
      </c>
      <c r="B625" s="255" t="s">
        <v>2046</v>
      </c>
      <c r="C625" s="255" t="s">
        <v>4318</v>
      </c>
      <c r="D625" s="255" t="s">
        <v>4319</v>
      </c>
      <c r="E625" s="255" t="s">
        <v>4320</v>
      </c>
      <c r="F625" s="255" t="s">
        <v>4321</v>
      </c>
      <c r="G625" s="256">
        <v>42692</v>
      </c>
      <c r="H625" s="257">
        <v>397.1</v>
      </c>
      <c r="I625" s="257">
        <v>1</v>
      </c>
      <c r="J625" s="257">
        <f t="shared" si="9"/>
        <v>397.1</v>
      </c>
      <c r="K625" s="255" t="s">
        <v>4322</v>
      </c>
      <c r="L625" s="255" t="s">
        <v>91</v>
      </c>
      <c r="M625" s="256">
        <v>43157</v>
      </c>
      <c r="N625" s="255" t="s">
        <v>70</v>
      </c>
      <c r="O625" s="255" t="s">
        <v>4323</v>
      </c>
    </row>
    <row r="626" spans="1:15" x14ac:dyDescent="0.2">
      <c r="J626" s="258">
        <f>SUM(J2:J625)</f>
        <v>322342.65999999986</v>
      </c>
    </row>
    <row r="627" spans="1:15" x14ac:dyDescent="0.2">
      <c r="G627" s="256"/>
      <c r="H627" s="257"/>
      <c r="I627" s="257"/>
      <c r="J627" s="257"/>
      <c r="M627" s="256"/>
    </row>
    <row r="628" spans="1:15" x14ac:dyDescent="0.2">
      <c r="G628" s="256"/>
      <c r="H628" s="257"/>
      <c r="I628" s="257"/>
      <c r="J628" s="257"/>
      <c r="M628" s="256"/>
    </row>
    <row r="629" spans="1:15" x14ac:dyDescent="0.2">
      <c r="G629" s="256"/>
      <c r="H629" s="257"/>
      <c r="I629" s="257"/>
      <c r="J629" s="257"/>
      <c r="M629" s="256"/>
    </row>
    <row r="630" spans="1:15" x14ac:dyDescent="0.2">
      <c r="G630" s="256"/>
      <c r="H630" s="257"/>
      <c r="I630" s="257"/>
      <c r="J630" s="257"/>
      <c r="M630" s="256"/>
    </row>
    <row r="631" spans="1:15" x14ac:dyDescent="0.2">
      <c r="G631" s="256"/>
      <c r="H631" s="257"/>
      <c r="I631" s="257"/>
      <c r="J631" s="257"/>
      <c r="M631" s="256"/>
    </row>
    <row r="632" spans="1:15" x14ac:dyDescent="0.2">
      <c r="G632" s="256"/>
      <c r="H632" s="257"/>
      <c r="I632" s="257"/>
      <c r="J632" s="257"/>
      <c r="M632" s="256"/>
    </row>
    <row r="633" spans="1:15" x14ac:dyDescent="0.2">
      <c r="G633" s="256"/>
      <c r="H633" s="257"/>
      <c r="I633" s="257"/>
      <c r="J633" s="257"/>
      <c r="M633" s="256"/>
    </row>
    <row r="634" spans="1:15" x14ac:dyDescent="0.2">
      <c r="G634" s="256"/>
      <c r="H634" s="257"/>
      <c r="I634" s="257"/>
      <c r="J634" s="257"/>
      <c r="M634" s="256"/>
    </row>
    <row r="635" spans="1:15" x14ac:dyDescent="0.2">
      <c r="G635" s="256"/>
      <c r="H635" s="257"/>
      <c r="I635" s="257"/>
      <c r="J635" s="257"/>
      <c r="M635" s="256"/>
    </row>
    <row r="636" spans="1:15" x14ac:dyDescent="0.2">
      <c r="G636" s="256"/>
      <c r="H636" s="257"/>
      <c r="I636" s="257"/>
      <c r="J636" s="257"/>
      <c r="M636" s="256"/>
    </row>
    <row r="637" spans="1:15" x14ac:dyDescent="0.2">
      <c r="G637" s="256"/>
      <c r="H637" s="257"/>
      <c r="I637" s="257"/>
      <c r="J637" s="257"/>
      <c r="M637" s="256"/>
    </row>
    <row r="638" spans="1:15" x14ac:dyDescent="0.2">
      <c r="G638" s="256"/>
      <c r="H638" s="257"/>
      <c r="I638" s="257"/>
      <c r="J638" s="257"/>
      <c r="M638" s="256"/>
    </row>
    <row r="639" spans="1:15" x14ac:dyDescent="0.2">
      <c r="G639" s="256"/>
      <c r="H639" s="257"/>
      <c r="I639" s="257"/>
      <c r="J639" s="257"/>
      <c r="M639" s="256"/>
    </row>
    <row r="640" spans="1:15" x14ac:dyDescent="0.2">
      <c r="G640" s="256"/>
      <c r="H640" s="257"/>
      <c r="I640" s="257"/>
      <c r="J640" s="257"/>
      <c r="M640" s="256"/>
    </row>
    <row r="641" spans="7:13" x14ac:dyDescent="0.2">
      <c r="G641" s="256"/>
      <c r="H641" s="257"/>
      <c r="I641" s="257"/>
      <c r="J641" s="257"/>
      <c r="M641" s="256"/>
    </row>
    <row r="642" spans="7:13" x14ac:dyDescent="0.2">
      <c r="G642" s="256"/>
      <c r="H642" s="257"/>
      <c r="I642" s="257"/>
      <c r="J642" s="257"/>
      <c r="M642" s="256"/>
    </row>
    <row r="643" spans="7:13" x14ac:dyDescent="0.2">
      <c r="G643" s="256"/>
      <c r="H643" s="257"/>
      <c r="I643" s="257"/>
      <c r="J643" s="257"/>
      <c r="M643" s="256"/>
    </row>
    <row r="644" spans="7:13" x14ac:dyDescent="0.2">
      <c r="G644" s="256"/>
      <c r="H644" s="257"/>
      <c r="I644" s="257"/>
      <c r="J644" s="257"/>
      <c r="M644" s="256"/>
    </row>
    <row r="645" spans="7:13" x14ac:dyDescent="0.2">
      <c r="G645" s="256"/>
      <c r="H645" s="257"/>
      <c r="I645" s="257"/>
      <c r="J645" s="257"/>
      <c r="M645" s="256"/>
    </row>
    <row r="646" spans="7:13" x14ac:dyDescent="0.2">
      <c r="G646" s="256"/>
      <c r="H646" s="257"/>
      <c r="I646" s="257"/>
      <c r="J646" s="257"/>
      <c r="M646" s="256"/>
    </row>
    <row r="647" spans="7:13" x14ac:dyDescent="0.2">
      <c r="G647" s="256"/>
      <c r="H647" s="257"/>
      <c r="I647" s="257"/>
      <c r="J647" s="257"/>
      <c r="M647" s="256"/>
    </row>
    <row r="648" spans="7:13" x14ac:dyDescent="0.2">
      <c r="G648" s="256"/>
      <c r="H648" s="257"/>
      <c r="I648" s="257"/>
      <c r="J648" s="257"/>
      <c r="M648" s="256"/>
    </row>
    <row r="649" spans="7:13" x14ac:dyDescent="0.2">
      <c r="G649" s="256"/>
      <c r="H649" s="257"/>
      <c r="I649" s="257"/>
      <c r="J649" s="257"/>
      <c r="M649" s="256"/>
    </row>
    <row r="650" spans="7:13" x14ac:dyDescent="0.2">
      <c r="G650" s="256"/>
      <c r="H650" s="257"/>
      <c r="I650" s="257"/>
      <c r="J650" s="257"/>
      <c r="M650" s="256"/>
    </row>
    <row r="651" spans="7:13" x14ac:dyDescent="0.2">
      <c r="G651" s="256"/>
      <c r="H651" s="257"/>
      <c r="I651" s="257"/>
      <c r="J651" s="257"/>
      <c r="M651" s="256"/>
    </row>
    <row r="652" spans="7:13" x14ac:dyDescent="0.2">
      <c r="G652" s="256"/>
      <c r="H652" s="257"/>
      <c r="I652" s="257"/>
      <c r="J652" s="257"/>
      <c r="M652" s="256"/>
    </row>
    <row r="653" spans="7:13" x14ac:dyDescent="0.2">
      <c r="G653" s="256"/>
      <c r="H653" s="257"/>
      <c r="I653" s="257"/>
      <c r="J653" s="257"/>
      <c r="M653" s="256"/>
    </row>
    <row r="654" spans="7:13" x14ac:dyDescent="0.2">
      <c r="G654" s="256"/>
      <c r="H654" s="257"/>
      <c r="I654" s="257"/>
      <c r="J654" s="257"/>
      <c r="M654" s="256"/>
    </row>
    <row r="655" spans="7:13" x14ac:dyDescent="0.2">
      <c r="G655" s="256"/>
      <c r="H655" s="257"/>
      <c r="I655" s="257"/>
      <c r="J655" s="257"/>
      <c r="M655" s="256"/>
    </row>
    <row r="656" spans="7:13" x14ac:dyDescent="0.2">
      <c r="G656" s="256"/>
      <c r="H656" s="257"/>
      <c r="I656" s="257"/>
      <c r="J656" s="257"/>
      <c r="M656" s="256"/>
    </row>
    <row r="657" spans="7:13" x14ac:dyDescent="0.2">
      <c r="G657" s="256"/>
      <c r="H657" s="257"/>
      <c r="I657" s="257"/>
      <c r="J657" s="257"/>
      <c r="M657" s="256"/>
    </row>
    <row r="658" spans="7:13" x14ac:dyDescent="0.2">
      <c r="G658" s="256"/>
      <c r="H658" s="257"/>
      <c r="I658" s="257"/>
      <c r="J658" s="257"/>
      <c r="M658" s="256"/>
    </row>
    <row r="659" spans="7:13" x14ac:dyDescent="0.2">
      <c r="G659" s="256"/>
      <c r="H659" s="257"/>
      <c r="I659" s="257"/>
      <c r="J659" s="257"/>
      <c r="M659" s="256"/>
    </row>
    <row r="660" spans="7:13" x14ac:dyDescent="0.2">
      <c r="G660" s="256"/>
      <c r="H660" s="257"/>
      <c r="I660" s="257"/>
      <c r="J660" s="257"/>
      <c r="M660" s="256"/>
    </row>
    <row r="661" spans="7:13" x14ac:dyDescent="0.2">
      <c r="G661" s="256"/>
      <c r="H661" s="257"/>
      <c r="I661" s="257"/>
      <c r="J661" s="257"/>
      <c r="M661" s="256"/>
    </row>
    <row r="662" spans="7:13" x14ac:dyDescent="0.2">
      <c r="G662" s="256"/>
      <c r="H662" s="257"/>
      <c r="I662" s="257"/>
      <c r="J662" s="257"/>
      <c r="M662" s="256"/>
    </row>
    <row r="663" spans="7:13" x14ac:dyDescent="0.2">
      <c r="G663" s="256"/>
      <c r="H663" s="257"/>
      <c r="I663" s="257"/>
      <c r="J663" s="257"/>
      <c r="M663" s="256"/>
    </row>
    <row r="664" spans="7:13" x14ac:dyDescent="0.2">
      <c r="G664" s="256"/>
      <c r="H664" s="257"/>
      <c r="I664" s="257"/>
      <c r="J664" s="257"/>
      <c r="M664" s="256"/>
    </row>
    <row r="665" spans="7:13" x14ac:dyDescent="0.2">
      <c r="G665" s="256"/>
      <c r="H665" s="257"/>
      <c r="I665" s="257"/>
      <c r="J665" s="257"/>
      <c r="M665" s="256"/>
    </row>
    <row r="666" spans="7:13" x14ac:dyDescent="0.2">
      <c r="G666" s="256"/>
      <c r="H666" s="257"/>
      <c r="I666" s="257"/>
      <c r="J666" s="257"/>
      <c r="M666" s="256"/>
    </row>
    <row r="667" spans="7:13" x14ac:dyDescent="0.2">
      <c r="G667" s="256"/>
      <c r="H667" s="257"/>
      <c r="I667" s="257"/>
      <c r="J667" s="257"/>
      <c r="M667" s="256"/>
    </row>
    <row r="668" spans="7:13" x14ac:dyDescent="0.2">
      <c r="G668" s="256"/>
      <c r="H668" s="257"/>
      <c r="I668" s="257"/>
      <c r="J668" s="257"/>
      <c r="M668" s="256"/>
    </row>
    <row r="669" spans="7:13" x14ac:dyDescent="0.2">
      <c r="G669" s="256"/>
      <c r="H669" s="257"/>
      <c r="I669" s="257"/>
      <c r="J669" s="257"/>
      <c r="M669" s="256"/>
    </row>
    <row r="670" spans="7:13" x14ac:dyDescent="0.2">
      <c r="G670" s="256"/>
      <c r="H670" s="257"/>
      <c r="I670" s="257"/>
      <c r="J670" s="257"/>
      <c r="M670" s="256"/>
    </row>
    <row r="671" spans="7:13" x14ac:dyDescent="0.2">
      <c r="G671" s="256"/>
      <c r="H671" s="257"/>
      <c r="I671" s="257"/>
      <c r="J671" s="257"/>
      <c r="M671" s="256"/>
    </row>
    <row r="672" spans="7:13" x14ac:dyDescent="0.2">
      <c r="G672" s="256"/>
      <c r="H672" s="257"/>
      <c r="I672" s="257"/>
      <c r="J672" s="257"/>
      <c r="M672" s="256"/>
    </row>
    <row r="673" spans="7:13" x14ac:dyDescent="0.2">
      <c r="G673" s="256"/>
      <c r="H673" s="257"/>
      <c r="I673" s="257"/>
      <c r="J673" s="257"/>
      <c r="M673" s="256"/>
    </row>
    <row r="674" spans="7:13" x14ac:dyDescent="0.2">
      <c r="G674" s="256"/>
      <c r="H674" s="257"/>
      <c r="I674" s="257"/>
      <c r="J674" s="257"/>
      <c r="M674" s="256"/>
    </row>
    <row r="675" spans="7:13" x14ac:dyDescent="0.2">
      <c r="G675" s="256"/>
      <c r="H675" s="257"/>
      <c r="I675" s="257"/>
      <c r="J675" s="257"/>
      <c r="M675" s="256"/>
    </row>
    <row r="676" spans="7:13" x14ac:dyDescent="0.2">
      <c r="G676" s="256"/>
      <c r="H676" s="257"/>
      <c r="I676" s="257"/>
      <c r="J676" s="257"/>
      <c r="M676" s="256"/>
    </row>
    <row r="677" spans="7:13" x14ac:dyDescent="0.2">
      <c r="G677" s="256"/>
      <c r="H677" s="257"/>
      <c r="I677" s="257"/>
      <c r="J677" s="257"/>
      <c r="M677" s="256"/>
    </row>
    <row r="678" spans="7:13" x14ac:dyDescent="0.2">
      <c r="G678" s="256"/>
      <c r="H678" s="257"/>
      <c r="I678" s="257"/>
      <c r="J678" s="257"/>
      <c r="M678" s="256"/>
    </row>
    <row r="679" spans="7:13" x14ac:dyDescent="0.2">
      <c r="G679" s="256"/>
      <c r="H679" s="257"/>
      <c r="I679" s="257"/>
      <c r="J679" s="257"/>
      <c r="M679" s="256"/>
    </row>
    <row r="680" spans="7:13" x14ac:dyDescent="0.2">
      <c r="G680" s="256"/>
      <c r="H680" s="257"/>
      <c r="I680" s="257"/>
      <c r="J680" s="257"/>
      <c r="M680" s="256"/>
    </row>
    <row r="681" spans="7:13" x14ac:dyDescent="0.2">
      <c r="G681" s="256"/>
      <c r="H681" s="257"/>
      <c r="I681" s="257"/>
      <c r="J681" s="257"/>
      <c r="M681" s="256"/>
    </row>
    <row r="682" spans="7:13" x14ac:dyDescent="0.2">
      <c r="G682" s="256"/>
      <c r="H682" s="257"/>
      <c r="I682" s="257"/>
      <c r="J682" s="257"/>
      <c r="M682" s="256"/>
    </row>
    <row r="683" spans="7:13" x14ac:dyDescent="0.2">
      <c r="G683" s="256"/>
      <c r="H683" s="257"/>
      <c r="I683" s="257"/>
      <c r="J683" s="257"/>
      <c r="M683" s="256"/>
    </row>
    <row r="684" spans="7:13" x14ac:dyDescent="0.2">
      <c r="G684" s="256"/>
      <c r="H684" s="257"/>
      <c r="I684" s="257"/>
      <c r="J684" s="257"/>
      <c r="M684" s="256"/>
    </row>
    <row r="685" spans="7:13" x14ac:dyDescent="0.2">
      <c r="G685" s="256"/>
      <c r="H685" s="257"/>
      <c r="I685" s="257"/>
      <c r="J685" s="257"/>
      <c r="M685" s="256"/>
    </row>
    <row r="686" spans="7:13" x14ac:dyDescent="0.2">
      <c r="G686" s="256"/>
      <c r="H686" s="257"/>
      <c r="I686" s="257"/>
      <c r="J686" s="257"/>
      <c r="M686" s="256"/>
    </row>
    <row r="687" spans="7:13" x14ac:dyDescent="0.2">
      <c r="G687" s="256"/>
      <c r="H687" s="257"/>
      <c r="I687" s="257"/>
      <c r="J687" s="257"/>
      <c r="M687" s="256"/>
    </row>
    <row r="688" spans="7:13" x14ac:dyDescent="0.2">
      <c r="G688" s="256"/>
      <c r="H688" s="257"/>
      <c r="I688" s="257"/>
      <c r="J688" s="257"/>
      <c r="M688" s="256"/>
    </row>
    <row r="689" spans="7:13" x14ac:dyDescent="0.2">
      <c r="G689" s="256"/>
      <c r="H689" s="257"/>
      <c r="I689" s="257"/>
      <c r="J689" s="257"/>
      <c r="M689" s="256"/>
    </row>
    <row r="690" spans="7:13" x14ac:dyDescent="0.2">
      <c r="G690" s="256"/>
      <c r="H690" s="257"/>
      <c r="I690" s="257"/>
      <c r="J690" s="257"/>
      <c r="M690" s="256"/>
    </row>
    <row r="691" spans="7:13" x14ac:dyDescent="0.2">
      <c r="G691" s="256"/>
      <c r="H691" s="257"/>
      <c r="I691" s="257"/>
      <c r="J691" s="257"/>
      <c r="M691" s="256"/>
    </row>
    <row r="692" spans="7:13" x14ac:dyDescent="0.2">
      <c r="G692" s="256"/>
      <c r="H692" s="257"/>
      <c r="I692" s="257"/>
      <c r="J692" s="257"/>
      <c r="M692" s="256"/>
    </row>
    <row r="693" spans="7:13" x14ac:dyDescent="0.2">
      <c r="G693" s="256"/>
      <c r="H693" s="257"/>
      <c r="I693" s="257"/>
      <c r="J693" s="257"/>
      <c r="M693" s="256"/>
    </row>
    <row r="694" spans="7:13" x14ac:dyDescent="0.2">
      <c r="G694" s="256"/>
      <c r="H694" s="257"/>
      <c r="I694" s="257"/>
      <c r="J694" s="257"/>
      <c r="M694" s="256"/>
    </row>
    <row r="695" spans="7:13" x14ac:dyDescent="0.2">
      <c r="G695" s="256"/>
      <c r="H695" s="257"/>
      <c r="I695" s="257"/>
      <c r="J695" s="257"/>
      <c r="M695" s="256"/>
    </row>
    <row r="696" spans="7:13" x14ac:dyDescent="0.2">
      <c r="G696" s="256"/>
      <c r="H696" s="257"/>
      <c r="I696" s="257"/>
      <c r="J696" s="257"/>
      <c r="M696" s="256"/>
    </row>
    <row r="697" spans="7:13" x14ac:dyDescent="0.2">
      <c r="G697" s="256"/>
      <c r="H697" s="257"/>
      <c r="I697" s="257"/>
      <c r="J697" s="257"/>
      <c r="M697" s="256"/>
    </row>
    <row r="698" spans="7:13" x14ac:dyDescent="0.2">
      <c r="G698" s="256"/>
      <c r="H698" s="257"/>
      <c r="I698" s="257"/>
      <c r="J698" s="257"/>
      <c r="M698" s="256"/>
    </row>
    <row r="699" spans="7:13" x14ac:dyDescent="0.2">
      <c r="G699" s="256"/>
      <c r="H699" s="257"/>
      <c r="I699" s="257"/>
      <c r="J699" s="257"/>
      <c r="M699" s="256"/>
    </row>
    <row r="700" spans="7:13" x14ac:dyDescent="0.2">
      <c r="G700" s="256"/>
      <c r="H700" s="257"/>
      <c r="I700" s="257"/>
      <c r="J700" s="257"/>
      <c r="M700" s="256"/>
    </row>
    <row r="701" spans="7:13" x14ac:dyDescent="0.2">
      <c r="G701" s="256"/>
      <c r="H701" s="257"/>
      <c r="I701" s="257"/>
      <c r="J701" s="257"/>
      <c r="M701" s="256"/>
    </row>
    <row r="702" spans="7:13" x14ac:dyDescent="0.2">
      <c r="G702" s="256"/>
      <c r="H702" s="257"/>
      <c r="I702" s="257"/>
      <c r="J702" s="257"/>
      <c r="M702" s="256"/>
    </row>
    <row r="703" spans="7:13" x14ac:dyDescent="0.2">
      <c r="G703" s="256"/>
      <c r="H703" s="257"/>
      <c r="I703" s="257"/>
      <c r="J703" s="257"/>
      <c r="M703" s="256"/>
    </row>
    <row r="704" spans="7:13" x14ac:dyDescent="0.2">
      <c r="G704" s="256"/>
      <c r="H704" s="257"/>
      <c r="I704" s="257"/>
      <c r="J704" s="257"/>
      <c r="M704" s="256"/>
    </row>
    <row r="705" spans="7:13" x14ac:dyDescent="0.2">
      <c r="G705" s="256"/>
      <c r="H705" s="257"/>
      <c r="I705" s="257"/>
      <c r="J705" s="257"/>
      <c r="M705" s="256"/>
    </row>
    <row r="706" spans="7:13" x14ac:dyDescent="0.2">
      <c r="G706" s="256"/>
      <c r="H706" s="257"/>
      <c r="I706" s="257"/>
      <c r="J706" s="257"/>
      <c r="M706" s="256"/>
    </row>
    <row r="707" spans="7:13" x14ac:dyDescent="0.2">
      <c r="G707" s="256"/>
      <c r="H707" s="257"/>
      <c r="I707" s="257"/>
      <c r="J707" s="257"/>
      <c r="M707" s="256"/>
    </row>
    <row r="708" spans="7:13" x14ac:dyDescent="0.2">
      <c r="G708" s="256"/>
      <c r="H708" s="257"/>
      <c r="I708" s="257"/>
      <c r="J708" s="257"/>
      <c r="M708" s="256"/>
    </row>
    <row r="709" spans="7:13" x14ac:dyDescent="0.2">
      <c r="G709" s="256"/>
      <c r="H709" s="257"/>
      <c r="I709" s="257"/>
      <c r="J709" s="257"/>
      <c r="M709" s="256"/>
    </row>
    <row r="710" spans="7:13" x14ac:dyDescent="0.2">
      <c r="G710" s="256"/>
      <c r="H710" s="257"/>
      <c r="I710" s="257"/>
      <c r="J710" s="257"/>
      <c r="M710" s="256"/>
    </row>
    <row r="711" spans="7:13" x14ac:dyDescent="0.2">
      <c r="G711" s="256"/>
      <c r="H711" s="257"/>
      <c r="I711" s="257"/>
      <c r="J711" s="257"/>
      <c r="M711" s="256"/>
    </row>
    <row r="712" spans="7:13" x14ac:dyDescent="0.2">
      <c r="G712" s="256"/>
      <c r="H712" s="257"/>
      <c r="I712" s="257"/>
      <c r="J712" s="257"/>
      <c r="M712" s="256"/>
    </row>
    <row r="713" spans="7:13" x14ac:dyDescent="0.2">
      <c r="G713" s="256"/>
      <c r="H713" s="257"/>
      <c r="I713" s="257"/>
      <c r="J713" s="257"/>
      <c r="M713" s="256"/>
    </row>
    <row r="714" spans="7:13" x14ac:dyDescent="0.2">
      <c r="G714" s="256"/>
      <c r="H714" s="257"/>
      <c r="I714" s="257"/>
      <c r="J714" s="257"/>
      <c r="M714" s="256"/>
    </row>
    <row r="715" spans="7:13" x14ac:dyDescent="0.2">
      <c r="G715" s="256"/>
      <c r="H715" s="257"/>
      <c r="I715" s="257"/>
      <c r="J715" s="257"/>
      <c r="M715" s="256"/>
    </row>
    <row r="716" spans="7:13" x14ac:dyDescent="0.2">
      <c r="G716" s="256"/>
      <c r="H716" s="257"/>
      <c r="I716" s="257"/>
      <c r="J716" s="257"/>
      <c r="M716" s="256"/>
    </row>
    <row r="717" spans="7:13" x14ac:dyDescent="0.2">
      <c r="G717" s="256"/>
      <c r="H717" s="257"/>
      <c r="I717" s="257"/>
      <c r="J717" s="257"/>
      <c r="M717" s="256"/>
    </row>
    <row r="718" spans="7:13" x14ac:dyDescent="0.2">
      <c r="G718" s="256"/>
      <c r="H718" s="257"/>
      <c r="I718" s="257"/>
      <c r="J718" s="257"/>
      <c r="M718" s="256"/>
    </row>
    <row r="719" spans="7:13" x14ac:dyDescent="0.2">
      <c r="G719" s="256"/>
      <c r="H719" s="257"/>
      <c r="I719" s="257"/>
      <c r="J719" s="257"/>
      <c r="M719" s="256"/>
    </row>
    <row r="720" spans="7:13" x14ac:dyDescent="0.2">
      <c r="G720" s="256"/>
      <c r="H720" s="257"/>
      <c r="I720" s="257"/>
      <c r="J720" s="257"/>
      <c r="M720" s="256"/>
    </row>
    <row r="721" spans="7:13" x14ac:dyDescent="0.2">
      <c r="G721" s="256"/>
      <c r="H721" s="257"/>
      <c r="I721" s="257"/>
      <c r="J721" s="257"/>
      <c r="M721" s="256"/>
    </row>
    <row r="722" spans="7:13" x14ac:dyDescent="0.2">
      <c r="G722" s="256"/>
      <c r="H722" s="257"/>
      <c r="I722" s="257"/>
      <c r="J722" s="257"/>
      <c r="M722" s="256"/>
    </row>
    <row r="723" spans="7:13" x14ac:dyDescent="0.2">
      <c r="G723" s="256"/>
      <c r="H723" s="257"/>
      <c r="I723" s="257"/>
      <c r="J723" s="257"/>
      <c r="M723" s="256"/>
    </row>
    <row r="724" spans="7:13" x14ac:dyDescent="0.2">
      <c r="G724" s="256"/>
      <c r="H724" s="257"/>
      <c r="I724" s="257"/>
      <c r="J724" s="257"/>
      <c r="M724" s="256"/>
    </row>
    <row r="725" spans="7:13" x14ac:dyDescent="0.2">
      <c r="G725" s="256"/>
      <c r="H725" s="257"/>
      <c r="I725" s="257"/>
      <c r="J725" s="257"/>
      <c r="M725" s="256"/>
    </row>
    <row r="726" spans="7:13" x14ac:dyDescent="0.2">
      <c r="G726" s="256"/>
      <c r="H726" s="257"/>
      <c r="I726" s="257"/>
      <c r="J726" s="257"/>
      <c r="M726" s="256"/>
    </row>
    <row r="727" spans="7:13" x14ac:dyDescent="0.2">
      <c r="G727" s="256"/>
      <c r="H727" s="257"/>
      <c r="I727" s="257"/>
      <c r="J727" s="257"/>
      <c r="M727" s="256"/>
    </row>
    <row r="728" spans="7:13" x14ac:dyDescent="0.2">
      <c r="G728" s="256"/>
      <c r="H728" s="257"/>
      <c r="I728" s="257"/>
      <c r="J728" s="257"/>
      <c r="M728" s="256"/>
    </row>
    <row r="729" spans="7:13" x14ac:dyDescent="0.2">
      <c r="G729" s="256"/>
      <c r="H729" s="257"/>
      <c r="I729" s="257"/>
      <c r="J729" s="257"/>
      <c r="M729" s="256"/>
    </row>
    <row r="730" spans="7:13" x14ac:dyDescent="0.2">
      <c r="G730" s="256"/>
      <c r="H730" s="257"/>
      <c r="I730" s="257"/>
      <c r="J730" s="257"/>
      <c r="M730" s="256"/>
    </row>
    <row r="731" spans="7:13" x14ac:dyDescent="0.2">
      <c r="G731" s="256"/>
      <c r="H731" s="257"/>
      <c r="I731" s="257"/>
      <c r="J731" s="257"/>
      <c r="M731" s="256"/>
    </row>
    <row r="732" spans="7:13" x14ac:dyDescent="0.2">
      <c r="G732" s="256"/>
      <c r="H732" s="257"/>
      <c r="I732" s="257"/>
      <c r="J732" s="257"/>
      <c r="M732" s="256"/>
    </row>
    <row r="733" spans="7:13" x14ac:dyDescent="0.2">
      <c r="G733" s="256"/>
      <c r="H733" s="257"/>
      <c r="I733" s="257"/>
      <c r="J733" s="257"/>
      <c r="M733" s="256"/>
    </row>
    <row r="734" spans="7:13" x14ac:dyDescent="0.2">
      <c r="G734" s="256"/>
      <c r="H734" s="257"/>
      <c r="I734" s="257"/>
      <c r="J734" s="257"/>
      <c r="M734" s="256"/>
    </row>
    <row r="735" spans="7:13" x14ac:dyDescent="0.2">
      <c r="G735" s="256"/>
      <c r="H735" s="257"/>
      <c r="I735" s="257"/>
      <c r="J735" s="257"/>
      <c r="M735" s="256"/>
    </row>
    <row r="736" spans="7:13" x14ac:dyDescent="0.2">
      <c r="G736" s="256"/>
      <c r="H736" s="257"/>
      <c r="I736" s="257"/>
      <c r="J736" s="257"/>
      <c r="M736" s="256"/>
    </row>
    <row r="737" spans="7:13" x14ac:dyDescent="0.2">
      <c r="G737" s="256"/>
      <c r="H737" s="257"/>
      <c r="I737" s="257"/>
      <c r="J737" s="257"/>
      <c r="M737" s="256"/>
    </row>
    <row r="738" spans="7:13" x14ac:dyDescent="0.2">
      <c r="G738" s="256"/>
      <c r="H738" s="257"/>
      <c r="I738" s="257"/>
      <c r="J738" s="257"/>
      <c r="M738" s="256"/>
    </row>
    <row r="739" spans="7:13" x14ac:dyDescent="0.2">
      <c r="G739" s="256"/>
      <c r="H739" s="257"/>
      <c r="I739" s="257"/>
      <c r="J739" s="257"/>
      <c r="M739" s="256"/>
    </row>
    <row r="740" spans="7:13" x14ac:dyDescent="0.2">
      <c r="G740" s="256"/>
      <c r="H740" s="257"/>
      <c r="I740" s="257"/>
      <c r="J740" s="257"/>
      <c r="M740" s="256"/>
    </row>
    <row r="741" spans="7:13" x14ac:dyDescent="0.2">
      <c r="G741" s="256"/>
      <c r="H741" s="257"/>
      <c r="I741" s="257"/>
      <c r="J741" s="257"/>
      <c r="M741" s="256"/>
    </row>
    <row r="742" spans="7:13" x14ac:dyDescent="0.2">
      <c r="G742" s="256"/>
      <c r="H742" s="257"/>
      <c r="I742" s="257"/>
      <c r="J742" s="257"/>
      <c r="M742" s="256"/>
    </row>
    <row r="743" spans="7:13" x14ac:dyDescent="0.2">
      <c r="G743" s="256"/>
      <c r="H743" s="257"/>
      <c r="I743" s="257"/>
      <c r="J743" s="257"/>
      <c r="M743" s="256"/>
    </row>
    <row r="744" spans="7:13" x14ac:dyDescent="0.2">
      <c r="G744" s="256"/>
      <c r="H744" s="257"/>
      <c r="I744" s="257"/>
      <c r="J744" s="257"/>
      <c r="M744" s="256"/>
    </row>
    <row r="745" spans="7:13" x14ac:dyDescent="0.2">
      <c r="G745" s="256"/>
      <c r="H745" s="257"/>
      <c r="I745" s="257"/>
      <c r="J745" s="257"/>
      <c r="M745" s="256"/>
    </row>
    <row r="746" spans="7:13" x14ac:dyDescent="0.2">
      <c r="G746" s="256"/>
      <c r="H746" s="257"/>
      <c r="I746" s="257"/>
      <c r="J746" s="257"/>
      <c r="M746" s="256"/>
    </row>
    <row r="747" spans="7:13" x14ac:dyDescent="0.2">
      <c r="G747" s="256"/>
      <c r="H747" s="257"/>
      <c r="I747" s="257"/>
      <c r="J747" s="257"/>
      <c r="M747" s="256"/>
    </row>
    <row r="748" spans="7:13" x14ac:dyDescent="0.2">
      <c r="G748" s="256"/>
      <c r="H748" s="257"/>
      <c r="I748" s="257"/>
      <c r="J748" s="257"/>
      <c r="M748" s="256"/>
    </row>
    <row r="749" spans="7:13" x14ac:dyDescent="0.2">
      <c r="G749" s="256"/>
      <c r="H749" s="257"/>
      <c r="I749" s="257"/>
      <c r="J749" s="257"/>
      <c r="M749" s="256"/>
    </row>
    <row r="750" spans="7:13" x14ac:dyDescent="0.2">
      <c r="G750" s="256"/>
      <c r="H750" s="257"/>
      <c r="I750" s="257"/>
      <c r="J750" s="257"/>
      <c r="M750" s="256"/>
    </row>
    <row r="751" spans="7:13" x14ac:dyDescent="0.2">
      <c r="G751" s="256"/>
      <c r="H751" s="257"/>
      <c r="I751" s="257"/>
      <c r="J751" s="257"/>
      <c r="M751" s="256"/>
    </row>
    <row r="752" spans="7:13" x14ac:dyDescent="0.2">
      <c r="G752" s="256"/>
      <c r="H752" s="257"/>
      <c r="I752" s="257"/>
      <c r="J752" s="257"/>
      <c r="M752" s="256"/>
    </row>
    <row r="753" spans="7:13" x14ac:dyDescent="0.2">
      <c r="G753" s="256"/>
      <c r="H753" s="257"/>
      <c r="I753" s="257"/>
      <c r="J753" s="257"/>
      <c r="M753" s="256"/>
    </row>
    <row r="754" spans="7:13" x14ac:dyDescent="0.2">
      <c r="G754" s="256"/>
      <c r="H754" s="257"/>
      <c r="I754" s="257"/>
      <c r="J754" s="257"/>
      <c r="M754" s="256"/>
    </row>
    <row r="755" spans="7:13" x14ac:dyDescent="0.2">
      <c r="G755" s="256"/>
      <c r="H755" s="257"/>
      <c r="I755" s="257"/>
      <c r="J755" s="257"/>
      <c r="M755" s="256"/>
    </row>
    <row r="756" spans="7:13" x14ac:dyDescent="0.2">
      <c r="G756" s="256"/>
      <c r="H756" s="257"/>
      <c r="I756" s="257"/>
      <c r="J756" s="257"/>
      <c r="M756" s="256"/>
    </row>
    <row r="757" spans="7:13" x14ac:dyDescent="0.2">
      <c r="G757" s="256"/>
      <c r="H757" s="257"/>
      <c r="I757" s="257"/>
      <c r="J757" s="257"/>
      <c r="M757" s="256"/>
    </row>
    <row r="758" spans="7:13" x14ac:dyDescent="0.2">
      <c r="G758" s="256"/>
      <c r="H758" s="257"/>
      <c r="I758" s="257"/>
      <c r="J758" s="257"/>
      <c r="M758" s="256"/>
    </row>
    <row r="759" spans="7:13" x14ac:dyDescent="0.2">
      <c r="G759" s="256"/>
      <c r="H759" s="257"/>
      <c r="I759" s="257"/>
      <c r="J759" s="257"/>
      <c r="M759" s="256"/>
    </row>
    <row r="760" spans="7:13" x14ac:dyDescent="0.2">
      <c r="G760" s="256"/>
      <c r="H760" s="257"/>
      <c r="I760" s="257"/>
      <c r="J760" s="257"/>
      <c r="M760" s="256"/>
    </row>
    <row r="761" spans="7:13" x14ac:dyDescent="0.2">
      <c r="G761" s="256"/>
      <c r="H761" s="257"/>
      <c r="I761" s="257"/>
      <c r="J761" s="257"/>
      <c r="M761" s="256"/>
    </row>
    <row r="762" spans="7:13" x14ac:dyDescent="0.2">
      <c r="G762" s="256"/>
      <c r="H762" s="257"/>
      <c r="I762" s="257"/>
      <c r="J762" s="257"/>
      <c r="M762" s="256"/>
    </row>
    <row r="763" spans="7:13" x14ac:dyDescent="0.2">
      <c r="G763" s="256"/>
      <c r="H763" s="257"/>
      <c r="I763" s="257"/>
      <c r="J763" s="257"/>
      <c r="M763" s="256"/>
    </row>
    <row r="764" spans="7:13" x14ac:dyDescent="0.2">
      <c r="G764" s="256"/>
      <c r="H764" s="257"/>
      <c r="I764" s="257"/>
      <c r="J764" s="257"/>
      <c r="M764" s="256"/>
    </row>
    <row r="765" spans="7:13" x14ac:dyDescent="0.2">
      <c r="G765" s="256"/>
      <c r="H765" s="257"/>
      <c r="I765" s="257"/>
      <c r="J765" s="257"/>
      <c r="M765" s="256"/>
    </row>
    <row r="766" spans="7:13" x14ac:dyDescent="0.2">
      <c r="G766" s="256"/>
      <c r="H766" s="257"/>
      <c r="I766" s="257"/>
      <c r="J766" s="257"/>
      <c r="M766" s="256"/>
    </row>
    <row r="767" spans="7:13" x14ac:dyDescent="0.2">
      <c r="G767" s="256"/>
      <c r="H767" s="257"/>
      <c r="I767" s="257"/>
      <c r="J767" s="257"/>
      <c r="M767" s="256"/>
    </row>
    <row r="768" spans="7:13" x14ac:dyDescent="0.2">
      <c r="G768" s="256"/>
      <c r="H768" s="257"/>
      <c r="I768" s="257"/>
      <c r="J768" s="257"/>
      <c r="M768" s="256"/>
    </row>
    <row r="769" spans="7:13" x14ac:dyDescent="0.2">
      <c r="G769" s="256"/>
      <c r="H769" s="257"/>
      <c r="I769" s="257"/>
      <c r="J769" s="257"/>
      <c r="M769" s="256"/>
    </row>
    <row r="770" spans="7:13" x14ac:dyDescent="0.2">
      <c r="G770" s="256"/>
      <c r="H770" s="257"/>
      <c r="I770" s="257"/>
      <c r="J770" s="257"/>
      <c r="M770" s="256"/>
    </row>
    <row r="771" spans="7:13" x14ac:dyDescent="0.2">
      <c r="G771" s="256"/>
      <c r="H771" s="257"/>
      <c r="I771" s="257"/>
      <c r="J771" s="257"/>
      <c r="M771" s="256"/>
    </row>
    <row r="772" spans="7:13" x14ac:dyDescent="0.2">
      <c r="G772" s="256"/>
      <c r="H772" s="257"/>
      <c r="I772" s="257"/>
      <c r="J772" s="257"/>
      <c r="M772" s="256"/>
    </row>
    <row r="773" spans="7:13" x14ac:dyDescent="0.2">
      <c r="G773" s="256"/>
      <c r="H773" s="257"/>
      <c r="I773" s="257"/>
      <c r="J773" s="257"/>
      <c r="M773" s="256"/>
    </row>
    <row r="774" spans="7:13" x14ac:dyDescent="0.2">
      <c r="G774" s="256"/>
      <c r="H774" s="257"/>
      <c r="I774" s="257"/>
      <c r="J774" s="257"/>
      <c r="M774" s="256"/>
    </row>
    <row r="775" spans="7:13" x14ac:dyDescent="0.2">
      <c r="G775" s="256"/>
      <c r="H775" s="257"/>
      <c r="I775" s="257"/>
      <c r="J775" s="257"/>
      <c r="M775" s="256"/>
    </row>
    <row r="776" spans="7:13" x14ac:dyDescent="0.2">
      <c r="G776" s="256"/>
      <c r="H776" s="257"/>
      <c r="I776" s="257"/>
      <c r="J776" s="257"/>
      <c r="M776" s="256"/>
    </row>
    <row r="777" spans="7:13" x14ac:dyDescent="0.2">
      <c r="G777" s="256"/>
      <c r="H777" s="257"/>
      <c r="I777" s="257"/>
      <c r="J777" s="257"/>
      <c r="M777" s="256"/>
    </row>
    <row r="778" spans="7:13" x14ac:dyDescent="0.2">
      <c r="G778" s="256"/>
      <c r="H778" s="257"/>
      <c r="I778" s="257"/>
      <c r="J778" s="257"/>
      <c r="M778" s="256"/>
    </row>
    <row r="779" spans="7:13" x14ac:dyDescent="0.2">
      <c r="G779" s="256"/>
      <c r="H779" s="257"/>
      <c r="I779" s="257"/>
      <c r="J779" s="257"/>
      <c r="M779" s="256"/>
    </row>
    <row r="780" spans="7:13" x14ac:dyDescent="0.2">
      <c r="G780" s="256"/>
      <c r="H780" s="257"/>
      <c r="I780" s="257"/>
      <c r="J780" s="257"/>
      <c r="M780" s="256"/>
    </row>
    <row r="781" spans="7:13" x14ac:dyDescent="0.2">
      <c r="G781" s="256"/>
      <c r="H781" s="257"/>
      <c r="I781" s="257"/>
      <c r="J781" s="257"/>
      <c r="M781" s="256"/>
    </row>
    <row r="782" spans="7:13" x14ac:dyDescent="0.2">
      <c r="G782" s="256"/>
      <c r="H782" s="257"/>
      <c r="I782" s="257"/>
      <c r="J782" s="257"/>
      <c r="M782" s="256"/>
    </row>
    <row r="783" spans="7:13" x14ac:dyDescent="0.2">
      <c r="G783" s="256"/>
      <c r="H783" s="257"/>
      <c r="I783" s="257"/>
      <c r="J783" s="257"/>
      <c r="M783" s="256"/>
    </row>
    <row r="784" spans="7:13" x14ac:dyDescent="0.2">
      <c r="G784" s="256"/>
      <c r="H784" s="257"/>
      <c r="I784" s="257"/>
      <c r="J784" s="257"/>
      <c r="M784" s="256"/>
    </row>
    <row r="785" spans="7:13" x14ac:dyDescent="0.2">
      <c r="G785" s="256"/>
      <c r="H785" s="257"/>
      <c r="I785" s="257"/>
      <c r="J785" s="257"/>
      <c r="M785" s="256"/>
    </row>
    <row r="786" spans="7:13" x14ac:dyDescent="0.2">
      <c r="G786" s="256"/>
      <c r="H786" s="257"/>
      <c r="I786" s="257"/>
      <c r="J786" s="257"/>
      <c r="M786" s="256"/>
    </row>
    <row r="787" spans="7:13" x14ac:dyDescent="0.2">
      <c r="G787" s="256"/>
      <c r="H787" s="257"/>
      <c r="I787" s="257"/>
      <c r="J787" s="257"/>
      <c r="M787" s="256"/>
    </row>
    <row r="788" spans="7:13" x14ac:dyDescent="0.2">
      <c r="G788" s="256"/>
      <c r="H788" s="257"/>
      <c r="I788" s="257"/>
      <c r="J788" s="257"/>
      <c r="M788" s="256"/>
    </row>
    <row r="789" spans="7:13" x14ac:dyDescent="0.2">
      <c r="G789" s="256"/>
      <c r="H789" s="257"/>
      <c r="I789" s="257"/>
      <c r="J789" s="257"/>
      <c r="M789" s="256"/>
    </row>
    <row r="790" spans="7:13" x14ac:dyDescent="0.2">
      <c r="G790" s="256"/>
      <c r="H790" s="257"/>
      <c r="I790" s="257"/>
      <c r="J790" s="257"/>
      <c r="M790" s="256"/>
    </row>
    <row r="791" spans="7:13" x14ac:dyDescent="0.2">
      <c r="G791" s="256"/>
      <c r="H791" s="257"/>
      <c r="I791" s="257"/>
      <c r="J791" s="257"/>
      <c r="M791" s="256"/>
    </row>
    <row r="792" spans="7:13" x14ac:dyDescent="0.2">
      <c r="G792" s="256"/>
      <c r="H792" s="257"/>
      <c r="I792" s="257"/>
      <c r="J792" s="257"/>
      <c r="M792" s="256"/>
    </row>
    <row r="793" spans="7:13" x14ac:dyDescent="0.2">
      <c r="G793" s="256"/>
      <c r="H793" s="257"/>
      <c r="I793" s="257"/>
      <c r="J793" s="257"/>
      <c r="M793" s="256"/>
    </row>
    <row r="794" spans="7:13" x14ac:dyDescent="0.2">
      <c r="G794" s="256"/>
      <c r="H794" s="257"/>
      <c r="I794" s="257"/>
      <c r="J794" s="257"/>
      <c r="M794" s="256"/>
    </row>
    <row r="795" spans="7:13" x14ac:dyDescent="0.2">
      <c r="G795" s="256"/>
      <c r="H795" s="257"/>
      <c r="I795" s="257"/>
      <c r="J795" s="257"/>
      <c r="M795" s="256"/>
    </row>
    <row r="796" spans="7:13" x14ac:dyDescent="0.2">
      <c r="G796" s="256"/>
      <c r="H796" s="257"/>
      <c r="I796" s="257"/>
      <c r="J796" s="257"/>
      <c r="M796" s="256"/>
    </row>
    <row r="797" spans="7:13" x14ac:dyDescent="0.2">
      <c r="G797" s="256"/>
      <c r="H797" s="257"/>
      <c r="I797" s="257"/>
      <c r="J797" s="257"/>
      <c r="M797" s="256"/>
    </row>
    <row r="798" spans="7:13" x14ac:dyDescent="0.2">
      <c r="G798" s="256"/>
      <c r="H798" s="257"/>
      <c r="I798" s="257"/>
      <c r="J798" s="257"/>
      <c r="M798" s="256"/>
    </row>
    <row r="799" spans="7:13" x14ac:dyDescent="0.2">
      <c r="G799" s="256"/>
      <c r="H799" s="257"/>
      <c r="I799" s="257"/>
      <c r="J799" s="257"/>
      <c r="M799" s="256"/>
    </row>
    <row r="800" spans="7:13" x14ac:dyDescent="0.2">
      <c r="G800" s="256"/>
      <c r="H800" s="257"/>
      <c r="I800" s="257"/>
      <c r="J800" s="257"/>
      <c r="M800" s="256"/>
    </row>
    <row r="801" spans="7:13" x14ac:dyDescent="0.2">
      <c r="G801" s="256"/>
      <c r="H801" s="257"/>
      <c r="I801" s="257"/>
      <c r="J801" s="257"/>
      <c r="M801" s="256"/>
    </row>
    <row r="802" spans="7:13" x14ac:dyDescent="0.2">
      <c r="G802" s="256"/>
      <c r="H802" s="257"/>
      <c r="I802" s="257"/>
      <c r="J802" s="257"/>
      <c r="M802" s="256"/>
    </row>
    <row r="803" spans="7:13" x14ac:dyDescent="0.2">
      <c r="G803" s="256"/>
      <c r="H803" s="257"/>
      <c r="I803" s="257"/>
      <c r="J803" s="257"/>
      <c r="M803" s="256"/>
    </row>
    <row r="804" spans="7:13" x14ac:dyDescent="0.2">
      <c r="G804" s="256"/>
      <c r="H804" s="257"/>
      <c r="I804" s="257"/>
      <c r="J804" s="257"/>
      <c r="M804" s="256"/>
    </row>
    <row r="805" spans="7:13" x14ac:dyDescent="0.2">
      <c r="G805" s="256"/>
      <c r="H805" s="257"/>
      <c r="I805" s="257"/>
      <c r="J805" s="257"/>
      <c r="M805" s="256"/>
    </row>
    <row r="806" spans="7:13" x14ac:dyDescent="0.2">
      <c r="G806" s="256"/>
      <c r="H806" s="257"/>
      <c r="I806" s="257"/>
      <c r="J806" s="257"/>
      <c r="M806" s="256"/>
    </row>
    <row r="807" spans="7:13" x14ac:dyDescent="0.2">
      <c r="G807" s="256"/>
      <c r="H807" s="257"/>
      <c r="I807" s="257"/>
      <c r="J807" s="257"/>
      <c r="M807" s="256"/>
    </row>
    <row r="808" spans="7:13" x14ac:dyDescent="0.2">
      <c r="G808" s="256"/>
      <c r="H808" s="257"/>
      <c r="I808" s="257"/>
      <c r="J808" s="257"/>
      <c r="M808" s="256"/>
    </row>
    <row r="809" spans="7:13" x14ac:dyDescent="0.2">
      <c r="G809" s="256"/>
      <c r="H809" s="257"/>
      <c r="I809" s="257"/>
      <c r="J809" s="257"/>
      <c r="M809" s="256"/>
    </row>
    <row r="810" spans="7:13" x14ac:dyDescent="0.2">
      <c r="G810" s="256"/>
      <c r="H810" s="257"/>
      <c r="I810" s="257"/>
      <c r="J810" s="257"/>
      <c r="M810" s="256"/>
    </row>
    <row r="811" spans="7:13" x14ac:dyDescent="0.2">
      <c r="G811" s="256"/>
      <c r="H811" s="257"/>
      <c r="I811" s="257"/>
      <c r="J811" s="257"/>
      <c r="M811" s="256"/>
    </row>
    <row r="812" spans="7:13" x14ac:dyDescent="0.2">
      <c r="G812" s="256"/>
      <c r="H812" s="257"/>
      <c r="I812" s="257"/>
      <c r="J812" s="257"/>
      <c r="M812" s="256"/>
    </row>
    <row r="813" spans="7:13" x14ac:dyDescent="0.2">
      <c r="G813" s="256"/>
      <c r="H813" s="257"/>
      <c r="I813" s="257"/>
      <c r="J813" s="257"/>
      <c r="M813" s="256"/>
    </row>
    <row r="814" spans="7:13" x14ac:dyDescent="0.2">
      <c r="G814" s="256"/>
      <c r="H814" s="257"/>
      <c r="I814" s="257"/>
      <c r="J814" s="257"/>
      <c r="M814" s="256"/>
    </row>
    <row r="815" spans="7:13" x14ac:dyDescent="0.2">
      <c r="G815" s="256"/>
      <c r="H815" s="257"/>
      <c r="I815" s="257"/>
      <c r="J815" s="257"/>
      <c r="M815" s="256"/>
    </row>
    <row r="816" spans="7:13" x14ac:dyDescent="0.2">
      <c r="G816" s="256"/>
      <c r="H816" s="257"/>
      <c r="I816" s="257"/>
      <c r="J816" s="257"/>
      <c r="M816" s="256"/>
    </row>
    <row r="817" spans="7:13" x14ac:dyDescent="0.2">
      <c r="G817" s="256"/>
      <c r="H817" s="257"/>
      <c r="I817" s="257"/>
      <c r="J817" s="257"/>
      <c r="M817" s="256"/>
    </row>
    <row r="818" spans="7:13" x14ac:dyDescent="0.2">
      <c r="G818" s="256"/>
      <c r="H818" s="257"/>
      <c r="I818" s="257"/>
      <c r="J818" s="257"/>
      <c r="M818" s="256"/>
    </row>
    <row r="819" spans="7:13" x14ac:dyDescent="0.2">
      <c r="G819" s="256"/>
      <c r="H819" s="257"/>
      <c r="I819" s="257"/>
      <c r="J819" s="257"/>
      <c r="M819" s="256"/>
    </row>
    <row r="820" spans="7:13" x14ac:dyDescent="0.2">
      <c r="G820" s="256"/>
      <c r="H820" s="257"/>
      <c r="I820" s="257"/>
      <c r="J820" s="257"/>
      <c r="M820" s="256"/>
    </row>
    <row r="821" spans="7:13" x14ac:dyDescent="0.2">
      <c r="G821" s="256"/>
      <c r="H821" s="257"/>
      <c r="I821" s="257"/>
      <c r="J821" s="257"/>
      <c r="M821" s="256"/>
    </row>
    <row r="822" spans="7:13" x14ac:dyDescent="0.2">
      <c r="G822" s="256"/>
      <c r="H822" s="257"/>
      <c r="I822" s="257"/>
      <c r="J822" s="257"/>
      <c r="M822" s="256"/>
    </row>
    <row r="823" spans="7:13" x14ac:dyDescent="0.2">
      <c r="G823" s="256"/>
      <c r="H823" s="257"/>
      <c r="I823" s="257"/>
      <c r="J823" s="257"/>
      <c r="M823" s="256"/>
    </row>
    <row r="824" spans="7:13" x14ac:dyDescent="0.2">
      <c r="G824" s="256"/>
      <c r="H824" s="257"/>
      <c r="I824" s="257"/>
      <c r="J824" s="257"/>
      <c r="M824" s="256"/>
    </row>
    <row r="825" spans="7:13" x14ac:dyDescent="0.2">
      <c r="G825" s="256"/>
      <c r="H825" s="257"/>
      <c r="I825" s="257"/>
      <c r="J825" s="257"/>
      <c r="M825" s="256"/>
    </row>
    <row r="826" spans="7:13" x14ac:dyDescent="0.2">
      <c r="G826" s="256"/>
      <c r="H826" s="257"/>
      <c r="I826" s="257"/>
      <c r="J826" s="257"/>
      <c r="M826" s="256"/>
    </row>
    <row r="827" spans="7:13" x14ac:dyDescent="0.2">
      <c r="G827" s="256"/>
      <c r="H827" s="257"/>
      <c r="I827" s="257"/>
      <c r="J827" s="257"/>
      <c r="M827" s="256"/>
    </row>
    <row r="828" spans="7:13" x14ac:dyDescent="0.2">
      <c r="G828" s="256"/>
      <c r="H828" s="257"/>
      <c r="I828" s="257"/>
      <c r="J828" s="257"/>
      <c r="M828" s="256"/>
    </row>
    <row r="829" spans="7:13" x14ac:dyDescent="0.2">
      <c r="G829" s="256"/>
      <c r="H829" s="257"/>
      <c r="I829" s="257"/>
      <c r="J829" s="257"/>
      <c r="M829" s="256"/>
    </row>
    <row r="830" spans="7:13" x14ac:dyDescent="0.2">
      <c r="G830" s="256"/>
      <c r="H830" s="257"/>
      <c r="I830" s="257"/>
      <c r="J830" s="257"/>
      <c r="M830" s="256"/>
    </row>
    <row r="831" spans="7:13" x14ac:dyDescent="0.2">
      <c r="G831" s="256"/>
      <c r="H831" s="257"/>
      <c r="I831" s="257"/>
      <c r="J831" s="257"/>
      <c r="M831" s="256"/>
    </row>
    <row r="832" spans="7:13" x14ac:dyDescent="0.2">
      <c r="G832" s="256"/>
      <c r="H832" s="257"/>
      <c r="I832" s="257"/>
      <c r="J832" s="257"/>
      <c r="M832" s="256"/>
    </row>
    <row r="833" spans="7:13" x14ac:dyDescent="0.2">
      <c r="G833" s="256"/>
      <c r="H833" s="257"/>
      <c r="I833" s="257"/>
      <c r="J833" s="257"/>
      <c r="M833" s="256"/>
    </row>
    <row r="834" spans="7:13" x14ac:dyDescent="0.2">
      <c r="G834" s="256"/>
      <c r="H834" s="257"/>
      <c r="I834" s="257"/>
      <c r="J834" s="257"/>
      <c r="M834" s="256"/>
    </row>
    <row r="835" spans="7:13" x14ac:dyDescent="0.2">
      <c r="G835" s="256"/>
      <c r="H835" s="257"/>
      <c r="I835" s="257"/>
      <c r="J835" s="257"/>
      <c r="M835" s="256"/>
    </row>
    <row r="836" spans="7:13" x14ac:dyDescent="0.2">
      <c r="G836" s="256"/>
      <c r="H836" s="257"/>
      <c r="I836" s="257"/>
      <c r="J836" s="257"/>
      <c r="M836" s="256"/>
    </row>
    <row r="837" spans="7:13" x14ac:dyDescent="0.2">
      <c r="G837" s="256"/>
      <c r="H837" s="257"/>
      <c r="I837" s="257"/>
      <c r="J837" s="257"/>
      <c r="M837" s="256"/>
    </row>
    <row r="838" spans="7:13" x14ac:dyDescent="0.2">
      <c r="G838" s="256"/>
      <c r="H838" s="257"/>
      <c r="I838" s="257"/>
      <c r="J838" s="257"/>
      <c r="M838" s="256"/>
    </row>
    <row r="839" spans="7:13" x14ac:dyDescent="0.2">
      <c r="G839" s="256"/>
      <c r="H839" s="257"/>
      <c r="I839" s="257"/>
      <c r="J839" s="257"/>
      <c r="M839" s="256"/>
    </row>
    <row r="840" spans="7:13" x14ac:dyDescent="0.2">
      <c r="G840" s="256"/>
      <c r="H840" s="257"/>
      <c r="I840" s="257"/>
      <c r="J840" s="257"/>
      <c r="M840" s="256"/>
    </row>
    <row r="841" spans="7:13" x14ac:dyDescent="0.2">
      <c r="G841" s="256"/>
      <c r="H841" s="257"/>
      <c r="I841" s="257"/>
      <c r="J841" s="257"/>
      <c r="M841" s="256"/>
    </row>
    <row r="842" spans="7:13" x14ac:dyDescent="0.2">
      <c r="G842" s="256"/>
      <c r="H842" s="257"/>
      <c r="I842" s="257"/>
      <c r="J842" s="257"/>
      <c r="M842" s="256"/>
    </row>
    <row r="843" spans="7:13" x14ac:dyDescent="0.2">
      <c r="G843" s="256"/>
      <c r="H843" s="257"/>
      <c r="I843" s="257"/>
      <c r="J843" s="257"/>
      <c r="M843" s="256"/>
    </row>
    <row r="844" spans="7:13" x14ac:dyDescent="0.2">
      <c r="G844" s="256"/>
      <c r="H844" s="257"/>
      <c r="I844" s="257"/>
      <c r="J844" s="257"/>
      <c r="M844" s="256"/>
    </row>
    <row r="845" spans="7:13" x14ac:dyDescent="0.2">
      <c r="G845" s="256"/>
      <c r="H845" s="257"/>
      <c r="I845" s="257"/>
      <c r="J845" s="257"/>
      <c r="M845" s="256"/>
    </row>
    <row r="846" spans="7:13" x14ac:dyDescent="0.2">
      <c r="G846" s="256"/>
      <c r="H846" s="257"/>
      <c r="I846" s="257"/>
      <c r="J846" s="257"/>
      <c r="M846" s="256"/>
    </row>
    <row r="847" spans="7:13" x14ac:dyDescent="0.2">
      <c r="G847" s="256"/>
      <c r="H847" s="257"/>
      <c r="I847" s="257"/>
      <c r="J847" s="257"/>
      <c r="M847" s="256"/>
    </row>
    <row r="848" spans="7:13" x14ac:dyDescent="0.2">
      <c r="G848" s="256"/>
      <c r="H848" s="257"/>
      <c r="I848" s="257"/>
      <c r="J848" s="257"/>
      <c r="M848" s="256"/>
    </row>
    <row r="849" spans="7:13" x14ac:dyDescent="0.2">
      <c r="G849" s="256"/>
      <c r="H849" s="257"/>
      <c r="I849" s="257"/>
      <c r="J849" s="257"/>
      <c r="M849" s="256"/>
    </row>
    <row r="850" spans="7:13" x14ac:dyDescent="0.2">
      <c r="G850" s="256"/>
      <c r="H850" s="257"/>
      <c r="I850" s="257"/>
      <c r="J850" s="257"/>
      <c r="M850" s="256"/>
    </row>
    <row r="851" spans="7:13" x14ac:dyDescent="0.2">
      <c r="G851" s="256"/>
      <c r="H851" s="257"/>
      <c r="I851" s="257"/>
      <c r="J851" s="257"/>
      <c r="M851" s="256"/>
    </row>
    <row r="852" spans="7:13" x14ac:dyDescent="0.2">
      <c r="G852" s="256"/>
      <c r="H852" s="257"/>
      <c r="I852" s="257"/>
      <c r="J852" s="257"/>
      <c r="M852" s="256"/>
    </row>
    <row r="853" spans="7:13" x14ac:dyDescent="0.2">
      <c r="G853" s="256"/>
      <c r="H853" s="257"/>
      <c r="I853" s="257"/>
      <c r="J853" s="257"/>
      <c r="M853" s="256"/>
    </row>
    <row r="854" spans="7:13" x14ac:dyDescent="0.2">
      <c r="G854" s="256"/>
      <c r="H854" s="257"/>
      <c r="I854" s="257"/>
      <c r="J854" s="257"/>
      <c r="M854" s="256"/>
    </row>
    <row r="855" spans="7:13" x14ac:dyDescent="0.2">
      <c r="G855" s="256"/>
      <c r="H855" s="257"/>
      <c r="I855" s="257"/>
      <c r="J855" s="257"/>
      <c r="M855" s="256"/>
    </row>
    <row r="856" spans="7:13" x14ac:dyDescent="0.2">
      <c r="G856" s="256"/>
      <c r="H856" s="257"/>
      <c r="I856" s="257"/>
      <c r="J856" s="257"/>
      <c r="M856" s="256"/>
    </row>
    <row r="857" spans="7:13" x14ac:dyDescent="0.2">
      <c r="G857" s="256"/>
      <c r="H857" s="257"/>
      <c r="I857" s="257"/>
      <c r="J857" s="257"/>
      <c r="M857" s="256"/>
    </row>
    <row r="858" spans="7:13" x14ac:dyDescent="0.2">
      <c r="G858" s="256"/>
      <c r="H858" s="257"/>
      <c r="I858" s="257"/>
      <c r="J858" s="257"/>
      <c r="M858" s="256"/>
    </row>
    <row r="859" spans="7:13" x14ac:dyDescent="0.2">
      <c r="G859" s="256"/>
      <c r="H859" s="257"/>
      <c r="I859" s="257"/>
      <c r="J859" s="257"/>
      <c r="M859" s="256"/>
    </row>
    <row r="860" spans="7:13" x14ac:dyDescent="0.2">
      <c r="G860" s="256"/>
      <c r="H860" s="257"/>
      <c r="I860" s="257"/>
      <c r="J860" s="257"/>
      <c r="M860" s="256"/>
    </row>
    <row r="861" spans="7:13" x14ac:dyDescent="0.2">
      <c r="G861" s="256"/>
      <c r="H861" s="257"/>
      <c r="I861" s="257"/>
      <c r="J861" s="257"/>
      <c r="M861" s="256"/>
    </row>
    <row r="862" spans="7:13" x14ac:dyDescent="0.2">
      <c r="G862" s="256"/>
      <c r="H862" s="257"/>
      <c r="I862" s="257"/>
      <c r="J862" s="257"/>
      <c r="M862" s="256"/>
    </row>
    <row r="863" spans="7:13" x14ac:dyDescent="0.2">
      <c r="G863" s="256"/>
      <c r="H863" s="257"/>
      <c r="I863" s="257"/>
      <c r="J863" s="257"/>
      <c r="M863" s="256"/>
    </row>
    <row r="864" spans="7:13" x14ac:dyDescent="0.2">
      <c r="G864" s="256"/>
      <c r="H864" s="257"/>
      <c r="I864" s="257"/>
      <c r="J864" s="257"/>
      <c r="M864" s="256"/>
    </row>
    <row r="865" spans="7:13" x14ac:dyDescent="0.2">
      <c r="G865" s="256"/>
      <c r="H865" s="257"/>
      <c r="I865" s="257"/>
      <c r="J865" s="257"/>
      <c r="M865" s="256"/>
    </row>
    <row r="866" spans="7:13" x14ac:dyDescent="0.2">
      <c r="G866" s="256"/>
      <c r="H866" s="257"/>
      <c r="I866" s="257"/>
      <c r="J866" s="257"/>
      <c r="M866" s="256"/>
    </row>
    <row r="867" spans="7:13" x14ac:dyDescent="0.2">
      <c r="G867" s="256"/>
      <c r="H867" s="257"/>
      <c r="I867" s="257"/>
      <c r="J867" s="257"/>
      <c r="M867" s="256"/>
    </row>
    <row r="868" spans="7:13" x14ac:dyDescent="0.2">
      <c r="G868" s="256"/>
      <c r="H868" s="257"/>
      <c r="I868" s="257"/>
      <c r="J868" s="257"/>
      <c r="M868" s="256"/>
    </row>
    <row r="869" spans="7:13" x14ac:dyDescent="0.2">
      <c r="G869" s="256"/>
      <c r="H869" s="257"/>
      <c r="I869" s="257"/>
      <c r="J869" s="257"/>
      <c r="M869" s="256"/>
    </row>
    <row r="870" spans="7:13" x14ac:dyDescent="0.2">
      <c r="G870" s="256"/>
      <c r="H870" s="257"/>
      <c r="I870" s="257"/>
      <c r="J870" s="257"/>
      <c r="M870" s="256"/>
    </row>
    <row r="871" spans="7:13" x14ac:dyDescent="0.2">
      <c r="G871" s="256"/>
      <c r="H871" s="257"/>
      <c r="I871" s="257"/>
      <c r="J871" s="257"/>
      <c r="M871" s="256"/>
    </row>
    <row r="872" spans="7:13" x14ac:dyDescent="0.2">
      <c r="G872" s="256"/>
      <c r="H872" s="257"/>
      <c r="I872" s="257"/>
      <c r="J872" s="257"/>
      <c r="M872" s="256"/>
    </row>
    <row r="873" spans="7:13" x14ac:dyDescent="0.2">
      <c r="G873" s="256"/>
      <c r="H873" s="257"/>
      <c r="I873" s="257"/>
      <c r="J873" s="257"/>
      <c r="M873" s="256"/>
    </row>
    <row r="874" spans="7:13" x14ac:dyDescent="0.2">
      <c r="G874" s="256"/>
      <c r="H874" s="257"/>
      <c r="I874" s="257"/>
      <c r="J874" s="257"/>
      <c r="M874" s="256"/>
    </row>
    <row r="875" spans="7:13" x14ac:dyDescent="0.2">
      <c r="G875" s="256"/>
      <c r="H875" s="257"/>
      <c r="I875" s="257"/>
      <c r="J875" s="257"/>
      <c r="M875" s="256"/>
    </row>
    <row r="876" spans="7:13" x14ac:dyDescent="0.2">
      <c r="G876" s="256"/>
      <c r="H876" s="257"/>
      <c r="I876" s="257"/>
      <c r="J876" s="257"/>
      <c r="M876" s="256"/>
    </row>
    <row r="877" spans="7:13" x14ac:dyDescent="0.2">
      <c r="G877" s="256"/>
      <c r="H877" s="257"/>
      <c r="I877" s="257"/>
      <c r="J877" s="257"/>
      <c r="M877" s="256"/>
    </row>
    <row r="878" spans="7:13" x14ac:dyDescent="0.2">
      <c r="G878" s="256"/>
      <c r="H878" s="257"/>
      <c r="I878" s="257"/>
      <c r="J878" s="257"/>
      <c r="M878" s="256"/>
    </row>
    <row r="879" spans="7:13" x14ac:dyDescent="0.2">
      <c r="G879" s="256"/>
      <c r="H879" s="257"/>
      <c r="I879" s="257"/>
      <c r="J879" s="257"/>
      <c r="M879" s="256"/>
    </row>
    <row r="880" spans="7:13" x14ac:dyDescent="0.2">
      <c r="G880" s="256"/>
      <c r="H880" s="257"/>
      <c r="I880" s="257"/>
      <c r="J880" s="257"/>
      <c r="M880" s="256"/>
    </row>
    <row r="881" spans="7:13" x14ac:dyDescent="0.2">
      <c r="G881" s="256"/>
      <c r="H881" s="257"/>
      <c r="I881" s="257"/>
      <c r="J881" s="257"/>
      <c r="M881" s="256"/>
    </row>
    <row r="882" spans="7:13" x14ac:dyDescent="0.2">
      <c r="G882" s="256"/>
      <c r="H882" s="257"/>
      <c r="I882" s="257"/>
      <c r="J882" s="257"/>
      <c r="M882" s="256"/>
    </row>
    <row r="883" spans="7:13" x14ac:dyDescent="0.2">
      <c r="G883" s="256"/>
      <c r="H883" s="257"/>
      <c r="I883" s="257"/>
      <c r="J883" s="257"/>
      <c r="M883" s="256"/>
    </row>
    <row r="884" spans="7:13" x14ac:dyDescent="0.2">
      <c r="G884" s="256"/>
      <c r="H884" s="257"/>
      <c r="I884" s="257"/>
      <c r="J884" s="257"/>
      <c r="M884" s="256"/>
    </row>
    <row r="885" spans="7:13" x14ac:dyDescent="0.2">
      <c r="G885" s="256"/>
      <c r="H885" s="257"/>
      <c r="I885" s="257"/>
      <c r="J885" s="257"/>
      <c r="M885" s="256"/>
    </row>
    <row r="886" spans="7:13" x14ac:dyDescent="0.2">
      <c r="G886" s="256"/>
      <c r="H886" s="257"/>
      <c r="I886" s="257"/>
      <c r="J886" s="257"/>
      <c r="M886" s="256"/>
    </row>
    <row r="887" spans="7:13" x14ac:dyDescent="0.2">
      <c r="G887" s="256"/>
      <c r="H887" s="257"/>
      <c r="I887" s="257"/>
      <c r="J887" s="257"/>
      <c r="M887" s="256"/>
    </row>
    <row r="888" spans="7:13" x14ac:dyDescent="0.2">
      <c r="G888" s="256"/>
      <c r="H888" s="257"/>
      <c r="I888" s="257"/>
      <c r="J888" s="257"/>
      <c r="M888" s="256"/>
    </row>
    <row r="889" spans="7:13" x14ac:dyDescent="0.2">
      <c r="G889" s="256"/>
      <c r="H889" s="257"/>
      <c r="I889" s="257"/>
      <c r="J889" s="257"/>
      <c r="M889" s="256"/>
    </row>
    <row r="890" spans="7:13" x14ac:dyDescent="0.2">
      <c r="G890" s="256"/>
      <c r="H890" s="257"/>
      <c r="I890" s="257"/>
      <c r="J890" s="257"/>
      <c r="M890" s="256"/>
    </row>
    <row r="891" spans="7:13" x14ac:dyDescent="0.2">
      <c r="G891" s="256"/>
      <c r="H891" s="257"/>
      <c r="I891" s="257"/>
      <c r="J891" s="257"/>
      <c r="M891" s="256"/>
    </row>
    <row r="892" spans="7:13" x14ac:dyDescent="0.2">
      <c r="G892" s="256"/>
      <c r="H892" s="257"/>
      <c r="I892" s="257"/>
      <c r="J892" s="257"/>
      <c r="M892" s="256"/>
    </row>
    <row r="893" spans="7:13" x14ac:dyDescent="0.2">
      <c r="G893" s="256"/>
      <c r="H893" s="257"/>
      <c r="I893" s="257"/>
      <c r="J893" s="257"/>
      <c r="M893" s="256"/>
    </row>
    <row r="894" spans="7:13" x14ac:dyDescent="0.2">
      <c r="G894" s="256"/>
      <c r="H894" s="257"/>
      <c r="I894" s="257"/>
      <c r="J894" s="257"/>
      <c r="M894" s="256"/>
    </row>
    <row r="895" spans="7:13" x14ac:dyDescent="0.2">
      <c r="G895" s="256"/>
      <c r="H895" s="257"/>
      <c r="I895" s="257"/>
      <c r="J895" s="257"/>
      <c r="M895" s="256"/>
    </row>
    <row r="896" spans="7:13" x14ac:dyDescent="0.2">
      <c r="G896" s="256"/>
      <c r="H896" s="257"/>
      <c r="I896" s="257"/>
      <c r="J896" s="257"/>
      <c r="M896" s="256"/>
    </row>
    <row r="897" spans="7:13" x14ac:dyDescent="0.2">
      <c r="G897" s="256"/>
      <c r="H897" s="257"/>
      <c r="I897" s="257"/>
      <c r="J897" s="257"/>
      <c r="M897" s="256"/>
    </row>
    <row r="898" spans="7:13" x14ac:dyDescent="0.2">
      <c r="G898" s="256"/>
      <c r="H898" s="257"/>
      <c r="I898" s="257"/>
      <c r="J898" s="257"/>
      <c r="M898" s="256"/>
    </row>
    <row r="899" spans="7:13" x14ac:dyDescent="0.2">
      <c r="G899" s="256"/>
      <c r="H899" s="257"/>
      <c r="I899" s="257"/>
      <c r="J899" s="257"/>
      <c r="M899" s="256"/>
    </row>
    <row r="900" spans="7:13" x14ac:dyDescent="0.2">
      <c r="G900" s="256"/>
      <c r="H900" s="257"/>
      <c r="I900" s="257"/>
      <c r="J900" s="257"/>
      <c r="M900" s="256"/>
    </row>
    <row r="901" spans="7:13" x14ac:dyDescent="0.2">
      <c r="G901" s="256"/>
      <c r="H901" s="257"/>
      <c r="I901" s="257"/>
      <c r="J901" s="257"/>
      <c r="M901" s="256"/>
    </row>
    <row r="902" spans="7:13" x14ac:dyDescent="0.2">
      <c r="G902" s="256"/>
      <c r="H902" s="257"/>
      <c r="I902" s="257"/>
      <c r="J902" s="257"/>
      <c r="M902" s="256"/>
    </row>
    <row r="903" spans="7:13" x14ac:dyDescent="0.2">
      <c r="G903" s="256"/>
      <c r="H903" s="257"/>
      <c r="I903" s="257"/>
      <c r="J903" s="257"/>
      <c r="M903" s="256"/>
    </row>
    <row r="904" spans="7:13" x14ac:dyDescent="0.2">
      <c r="G904" s="256"/>
      <c r="H904" s="257"/>
      <c r="I904" s="257"/>
      <c r="J904" s="257"/>
      <c r="M904" s="256"/>
    </row>
    <row r="905" spans="7:13" x14ac:dyDescent="0.2">
      <c r="G905" s="256"/>
      <c r="H905" s="257"/>
      <c r="I905" s="257"/>
      <c r="J905" s="257"/>
      <c r="M905" s="256"/>
    </row>
    <row r="906" spans="7:13" x14ac:dyDescent="0.2">
      <c r="G906" s="256"/>
      <c r="H906" s="257"/>
      <c r="I906" s="257"/>
      <c r="J906" s="257"/>
      <c r="M906" s="256"/>
    </row>
    <row r="907" spans="7:13" x14ac:dyDescent="0.2">
      <c r="G907" s="256"/>
      <c r="H907" s="257"/>
      <c r="I907" s="257"/>
      <c r="J907" s="257"/>
      <c r="M907" s="256"/>
    </row>
    <row r="908" spans="7:13" x14ac:dyDescent="0.2">
      <c r="G908" s="256"/>
      <c r="H908" s="257"/>
      <c r="I908" s="257"/>
      <c r="J908" s="257"/>
      <c r="M908" s="256"/>
    </row>
    <row r="909" spans="7:13" x14ac:dyDescent="0.2">
      <c r="G909" s="256"/>
      <c r="H909" s="257"/>
      <c r="I909" s="257"/>
      <c r="J909" s="257"/>
      <c r="M909" s="256"/>
    </row>
    <row r="910" spans="7:13" x14ac:dyDescent="0.2">
      <c r="G910" s="256"/>
      <c r="H910" s="257"/>
      <c r="I910" s="257"/>
      <c r="J910" s="257"/>
      <c r="M910" s="256"/>
    </row>
    <row r="911" spans="7:13" x14ac:dyDescent="0.2">
      <c r="G911" s="256"/>
      <c r="H911" s="257"/>
      <c r="I911" s="257"/>
      <c r="J911" s="257"/>
      <c r="M911" s="256"/>
    </row>
    <row r="912" spans="7:13" x14ac:dyDescent="0.2">
      <c r="G912" s="256"/>
      <c r="H912" s="257"/>
      <c r="I912" s="257"/>
      <c r="J912" s="257"/>
      <c r="M912" s="256"/>
    </row>
    <row r="913" spans="7:13" x14ac:dyDescent="0.2">
      <c r="G913" s="256"/>
      <c r="H913" s="257"/>
      <c r="I913" s="257"/>
      <c r="J913" s="257"/>
      <c r="M913" s="256"/>
    </row>
    <row r="914" spans="7:13" x14ac:dyDescent="0.2">
      <c r="G914" s="256"/>
      <c r="H914" s="257"/>
      <c r="I914" s="257"/>
      <c r="J914" s="257"/>
      <c r="M914" s="256"/>
    </row>
    <row r="915" spans="7:13" x14ac:dyDescent="0.2">
      <c r="G915" s="256"/>
      <c r="H915" s="257"/>
      <c r="I915" s="257"/>
      <c r="J915" s="257"/>
      <c r="M915" s="256"/>
    </row>
    <row r="916" spans="7:13" x14ac:dyDescent="0.2">
      <c r="G916" s="256"/>
      <c r="H916" s="257"/>
      <c r="I916" s="257"/>
      <c r="J916" s="257"/>
      <c r="M916" s="256"/>
    </row>
    <row r="917" spans="7:13" x14ac:dyDescent="0.2">
      <c r="G917" s="256"/>
      <c r="H917" s="257"/>
      <c r="I917" s="257"/>
      <c r="J917" s="257"/>
      <c r="M917" s="256"/>
    </row>
    <row r="918" spans="7:13" x14ac:dyDescent="0.2">
      <c r="G918" s="256"/>
      <c r="H918" s="257"/>
      <c r="I918" s="257"/>
      <c r="J918" s="257"/>
      <c r="M918" s="256"/>
    </row>
    <row r="919" spans="7:13" x14ac:dyDescent="0.2">
      <c r="G919" s="256"/>
      <c r="H919" s="257"/>
      <c r="I919" s="257"/>
      <c r="J919" s="257"/>
      <c r="M919" s="256"/>
    </row>
    <row r="920" spans="7:13" x14ac:dyDescent="0.2">
      <c r="G920" s="256"/>
      <c r="H920" s="257"/>
      <c r="I920" s="257"/>
      <c r="J920" s="257"/>
      <c r="M920" s="256"/>
    </row>
    <row r="921" spans="7:13" x14ac:dyDescent="0.2">
      <c r="G921" s="256"/>
      <c r="H921" s="257"/>
      <c r="I921" s="257"/>
      <c r="J921" s="257"/>
      <c r="M921" s="256"/>
    </row>
    <row r="922" spans="7:13" x14ac:dyDescent="0.2">
      <c r="G922" s="256"/>
      <c r="H922" s="257"/>
      <c r="I922" s="257"/>
      <c r="J922" s="257"/>
      <c r="M922" s="256"/>
    </row>
    <row r="923" spans="7:13" x14ac:dyDescent="0.2">
      <c r="G923" s="256"/>
      <c r="H923" s="257"/>
      <c r="I923" s="257"/>
      <c r="J923" s="257"/>
      <c r="M923" s="256"/>
    </row>
    <row r="924" spans="7:13" x14ac:dyDescent="0.2">
      <c r="G924" s="256"/>
      <c r="H924" s="257"/>
      <c r="I924" s="257"/>
      <c r="J924" s="257"/>
      <c r="M924" s="256"/>
    </row>
    <row r="925" spans="7:13" x14ac:dyDescent="0.2">
      <c r="G925" s="256"/>
      <c r="H925" s="257"/>
      <c r="I925" s="257"/>
      <c r="J925" s="257"/>
      <c r="M925" s="256"/>
    </row>
    <row r="926" spans="7:13" x14ac:dyDescent="0.2">
      <c r="G926" s="256"/>
      <c r="H926" s="257"/>
      <c r="I926" s="257"/>
      <c r="J926" s="257"/>
      <c r="M926" s="256"/>
    </row>
    <row r="927" spans="7:13" x14ac:dyDescent="0.2">
      <c r="G927" s="256"/>
      <c r="H927" s="257"/>
      <c r="I927" s="257"/>
      <c r="J927" s="257"/>
      <c r="M927" s="256"/>
    </row>
    <row r="928" spans="7:13" x14ac:dyDescent="0.2">
      <c r="G928" s="256"/>
      <c r="H928" s="257"/>
      <c r="I928" s="257"/>
      <c r="J928" s="257"/>
      <c r="M928" s="256"/>
    </row>
    <row r="929" spans="7:13" x14ac:dyDescent="0.2">
      <c r="G929" s="256"/>
      <c r="H929" s="257"/>
      <c r="I929" s="257"/>
      <c r="J929" s="257"/>
      <c r="M929" s="256"/>
    </row>
    <row r="930" spans="7:13" x14ac:dyDescent="0.2">
      <c r="G930" s="256"/>
      <c r="H930" s="257"/>
      <c r="I930" s="257"/>
      <c r="J930" s="257"/>
      <c r="M930" s="256"/>
    </row>
    <row r="931" spans="7:13" x14ac:dyDescent="0.2">
      <c r="G931" s="256"/>
      <c r="H931" s="257"/>
      <c r="I931" s="257"/>
      <c r="J931" s="257"/>
      <c r="M931" s="256"/>
    </row>
    <row r="932" spans="7:13" x14ac:dyDescent="0.2">
      <c r="G932" s="256"/>
      <c r="H932" s="257"/>
      <c r="I932" s="257"/>
      <c r="J932" s="257"/>
      <c r="M932" s="256"/>
    </row>
    <row r="933" spans="7:13" x14ac:dyDescent="0.2">
      <c r="G933" s="256"/>
      <c r="H933" s="257"/>
      <c r="I933" s="257"/>
      <c r="J933" s="257"/>
      <c r="M933" s="256"/>
    </row>
    <row r="934" spans="7:13" x14ac:dyDescent="0.2">
      <c r="G934" s="256"/>
      <c r="H934" s="257"/>
      <c r="I934" s="257"/>
      <c r="J934" s="257"/>
      <c r="M934" s="256"/>
    </row>
    <row r="935" spans="7:13" x14ac:dyDescent="0.2">
      <c r="G935" s="256"/>
      <c r="H935" s="257"/>
      <c r="I935" s="257"/>
      <c r="J935" s="257"/>
      <c r="M935" s="256"/>
    </row>
    <row r="936" spans="7:13" x14ac:dyDescent="0.2">
      <c r="G936" s="256"/>
      <c r="H936" s="257"/>
      <c r="I936" s="257"/>
      <c r="J936" s="257"/>
      <c r="M936" s="256"/>
    </row>
    <row r="937" spans="7:13" x14ac:dyDescent="0.2">
      <c r="G937" s="256"/>
      <c r="H937" s="257"/>
      <c r="I937" s="257"/>
      <c r="J937" s="257"/>
      <c r="M937" s="256"/>
    </row>
    <row r="938" spans="7:13" x14ac:dyDescent="0.2">
      <c r="G938" s="256"/>
      <c r="H938" s="257"/>
      <c r="I938" s="257"/>
      <c r="J938" s="257"/>
      <c r="M938" s="256"/>
    </row>
    <row r="939" spans="7:13" x14ac:dyDescent="0.2">
      <c r="G939" s="256"/>
      <c r="H939" s="257"/>
      <c r="I939" s="257"/>
      <c r="J939" s="257"/>
      <c r="M939" s="256"/>
    </row>
    <row r="940" spans="7:13" x14ac:dyDescent="0.2">
      <c r="G940" s="256"/>
      <c r="H940" s="257"/>
      <c r="I940" s="257"/>
      <c r="J940" s="257"/>
      <c r="M940" s="256"/>
    </row>
    <row r="941" spans="7:13" x14ac:dyDescent="0.2">
      <c r="G941" s="256"/>
      <c r="H941" s="257"/>
      <c r="I941" s="257"/>
      <c r="J941" s="257"/>
      <c r="M941" s="256"/>
    </row>
    <row r="942" spans="7:13" x14ac:dyDescent="0.2">
      <c r="G942" s="256"/>
      <c r="H942" s="257"/>
      <c r="I942" s="257"/>
      <c r="J942" s="257"/>
      <c r="M942" s="256"/>
    </row>
    <row r="943" spans="7:13" x14ac:dyDescent="0.2">
      <c r="G943" s="256"/>
      <c r="H943" s="257"/>
      <c r="I943" s="257"/>
      <c r="J943" s="257"/>
      <c r="M943" s="256"/>
    </row>
    <row r="944" spans="7:13" x14ac:dyDescent="0.2">
      <c r="G944" s="256"/>
      <c r="H944" s="257"/>
      <c r="I944" s="257"/>
      <c r="J944" s="257"/>
      <c r="M944" s="256"/>
    </row>
    <row r="945" spans="7:13" x14ac:dyDescent="0.2">
      <c r="G945" s="256"/>
      <c r="H945" s="257"/>
      <c r="I945" s="257"/>
      <c r="J945" s="257"/>
      <c r="M945" s="256"/>
    </row>
    <row r="946" spans="7:13" x14ac:dyDescent="0.2">
      <c r="G946" s="256"/>
      <c r="H946" s="257"/>
      <c r="I946" s="257"/>
      <c r="J946" s="257"/>
      <c r="M946" s="256"/>
    </row>
    <row r="947" spans="7:13" x14ac:dyDescent="0.2">
      <c r="G947" s="256"/>
      <c r="H947" s="257"/>
      <c r="I947" s="257"/>
      <c r="J947" s="257"/>
      <c r="M947" s="256"/>
    </row>
    <row r="948" spans="7:13" x14ac:dyDescent="0.2">
      <c r="G948" s="256"/>
      <c r="H948" s="257"/>
      <c r="I948" s="257"/>
      <c r="J948" s="257"/>
      <c r="M948" s="256"/>
    </row>
    <row r="949" spans="7:13" x14ac:dyDescent="0.2">
      <c r="G949" s="256"/>
      <c r="H949" s="257"/>
      <c r="I949" s="257"/>
      <c r="J949" s="257"/>
      <c r="M949" s="256"/>
    </row>
    <row r="950" spans="7:13" x14ac:dyDescent="0.2">
      <c r="G950" s="256"/>
      <c r="H950" s="257"/>
      <c r="I950" s="257"/>
      <c r="J950" s="257"/>
      <c r="M950" s="256"/>
    </row>
    <row r="951" spans="7:13" x14ac:dyDescent="0.2">
      <c r="G951" s="256"/>
      <c r="H951" s="257"/>
      <c r="I951" s="257"/>
      <c r="J951" s="257"/>
      <c r="M951" s="256"/>
    </row>
    <row r="952" spans="7:13" x14ac:dyDescent="0.2">
      <c r="G952" s="256"/>
      <c r="H952" s="257"/>
      <c r="I952" s="257"/>
      <c r="J952" s="257"/>
      <c r="M952" s="256"/>
    </row>
    <row r="953" spans="7:13" x14ac:dyDescent="0.2">
      <c r="G953" s="256"/>
      <c r="H953" s="257"/>
      <c r="I953" s="257"/>
      <c r="J953" s="257"/>
      <c r="M953" s="256"/>
    </row>
    <row r="954" spans="7:13" x14ac:dyDescent="0.2">
      <c r="G954" s="256"/>
      <c r="H954" s="257"/>
      <c r="I954" s="257"/>
      <c r="J954" s="257"/>
      <c r="M954" s="256"/>
    </row>
    <row r="955" spans="7:13" x14ac:dyDescent="0.2">
      <c r="G955" s="256"/>
      <c r="H955" s="257"/>
      <c r="I955" s="257"/>
      <c r="J955" s="257"/>
      <c r="M955" s="256"/>
    </row>
    <row r="956" spans="7:13" x14ac:dyDescent="0.2">
      <c r="G956" s="256"/>
      <c r="H956" s="257"/>
      <c r="I956" s="257"/>
      <c r="J956" s="257"/>
      <c r="M956" s="256"/>
    </row>
    <row r="957" spans="7:13" x14ac:dyDescent="0.2">
      <c r="G957" s="256"/>
      <c r="H957" s="257"/>
      <c r="I957" s="257"/>
      <c r="J957" s="257"/>
      <c r="M957" s="256"/>
    </row>
    <row r="958" spans="7:13" x14ac:dyDescent="0.2">
      <c r="G958" s="256"/>
      <c r="H958" s="257"/>
      <c r="I958" s="257"/>
      <c r="J958" s="257"/>
      <c r="M958" s="256"/>
    </row>
    <row r="959" spans="7:13" x14ac:dyDescent="0.2">
      <c r="G959" s="256"/>
      <c r="H959" s="257"/>
      <c r="I959" s="257"/>
      <c r="J959" s="257"/>
      <c r="M959" s="256"/>
    </row>
    <row r="960" spans="7:13" x14ac:dyDescent="0.2">
      <c r="G960" s="256"/>
      <c r="H960" s="257"/>
      <c r="I960" s="257"/>
      <c r="J960" s="257"/>
      <c r="M960" s="256"/>
    </row>
    <row r="961" spans="7:13" x14ac:dyDescent="0.2">
      <c r="G961" s="256"/>
      <c r="H961" s="257"/>
      <c r="I961" s="257"/>
      <c r="J961" s="257"/>
      <c r="M961" s="256"/>
    </row>
    <row r="962" spans="7:13" x14ac:dyDescent="0.2">
      <c r="G962" s="256"/>
      <c r="H962" s="257"/>
      <c r="I962" s="257"/>
      <c r="J962" s="257"/>
      <c r="M962" s="256"/>
    </row>
    <row r="963" spans="7:13" x14ac:dyDescent="0.2">
      <c r="G963" s="256"/>
      <c r="H963" s="257"/>
      <c r="I963" s="257"/>
      <c r="J963" s="257"/>
      <c r="M963" s="256"/>
    </row>
    <row r="964" spans="7:13" x14ac:dyDescent="0.2">
      <c r="G964" s="256"/>
      <c r="H964" s="257"/>
      <c r="I964" s="257"/>
      <c r="J964" s="257"/>
      <c r="M964" s="256"/>
    </row>
    <row r="965" spans="7:13" x14ac:dyDescent="0.2">
      <c r="G965" s="256"/>
      <c r="H965" s="257"/>
      <c r="I965" s="257"/>
      <c r="J965" s="257"/>
      <c r="M965" s="256"/>
    </row>
    <row r="966" spans="7:13" x14ac:dyDescent="0.2">
      <c r="G966" s="256"/>
      <c r="H966" s="257"/>
      <c r="I966" s="257"/>
      <c r="J966" s="257"/>
      <c r="M966" s="256"/>
    </row>
    <row r="967" spans="7:13" x14ac:dyDescent="0.2">
      <c r="G967" s="256"/>
      <c r="H967" s="257"/>
      <c r="I967" s="257"/>
      <c r="J967" s="257"/>
      <c r="M967" s="256"/>
    </row>
    <row r="968" spans="7:13" x14ac:dyDescent="0.2">
      <c r="G968" s="256"/>
      <c r="H968" s="257"/>
      <c r="I968" s="257"/>
      <c r="J968" s="257"/>
      <c r="M968" s="256"/>
    </row>
    <row r="969" spans="7:13" x14ac:dyDescent="0.2">
      <c r="G969" s="256"/>
      <c r="H969" s="257"/>
      <c r="I969" s="257"/>
      <c r="J969" s="257"/>
      <c r="M969" s="256"/>
    </row>
    <row r="970" spans="7:13" x14ac:dyDescent="0.2">
      <c r="G970" s="256"/>
      <c r="H970" s="257"/>
      <c r="I970" s="257"/>
      <c r="J970" s="257"/>
      <c r="M970" s="256"/>
    </row>
    <row r="971" spans="7:13" x14ac:dyDescent="0.2">
      <c r="G971" s="256"/>
      <c r="H971" s="257"/>
      <c r="I971" s="257"/>
      <c r="J971" s="257"/>
      <c r="M971" s="256"/>
    </row>
    <row r="972" spans="7:13" x14ac:dyDescent="0.2">
      <c r="G972" s="256"/>
      <c r="H972" s="257"/>
      <c r="I972" s="257"/>
      <c r="J972" s="257"/>
      <c r="M972" s="256"/>
    </row>
    <row r="973" spans="7:13" x14ac:dyDescent="0.2">
      <c r="G973" s="256"/>
      <c r="H973" s="257"/>
      <c r="I973" s="257"/>
      <c r="J973" s="257"/>
      <c r="M973" s="256"/>
    </row>
    <row r="974" spans="7:13" x14ac:dyDescent="0.2">
      <c r="G974" s="256"/>
      <c r="H974" s="257"/>
      <c r="I974" s="257"/>
      <c r="J974" s="257"/>
      <c r="M974" s="256"/>
    </row>
    <row r="975" spans="7:13" x14ac:dyDescent="0.2">
      <c r="G975" s="256"/>
      <c r="H975" s="257"/>
      <c r="I975" s="257"/>
      <c r="J975" s="257"/>
      <c r="M975" s="256"/>
    </row>
    <row r="976" spans="7:13" x14ac:dyDescent="0.2">
      <c r="G976" s="256"/>
      <c r="H976" s="257"/>
      <c r="I976" s="257"/>
      <c r="J976" s="257"/>
      <c r="M976" s="256"/>
    </row>
    <row r="977" spans="7:13" x14ac:dyDescent="0.2">
      <c r="G977" s="256"/>
      <c r="H977" s="257"/>
      <c r="I977" s="257"/>
      <c r="J977" s="257"/>
      <c r="M977" s="256"/>
    </row>
    <row r="978" spans="7:13" x14ac:dyDescent="0.2">
      <c r="G978" s="256"/>
      <c r="H978" s="257"/>
      <c r="I978" s="257"/>
      <c r="J978" s="257"/>
      <c r="M978" s="256"/>
    </row>
    <row r="979" spans="7:13" x14ac:dyDescent="0.2">
      <c r="G979" s="256"/>
      <c r="H979" s="257"/>
      <c r="I979" s="257"/>
      <c r="J979" s="257"/>
      <c r="M979" s="256"/>
    </row>
    <row r="980" spans="7:13" x14ac:dyDescent="0.2">
      <c r="G980" s="256"/>
      <c r="H980" s="257"/>
      <c r="I980" s="257"/>
      <c r="J980" s="257"/>
      <c r="M980" s="256"/>
    </row>
    <row r="981" spans="7:13" x14ac:dyDescent="0.2">
      <c r="G981" s="256"/>
      <c r="H981" s="257"/>
      <c r="I981" s="257"/>
      <c r="J981" s="257"/>
      <c r="M981" s="256"/>
    </row>
    <row r="982" spans="7:13" x14ac:dyDescent="0.2">
      <c r="G982" s="256"/>
      <c r="H982" s="257"/>
      <c r="I982" s="257"/>
      <c r="J982" s="257"/>
      <c r="M982" s="256"/>
    </row>
    <row r="983" spans="7:13" x14ac:dyDescent="0.2">
      <c r="G983" s="256"/>
      <c r="H983" s="257"/>
      <c r="I983" s="257"/>
      <c r="J983" s="257"/>
      <c r="M983" s="256"/>
    </row>
    <row r="984" spans="7:13" x14ac:dyDescent="0.2">
      <c r="G984" s="256"/>
      <c r="H984" s="257"/>
      <c r="I984" s="257"/>
      <c r="J984" s="257"/>
      <c r="M984" s="256"/>
    </row>
    <row r="985" spans="7:13" x14ac:dyDescent="0.2">
      <c r="G985" s="256"/>
      <c r="H985" s="257"/>
      <c r="I985" s="257"/>
      <c r="J985" s="257"/>
      <c r="M985" s="256"/>
    </row>
    <row r="986" spans="7:13" x14ac:dyDescent="0.2">
      <c r="G986" s="256"/>
      <c r="H986" s="257"/>
      <c r="I986" s="257"/>
      <c r="J986" s="257"/>
      <c r="M986" s="256"/>
    </row>
    <row r="987" spans="7:13" x14ac:dyDescent="0.2">
      <c r="G987" s="256"/>
      <c r="H987" s="257"/>
      <c r="I987" s="257"/>
      <c r="J987" s="257"/>
      <c r="M987" s="256"/>
    </row>
    <row r="988" spans="7:13" x14ac:dyDescent="0.2">
      <c r="G988" s="256"/>
      <c r="H988" s="257"/>
      <c r="I988" s="257"/>
      <c r="J988" s="257"/>
      <c r="M988" s="256"/>
    </row>
    <row r="989" spans="7:13" x14ac:dyDescent="0.2">
      <c r="G989" s="256"/>
      <c r="H989" s="257"/>
      <c r="I989" s="257"/>
      <c r="J989" s="257"/>
      <c r="M989" s="256"/>
    </row>
    <row r="990" spans="7:13" x14ac:dyDescent="0.2">
      <c r="G990" s="256"/>
      <c r="H990" s="257"/>
      <c r="I990" s="257"/>
      <c r="J990" s="257"/>
      <c r="M990" s="256"/>
    </row>
    <row r="991" spans="7:13" x14ac:dyDescent="0.2">
      <c r="G991" s="256"/>
      <c r="H991" s="257"/>
      <c r="I991" s="257"/>
      <c r="J991" s="257"/>
      <c r="M991" s="256"/>
    </row>
    <row r="992" spans="7:13" x14ac:dyDescent="0.2">
      <c r="G992" s="256"/>
      <c r="H992" s="257"/>
      <c r="I992" s="257"/>
      <c r="J992" s="257"/>
      <c r="M992" s="256"/>
    </row>
    <row r="993" spans="7:13" x14ac:dyDescent="0.2">
      <c r="G993" s="256"/>
      <c r="H993" s="257"/>
      <c r="I993" s="257"/>
      <c r="J993" s="257"/>
      <c r="M993" s="256"/>
    </row>
    <row r="994" spans="7:13" x14ac:dyDescent="0.2">
      <c r="G994" s="256"/>
      <c r="H994" s="257"/>
      <c r="I994" s="257"/>
      <c r="J994" s="257"/>
      <c r="M994" s="256"/>
    </row>
    <row r="995" spans="7:13" x14ac:dyDescent="0.2">
      <c r="G995" s="256"/>
      <c r="H995" s="257"/>
      <c r="I995" s="257"/>
      <c r="J995" s="257"/>
      <c r="M995" s="256"/>
    </row>
    <row r="996" spans="7:13" x14ac:dyDescent="0.2">
      <c r="G996" s="256"/>
      <c r="H996" s="257"/>
      <c r="I996" s="257"/>
      <c r="J996" s="257"/>
      <c r="M996" s="256"/>
    </row>
    <row r="997" spans="7:13" x14ac:dyDescent="0.2">
      <c r="G997" s="256"/>
      <c r="H997" s="257"/>
      <c r="I997" s="257"/>
      <c r="J997" s="257"/>
      <c r="M997" s="256"/>
    </row>
    <row r="998" spans="7:13" x14ac:dyDescent="0.2">
      <c r="G998" s="256"/>
      <c r="H998" s="257"/>
      <c r="I998" s="257"/>
      <c r="J998" s="257"/>
      <c r="M998" s="256"/>
    </row>
    <row r="999" spans="7:13" x14ac:dyDescent="0.2">
      <c r="G999" s="256"/>
      <c r="H999" s="257"/>
      <c r="I999" s="257"/>
      <c r="J999" s="257"/>
      <c r="M999" s="256"/>
    </row>
    <row r="1000" spans="7:13" x14ac:dyDescent="0.2">
      <c r="G1000" s="256"/>
      <c r="H1000" s="257"/>
      <c r="I1000" s="257"/>
      <c r="J1000" s="257"/>
      <c r="M1000" s="256"/>
    </row>
    <row r="1001" spans="7:13" x14ac:dyDescent="0.2">
      <c r="G1001" s="256"/>
      <c r="H1001" s="257"/>
      <c r="I1001" s="257"/>
      <c r="J1001" s="257"/>
      <c r="M1001" s="256"/>
    </row>
    <row r="1002" spans="7:13" x14ac:dyDescent="0.2">
      <c r="G1002" s="256"/>
      <c r="H1002" s="257"/>
      <c r="I1002" s="257"/>
      <c r="J1002" s="257"/>
      <c r="M1002" s="256"/>
    </row>
    <row r="1003" spans="7:13" x14ac:dyDescent="0.2">
      <c r="G1003" s="256"/>
      <c r="H1003" s="257"/>
      <c r="I1003" s="257"/>
      <c r="J1003" s="257"/>
      <c r="M1003" s="256"/>
    </row>
    <row r="1004" spans="7:13" x14ac:dyDescent="0.2">
      <c r="G1004" s="256"/>
      <c r="H1004" s="257"/>
      <c r="I1004" s="257"/>
      <c r="J1004" s="257"/>
      <c r="M1004" s="256"/>
    </row>
    <row r="1005" spans="7:13" x14ac:dyDescent="0.2">
      <c r="G1005" s="256"/>
      <c r="H1005" s="257"/>
      <c r="I1005" s="257"/>
      <c r="J1005" s="257"/>
      <c r="M1005" s="256"/>
    </row>
    <row r="1006" spans="7:13" x14ac:dyDescent="0.2">
      <c r="G1006" s="256"/>
      <c r="H1006" s="257"/>
      <c r="I1006" s="257"/>
      <c r="J1006" s="257"/>
      <c r="M1006" s="256"/>
    </row>
    <row r="1007" spans="7:13" x14ac:dyDescent="0.2">
      <c r="G1007" s="256"/>
      <c r="H1007" s="257"/>
      <c r="I1007" s="257"/>
      <c r="J1007" s="257"/>
      <c r="M1007" s="256"/>
    </row>
    <row r="1008" spans="7:13" x14ac:dyDescent="0.2">
      <c r="G1008" s="256"/>
      <c r="H1008" s="257"/>
      <c r="I1008" s="257"/>
      <c r="J1008" s="257"/>
      <c r="M1008" s="256"/>
    </row>
    <row r="1009" spans="7:13" x14ac:dyDescent="0.2">
      <c r="G1009" s="256"/>
      <c r="H1009" s="257"/>
      <c r="I1009" s="257"/>
      <c r="J1009" s="257"/>
      <c r="M1009" s="256"/>
    </row>
    <row r="1010" spans="7:13" x14ac:dyDescent="0.2">
      <c r="G1010" s="256"/>
      <c r="H1010" s="257"/>
      <c r="I1010" s="257"/>
      <c r="J1010" s="257"/>
      <c r="M1010" s="256"/>
    </row>
    <row r="1011" spans="7:13" x14ac:dyDescent="0.2">
      <c r="G1011" s="256"/>
      <c r="H1011" s="257"/>
      <c r="I1011" s="257"/>
      <c r="J1011" s="257"/>
      <c r="M1011" s="256"/>
    </row>
    <row r="1012" spans="7:13" x14ac:dyDescent="0.2">
      <c r="G1012" s="256"/>
      <c r="H1012" s="257"/>
      <c r="I1012" s="257"/>
      <c r="J1012" s="257"/>
      <c r="M1012" s="256"/>
    </row>
    <row r="1013" spans="7:13" x14ac:dyDescent="0.2">
      <c r="G1013" s="256"/>
      <c r="H1013" s="257"/>
      <c r="I1013" s="257"/>
      <c r="J1013" s="257"/>
      <c r="M1013" s="256"/>
    </row>
    <row r="1014" spans="7:13" x14ac:dyDescent="0.2">
      <c r="G1014" s="256"/>
      <c r="H1014" s="257"/>
      <c r="I1014" s="257"/>
      <c r="J1014" s="257"/>
      <c r="M1014" s="256"/>
    </row>
    <row r="1015" spans="7:13" x14ac:dyDescent="0.2">
      <c r="G1015" s="256"/>
      <c r="H1015" s="257"/>
      <c r="I1015" s="257"/>
      <c r="J1015" s="257"/>
      <c r="M1015" s="256"/>
    </row>
    <row r="1016" spans="7:13" x14ac:dyDescent="0.2">
      <c r="G1016" s="256"/>
      <c r="H1016" s="257"/>
      <c r="I1016" s="257"/>
      <c r="J1016" s="257"/>
      <c r="M1016" s="256"/>
    </row>
    <row r="1017" spans="7:13" x14ac:dyDescent="0.2">
      <c r="G1017" s="256"/>
      <c r="H1017" s="257"/>
      <c r="I1017" s="257"/>
      <c r="J1017" s="257"/>
      <c r="M1017" s="256"/>
    </row>
    <row r="1018" spans="7:13" x14ac:dyDescent="0.2">
      <c r="G1018" s="256"/>
      <c r="H1018" s="257"/>
      <c r="I1018" s="257"/>
      <c r="J1018" s="257"/>
      <c r="M1018" s="256"/>
    </row>
    <row r="1019" spans="7:13" x14ac:dyDescent="0.2">
      <c r="G1019" s="256"/>
      <c r="H1019" s="257"/>
      <c r="I1019" s="257"/>
      <c r="J1019" s="257"/>
      <c r="M1019" s="256"/>
    </row>
    <row r="1020" spans="7:13" x14ac:dyDescent="0.2">
      <c r="G1020" s="256"/>
      <c r="H1020" s="257"/>
      <c r="I1020" s="257"/>
      <c r="J1020" s="257"/>
      <c r="M1020" s="256"/>
    </row>
    <row r="1021" spans="7:13" x14ac:dyDescent="0.2">
      <c r="G1021" s="256"/>
      <c r="H1021" s="257"/>
      <c r="I1021" s="257"/>
      <c r="J1021" s="257"/>
      <c r="M1021" s="256"/>
    </row>
    <row r="1022" spans="7:13" x14ac:dyDescent="0.2">
      <c r="G1022" s="256"/>
      <c r="H1022" s="257"/>
      <c r="I1022" s="257"/>
      <c r="J1022" s="257"/>
      <c r="M1022" s="256"/>
    </row>
    <row r="1023" spans="7:13" x14ac:dyDescent="0.2">
      <c r="G1023" s="256"/>
      <c r="H1023" s="257"/>
      <c r="I1023" s="257"/>
      <c r="J1023" s="257"/>
      <c r="M1023" s="256"/>
    </row>
    <row r="1024" spans="7:13" x14ac:dyDescent="0.2">
      <c r="G1024" s="256"/>
      <c r="H1024" s="257"/>
      <c r="I1024" s="257"/>
      <c r="J1024" s="257"/>
      <c r="M1024" s="256"/>
    </row>
    <row r="1025" spans="7:13" x14ac:dyDescent="0.2">
      <c r="G1025" s="256"/>
      <c r="H1025" s="257"/>
      <c r="I1025" s="257"/>
      <c r="J1025" s="257"/>
      <c r="M1025" s="256"/>
    </row>
    <row r="1026" spans="7:13" x14ac:dyDescent="0.2">
      <c r="G1026" s="256"/>
      <c r="H1026" s="257"/>
      <c r="I1026" s="257"/>
      <c r="J1026" s="257"/>
      <c r="M1026" s="256"/>
    </row>
    <row r="1027" spans="7:13" x14ac:dyDescent="0.2">
      <c r="G1027" s="256"/>
      <c r="H1027" s="257"/>
      <c r="I1027" s="257"/>
      <c r="J1027" s="257"/>
      <c r="M1027" s="256"/>
    </row>
    <row r="1028" spans="7:13" x14ac:dyDescent="0.2">
      <c r="G1028" s="256"/>
      <c r="H1028" s="257"/>
      <c r="I1028" s="257"/>
      <c r="J1028" s="257"/>
      <c r="M1028" s="256"/>
    </row>
    <row r="1029" spans="7:13" x14ac:dyDescent="0.2">
      <c r="G1029" s="256"/>
      <c r="H1029" s="257"/>
      <c r="I1029" s="257"/>
      <c r="J1029" s="257"/>
      <c r="M1029" s="256"/>
    </row>
    <row r="1030" spans="7:13" x14ac:dyDescent="0.2">
      <c r="G1030" s="256"/>
      <c r="H1030" s="257"/>
      <c r="I1030" s="257"/>
      <c r="J1030" s="257"/>
      <c r="M1030" s="256"/>
    </row>
    <row r="1031" spans="7:13" x14ac:dyDescent="0.2">
      <c r="G1031" s="256"/>
      <c r="H1031" s="257"/>
      <c r="I1031" s="257"/>
      <c r="J1031" s="257"/>
      <c r="M1031" s="256"/>
    </row>
    <row r="1032" spans="7:13" x14ac:dyDescent="0.2">
      <c r="G1032" s="256"/>
      <c r="H1032" s="257"/>
      <c r="I1032" s="257"/>
      <c r="J1032" s="257"/>
      <c r="M1032" s="256"/>
    </row>
    <row r="1033" spans="7:13" x14ac:dyDescent="0.2">
      <c r="G1033" s="256"/>
      <c r="H1033" s="257"/>
      <c r="I1033" s="257"/>
      <c r="J1033" s="257"/>
      <c r="M1033" s="256"/>
    </row>
    <row r="1034" spans="7:13" x14ac:dyDescent="0.2">
      <c r="G1034" s="256"/>
      <c r="H1034" s="257"/>
      <c r="I1034" s="257"/>
      <c r="J1034" s="257"/>
      <c r="M1034" s="256"/>
    </row>
    <row r="1035" spans="7:13" x14ac:dyDescent="0.2">
      <c r="G1035" s="256"/>
      <c r="H1035" s="257"/>
      <c r="I1035" s="257"/>
      <c r="J1035" s="257"/>
      <c r="M1035" s="256"/>
    </row>
    <row r="1036" spans="7:13" x14ac:dyDescent="0.2">
      <c r="G1036" s="256"/>
      <c r="H1036" s="257"/>
      <c r="I1036" s="257"/>
      <c r="J1036" s="257"/>
      <c r="M1036" s="256"/>
    </row>
    <row r="1037" spans="7:13" x14ac:dyDescent="0.2">
      <c r="G1037" s="256"/>
      <c r="H1037" s="257"/>
      <c r="I1037" s="257"/>
      <c r="J1037" s="257"/>
      <c r="M1037" s="256"/>
    </row>
    <row r="1038" spans="7:13" x14ac:dyDescent="0.2">
      <c r="G1038" s="256"/>
      <c r="H1038" s="257"/>
      <c r="I1038" s="257"/>
      <c r="J1038" s="257"/>
      <c r="M1038" s="256"/>
    </row>
    <row r="1039" spans="7:13" x14ac:dyDescent="0.2">
      <c r="G1039" s="256"/>
      <c r="H1039" s="257"/>
      <c r="I1039" s="257"/>
      <c r="J1039" s="257"/>
      <c r="M1039" s="256"/>
    </row>
    <row r="1040" spans="7:13" x14ac:dyDescent="0.2">
      <c r="G1040" s="256"/>
      <c r="H1040" s="257"/>
      <c r="I1040" s="257"/>
      <c r="J1040" s="257"/>
      <c r="M1040" s="256"/>
    </row>
    <row r="1041" spans="7:13" x14ac:dyDescent="0.2">
      <c r="G1041" s="256"/>
      <c r="H1041" s="257"/>
      <c r="I1041" s="257"/>
      <c r="J1041" s="257"/>
      <c r="M1041" s="256"/>
    </row>
    <row r="1042" spans="7:13" x14ac:dyDescent="0.2">
      <c r="G1042" s="256"/>
      <c r="H1042" s="257"/>
      <c r="I1042" s="257"/>
      <c r="J1042" s="257"/>
      <c r="M1042" s="256"/>
    </row>
    <row r="1043" spans="7:13" x14ac:dyDescent="0.2">
      <c r="G1043" s="256"/>
      <c r="H1043" s="257"/>
      <c r="I1043" s="257"/>
      <c r="J1043" s="257"/>
      <c r="M1043" s="256"/>
    </row>
    <row r="1044" spans="7:13" x14ac:dyDescent="0.2">
      <c r="G1044" s="256"/>
      <c r="H1044" s="257"/>
      <c r="I1044" s="257"/>
      <c r="J1044" s="257"/>
      <c r="M1044" s="256"/>
    </row>
    <row r="1045" spans="7:13" x14ac:dyDescent="0.2">
      <c r="G1045" s="256"/>
      <c r="H1045" s="257"/>
      <c r="I1045" s="257"/>
      <c r="J1045" s="257"/>
      <c r="M1045" s="256"/>
    </row>
    <row r="1046" spans="7:13" x14ac:dyDescent="0.2">
      <c r="G1046" s="256"/>
      <c r="H1046" s="257"/>
      <c r="I1046" s="257"/>
      <c r="J1046" s="257"/>
      <c r="M1046" s="256"/>
    </row>
    <row r="1047" spans="7:13" x14ac:dyDescent="0.2">
      <c r="G1047" s="256"/>
      <c r="H1047" s="257"/>
      <c r="I1047" s="257"/>
      <c r="J1047" s="257"/>
      <c r="M1047" s="256"/>
    </row>
    <row r="1048" spans="7:13" x14ac:dyDescent="0.2">
      <c r="G1048" s="256"/>
      <c r="H1048" s="257"/>
      <c r="I1048" s="257"/>
      <c r="J1048" s="257"/>
      <c r="M1048" s="256"/>
    </row>
    <row r="1049" spans="7:13" x14ac:dyDescent="0.2">
      <c r="G1049" s="256"/>
      <c r="H1049" s="257"/>
      <c r="I1049" s="257"/>
      <c r="J1049" s="257"/>
      <c r="M1049" s="256"/>
    </row>
    <row r="1050" spans="7:13" x14ac:dyDescent="0.2">
      <c r="G1050" s="256"/>
      <c r="H1050" s="257"/>
      <c r="I1050" s="257"/>
      <c r="J1050" s="257"/>
      <c r="M1050" s="256"/>
    </row>
    <row r="1051" spans="7:13" x14ac:dyDescent="0.2">
      <c r="G1051" s="256"/>
      <c r="H1051" s="257"/>
      <c r="I1051" s="257"/>
      <c r="J1051" s="257"/>
      <c r="M1051" s="256"/>
    </row>
    <row r="1052" spans="7:13" x14ac:dyDescent="0.2">
      <c r="G1052" s="256"/>
      <c r="H1052" s="257"/>
      <c r="I1052" s="257"/>
      <c r="J1052" s="257"/>
      <c r="M1052" s="256"/>
    </row>
    <row r="1053" spans="7:13" x14ac:dyDescent="0.2">
      <c r="G1053" s="256"/>
      <c r="H1053" s="257"/>
      <c r="I1053" s="257"/>
      <c r="J1053" s="257"/>
      <c r="M1053" s="256"/>
    </row>
    <row r="1054" spans="7:13" x14ac:dyDescent="0.2">
      <c r="G1054" s="256"/>
      <c r="H1054" s="257"/>
      <c r="I1054" s="257"/>
      <c r="J1054" s="257"/>
      <c r="M1054" s="256"/>
    </row>
    <row r="1055" spans="7:13" x14ac:dyDescent="0.2">
      <c r="G1055" s="256"/>
      <c r="H1055" s="257"/>
      <c r="I1055" s="257"/>
      <c r="J1055" s="257"/>
      <c r="M1055" s="256"/>
    </row>
    <row r="1056" spans="7:13" x14ac:dyDescent="0.2">
      <c r="G1056" s="256"/>
      <c r="H1056" s="257"/>
      <c r="I1056" s="257"/>
      <c r="J1056" s="257"/>
      <c r="M1056" s="256"/>
    </row>
    <row r="1057" spans="7:13" x14ac:dyDescent="0.2">
      <c r="G1057" s="256"/>
      <c r="H1057" s="257"/>
      <c r="I1057" s="257"/>
      <c r="J1057" s="257"/>
      <c r="M1057" s="256"/>
    </row>
    <row r="1058" spans="7:13" x14ac:dyDescent="0.2">
      <c r="G1058" s="256"/>
      <c r="H1058" s="257"/>
      <c r="I1058" s="257"/>
      <c r="J1058" s="257"/>
      <c r="M1058" s="256"/>
    </row>
    <row r="1059" spans="7:13" x14ac:dyDescent="0.2">
      <c r="G1059" s="256"/>
      <c r="H1059" s="257"/>
      <c r="I1059" s="257"/>
      <c r="J1059" s="257"/>
      <c r="M1059" s="256"/>
    </row>
    <row r="1060" spans="7:13" x14ac:dyDescent="0.2">
      <c r="G1060" s="256"/>
      <c r="H1060" s="257"/>
      <c r="I1060" s="257"/>
      <c r="J1060" s="257"/>
      <c r="M1060" s="256"/>
    </row>
    <row r="1061" spans="7:13" x14ac:dyDescent="0.2">
      <c r="G1061" s="256"/>
      <c r="H1061" s="257"/>
      <c r="I1061" s="257"/>
      <c r="J1061" s="257"/>
      <c r="M1061" s="256"/>
    </row>
    <row r="1062" spans="7:13" x14ac:dyDescent="0.2">
      <c r="G1062" s="256"/>
      <c r="H1062" s="257"/>
      <c r="I1062" s="257"/>
      <c r="J1062" s="257"/>
      <c r="M1062" s="256"/>
    </row>
    <row r="1063" spans="7:13" x14ac:dyDescent="0.2">
      <c r="G1063" s="256"/>
      <c r="H1063" s="257"/>
      <c r="I1063" s="257"/>
      <c r="J1063" s="257"/>
      <c r="M1063" s="256"/>
    </row>
    <row r="1064" spans="7:13" x14ac:dyDescent="0.2">
      <c r="G1064" s="256"/>
      <c r="H1064" s="257"/>
      <c r="I1064" s="257"/>
      <c r="J1064" s="257"/>
      <c r="M1064" s="256"/>
    </row>
    <row r="1065" spans="7:13" x14ac:dyDescent="0.2">
      <c r="G1065" s="256"/>
      <c r="H1065" s="257"/>
      <c r="I1065" s="257"/>
      <c r="J1065" s="257"/>
      <c r="M1065" s="256"/>
    </row>
    <row r="1066" spans="7:13" x14ac:dyDescent="0.2">
      <c r="G1066" s="256"/>
      <c r="H1066" s="257"/>
      <c r="I1066" s="257"/>
      <c r="J1066" s="257"/>
      <c r="M1066" s="256"/>
    </row>
    <row r="1067" spans="7:13" x14ac:dyDescent="0.2">
      <c r="G1067" s="256"/>
      <c r="H1067" s="257"/>
      <c r="I1067" s="257"/>
      <c r="J1067" s="257"/>
      <c r="M1067" s="256"/>
    </row>
    <row r="1068" spans="7:13" x14ac:dyDescent="0.2">
      <c r="G1068" s="256"/>
      <c r="H1068" s="257"/>
      <c r="I1068" s="257"/>
      <c r="J1068" s="257"/>
      <c r="M1068" s="256"/>
    </row>
    <row r="1069" spans="7:13" x14ac:dyDescent="0.2">
      <c r="G1069" s="256"/>
      <c r="H1069" s="257"/>
      <c r="I1069" s="257"/>
      <c r="J1069" s="257"/>
      <c r="M1069" s="256"/>
    </row>
    <row r="1070" spans="7:13" x14ac:dyDescent="0.2">
      <c r="G1070" s="256"/>
      <c r="H1070" s="257"/>
      <c r="I1070" s="257"/>
      <c r="J1070" s="257"/>
      <c r="M1070" s="256"/>
    </row>
    <row r="1071" spans="7:13" x14ac:dyDescent="0.2">
      <c r="G1071" s="256"/>
      <c r="H1071" s="257"/>
      <c r="I1071" s="257"/>
      <c r="J1071" s="257"/>
      <c r="M1071" s="256"/>
    </row>
    <row r="1072" spans="7:13" x14ac:dyDescent="0.2">
      <c r="G1072" s="256"/>
      <c r="H1072" s="257"/>
      <c r="I1072" s="257"/>
      <c r="J1072" s="257"/>
      <c r="M1072" s="256"/>
    </row>
    <row r="1073" spans="7:13" x14ac:dyDescent="0.2">
      <c r="G1073" s="256"/>
      <c r="H1073" s="257"/>
      <c r="I1073" s="257"/>
      <c r="J1073" s="257"/>
      <c r="M1073" s="256"/>
    </row>
    <row r="1074" spans="7:13" x14ac:dyDescent="0.2">
      <c r="G1074" s="256"/>
      <c r="H1074" s="257"/>
      <c r="I1074" s="257"/>
      <c r="J1074" s="257"/>
      <c r="M1074" s="256"/>
    </row>
    <row r="1075" spans="7:13" x14ac:dyDescent="0.2">
      <c r="G1075" s="256"/>
      <c r="H1075" s="257"/>
      <c r="I1075" s="257"/>
      <c r="J1075" s="257"/>
      <c r="M1075" s="256"/>
    </row>
    <row r="1076" spans="7:13" x14ac:dyDescent="0.2">
      <c r="G1076" s="256"/>
      <c r="H1076" s="257"/>
      <c r="I1076" s="257"/>
      <c r="J1076" s="257"/>
      <c r="M1076" s="256"/>
    </row>
    <row r="1077" spans="7:13" x14ac:dyDescent="0.2">
      <c r="G1077" s="256"/>
      <c r="H1077" s="257"/>
      <c r="I1077" s="257"/>
      <c r="J1077" s="257"/>
      <c r="M1077" s="256"/>
    </row>
    <row r="1078" spans="7:13" x14ac:dyDescent="0.2">
      <c r="G1078" s="256"/>
      <c r="H1078" s="257"/>
      <c r="I1078" s="257"/>
      <c r="J1078" s="257"/>
      <c r="M1078" s="256"/>
    </row>
    <row r="1079" spans="7:13" x14ac:dyDescent="0.2">
      <c r="G1079" s="256"/>
      <c r="H1079" s="257"/>
      <c r="I1079" s="257"/>
      <c r="J1079" s="257"/>
      <c r="M1079" s="256"/>
    </row>
    <row r="1080" spans="7:13" x14ac:dyDescent="0.2">
      <c r="G1080" s="256"/>
      <c r="H1080" s="257"/>
      <c r="I1080" s="257"/>
      <c r="J1080" s="257"/>
      <c r="M1080" s="256"/>
    </row>
    <row r="1081" spans="7:13" x14ac:dyDescent="0.2">
      <c r="G1081" s="256"/>
      <c r="H1081" s="257"/>
      <c r="I1081" s="257"/>
      <c r="J1081" s="257"/>
      <c r="M1081" s="256"/>
    </row>
    <row r="1082" spans="7:13" x14ac:dyDescent="0.2">
      <c r="G1082" s="256"/>
      <c r="H1082" s="257"/>
      <c r="I1082" s="257"/>
      <c r="J1082" s="257"/>
      <c r="M1082" s="256"/>
    </row>
    <row r="1083" spans="7:13" x14ac:dyDescent="0.2">
      <c r="G1083" s="256"/>
      <c r="H1083" s="257"/>
      <c r="I1083" s="257"/>
      <c r="J1083" s="257"/>
      <c r="M1083" s="256"/>
    </row>
    <row r="1084" spans="7:13" x14ac:dyDescent="0.2">
      <c r="G1084" s="256"/>
      <c r="H1084" s="257"/>
      <c r="I1084" s="257"/>
      <c r="J1084" s="257"/>
      <c r="M1084" s="256"/>
    </row>
    <row r="1085" spans="7:13" x14ac:dyDescent="0.2">
      <c r="G1085" s="256"/>
      <c r="H1085" s="257"/>
      <c r="I1085" s="257"/>
      <c r="J1085" s="257"/>
      <c r="M1085" s="256"/>
    </row>
    <row r="1086" spans="7:13" x14ac:dyDescent="0.2">
      <c r="G1086" s="256"/>
      <c r="H1086" s="257"/>
      <c r="I1086" s="257"/>
      <c r="J1086" s="257"/>
      <c r="M1086" s="256"/>
    </row>
    <row r="1087" spans="7:13" x14ac:dyDescent="0.2">
      <c r="G1087" s="256"/>
      <c r="H1087" s="257"/>
      <c r="I1087" s="257"/>
      <c r="J1087" s="257"/>
      <c r="M1087" s="256"/>
    </row>
    <row r="1088" spans="7:13" x14ac:dyDescent="0.2">
      <c r="G1088" s="256"/>
      <c r="H1088" s="257"/>
      <c r="I1088" s="257"/>
      <c r="J1088" s="257"/>
      <c r="M1088" s="256"/>
    </row>
    <row r="1089" spans="7:13" x14ac:dyDescent="0.2">
      <c r="G1089" s="256"/>
      <c r="H1089" s="257"/>
      <c r="I1089" s="257"/>
      <c r="J1089" s="257"/>
      <c r="M1089" s="256"/>
    </row>
    <row r="1090" spans="7:13" x14ac:dyDescent="0.2">
      <c r="G1090" s="256"/>
      <c r="H1090" s="257"/>
      <c r="I1090" s="257"/>
      <c r="J1090" s="257"/>
      <c r="M1090" s="256"/>
    </row>
    <row r="1091" spans="7:13" x14ac:dyDescent="0.2">
      <c r="G1091" s="256"/>
      <c r="H1091" s="257"/>
      <c r="I1091" s="257"/>
      <c r="J1091" s="257"/>
      <c r="M1091" s="256"/>
    </row>
    <row r="1092" spans="7:13" x14ac:dyDescent="0.2">
      <c r="G1092" s="256"/>
      <c r="H1092" s="257"/>
      <c r="I1092" s="257"/>
      <c r="J1092" s="257"/>
      <c r="M1092" s="256"/>
    </row>
    <row r="1093" spans="7:13" x14ac:dyDescent="0.2">
      <c r="G1093" s="256"/>
      <c r="H1093" s="257"/>
      <c r="I1093" s="257"/>
      <c r="J1093" s="257"/>
      <c r="M1093" s="256"/>
    </row>
    <row r="1094" spans="7:13" x14ac:dyDescent="0.2">
      <c r="G1094" s="256"/>
      <c r="H1094" s="257"/>
      <c r="I1094" s="257"/>
      <c r="J1094" s="257"/>
      <c r="M1094" s="256"/>
    </row>
    <row r="1095" spans="7:13" x14ac:dyDescent="0.2">
      <c r="G1095" s="256"/>
      <c r="H1095" s="257"/>
      <c r="I1095" s="257"/>
      <c r="J1095" s="257"/>
      <c r="M1095" s="256"/>
    </row>
    <row r="1096" spans="7:13" x14ac:dyDescent="0.2">
      <c r="G1096" s="256"/>
      <c r="H1096" s="257"/>
      <c r="I1096" s="257"/>
      <c r="J1096" s="257"/>
      <c r="M1096" s="256"/>
    </row>
    <row r="1097" spans="7:13" x14ac:dyDescent="0.2">
      <c r="G1097" s="256"/>
      <c r="H1097" s="257"/>
      <c r="I1097" s="257"/>
      <c r="J1097" s="257"/>
      <c r="M1097" s="256"/>
    </row>
    <row r="1098" spans="7:13" x14ac:dyDescent="0.2">
      <c r="G1098" s="256"/>
      <c r="H1098" s="257"/>
      <c r="I1098" s="257"/>
      <c r="J1098" s="257"/>
      <c r="M1098" s="256"/>
    </row>
    <row r="1099" spans="7:13" x14ac:dyDescent="0.2">
      <c r="G1099" s="256"/>
      <c r="H1099" s="257"/>
      <c r="I1099" s="257"/>
      <c r="J1099" s="257"/>
      <c r="M1099" s="256"/>
    </row>
    <row r="1100" spans="7:13" x14ac:dyDescent="0.2">
      <c r="G1100" s="256"/>
      <c r="H1100" s="257"/>
      <c r="I1100" s="257"/>
      <c r="J1100" s="257"/>
      <c r="M1100" s="256"/>
    </row>
    <row r="1101" spans="7:13" x14ac:dyDescent="0.2">
      <c r="G1101" s="256"/>
      <c r="H1101" s="257"/>
      <c r="I1101" s="257"/>
      <c r="J1101" s="257"/>
      <c r="M1101" s="256"/>
    </row>
    <row r="1102" spans="7:13" x14ac:dyDescent="0.2">
      <c r="G1102" s="256"/>
      <c r="H1102" s="257"/>
      <c r="I1102" s="257"/>
      <c r="J1102" s="257"/>
      <c r="M1102" s="256"/>
    </row>
    <row r="1103" spans="7:13" x14ac:dyDescent="0.2">
      <c r="G1103" s="256"/>
      <c r="H1103" s="257"/>
      <c r="I1103" s="257"/>
      <c r="J1103" s="257"/>
      <c r="M1103" s="256"/>
    </row>
    <row r="1104" spans="7:13" x14ac:dyDescent="0.2">
      <c r="G1104" s="256"/>
      <c r="H1104" s="257"/>
      <c r="I1104" s="257"/>
      <c r="J1104" s="257"/>
      <c r="M1104" s="256"/>
    </row>
    <row r="1105" spans="7:13" x14ac:dyDescent="0.2">
      <c r="G1105" s="256"/>
      <c r="H1105" s="257"/>
      <c r="I1105" s="257"/>
      <c r="J1105" s="257"/>
      <c r="M1105" s="256"/>
    </row>
    <row r="1106" spans="7:13" x14ac:dyDescent="0.2">
      <c r="G1106" s="256"/>
      <c r="H1106" s="257"/>
      <c r="I1106" s="257"/>
      <c r="J1106" s="257"/>
      <c r="M1106" s="256"/>
    </row>
    <row r="1107" spans="7:13" x14ac:dyDescent="0.2">
      <c r="G1107" s="256"/>
      <c r="H1107" s="257"/>
      <c r="I1107" s="257"/>
      <c r="J1107" s="257"/>
      <c r="M1107" s="256"/>
    </row>
    <row r="1108" spans="7:13" x14ac:dyDescent="0.2">
      <c r="G1108" s="256"/>
      <c r="H1108" s="257"/>
      <c r="I1108" s="257"/>
      <c r="J1108" s="257"/>
      <c r="M1108" s="256"/>
    </row>
    <row r="1109" spans="7:13" x14ac:dyDescent="0.2">
      <c r="G1109" s="256"/>
      <c r="H1109" s="257"/>
      <c r="I1109" s="257"/>
      <c r="J1109" s="257"/>
      <c r="M1109" s="256"/>
    </row>
    <row r="1110" spans="7:13" x14ac:dyDescent="0.2">
      <c r="G1110" s="256"/>
      <c r="H1110" s="257"/>
      <c r="I1110" s="257"/>
      <c r="J1110" s="257"/>
      <c r="M1110" s="256"/>
    </row>
    <row r="1111" spans="7:13" x14ac:dyDescent="0.2">
      <c r="G1111" s="256"/>
      <c r="H1111" s="257"/>
      <c r="I1111" s="257"/>
      <c r="J1111" s="257"/>
      <c r="M1111" s="256"/>
    </row>
    <row r="1112" spans="7:13" x14ac:dyDescent="0.2">
      <c r="G1112" s="256"/>
      <c r="H1112" s="257"/>
      <c r="I1112" s="257"/>
      <c r="J1112" s="257"/>
      <c r="M1112" s="256"/>
    </row>
    <row r="1113" spans="7:13" x14ac:dyDescent="0.2">
      <c r="G1113" s="256"/>
      <c r="H1113" s="257"/>
      <c r="I1113" s="257"/>
      <c r="J1113" s="257"/>
      <c r="M1113" s="256"/>
    </row>
    <row r="1114" spans="7:13" x14ac:dyDescent="0.2">
      <c r="G1114" s="256"/>
      <c r="H1114" s="257"/>
      <c r="I1114" s="257"/>
      <c r="J1114" s="257"/>
      <c r="M1114" s="256"/>
    </row>
    <row r="1115" spans="7:13" x14ac:dyDescent="0.2">
      <c r="G1115" s="256"/>
      <c r="H1115" s="257"/>
      <c r="I1115" s="257"/>
      <c r="J1115" s="257"/>
      <c r="M1115" s="256"/>
    </row>
    <row r="1116" spans="7:13" x14ac:dyDescent="0.2">
      <c r="G1116" s="256"/>
      <c r="H1116" s="257"/>
      <c r="I1116" s="257"/>
      <c r="J1116" s="257"/>
      <c r="M1116" s="256"/>
    </row>
    <row r="1117" spans="7:13" x14ac:dyDescent="0.2">
      <c r="G1117" s="256"/>
      <c r="H1117" s="257"/>
      <c r="I1117" s="257"/>
      <c r="J1117" s="257"/>
      <c r="M1117" s="256"/>
    </row>
    <row r="1118" spans="7:13" x14ac:dyDescent="0.2">
      <c r="G1118" s="256"/>
      <c r="H1118" s="257"/>
      <c r="I1118" s="257"/>
      <c r="J1118" s="257"/>
      <c r="M1118" s="256"/>
    </row>
    <row r="1119" spans="7:13" x14ac:dyDescent="0.2">
      <c r="G1119" s="256"/>
      <c r="H1119" s="257"/>
      <c r="I1119" s="257"/>
      <c r="J1119" s="257"/>
      <c r="M1119" s="256"/>
    </row>
    <row r="1120" spans="7:13" x14ac:dyDescent="0.2">
      <c r="G1120" s="256"/>
      <c r="H1120" s="257"/>
      <c r="I1120" s="257"/>
      <c r="J1120" s="257"/>
      <c r="M1120" s="256"/>
    </row>
    <row r="1121" spans="7:13" x14ac:dyDescent="0.2">
      <c r="G1121" s="256"/>
      <c r="H1121" s="257"/>
      <c r="I1121" s="257"/>
      <c r="J1121" s="257"/>
      <c r="M1121" s="256"/>
    </row>
    <row r="1122" spans="7:13" x14ac:dyDescent="0.2">
      <c r="G1122" s="256"/>
      <c r="H1122" s="257"/>
      <c r="I1122" s="257"/>
      <c r="J1122" s="257"/>
      <c r="M1122" s="256"/>
    </row>
    <row r="1123" spans="7:13" x14ac:dyDescent="0.2">
      <c r="G1123" s="256"/>
      <c r="H1123" s="257"/>
      <c r="I1123" s="257"/>
      <c r="J1123" s="257"/>
      <c r="M1123" s="256"/>
    </row>
    <row r="1124" spans="7:13" x14ac:dyDescent="0.2">
      <c r="G1124" s="256"/>
      <c r="H1124" s="257"/>
      <c r="I1124" s="257"/>
      <c r="J1124" s="257"/>
      <c r="M1124" s="256"/>
    </row>
    <row r="1125" spans="7:13" x14ac:dyDescent="0.2">
      <c r="G1125" s="256"/>
      <c r="H1125" s="257"/>
      <c r="I1125" s="257"/>
      <c r="J1125" s="257"/>
      <c r="M1125" s="256"/>
    </row>
    <row r="1126" spans="7:13" x14ac:dyDescent="0.2">
      <c r="G1126" s="256"/>
      <c r="H1126" s="257"/>
      <c r="I1126" s="257"/>
      <c r="J1126" s="257"/>
      <c r="M1126" s="256"/>
    </row>
    <row r="1127" spans="7:13" x14ac:dyDescent="0.2">
      <c r="G1127" s="256"/>
      <c r="H1127" s="257"/>
      <c r="I1127" s="257"/>
      <c r="J1127" s="257"/>
      <c r="M1127" s="256"/>
    </row>
    <row r="1128" spans="7:13" x14ac:dyDescent="0.2">
      <c r="G1128" s="256"/>
      <c r="H1128" s="257"/>
      <c r="I1128" s="257"/>
      <c r="J1128" s="257"/>
      <c r="M1128" s="256"/>
    </row>
    <row r="1129" spans="7:13" x14ac:dyDescent="0.2">
      <c r="G1129" s="256"/>
      <c r="H1129" s="257"/>
      <c r="I1129" s="257"/>
      <c r="J1129" s="257"/>
      <c r="M1129" s="256"/>
    </row>
    <row r="1130" spans="7:13" x14ac:dyDescent="0.2">
      <c r="G1130" s="256"/>
      <c r="H1130" s="257"/>
      <c r="I1130" s="257"/>
      <c r="J1130" s="257"/>
      <c r="M1130" s="256"/>
    </row>
    <row r="1131" spans="7:13" x14ac:dyDescent="0.2">
      <c r="G1131" s="256"/>
      <c r="H1131" s="257"/>
      <c r="I1131" s="257"/>
      <c r="J1131" s="257"/>
      <c r="M1131" s="256"/>
    </row>
    <row r="1132" spans="7:13" x14ac:dyDescent="0.2">
      <c r="G1132" s="256"/>
      <c r="H1132" s="257"/>
      <c r="I1132" s="257"/>
      <c r="J1132" s="257"/>
      <c r="M1132" s="256"/>
    </row>
    <row r="1133" spans="7:13" x14ac:dyDescent="0.2">
      <c r="G1133" s="256"/>
      <c r="H1133" s="257"/>
      <c r="I1133" s="257"/>
      <c r="J1133" s="257"/>
      <c r="M1133" s="256"/>
    </row>
    <row r="1134" spans="7:13" x14ac:dyDescent="0.2">
      <c r="G1134" s="256"/>
      <c r="H1134" s="257"/>
      <c r="I1134" s="257"/>
      <c r="J1134" s="257"/>
      <c r="M1134" s="256"/>
    </row>
    <row r="1135" spans="7:13" x14ac:dyDescent="0.2">
      <c r="G1135" s="256"/>
      <c r="H1135" s="257"/>
      <c r="I1135" s="257"/>
      <c r="J1135" s="257"/>
      <c r="M1135" s="256"/>
    </row>
    <row r="1136" spans="7:13" x14ac:dyDescent="0.2">
      <c r="G1136" s="256"/>
      <c r="H1136" s="257"/>
      <c r="I1136" s="257"/>
      <c r="J1136" s="257"/>
      <c r="M1136" s="256"/>
    </row>
    <row r="1137" spans="7:13" x14ac:dyDescent="0.2">
      <c r="G1137" s="256"/>
      <c r="H1137" s="257"/>
      <c r="I1137" s="257"/>
      <c r="J1137" s="257"/>
      <c r="M1137" s="256"/>
    </row>
    <row r="1138" spans="7:13" x14ac:dyDescent="0.2">
      <c r="G1138" s="256"/>
      <c r="H1138" s="257"/>
      <c r="I1138" s="257"/>
      <c r="J1138" s="257"/>
      <c r="M1138" s="256"/>
    </row>
    <row r="1139" spans="7:13" x14ac:dyDescent="0.2">
      <c r="G1139" s="256"/>
      <c r="H1139" s="257"/>
      <c r="I1139" s="257"/>
      <c r="J1139" s="257"/>
      <c r="M1139" s="256"/>
    </row>
    <row r="1140" spans="7:13" x14ac:dyDescent="0.2">
      <c r="G1140" s="256"/>
      <c r="H1140" s="257"/>
      <c r="I1140" s="257"/>
      <c r="J1140" s="257"/>
      <c r="M1140" s="256"/>
    </row>
    <row r="1141" spans="7:13" x14ac:dyDescent="0.2">
      <c r="G1141" s="256"/>
      <c r="H1141" s="257"/>
      <c r="I1141" s="257"/>
      <c r="J1141" s="257"/>
      <c r="M1141" s="256"/>
    </row>
    <row r="1142" spans="7:13" x14ac:dyDescent="0.2">
      <c r="G1142" s="256"/>
      <c r="H1142" s="257"/>
      <c r="I1142" s="257"/>
      <c r="J1142" s="257"/>
      <c r="M1142" s="256"/>
    </row>
    <row r="1143" spans="7:13" x14ac:dyDescent="0.2">
      <c r="G1143" s="256"/>
      <c r="H1143" s="257"/>
      <c r="I1143" s="257"/>
      <c r="J1143" s="257"/>
      <c r="M1143" s="256"/>
    </row>
    <row r="1144" spans="7:13" x14ac:dyDescent="0.2">
      <c r="G1144" s="256"/>
      <c r="H1144" s="257"/>
      <c r="I1144" s="257"/>
      <c r="J1144" s="257"/>
      <c r="M1144" s="256"/>
    </row>
    <row r="1145" spans="7:13" x14ac:dyDescent="0.2">
      <c r="G1145" s="256"/>
      <c r="H1145" s="257"/>
      <c r="I1145" s="257"/>
      <c r="J1145" s="257"/>
      <c r="M1145" s="256"/>
    </row>
    <row r="1146" spans="7:13" x14ac:dyDescent="0.2">
      <c r="G1146" s="256"/>
      <c r="H1146" s="257"/>
      <c r="I1146" s="257"/>
      <c r="J1146" s="257"/>
      <c r="M1146" s="256"/>
    </row>
    <row r="1147" spans="7:13" x14ac:dyDescent="0.2">
      <c r="G1147" s="256"/>
      <c r="H1147" s="257"/>
      <c r="I1147" s="257"/>
      <c r="J1147" s="257"/>
      <c r="M1147" s="256"/>
    </row>
    <row r="1148" spans="7:13" x14ac:dyDescent="0.2">
      <c r="G1148" s="256"/>
      <c r="H1148" s="257"/>
      <c r="I1148" s="257"/>
      <c r="J1148" s="257"/>
      <c r="M1148" s="256"/>
    </row>
    <row r="1149" spans="7:13" x14ac:dyDescent="0.2">
      <c r="G1149" s="256"/>
      <c r="H1149" s="257"/>
      <c r="I1149" s="257"/>
      <c r="J1149" s="257"/>
      <c r="M1149" s="256"/>
    </row>
    <row r="1150" spans="7:13" x14ac:dyDescent="0.2">
      <c r="G1150" s="256"/>
      <c r="H1150" s="257"/>
      <c r="I1150" s="257"/>
      <c r="J1150" s="257"/>
      <c r="M1150" s="256"/>
    </row>
    <row r="1151" spans="7:13" x14ac:dyDescent="0.2">
      <c r="G1151" s="256"/>
      <c r="H1151" s="257"/>
      <c r="I1151" s="257"/>
      <c r="J1151" s="257"/>
      <c r="M1151" s="256"/>
    </row>
    <row r="1152" spans="7:13" x14ac:dyDescent="0.2">
      <c r="G1152" s="256"/>
      <c r="H1152" s="257"/>
      <c r="I1152" s="257"/>
      <c r="J1152" s="257"/>
      <c r="M1152" s="256"/>
    </row>
    <row r="1153" spans="7:13" x14ac:dyDescent="0.2">
      <c r="G1153" s="256"/>
      <c r="H1153" s="257"/>
      <c r="I1153" s="257"/>
      <c r="J1153" s="257"/>
      <c r="M1153" s="256"/>
    </row>
    <row r="1154" spans="7:13" x14ac:dyDescent="0.2">
      <c r="G1154" s="256"/>
      <c r="H1154" s="257"/>
      <c r="I1154" s="257"/>
      <c r="J1154" s="257"/>
      <c r="M1154" s="256"/>
    </row>
    <row r="1155" spans="7:13" x14ac:dyDescent="0.2">
      <c r="G1155" s="256"/>
      <c r="H1155" s="257"/>
      <c r="I1155" s="257"/>
      <c r="J1155" s="257"/>
      <c r="M1155" s="256"/>
    </row>
    <row r="1156" spans="7:13" x14ac:dyDescent="0.2">
      <c r="G1156" s="256"/>
      <c r="H1156" s="257"/>
      <c r="I1156" s="257"/>
      <c r="J1156" s="257"/>
      <c r="M1156" s="256"/>
    </row>
    <row r="1157" spans="7:13" x14ac:dyDescent="0.2">
      <c r="G1157" s="256"/>
      <c r="H1157" s="257"/>
      <c r="I1157" s="257"/>
      <c r="J1157" s="257"/>
      <c r="M1157" s="256"/>
    </row>
    <row r="1158" spans="7:13" x14ac:dyDescent="0.2">
      <c r="G1158" s="256"/>
      <c r="H1158" s="257"/>
      <c r="I1158" s="257"/>
      <c r="J1158" s="257"/>
      <c r="M1158" s="256"/>
    </row>
    <row r="1159" spans="7:13" x14ac:dyDescent="0.2">
      <c r="G1159" s="256"/>
      <c r="H1159" s="257"/>
      <c r="I1159" s="257"/>
      <c r="J1159" s="257"/>
      <c r="M1159" s="256"/>
    </row>
    <row r="1160" spans="7:13" x14ac:dyDescent="0.2">
      <c r="G1160" s="256"/>
      <c r="H1160" s="257"/>
      <c r="I1160" s="257"/>
      <c r="J1160" s="257"/>
      <c r="M1160" s="256"/>
    </row>
    <row r="1161" spans="7:13" x14ac:dyDescent="0.2">
      <c r="G1161" s="256"/>
      <c r="H1161" s="257"/>
      <c r="I1161" s="257"/>
      <c r="J1161" s="257"/>
      <c r="M1161" s="256"/>
    </row>
    <row r="1162" spans="7:13" x14ac:dyDescent="0.2">
      <c r="G1162" s="256"/>
      <c r="H1162" s="257"/>
      <c r="I1162" s="257"/>
      <c r="J1162" s="257"/>
      <c r="M1162" s="256"/>
    </row>
    <row r="1163" spans="7:13" x14ac:dyDescent="0.2">
      <c r="G1163" s="256"/>
      <c r="H1163" s="257"/>
      <c r="I1163" s="257"/>
      <c r="J1163" s="257"/>
      <c r="M1163" s="256"/>
    </row>
    <row r="1164" spans="7:13" x14ac:dyDescent="0.2">
      <c r="G1164" s="256"/>
      <c r="H1164" s="257"/>
      <c r="I1164" s="257"/>
      <c r="J1164" s="257"/>
      <c r="M1164" s="256"/>
    </row>
    <row r="1165" spans="7:13" x14ac:dyDescent="0.2">
      <c r="G1165" s="256"/>
      <c r="H1165" s="257"/>
      <c r="I1165" s="257"/>
      <c r="J1165" s="257"/>
      <c r="M1165" s="256"/>
    </row>
    <row r="1166" spans="7:13" x14ac:dyDescent="0.2">
      <c r="G1166" s="256"/>
      <c r="H1166" s="257"/>
      <c r="I1166" s="257"/>
      <c r="J1166" s="257"/>
      <c r="M1166" s="256"/>
    </row>
    <row r="1167" spans="7:13" x14ac:dyDescent="0.2">
      <c r="G1167" s="256"/>
      <c r="H1167" s="257"/>
      <c r="I1167" s="257"/>
      <c r="J1167" s="257"/>
      <c r="M1167" s="256"/>
    </row>
    <row r="1168" spans="7:13" x14ac:dyDescent="0.2">
      <c r="G1168" s="256"/>
      <c r="H1168" s="257"/>
      <c r="I1168" s="257"/>
      <c r="J1168" s="257"/>
      <c r="M1168" s="256"/>
    </row>
    <row r="1169" spans="7:13" x14ac:dyDescent="0.2">
      <c r="G1169" s="256"/>
      <c r="H1169" s="257"/>
      <c r="I1169" s="257"/>
      <c r="J1169" s="257"/>
      <c r="M1169" s="256"/>
    </row>
    <row r="1170" spans="7:13" x14ac:dyDescent="0.2">
      <c r="G1170" s="256"/>
      <c r="H1170" s="257"/>
      <c r="I1170" s="257"/>
      <c r="J1170" s="257"/>
      <c r="M1170" s="256"/>
    </row>
    <row r="1171" spans="7:13" x14ac:dyDescent="0.2">
      <c r="G1171" s="256"/>
      <c r="H1171" s="257"/>
      <c r="I1171" s="257"/>
      <c r="J1171" s="257"/>
      <c r="M1171" s="256"/>
    </row>
    <row r="1172" spans="7:13" x14ac:dyDescent="0.2">
      <c r="G1172" s="256"/>
      <c r="H1172" s="257"/>
      <c r="I1172" s="257"/>
      <c r="J1172" s="257"/>
      <c r="M1172" s="256"/>
    </row>
    <row r="1173" spans="7:13" x14ac:dyDescent="0.2">
      <c r="G1173" s="256"/>
      <c r="H1173" s="257"/>
      <c r="I1173" s="257"/>
      <c r="J1173" s="257"/>
      <c r="M1173" s="256"/>
    </row>
    <row r="1174" spans="7:13" x14ac:dyDescent="0.2">
      <c r="G1174" s="256"/>
      <c r="H1174" s="257"/>
      <c r="I1174" s="257"/>
      <c r="J1174" s="257"/>
      <c r="M1174" s="256"/>
    </row>
    <row r="1175" spans="7:13" x14ac:dyDescent="0.2">
      <c r="G1175" s="256"/>
      <c r="H1175" s="257"/>
      <c r="I1175" s="257"/>
      <c r="J1175" s="257"/>
      <c r="M1175" s="256"/>
    </row>
    <row r="1176" spans="7:13" x14ac:dyDescent="0.2">
      <c r="G1176" s="256"/>
      <c r="H1176" s="257"/>
      <c r="I1176" s="257"/>
      <c r="J1176" s="257"/>
      <c r="M1176" s="256"/>
    </row>
    <row r="1177" spans="7:13" x14ac:dyDescent="0.2">
      <c r="G1177" s="256"/>
      <c r="H1177" s="257"/>
      <c r="I1177" s="257"/>
      <c r="J1177" s="257"/>
      <c r="M1177" s="256"/>
    </row>
    <row r="1178" spans="7:13" x14ac:dyDescent="0.2">
      <c r="G1178" s="256"/>
      <c r="H1178" s="257"/>
      <c r="I1178" s="257"/>
      <c r="J1178" s="257"/>
      <c r="M1178" s="256"/>
    </row>
    <row r="1179" spans="7:13" x14ac:dyDescent="0.2">
      <c r="G1179" s="256"/>
      <c r="H1179" s="257"/>
      <c r="I1179" s="257"/>
      <c r="J1179" s="257"/>
      <c r="M1179" s="256"/>
    </row>
    <row r="1180" spans="7:13" x14ac:dyDescent="0.2">
      <c r="G1180" s="256"/>
      <c r="H1180" s="257"/>
      <c r="I1180" s="257"/>
      <c r="J1180" s="257"/>
      <c r="M1180" s="256"/>
    </row>
    <row r="1181" spans="7:13" x14ac:dyDescent="0.2">
      <c r="G1181" s="256"/>
      <c r="H1181" s="257"/>
      <c r="I1181" s="257"/>
      <c r="J1181" s="257"/>
      <c r="M1181" s="256"/>
    </row>
    <row r="1182" spans="7:13" x14ac:dyDescent="0.2">
      <c r="G1182" s="256"/>
      <c r="H1182" s="257"/>
      <c r="I1182" s="257"/>
      <c r="J1182" s="257"/>
      <c r="M1182" s="256"/>
    </row>
    <row r="1183" spans="7:13" x14ac:dyDescent="0.2">
      <c r="G1183" s="256"/>
      <c r="H1183" s="257"/>
      <c r="I1183" s="257"/>
      <c r="J1183" s="257"/>
      <c r="M1183" s="256"/>
    </row>
    <row r="1184" spans="7:13" x14ac:dyDescent="0.2">
      <c r="G1184" s="256"/>
      <c r="H1184" s="257"/>
      <c r="I1184" s="257"/>
      <c r="J1184" s="257"/>
      <c r="M1184" s="256"/>
    </row>
    <row r="1185" spans="7:13" x14ac:dyDescent="0.2">
      <c r="G1185" s="256"/>
      <c r="H1185" s="257"/>
      <c r="I1185" s="257"/>
      <c r="J1185" s="257"/>
      <c r="M1185" s="256"/>
    </row>
    <row r="1186" spans="7:13" x14ac:dyDescent="0.2">
      <c r="G1186" s="256"/>
      <c r="H1186" s="257"/>
      <c r="I1186" s="257"/>
      <c r="J1186" s="257"/>
      <c r="M1186" s="256"/>
    </row>
    <row r="1187" spans="7:13" x14ac:dyDescent="0.2">
      <c r="G1187" s="256"/>
      <c r="H1187" s="257"/>
      <c r="I1187" s="257"/>
      <c r="J1187" s="257"/>
      <c r="M1187" s="256"/>
    </row>
    <row r="1188" spans="7:13" x14ac:dyDescent="0.2">
      <c r="G1188" s="256"/>
      <c r="H1188" s="257"/>
      <c r="I1188" s="257"/>
      <c r="J1188" s="257"/>
      <c r="M1188" s="256"/>
    </row>
    <row r="1189" spans="7:13" x14ac:dyDescent="0.2">
      <c r="G1189" s="256"/>
      <c r="H1189" s="257"/>
      <c r="I1189" s="257"/>
      <c r="J1189" s="257"/>
      <c r="M1189" s="256"/>
    </row>
    <row r="1190" spans="7:13" x14ac:dyDescent="0.2">
      <c r="G1190" s="256"/>
      <c r="H1190" s="257"/>
      <c r="I1190" s="257"/>
      <c r="J1190" s="257"/>
      <c r="M1190" s="256"/>
    </row>
    <row r="1191" spans="7:13" x14ac:dyDescent="0.2">
      <c r="G1191" s="256"/>
      <c r="H1191" s="257"/>
      <c r="I1191" s="257"/>
      <c r="J1191" s="257"/>
      <c r="M1191" s="256"/>
    </row>
    <row r="1192" spans="7:13" x14ac:dyDescent="0.2">
      <c r="G1192" s="256"/>
      <c r="H1192" s="257"/>
      <c r="I1192" s="257"/>
      <c r="J1192" s="257"/>
      <c r="M1192" s="256"/>
    </row>
    <row r="1193" spans="7:13" x14ac:dyDescent="0.2">
      <c r="G1193" s="256"/>
      <c r="H1193" s="257"/>
      <c r="I1193" s="257"/>
      <c r="J1193" s="257"/>
      <c r="M1193" s="256"/>
    </row>
    <row r="1194" spans="7:13" x14ac:dyDescent="0.2">
      <c r="G1194" s="256"/>
      <c r="H1194" s="257"/>
      <c r="I1194" s="257"/>
      <c r="J1194" s="257"/>
      <c r="M1194" s="256"/>
    </row>
    <row r="1195" spans="7:13" x14ac:dyDescent="0.2">
      <c r="G1195" s="256"/>
      <c r="H1195" s="257"/>
      <c r="I1195" s="257"/>
      <c r="J1195" s="257"/>
      <c r="M1195" s="256"/>
    </row>
    <row r="1196" spans="7:13" x14ac:dyDescent="0.2">
      <c r="G1196" s="256"/>
      <c r="H1196" s="257"/>
      <c r="I1196" s="257"/>
      <c r="J1196" s="257"/>
      <c r="M1196" s="256"/>
    </row>
    <row r="1197" spans="7:13" x14ac:dyDescent="0.2">
      <c r="G1197" s="256"/>
      <c r="H1197" s="257"/>
      <c r="I1197" s="257"/>
      <c r="J1197" s="257"/>
      <c r="M1197" s="256"/>
    </row>
    <row r="1198" spans="7:13" x14ac:dyDescent="0.2">
      <c r="G1198" s="256"/>
      <c r="H1198" s="257"/>
      <c r="I1198" s="257"/>
      <c r="J1198" s="257"/>
      <c r="M1198" s="256"/>
    </row>
    <row r="1199" spans="7:13" x14ac:dyDescent="0.2">
      <c r="G1199" s="256"/>
      <c r="H1199" s="257"/>
      <c r="I1199" s="257"/>
      <c r="J1199" s="257"/>
      <c r="M1199" s="256"/>
    </row>
    <row r="1200" spans="7:13" x14ac:dyDescent="0.2">
      <c r="G1200" s="256"/>
      <c r="H1200" s="257"/>
      <c r="I1200" s="257"/>
      <c r="J1200" s="257"/>
      <c r="M1200" s="256"/>
    </row>
    <row r="1201" spans="7:13" x14ac:dyDescent="0.2">
      <c r="G1201" s="256"/>
      <c r="H1201" s="257"/>
      <c r="I1201" s="257"/>
      <c r="J1201" s="257"/>
      <c r="M1201" s="256"/>
    </row>
    <row r="1202" spans="7:13" x14ac:dyDescent="0.2">
      <c r="G1202" s="256"/>
      <c r="H1202" s="257"/>
      <c r="I1202" s="257"/>
      <c r="J1202" s="257"/>
      <c r="M1202" s="256"/>
    </row>
    <row r="1203" spans="7:13" x14ac:dyDescent="0.2">
      <c r="G1203" s="256"/>
      <c r="H1203" s="257"/>
      <c r="I1203" s="257"/>
      <c r="J1203" s="257"/>
      <c r="M1203" s="256"/>
    </row>
    <row r="1204" spans="7:13" x14ac:dyDescent="0.2">
      <c r="G1204" s="256"/>
      <c r="H1204" s="257"/>
      <c r="I1204" s="257"/>
      <c r="J1204" s="257"/>
      <c r="M1204" s="256"/>
    </row>
    <row r="1205" spans="7:13" x14ac:dyDescent="0.2">
      <c r="G1205" s="256"/>
      <c r="H1205" s="257"/>
      <c r="I1205" s="257"/>
      <c r="J1205" s="257"/>
      <c r="M1205" s="256"/>
    </row>
    <row r="1206" spans="7:13" x14ac:dyDescent="0.2">
      <c r="G1206" s="256"/>
      <c r="H1206" s="257"/>
      <c r="I1206" s="257"/>
      <c r="J1206" s="257"/>
      <c r="M1206" s="256"/>
    </row>
    <row r="1207" spans="7:13" x14ac:dyDescent="0.2">
      <c r="G1207" s="256"/>
      <c r="H1207" s="257"/>
      <c r="I1207" s="257"/>
      <c r="J1207" s="257"/>
      <c r="M1207" s="256"/>
    </row>
    <row r="1208" spans="7:13" x14ac:dyDescent="0.2">
      <c r="G1208" s="256"/>
      <c r="H1208" s="257"/>
      <c r="I1208" s="257"/>
      <c r="J1208" s="257"/>
      <c r="M1208" s="256"/>
    </row>
    <row r="1209" spans="7:13" x14ac:dyDescent="0.2">
      <c r="G1209" s="256"/>
      <c r="H1209" s="257"/>
      <c r="I1209" s="257"/>
      <c r="J1209" s="257"/>
      <c r="M1209" s="256"/>
    </row>
    <row r="1210" spans="7:13" x14ac:dyDescent="0.2">
      <c r="G1210" s="256"/>
      <c r="H1210" s="257"/>
      <c r="I1210" s="257"/>
      <c r="J1210" s="257"/>
      <c r="M1210" s="256"/>
    </row>
    <row r="1211" spans="7:13" x14ac:dyDescent="0.2">
      <c r="G1211" s="256"/>
      <c r="H1211" s="257"/>
      <c r="I1211" s="257"/>
      <c r="J1211" s="257"/>
      <c r="M1211" s="256"/>
    </row>
    <row r="1212" spans="7:13" x14ac:dyDescent="0.2">
      <c r="G1212" s="256"/>
      <c r="H1212" s="257"/>
      <c r="I1212" s="257"/>
      <c r="J1212" s="257"/>
      <c r="M1212" s="256"/>
    </row>
    <row r="1213" spans="7:13" x14ac:dyDescent="0.2">
      <c r="G1213" s="256"/>
      <c r="H1213" s="257"/>
      <c r="I1213" s="257"/>
      <c r="J1213" s="257"/>
      <c r="M1213" s="256"/>
    </row>
    <row r="1214" spans="7:13" x14ac:dyDescent="0.2">
      <c r="G1214" s="256"/>
      <c r="H1214" s="257"/>
      <c r="I1214" s="257"/>
      <c r="J1214" s="257"/>
      <c r="M1214" s="256"/>
    </row>
    <row r="1215" spans="7:13" x14ac:dyDescent="0.2">
      <c r="G1215" s="256"/>
      <c r="H1215" s="257"/>
      <c r="I1215" s="257"/>
      <c r="J1215" s="257"/>
      <c r="M1215" s="256"/>
    </row>
    <row r="1216" spans="7:13" x14ac:dyDescent="0.2">
      <c r="G1216" s="256"/>
      <c r="H1216" s="257"/>
      <c r="I1216" s="257"/>
      <c r="J1216" s="257"/>
      <c r="M1216" s="256"/>
    </row>
    <row r="1217" spans="7:13" x14ac:dyDescent="0.2">
      <c r="G1217" s="256"/>
      <c r="H1217" s="257"/>
      <c r="I1217" s="257"/>
      <c r="J1217" s="257"/>
      <c r="M1217" s="256"/>
    </row>
    <row r="1218" spans="7:13" x14ac:dyDescent="0.2">
      <c r="G1218" s="256"/>
      <c r="H1218" s="257"/>
      <c r="I1218" s="257"/>
      <c r="J1218" s="257"/>
      <c r="M1218" s="256"/>
    </row>
    <row r="1219" spans="7:13" x14ac:dyDescent="0.2">
      <c r="G1219" s="256"/>
      <c r="H1219" s="257"/>
      <c r="I1219" s="257"/>
      <c r="J1219" s="257"/>
      <c r="M1219" s="256"/>
    </row>
    <row r="1220" spans="7:13" x14ac:dyDescent="0.2">
      <c r="G1220" s="256"/>
      <c r="H1220" s="257"/>
      <c r="I1220" s="257"/>
      <c r="J1220" s="257"/>
      <c r="M1220" s="256"/>
    </row>
    <row r="1221" spans="7:13" x14ac:dyDescent="0.2">
      <c r="G1221" s="256"/>
      <c r="H1221" s="257"/>
      <c r="I1221" s="257"/>
      <c r="J1221" s="257"/>
      <c r="M1221" s="256"/>
    </row>
    <row r="1222" spans="7:13" x14ac:dyDescent="0.2">
      <c r="G1222" s="256"/>
      <c r="H1222" s="257"/>
      <c r="I1222" s="257"/>
      <c r="J1222" s="257"/>
      <c r="M1222" s="256"/>
    </row>
    <row r="1223" spans="7:13" x14ac:dyDescent="0.2">
      <c r="G1223" s="256"/>
      <c r="H1223" s="257"/>
      <c r="I1223" s="257"/>
      <c r="J1223" s="257"/>
      <c r="M1223" s="256"/>
    </row>
    <row r="1224" spans="7:13" x14ac:dyDescent="0.2">
      <c r="G1224" s="256"/>
      <c r="H1224" s="257"/>
      <c r="I1224" s="257"/>
      <c r="J1224" s="257"/>
      <c r="M1224" s="256"/>
    </row>
    <row r="1225" spans="7:13" x14ac:dyDescent="0.2">
      <c r="G1225" s="256"/>
      <c r="H1225" s="257"/>
      <c r="I1225" s="257"/>
      <c r="J1225" s="257"/>
      <c r="M1225" s="256"/>
    </row>
    <row r="1226" spans="7:13" x14ac:dyDescent="0.2">
      <c r="G1226" s="256"/>
      <c r="H1226" s="257"/>
      <c r="I1226" s="257"/>
      <c r="J1226" s="257"/>
      <c r="M1226" s="256"/>
    </row>
    <row r="1227" spans="7:13" x14ac:dyDescent="0.2">
      <c r="G1227" s="256"/>
      <c r="H1227" s="257"/>
      <c r="I1227" s="257"/>
      <c r="J1227" s="257"/>
      <c r="M1227" s="256"/>
    </row>
    <row r="1228" spans="7:13" x14ac:dyDescent="0.2">
      <c r="G1228" s="256"/>
      <c r="H1228" s="257"/>
      <c r="I1228" s="257"/>
      <c r="J1228" s="257"/>
      <c r="M1228" s="256"/>
    </row>
    <row r="1229" spans="7:13" x14ac:dyDescent="0.2">
      <c r="G1229" s="256"/>
      <c r="H1229" s="257"/>
      <c r="I1229" s="257"/>
      <c r="J1229" s="257"/>
      <c r="M1229" s="256"/>
    </row>
    <row r="1230" spans="7:13" x14ac:dyDescent="0.2">
      <c r="G1230" s="256"/>
      <c r="H1230" s="257"/>
      <c r="I1230" s="257"/>
      <c r="J1230" s="257"/>
      <c r="M1230" s="256"/>
    </row>
    <row r="1231" spans="7:13" x14ac:dyDescent="0.2">
      <c r="G1231" s="256"/>
      <c r="H1231" s="257"/>
      <c r="I1231" s="257"/>
      <c r="J1231" s="257"/>
      <c r="M1231" s="256"/>
    </row>
    <row r="1232" spans="7:13" x14ac:dyDescent="0.2">
      <c r="G1232" s="256"/>
      <c r="H1232" s="257"/>
      <c r="I1232" s="257"/>
      <c r="J1232" s="257"/>
      <c r="M1232" s="256"/>
    </row>
    <row r="1233" spans="7:13" x14ac:dyDescent="0.2">
      <c r="G1233" s="256"/>
      <c r="H1233" s="257"/>
      <c r="I1233" s="257"/>
      <c r="J1233" s="257"/>
      <c r="M1233" s="256"/>
    </row>
    <row r="1234" spans="7:13" x14ac:dyDescent="0.2">
      <c r="G1234" s="256"/>
      <c r="H1234" s="257"/>
      <c r="I1234" s="257"/>
      <c r="J1234" s="257"/>
      <c r="M1234" s="256"/>
    </row>
    <row r="1235" spans="7:13" x14ac:dyDescent="0.2">
      <c r="G1235" s="256"/>
      <c r="H1235" s="257"/>
      <c r="I1235" s="257"/>
      <c r="J1235" s="257"/>
      <c r="M1235" s="256"/>
    </row>
    <row r="1236" spans="7:13" x14ac:dyDescent="0.2">
      <c r="G1236" s="256"/>
      <c r="H1236" s="257"/>
      <c r="I1236" s="257"/>
      <c r="J1236" s="257"/>
      <c r="M1236" s="256"/>
    </row>
    <row r="1237" spans="7:13" x14ac:dyDescent="0.2">
      <c r="G1237" s="256"/>
      <c r="H1237" s="257"/>
      <c r="I1237" s="257"/>
      <c r="J1237" s="257"/>
      <c r="M1237" s="256"/>
    </row>
    <row r="1238" spans="7:13" x14ac:dyDescent="0.2">
      <c r="G1238" s="256"/>
      <c r="H1238" s="257"/>
      <c r="I1238" s="257"/>
      <c r="J1238" s="257"/>
      <c r="M1238" s="256"/>
    </row>
    <row r="1239" spans="7:13" x14ac:dyDescent="0.2">
      <c r="G1239" s="256"/>
      <c r="H1239" s="257"/>
      <c r="I1239" s="257"/>
      <c r="J1239" s="257"/>
      <c r="M1239" s="256"/>
    </row>
    <row r="1240" spans="7:13" x14ac:dyDescent="0.2">
      <c r="G1240" s="256"/>
      <c r="H1240" s="257"/>
      <c r="I1240" s="257"/>
      <c r="J1240" s="257"/>
      <c r="M1240" s="256"/>
    </row>
    <row r="1241" spans="7:13" x14ac:dyDescent="0.2">
      <c r="G1241" s="256"/>
      <c r="H1241" s="257"/>
      <c r="I1241" s="257"/>
      <c r="J1241" s="257"/>
      <c r="M1241" s="256"/>
    </row>
    <row r="1242" spans="7:13" x14ac:dyDescent="0.2">
      <c r="G1242" s="256"/>
      <c r="H1242" s="257"/>
      <c r="I1242" s="257"/>
      <c r="J1242" s="257"/>
      <c r="M1242" s="256"/>
    </row>
    <row r="1243" spans="7:13" x14ac:dyDescent="0.2">
      <c r="G1243" s="256"/>
      <c r="H1243" s="257"/>
      <c r="I1243" s="257"/>
      <c r="J1243" s="257"/>
      <c r="M1243" s="256"/>
    </row>
    <row r="1244" spans="7:13" x14ac:dyDescent="0.2">
      <c r="G1244" s="256"/>
      <c r="H1244" s="257"/>
      <c r="I1244" s="257"/>
      <c r="J1244" s="257"/>
      <c r="M1244" s="256"/>
    </row>
    <row r="1245" spans="7:13" x14ac:dyDescent="0.2">
      <c r="G1245" s="256"/>
      <c r="H1245" s="257"/>
      <c r="I1245" s="257"/>
      <c r="J1245" s="257"/>
      <c r="M1245" s="256"/>
    </row>
    <row r="1246" spans="7:13" x14ac:dyDescent="0.2">
      <c r="G1246" s="256"/>
      <c r="H1246" s="257"/>
      <c r="I1246" s="257"/>
      <c r="J1246" s="257"/>
      <c r="M1246" s="256"/>
    </row>
    <row r="1247" spans="7:13" x14ac:dyDescent="0.2">
      <c r="G1247" s="256"/>
      <c r="H1247" s="257"/>
      <c r="I1247" s="257"/>
      <c r="J1247" s="257"/>
      <c r="M1247" s="256"/>
    </row>
    <row r="1248" spans="7:13" x14ac:dyDescent="0.2">
      <c r="G1248" s="256"/>
      <c r="H1248" s="257"/>
      <c r="I1248" s="257"/>
      <c r="J1248" s="257"/>
      <c r="M1248" s="256"/>
    </row>
    <row r="1249" spans="7:13" x14ac:dyDescent="0.2">
      <c r="G1249" s="256"/>
      <c r="H1249" s="257"/>
      <c r="I1249" s="257"/>
      <c r="J1249" s="257"/>
      <c r="M1249" s="256"/>
    </row>
    <row r="1250" spans="7:13" x14ac:dyDescent="0.2">
      <c r="G1250" s="256"/>
      <c r="H1250" s="257"/>
      <c r="I1250" s="257"/>
      <c r="J1250" s="257"/>
      <c r="M1250" s="256"/>
    </row>
    <row r="1251" spans="7:13" x14ac:dyDescent="0.2">
      <c r="G1251" s="256"/>
      <c r="H1251" s="257"/>
      <c r="I1251" s="257"/>
      <c r="J1251" s="257"/>
      <c r="M1251" s="256"/>
    </row>
    <row r="1252" spans="7:13" x14ac:dyDescent="0.2">
      <c r="G1252" s="256"/>
      <c r="H1252" s="257"/>
      <c r="I1252" s="257"/>
      <c r="J1252" s="257"/>
      <c r="M1252" s="256"/>
    </row>
    <row r="1253" spans="7:13" x14ac:dyDescent="0.2">
      <c r="G1253" s="256"/>
      <c r="H1253" s="257"/>
      <c r="I1253" s="257"/>
      <c r="J1253" s="257"/>
      <c r="M1253" s="256"/>
    </row>
    <row r="1254" spans="7:13" x14ac:dyDescent="0.2">
      <c r="G1254" s="256"/>
      <c r="H1254" s="257"/>
      <c r="I1254" s="257"/>
      <c r="J1254" s="257"/>
      <c r="M1254" s="256"/>
    </row>
    <row r="1255" spans="7:13" x14ac:dyDescent="0.2">
      <c r="G1255" s="256"/>
      <c r="H1255" s="257"/>
      <c r="I1255" s="257"/>
      <c r="J1255" s="257"/>
      <c r="M1255" s="256"/>
    </row>
    <row r="1256" spans="7:13" x14ac:dyDescent="0.2">
      <c r="G1256" s="256"/>
      <c r="H1256" s="257"/>
      <c r="I1256" s="257"/>
      <c r="J1256" s="257"/>
      <c r="M1256" s="256"/>
    </row>
    <row r="1257" spans="7:13" x14ac:dyDescent="0.2">
      <c r="G1257" s="256"/>
      <c r="H1257" s="257"/>
      <c r="I1257" s="257"/>
      <c r="J1257" s="257"/>
      <c r="M1257" s="256"/>
    </row>
    <row r="1258" spans="7:13" x14ac:dyDescent="0.2">
      <c r="G1258" s="256"/>
      <c r="H1258" s="257"/>
      <c r="I1258" s="257"/>
      <c r="J1258" s="257"/>
      <c r="M1258" s="256"/>
    </row>
    <row r="1259" spans="7:13" x14ac:dyDescent="0.2">
      <c r="G1259" s="256"/>
      <c r="H1259" s="257"/>
      <c r="I1259" s="257"/>
      <c r="J1259" s="257"/>
      <c r="M1259" s="256"/>
    </row>
    <row r="1260" spans="7:13" x14ac:dyDescent="0.2">
      <c r="G1260" s="256"/>
      <c r="H1260" s="257"/>
      <c r="I1260" s="257"/>
      <c r="J1260" s="257"/>
      <c r="M1260" s="256"/>
    </row>
    <row r="1261" spans="7:13" x14ac:dyDescent="0.2">
      <c r="G1261" s="256"/>
      <c r="H1261" s="257"/>
      <c r="I1261" s="257"/>
      <c r="J1261" s="257"/>
      <c r="M1261" s="256"/>
    </row>
    <row r="1262" spans="7:13" x14ac:dyDescent="0.2">
      <c r="G1262" s="256"/>
      <c r="H1262" s="257"/>
      <c r="I1262" s="257"/>
      <c r="J1262" s="257"/>
      <c r="M1262" s="256"/>
    </row>
    <row r="1263" spans="7:13" x14ac:dyDescent="0.2">
      <c r="G1263" s="256"/>
      <c r="H1263" s="257"/>
      <c r="I1263" s="257"/>
      <c r="J1263" s="257"/>
      <c r="M1263" s="256"/>
    </row>
    <row r="1264" spans="7:13" x14ac:dyDescent="0.2">
      <c r="G1264" s="256"/>
      <c r="H1264" s="257"/>
      <c r="I1264" s="257"/>
      <c r="J1264" s="257"/>
      <c r="M1264" s="256"/>
    </row>
    <row r="1265" spans="7:13" x14ac:dyDescent="0.2">
      <c r="G1265" s="256"/>
      <c r="H1265" s="257"/>
      <c r="I1265" s="257"/>
      <c r="J1265" s="257"/>
      <c r="M1265" s="256"/>
    </row>
    <row r="1266" spans="7:13" x14ac:dyDescent="0.2">
      <c r="G1266" s="256"/>
      <c r="H1266" s="257"/>
      <c r="I1266" s="257"/>
      <c r="J1266" s="257"/>
      <c r="M1266" s="256"/>
    </row>
    <row r="1267" spans="7:13" x14ac:dyDescent="0.2">
      <c r="G1267" s="256"/>
      <c r="H1267" s="257"/>
      <c r="I1267" s="257"/>
      <c r="J1267" s="257"/>
      <c r="M1267" s="256"/>
    </row>
    <row r="1268" spans="7:13" x14ac:dyDescent="0.2">
      <c r="G1268" s="256"/>
      <c r="H1268" s="257"/>
      <c r="I1268" s="257"/>
      <c r="J1268" s="257"/>
      <c r="M1268" s="256"/>
    </row>
    <row r="1269" spans="7:13" x14ac:dyDescent="0.2">
      <c r="G1269" s="256"/>
      <c r="H1269" s="257"/>
      <c r="I1269" s="257"/>
      <c r="J1269" s="257"/>
      <c r="M1269" s="256"/>
    </row>
    <row r="1270" spans="7:13" x14ac:dyDescent="0.2">
      <c r="G1270" s="256"/>
      <c r="H1270" s="257"/>
      <c r="I1270" s="257"/>
      <c r="J1270" s="257"/>
      <c r="M1270" s="256"/>
    </row>
    <row r="1271" spans="7:13" x14ac:dyDescent="0.2">
      <c r="G1271" s="256"/>
      <c r="H1271" s="257"/>
      <c r="I1271" s="257"/>
      <c r="J1271" s="257"/>
      <c r="M1271" s="256"/>
    </row>
    <row r="1272" spans="7:13" x14ac:dyDescent="0.2">
      <c r="G1272" s="256"/>
      <c r="H1272" s="257"/>
      <c r="I1272" s="257"/>
      <c r="J1272" s="257"/>
      <c r="M1272" s="256"/>
    </row>
    <row r="1273" spans="7:13" x14ac:dyDescent="0.2">
      <c r="G1273" s="256"/>
      <c r="H1273" s="257"/>
      <c r="I1273" s="257"/>
      <c r="J1273" s="257"/>
      <c r="M1273" s="256"/>
    </row>
    <row r="1274" spans="7:13" x14ac:dyDescent="0.2">
      <c r="G1274" s="256"/>
      <c r="H1274" s="257"/>
      <c r="I1274" s="257"/>
      <c r="J1274" s="257"/>
      <c r="M1274" s="256"/>
    </row>
    <row r="1275" spans="7:13" x14ac:dyDescent="0.2">
      <c r="G1275" s="256"/>
      <c r="H1275" s="257"/>
      <c r="I1275" s="257"/>
      <c r="J1275" s="257"/>
      <c r="M1275" s="256"/>
    </row>
    <row r="1276" spans="7:13" x14ac:dyDescent="0.2">
      <c r="G1276" s="256"/>
      <c r="H1276" s="257"/>
      <c r="I1276" s="257"/>
      <c r="J1276" s="257"/>
      <c r="M1276" s="256"/>
    </row>
    <row r="1277" spans="7:13" x14ac:dyDescent="0.2">
      <c r="G1277" s="256"/>
      <c r="H1277" s="257"/>
      <c r="I1277" s="257"/>
      <c r="J1277" s="257"/>
      <c r="M1277" s="256"/>
    </row>
    <row r="1278" spans="7:13" x14ac:dyDescent="0.2">
      <c r="G1278" s="256"/>
      <c r="H1278" s="257"/>
      <c r="I1278" s="257"/>
      <c r="J1278" s="257"/>
      <c r="M1278" s="256"/>
    </row>
    <row r="1279" spans="7:13" x14ac:dyDescent="0.2">
      <c r="G1279" s="256"/>
      <c r="H1279" s="257"/>
      <c r="I1279" s="257"/>
      <c r="J1279" s="257"/>
      <c r="M1279" s="256"/>
    </row>
    <row r="1280" spans="7:13" x14ac:dyDescent="0.2">
      <c r="G1280" s="256"/>
      <c r="H1280" s="257"/>
      <c r="I1280" s="257"/>
      <c r="J1280" s="257"/>
      <c r="M1280" s="256"/>
    </row>
    <row r="1281" spans="7:13" x14ac:dyDescent="0.2">
      <c r="G1281" s="256"/>
      <c r="H1281" s="257"/>
      <c r="I1281" s="257"/>
      <c r="J1281" s="257"/>
      <c r="M1281" s="256"/>
    </row>
    <row r="1282" spans="7:13" x14ac:dyDescent="0.2">
      <c r="G1282" s="256"/>
      <c r="H1282" s="257"/>
      <c r="I1282" s="257"/>
      <c r="J1282" s="257"/>
      <c r="M1282" s="256"/>
    </row>
    <row r="1283" spans="7:13" x14ac:dyDescent="0.2">
      <c r="G1283" s="256"/>
      <c r="H1283" s="257"/>
      <c r="I1283" s="257"/>
      <c r="J1283" s="257"/>
      <c r="M1283" s="256"/>
    </row>
    <row r="1284" spans="7:13" x14ac:dyDescent="0.2">
      <c r="G1284" s="256"/>
      <c r="H1284" s="257"/>
      <c r="I1284" s="257"/>
      <c r="J1284" s="257"/>
      <c r="M1284" s="256"/>
    </row>
    <row r="1285" spans="7:13" x14ac:dyDescent="0.2">
      <c r="G1285" s="256"/>
      <c r="H1285" s="257"/>
      <c r="I1285" s="257"/>
      <c r="J1285" s="257"/>
      <c r="M1285" s="256"/>
    </row>
    <row r="1286" spans="7:13" x14ac:dyDescent="0.2">
      <c r="G1286" s="256"/>
      <c r="H1286" s="257"/>
      <c r="I1286" s="257"/>
      <c r="J1286" s="257"/>
      <c r="M1286" s="256"/>
    </row>
    <row r="1287" spans="7:13" x14ac:dyDescent="0.2">
      <c r="G1287" s="256"/>
      <c r="H1287" s="257"/>
      <c r="I1287" s="257"/>
      <c r="J1287" s="257"/>
      <c r="M1287" s="256"/>
    </row>
    <row r="1288" spans="7:13" x14ac:dyDescent="0.2">
      <c r="G1288" s="256"/>
      <c r="H1288" s="257"/>
      <c r="I1288" s="257"/>
      <c r="J1288" s="257"/>
      <c r="M1288" s="256"/>
    </row>
    <row r="1289" spans="7:13" x14ac:dyDescent="0.2">
      <c r="G1289" s="256"/>
      <c r="H1289" s="257"/>
      <c r="I1289" s="257"/>
      <c r="J1289" s="257"/>
      <c r="M1289" s="256"/>
    </row>
    <row r="1290" spans="7:13" x14ac:dyDescent="0.2">
      <c r="G1290" s="256"/>
      <c r="H1290" s="257"/>
      <c r="I1290" s="257"/>
      <c r="J1290" s="257"/>
      <c r="M1290" s="256"/>
    </row>
    <row r="1291" spans="7:13" x14ac:dyDescent="0.2">
      <c r="G1291" s="256"/>
      <c r="H1291" s="257"/>
      <c r="I1291" s="257"/>
      <c r="J1291" s="257"/>
      <c r="M1291" s="256"/>
    </row>
    <row r="1292" spans="7:13" x14ac:dyDescent="0.2">
      <c r="G1292" s="256"/>
      <c r="H1292" s="257"/>
      <c r="I1292" s="257"/>
      <c r="J1292" s="257"/>
      <c r="M1292" s="256"/>
    </row>
    <row r="1293" spans="7:13" x14ac:dyDescent="0.2">
      <c r="G1293" s="256"/>
      <c r="H1293" s="257"/>
      <c r="I1293" s="257"/>
      <c r="J1293" s="257"/>
      <c r="M1293" s="256"/>
    </row>
    <row r="1294" spans="7:13" x14ac:dyDescent="0.2">
      <c r="G1294" s="256"/>
      <c r="H1294" s="257"/>
      <c r="I1294" s="257"/>
      <c r="J1294" s="257"/>
      <c r="M1294" s="256"/>
    </row>
    <row r="1295" spans="7:13" x14ac:dyDescent="0.2">
      <c r="G1295" s="256"/>
      <c r="H1295" s="257"/>
      <c r="I1295" s="257"/>
      <c r="J1295" s="257"/>
      <c r="M1295" s="256"/>
    </row>
    <row r="1296" spans="7:13" x14ac:dyDescent="0.2">
      <c r="G1296" s="256"/>
      <c r="H1296" s="257"/>
      <c r="I1296" s="257"/>
      <c r="J1296" s="257"/>
      <c r="M1296" s="256"/>
    </row>
    <row r="1297" spans="7:13" x14ac:dyDescent="0.2">
      <c r="G1297" s="256"/>
      <c r="H1297" s="257"/>
      <c r="I1297" s="257"/>
      <c r="J1297" s="257"/>
      <c r="M1297" s="256"/>
    </row>
    <row r="1298" spans="7:13" x14ac:dyDescent="0.2">
      <c r="G1298" s="256"/>
      <c r="H1298" s="257"/>
      <c r="I1298" s="257"/>
      <c r="J1298" s="257"/>
      <c r="M1298" s="256"/>
    </row>
    <row r="1299" spans="7:13" x14ac:dyDescent="0.2">
      <c r="G1299" s="256"/>
      <c r="H1299" s="257"/>
      <c r="I1299" s="257"/>
      <c r="J1299" s="257"/>
      <c r="M1299" s="256"/>
    </row>
    <row r="1300" spans="7:13" x14ac:dyDescent="0.2">
      <c r="G1300" s="256"/>
      <c r="H1300" s="257"/>
      <c r="I1300" s="257"/>
      <c r="J1300" s="257"/>
      <c r="M1300" s="256"/>
    </row>
    <row r="1301" spans="7:13" x14ac:dyDescent="0.2">
      <c r="G1301" s="256"/>
      <c r="H1301" s="257"/>
      <c r="I1301" s="257"/>
      <c r="J1301" s="257"/>
      <c r="M1301" s="256"/>
    </row>
    <row r="1302" spans="7:13" x14ac:dyDescent="0.2">
      <c r="G1302" s="256"/>
      <c r="H1302" s="257"/>
      <c r="I1302" s="257"/>
      <c r="J1302" s="257"/>
      <c r="M1302" s="256"/>
    </row>
    <row r="1303" spans="7:13" x14ac:dyDescent="0.2">
      <c r="G1303" s="256"/>
      <c r="H1303" s="257"/>
      <c r="I1303" s="257"/>
      <c r="J1303" s="257"/>
      <c r="M1303" s="256"/>
    </row>
    <row r="1304" spans="7:13" x14ac:dyDescent="0.2">
      <c r="G1304" s="256"/>
      <c r="H1304" s="257"/>
      <c r="I1304" s="257"/>
      <c r="J1304" s="257"/>
      <c r="M1304" s="256"/>
    </row>
    <row r="1305" spans="7:13" x14ac:dyDescent="0.2">
      <c r="G1305" s="256"/>
      <c r="H1305" s="257"/>
      <c r="I1305" s="257"/>
      <c r="J1305" s="257"/>
      <c r="M1305" s="256"/>
    </row>
    <row r="1306" spans="7:13" x14ac:dyDescent="0.2">
      <c r="G1306" s="256"/>
      <c r="H1306" s="257"/>
      <c r="I1306" s="257"/>
      <c r="J1306" s="257"/>
      <c r="M1306" s="256"/>
    </row>
    <row r="1307" spans="7:13" x14ac:dyDescent="0.2">
      <c r="G1307" s="256"/>
      <c r="H1307" s="257"/>
      <c r="I1307" s="257"/>
      <c r="J1307" s="257"/>
      <c r="M1307" s="256"/>
    </row>
    <row r="1308" spans="7:13" x14ac:dyDescent="0.2">
      <c r="G1308" s="256"/>
      <c r="H1308" s="257"/>
      <c r="I1308" s="257"/>
      <c r="J1308" s="257"/>
      <c r="M1308" s="256"/>
    </row>
    <row r="1309" spans="7:13" x14ac:dyDescent="0.2">
      <c r="G1309" s="256"/>
      <c r="H1309" s="257"/>
      <c r="I1309" s="257"/>
      <c r="J1309" s="257"/>
      <c r="M1309" s="256"/>
    </row>
    <row r="1310" spans="7:13" x14ac:dyDescent="0.2">
      <c r="G1310" s="256"/>
      <c r="H1310" s="257"/>
      <c r="I1310" s="257"/>
      <c r="J1310" s="257"/>
      <c r="M1310" s="256"/>
    </row>
    <row r="1311" spans="7:13" x14ac:dyDescent="0.2">
      <c r="G1311" s="256"/>
      <c r="H1311" s="257"/>
      <c r="I1311" s="257"/>
      <c r="J1311" s="257"/>
      <c r="M1311" s="256"/>
    </row>
    <row r="1312" spans="7:13" x14ac:dyDescent="0.2">
      <c r="G1312" s="256"/>
      <c r="H1312" s="257"/>
      <c r="I1312" s="257"/>
      <c r="J1312" s="257"/>
      <c r="M1312" s="256"/>
    </row>
    <row r="1313" spans="7:13" x14ac:dyDescent="0.2">
      <c r="G1313" s="256"/>
      <c r="H1313" s="257"/>
      <c r="I1313" s="257"/>
      <c r="J1313" s="257"/>
      <c r="M1313" s="256"/>
    </row>
    <row r="1314" spans="7:13" x14ac:dyDescent="0.2">
      <c r="G1314" s="256"/>
      <c r="H1314" s="257"/>
      <c r="I1314" s="257"/>
      <c r="J1314" s="257"/>
      <c r="M1314" s="256"/>
    </row>
    <row r="1315" spans="7:13" x14ac:dyDescent="0.2">
      <c r="G1315" s="256"/>
      <c r="H1315" s="257"/>
      <c r="I1315" s="257"/>
      <c r="J1315" s="257"/>
      <c r="M1315" s="256"/>
    </row>
    <row r="1316" spans="7:13" x14ac:dyDescent="0.2">
      <c r="G1316" s="256"/>
      <c r="H1316" s="257"/>
      <c r="I1316" s="257"/>
      <c r="J1316" s="257"/>
      <c r="M1316" s="256"/>
    </row>
    <row r="1317" spans="7:13" x14ac:dyDescent="0.2">
      <c r="G1317" s="256"/>
      <c r="H1317" s="257"/>
      <c r="I1317" s="257"/>
      <c r="J1317" s="257"/>
      <c r="M1317" s="256"/>
    </row>
    <row r="1318" spans="7:13" x14ac:dyDescent="0.2">
      <c r="G1318" s="256"/>
      <c r="H1318" s="257"/>
      <c r="I1318" s="257"/>
      <c r="J1318" s="257"/>
      <c r="M1318" s="256"/>
    </row>
    <row r="1319" spans="7:13" x14ac:dyDescent="0.2">
      <c r="G1319" s="256"/>
      <c r="H1319" s="257"/>
      <c r="I1319" s="257"/>
      <c r="J1319" s="257"/>
      <c r="M1319" s="256"/>
    </row>
    <row r="1320" spans="7:13" x14ac:dyDescent="0.2">
      <c r="G1320" s="256"/>
      <c r="H1320" s="257"/>
      <c r="I1320" s="257"/>
      <c r="J1320" s="257"/>
      <c r="M1320" s="256"/>
    </row>
    <row r="1321" spans="7:13" x14ac:dyDescent="0.2">
      <c r="G1321" s="256"/>
      <c r="H1321" s="257"/>
      <c r="I1321" s="257"/>
      <c r="J1321" s="257"/>
      <c r="M1321" s="256"/>
    </row>
    <row r="1322" spans="7:13" x14ac:dyDescent="0.2">
      <c r="G1322" s="256"/>
      <c r="H1322" s="257"/>
      <c r="I1322" s="257"/>
      <c r="J1322" s="257"/>
      <c r="M1322" s="256"/>
    </row>
    <row r="1323" spans="7:13" x14ac:dyDescent="0.2">
      <c r="G1323" s="256"/>
      <c r="H1323" s="257"/>
      <c r="I1323" s="257"/>
      <c r="J1323" s="257"/>
      <c r="M1323" s="256"/>
    </row>
    <row r="1324" spans="7:13" x14ac:dyDescent="0.2">
      <c r="G1324" s="256"/>
      <c r="H1324" s="257"/>
      <c r="I1324" s="257"/>
      <c r="J1324" s="257"/>
      <c r="M1324" s="256"/>
    </row>
    <row r="1325" spans="7:13" x14ac:dyDescent="0.2">
      <c r="G1325" s="256"/>
      <c r="H1325" s="257"/>
      <c r="I1325" s="257"/>
      <c r="J1325" s="257"/>
      <c r="M1325" s="256"/>
    </row>
    <row r="1326" spans="7:13" x14ac:dyDescent="0.2">
      <c r="G1326" s="256"/>
      <c r="H1326" s="257"/>
      <c r="I1326" s="257"/>
      <c r="J1326" s="257"/>
      <c r="M1326" s="256"/>
    </row>
    <row r="1327" spans="7:13" x14ac:dyDescent="0.2">
      <c r="G1327" s="256"/>
      <c r="H1327" s="257"/>
      <c r="I1327" s="257"/>
      <c r="J1327" s="257"/>
      <c r="M1327" s="256"/>
    </row>
    <row r="1328" spans="7:13" x14ac:dyDescent="0.2">
      <c r="G1328" s="256"/>
      <c r="H1328" s="257"/>
      <c r="I1328" s="257"/>
      <c r="J1328" s="257"/>
      <c r="M1328" s="256"/>
    </row>
    <row r="1329" spans="7:13" x14ac:dyDescent="0.2">
      <c r="G1329" s="256"/>
      <c r="H1329" s="257"/>
      <c r="I1329" s="257"/>
      <c r="J1329" s="257"/>
      <c r="M1329" s="256"/>
    </row>
    <row r="1330" spans="7:13" x14ac:dyDescent="0.2">
      <c r="G1330" s="256"/>
      <c r="H1330" s="257"/>
      <c r="I1330" s="257"/>
      <c r="J1330" s="257"/>
      <c r="M1330" s="256"/>
    </row>
    <row r="1331" spans="7:13" x14ac:dyDescent="0.2">
      <c r="G1331" s="256"/>
      <c r="H1331" s="257"/>
      <c r="I1331" s="257"/>
      <c r="J1331" s="257"/>
      <c r="M1331" s="256"/>
    </row>
    <row r="1332" spans="7:13" x14ac:dyDescent="0.2">
      <c r="G1332" s="256"/>
      <c r="H1332" s="257"/>
      <c r="I1332" s="257"/>
      <c r="J1332" s="257"/>
      <c r="M1332" s="256"/>
    </row>
    <row r="1333" spans="7:13" x14ac:dyDescent="0.2">
      <c r="G1333" s="256"/>
      <c r="H1333" s="257"/>
      <c r="I1333" s="257"/>
      <c r="J1333" s="257"/>
      <c r="M1333" s="256"/>
    </row>
    <row r="1334" spans="7:13" x14ac:dyDescent="0.2">
      <c r="G1334" s="256"/>
      <c r="H1334" s="257"/>
      <c r="I1334" s="257"/>
      <c r="J1334" s="257"/>
      <c r="M1334" s="256"/>
    </row>
    <row r="1335" spans="7:13" x14ac:dyDescent="0.2">
      <c r="G1335" s="256"/>
      <c r="H1335" s="257"/>
      <c r="I1335" s="257"/>
      <c r="J1335" s="257"/>
      <c r="M1335" s="256"/>
    </row>
    <row r="1336" spans="7:13" x14ac:dyDescent="0.2">
      <c r="G1336" s="256"/>
      <c r="H1336" s="257"/>
      <c r="I1336" s="257"/>
      <c r="J1336" s="257"/>
      <c r="M1336" s="256"/>
    </row>
    <row r="1337" spans="7:13" x14ac:dyDescent="0.2">
      <c r="G1337" s="256"/>
      <c r="H1337" s="257"/>
      <c r="I1337" s="257"/>
      <c r="J1337" s="257"/>
      <c r="M1337" s="256"/>
    </row>
    <row r="1338" spans="7:13" x14ac:dyDescent="0.2">
      <c r="G1338" s="256"/>
      <c r="H1338" s="257"/>
      <c r="I1338" s="257"/>
      <c r="J1338" s="257"/>
      <c r="M1338" s="256"/>
    </row>
    <row r="1339" spans="7:13" x14ac:dyDescent="0.2">
      <c r="G1339" s="256"/>
      <c r="H1339" s="257"/>
      <c r="I1339" s="257"/>
      <c r="J1339" s="257"/>
      <c r="M1339" s="256"/>
    </row>
    <row r="1340" spans="7:13" x14ac:dyDescent="0.2">
      <c r="G1340" s="256"/>
      <c r="H1340" s="257"/>
      <c r="I1340" s="257"/>
      <c r="J1340" s="257"/>
      <c r="M1340" s="256"/>
    </row>
    <row r="1341" spans="7:13" x14ac:dyDescent="0.2">
      <c r="G1341" s="256"/>
      <c r="H1341" s="257"/>
      <c r="I1341" s="257"/>
      <c r="J1341" s="257"/>
      <c r="M1341" s="256"/>
    </row>
    <row r="1342" spans="7:13" x14ac:dyDescent="0.2">
      <c r="G1342" s="256"/>
      <c r="H1342" s="257"/>
      <c r="I1342" s="257"/>
      <c r="J1342" s="257"/>
      <c r="M1342" s="256"/>
    </row>
    <row r="1343" spans="7:13" x14ac:dyDescent="0.2">
      <c r="G1343" s="256"/>
      <c r="H1343" s="257"/>
      <c r="I1343" s="257"/>
      <c r="J1343" s="257"/>
      <c r="M1343" s="256"/>
    </row>
    <row r="1344" spans="7:13" x14ac:dyDescent="0.2">
      <c r="G1344" s="256"/>
      <c r="H1344" s="257"/>
      <c r="I1344" s="257"/>
      <c r="J1344" s="257"/>
      <c r="M1344" s="256"/>
    </row>
    <row r="1345" spans="7:13" x14ac:dyDescent="0.2">
      <c r="G1345" s="256"/>
      <c r="H1345" s="257"/>
      <c r="I1345" s="257"/>
      <c r="J1345" s="257"/>
      <c r="M1345" s="256"/>
    </row>
    <row r="1346" spans="7:13" x14ac:dyDescent="0.2">
      <c r="G1346" s="256"/>
      <c r="H1346" s="257"/>
      <c r="I1346" s="257"/>
      <c r="J1346" s="257"/>
      <c r="M1346" s="256"/>
    </row>
    <row r="1347" spans="7:13" x14ac:dyDescent="0.2">
      <c r="G1347" s="256"/>
      <c r="H1347" s="257"/>
      <c r="I1347" s="257"/>
      <c r="J1347" s="257"/>
      <c r="M1347" s="256"/>
    </row>
    <row r="1348" spans="7:13" x14ac:dyDescent="0.2">
      <c r="G1348" s="256"/>
      <c r="H1348" s="257"/>
      <c r="I1348" s="257"/>
      <c r="J1348" s="257"/>
      <c r="M1348" s="256"/>
    </row>
    <row r="1349" spans="7:13" x14ac:dyDescent="0.2">
      <c r="G1349" s="256"/>
      <c r="H1349" s="257"/>
      <c r="I1349" s="257"/>
      <c r="J1349" s="257"/>
      <c r="M1349" s="256"/>
    </row>
    <row r="1350" spans="7:13" x14ac:dyDescent="0.2">
      <c r="G1350" s="256"/>
      <c r="H1350" s="257"/>
      <c r="I1350" s="257"/>
      <c r="J1350" s="257"/>
      <c r="M1350" s="256"/>
    </row>
    <row r="1351" spans="7:13" x14ac:dyDescent="0.2">
      <c r="G1351" s="256"/>
      <c r="H1351" s="257"/>
      <c r="I1351" s="257"/>
      <c r="J1351" s="257"/>
      <c r="M1351" s="256"/>
    </row>
    <row r="1352" spans="7:13" x14ac:dyDescent="0.2">
      <c r="G1352" s="256"/>
      <c r="H1352" s="257"/>
      <c r="I1352" s="257"/>
      <c r="J1352" s="257"/>
      <c r="M1352" s="256"/>
    </row>
    <row r="1353" spans="7:13" x14ac:dyDescent="0.2">
      <c r="G1353" s="256"/>
      <c r="H1353" s="257"/>
      <c r="I1353" s="257"/>
      <c r="J1353" s="257"/>
      <c r="M1353" s="256"/>
    </row>
    <row r="1354" spans="7:13" x14ac:dyDescent="0.2">
      <c r="G1354" s="256"/>
      <c r="H1354" s="257"/>
      <c r="I1354" s="257"/>
      <c r="J1354" s="257"/>
      <c r="M1354" s="256"/>
    </row>
    <row r="1355" spans="7:13" x14ac:dyDescent="0.2">
      <c r="G1355" s="256"/>
      <c r="H1355" s="257"/>
      <c r="I1355" s="257"/>
      <c r="J1355" s="257"/>
      <c r="M1355" s="256"/>
    </row>
    <row r="1356" spans="7:13" x14ac:dyDescent="0.2">
      <c r="G1356" s="256"/>
      <c r="H1356" s="257"/>
      <c r="I1356" s="257"/>
      <c r="J1356" s="257"/>
      <c r="M1356" s="256"/>
    </row>
    <row r="1357" spans="7:13" x14ac:dyDescent="0.2">
      <c r="G1357" s="256"/>
      <c r="H1357" s="257"/>
      <c r="I1357" s="257"/>
      <c r="J1357" s="257"/>
      <c r="M1357" s="256"/>
    </row>
    <row r="1358" spans="7:13" x14ac:dyDescent="0.2">
      <c r="G1358" s="256"/>
      <c r="H1358" s="257"/>
      <c r="I1358" s="257"/>
      <c r="J1358" s="257"/>
      <c r="M1358" s="256"/>
    </row>
    <row r="1359" spans="7:13" x14ac:dyDescent="0.2">
      <c r="G1359" s="256"/>
      <c r="H1359" s="257"/>
      <c r="I1359" s="257"/>
      <c r="J1359" s="257"/>
      <c r="M1359" s="256"/>
    </row>
    <row r="1360" spans="7:13" x14ac:dyDescent="0.2">
      <c r="G1360" s="256"/>
      <c r="H1360" s="257"/>
      <c r="I1360" s="257"/>
      <c r="J1360" s="257"/>
      <c r="M1360" s="256"/>
    </row>
    <row r="1361" spans="7:13" x14ac:dyDescent="0.2">
      <c r="G1361" s="256"/>
      <c r="H1361" s="257"/>
      <c r="I1361" s="257"/>
      <c r="J1361" s="257"/>
      <c r="M1361" s="256"/>
    </row>
    <row r="1362" spans="7:13" x14ac:dyDescent="0.2">
      <c r="G1362" s="256"/>
      <c r="H1362" s="257"/>
      <c r="I1362" s="257"/>
      <c r="J1362" s="257"/>
      <c r="M1362" s="256"/>
    </row>
    <row r="1363" spans="7:13" x14ac:dyDescent="0.2">
      <c r="J1363" s="258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8"/>
  <sheetViews>
    <sheetView topLeftCell="A61" workbookViewId="0">
      <selection activeCell="H79" sqref="H79"/>
    </sheetView>
  </sheetViews>
  <sheetFormatPr defaultColWidth="9.140625" defaultRowHeight="12.75" x14ac:dyDescent="0.2"/>
  <cols>
    <col min="1" max="1" width="10" style="255" bestFit="1" customWidth="1"/>
    <col min="2" max="2" width="14" style="255" bestFit="1" customWidth="1"/>
    <col min="3" max="3" width="10" style="255" bestFit="1" customWidth="1"/>
    <col min="4" max="4" width="37" style="255" bestFit="1" customWidth="1"/>
    <col min="5" max="5" width="11" style="255" bestFit="1" customWidth="1"/>
    <col min="6" max="6" width="17" style="255" bestFit="1" customWidth="1"/>
    <col min="7" max="7" width="15" style="255" bestFit="1" customWidth="1"/>
    <col min="8" max="8" width="9" style="255" bestFit="1" customWidth="1"/>
    <col min="9" max="9" width="21" style="255" bestFit="1" customWidth="1"/>
    <col min="10" max="10" width="16" style="255" bestFit="1" customWidth="1"/>
    <col min="11" max="11" width="13" style="255" bestFit="1" customWidth="1"/>
    <col min="12" max="12" width="14" style="255" bestFit="1" customWidth="1"/>
    <col min="13" max="13" width="19" style="255" bestFit="1" customWidth="1"/>
    <col min="14" max="16384" width="9.140625" style="255"/>
  </cols>
  <sheetData>
    <row r="1" spans="1:13" ht="25.5" x14ac:dyDescent="0.2">
      <c r="A1" s="260" t="s">
        <v>0</v>
      </c>
      <c r="B1" s="261" t="s">
        <v>276</v>
      </c>
      <c r="C1" s="260" t="s">
        <v>1</v>
      </c>
      <c r="D1" s="260" t="s">
        <v>31</v>
      </c>
      <c r="E1" s="261" t="s">
        <v>32</v>
      </c>
      <c r="F1" s="260" t="s">
        <v>40</v>
      </c>
      <c r="G1" s="260" t="s">
        <v>33</v>
      </c>
      <c r="H1" s="260" t="s">
        <v>2</v>
      </c>
      <c r="I1" s="260" t="s">
        <v>36</v>
      </c>
      <c r="J1" s="260" t="s">
        <v>3</v>
      </c>
      <c r="K1" s="261" t="s">
        <v>34</v>
      </c>
      <c r="L1" s="261" t="s">
        <v>35</v>
      </c>
      <c r="M1" s="260" t="s">
        <v>572</v>
      </c>
    </row>
    <row r="2" spans="1:13" x14ac:dyDescent="0.2">
      <c r="A2" s="255" t="s">
        <v>2063</v>
      </c>
      <c r="B2" s="255" t="s">
        <v>2045</v>
      </c>
      <c r="C2" s="255" t="s">
        <v>558</v>
      </c>
      <c r="D2" s="255" t="s">
        <v>2031</v>
      </c>
      <c r="E2" s="255" t="s">
        <v>559</v>
      </c>
      <c r="F2" s="255" t="s">
        <v>3157</v>
      </c>
      <c r="G2" s="256">
        <v>43150</v>
      </c>
      <c r="H2" s="257">
        <v>-82.95</v>
      </c>
      <c r="I2" s="255" t="s">
        <v>398</v>
      </c>
      <c r="J2" s="255" t="s">
        <v>3149</v>
      </c>
      <c r="K2" s="256">
        <v>43151</v>
      </c>
      <c r="L2" s="255" t="s">
        <v>4</v>
      </c>
      <c r="M2" s="255" t="s">
        <v>2240</v>
      </c>
    </row>
    <row r="3" spans="1:13" x14ac:dyDescent="0.2">
      <c r="A3" s="255" t="s">
        <v>2063</v>
      </c>
      <c r="B3" s="255" t="s">
        <v>2045</v>
      </c>
      <c r="C3" s="255" t="s">
        <v>558</v>
      </c>
      <c r="D3" s="255" t="s">
        <v>2031</v>
      </c>
      <c r="E3" s="255" t="s">
        <v>559</v>
      </c>
      <c r="F3" s="255" t="s">
        <v>3163</v>
      </c>
      <c r="G3" s="256">
        <v>43140</v>
      </c>
      <c r="H3" s="257">
        <v>-8.0500000000000007</v>
      </c>
      <c r="I3" s="255" t="s">
        <v>398</v>
      </c>
      <c r="J3" s="255" t="s">
        <v>147</v>
      </c>
      <c r="K3" s="256">
        <v>43141</v>
      </c>
      <c r="L3" s="255" t="s">
        <v>4</v>
      </c>
      <c r="M3" s="255" t="s">
        <v>398</v>
      </c>
    </row>
    <row r="4" spans="1:13" x14ac:dyDescent="0.2">
      <c r="A4" s="255" t="s">
        <v>508</v>
      </c>
      <c r="B4" s="255" t="s">
        <v>2045</v>
      </c>
      <c r="C4" s="255" t="s">
        <v>1369</v>
      </c>
      <c r="D4" s="255" t="s">
        <v>1370</v>
      </c>
      <c r="E4" s="255" t="s">
        <v>1371</v>
      </c>
      <c r="F4" s="255" t="s">
        <v>4325</v>
      </c>
      <c r="G4" s="256">
        <v>43062</v>
      </c>
      <c r="H4" s="257">
        <v>-1119.25</v>
      </c>
      <c r="I4" s="255" t="s">
        <v>1372</v>
      </c>
      <c r="J4" s="255" t="s">
        <v>854</v>
      </c>
      <c r="K4" s="256">
        <v>43143</v>
      </c>
      <c r="L4" s="255" t="s">
        <v>4</v>
      </c>
      <c r="M4" s="255" t="s">
        <v>3041</v>
      </c>
    </row>
    <row r="5" spans="1:13" x14ac:dyDescent="0.2">
      <c r="A5" s="255" t="s">
        <v>2063</v>
      </c>
      <c r="B5" s="255" t="s">
        <v>2046</v>
      </c>
      <c r="C5" s="255" t="s">
        <v>805</v>
      </c>
      <c r="D5" s="255" t="s">
        <v>806</v>
      </c>
      <c r="E5" s="255" t="s">
        <v>807</v>
      </c>
      <c r="F5" s="255" t="s">
        <v>3229</v>
      </c>
      <c r="G5" s="256">
        <v>43158</v>
      </c>
      <c r="H5" s="257">
        <v>106.18</v>
      </c>
      <c r="I5" s="255" t="s">
        <v>3230</v>
      </c>
      <c r="J5" s="255" t="s">
        <v>6681</v>
      </c>
      <c r="K5" s="256">
        <v>43159</v>
      </c>
      <c r="L5" s="255" t="s">
        <v>4</v>
      </c>
      <c r="M5" s="255" t="s">
        <v>3231</v>
      </c>
    </row>
    <row r="6" spans="1:13" x14ac:dyDescent="0.2">
      <c r="A6" s="255" t="s">
        <v>2063</v>
      </c>
      <c r="B6" s="255" t="s">
        <v>2046</v>
      </c>
      <c r="C6" s="255" t="s">
        <v>144</v>
      </c>
      <c r="D6" s="255" t="s">
        <v>145</v>
      </c>
      <c r="E6" s="255" t="s">
        <v>146</v>
      </c>
      <c r="F6" s="255" t="s">
        <v>3236</v>
      </c>
      <c r="G6" s="256">
        <v>43147</v>
      </c>
      <c r="H6" s="257">
        <v>318.27</v>
      </c>
      <c r="I6" s="255" t="s">
        <v>398</v>
      </c>
      <c r="J6" s="255" t="s">
        <v>415</v>
      </c>
      <c r="K6" s="256">
        <v>43153</v>
      </c>
      <c r="L6" s="255" t="s">
        <v>4</v>
      </c>
      <c r="M6" s="255" t="s">
        <v>398</v>
      </c>
    </row>
    <row r="7" spans="1:13" x14ac:dyDescent="0.2">
      <c r="A7" s="255" t="s">
        <v>2063</v>
      </c>
      <c r="B7" s="255" t="s">
        <v>2046</v>
      </c>
      <c r="C7" s="255" t="s">
        <v>144</v>
      </c>
      <c r="D7" s="255" t="s">
        <v>145</v>
      </c>
      <c r="E7" s="255" t="s">
        <v>146</v>
      </c>
      <c r="F7" s="255" t="s">
        <v>3237</v>
      </c>
      <c r="G7" s="256">
        <v>43140</v>
      </c>
      <c r="H7" s="257">
        <v>194.21</v>
      </c>
      <c r="I7" s="255" t="s">
        <v>3238</v>
      </c>
      <c r="J7" s="255" t="s">
        <v>350</v>
      </c>
      <c r="K7" s="256">
        <v>43152</v>
      </c>
      <c r="L7" s="255" t="s">
        <v>4</v>
      </c>
      <c r="M7" s="255" t="s">
        <v>3239</v>
      </c>
    </row>
    <row r="8" spans="1:13" x14ac:dyDescent="0.2">
      <c r="A8" s="255" t="s">
        <v>2063</v>
      </c>
      <c r="B8" s="255" t="s">
        <v>2046</v>
      </c>
      <c r="C8" s="255" t="s">
        <v>558</v>
      </c>
      <c r="D8" s="255" t="s">
        <v>2031</v>
      </c>
      <c r="E8" s="255" t="s">
        <v>559</v>
      </c>
      <c r="F8" s="255" t="s">
        <v>3269</v>
      </c>
      <c r="G8" s="256">
        <v>43157</v>
      </c>
      <c r="H8" s="257">
        <v>155.13999999999999</v>
      </c>
      <c r="I8" s="255" t="s">
        <v>398</v>
      </c>
      <c r="J8" s="255" t="s">
        <v>428</v>
      </c>
      <c r="K8" s="256">
        <v>43158</v>
      </c>
      <c r="L8" s="255" t="s">
        <v>4</v>
      </c>
      <c r="M8" s="255" t="s">
        <v>3270</v>
      </c>
    </row>
    <row r="9" spans="1:13" x14ac:dyDescent="0.2">
      <c r="A9" s="255" t="s">
        <v>2063</v>
      </c>
      <c r="B9" s="255" t="s">
        <v>2046</v>
      </c>
      <c r="C9" s="255" t="s">
        <v>558</v>
      </c>
      <c r="D9" s="255" t="s">
        <v>2031</v>
      </c>
      <c r="E9" s="255" t="s">
        <v>559</v>
      </c>
      <c r="F9" s="255" t="s">
        <v>3282</v>
      </c>
      <c r="G9" s="256">
        <v>43157</v>
      </c>
      <c r="H9" s="257">
        <v>199.98</v>
      </c>
      <c r="I9" s="255" t="s">
        <v>3283</v>
      </c>
      <c r="J9" s="255" t="s">
        <v>223</v>
      </c>
      <c r="K9" s="256">
        <v>43158</v>
      </c>
      <c r="L9" s="255" t="s">
        <v>4</v>
      </c>
      <c r="M9" s="255" t="s">
        <v>398</v>
      </c>
    </row>
    <row r="10" spans="1:13" x14ac:dyDescent="0.2">
      <c r="A10" s="255" t="s">
        <v>2063</v>
      </c>
      <c r="B10" s="255" t="s">
        <v>2046</v>
      </c>
      <c r="C10" s="255" t="s">
        <v>558</v>
      </c>
      <c r="D10" s="255" t="s">
        <v>2031</v>
      </c>
      <c r="E10" s="255" t="s">
        <v>559</v>
      </c>
      <c r="F10" s="255" t="s">
        <v>3288</v>
      </c>
      <c r="G10" s="256">
        <v>43154</v>
      </c>
      <c r="H10" s="257">
        <v>141.97999999999999</v>
      </c>
      <c r="I10" s="255" t="s">
        <v>398</v>
      </c>
      <c r="J10" s="255" t="s">
        <v>453</v>
      </c>
      <c r="K10" s="256">
        <v>43155</v>
      </c>
      <c r="L10" s="255" t="s">
        <v>4</v>
      </c>
      <c r="M10" s="255" t="s">
        <v>3289</v>
      </c>
    </row>
    <row r="11" spans="1:13" x14ac:dyDescent="0.2">
      <c r="A11" s="255" t="s">
        <v>2063</v>
      </c>
      <c r="B11" s="255" t="s">
        <v>2046</v>
      </c>
      <c r="C11" s="255" t="s">
        <v>558</v>
      </c>
      <c r="D11" s="255" t="s">
        <v>2031</v>
      </c>
      <c r="E11" s="255" t="s">
        <v>559</v>
      </c>
      <c r="F11" s="255" t="s">
        <v>3367</v>
      </c>
      <c r="G11" s="256">
        <v>43144</v>
      </c>
      <c r="H11" s="257">
        <v>99.98</v>
      </c>
      <c r="I11" s="255" t="s">
        <v>398</v>
      </c>
      <c r="J11" s="255" t="s">
        <v>855</v>
      </c>
      <c r="K11" s="256">
        <v>43145</v>
      </c>
      <c r="L11" s="255" t="s">
        <v>4</v>
      </c>
      <c r="M11" s="255" t="s">
        <v>4393</v>
      </c>
    </row>
    <row r="12" spans="1:13" x14ac:dyDescent="0.2">
      <c r="A12" s="255" t="s">
        <v>2063</v>
      </c>
      <c r="B12" s="255" t="s">
        <v>2046</v>
      </c>
      <c r="C12" s="255" t="s">
        <v>558</v>
      </c>
      <c r="D12" s="255" t="s">
        <v>2031</v>
      </c>
      <c r="E12" s="255" t="s">
        <v>559</v>
      </c>
      <c r="F12" s="255" t="s">
        <v>3387</v>
      </c>
      <c r="G12" s="256">
        <v>43143</v>
      </c>
      <c r="H12" s="257">
        <v>29.2</v>
      </c>
      <c r="I12" s="255" t="s">
        <v>398</v>
      </c>
      <c r="J12" s="255" t="s">
        <v>415</v>
      </c>
      <c r="K12" s="256">
        <v>43144</v>
      </c>
      <c r="L12" s="255" t="s">
        <v>4</v>
      </c>
      <c r="M12" s="255" t="s">
        <v>3388</v>
      </c>
    </row>
    <row r="13" spans="1:13" x14ac:dyDescent="0.2">
      <c r="A13" s="255" t="s">
        <v>2063</v>
      </c>
      <c r="B13" s="255" t="s">
        <v>2046</v>
      </c>
      <c r="C13" s="255" t="s">
        <v>558</v>
      </c>
      <c r="D13" s="255" t="s">
        <v>2031</v>
      </c>
      <c r="E13" s="255" t="s">
        <v>559</v>
      </c>
      <c r="F13" s="255" t="s">
        <v>3389</v>
      </c>
      <c r="G13" s="256">
        <v>43143</v>
      </c>
      <c r="H13" s="257">
        <v>33.1</v>
      </c>
      <c r="I13" s="255" t="s">
        <v>398</v>
      </c>
      <c r="J13" s="255" t="s">
        <v>415</v>
      </c>
      <c r="K13" s="256">
        <v>43144</v>
      </c>
      <c r="L13" s="255" t="s">
        <v>4</v>
      </c>
      <c r="M13" s="255" t="s">
        <v>3388</v>
      </c>
    </row>
    <row r="14" spans="1:13" x14ac:dyDescent="0.2">
      <c r="A14" s="255" t="s">
        <v>2063</v>
      </c>
      <c r="B14" s="255" t="s">
        <v>2046</v>
      </c>
      <c r="C14" s="255" t="s">
        <v>558</v>
      </c>
      <c r="D14" s="255" t="s">
        <v>2031</v>
      </c>
      <c r="E14" s="255" t="s">
        <v>559</v>
      </c>
      <c r="F14" s="255" t="s">
        <v>3400</v>
      </c>
      <c r="G14" s="256">
        <v>43140</v>
      </c>
      <c r="H14" s="257">
        <v>8.0500000000000007</v>
      </c>
      <c r="I14" s="255" t="s">
        <v>398</v>
      </c>
      <c r="J14" s="255" t="s">
        <v>147</v>
      </c>
      <c r="K14" s="256">
        <v>43141</v>
      </c>
      <c r="L14" s="255" t="s">
        <v>4</v>
      </c>
      <c r="M14" s="255" t="s">
        <v>398</v>
      </c>
    </row>
    <row r="15" spans="1:13" x14ac:dyDescent="0.2">
      <c r="A15" s="255" t="s">
        <v>2063</v>
      </c>
      <c r="B15" s="255" t="s">
        <v>2046</v>
      </c>
      <c r="C15" s="255" t="s">
        <v>558</v>
      </c>
      <c r="D15" s="255" t="s">
        <v>2031</v>
      </c>
      <c r="E15" s="255" t="s">
        <v>559</v>
      </c>
      <c r="F15" s="255" t="s">
        <v>3401</v>
      </c>
      <c r="G15" s="256">
        <v>43140</v>
      </c>
      <c r="H15" s="257">
        <v>143.59</v>
      </c>
      <c r="I15" s="255" t="s">
        <v>398</v>
      </c>
      <c r="J15" s="255" t="s">
        <v>415</v>
      </c>
      <c r="K15" s="256">
        <v>43141</v>
      </c>
      <c r="L15" s="255" t="s">
        <v>4</v>
      </c>
      <c r="M15" s="255" t="s">
        <v>3162</v>
      </c>
    </row>
    <row r="16" spans="1:13" x14ac:dyDescent="0.2">
      <c r="A16" s="255" t="s">
        <v>2063</v>
      </c>
      <c r="B16" s="255" t="s">
        <v>2046</v>
      </c>
      <c r="C16" s="255" t="s">
        <v>558</v>
      </c>
      <c r="D16" s="255" t="s">
        <v>2031</v>
      </c>
      <c r="E16" s="255" t="s">
        <v>559</v>
      </c>
      <c r="F16" s="255" t="s">
        <v>6682</v>
      </c>
      <c r="G16" s="256">
        <v>43140</v>
      </c>
      <c r="H16" s="257">
        <v>103.59</v>
      </c>
      <c r="I16" s="255" t="s">
        <v>6683</v>
      </c>
      <c r="J16" s="255" t="s">
        <v>415</v>
      </c>
      <c r="K16" s="256">
        <v>43141</v>
      </c>
      <c r="L16" s="255" t="s">
        <v>4</v>
      </c>
      <c r="M16" s="255" t="s">
        <v>6684</v>
      </c>
    </row>
    <row r="17" spans="1:13" x14ac:dyDescent="0.2">
      <c r="A17" s="255" t="s">
        <v>2063</v>
      </c>
      <c r="B17" s="255" t="s">
        <v>2046</v>
      </c>
      <c r="C17" s="255" t="s">
        <v>558</v>
      </c>
      <c r="D17" s="255" t="s">
        <v>2031</v>
      </c>
      <c r="E17" s="255" t="s">
        <v>559</v>
      </c>
      <c r="F17" s="255" t="s">
        <v>6685</v>
      </c>
      <c r="G17" s="256">
        <v>43140</v>
      </c>
      <c r="H17" s="257">
        <v>64.989999999999995</v>
      </c>
      <c r="I17" s="255" t="s">
        <v>6683</v>
      </c>
      <c r="J17" s="255" t="s">
        <v>415</v>
      </c>
      <c r="K17" s="256">
        <v>43141</v>
      </c>
      <c r="L17" s="255" t="s">
        <v>4</v>
      </c>
      <c r="M17" s="255" t="s">
        <v>6684</v>
      </c>
    </row>
    <row r="18" spans="1:13" x14ac:dyDescent="0.2">
      <c r="A18" s="255" t="s">
        <v>2063</v>
      </c>
      <c r="B18" s="255" t="s">
        <v>2046</v>
      </c>
      <c r="C18" s="255" t="s">
        <v>558</v>
      </c>
      <c r="D18" s="255" t="s">
        <v>2031</v>
      </c>
      <c r="E18" s="255" t="s">
        <v>559</v>
      </c>
      <c r="F18" s="255" t="s">
        <v>3404</v>
      </c>
      <c r="G18" s="256">
        <v>43140</v>
      </c>
      <c r="H18" s="257">
        <v>64.989999999999995</v>
      </c>
      <c r="I18" s="255" t="s">
        <v>3405</v>
      </c>
      <c r="J18" s="255" t="s">
        <v>415</v>
      </c>
      <c r="K18" s="256">
        <v>43141</v>
      </c>
      <c r="L18" s="255" t="s">
        <v>4</v>
      </c>
      <c r="M18" s="255" t="s">
        <v>398</v>
      </c>
    </row>
    <row r="19" spans="1:13" x14ac:dyDescent="0.2">
      <c r="A19" s="255" t="s">
        <v>2063</v>
      </c>
      <c r="B19" s="255" t="s">
        <v>2046</v>
      </c>
      <c r="C19" s="255" t="s">
        <v>558</v>
      </c>
      <c r="D19" s="255" t="s">
        <v>2031</v>
      </c>
      <c r="E19" s="255" t="s">
        <v>559</v>
      </c>
      <c r="F19" s="255" t="s">
        <v>3406</v>
      </c>
      <c r="G19" s="256">
        <v>43140</v>
      </c>
      <c r="H19" s="257">
        <v>64.989999999999995</v>
      </c>
      <c r="I19" s="255" t="s">
        <v>398</v>
      </c>
      <c r="J19" s="255" t="s">
        <v>415</v>
      </c>
      <c r="K19" s="256">
        <v>43141</v>
      </c>
      <c r="L19" s="255" t="s">
        <v>4</v>
      </c>
      <c r="M19" s="255" t="s">
        <v>3162</v>
      </c>
    </row>
    <row r="20" spans="1:13" x14ac:dyDescent="0.2">
      <c r="A20" s="255" t="s">
        <v>2063</v>
      </c>
      <c r="B20" s="255" t="s">
        <v>2046</v>
      </c>
      <c r="C20" s="255" t="s">
        <v>558</v>
      </c>
      <c r="D20" s="255" t="s">
        <v>2031</v>
      </c>
      <c r="E20" s="255" t="s">
        <v>559</v>
      </c>
      <c r="F20" s="255" t="s">
        <v>3416</v>
      </c>
      <c r="G20" s="256">
        <v>43140</v>
      </c>
      <c r="H20" s="257">
        <v>22.85</v>
      </c>
      <c r="I20" s="255" t="s">
        <v>398</v>
      </c>
      <c r="J20" s="255" t="s">
        <v>547</v>
      </c>
      <c r="K20" s="256">
        <v>43141</v>
      </c>
      <c r="L20" s="255" t="s">
        <v>4</v>
      </c>
      <c r="M20" s="255" t="s">
        <v>3417</v>
      </c>
    </row>
    <row r="21" spans="1:13" x14ac:dyDescent="0.2">
      <c r="A21" s="255" t="s">
        <v>2063</v>
      </c>
      <c r="B21" s="255" t="s">
        <v>2046</v>
      </c>
      <c r="C21" s="255" t="s">
        <v>558</v>
      </c>
      <c r="D21" s="255" t="s">
        <v>2031</v>
      </c>
      <c r="E21" s="255" t="s">
        <v>559</v>
      </c>
      <c r="F21" s="255" t="s">
        <v>3418</v>
      </c>
      <c r="G21" s="256">
        <v>43140</v>
      </c>
      <c r="H21" s="257">
        <v>33.1</v>
      </c>
      <c r="I21" s="255" t="s">
        <v>398</v>
      </c>
      <c r="J21" s="255" t="s">
        <v>547</v>
      </c>
      <c r="K21" s="256">
        <v>43141</v>
      </c>
      <c r="L21" s="255" t="s">
        <v>4</v>
      </c>
      <c r="M21" s="255" t="s">
        <v>3417</v>
      </c>
    </row>
    <row r="22" spans="1:13" x14ac:dyDescent="0.2">
      <c r="A22" s="255" t="s">
        <v>2063</v>
      </c>
      <c r="B22" s="255" t="s">
        <v>2046</v>
      </c>
      <c r="C22" s="255" t="s">
        <v>558</v>
      </c>
      <c r="D22" s="255" t="s">
        <v>2031</v>
      </c>
      <c r="E22" s="255" t="s">
        <v>559</v>
      </c>
      <c r="F22" s="255" t="s">
        <v>3460</v>
      </c>
      <c r="G22" s="256">
        <v>43136</v>
      </c>
      <c r="H22" s="257">
        <v>106.75</v>
      </c>
      <c r="I22" s="255" t="s">
        <v>3461</v>
      </c>
      <c r="J22" s="255" t="s">
        <v>824</v>
      </c>
      <c r="K22" s="256">
        <v>43137</v>
      </c>
      <c r="L22" s="255" t="s">
        <v>4</v>
      </c>
      <c r="M22" s="255" t="s">
        <v>6686</v>
      </c>
    </row>
    <row r="23" spans="1:13" x14ac:dyDescent="0.2">
      <c r="A23" s="255" t="s">
        <v>2063</v>
      </c>
      <c r="B23" s="255" t="s">
        <v>2046</v>
      </c>
      <c r="C23" s="255" t="s">
        <v>558</v>
      </c>
      <c r="D23" s="255" t="s">
        <v>2031</v>
      </c>
      <c r="E23" s="255" t="s">
        <v>559</v>
      </c>
      <c r="F23" s="255" t="s">
        <v>3462</v>
      </c>
      <c r="G23" s="256">
        <v>43136</v>
      </c>
      <c r="H23" s="257">
        <v>75</v>
      </c>
      <c r="I23" s="255" t="s">
        <v>3461</v>
      </c>
      <c r="J23" s="255" t="s">
        <v>824</v>
      </c>
      <c r="K23" s="256">
        <v>43137</v>
      </c>
      <c r="L23" s="255" t="s">
        <v>4</v>
      </c>
      <c r="M23" s="255" t="s">
        <v>398</v>
      </c>
    </row>
    <row r="24" spans="1:13" x14ac:dyDescent="0.2">
      <c r="A24" s="255" t="s">
        <v>2063</v>
      </c>
      <c r="B24" s="255" t="s">
        <v>2046</v>
      </c>
      <c r="C24" s="255" t="s">
        <v>558</v>
      </c>
      <c r="D24" s="255" t="s">
        <v>2031</v>
      </c>
      <c r="E24" s="255" t="s">
        <v>559</v>
      </c>
      <c r="F24" s="255" t="s">
        <v>3560</v>
      </c>
      <c r="G24" s="256">
        <v>43152</v>
      </c>
      <c r="H24" s="257">
        <v>200</v>
      </c>
      <c r="I24" s="255" t="s">
        <v>398</v>
      </c>
      <c r="J24" s="255" t="s">
        <v>358</v>
      </c>
      <c r="K24" s="256">
        <v>43153</v>
      </c>
      <c r="L24" s="255" t="s">
        <v>4</v>
      </c>
      <c r="M24" s="255" t="s">
        <v>3561</v>
      </c>
    </row>
    <row r="25" spans="1:13" x14ac:dyDescent="0.2">
      <c r="A25" s="255" t="s">
        <v>2063</v>
      </c>
      <c r="B25" s="255" t="s">
        <v>2046</v>
      </c>
      <c r="C25" s="255" t="s">
        <v>558</v>
      </c>
      <c r="D25" s="255" t="s">
        <v>2031</v>
      </c>
      <c r="E25" s="255" t="s">
        <v>559</v>
      </c>
      <c r="F25" s="255" t="s">
        <v>3594</v>
      </c>
      <c r="G25" s="256">
        <v>43144</v>
      </c>
      <c r="H25" s="257">
        <v>96.35</v>
      </c>
      <c r="I25" s="255" t="s">
        <v>398</v>
      </c>
      <c r="J25" s="255" t="s">
        <v>855</v>
      </c>
      <c r="K25" s="256">
        <v>43145</v>
      </c>
      <c r="L25" s="255" t="s">
        <v>4</v>
      </c>
      <c r="M25" s="255" t="s">
        <v>4393</v>
      </c>
    </row>
    <row r="26" spans="1:13" x14ac:dyDescent="0.2">
      <c r="A26" s="255" t="s">
        <v>2063</v>
      </c>
      <c r="B26" s="255" t="s">
        <v>2046</v>
      </c>
      <c r="C26" s="255" t="s">
        <v>558</v>
      </c>
      <c r="D26" s="255" t="s">
        <v>2031</v>
      </c>
      <c r="E26" s="255" t="s">
        <v>559</v>
      </c>
      <c r="F26" s="255" t="s">
        <v>3599</v>
      </c>
      <c r="G26" s="256">
        <v>43143</v>
      </c>
      <c r="H26" s="257">
        <v>265</v>
      </c>
      <c r="I26" s="255" t="s">
        <v>398</v>
      </c>
      <c r="J26" s="255" t="s">
        <v>415</v>
      </c>
      <c r="K26" s="256">
        <v>43144</v>
      </c>
      <c r="L26" s="255" t="s">
        <v>4</v>
      </c>
      <c r="M26" s="255" t="s">
        <v>3162</v>
      </c>
    </row>
    <row r="27" spans="1:13" x14ac:dyDescent="0.2">
      <c r="A27" s="255" t="s">
        <v>2063</v>
      </c>
      <c r="B27" s="255" t="s">
        <v>2046</v>
      </c>
      <c r="C27" s="255" t="s">
        <v>558</v>
      </c>
      <c r="D27" s="255" t="s">
        <v>2031</v>
      </c>
      <c r="E27" s="255" t="s">
        <v>559</v>
      </c>
      <c r="F27" s="255" t="s">
        <v>4327</v>
      </c>
      <c r="G27" s="256">
        <v>43140</v>
      </c>
      <c r="H27" s="257">
        <v>1.25</v>
      </c>
      <c r="I27" s="255" t="s">
        <v>398</v>
      </c>
      <c r="J27" s="255" t="s">
        <v>217</v>
      </c>
      <c r="K27" s="256">
        <v>43141</v>
      </c>
      <c r="L27" s="255" t="s">
        <v>4</v>
      </c>
      <c r="M27" s="255" t="s">
        <v>4328</v>
      </c>
    </row>
    <row r="28" spans="1:13" x14ac:dyDescent="0.2">
      <c r="A28" s="255" t="s">
        <v>2063</v>
      </c>
      <c r="B28" s="255" t="s">
        <v>2046</v>
      </c>
      <c r="C28" s="255" t="s">
        <v>558</v>
      </c>
      <c r="D28" s="255" t="s">
        <v>2031</v>
      </c>
      <c r="E28" s="255" t="s">
        <v>559</v>
      </c>
      <c r="F28" s="255" t="s">
        <v>3638</v>
      </c>
      <c r="G28" s="256">
        <v>43132</v>
      </c>
      <c r="H28" s="257">
        <v>170</v>
      </c>
      <c r="I28" s="255" t="s">
        <v>398</v>
      </c>
      <c r="J28" s="255" t="s">
        <v>428</v>
      </c>
      <c r="K28" s="256">
        <v>43133</v>
      </c>
      <c r="L28" s="255" t="s">
        <v>4</v>
      </c>
      <c r="M28" s="255" t="s">
        <v>4400</v>
      </c>
    </row>
    <row r="29" spans="1:13" x14ac:dyDescent="0.2">
      <c r="A29" s="255" t="s">
        <v>2063</v>
      </c>
      <c r="B29" s="255" t="s">
        <v>2046</v>
      </c>
      <c r="C29" s="255" t="s">
        <v>88</v>
      </c>
      <c r="D29" s="255" t="s">
        <v>89</v>
      </c>
      <c r="E29" s="255" t="s">
        <v>90</v>
      </c>
      <c r="F29" s="255" t="s">
        <v>3662</v>
      </c>
      <c r="G29" s="256">
        <v>43153</v>
      </c>
      <c r="H29" s="257">
        <v>450.12</v>
      </c>
      <c r="I29" s="255" t="s">
        <v>398</v>
      </c>
      <c r="J29" s="255" t="s">
        <v>6152</v>
      </c>
      <c r="K29" s="256">
        <v>43153</v>
      </c>
      <c r="L29" s="255" t="s">
        <v>4</v>
      </c>
      <c r="M29" s="255" t="s">
        <v>398</v>
      </c>
    </row>
    <row r="30" spans="1:13" x14ac:dyDescent="0.2">
      <c r="A30" s="255" t="s">
        <v>2063</v>
      </c>
      <c r="B30" s="255" t="s">
        <v>2046</v>
      </c>
      <c r="C30" s="255" t="s">
        <v>473</v>
      </c>
      <c r="D30" s="255" t="s">
        <v>474</v>
      </c>
      <c r="E30" s="255" t="s">
        <v>475</v>
      </c>
      <c r="F30" s="255" t="s">
        <v>3683</v>
      </c>
      <c r="G30" s="256">
        <v>43136</v>
      </c>
      <c r="H30" s="257">
        <v>555.39</v>
      </c>
      <c r="I30" s="255" t="s">
        <v>3684</v>
      </c>
      <c r="J30" s="255" t="s">
        <v>552</v>
      </c>
      <c r="K30" s="256">
        <v>43136</v>
      </c>
      <c r="L30" s="255" t="s">
        <v>4</v>
      </c>
      <c r="M30" s="255" t="s">
        <v>3685</v>
      </c>
    </row>
    <row r="31" spans="1:13" x14ac:dyDescent="0.2">
      <c r="A31" s="255" t="s">
        <v>2063</v>
      </c>
      <c r="B31" s="255" t="s">
        <v>2046</v>
      </c>
      <c r="C31" s="255" t="s">
        <v>209</v>
      </c>
      <c r="D31" s="255" t="s">
        <v>1231</v>
      </c>
      <c r="E31" s="255" t="s">
        <v>210</v>
      </c>
      <c r="F31" s="255" t="s">
        <v>3691</v>
      </c>
      <c r="G31" s="256">
        <v>43139</v>
      </c>
      <c r="H31" s="257">
        <v>134.19</v>
      </c>
      <c r="I31" s="255" t="s">
        <v>3692</v>
      </c>
      <c r="J31" s="255" t="s">
        <v>431</v>
      </c>
      <c r="K31" s="256">
        <v>43139</v>
      </c>
      <c r="L31" s="255" t="s">
        <v>4</v>
      </c>
      <c r="M31" s="255" t="s">
        <v>398</v>
      </c>
    </row>
    <row r="32" spans="1:13" x14ac:dyDescent="0.2">
      <c r="A32" s="255" t="s">
        <v>2063</v>
      </c>
      <c r="B32" s="255" t="s">
        <v>2046</v>
      </c>
      <c r="C32" s="255" t="s">
        <v>77</v>
      </c>
      <c r="D32" s="255" t="s">
        <v>78</v>
      </c>
      <c r="E32" s="255" t="s">
        <v>79</v>
      </c>
      <c r="F32" s="255" t="s">
        <v>3696</v>
      </c>
      <c r="G32" s="256">
        <v>43157</v>
      </c>
      <c r="H32" s="257">
        <v>128.31</v>
      </c>
      <c r="I32" s="255" t="s">
        <v>398</v>
      </c>
      <c r="J32" s="255" t="s">
        <v>176</v>
      </c>
      <c r="K32" s="256">
        <v>43157</v>
      </c>
      <c r="L32" s="255" t="s">
        <v>4</v>
      </c>
      <c r="M32" s="255" t="s">
        <v>398</v>
      </c>
    </row>
    <row r="33" spans="1:13" x14ac:dyDescent="0.2">
      <c r="A33" s="255" t="s">
        <v>2063</v>
      </c>
      <c r="B33" s="255" t="s">
        <v>2046</v>
      </c>
      <c r="C33" s="255" t="s">
        <v>77</v>
      </c>
      <c r="D33" s="255" t="s">
        <v>78</v>
      </c>
      <c r="E33" s="255" t="s">
        <v>79</v>
      </c>
      <c r="F33" s="255" t="s">
        <v>4329</v>
      </c>
      <c r="G33" s="256">
        <v>43131</v>
      </c>
      <c r="H33" s="257">
        <v>131.79</v>
      </c>
      <c r="I33" s="255" t="s">
        <v>1694</v>
      </c>
      <c r="J33" s="255" t="s">
        <v>348</v>
      </c>
      <c r="K33" s="256">
        <v>43137</v>
      </c>
      <c r="L33" s="255" t="s">
        <v>4</v>
      </c>
      <c r="M33" s="255" t="s">
        <v>398</v>
      </c>
    </row>
    <row r="34" spans="1:13" x14ac:dyDescent="0.2">
      <c r="A34" s="255" t="s">
        <v>2063</v>
      </c>
      <c r="B34" s="255" t="s">
        <v>2046</v>
      </c>
      <c r="C34" s="255" t="s">
        <v>77</v>
      </c>
      <c r="D34" s="255" t="s">
        <v>78</v>
      </c>
      <c r="E34" s="255" t="s">
        <v>79</v>
      </c>
      <c r="F34" s="255" t="s">
        <v>3706</v>
      </c>
      <c r="G34" s="256">
        <v>43131</v>
      </c>
      <c r="H34" s="257">
        <v>313.83999999999997</v>
      </c>
      <c r="I34" s="255" t="s">
        <v>2643</v>
      </c>
      <c r="J34" s="255" t="s">
        <v>552</v>
      </c>
      <c r="K34" s="256">
        <v>43136</v>
      </c>
      <c r="L34" s="255" t="s">
        <v>4</v>
      </c>
      <c r="M34" s="255" t="s">
        <v>2644</v>
      </c>
    </row>
    <row r="35" spans="1:13" x14ac:dyDescent="0.2">
      <c r="A35" s="255" t="s">
        <v>2063</v>
      </c>
      <c r="B35" s="255" t="s">
        <v>2046</v>
      </c>
      <c r="C35" s="255" t="s">
        <v>77</v>
      </c>
      <c r="D35" s="255" t="s">
        <v>78</v>
      </c>
      <c r="E35" s="255" t="s">
        <v>79</v>
      </c>
      <c r="F35" s="255" t="s">
        <v>3708</v>
      </c>
      <c r="G35" s="256">
        <v>43131</v>
      </c>
      <c r="H35" s="257">
        <v>22.4</v>
      </c>
      <c r="I35" s="255" t="s">
        <v>2968</v>
      </c>
      <c r="J35" s="255" t="s">
        <v>147</v>
      </c>
      <c r="K35" s="256">
        <v>43136</v>
      </c>
      <c r="L35" s="255" t="s">
        <v>4</v>
      </c>
      <c r="M35" s="255" t="s">
        <v>4401</v>
      </c>
    </row>
    <row r="36" spans="1:13" x14ac:dyDescent="0.2">
      <c r="A36" s="255" t="s">
        <v>2063</v>
      </c>
      <c r="B36" s="255" t="s">
        <v>2046</v>
      </c>
      <c r="C36" s="255" t="s">
        <v>470</v>
      </c>
      <c r="D36" s="255" t="s">
        <v>471</v>
      </c>
      <c r="E36" s="255" t="s">
        <v>472</v>
      </c>
      <c r="F36" s="255" t="s">
        <v>3724</v>
      </c>
      <c r="G36" s="256">
        <v>43158</v>
      </c>
      <c r="H36" s="257">
        <v>119.9</v>
      </c>
      <c r="I36" s="255" t="s">
        <v>3725</v>
      </c>
      <c r="J36" s="255" t="s">
        <v>853</v>
      </c>
      <c r="K36" s="256">
        <v>43158</v>
      </c>
      <c r="L36" s="255" t="s">
        <v>4</v>
      </c>
      <c r="M36" s="255" t="s">
        <v>3726</v>
      </c>
    </row>
    <row r="37" spans="1:13" x14ac:dyDescent="0.2">
      <c r="A37" s="255" t="s">
        <v>2063</v>
      </c>
      <c r="B37" s="255" t="s">
        <v>2046</v>
      </c>
      <c r="C37" s="255" t="s">
        <v>665</v>
      </c>
      <c r="D37" s="255" t="s">
        <v>666</v>
      </c>
      <c r="E37" s="255" t="s">
        <v>667</v>
      </c>
      <c r="F37" s="255" t="s">
        <v>3757</v>
      </c>
      <c r="G37" s="256">
        <v>43154</v>
      </c>
      <c r="H37" s="257">
        <v>104.06</v>
      </c>
      <c r="I37" s="255" t="s">
        <v>3758</v>
      </c>
      <c r="J37" s="255" t="s">
        <v>432</v>
      </c>
      <c r="K37" s="256">
        <v>43158</v>
      </c>
      <c r="L37" s="255" t="s">
        <v>4</v>
      </c>
      <c r="M37" s="255" t="s">
        <v>3759</v>
      </c>
    </row>
    <row r="38" spans="1:13" x14ac:dyDescent="0.2">
      <c r="A38" s="255" t="s">
        <v>2063</v>
      </c>
      <c r="B38" s="255" t="s">
        <v>2046</v>
      </c>
      <c r="C38" s="255" t="s">
        <v>423</v>
      </c>
      <c r="D38" s="255" t="s">
        <v>424</v>
      </c>
      <c r="E38" s="255" t="s">
        <v>425</v>
      </c>
      <c r="F38" s="255" t="s">
        <v>4396</v>
      </c>
      <c r="G38" s="256">
        <v>43146</v>
      </c>
      <c r="H38" s="257">
        <v>768.59</v>
      </c>
      <c r="I38" s="255" t="s">
        <v>3764</v>
      </c>
      <c r="J38" s="255" t="s">
        <v>106</v>
      </c>
      <c r="K38" s="256">
        <v>43147</v>
      </c>
      <c r="L38" s="255" t="s">
        <v>4</v>
      </c>
      <c r="M38" s="255" t="s">
        <v>3765</v>
      </c>
    </row>
    <row r="39" spans="1:13" x14ac:dyDescent="0.2">
      <c r="A39" s="255" t="s">
        <v>2063</v>
      </c>
      <c r="B39" s="255" t="s">
        <v>2046</v>
      </c>
      <c r="C39" s="255" t="s">
        <v>423</v>
      </c>
      <c r="D39" s="255" t="s">
        <v>424</v>
      </c>
      <c r="E39" s="255" t="s">
        <v>425</v>
      </c>
      <c r="F39" s="255" t="s">
        <v>3766</v>
      </c>
      <c r="G39" s="256">
        <v>43144</v>
      </c>
      <c r="H39" s="257">
        <v>1221.6099999999999</v>
      </c>
      <c r="I39" s="255" t="s">
        <v>3761</v>
      </c>
      <c r="J39" s="255" t="s">
        <v>223</v>
      </c>
      <c r="K39" s="256">
        <v>43145</v>
      </c>
      <c r="L39" s="255" t="s">
        <v>4</v>
      </c>
      <c r="M39" s="255" t="s">
        <v>398</v>
      </c>
    </row>
    <row r="40" spans="1:13" x14ac:dyDescent="0.2">
      <c r="A40" s="255" t="s">
        <v>2063</v>
      </c>
      <c r="B40" s="255" t="s">
        <v>2046</v>
      </c>
      <c r="C40" s="255" t="s">
        <v>194</v>
      </c>
      <c r="D40" s="255" t="s">
        <v>195</v>
      </c>
      <c r="E40" s="255" t="s">
        <v>196</v>
      </c>
      <c r="F40" s="255" t="s">
        <v>4402</v>
      </c>
      <c r="G40" s="256">
        <v>43143</v>
      </c>
      <c r="H40" s="257">
        <v>157.58000000000001</v>
      </c>
      <c r="I40" s="255" t="s">
        <v>4403</v>
      </c>
      <c r="J40" s="255" t="s">
        <v>415</v>
      </c>
      <c r="K40" s="256">
        <v>43143</v>
      </c>
      <c r="L40" s="255" t="s">
        <v>4</v>
      </c>
      <c r="M40" s="255" t="s">
        <v>4404</v>
      </c>
    </row>
    <row r="41" spans="1:13" x14ac:dyDescent="0.2">
      <c r="A41" s="255" t="s">
        <v>2063</v>
      </c>
      <c r="B41" s="255" t="s">
        <v>2046</v>
      </c>
      <c r="C41" s="255" t="s">
        <v>118</v>
      </c>
      <c r="D41" s="255" t="s">
        <v>119</v>
      </c>
      <c r="E41" s="255" t="s">
        <v>120</v>
      </c>
      <c r="F41" s="255" t="s">
        <v>2564</v>
      </c>
      <c r="G41" s="256">
        <v>43125</v>
      </c>
      <c r="H41" s="257">
        <v>49.56</v>
      </c>
      <c r="I41" s="255" t="s">
        <v>4330</v>
      </c>
      <c r="J41" s="255" t="s">
        <v>415</v>
      </c>
      <c r="K41" s="256">
        <v>43147</v>
      </c>
      <c r="L41" s="255" t="s">
        <v>4</v>
      </c>
      <c r="M41" s="255" t="s">
        <v>4331</v>
      </c>
    </row>
    <row r="42" spans="1:13" x14ac:dyDescent="0.2">
      <c r="A42" s="255" t="s">
        <v>2063</v>
      </c>
      <c r="B42" s="255" t="s">
        <v>2046</v>
      </c>
      <c r="C42" s="255" t="s">
        <v>187</v>
      </c>
      <c r="D42" s="255" t="s">
        <v>188</v>
      </c>
      <c r="E42" s="255" t="s">
        <v>189</v>
      </c>
      <c r="F42" s="255" t="s">
        <v>3826</v>
      </c>
      <c r="G42" s="256">
        <v>43157</v>
      </c>
      <c r="H42" s="257">
        <v>1310.44</v>
      </c>
      <c r="I42" s="255" t="s">
        <v>3827</v>
      </c>
      <c r="J42" s="255" t="s">
        <v>432</v>
      </c>
      <c r="K42" s="256">
        <v>43157</v>
      </c>
      <c r="L42" s="255" t="s">
        <v>4</v>
      </c>
      <c r="M42" s="255" t="s">
        <v>3828</v>
      </c>
    </row>
    <row r="43" spans="1:13" x14ac:dyDescent="0.2">
      <c r="A43" s="255" t="s">
        <v>2063</v>
      </c>
      <c r="B43" s="255" t="s">
        <v>2046</v>
      </c>
      <c r="C43" s="255" t="s">
        <v>2586</v>
      </c>
      <c r="D43" s="255" t="s">
        <v>2587</v>
      </c>
      <c r="E43" s="255" t="s">
        <v>2588</v>
      </c>
      <c r="F43" s="255" t="s">
        <v>3843</v>
      </c>
      <c r="G43" s="256">
        <v>43132</v>
      </c>
      <c r="H43" s="257">
        <v>756.25</v>
      </c>
      <c r="I43" s="255" t="s">
        <v>398</v>
      </c>
      <c r="J43" s="255" t="s">
        <v>351</v>
      </c>
      <c r="K43" s="256">
        <v>43132</v>
      </c>
      <c r="L43" s="255" t="s">
        <v>4</v>
      </c>
      <c r="M43" s="255" t="s">
        <v>398</v>
      </c>
    </row>
    <row r="44" spans="1:13" x14ac:dyDescent="0.2">
      <c r="A44" s="255" t="s">
        <v>2063</v>
      </c>
      <c r="B44" s="255" t="s">
        <v>2046</v>
      </c>
      <c r="C44" s="255" t="s">
        <v>153</v>
      </c>
      <c r="D44" s="255" t="s">
        <v>154</v>
      </c>
      <c r="E44" s="255" t="s">
        <v>155</v>
      </c>
      <c r="F44" s="255" t="s">
        <v>3854</v>
      </c>
      <c r="G44" s="256">
        <v>43138</v>
      </c>
      <c r="H44" s="257">
        <v>298.33999999999997</v>
      </c>
      <c r="I44" s="255" t="s">
        <v>398</v>
      </c>
      <c r="J44" s="255" t="s">
        <v>223</v>
      </c>
      <c r="K44" s="256">
        <v>43154</v>
      </c>
      <c r="L44" s="255" t="s">
        <v>4</v>
      </c>
      <c r="M44" s="255" t="s">
        <v>398</v>
      </c>
    </row>
    <row r="45" spans="1:13" x14ac:dyDescent="0.2">
      <c r="A45" s="255" t="s">
        <v>2063</v>
      </c>
      <c r="B45" s="255" t="s">
        <v>2046</v>
      </c>
      <c r="C45" s="255" t="s">
        <v>153</v>
      </c>
      <c r="D45" s="255" t="s">
        <v>154</v>
      </c>
      <c r="E45" s="255" t="s">
        <v>155</v>
      </c>
      <c r="F45" s="255" t="s">
        <v>3855</v>
      </c>
      <c r="G45" s="256">
        <v>43138</v>
      </c>
      <c r="H45" s="257">
        <v>61.93</v>
      </c>
      <c r="I45" s="255" t="s">
        <v>398</v>
      </c>
      <c r="J45" s="255" t="s">
        <v>223</v>
      </c>
      <c r="K45" s="256">
        <v>43154</v>
      </c>
      <c r="L45" s="255" t="s">
        <v>4</v>
      </c>
      <c r="M45" s="255" t="s">
        <v>398</v>
      </c>
    </row>
    <row r="46" spans="1:13" x14ac:dyDescent="0.2">
      <c r="A46" s="255" t="s">
        <v>2063</v>
      </c>
      <c r="B46" s="255" t="s">
        <v>2046</v>
      </c>
      <c r="C46" s="255" t="s">
        <v>153</v>
      </c>
      <c r="D46" s="255" t="s">
        <v>154</v>
      </c>
      <c r="E46" s="255" t="s">
        <v>155</v>
      </c>
      <c r="F46" s="255" t="s">
        <v>2904</v>
      </c>
      <c r="G46" s="256">
        <v>43138</v>
      </c>
      <c r="H46" s="257">
        <v>38.909999999999997</v>
      </c>
      <c r="I46" s="255" t="s">
        <v>398</v>
      </c>
      <c r="J46" s="255" t="s">
        <v>223</v>
      </c>
      <c r="K46" s="256">
        <v>43154</v>
      </c>
      <c r="L46" s="255" t="s">
        <v>4</v>
      </c>
      <c r="M46" s="255" t="s">
        <v>398</v>
      </c>
    </row>
    <row r="47" spans="1:13" x14ac:dyDescent="0.2">
      <c r="A47" s="255" t="s">
        <v>2063</v>
      </c>
      <c r="B47" s="255" t="s">
        <v>2046</v>
      </c>
      <c r="C47" s="255" t="s">
        <v>153</v>
      </c>
      <c r="D47" s="255" t="s">
        <v>154</v>
      </c>
      <c r="E47" s="255" t="s">
        <v>155</v>
      </c>
      <c r="F47" s="255" t="s">
        <v>3856</v>
      </c>
      <c r="G47" s="256">
        <v>43138</v>
      </c>
      <c r="H47" s="257">
        <v>4.2</v>
      </c>
      <c r="I47" s="255" t="s">
        <v>398</v>
      </c>
      <c r="J47" s="255" t="s">
        <v>223</v>
      </c>
      <c r="K47" s="256">
        <v>43154</v>
      </c>
      <c r="L47" s="255" t="s">
        <v>4</v>
      </c>
      <c r="M47" s="255" t="s">
        <v>398</v>
      </c>
    </row>
    <row r="48" spans="1:13" x14ac:dyDescent="0.2">
      <c r="A48" s="255" t="s">
        <v>2063</v>
      </c>
      <c r="B48" s="255" t="s">
        <v>2046</v>
      </c>
      <c r="C48" s="255" t="s">
        <v>153</v>
      </c>
      <c r="D48" s="255" t="s">
        <v>154</v>
      </c>
      <c r="E48" s="255" t="s">
        <v>155</v>
      </c>
      <c r="F48" s="255" t="s">
        <v>3857</v>
      </c>
      <c r="G48" s="256">
        <v>43138</v>
      </c>
      <c r="H48" s="257">
        <v>160.31</v>
      </c>
      <c r="I48" s="255" t="s">
        <v>398</v>
      </c>
      <c r="J48" s="255" t="s">
        <v>223</v>
      </c>
      <c r="K48" s="256">
        <v>43154</v>
      </c>
      <c r="L48" s="255" t="s">
        <v>4</v>
      </c>
      <c r="M48" s="255" t="s">
        <v>398</v>
      </c>
    </row>
    <row r="49" spans="1:13" x14ac:dyDescent="0.2">
      <c r="A49" s="255" t="s">
        <v>2063</v>
      </c>
      <c r="B49" s="255" t="s">
        <v>2046</v>
      </c>
      <c r="C49" s="255" t="s">
        <v>153</v>
      </c>
      <c r="D49" s="255" t="s">
        <v>154</v>
      </c>
      <c r="E49" s="255" t="s">
        <v>155</v>
      </c>
      <c r="F49" s="255" t="s">
        <v>3860</v>
      </c>
      <c r="G49" s="256">
        <v>43138</v>
      </c>
      <c r="H49" s="257">
        <v>43.52</v>
      </c>
      <c r="I49" s="255" t="s">
        <v>398</v>
      </c>
      <c r="J49" s="255" t="s">
        <v>223</v>
      </c>
      <c r="K49" s="256">
        <v>43154</v>
      </c>
      <c r="L49" s="255" t="s">
        <v>4</v>
      </c>
      <c r="M49" s="255" t="s">
        <v>398</v>
      </c>
    </row>
    <row r="50" spans="1:13" x14ac:dyDescent="0.2">
      <c r="A50" s="255" t="s">
        <v>508</v>
      </c>
      <c r="B50" s="255" t="s">
        <v>2046</v>
      </c>
      <c r="C50" s="255" t="s">
        <v>558</v>
      </c>
      <c r="D50" s="255" t="s">
        <v>2031</v>
      </c>
      <c r="E50" s="255" t="s">
        <v>559</v>
      </c>
      <c r="F50" s="255" t="s">
        <v>4332</v>
      </c>
      <c r="G50" s="256">
        <v>43087</v>
      </c>
      <c r="H50" s="257">
        <v>209.88</v>
      </c>
      <c r="I50" s="255" t="s">
        <v>398</v>
      </c>
      <c r="J50" s="255" t="s">
        <v>297</v>
      </c>
      <c r="K50" s="256">
        <v>43159</v>
      </c>
      <c r="L50" s="255" t="s">
        <v>4</v>
      </c>
      <c r="M50" s="255" t="s">
        <v>1648</v>
      </c>
    </row>
    <row r="51" spans="1:13" x14ac:dyDescent="0.2">
      <c r="A51" s="255" t="s">
        <v>508</v>
      </c>
      <c r="B51" s="255" t="s">
        <v>2046</v>
      </c>
      <c r="C51" s="255" t="s">
        <v>558</v>
      </c>
      <c r="D51" s="255" t="s">
        <v>2031</v>
      </c>
      <c r="E51" s="255" t="s">
        <v>559</v>
      </c>
      <c r="F51" s="255" t="s">
        <v>3881</v>
      </c>
      <c r="G51" s="256">
        <v>43087</v>
      </c>
      <c r="H51" s="257">
        <v>67.48</v>
      </c>
      <c r="I51" s="255" t="s">
        <v>398</v>
      </c>
      <c r="J51" s="255" t="s">
        <v>428</v>
      </c>
      <c r="K51" s="256">
        <v>43159</v>
      </c>
      <c r="L51" s="255" t="s">
        <v>4</v>
      </c>
      <c r="M51" s="255" t="s">
        <v>3882</v>
      </c>
    </row>
    <row r="52" spans="1:13" x14ac:dyDescent="0.2">
      <c r="A52" s="255" t="s">
        <v>508</v>
      </c>
      <c r="B52" s="255" t="s">
        <v>2046</v>
      </c>
      <c r="C52" s="255" t="s">
        <v>558</v>
      </c>
      <c r="D52" s="255" t="s">
        <v>2031</v>
      </c>
      <c r="E52" s="255" t="s">
        <v>559</v>
      </c>
      <c r="F52" s="255" t="s">
        <v>4333</v>
      </c>
      <c r="G52" s="256">
        <v>42997</v>
      </c>
      <c r="H52" s="257">
        <v>868.77</v>
      </c>
      <c r="I52" s="255" t="s">
        <v>398</v>
      </c>
      <c r="J52" s="255" t="s">
        <v>297</v>
      </c>
      <c r="K52" s="256">
        <v>43159</v>
      </c>
      <c r="L52" s="255" t="s">
        <v>4</v>
      </c>
      <c r="M52" s="255" t="s">
        <v>4334</v>
      </c>
    </row>
    <row r="53" spans="1:13" x14ac:dyDescent="0.2">
      <c r="A53" s="255" t="s">
        <v>508</v>
      </c>
      <c r="B53" s="255" t="s">
        <v>2046</v>
      </c>
      <c r="C53" s="255" t="s">
        <v>558</v>
      </c>
      <c r="D53" s="255" t="s">
        <v>2031</v>
      </c>
      <c r="E53" s="255" t="s">
        <v>559</v>
      </c>
      <c r="F53" s="255" t="s">
        <v>4344</v>
      </c>
      <c r="G53" s="256">
        <v>42989</v>
      </c>
      <c r="H53" s="257">
        <v>139.37</v>
      </c>
      <c r="I53" s="255" t="s">
        <v>398</v>
      </c>
      <c r="J53" s="255" t="s">
        <v>297</v>
      </c>
      <c r="K53" s="256">
        <v>43159</v>
      </c>
      <c r="L53" s="255" t="s">
        <v>4</v>
      </c>
      <c r="M53" s="255" t="s">
        <v>4345</v>
      </c>
    </row>
    <row r="54" spans="1:13" x14ac:dyDescent="0.2">
      <c r="A54" s="255" t="s">
        <v>508</v>
      </c>
      <c r="B54" s="255" t="s">
        <v>2046</v>
      </c>
      <c r="C54" s="255" t="s">
        <v>558</v>
      </c>
      <c r="D54" s="255" t="s">
        <v>2031</v>
      </c>
      <c r="E54" s="255" t="s">
        <v>559</v>
      </c>
      <c r="F54" s="255" t="s">
        <v>4347</v>
      </c>
      <c r="G54" s="256">
        <v>42989</v>
      </c>
      <c r="H54" s="257">
        <v>524.86</v>
      </c>
      <c r="I54" s="255" t="s">
        <v>398</v>
      </c>
      <c r="J54" s="255" t="s">
        <v>297</v>
      </c>
      <c r="K54" s="256">
        <v>43159</v>
      </c>
      <c r="L54" s="255" t="s">
        <v>4</v>
      </c>
      <c r="M54" s="255" t="s">
        <v>4348</v>
      </c>
    </row>
    <row r="55" spans="1:13" x14ac:dyDescent="0.2">
      <c r="A55" s="255" t="s">
        <v>508</v>
      </c>
      <c r="B55" s="255" t="s">
        <v>2046</v>
      </c>
      <c r="C55" s="255" t="s">
        <v>558</v>
      </c>
      <c r="D55" s="255" t="s">
        <v>2031</v>
      </c>
      <c r="E55" s="255" t="s">
        <v>559</v>
      </c>
      <c r="F55" s="255" t="s">
        <v>3957</v>
      </c>
      <c r="G55" s="256">
        <v>43087</v>
      </c>
      <c r="H55" s="257">
        <v>284.20999999999998</v>
      </c>
      <c r="I55" s="255" t="s">
        <v>398</v>
      </c>
      <c r="J55" s="255" t="s">
        <v>547</v>
      </c>
      <c r="K55" s="256">
        <v>43159</v>
      </c>
      <c r="L55" s="255" t="s">
        <v>4</v>
      </c>
      <c r="M55" s="255" t="s">
        <v>398</v>
      </c>
    </row>
    <row r="56" spans="1:13" x14ac:dyDescent="0.2">
      <c r="A56" s="255" t="s">
        <v>2063</v>
      </c>
      <c r="B56" s="255" t="s">
        <v>2046</v>
      </c>
      <c r="C56" s="255" t="s">
        <v>622</v>
      </c>
      <c r="D56" s="255" t="s">
        <v>623</v>
      </c>
      <c r="E56" s="255" t="s">
        <v>624</v>
      </c>
      <c r="F56" s="255" t="s">
        <v>4049</v>
      </c>
      <c r="G56" s="256">
        <v>43130</v>
      </c>
      <c r="H56" s="257">
        <v>35</v>
      </c>
      <c r="I56" s="255" t="s">
        <v>398</v>
      </c>
      <c r="J56" s="255" t="s">
        <v>301</v>
      </c>
      <c r="K56" s="256">
        <v>43133</v>
      </c>
      <c r="L56" s="255" t="s">
        <v>4</v>
      </c>
      <c r="M56" s="255" t="s">
        <v>398</v>
      </c>
    </row>
    <row r="57" spans="1:13" x14ac:dyDescent="0.2">
      <c r="A57" s="255" t="s">
        <v>2063</v>
      </c>
      <c r="B57" s="255" t="s">
        <v>2046</v>
      </c>
      <c r="C57" s="255" t="s">
        <v>2701</v>
      </c>
      <c r="D57" s="255" t="s">
        <v>2702</v>
      </c>
      <c r="E57" s="255" t="s">
        <v>398</v>
      </c>
      <c r="F57" s="255" t="s">
        <v>4405</v>
      </c>
      <c r="G57" s="256">
        <v>43137</v>
      </c>
      <c r="H57" s="257">
        <v>111.55</v>
      </c>
      <c r="I57" s="255" t="s">
        <v>398</v>
      </c>
      <c r="J57" s="255" t="s">
        <v>415</v>
      </c>
      <c r="K57" s="256">
        <v>43137</v>
      </c>
      <c r="L57" s="255" t="s">
        <v>4</v>
      </c>
      <c r="M57" s="255" t="s">
        <v>398</v>
      </c>
    </row>
    <row r="58" spans="1:13" x14ac:dyDescent="0.2">
      <c r="A58" s="255" t="s">
        <v>2063</v>
      </c>
      <c r="B58" s="255" t="s">
        <v>2046</v>
      </c>
      <c r="C58" s="255" t="s">
        <v>894</v>
      </c>
      <c r="D58" s="255" t="s">
        <v>895</v>
      </c>
      <c r="E58" s="255" t="s">
        <v>398</v>
      </c>
      <c r="F58" s="255" t="s">
        <v>4095</v>
      </c>
      <c r="G58" s="256">
        <v>43143</v>
      </c>
      <c r="H58" s="257">
        <v>90</v>
      </c>
      <c r="I58" s="255" t="s">
        <v>398</v>
      </c>
      <c r="J58" s="255" t="s">
        <v>223</v>
      </c>
      <c r="K58" s="256">
        <v>43144</v>
      </c>
      <c r="L58" s="255" t="s">
        <v>4</v>
      </c>
      <c r="M58" s="255" t="s">
        <v>398</v>
      </c>
    </row>
    <row r="59" spans="1:13" x14ac:dyDescent="0.2">
      <c r="A59" s="255" t="s">
        <v>2063</v>
      </c>
      <c r="B59" s="255" t="s">
        <v>2046</v>
      </c>
      <c r="C59" s="255" t="s">
        <v>4102</v>
      </c>
      <c r="D59" s="255" t="s">
        <v>4103</v>
      </c>
      <c r="E59" s="255" t="s">
        <v>4104</v>
      </c>
      <c r="F59" s="255" t="s">
        <v>6687</v>
      </c>
      <c r="G59" s="256">
        <v>43112</v>
      </c>
      <c r="H59" s="257">
        <v>1912.4</v>
      </c>
      <c r="I59" s="255" t="s">
        <v>6688</v>
      </c>
      <c r="J59" s="255" t="s">
        <v>451</v>
      </c>
      <c r="K59" s="256">
        <v>43158</v>
      </c>
      <c r="L59" s="255" t="s">
        <v>4</v>
      </c>
      <c r="M59" s="255" t="s">
        <v>6689</v>
      </c>
    </row>
    <row r="60" spans="1:13" x14ac:dyDescent="0.2">
      <c r="A60" s="255" t="s">
        <v>2063</v>
      </c>
      <c r="B60" s="255" t="s">
        <v>2046</v>
      </c>
      <c r="C60" s="255" t="s">
        <v>4105</v>
      </c>
      <c r="D60" s="255" t="s">
        <v>4106</v>
      </c>
      <c r="E60" s="255" t="s">
        <v>4107</v>
      </c>
      <c r="F60" s="255" t="s">
        <v>4108</v>
      </c>
      <c r="G60" s="256">
        <v>43152</v>
      </c>
      <c r="H60" s="257">
        <v>264.99</v>
      </c>
      <c r="I60" s="255" t="s">
        <v>398</v>
      </c>
      <c r="J60" s="255" t="s">
        <v>156</v>
      </c>
      <c r="K60" s="256">
        <v>43158</v>
      </c>
      <c r="L60" s="255" t="s">
        <v>4</v>
      </c>
      <c r="M60" s="255" t="s">
        <v>6690</v>
      </c>
    </row>
    <row r="61" spans="1:13" x14ac:dyDescent="0.2">
      <c r="A61" s="255" t="s">
        <v>2063</v>
      </c>
      <c r="B61" s="255" t="s">
        <v>2046</v>
      </c>
      <c r="C61" s="255" t="s">
        <v>4105</v>
      </c>
      <c r="D61" s="255" t="s">
        <v>4106</v>
      </c>
      <c r="E61" s="255" t="s">
        <v>4107</v>
      </c>
      <c r="F61" s="255" t="s">
        <v>4109</v>
      </c>
      <c r="G61" s="256">
        <v>43152</v>
      </c>
      <c r="H61" s="257">
        <v>264.99</v>
      </c>
      <c r="I61" s="255" t="s">
        <v>398</v>
      </c>
      <c r="J61" s="255" t="s">
        <v>156</v>
      </c>
      <c r="K61" s="256">
        <v>43158</v>
      </c>
      <c r="L61" s="255" t="s">
        <v>4</v>
      </c>
      <c r="M61" s="255" t="s">
        <v>6690</v>
      </c>
    </row>
    <row r="62" spans="1:13" x14ac:dyDescent="0.2">
      <c r="A62" s="255" t="s">
        <v>2063</v>
      </c>
      <c r="B62" s="255" t="s">
        <v>2046</v>
      </c>
      <c r="C62" s="255" t="s">
        <v>4105</v>
      </c>
      <c r="D62" s="255" t="s">
        <v>4106</v>
      </c>
      <c r="E62" s="255" t="s">
        <v>4107</v>
      </c>
      <c r="F62" s="255" t="s">
        <v>4110</v>
      </c>
      <c r="G62" s="256">
        <v>43152</v>
      </c>
      <c r="H62" s="257">
        <v>1558.47</v>
      </c>
      <c r="I62" s="255" t="s">
        <v>398</v>
      </c>
      <c r="J62" s="255" t="s">
        <v>156</v>
      </c>
      <c r="K62" s="256">
        <v>43158</v>
      </c>
      <c r="L62" s="255" t="s">
        <v>4</v>
      </c>
      <c r="M62" s="255" t="s">
        <v>6690</v>
      </c>
    </row>
    <row r="63" spans="1:13" x14ac:dyDescent="0.2">
      <c r="A63" s="255" t="s">
        <v>2063</v>
      </c>
      <c r="B63" s="255" t="s">
        <v>2046</v>
      </c>
      <c r="C63" s="255" t="s">
        <v>4105</v>
      </c>
      <c r="D63" s="255" t="s">
        <v>4106</v>
      </c>
      <c r="E63" s="255" t="s">
        <v>4107</v>
      </c>
      <c r="F63" s="255" t="s">
        <v>4111</v>
      </c>
      <c r="G63" s="256">
        <v>43152</v>
      </c>
      <c r="H63" s="257">
        <v>1471.3</v>
      </c>
      <c r="I63" s="255" t="s">
        <v>398</v>
      </c>
      <c r="J63" s="255" t="s">
        <v>156</v>
      </c>
      <c r="K63" s="256">
        <v>43158</v>
      </c>
      <c r="L63" s="255" t="s">
        <v>4</v>
      </c>
      <c r="M63" s="255" t="s">
        <v>6690</v>
      </c>
    </row>
    <row r="64" spans="1:13" x14ac:dyDescent="0.2">
      <c r="A64" s="255" t="s">
        <v>2063</v>
      </c>
      <c r="B64" s="255" t="s">
        <v>2046</v>
      </c>
      <c r="C64" s="255" t="s">
        <v>71</v>
      </c>
      <c r="D64" s="255" t="s">
        <v>72</v>
      </c>
      <c r="E64" s="255" t="s">
        <v>73</v>
      </c>
      <c r="F64" s="255" t="s">
        <v>4178</v>
      </c>
      <c r="G64" s="256">
        <v>43131</v>
      </c>
      <c r="H64" s="257">
        <v>19.77</v>
      </c>
      <c r="I64" s="255" t="s">
        <v>398</v>
      </c>
      <c r="J64" s="255" t="s">
        <v>529</v>
      </c>
      <c r="K64" s="256">
        <v>43133</v>
      </c>
      <c r="L64" s="255" t="s">
        <v>4</v>
      </c>
      <c r="M64" s="255" t="s">
        <v>398</v>
      </c>
    </row>
    <row r="65" spans="1:13" x14ac:dyDescent="0.2">
      <c r="A65" s="255" t="s">
        <v>2063</v>
      </c>
      <c r="B65" s="255" t="s">
        <v>2046</v>
      </c>
      <c r="C65" s="255" t="s">
        <v>71</v>
      </c>
      <c r="D65" s="255" t="s">
        <v>72</v>
      </c>
      <c r="E65" s="255" t="s">
        <v>73</v>
      </c>
      <c r="F65" s="255" t="s">
        <v>4351</v>
      </c>
      <c r="G65" s="256">
        <v>43131</v>
      </c>
      <c r="H65" s="257">
        <v>101.29</v>
      </c>
      <c r="I65" s="255" t="s">
        <v>398</v>
      </c>
      <c r="J65" s="255" t="s">
        <v>1845</v>
      </c>
      <c r="K65" s="256">
        <v>43132</v>
      </c>
      <c r="L65" s="255" t="s">
        <v>4</v>
      </c>
      <c r="M65" s="255" t="s">
        <v>4352</v>
      </c>
    </row>
    <row r="66" spans="1:13" x14ac:dyDescent="0.2">
      <c r="A66" s="255" t="s">
        <v>2063</v>
      </c>
      <c r="B66" s="255" t="s">
        <v>2046</v>
      </c>
      <c r="C66" s="255" t="s">
        <v>4188</v>
      </c>
      <c r="D66" s="255" t="s">
        <v>4189</v>
      </c>
      <c r="E66" s="255" t="s">
        <v>4190</v>
      </c>
      <c r="F66" s="255" t="s">
        <v>4194</v>
      </c>
      <c r="G66" s="256">
        <v>43138</v>
      </c>
      <c r="H66" s="257">
        <v>674.05</v>
      </c>
      <c r="I66" s="255" t="s">
        <v>4192</v>
      </c>
      <c r="J66" s="255" t="s">
        <v>552</v>
      </c>
      <c r="K66" s="256">
        <v>43157</v>
      </c>
      <c r="L66" s="255" t="s">
        <v>4</v>
      </c>
      <c r="M66" s="255" t="s">
        <v>4193</v>
      </c>
    </row>
    <row r="67" spans="1:13" x14ac:dyDescent="0.2">
      <c r="A67" s="255" t="s">
        <v>2063</v>
      </c>
      <c r="B67" s="255" t="s">
        <v>2046</v>
      </c>
      <c r="C67" s="255" t="s">
        <v>178</v>
      </c>
      <c r="D67" s="255" t="s">
        <v>179</v>
      </c>
      <c r="E67" s="255" t="s">
        <v>180</v>
      </c>
      <c r="F67" s="255" t="s">
        <v>4212</v>
      </c>
      <c r="G67" s="256">
        <v>43145</v>
      </c>
      <c r="H67" s="257">
        <v>368.32</v>
      </c>
      <c r="I67" s="255" t="s">
        <v>4213</v>
      </c>
      <c r="J67" s="255" t="s">
        <v>106</v>
      </c>
      <c r="K67" s="256">
        <v>43150</v>
      </c>
      <c r="L67" s="255" t="s">
        <v>4</v>
      </c>
      <c r="M67" s="255" t="s">
        <v>4214</v>
      </c>
    </row>
    <row r="68" spans="1:13" x14ac:dyDescent="0.2">
      <c r="A68" s="255" t="s">
        <v>2063</v>
      </c>
      <c r="B68" s="255" t="s">
        <v>2046</v>
      </c>
      <c r="C68" s="255" t="s">
        <v>1739</v>
      </c>
      <c r="D68" s="255" t="s">
        <v>1740</v>
      </c>
      <c r="E68" s="255" t="s">
        <v>1741</v>
      </c>
      <c r="F68" s="255" t="s">
        <v>4218</v>
      </c>
      <c r="G68" s="256">
        <v>43143</v>
      </c>
      <c r="H68" s="257">
        <v>161.01</v>
      </c>
      <c r="I68" s="255" t="s">
        <v>3839</v>
      </c>
      <c r="J68" s="255" t="s">
        <v>106</v>
      </c>
      <c r="K68" s="256">
        <v>43151</v>
      </c>
      <c r="L68" s="255" t="s">
        <v>4</v>
      </c>
      <c r="M68" s="255" t="s">
        <v>3840</v>
      </c>
    </row>
    <row r="69" spans="1:13" x14ac:dyDescent="0.2">
      <c r="A69" s="255" t="s">
        <v>2063</v>
      </c>
      <c r="B69" s="255" t="s">
        <v>2046</v>
      </c>
      <c r="C69" s="255" t="s">
        <v>85</v>
      </c>
      <c r="D69" s="255" t="s">
        <v>86</v>
      </c>
      <c r="E69" s="255" t="s">
        <v>87</v>
      </c>
      <c r="F69" s="255" t="s">
        <v>4231</v>
      </c>
      <c r="G69" s="256">
        <v>43131</v>
      </c>
      <c r="H69" s="257">
        <v>8.35</v>
      </c>
      <c r="I69" s="255" t="s">
        <v>4232</v>
      </c>
      <c r="J69" s="255" t="s">
        <v>2119</v>
      </c>
      <c r="K69" s="256">
        <v>43133</v>
      </c>
      <c r="L69" s="255" t="s">
        <v>4</v>
      </c>
      <c r="M69" s="255" t="s">
        <v>6691</v>
      </c>
    </row>
    <row r="70" spans="1:13" x14ac:dyDescent="0.2">
      <c r="A70" s="255" t="s">
        <v>2063</v>
      </c>
      <c r="B70" s="255" t="s">
        <v>2046</v>
      </c>
      <c r="C70" s="255" t="s">
        <v>85</v>
      </c>
      <c r="D70" s="255" t="s">
        <v>86</v>
      </c>
      <c r="E70" s="255" t="s">
        <v>87</v>
      </c>
      <c r="F70" s="255" t="s">
        <v>4247</v>
      </c>
      <c r="G70" s="256">
        <v>43131</v>
      </c>
      <c r="H70" s="257">
        <v>190.14</v>
      </c>
      <c r="I70" s="255" t="s">
        <v>4248</v>
      </c>
      <c r="J70" s="255" t="s">
        <v>156</v>
      </c>
      <c r="K70" s="256">
        <v>43133</v>
      </c>
      <c r="L70" s="255" t="s">
        <v>4</v>
      </c>
      <c r="M70" s="255" t="s">
        <v>6692</v>
      </c>
    </row>
    <row r="71" spans="1:13" x14ac:dyDescent="0.2">
      <c r="A71" s="255" t="s">
        <v>2063</v>
      </c>
      <c r="B71" s="255" t="s">
        <v>2046</v>
      </c>
      <c r="C71" s="255" t="s">
        <v>85</v>
      </c>
      <c r="D71" s="255" t="s">
        <v>86</v>
      </c>
      <c r="E71" s="255" t="s">
        <v>87</v>
      </c>
      <c r="F71" s="255" t="s">
        <v>4249</v>
      </c>
      <c r="G71" s="256">
        <v>43131</v>
      </c>
      <c r="H71" s="257">
        <v>190.14</v>
      </c>
      <c r="I71" s="255" t="s">
        <v>4250</v>
      </c>
      <c r="J71" s="255" t="s">
        <v>156</v>
      </c>
      <c r="K71" s="256">
        <v>43133</v>
      </c>
      <c r="L71" s="255" t="s">
        <v>4</v>
      </c>
      <c r="M71" s="255" t="s">
        <v>398</v>
      </c>
    </row>
    <row r="72" spans="1:13" x14ac:dyDescent="0.2">
      <c r="A72" s="255" t="s">
        <v>2063</v>
      </c>
      <c r="B72" s="255" t="s">
        <v>2046</v>
      </c>
      <c r="C72" s="255" t="s">
        <v>4274</v>
      </c>
      <c r="D72" s="255" t="s">
        <v>4275</v>
      </c>
      <c r="E72" s="255" t="s">
        <v>4276</v>
      </c>
      <c r="F72" s="255" t="s">
        <v>4277</v>
      </c>
      <c r="G72" s="256">
        <v>43115</v>
      </c>
      <c r="H72" s="257">
        <v>789.85</v>
      </c>
      <c r="I72" s="255" t="s">
        <v>398</v>
      </c>
      <c r="J72" s="255" t="s">
        <v>348</v>
      </c>
      <c r="K72" s="256">
        <v>43154</v>
      </c>
      <c r="L72" s="255" t="s">
        <v>4</v>
      </c>
      <c r="M72" s="255" t="s">
        <v>398</v>
      </c>
    </row>
    <row r="73" spans="1:13" x14ac:dyDescent="0.2">
      <c r="A73" s="255" t="s">
        <v>2063</v>
      </c>
      <c r="B73" s="255" t="s">
        <v>2046</v>
      </c>
      <c r="C73" s="255" t="s">
        <v>4274</v>
      </c>
      <c r="D73" s="255" t="s">
        <v>4275</v>
      </c>
      <c r="E73" s="255" t="s">
        <v>4276</v>
      </c>
      <c r="F73" s="255" t="s">
        <v>4278</v>
      </c>
      <c r="G73" s="256">
        <v>43115</v>
      </c>
      <c r="H73" s="257">
        <v>390.81</v>
      </c>
      <c r="I73" s="255" t="s">
        <v>398</v>
      </c>
      <c r="J73" s="255" t="s">
        <v>348</v>
      </c>
      <c r="K73" s="256">
        <v>43154</v>
      </c>
      <c r="L73" s="255" t="s">
        <v>4</v>
      </c>
      <c r="M73" s="255" t="s">
        <v>398</v>
      </c>
    </row>
    <row r="74" spans="1:13" x14ac:dyDescent="0.2">
      <c r="A74" s="255" t="s">
        <v>2063</v>
      </c>
      <c r="B74" s="255" t="s">
        <v>2046</v>
      </c>
      <c r="C74" s="255" t="s">
        <v>4274</v>
      </c>
      <c r="D74" s="255" t="s">
        <v>4275</v>
      </c>
      <c r="E74" s="255" t="s">
        <v>4276</v>
      </c>
      <c r="F74" s="255" t="s">
        <v>4279</v>
      </c>
      <c r="G74" s="256">
        <v>43115</v>
      </c>
      <c r="H74" s="257">
        <v>394.91</v>
      </c>
      <c r="I74" s="255" t="s">
        <v>398</v>
      </c>
      <c r="J74" s="255" t="s">
        <v>348</v>
      </c>
      <c r="K74" s="256">
        <v>43154</v>
      </c>
      <c r="L74" s="255" t="s">
        <v>4</v>
      </c>
      <c r="M74" s="255" t="s">
        <v>398</v>
      </c>
    </row>
    <row r="75" spans="1:13" x14ac:dyDescent="0.2">
      <c r="A75" s="255" t="s">
        <v>2063</v>
      </c>
      <c r="B75" s="255" t="s">
        <v>2046</v>
      </c>
      <c r="C75" s="255" t="s">
        <v>237</v>
      </c>
      <c r="D75" s="255" t="s">
        <v>238</v>
      </c>
      <c r="E75" s="255" t="s">
        <v>239</v>
      </c>
      <c r="F75" s="255" t="s">
        <v>4297</v>
      </c>
      <c r="G75" s="256">
        <v>43154</v>
      </c>
      <c r="H75" s="257">
        <v>79.84</v>
      </c>
      <c r="I75" s="255" t="s">
        <v>398</v>
      </c>
      <c r="J75" s="255" t="s">
        <v>223</v>
      </c>
      <c r="K75" s="256">
        <v>43158</v>
      </c>
      <c r="L75" s="255" t="s">
        <v>4</v>
      </c>
      <c r="M75" s="255" t="s">
        <v>398</v>
      </c>
    </row>
    <row r="76" spans="1:13" x14ac:dyDescent="0.2">
      <c r="A76" s="255" t="s">
        <v>2063</v>
      </c>
      <c r="B76" s="255" t="s">
        <v>2046</v>
      </c>
      <c r="C76" s="255" t="s">
        <v>237</v>
      </c>
      <c r="D76" s="255" t="s">
        <v>238</v>
      </c>
      <c r="E76" s="255" t="s">
        <v>239</v>
      </c>
      <c r="F76" s="255" t="s">
        <v>4299</v>
      </c>
      <c r="G76" s="256">
        <v>43147</v>
      </c>
      <c r="H76" s="257">
        <v>39.92</v>
      </c>
      <c r="I76" s="255" t="s">
        <v>398</v>
      </c>
      <c r="J76" s="255" t="s">
        <v>223</v>
      </c>
      <c r="K76" s="256">
        <v>43154</v>
      </c>
      <c r="L76" s="255" t="s">
        <v>4</v>
      </c>
      <c r="M76" s="255" t="s">
        <v>398</v>
      </c>
    </row>
    <row r="77" spans="1:13" x14ac:dyDescent="0.2">
      <c r="A77" s="255" t="s">
        <v>2063</v>
      </c>
      <c r="B77" s="255" t="s">
        <v>2046</v>
      </c>
      <c r="C77" s="255" t="s">
        <v>237</v>
      </c>
      <c r="D77" s="255" t="s">
        <v>238</v>
      </c>
      <c r="E77" s="255" t="s">
        <v>239</v>
      </c>
      <c r="F77" s="255" t="s">
        <v>4300</v>
      </c>
      <c r="G77" s="256">
        <v>43131</v>
      </c>
      <c r="H77" s="257">
        <v>43</v>
      </c>
      <c r="I77" s="255" t="s">
        <v>398</v>
      </c>
      <c r="J77" s="255" t="s">
        <v>223</v>
      </c>
      <c r="K77" s="256">
        <v>43136</v>
      </c>
      <c r="L77" s="255" t="s">
        <v>4</v>
      </c>
      <c r="M77" s="255" t="s">
        <v>398</v>
      </c>
    </row>
    <row r="78" spans="1:13" x14ac:dyDescent="0.2">
      <c r="G78" s="256"/>
      <c r="H78" s="257">
        <f>SUM(H2:H77)</f>
        <v>19574.199999999993</v>
      </c>
      <c r="K78" s="256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3"/>
  <sheetViews>
    <sheetView workbookViewId="0">
      <selection sqref="A1:XFD999"/>
    </sheetView>
  </sheetViews>
  <sheetFormatPr defaultColWidth="11.5703125" defaultRowHeight="12.75" x14ac:dyDescent="0.2"/>
  <cols>
    <col min="1" max="16384" width="11.5703125" style="255"/>
  </cols>
  <sheetData>
    <row r="1" spans="1:16" ht="38.25" x14ac:dyDescent="0.2">
      <c r="A1" s="260" t="s">
        <v>275</v>
      </c>
      <c r="B1" s="260" t="s">
        <v>0</v>
      </c>
      <c r="C1" s="261" t="s">
        <v>276</v>
      </c>
      <c r="D1" s="260" t="s">
        <v>1</v>
      </c>
      <c r="E1" s="260" t="s">
        <v>31</v>
      </c>
      <c r="F1" s="261" t="s">
        <v>32</v>
      </c>
      <c r="G1" s="260" t="s">
        <v>40</v>
      </c>
      <c r="H1" s="260" t="s">
        <v>33</v>
      </c>
      <c r="I1" s="260" t="s">
        <v>2</v>
      </c>
      <c r="J1" s="260"/>
      <c r="K1" s="260"/>
      <c r="L1" s="260" t="s">
        <v>36</v>
      </c>
      <c r="M1" s="260" t="s">
        <v>3</v>
      </c>
      <c r="N1" s="261" t="s">
        <v>34</v>
      </c>
      <c r="O1" s="261" t="s">
        <v>35</v>
      </c>
      <c r="P1" s="260" t="s">
        <v>572</v>
      </c>
    </row>
    <row r="2" spans="1:16" x14ac:dyDescent="0.2">
      <c r="A2" s="255" t="s">
        <v>4358</v>
      </c>
      <c r="B2" s="255" t="s">
        <v>2063</v>
      </c>
      <c r="C2" s="255" t="s">
        <v>2045</v>
      </c>
      <c r="D2" s="255" t="s">
        <v>558</v>
      </c>
      <c r="E2" s="255" t="s">
        <v>2031</v>
      </c>
      <c r="F2" s="255" t="s">
        <v>559</v>
      </c>
      <c r="G2" s="255" t="s">
        <v>4406</v>
      </c>
      <c r="H2" s="256">
        <v>43185</v>
      </c>
      <c r="I2" s="257">
        <v>97.85</v>
      </c>
      <c r="J2" s="257">
        <v>-1</v>
      </c>
      <c r="K2" s="257">
        <f>I2*J2</f>
        <v>-97.85</v>
      </c>
      <c r="L2" s="255" t="s">
        <v>398</v>
      </c>
      <c r="M2" s="255" t="s">
        <v>217</v>
      </c>
      <c r="N2" s="256">
        <v>43186</v>
      </c>
      <c r="O2" s="255" t="s">
        <v>70</v>
      </c>
      <c r="P2" s="255" t="s">
        <v>708</v>
      </c>
    </row>
    <row r="3" spans="1:16" x14ac:dyDescent="0.2">
      <c r="A3" s="255" t="s">
        <v>4358</v>
      </c>
      <c r="B3" s="255" t="s">
        <v>2063</v>
      </c>
      <c r="C3" s="255" t="s">
        <v>2045</v>
      </c>
      <c r="D3" s="255" t="s">
        <v>558</v>
      </c>
      <c r="E3" s="255" t="s">
        <v>2031</v>
      </c>
      <c r="F3" s="255" t="s">
        <v>559</v>
      </c>
      <c r="G3" s="255" t="s">
        <v>4407</v>
      </c>
      <c r="H3" s="256">
        <v>43185</v>
      </c>
      <c r="I3" s="257">
        <v>225</v>
      </c>
      <c r="J3" s="257">
        <v>-1</v>
      </c>
      <c r="K3" s="257">
        <f t="shared" ref="K3:K66" si="0">I3*J3</f>
        <v>-225</v>
      </c>
      <c r="L3" s="255" t="s">
        <v>398</v>
      </c>
      <c r="M3" s="255" t="s">
        <v>415</v>
      </c>
      <c r="N3" s="256">
        <v>43186</v>
      </c>
      <c r="O3" s="255" t="s">
        <v>70</v>
      </c>
      <c r="P3" s="255" t="s">
        <v>2264</v>
      </c>
    </row>
    <row r="4" spans="1:16" x14ac:dyDescent="0.2">
      <c r="A4" s="255" t="s">
        <v>4358</v>
      </c>
      <c r="B4" s="255" t="s">
        <v>2063</v>
      </c>
      <c r="C4" s="255" t="s">
        <v>2045</v>
      </c>
      <c r="D4" s="255" t="s">
        <v>558</v>
      </c>
      <c r="E4" s="255" t="s">
        <v>2031</v>
      </c>
      <c r="F4" s="255" t="s">
        <v>559</v>
      </c>
      <c r="G4" s="255" t="s">
        <v>4408</v>
      </c>
      <c r="H4" s="256">
        <v>43185</v>
      </c>
      <c r="I4" s="257">
        <v>3.1</v>
      </c>
      <c r="J4" s="257">
        <v>-1</v>
      </c>
      <c r="K4" s="257">
        <f t="shared" si="0"/>
        <v>-3.1</v>
      </c>
      <c r="L4" s="255" t="s">
        <v>398</v>
      </c>
      <c r="M4" s="255" t="s">
        <v>556</v>
      </c>
      <c r="N4" s="256">
        <v>43186</v>
      </c>
      <c r="O4" s="255" t="s">
        <v>70</v>
      </c>
      <c r="P4" s="255" t="s">
        <v>1572</v>
      </c>
    </row>
    <row r="5" spans="1:16" x14ac:dyDescent="0.2">
      <c r="A5" s="255" t="s">
        <v>4358</v>
      </c>
      <c r="B5" s="255" t="s">
        <v>2063</v>
      </c>
      <c r="C5" s="255" t="s">
        <v>2045</v>
      </c>
      <c r="D5" s="255" t="s">
        <v>558</v>
      </c>
      <c r="E5" s="255" t="s">
        <v>2031</v>
      </c>
      <c r="F5" s="255" t="s">
        <v>559</v>
      </c>
      <c r="G5" s="255" t="s">
        <v>4409</v>
      </c>
      <c r="H5" s="256">
        <v>43185</v>
      </c>
      <c r="I5" s="257">
        <v>40.9</v>
      </c>
      <c r="J5" s="257">
        <v>-1</v>
      </c>
      <c r="K5" s="257">
        <f t="shared" si="0"/>
        <v>-40.9</v>
      </c>
      <c r="L5" s="255" t="s">
        <v>3105</v>
      </c>
      <c r="M5" s="255" t="s">
        <v>725</v>
      </c>
      <c r="N5" s="256">
        <v>43186</v>
      </c>
      <c r="O5" s="255" t="s">
        <v>70</v>
      </c>
      <c r="P5" s="255" t="s">
        <v>398</v>
      </c>
    </row>
    <row r="6" spans="1:16" x14ac:dyDescent="0.2">
      <c r="A6" s="255" t="s">
        <v>4358</v>
      </c>
      <c r="B6" s="255" t="s">
        <v>2063</v>
      </c>
      <c r="C6" s="255" t="s">
        <v>2045</v>
      </c>
      <c r="D6" s="255" t="s">
        <v>558</v>
      </c>
      <c r="E6" s="255" t="s">
        <v>2031</v>
      </c>
      <c r="F6" s="255" t="s">
        <v>559</v>
      </c>
      <c r="G6" s="255" t="s">
        <v>4410</v>
      </c>
      <c r="H6" s="256">
        <v>43185</v>
      </c>
      <c r="I6" s="257">
        <v>92.95</v>
      </c>
      <c r="J6" s="257">
        <v>-1</v>
      </c>
      <c r="K6" s="257">
        <f t="shared" si="0"/>
        <v>-92.95</v>
      </c>
      <c r="L6" s="255" t="s">
        <v>398</v>
      </c>
      <c r="M6" s="255" t="s">
        <v>177</v>
      </c>
      <c r="N6" s="256">
        <v>43186</v>
      </c>
      <c r="O6" s="255" t="s">
        <v>70</v>
      </c>
      <c r="P6" s="255" t="s">
        <v>4411</v>
      </c>
    </row>
    <row r="7" spans="1:16" x14ac:dyDescent="0.2">
      <c r="A7" s="255" t="s">
        <v>4358</v>
      </c>
      <c r="B7" s="255" t="s">
        <v>2063</v>
      </c>
      <c r="C7" s="255" t="s">
        <v>2045</v>
      </c>
      <c r="D7" s="255" t="s">
        <v>558</v>
      </c>
      <c r="E7" s="255" t="s">
        <v>2031</v>
      </c>
      <c r="F7" s="255" t="s">
        <v>559</v>
      </c>
      <c r="G7" s="255" t="s">
        <v>4412</v>
      </c>
      <c r="H7" s="256">
        <v>43181</v>
      </c>
      <c r="I7" s="257">
        <v>97.85</v>
      </c>
      <c r="J7" s="257">
        <v>-1</v>
      </c>
      <c r="K7" s="257">
        <f t="shared" si="0"/>
        <v>-97.85</v>
      </c>
      <c r="L7" s="255" t="s">
        <v>398</v>
      </c>
      <c r="M7" s="255" t="s">
        <v>428</v>
      </c>
      <c r="N7" s="256">
        <v>43182</v>
      </c>
      <c r="O7" s="255" t="s">
        <v>70</v>
      </c>
      <c r="P7" s="255" t="s">
        <v>2374</v>
      </c>
    </row>
    <row r="8" spans="1:16" x14ac:dyDescent="0.2">
      <c r="A8" s="255" t="s">
        <v>4358</v>
      </c>
      <c r="B8" s="255" t="s">
        <v>2063</v>
      </c>
      <c r="C8" s="255" t="s">
        <v>2045</v>
      </c>
      <c r="D8" s="255" t="s">
        <v>558</v>
      </c>
      <c r="E8" s="255" t="s">
        <v>2031</v>
      </c>
      <c r="F8" s="255" t="s">
        <v>559</v>
      </c>
      <c r="G8" s="255" t="s">
        <v>4413</v>
      </c>
      <c r="H8" s="256">
        <v>43181</v>
      </c>
      <c r="I8" s="257">
        <v>97.85</v>
      </c>
      <c r="J8" s="257">
        <v>-1</v>
      </c>
      <c r="K8" s="257">
        <f t="shared" si="0"/>
        <v>-97.85</v>
      </c>
      <c r="L8" s="255" t="s">
        <v>398</v>
      </c>
      <c r="M8" s="255" t="s">
        <v>428</v>
      </c>
      <c r="N8" s="256">
        <v>43182</v>
      </c>
      <c r="O8" s="255" t="s">
        <v>70</v>
      </c>
      <c r="P8" s="255" t="s">
        <v>2374</v>
      </c>
    </row>
    <row r="9" spans="1:16" x14ac:dyDescent="0.2">
      <c r="A9" s="255" t="s">
        <v>4358</v>
      </c>
      <c r="B9" s="255" t="s">
        <v>2063</v>
      </c>
      <c r="C9" s="255" t="s">
        <v>2045</v>
      </c>
      <c r="D9" s="255" t="s">
        <v>558</v>
      </c>
      <c r="E9" s="255" t="s">
        <v>2031</v>
      </c>
      <c r="F9" s="255" t="s">
        <v>559</v>
      </c>
      <c r="G9" s="255" t="s">
        <v>4414</v>
      </c>
      <c r="H9" s="256">
        <v>43181</v>
      </c>
      <c r="I9" s="257">
        <v>127.99</v>
      </c>
      <c r="J9" s="257">
        <v>-1</v>
      </c>
      <c r="K9" s="257">
        <f t="shared" si="0"/>
        <v>-127.99</v>
      </c>
      <c r="L9" s="255" t="s">
        <v>398</v>
      </c>
      <c r="M9" s="255" t="s">
        <v>733</v>
      </c>
      <c r="N9" s="256">
        <v>43182</v>
      </c>
      <c r="O9" s="255" t="s">
        <v>70</v>
      </c>
      <c r="P9" s="255" t="s">
        <v>1090</v>
      </c>
    </row>
    <row r="10" spans="1:16" x14ac:dyDescent="0.2">
      <c r="A10" s="255" t="s">
        <v>4358</v>
      </c>
      <c r="B10" s="255" t="s">
        <v>2063</v>
      </c>
      <c r="C10" s="255" t="s">
        <v>2045</v>
      </c>
      <c r="D10" s="255" t="s">
        <v>558</v>
      </c>
      <c r="E10" s="255" t="s">
        <v>2031</v>
      </c>
      <c r="F10" s="255" t="s">
        <v>559</v>
      </c>
      <c r="G10" s="255" t="s">
        <v>4421</v>
      </c>
      <c r="H10" s="256">
        <v>43179</v>
      </c>
      <c r="I10" s="257">
        <v>96.31</v>
      </c>
      <c r="J10" s="257">
        <v>-1</v>
      </c>
      <c r="K10" s="257">
        <f t="shared" si="0"/>
        <v>-96.31</v>
      </c>
      <c r="L10" s="255" t="s">
        <v>398</v>
      </c>
      <c r="M10" s="255" t="s">
        <v>151</v>
      </c>
      <c r="N10" s="256">
        <v>43180</v>
      </c>
      <c r="O10" s="255" t="s">
        <v>70</v>
      </c>
      <c r="P10" s="255" t="s">
        <v>6693</v>
      </c>
    </row>
    <row r="11" spans="1:16" x14ac:dyDescent="0.2">
      <c r="A11" s="255" t="s">
        <v>4358</v>
      </c>
      <c r="B11" s="255" t="s">
        <v>2063</v>
      </c>
      <c r="C11" s="255" t="s">
        <v>2045</v>
      </c>
      <c r="D11" s="255" t="s">
        <v>558</v>
      </c>
      <c r="E11" s="255" t="s">
        <v>2031</v>
      </c>
      <c r="F11" s="255" t="s">
        <v>559</v>
      </c>
      <c r="G11" s="255" t="s">
        <v>4422</v>
      </c>
      <c r="H11" s="256">
        <v>43179</v>
      </c>
      <c r="I11" s="257">
        <v>79.45</v>
      </c>
      <c r="J11" s="257">
        <v>-1</v>
      </c>
      <c r="K11" s="257">
        <f t="shared" si="0"/>
        <v>-79.45</v>
      </c>
      <c r="L11" s="255" t="s">
        <v>398</v>
      </c>
      <c r="M11" s="255" t="s">
        <v>151</v>
      </c>
      <c r="N11" s="256">
        <v>43180</v>
      </c>
      <c r="O11" s="255" t="s">
        <v>70</v>
      </c>
      <c r="P11" s="255" t="s">
        <v>6693</v>
      </c>
    </row>
    <row r="12" spans="1:16" x14ac:dyDescent="0.2">
      <c r="A12" s="255" t="s">
        <v>4358</v>
      </c>
      <c r="B12" s="255" t="s">
        <v>2063</v>
      </c>
      <c r="C12" s="255" t="s">
        <v>2045</v>
      </c>
      <c r="D12" s="255" t="s">
        <v>558</v>
      </c>
      <c r="E12" s="255" t="s">
        <v>2031</v>
      </c>
      <c r="F12" s="255" t="s">
        <v>559</v>
      </c>
      <c r="G12" s="255" t="s">
        <v>4423</v>
      </c>
      <c r="H12" s="256">
        <v>43179</v>
      </c>
      <c r="I12" s="257">
        <v>435.73</v>
      </c>
      <c r="J12" s="257">
        <v>-1</v>
      </c>
      <c r="K12" s="257">
        <f t="shared" si="0"/>
        <v>-435.73</v>
      </c>
      <c r="L12" s="255" t="s">
        <v>398</v>
      </c>
      <c r="M12" s="255" t="s">
        <v>434</v>
      </c>
      <c r="N12" s="256">
        <v>43180</v>
      </c>
      <c r="O12" s="255" t="s">
        <v>70</v>
      </c>
      <c r="P12" s="255" t="s">
        <v>4424</v>
      </c>
    </row>
    <row r="13" spans="1:16" x14ac:dyDescent="0.2">
      <c r="A13" s="255" t="s">
        <v>4358</v>
      </c>
      <c r="B13" s="255" t="s">
        <v>2063</v>
      </c>
      <c r="C13" s="255" t="s">
        <v>2045</v>
      </c>
      <c r="D13" s="255" t="s">
        <v>558</v>
      </c>
      <c r="E13" s="255" t="s">
        <v>2031</v>
      </c>
      <c r="F13" s="255" t="s">
        <v>559</v>
      </c>
      <c r="G13" s="255" t="s">
        <v>4429</v>
      </c>
      <c r="H13" s="256">
        <v>43172</v>
      </c>
      <c r="I13" s="257">
        <v>66.3</v>
      </c>
      <c r="J13" s="257">
        <v>-1</v>
      </c>
      <c r="K13" s="257">
        <f t="shared" si="0"/>
        <v>-66.3</v>
      </c>
      <c r="L13" s="255" t="s">
        <v>398</v>
      </c>
      <c r="M13" s="255" t="s">
        <v>931</v>
      </c>
      <c r="N13" s="256">
        <v>43173</v>
      </c>
      <c r="O13" s="255" t="s">
        <v>70</v>
      </c>
      <c r="P13" s="255" t="s">
        <v>6694</v>
      </c>
    </row>
    <row r="14" spans="1:16" x14ac:dyDescent="0.2">
      <c r="A14" s="255" t="s">
        <v>4358</v>
      </c>
      <c r="B14" s="255" t="s">
        <v>2063</v>
      </c>
      <c r="C14" s="255" t="s">
        <v>2045</v>
      </c>
      <c r="D14" s="255" t="s">
        <v>558</v>
      </c>
      <c r="E14" s="255" t="s">
        <v>2031</v>
      </c>
      <c r="F14" s="255" t="s">
        <v>559</v>
      </c>
      <c r="G14" s="255" t="s">
        <v>4430</v>
      </c>
      <c r="H14" s="256">
        <v>43171</v>
      </c>
      <c r="I14" s="257">
        <v>35</v>
      </c>
      <c r="J14" s="257">
        <v>-1</v>
      </c>
      <c r="K14" s="257">
        <f t="shared" si="0"/>
        <v>-35</v>
      </c>
      <c r="L14" s="255" t="s">
        <v>398</v>
      </c>
      <c r="M14" s="255" t="s">
        <v>320</v>
      </c>
      <c r="N14" s="256">
        <v>43172</v>
      </c>
      <c r="O14" s="255" t="s">
        <v>70</v>
      </c>
      <c r="P14" s="255" t="s">
        <v>4431</v>
      </c>
    </row>
    <row r="15" spans="1:16" x14ac:dyDescent="0.2">
      <c r="A15" s="255" t="s">
        <v>4358</v>
      </c>
      <c r="B15" s="255" t="s">
        <v>2063</v>
      </c>
      <c r="C15" s="255" t="s">
        <v>2045</v>
      </c>
      <c r="D15" s="255" t="s">
        <v>558</v>
      </c>
      <c r="E15" s="255" t="s">
        <v>2031</v>
      </c>
      <c r="F15" s="255" t="s">
        <v>559</v>
      </c>
      <c r="G15" s="255" t="s">
        <v>4432</v>
      </c>
      <c r="H15" s="256">
        <v>43171</v>
      </c>
      <c r="I15" s="257">
        <v>38</v>
      </c>
      <c r="J15" s="257">
        <v>-1</v>
      </c>
      <c r="K15" s="257">
        <f t="shared" si="0"/>
        <v>-38</v>
      </c>
      <c r="L15" s="255" t="s">
        <v>398</v>
      </c>
      <c r="M15" s="255" t="s">
        <v>320</v>
      </c>
      <c r="N15" s="256">
        <v>43172</v>
      </c>
      <c r="O15" s="255" t="s">
        <v>70</v>
      </c>
      <c r="P15" s="255" t="s">
        <v>4431</v>
      </c>
    </row>
    <row r="16" spans="1:16" x14ac:dyDescent="0.2">
      <c r="A16" s="255" t="s">
        <v>4358</v>
      </c>
      <c r="B16" s="255" t="s">
        <v>2063</v>
      </c>
      <c r="C16" s="255" t="s">
        <v>2045</v>
      </c>
      <c r="D16" s="255" t="s">
        <v>558</v>
      </c>
      <c r="E16" s="255" t="s">
        <v>2031</v>
      </c>
      <c r="F16" s="255" t="s">
        <v>559</v>
      </c>
      <c r="G16" s="255" t="s">
        <v>4433</v>
      </c>
      <c r="H16" s="256">
        <v>43160</v>
      </c>
      <c r="I16" s="257">
        <v>64.989999999999995</v>
      </c>
      <c r="J16" s="257">
        <v>-1</v>
      </c>
      <c r="K16" s="257">
        <f t="shared" si="0"/>
        <v>-64.989999999999995</v>
      </c>
      <c r="L16" s="255" t="s">
        <v>398</v>
      </c>
      <c r="M16" s="255" t="s">
        <v>151</v>
      </c>
      <c r="N16" s="256">
        <v>43161</v>
      </c>
      <c r="O16" s="255" t="s">
        <v>70</v>
      </c>
      <c r="P16" s="255" t="s">
        <v>4434</v>
      </c>
    </row>
    <row r="17" spans="1:16" x14ac:dyDescent="0.2">
      <c r="A17" s="255" t="s">
        <v>4358</v>
      </c>
      <c r="B17" s="255" t="s">
        <v>2063</v>
      </c>
      <c r="C17" s="255" t="s">
        <v>2045</v>
      </c>
      <c r="D17" s="255" t="s">
        <v>558</v>
      </c>
      <c r="E17" s="255" t="s">
        <v>2031</v>
      </c>
      <c r="F17" s="255" t="s">
        <v>559</v>
      </c>
      <c r="G17" s="255" t="s">
        <v>4435</v>
      </c>
      <c r="H17" s="256">
        <v>43180</v>
      </c>
      <c r="I17" s="257">
        <v>110.94</v>
      </c>
      <c r="J17" s="257">
        <v>-1</v>
      </c>
      <c r="K17" s="257">
        <f t="shared" si="0"/>
        <v>-110.94</v>
      </c>
      <c r="L17" s="255" t="s">
        <v>398</v>
      </c>
      <c r="M17" s="255" t="s">
        <v>216</v>
      </c>
      <c r="N17" s="256">
        <v>43181</v>
      </c>
      <c r="O17" s="255" t="s">
        <v>70</v>
      </c>
      <c r="P17" s="255" t="s">
        <v>3457</v>
      </c>
    </row>
    <row r="18" spans="1:16" x14ac:dyDescent="0.2">
      <c r="A18" s="255" t="s">
        <v>4358</v>
      </c>
      <c r="B18" s="255" t="s">
        <v>2063</v>
      </c>
      <c r="C18" s="255" t="s">
        <v>2045</v>
      </c>
      <c r="D18" s="255" t="s">
        <v>558</v>
      </c>
      <c r="E18" s="255" t="s">
        <v>2031</v>
      </c>
      <c r="F18" s="255" t="s">
        <v>559</v>
      </c>
      <c r="G18" s="255" t="s">
        <v>4436</v>
      </c>
      <c r="H18" s="256">
        <v>43180</v>
      </c>
      <c r="I18" s="257">
        <v>222.6</v>
      </c>
      <c r="J18" s="257">
        <v>-1</v>
      </c>
      <c r="K18" s="257">
        <f t="shared" si="0"/>
        <v>-222.6</v>
      </c>
      <c r="L18" s="255" t="s">
        <v>3088</v>
      </c>
      <c r="M18" s="255" t="s">
        <v>216</v>
      </c>
      <c r="N18" s="256">
        <v>43181</v>
      </c>
      <c r="O18" s="255" t="s">
        <v>70</v>
      </c>
      <c r="P18" s="255" t="s">
        <v>398</v>
      </c>
    </row>
    <row r="19" spans="1:16" x14ac:dyDescent="0.2">
      <c r="A19" s="255" t="s">
        <v>4358</v>
      </c>
      <c r="B19" s="255" t="s">
        <v>2063</v>
      </c>
      <c r="C19" s="255" t="s">
        <v>2045</v>
      </c>
      <c r="D19" s="255" t="s">
        <v>558</v>
      </c>
      <c r="E19" s="255" t="s">
        <v>2031</v>
      </c>
      <c r="F19" s="255" t="s">
        <v>559</v>
      </c>
      <c r="G19" s="255" t="s">
        <v>4437</v>
      </c>
      <c r="H19" s="256">
        <v>43179</v>
      </c>
      <c r="I19" s="257">
        <v>63</v>
      </c>
      <c r="J19" s="257">
        <v>-1</v>
      </c>
      <c r="K19" s="257">
        <f t="shared" si="0"/>
        <v>-63</v>
      </c>
      <c r="L19" s="255" t="s">
        <v>4438</v>
      </c>
      <c r="M19" s="255" t="s">
        <v>428</v>
      </c>
      <c r="N19" s="256">
        <v>43180</v>
      </c>
      <c r="O19" s="255" t="s">
        <v>70</v>
      </c>
      <c r="P19" s="255" t="s">
        <v>398</v>
      </c>
    </row>
    <row r="20" spans="1:16" x14ac:dyDescent="0.2">
      <c r="A20" s="255" t="s">
        <v>4358</v>
      </c>
      <c r="B20" s="255" t="s">
        <v>2063</v>
      </c>
      <c r="C20" s="255" t="s">
        <v>2045</v>
      </c>
      <c r="D20" s="255" t="s">
        <v>558</v>
      </c>
      <c r="E20" s="255" t="s">
        <v>2031</v>
      </c>
      <c r="F20" s="255" t="s">
        <v>559</v>
      </c>
      <c r="G20" s="255" t="s">
        <v>4439</v>
      </c>
      <c r="H20" s="256">
        <v>43174</v>
      </c>
      <c r="I20" s="257">
        <v>300</v>
      </c>
      <c r="J20" s="257">
        <v>-1</v>
      </c>
      <c r="K20" s="257">
        <f t="shared" si="0"/>
        <v>-300</v>
      </c>
      <c r="L20" s="255" t="s">
        <v>398</v>
      </c>
      <c r="M20" s="255" t="s">
        <v>428</v>
      </c>
      <c r="N20" s="256">
        <v>43175</v>
      </c>
      <c r="O20" s="255" t="s">
        <v>70</v>
      </c>
      <c r="P20" s="255" t="s">
        <v>4440</v>
      </c>
    </row>
    <row r="21" spans="1:16" x14ac:dyDescent="0.2">
      <c r="A21" s="255" t="s">
        <v>4358</v>
      </c>
      <c r="B21" s="255" t="s">
        <v>2063</v>
      </c>
      <c r="C21" s="255" t="s">
        <v>2045</v>
      </c>
      <c r="D21" s="255" t="s">
        <v>558</v>
      </c>
      <c r="E21" s="255" t="s">
        <v>2031</v>
      </c>
      <c r="F21" s="255" t="s">
        <v>559</v>
      </c>
      <c r="G21" s="255" t="s">
        <v>4441</v>
      </c>
      <c r="H21" s="256">
        <v>43174</v>
      </c>
      <c r="I21" s="257">
        <v>120</v>
      </c>
      <c r="J21" s="257">
        <v>-1</v>
      </c>
      <c r="K21" s="257">
        <f t="shared" si="0"/>
        <v>-120</v>
      </c>
      <c r="L21" s="255" t="s">
        <v>398</v>
      </c>
      <c r="M21" s="255" t="s">
        <v>652</v>
      </c>
      <c r="N21" s="256">
        <v>43175</v>
      </c>
      <c r="O21" s="255" t="s">
        <v>70</v>
      </c>
      <c r="P21" s="255" t="s">
        <v>4442</v>
      </c>
    </row>
    <row r="22" spans="1:16" x14ac:dyDescent="0.2">
      <c r="A22" s="255" t="s">
        <v>4358</v>
      </c>
      <c r="B22" s="255" t="s">
        <v>2063</v>
      </c>
      <c r="C22" s="255" t="s">
        <v>2045</v>
      </c>
      <c r="D22" s="255" t="s">
        <v>558</v>
      </c>
      <c r="E22" s="255" t="s">
        <v>2031</v>
      </c>
      <c r="F22" s="255" t="s">
        <v>559</v>
      </c>
      <c r="G22" s="255" t="s">
        <v>4443</v>
      </c>
      <c r="H22" s="256">
        <v>43172</v>
      </c>
      <c r="I22" s="257">
        <v>71.69</v>
      </c>
      <c r="J22" s="257">
        <v>-1</v>
      </c>
      <c r="K22" s="257">
        <f t="shared" si="0"/>
        <v>-71.69</v>
      </c>
      <c r="L22" s="255" t="s">
        <v>398</v>
      </c>
      <c r="M22" s="255" t="s">
        <v>428</v>
      </c>
      <c r="N22" s="256">
        <v>43173</v>
      </c>
      <c r="O22" s="255" t="s">
        <v>70</v>
      </c>
      <c r="P22" s="255" t="s">
        <v>932</v>
      </c>
    </row>
    <row r="23" spans="1:16" x14ac:dyDescent="0.2">
      <c r="A23" s="255" t="s">
        <v>4358</v>
      </c>
      <c r="B23" s="255" t="s">
        <v>2063</v>
      </c>
      <c r="C23" s="255" t="s">
        <v>2045</v>
      </c>
      <c r="D23" s="255" t="s">
        <v>558</v>
      </c>
      <c r="E23" s="255" t="s">
        <v>2031</v>
      </c>
      <c r="F23" s="255" t="s">
        <v>559</v>
      </c>
      <c r="G23" s="255" t="s">
        <v>4444</v>
      </c>
      <c r="H23" s="256">
        <v>43171</v>
      </c>
      <c r="I23" s="257">
        <v>227.73</v>
      </c>
      <c r="J23" s="257">
        <v>-1</v>
      </c>
      <c r="K23" s="257">
        <f t="shared" si="0"/>
        <v>-227.73</v>
      </c>
      <c r="L23" s="255" t="s">
        <v>398</v>
      </c>
      <c r="M23" s="255" t="s">
        <v>428</v>
      </c>
      <c r="N23" s="256">
        <v>43172</v>
      </c>
      <c r="O23" s="255" t="s">
        <v>70</v>
      </c>
      <c r="P23" s="255" t="s">
        <v>4445</v>
      </c>
    </row>
    <row r="24" spans="1:16" x14ac:dyDescent="0.2">
      <c r="A24" s="255" t="s">
        <v>4358</v>
      </c>
      <c r="B24" s="255" t="s">
        <v>2063</v>
      </c>
      <c r="C24" s="255" t="s">
        <v>2045</v>
      </c>
      <c r="D24" s="255" t="s">
        <v>558</v>
      </c>
      <c r="E24" s="255" t="s">
        <v>2031</v>
      </c>
      <c r="F24" s="255" t="s">
        <v>559</v>
      </c>
      <c r="G24" s="255" t="s">
        <v>4446</v>
      </c>
      <c r="H24" s="256">
        <v>43160</v>
      </c>
      <c r="I24" s="257">
        <v>26.4</v>
      </c>
      <c r="J24" s="257">
        <v>-1</v>
      </c>
      <c r="K24" s="257">
        <f t="shared" si="0"/>
        <v>-26.4</v>
      </c>
      <c r="L24" s="255" t="s">
        <v>398</v>
      </c>
      <c r="M24" s="255" t="s">
        <v>556</v>
      </c>
      <c r="N24" s="256">
        <v>43161</v>
      </c>
      <c r="O24" s="255" t="s">
        <v>70</v>
      </c>
      <c r="P24" s="255" t="s">
        <v>1071</v>
      </c>
    </row>
    <row r="25" spans="1:16" x14ac:dyDescent="0.2">
      <c r="A25" s="255" t="s">
        <v>4358</v>
      </c>
      <c r="B25" s="255" t="s">
        <v>2063</v>
      </c>
      <c r="C25" s="255" t="s">
        <v>2045</v>
      </c>
      <c r="D25" s="255" t="s">
        <v>558</v>
      </c>
      <c r="E25" s="255" t="s">
        <v>2031</v>
      </c>
      <c r="F25" s="255" t="s">
        <v>559</v>
      </c>
      <c r="G25" s="255" t="s">
        <v>4447</v>
      </c>
      <c r="H25" s="256">
        <v>43159</v>
      </c>
      <c r="I25" s="257">
        <v>250</v>
      </c>
      <c r="J25" s="257">
        <v>-1</v>
      </c>
      <c r="K25" s="257">
        <f t="shared" si="0"/>
        <v>-250</v>
      </c>
      <c r="L25" s="255" t="s">
        <v>398</v>
      </c>
      <c r="M25" s="255" t="s">
        <v>652</v>
      </c>
      <c r="N25" s="256">
        <v>43160</v>
      </c>
      <c r="O25" s="255" t="s">
        <v>70</v>
      </c>
      <c r="P25" s="255" t="s">
        <v>3521</v>
      </c>
    </row>
    <row r="26" spans="1:16" x14ac:dyDescent="0.2">
      <c r="A26" s="255" t="s">
        <v>4358</v>
      </c>
      <c r="B26" s="255" t="s">
        <v>2063</v>
      </c>
      <c r="C26" s="255" t="s">
        <v>2045</v>
      </c>
      <c r="D26" s="255" t="s">
        <v>1191</v>
      </c>
      <c r="E26" s="255" t="s">
        <v>1192</v>
      </c>
      <c r="F26" s="255" t="s">
        <v>1193</v>
      </c>
      <c r="G26" s="255" t="s">
        <v>4448</v>
      </c>
      <c r="H26" s="256">
        <v>43182</v>
      </c>
      <c r="I26" s="257">
        <v>45.49</v>
      </c>
      <c r="J26" s="257">
        <v>-1</v>
      </c>
      <c r="K26" s="257">
        <f t="shared" si="0"/>
        <v>-45.49</v>
      </c>
      <c r="L26" s="255" t="s">
        <v>4449</v>
      </c>
      <c r="M26" s="255" t="s">
        <v>557</v>
      </c>
      <c r="N26" s="256">
        <v>43187</v>
      </c>
      <c r="O26" s="255" t="s">
        <v>70</v>
      </c>
      <c r="P26" s="255" t="s">
        <v>4450</v>
      </c>
    </row>
    <row r="27" spans="1:16" x14ac:dyDescent="0.2">
      <c r="A27" s="255" t="s">
        <v>4358</v>
      </c>
      <c r="B27" s="255" t="s">
        <v>2063</v>
      </c>
      <c r="C27" s="255" t="s">
        <v>2045</v>
      </c>
      <c r="D27" s="255" t="s">
        <v>1191</v>
      </c>
      <c r="E27" s="255" t="s">
        <v>1192</v>
      </c>
      <c r="F27" s="255" t="s">
        <v>1193</v>
      </c>
      <c r="G27" s="255" t="s">
        <v>4451</v>
      </c>
      <c r="H27" s="256">
        <v>43181</v>
      </c>
      <c r="I27" s="257">
        <v>22.51</v>
      </c>
      <c r="J27" s="257">
        <v>-1</v>
      </c>
      <c r="K27" s="257">
        <f t="shared" si="0"/>
        <v>-22.51</v>
      </c>
      <c r="L27" s="255" t="s">
        <v>4452</v>
      </c>
      <c r="M27" s="255" t="s">
        <v>443</v>
      </c>
      <c r="N27" s="256">
        <v>43187</v>
      </c>
      <c r="O27" s="255" t="s">
        <v>70</v>
      </c>
      <c r="P27" s="255" t="s">
        <v>4453</v>
      </c>
    </row>
    <row r="28" spans="1:16" x14ac:dyDescent="0.2">
      <c r="A28" s="255" t="s">
        <v>4358</v>
      </c>
      <c r="B28" s="255" t="s">
        <v>2063</v>
      </c>
      <c r="C28" s="255" t="s">
        <v>2045</v>
      </c>
      <c r="D28" s="255" t="s">
        <v>1191</v>
      </c>
      <c r="E28" s="255" t="s">
        <v>1192</v>
      </c>
      <c r="F28" s="255" t="s">
        <v>1193</v>
      </c>
      <c r="G28" s="255" t="s">
        <v>4457</v>
      </c>
      <c r="H28" s="256">
        <v>43173</v>
      </c>
      <c r="I28" s="257">
        <v>11.12</v>
      </c>
      <c r="J28" s="257">
        <v>-1</v>
      </c>
      <c r="K28" s="257">
        <f t="shared" si="0"/>
        <v>-11.12</v>
      </c>
      <c r="L28" s="255" t="s">
        <v>1736</v>
      </c>
      <c r="M28" s="255" t="s">
        <v>435</v>
      </c>
      <c r="N28" s="256">
        <v>43187</v>
      </c>
      <c r="O28" s="255" t="s">
        <v>70</v>
      </c>
      <c r="P28" s="255" t="s">
        <v>4458</v>
      </c>
    </row>
    <row r="29" spans="1:16" x14ac:dyDescent="0.2">
      <c r="A29" s="255" t="s">
        <v>4358</v>
      </c>
      <c r="B29" s="255" t="s">
        <v>2063</v>
      </c>
      <c r="C29" s="255" t="s">
        <v>2045</v>
      </c>
      <c r="D29" s="255" t="s">
        <v>1191</v>
      </c>
      <c r="E29" s="255" t="s">
        <v>1192</v>
      </c>
      <c r="F29" s="255" t="s">
        <v>1193</v>
      </c>
      <c r="G29" s="255" t="s">
        <v>4459</v>
      </c>
      <c r="H29" s="256">
        <v>43173</v>
      </c>
      <c r="I29" s="257">
        <v>15.16</v>
      </c>
      <c r="J29" s="257">
        <v>-1</v>
      </c>
      <c r="K29" s="257">
        <f t="shared" si="0"/>
        <v>-15.16</v>
      </c>
      <c r="L29" s="255" t="s">
        <v>4460</v>
      </c>
      <c r="M29" s="255" t="s">
        <v>435</v>
      </c>
      <c r="N29" s="256">
        <v>43187</v>
      </c>
      <c r="O29" s="255" t="s">
        <v>70</v>
      </c>
      <c r="P29" s="255" t="s">
        <v>4461</v>
      </c>
    </row>
    <row r="30" spans="1:16" x14ac:dyDescent="0.2">
      <c r="A30" s="255" t="s">
        <v>4358</v>
      </c>
      <c r="B30" s="255" t="s">
        <v>2063</v>
      </c>
      <c r="C30" s="255" t="s">
        <v>2045</v>
      </c>
      <c r="D30" s="255" t="s">
        <v>1191</v>
      </c>
      <c r="E30" s="255" t="s">
        <v>1192</v>
      </c>
      <c r="F30" s="255" t="s">
        <v>1193</v>
      </c>
      <c r="G30" s="255" t="s">
        <v>4462</v>
      </c>
      <c r="H30" s="256">
        <v>43173</v>
      </c>
      <c r="I30" s="257">
        <v>10.95</v>
      </c>
      <c r="J30" s="257">
        <v>-1</v>
      </c>
      <c r="K30" s="257">
        <f t="shared" si="0"/>
        <v>-10.95</v>
      </c>
      <c r="L30" s="255" t="s">
        <v>4463</v>
      </c>
      <c r="M30" s="255" t="s">
        <v>435</v>
      </c>
      <c r="N30" s="256">
        <v>43187</v>
      </c>
      <c r="O30" s="255" t="s">
        <v>70</v>
      </c>
      <c r="P30" s="255" t="s">
        <v>4464</v>
      </c>
    </row>
    <row r="31" spans="1:16" x14ac:dyDescent="0.2">
      <c r="A31" s="255" t="s">
        <v>4358</v>
      </c>
      <c r="B31" s="255" t="s">
        <v>2063</v>
      </c>
      <c r="C31" s="255" t="s">
        <v>2045</v>
      </c>
      <c r="D31" s="255" t="s">
        <v>1191</v>
      </c>
      <c r="E31" s="255" t="s">
        <v>1192</v>
      </c>
      <c r="F31" s="255" t="s">
        <v>1193</v>
      </c>
      <c r="G31" s="255" t="s">
        <v>4465</v>
      </c>
      <c r="H31" s="256">
        <v>43173</v>
      </c>
      <c r="I31" s="257">
        <v>143.02000000000001</v>
      </c>
      <c r="J31" s="257">
        <v>-1</v>
      </c>
      <c r="K31" s="257">
        <f t="shared" si="0"/>
        <v>-143.02000000000001</v>
      </c>
      <c r="L31" s="255" t="s">
        <v>4466</v>
      </c>
      <c r="M31" s="255" t="s">
        <v>435</v>
      </c>
      <c r="N31" s="256">
        <v>43187</v>
      </c>
      <c r="O31" s="255" t="s">
        <v>70</v>
      </c>
      <c r="P31" s="255" t="s">
        <v>4467</v>
      </c>
    </row>
    <row r="32" spans="1:16" x14ac:dyDescent="0.2">
      <c r="A32" s="255" t="s">
        <v>4358</v>
      </c>
      <c r="B32" s="255" t="s">
        <v>2063</v>
      </c>
      <c r="C32" s="255" t="s">
        <v>2045</v>
      </c>
      <c r="D32" s="255" t="s">
        <v>1191</v>
      </c>
      <c r="E32" s="255" t="s">
        <v>1192</v>
      </c>
      <c r="F32" s="255" t="s">
        <v>1193</v>
      </c>
      <c r="G32" s="255" t="s">
        <v>4468</v>
      </c>
      <c r="H32" s="256">
        <v>43171</v>
      </c>
      <c r="I32" s="257">
        <v>14.04</v>
      </c>
      <c r="J32" s="257">
        <v>-1</v>
      </c>
      <c r="K32" s="257">
        <f t="shared" si="0"/>
        <v>-14.04</v>
      </c>
      <c r="L32" s="255" t="s">
        <v>4469</v>
      </c>
      <c r="M32" s="255" t="s">
        <v>435</v>
      </c>
      <c r="N32" s="256">
        <v>43187</v>
      </c>
      <c r="O32" s="255" t="s">
        <v>70</v>
      </c>
      <c r="P32" s="255" t="s">
        <v>4470</v>
      </c>
    </row>
    <row r="33" spans="1:16" x14ac:dyDescent="0.2">
      <c r="A33" s="255" t="s">
        <v>4358</v>
      </c>
      <c r="B33" s="255" t="s">
        <v>2063</v>
      </c>
      <c r="C33" s="255" t="s">
        <v>2045</v>
      </c>
      <c r="D33" s="255" t="s">
        <v>1191</v>
      </c>
      <c r="E33" s="255" t="s">
        <v>1192</v>
      </c>
      <c r="F33" s="255" t="s">
        <v>1193</v>
      </c>
      <c r="G33" s="255" t="s">
        <v>4471</v>
      </c>
      <c r="H33" s="256">
        <v>43171</v>
      </c>
      <c r="I33" s="257">
        <v>93.34</v>
      </c>
      <c r="J33" s="257">
        <v>-1</v>
      </c>
      <c r="K33" s="257">
        <f t="shared" si="0"/>
        <v>-93.34</v>
      </c>
      <c r="L33" s="255" t="s">
        <v>4472</v>
      </c>
      <c r="M33" s="255" t="s">
        <v>557</v>
      </c>
      <c r="N33" s="256">
        <v>43187</v>
      </c>
      <c r="O33" s="255" t="s">
        <v>70</v>
      </c>
      <c r="P33" s="255" t="s">
        <v>4473</v>
      </c>
    </row>
    <row r="34" spans="1:16" x14ac:dyDescent="0.2">
      <c r="A34" s="255" t="s">
        <v>4358</v>
      </c>
      <c r="B34" s="255" t="s">
        <v>2063</v>
      </c>
      <c r="C34" s="255" t="s">
        <v>2045</v>
      </c>
      <c r="D34" s="255" t="s">
        <v>1191</v>
      </c>
      <c r="E34" s="255" t="s">
        <v>1192</v>
      </c>
      <c r="F34" s="255" t="s">
        <v>1193</v>
      </c>
      <c r="G34" s="255" t="s">
        <v>4474</v>
      </c>
      <c r="H34" s="256">
        <v>43144</v>
      </c>
      <c r="I34" s="257">
        <v>15.29</v>
      </c>
      <c r="J34" s="257">
        <v>-1</v>
      </c>
      <c r="K34" s="257">
        <f t="shared" si="0"/>
        <v>-15.29</v>
      </c>
      <c r="L34" s="255" t="s">
        <v>3830</v>
      </c>
      <c r="M34" s="255" t="s">
        <v>435</v>
      </c>
      <c r="N34" s="256">
        <v>43168</v>
      </c>
      <c r="O34" s="255" t="s">
        <v>70</v>
      </c>
      <c r="P34" s="255" t="s">
        <v>3831</v>
      </c>
    </row>
    <row r="35" spans="1:16" x14ac:dyDescent="0.2">
      <c r="A35" s="255" t="s">
        <v>4358</v>
      </c>
      <c r="B35" s="255" t="s">
        <v>2063</v>
      </c>
      <c r="C35" s="255" t="s">
        <v>2045</v>
      </c>
      <c r="D35" s="255" t="s">
        <v>1191</v>
      </c>
      <c r="E35" s="255" t="s">
        <v>1192</v>
      </c>
      <c r="F35" s="255" t="s">
        <v>1193</v>
      </c>
      <c r="G35" s="255" t="s">
        <v>4475</v>
      </c>
      <c r="H35" s="256">
        <v>43165</v>
      </c>
      <c r="I35" s="257">
        <v>82.72</v>
      </c>
      <c r="J35" s="257">
        <v>-1</v>
      </c>
      <c r="K35" s="257">
        <f t="shared" si="0"/>
        <v>-82.72</v>
      </c>
      <c r="L35" s="255" t="s">
        <v>4476</v>
      </c>
      <c r="M35" s="255" t="s">
        <v>349</v>
      </c>
      <c r="N35" s="256">
        <v>43187</v>
      </c>
      <c r="O35" s="255" t="s">
        <v>70</v>
      </c>
      <c r="P35" s="255" t="s">
        <v>4477</v>
      </c>
    </row>
    <row r="36" spans="1:16" x14ac:dyDescent="0.2">
      <c r="A36" s="255" t="s">
        <v>4358</v>
      </c>
      <c r="B36" s="255" t="s">
        <v>2063</v>
      </c>
      <c r="C36" s="255" t="s">
        <v>2045</v>
      </c>
      <c r="D36" s="255" t="s">
        <v>1040</v>
      </c>
      <c r="E36" s="255" t="s">
        <v>1041</v>
      </c>
      <c r="F36" s="255" t="s">
        <v>1042</v>
      </c>
      <c r="G36" s="255" t="s">
        <v>4478</v>
      </c>
      <c r="H36" s="256">
        <v>43174</v>
      </c>
      <c r="I36" s="257">
        <v>184.09</v>
      </c>
      <c r="J36" s="257">
        <v>-1</v>
      </c>
      <c r="K36" s="257">
        <f t="shared" si="0"/>
        <v>-184.09</v>
      </c>
      <c r="L36" s="255" t="s">
        <v>4479</v>
      </c>
      <c r="M36" s="255" t="s">
        <v>4480</v>
      </c>
      <c r="N36" s="256">
        <v>43175</v>
      </c>
      <c r="O36" s="255" t="s">
        <v>70</v>
      </c>
      <c r="P36" s="255" t="s">
        <v>4481</v>
      </c>
    </row>
    <row r="37" spans="1:16" x14ac:dyDescent="0.2">
      <c r="A37" s="255" t="s">
        <v>4359</v>
      </c>
      <c r="B37" s="255" t="s">
        <v>2063</v>
      </c>
      <c r="C37" s="255" t="s">
        <v>2045</v>
      </c>
      <c r="D37" s="255" t="s">
        <v>2680</v>
      </c>
      <c r="E37" s="255" t="s">
        <v>2681</v>
      </c>
      <c r="F37" s="255" t="s">
        <v>2682</v>
      </c>
      <c r="G37" s="255" t="s">
        <v>398</v>
      </c>
      <c r="H37" s="256">
        <v>43161</v>
      </c>
      <c r="I37" s="257">
        <v>7441.5</v>
      </c>
      <c r="J37" s="257">
        <v>-1</v>
      </c>
      <c r="K37" s="257">
        <f t="shared" si="0"/>
        <v>-7441.5</v>
      </c>
      <c r="L37" s="255" t="s">
        <v>398</v>
      </c>
      <c r="M37" s="255" t="s">
        <v>297</v>
      </c>
      <c r="N37" s="256">
        <v>43179</v>
      </c>
      <c r="O37" s="255" t="s">
        <v>70</v>
      </c>
      <c r="P37" s="255" t="s">
        <v>398</v>
      </c>
    </row>
    <row r="38" spans="1:16" x14ac:dyDescent="0.2">
      <c r="A38" s="255" t="s">
        <v>4359</v>
      </c>
      <c r="B38" s="255" t="s">
        <v>2063</v>
      </c>
      <c r="C38" s="255" t="s">
        <v>2045</v>
      </c>
      <c r="D38" s="255" t="s">
        <v>522</v>
      </c>
      <c r="E38" s="255" t="s">
        <v>523</v>
      </c>
      <c r="F38" s="255" t="s">
        <v>524</v>
      </c>
      <c r="G38" s="255" t="s">
        <v>4485</v>
      </c>
      <c r="H38" s="256">
        <v>43166</v>
      </c>
      <c r="I38" s="257">
        <v>76.72</v>
      </c>
      <c r="J38" s="257">
        <v>-1</v>
      </c>
      <c r="K38" s="257">
        <f t="shared" si="0"/>
        <v>-76.72</v>
      </c>
      <c r="L38" s="255" t="s">
        <v>398</v>
      </c>
      <c r="M38" s="255" t="s">
        <v>350</v>
      </c>
      <c r="N38" s="256">
        <v>43167</v>
      </c>
      <c r="O38" s="255" t="s">
        <v>70</v>
      </c>
      <c r="P38" s="255" t="s">
        <v>398</v>
      </c>
    </row>
    <row r="39" spans="1:16" x14ac:dyDescent="0.2">
      <c r="A39" s="255" t="s">
        <v>4359</v>
      </c>
      <c r="B39" s="255" t="s">
        <v>2063</v>
      </c>
      <c r="C39" s="255" t="s">
        <v>2045</v>
      </c>
      <c r="D39" s="255" t="s">
        <v>522</v>
      </c>
      <c r="E39" s="255" t="s">
        <v>523</v>
      </c>
      <c r="F39" s="255" t="s">
        <v>524</v>
      </c>
      <c r="G39" s="255" t="s">
        <v>4486</v>
      </c>
      <c r="H39" s="256">
        <v>43166</v>
      </c>
      <c r="I39" s="257">
        <v>113.95</v>
      </c>
      <c r="J39" s="257">
        <v>-1</v>
      </c>
      <c r="K39" s="257">
        <f t="shared" si="0"/>
        <v>-113.95</v>
      </c>
      <c r="L39" s="255" t="s">
        <v>398</v>
      </c>
      <c r="M39" s="255" t="s">
        <v>350</v>
      </c>
      <c r="N39" s="256">
        <v>43167</v>
      </c>
      <c r="O39" s="255" t="s">
        <v>70</v>
      </c>
      <c r="P39" s="255" t="s">
        <v>398</v>
      </c>
    </row>
    <row r="40" spans="1:16" x14ac:dyDescent="0.2">
      <c r="A40" s="255" t="s">
        <v>4359</v>
      </c>
      <c r="B40" s="255" t="s">
        <v>2063</v>
      </c>
      <c r="C40" s="255" t="s">
        <v>2045</v>
      </c>
      <c r="D40" s="255" t="s">
        <v>522</v>
      </c>
      <c r="E40" s="255" t="s">
        <v>523</v>
      </c>
      <c r="F40" s="255" t="s">
        <v>524</v>
      </c>
      <c r="G40" s="255" t="s">
        <v>4487</v>
      </c>
      <c r="H40" s="256">
        <v>43166</v>
      </c>
      <c r="I40" s="257">
        <v>96.52</v>
      </c>
      <c r="J40" s="257">
        <v>-1</v>
      </c>
      <c r="K40" s="257">
        <f t="shared" si="0"/>
        <v>-96.52</v>
      </c>
      <c r="L40" s="255" t="s">
        <v>398</v>
      </c>
      <c r="M40" s="255" t="s">
        <v>350</v>
      </c>
      <c r="N40" s="256">
        <v>43167</v>
      </c>
      <c r="O40" s="255" t="s">
        <v>70</v>
      </c>
      <c r="P40" s="255" t="s">
        <v>398</v>
      </c>
    </row>
    <row r="41" spans="1:16" x14ac:dyDescent="0.2">
      <c r="A41" s="255" t="s">
        <v>4359</v>
      </c>
      <c r="B41" s="255" t="s">
        <v>2063</v>
      </c>
      <c r="C41" s="255" t="s">
        <v>2045</v>
      </c>
      <c r="D41" s="255" t="s">
        <v>885</v>
      </c>
      <c r="E41" s="255" t="s">
        <v>886</v>
      </c>
      <c r="F41" s="255" t="s">
        <v>887</v>
      </c>
      <c r="G41" s="255" t="s">
        <v>4488</v>
      </c>
      <c r="H41" s="256">
        <v>43175</v>
      </c>
      <c r="I41" s="257">
        <v>40.5</v>
      </c>
      <c r="J41" s="257">
        <v>-1</v>
      </c>
      <c r="K41" s="257">
        <f t="shared" si="0"/>
        <v>-40.5</v>
      </c>
      <c r="L41" s="255" t="s">
        <v>4489</v>
      </c>
      <c r="M41" s="255" t="s">
        <v>335</v>
      </c>
      <c r="N41" s="256">
        <v>43178</v>
      </c>
      <c r="O41" s="255" t="s">
        <v>70</v>
      </c>
      <c r="P41" s="255" t="s">
        <v>4490</v>
      </c>
    </row>
    <row r="42" spans="1:16" x14ac:dyDescent="0.2">
      <c r="A42" s="255" t="s">
        <v>4359</v>
      </c>
      <c r="B42" s="255" t="s">
        <v>2063</v>
      </c>
      <c r="C42" s="255" t="s">
        <v>2045</v>
      </c>
      <c r="D42" s="255" t="s">
        <v>211</v>
      </c>
      <c r="E42" s="255" t="s">
        <v>212</v>
      </c>
      <c r="F42" s="255" t="s">
        <v>213</v>
      </c>
      <c r="G42" s="255" t="s">
        <v>4491</v>
      </c>
      <c r="H42" s="256">
        <v>43147</v>
      </c>
      <c r="I42" s="257">
        <v>49.13</v>
      </c>
      <c r="J42" s="257">
        <v>-1</v>
      </c>
      <c r="K42" s="257">
        <f t="shared" si="0"/>
        <v>-49.13</v>
      </c>
      <c r="L42" s="255" t="s">
        <v>398</v>
      </c>
      <c r="M42" s="255" t="s">
        <v>358</v>
      </c>
      <c r="N42" s="256">
        <v>43165</v>
      </c>
      <c r="O42" s="255" t="s">
        <v>70</v>
      </c>
      <c r="P42" s="255" t="s">
        <v>398</v>
      </c>
    </row>
    <row r="43" spans="1:16" x14ac:dyDescent="0.2">
      <c r="A43" s="255" t="s">
        <v>4359</v>
      </c>
      <c r="B43" s="255" t="s">
        <v>2063</v>
      </c>
      <c r="C43" s="255" t="s">
        <v>2045</v>
      </c>
      <c r="D43" s="255" t="s">
        <v>4492</v>
      </c>
      <c r="E43" s="255" t="s">
        <v>4493</v>
      </c>
      <c r="F43" s="255" t="s">
        <v>398</v>
      </c>
      <c r="G43" s="255" t="s">
        <v>4494</v>
      </c>
      <c r="H43" s="256">
        <v>43157</v>
      </c>
      <c r="I43" s="257">
        <v>500</v>
      </c>
      <c r="J43" s="257">
        <v>-1</v>
      </c>
      <c r="K43" s="257">
        <f t="shared" si="0"/>
        <v>-500</v>
      </c>
      <c r="L43" s="255" t="s">
        <v>398</v>
      </c>
      <c r="M43" s="255" t="s">
        <v>215</v>
      </c>
      <c r="N43" s="256">
        <v>43185</v>
      </c>
      <c r="O43" s="255" t="s">
        <v>70</v>
      </c>
      <c r="P43" s="255" t="s">
        <v>398</v>
      </c>
    </row>
    <row r="44" spans="1:16" x14ac:dyDescent="0.2">
      <c r="A44" s="255" t="s">
        <v>4359</v>
      </c>
      <c r="B44" s="255" t="s">
        <v>2063</v>
      </c>
      <c r="C44" s="255" t="s">
        <v>2045</v>
      </c>
      <c r="D44" s="255" t="s">
        <v>135</v>
      </c>
      <c r="E44" s="255" t="s">
        <v>136</v>
      </c>
      <c r="F44" s="255" t="s">
        <v>398</v>
      </c>
      <c r="G44" s="255" t="s">
        <v>4495</v>
      </c>
      <c r="H44" s="256">
        <v>43180</v>
      </c>
      <c r="I44" s="257">
        <v>2445.1799999999998</v>
      </c>
      <c r="J44" s="257">
        <v>-1</v>
      </c>
      <c r="K44" s="257">
        <f t="shared" si="0"/>
        <v>-2445.1799999999998</v>
      </c>
      <c r="L44" s="255" t="s">
        <v>398</v>
      </c>
      <c r="M44" s="255" t="s">
        <v>106</v>
      </c>
      <c r="N44" s="256">
        <v>43187</v>
      </c>
      <c r="O44" s="255" t="s">
        <v>70</v>
      </c>
      <c r="P44" s="255" t="s">
        <v>398</v>
      </c>
    </row>
    <row r="45" spans="1:16" x14ac:dyDescent="0.2">
      <c r="A45" s="255" t="s">
        <v>4359</v>
      </c>
      <c r="B45" s="255" t="s">
        <v>2063</v>
      </c>
      <c r="C45" s="255" t="s">
        <v>2045</v>
      </c>
      <c r="D45" s="255" t="s">
        <v>444</v>
      </c>
      <c r="E45" s="255" t="s">
        <v>445</v>
      </c>
      <c r="F45" s="255" t="s">
        <v>446</v>
      </c>
      <c r="G45" s="255" t="s">
        <v>4496</v>
      </c>
      <c r="H45" s="256">
        <v>43112</v>
      </c>
      <c r="I45" s="257">
        <v>86.41</v>
      </c>
      <c r="J45" s="257">
        <v>-1</v>
      </c>
      <c r="K45" s="257">
        <f t="shared" si="0"/>
        <v>-86.41</v>
      </c>
      <c r="L45" s="255" t="s">
        <v>4497</v>
      </c>
      <c r="M45" s="255" t="s">
        <v>429</v>
      </c>
      <c r="N45" s="256">
        <v>43160</v>
      </c>
      <c r="O45" s="255" t="s">
        <v>70</v>
      </c>
      <c r="P45" s="255" t="s">
        <v>4498</v>
      </c>
    </row>
    <row r="46" spans="1:16" x14ac:dyDescent="0.2">
      <c r="A46" s="255" t="s">
        <v>4359</v>
      </c>
      <c r="B46" s="255" t="s">
        <v>2063</v>
      </c>
      <c r="C46" s="255" t="s">
        <v>2045</v>
      </c>
      <c r="D46" s="255" t="s">
        <v>444</v>
      </c>
      <c r="E46" s="255" t="s">
        <v>445</v>
      </c>
      <c r="F46" s="255" t="s">
        <v>446</v>
      </c>
      <c r="G46" s="255" t="s">
        <v>4499</v>
      </c>
      <c r="H46" s="256">
        <v>43112</v>
      </c>
      <c r="I46" s="257">
        <v>86.41</v>
      </c>
      <c r="J46" s="257">
        <v>-1</v>
      </c>
      <c r="K46" s="257">
        <f t="shared" si="0"/>
        <v>-86.41</v>
      </c>
      <c r="L46" s="255" t="s">
        <v>398</v>
      </c>
      <c r="M46" s="255" t="s">
        <v>429</v>
      </c>
      <c r="N46" s="256">
        <v>43167</v>
      </c>
      <c r="O46" s="255" t="s">
        <v>70</v>
      </c>
      <c r="P46" s="255" t="s">
        <v>398</v>
      </c>
    </row>
    <row r="47" spans="1:16" x14ac:dyDescent="0.2">
      <c r="A47" s="255" t="s">
        <v>4359</v>
      </c>
      <c r="B47" s="255" t="s">
        <v>2063</v>
      </c>
      <c r="C47" s="255" t="s">
        <v>2045</v>
      </c>
      <c r="D47" s="255" t="s">
        <v>203</v>
      </c>
      <c r="E47" s="255" t="s">
        <v>204</v>
      </c>
      <c r="F47" s="255" t="s">
        <v>205</v>
      </c>
      <c r="G47" s="255" t="s">
        <v>4500</v>
      </c>
      <c r="H47" s="256">
        <v>43159</v>
      </c>
      <c r="I47" s="257">
        <v>2.2000000000000002</v>
      </c>
      <c r="J47" s="257">
        <v>-1</v>
      </c>
      <c r="K47" s="257">
        <f t="shared" si="0"/>
        <v>-2.2000000000000002</v>
      </c>
      <c r="L47" s="255" t="s">
        <v>398</v>
      </c>
      <c r="M47" s="255" t="s">
        <v>322</v>
      </c>
      <c r="N47" s="256">
        <v>43166</v>
      </c>
      <c r="O47" s="255" t="s">
        <v>70</v>
      </c>
      <c r="P47" s="255" t="s">
        <v>398</v>
      </c>
    </row>
    <row r="48" spans="1:16" x14ac:dyDescent="0.2">
      <c r="A48" s="255" t="s">
        <v>4359</v>
      </c>
      <c r="B48" s="255" t="s">
        <v>2063</v>
      </c>
      <c r="C48" s="255" t="s">
        <v>2045</v>
      </c>
      <c r="D48" s="255" t="s">
        <v>178</v>
      </c>
      <c r="E48" s="255" t="s">
        <v>179</v>
      </c>
      <c r="F48" s="255" t="s">
        <v>180</v>
      </c>
      <c r="G48" s="255" t="s">
        <v>4501</v>
      </c>
      <c r="H48" s="256">
        <v>43161</v>
      </c>
      <c r="I48" s="257">
        <v>41.38</v>
      </c>
      <c r="J48" s="257">
        <v>-1</v>
      </c>
      <c r="K48" s="257">
        <f t="shared" si="0"/>
        <v>-41.38</v>
      </c>
      <c r="L48" s="255" t="s">
        <v>4502</v>
      </c>
      <c r="M48" s="255" t="s">
        <v>106</v>
      </c>
      <c r="N48" s="256">
        <v>43164</v>
      </c>
      <c r="O48" s="255" t="s">
        <v>70</v>
      </c>
      <c r="P48" s="255" t="s">
        <v>4503</v>
      </c>
    </row>
    <row r="49" spans="1:16" x14ac:dyDescent="0.2">
      <c r="A49" s="255" t="s">
        <v>4359</v>
      </c>
      <c r="B49" s="255" t="s">
        <v>2063</v>
      </c>
      <c r="C49" s="255" t="s">
        <v>2045</v>
      </c>
      <c r="D49" s="255" t="s">
        <v>85</v>
      </c>
      <c r="E49" s="255" t="s">
        <v>86</v>
      </c>
      <c r="F49" s="255" t="s">
        <v>87</v>
      </c>
      <c r="G49" s="255" t="s">
        <v>4507</v>
      </c>
      <c r="H49" s="256">
        <v>43181</v>
      </c>
      <c r="I49" s="257">
        <v>52.83</v>
      </c>
      <c r="J49" s="257">
        <v>-1</v>
      </c>
      <c r="K49" s="257">
        <f t="shared" si="0"/>
        <v>-52.83</v>
      </c>
      <c r="L49" s="255" t="s">
        <v>398</v>
      </c>
      <c r="M49" s="255" t="s">
        <v>4508</v>
      </c>
      <c r="N49" s="256">
        <v>43182</v>
      </c>
      <c r="O49" s="255" t="s">
        <v>70</v>
      </c>
      <c r="P49" s="255" t="s">
        <v>398</v>
      </c>
    </row>
    <row r="50" spans="1:16" x14ac:dyDescent="0.2">
      <c r="A50" s="255" t="s">
        <v>4359</v>
      </c>
      <c r="B50" s="255" t="s">
        <v>2063</v>
      </c>
      <c r="C50" s="255" t="s">
        <v>2045</v>
      </c>
      <c r="D50" s="255" t="s">
        <v>85</v>
      </c>
      <c r="E50" s="255" t="s">
        <v>86</v>
      </c>
      <c r="F50" s="255" t="s">
        <v>87</v>
      </c>
      <c r="G50" s="255" t="s">
        <v>4509</v>
      </c>
      <c r="H50" s="256">
        <v>43179</v>
      </c>
      <c r="I50" s="257">
        <v>12.72</v>
      </c>
      <c r="J50" s="257">
        <v>-1</v>
      </c>
      <c r="K50" s="257">
        <f t="shared" si="0"/>
        <v>-12.72</v>
      </c>
      <c r="L50" s="255" t="s">
        <v>4510</v>
      </c>
      <c r="M50" s="255" t="s">
        <v>433</v>
      </c>
      <c r="N50" s="256">
        <v>43180</v>
      </c>
      <c r="O50" s="255" t="s">
        <v>70</v>
      </c>
      <c r="P50" s="255" t="s">
        <v>4511</v>
      </c>
    </row>
    <row r="51" spans="1:16" x14ac:dyDescent="0.2">
      <c r="A51" s="255" t="s">
        <v>4359</v>
      </c>
      <c r="B51" s="255" t="s">
        <v>2063</v>
      </c>
      <c r="C51" s="255" t="s">
        <v>2045</v>
      </c>
      <c r="D51" s="255" t="s">
        <v>85</v>
      </c>
      <c r="E51" s="255" t="s">
        <v>86</v>
      </c>
      <c r="F51" s="255" t="s">
        <v>87</v>
      </c>
      <c r="G51" s="255" t="s">
        <v>4512</v>
      </c>
      <c r="H51" s="256">
        <v>43179</v>
      </c>
      <c r="I51" s="257">
        <v>86.68</v>
      </c>
      <c r="J51" s="257">
        <v>-1</v>
      </c>
      <c r="K51" s="257">
        <f t="shared" si="0"/>
        <v>-86.68</v>
      </c>
      <c r="L51" s="255" t="s">
        <v>4513</v>
      </c>
      <c r="M51" s="255" t="s">
        <v>249</v>
      </c>
      <c r="N51" s="256">
        <v>43180</v>
      </c>
      <c r="O51" s="255" t="s">
        <v>70</v>
      </c>
      <c r="P51" s="255" t="s">
        <v>4514</v>
      </c>
    </row>
    <row r="52" spans="1:16" x14ac:dyDescent="0.2">
      <c r="A52" s="255" t="s">
        <v>4359</v>
      </c>
      <c r="B52" s="255" t="s">
        <v>2063</v>
      </c>
      <c r="C52" s="255" t="s">
        <v>2045</v>
      </c>
      <c r="D52" s="255" t="s">
        <v>85</v>
      </c>
      <c r="E52" s="255" t="s">
        <v>86</v>
      </c>
      <c r="F52" s="255" t="s">
        <v>87</v>
      </c>
      <c r="G52" s="255" t="s">
        <v>4515</v>
      </c>
      <c r="H52" s="256">
        <v>43164</v>
      </c>
      <c r="I52" s="257">
        <v>61.96</v>
      </c>
      <c r="J52" s="257">
        <v>-1</v>
      </c>
      <c r="K52" s="257">
        <f t="shared" si="0"/>
        <v>-61.96</v>
      </c>
      <c r="L52" s="255" t="s">
        <v>3197</v>
      </c>
      <c r="M52" s="255" t="s">
        <v>487</v>
      </c>
      <c r="N52" s="256">
        <v>43165</v>
      </c>
      <c r="O52" s="255" t="s">
        <v>70</v>
      </c>
      <c r="P52" s="255" t="s">
        <v>3198</v>
      </c>
    </row>
    <row r="53" spans="1:16" x14ac:dyDescent="0.2">
      <c r="A53" s="255" t="s">
        <v>4359</v>
      </c>
      <c r="B53" s="255" t="s">
        <v>2063</v>
      </c>
      <c r="C53" s="255" t="s">
        <v>2045</v>
      </c>
      <c r="D53" s="255" t="s">
        <v>125</v>
      </c>
      <c r="E53" s="255" t="s">
        <v>126</v>
      </c>
      <c r="F53" s="255" t="s">
        <v>127</v>
      </c>
      <c r="G53" s="255" t="s">
        <v>4516</v>
      </c>
      <c r="H53" s="256">
        <v>43180</v>
      </c>
      <c r="I53" s="257">
        <v>2004.97</v>
      </c>
      <c r="J53" s="257">
        <v>-1</v>
      </c>
      <c r="K53" s="257">
        <f t="shared" si="0"/>
        <v>-2004.97</v>
      </c>
      <c r="L53" s="255" t="s">
        <v>4517</v>
      </c>
      <c r="M53" s="255" t="s">
        <v>485</v>
      </c>
      <c r="N53" s="256">
        <v>43181</v>
      </c>
      <c r="O53" s="255" t="s">
        <v>70</v>
      </c>
      <c r="P53" s="255" t="s">
        <v>4518</v>
      </c>
    </row>
    <row r="54" spans="1:16" x14ac:dyDescent="0.2">
      <c r="A54" s="255" t="s">
        <v>4359</v>
      </c>
      <c r="B54" s="255" t="s">
        <v>508</v>
      </c>
      <c r="C54" s="255" t="s">
        <v>2045</v>
      </c>
      <c r="D54" s="255" t="s">
        <v>163</v>
      </c>
      <c r="E54" s="255" t="s">
        <v>399</v>
      </c>
      <c r="F54" s="255" t="s">
        <v>164</v>
      </c>
      <c r="G54" s="255" t="s">
        <v>4519</v>
      </c>
      <c r="H54" s="256">
        <v>43027</v>
      </c>
      <c r="I54" s="257">
        <v>52.15</v>
      </c>
      <c r="J54" s="257">
        <v>-1</v>
      </c>
      <c r="K54" s="257">
        <f t="shared" si="0"/>
        <v>-52.15</v>
      </c>
      <c r="L54" s="255" t="s">
        <v>1149</v>
      </c>
      <c r="M54" s="255" t="s">
        <v>113</v>
      </c>
      <c r="N54" s="256">
        <v>43173</v>
      </c>
      <c r="O54" s="255" t="s">
        <v>70</v>
      </c>
      <c r="P54" s="255" t="s">
        <v>1150</v>
      </c>
    </row>
    <row r="55" spans="1:16" x14ac:dyDescent="0.2">
      <c r="A55" s="255" t="s">
        <v>4358</v>
      </c>
      <c r="B55" s="255" t="s">
        <v>2063</v>
      </c>
      <c r="C55" s="255" t="s">
        <v>2046</v>
      </c>
      <c r="D55" s="255" t="s">
        <v>3209</v>
      </c>
      <c r="E55" s="255" t="s">
        <v>3210</v>
      </c>
      <c r="F55" s="255" t="s">
        <v>3211</v>
      </c>
      <c r="G55" s="255" t="s">
        <v>4520</v>
      </c>
      <c r="H55" s="256">
        <v>43165</v>
      </c>
      <c r="I55" s="257">
        <v>2831.76</v>
      </c>
      <c r="J55" s="257">
        <v>1</v>
      </c>
      <c r="K55" s="257">
        <f t="shared" si="0"/>
        <v>2831.76</v>
      </c>
      <c r="L55" s="255" t="s">
        <v>3212</v>
      </c>
      <c r="M55" s="255" t="s">
        <v>156</v>
      </c>
      <c r="N55" s="256">
        <v>43166</v>
      </c>
      <c r="O55" s="255" t="s">
        <v>70</v>
      </c>
      <c r="P55" s="255" t="s">
        <v>398</v>
      </c>
    </row>
    <row r="56" spans="1:16" x14ac:dyDescent="0.2">
      <c r="A56" s="255" t="s">
        <v>4358</v>
      </c>
      <c r="B56" s="255" t="s">
        <v>2063</v>
      </c>
      <c r="C56" s="255" t="s">
        <v>2046</v>
      </c>
      <c r="D56" s="255" t="s">
        <v>1771</v>
      </c>
      <c r="E56" s="255" t="s">
        <v>1772</v>
      </c>
      <c r="F56" s="255" t="s">
        <v>1773</v>
      </c>
      <c r="G56" s="255" t="s">
        <v>4521</v>
      </c>
      <c r="H56" s="256">
        <v>43179</v>
      </c>
      <c r="I56" s="257">
        <v>542.08000000000004</v>
      </c>
      <c r="J56" s="257">
        <v>1</v>
      </c>
      <c r="K56" s="257">
        <f t="shared" si="0"/>
        <v>542.08000000000004</v>
      </c>
      <c r="L56" s="255" t="s">
        <v>4522</v>
      </c>
      <c r="M56" s="255" t="s">
        <v>450</v>
      </c>
      <c r="N56" s="256">
        <v>43179</v>
      </c>
      <c r="O56" s="255" t="s">
        <v>70</v>
      </c>
      <c r="P56" s="255" t="s">
        <v>4523</v>
      </c>
    </row>
    <row r="57" spans="1:16" x14ac:dyDescent="0.2">
      <c r="A57" s="255" t="s">
        <v>4358</v>
      </c>
      <c r="B57" s="255" t="s">
        <v>2063</v>
      </c>
      <c r="C57" s="255" t="s">
        <v>2046</v>
      </c>
      <c r="D57" s="255" t="s">
        <v>1771</v>
      </c>
      <c r="E57" s="255" t="s">
        <v>1772</v>
      </c>
      <c r="F57" s="255" t="s">
        <v>1773</v>
      </c>
      <c r="G57" s="255" t="s">
        <v>4524</v>
      </c>
      <c r="H57" s="256">
        <v>43173</v>
      </c>
      <c r="I57" s="257">
        <v>229.9</v>
      </c>
      <c r="J57" s="257">
        <v>1</v>
      </c>
      <c r="K57" s="257">
        <f t="shared" si="0"/>
        <v>229.9</v>
      </c>
      <c r="L57" s="255" t="s">
        <v>4525</v>
      </c>
      <c r="M57" s="255" t="s">
        <v>432</v>
      </c>
      <c r="N57" s="256">
        <v>43173</v>
      </c>
      <c r="O57" s="255" t="s">
        <v>70</v>
      </c>
      <c r="P57" s="255" t="s">
        <v>4526</v>
      </c>
    </row>
    <row r="58" spans="1:16" x14ac:dyDescent="0.2">
      <c r="A58" s="255" t="s">
        <v>4358</v>
      </c>
      <c r="B58" s="255" t="s">
        <v>2063</v>
      </c>
      <c r="C58" s="255" t="s">
        <v>2046</v>
      </c>
      <c r="D58" s="255" t="s">
        <v>464</v>
      </c>
      <c r="E58" s="255" t="s">
        <v>465</v>
      </c>
      <c r="F58" s="255" t="s">
        <v>466</v>
      </c>
      <c r="G58" s="255" t="s">
        <v>4527</v>
      </c>
      <c r="H58" s="256">
        <v>43186</v>
      </c>
      <c r="I58" s="257">
        <v>73.75</v>
      </c>
      <c r="J58" s="257">
        <v>1</v>
      </c>
      <c r="K58" s="257">
        <f t="shared" si="0"/>
        <v>73.75</v>
      </c>
      <c r="L58" s="255" t="s">
        <v>398</v>
      </c>
      <c r="M58" s="255" t="s">
        <v>106</v>
      </c>
      <c r="N58" s="256">
        <v>43188</v>
      </c>
      <c r="O58" s="255" t="s">
        <v>70</v>
      </c>
      <c r="P58" s="255" t="s">
        <v>398</v>
      </c>
    </row>
    <row r="59" spans="1:16" x14ac:dyDescent="0.2">
      <c r="A59" s="255" t="s">
        <v>4358</v>
      </c>
      <c r="B59" s="255" t="s">
        <v>2063</v>
      </c>
      <c r="C59" s="255" t="s">
        <v>2046</v>
      </c>
      <c r="D59" s="255" t="s">
        <v>464</v>
      </c>
      <c r="E59" s="255" t="s">
        <v>465</v>
      </c>
      <c r="F59" s="255" t="s">
        <v>466</v>
      </c>
      <c r="G59" s="255" t="s">
        <v>4528</v>
      </c>
      <c r="H59" s="256">
        <v>43185</v>
      </c>
      <c r="I59" s="257">
        <v>90.75</v>
      </c>
      <c r="J59" s="257">
        <v>1</v>
      </c>
      <c r="K59" s="257">
        <f t="shared" si="0"/>
        <v>90.75</v>
      </c>
      <c r="L59" s="255" t="s">
        <v>398</v>
      </c>
      <c r="M59" s="255" t="s">
        <v>106</v>
      </c>
      <c r="N59" s="256">
        <v>43186</v>
      </c>
      <c r="O59" s="255" t="s">
        <v>70</v>
      </c>
      <c r="P59" s="255" t="s">
        <v>398</v>
      </c>
    </row>
    <row r="60" spans="1:16" x14ac:dyDescent="0.2">
      <c r="A60" s="255" t="s">
        <v>4358</v>
      </c>
      <c r="B60" s="255" t="s">
        <v>2063</v>
      </c>
      <c r="C60" s="255" t="s">
        <v>2046</v>
      </c>
      <c r="D60" s="255" t="s">
        <v>464</v>
      </c>
      <c r="E60" s="255" t="s">
        <v>465</v>
      </c>
      <c r="F60" s="255" t="s">
        <v>466</v>
      </c>
      <c r="G60" s="255" t="s">
        <v>4529</v>
      </c>
      <c r="H60" s="256">
        <v>43178</v>
      </c>
      <c r="I60" s="257">
        <v>123.55</v>
      </c>
      <c r="J60" s="257">
        <v>1</v>
      </c>
      <c r="K60" s="257">
        <f t="shared" si="0"/>
        <v>123.55</v>
      </c>
      <c r="L60" s="255" t="s">
        <v>398</v>
      </c>
      <c r="M60" s="255" t="s">
        <v>106</v>
      </c>
      <c r="N60" s="256">
        <v>43185</v>
      </c>
      <c r="O60" s="255" t="s">
        <v>70</v>
      </c>
      <c r="P60" s="255" t="s">
        <v>398</v>
      </c>
    </row>
    <row r="61" spans="1:16" x14ac:dyDescent="0.2">
      <c r="A61" s="255" t="s">
        <v>4358</v>
      </c>
      <c r="B61" s="255" t="s">
        <v>2063</v>
      </c>
      <c r="C61" s="255" t="s">
        <v>2046</v>
      </c>
      <c r="D61" s="255" t="s">
        <v>522</v>
      </c>
      <c r="E61" s="255" t="s">
        <v>523</v>
      </c>
      <c r="F61" s="255" t="s">
        <v>524</v>
      </c>
      <c r="G61" s="255" t="s">
        <v>4530</v>
      </c>
      <c r="H61" s="256">
        <v>43185</v>
      </c>
      <c r="I61" s="257">
        <v>0</v>
      </c>
      <c r="J61" s="257">
        <v>1</v>
      </c>
      <c r="K61" s="257">
        <f t="shared" si="0"/>
        <v>0</v>
      </c>
      <c r="L61" s="255" t="s">
        <v>398</v>
      </c>
      <c r="M61" s="255" t="s">
        <v>318</v>
      </c>
      <c r="N61" s="256">
        <v>43186</v>
      </c>
      <c r="O61" s="255" t="s">
        <v>70</v>
      </c>
      <c r="P61" s="255" t="s">
        <v>398</v>
      </c>
    </row>
    <row r="62" spans="1:16" x14ac:dyDescent="0.2">
      <c r="A62" s="255" t="s">
        <v>4358</v>
      </c>
      <c r="B62" s="255" t="s">
        <v>2063</v>
      </c>
      <c r="C62" s="255" t="s">
        <v>2046</v>
      </c>
      <c r="D62" s="255" t="s">
        <v>455</v>
      </c>
      <c r="E62" s="255" t="s">
        <v>456</v>
      </c>
      <c r="F62" s="255" t="s">
        <v>457</v>
      </c>
      <c r="G62" s="255" t="s">
        <v>4531</v>
      </c>
      <c r="H62" s="256">
        <v>43174</v>
      </c>
      <c r="I62" s="257">
        <v>288.75</v>
      </c>
      <c r="J62" s="257">
        <v>1</v>
      </c>
      <c r="K62" s="257">
        <f t="shared" si="0"/>
        <v>288.75</v>
      </c>
      <c r="L62" s="255" t="s">
        <v>398</v>
      </c>
      <c r="M62" s="255" t="s">
        <v>170</v>
      </c>
      <c r="N62" s="256">
        <v>43175</v>
      </c>
      <c r="O62" s="255" t="s">
        <v>70</v>
      </c>
      <c r="P62" s="255" t="s">
        <v>398</v>
      </c>
    </row>
    <row r="63" spans="1:16" x14ac:dyDescent="0.2">
      <c r="A63" s="255" t="s">
        <v>4358</v>
      </c>
      <c r="B63" s="255" t="s">
        <v>2063</v>
      </c>
      <c r="C63" s="255" t="s">
        <v>2046</v>
      </c>
      <c r="D63" s="255" t="s">
        <v>4532</v>
      </c>
      <c r="E63" s="255" t="s">
        <v>4533</v>
      </c>
      <c r="F63" s="255" t="s">
        <v>4534</v>
      </c>
      <c r="G63" s="255" t="s">
        <v>4538</v>
      </c>
      <c r="H63" s="256">
        <v>43172</v>
      </c>
      <c r="I63" s="257">
        <v>369.05</v>
      </c>
      <c r="J63" s="257">
        <v>1</v>
      </c>
      <c r="K63" s="257">
        <f t="shared" si="0"/>
        <v>369.05</v>
      </c>
      <c r="L63" s="255" t="s">
        <v>4536</v>
      </c>
      <c r="M63" s="255" t="s">
        <v>662</v>
      </c>
      <c r="N63" s="256">
        <v>43173</v>
      </c>
      <c r="O63" s="255" t="s">
        <v>70</v>
      </c>
      <c r="P63" s="255" t="s">
        <v>398</v>
      </c>
    </row>
    <row r="64" spans="1:16" x14ac:dyDescent="0.2">
      <c r="A64" s="255" t="s">
        <v>4358</v>
      </c>
      <c r="B64" s="255" t="s">
        <v>2063</v>
      </c>
      <c r="C64" s="255" t="s">
        <v>2046</v>
      </c>
      <c r="D64" s="255" t="s">
        <v>4539</v>
      </c>
      <c r="E64" s="255" t="s">
        <v>4540</v>
      </c>
      <c r="F64" s="255" t="s">
        <v>4541</v>
      </c>
      <c r="G64" s="255" t="s">
        <v>4542</v>
      </c>
      <c r="H64" s="256">
        <v>43175</v>
      </c>
      <c r="I64" s="257">
        <v>10695.36</v>
      </c>
      <c r="J64" s="257">
        <v>1</v>
      </c>
      <c r="K64" s="257">
        <f t="shared" si="0"/>
        <v>10695.36</v>
      </c>
      <c r="L64" s="255" t="s">
        <v>4543</v>
      </c>
      <c r="M64" s="255" t="s">
        <v>4544</v>
      </c>
      <c r="N64" s="256">
        <v>43186</v>
      </c>
      <c r="O64" s="255" t="s">
        <v>70</v>
      </c>
      <c r="P64" s="255" t="s">
        <v>4545</v>
      </c>
    </row>
    <row r="65" spans="1:16" x14ac:dyDescent="0.2">
      <c r="A65" s="255" t="s">
        <v>4358</v>
      </c>
      <c r="B65" s="255" t="s">
        <v>2063</v>
      </c>
      <c r="C65" s="255" t="s">
        <v>2046</v>
      </c>
      <c r="D65" s="255" t="s">
        <v>602</v>
      </c>
      <c r="E65" s="255" t="s">
        <v>603</v>
      </c>
      <c r="F65" s="255" t="s">
        <v>604</v>
      </c>
      <c r="G65" s="255" t="s">
        <v>4548</v>
      </c>
      <c r="H65" s="256">
        <v>43181</v>
      </c>
      <c r="I65" s="257">
        <v>768.35</v>
      </c>
      <c r="J65" s="257">
        <v>1</v>
      </c>
      <c r="K65" s="257">
        <f t="shared" si="0"/>
        <v>768.35</v>
      </c>
      <c r="L65" s="255" t="s">
        <v>4549</v>
      </c>
      <c r="M65" s="255" t="s">
        <v>318</v>
      </c>
      <c r="N65" s="256">
        <v>43187</v>
      </c>
      <c r="O65" s="255" t="s">
        <v>70</v>
      </c>
      <c r="P65" s="255" t="s">
        <v>4550</v>
      </c>
    </row>
    <row r="66" spans="1:16" x14ac:dyDescent="0.2">
      <c r="A66" s="255" t="s">
        <v>4358</v>
      </c>
      <c r="B66" s="255" t="s">
        <v>2063</v>
      </c>
      <c r="C66" s="255" t="s">
        <v>2046</v>
      </c>
      <c r="D66" s="255" t="s">
        <v>602</v>
      </c>
      <c r="E66" s="255" t="s">
        <v>603</v>
      </c>
      <c r="F66" s="255" t="s">
        <v>604</v>
      </c>
      <c r="G66" s="255" t="s">
        <v>4551</v>
      </c>
      <c r="H66" s="256">
        <v>43181</v>
      </c>
      <c r="I66" s="257">
        <v>22.35</v>
      </c>
      <c r="J66" s="257">
        <v>1</v>
      </c>
      <c r="K66" s="257">
        <f t="shared" si="0"/>
        <v>22.35</v>
      </c>
      <c r="L66" s="255" t="s">
        <v>4552</v>
      </c>
      <c r="M66" s="255" t="s">
        <v>318</v>
      </c>
      <c r="N66" s="256">
        <v>43186</v>
      </c>
      <c r="O66" s="255" t="s">
        <v>70</v>
      </c>
      <c r="P66" s="255" t="s">
        <v>4553</v>
      </c>
    </row>
    <row r="67" spans="1:16" x14ac:dyDescent="0.2">
      <c r="A67" s="255" t="s">
        <v>4358</v>
      </c>
      <c r="B67" s="255" t="s">
        <v>2063</v>
      </c>
      <c r="C67" s="255" t="s">
        <v>2046</v>
      </c>
      <c r="D67" s="255" t="s">
        <v>602</v>
      </c>
      <c r="E67" s="255" t="s">
        <v>603</v>
      </c>
      <c r="F67" s="255" t="s">
        <v>604</v>
      </c>
      <c r="G67" s="255" t="s">
        <v>4554</v>
      </c>
      <c r="H67" s="256">
        <v>43167</v>
      </c>
      <c r="I67" s="257">
        <v>164.56</v>
      </c>
      <c r="J67" s="257">
        <v>1</v>
      </c>
      <c r="K67" s="257">
        <f t="shared" ref="K67:K130" si="1">I67*J67</f>
        <v>164.56</v>
      </c>
      <c r="L67" s="255" t="s">
        <v>4555</v>
      </c>
      <c r="M67" s="255" t="s">
        <v>217</v>
      </c>
      <c r="N67" s="256">
        <v>43171</v>
      </c>
      <c r="O67" s="255" t="s">
        <v>70</v>
      </c>
      <c r="P67" s="255" t="s">
        <v>4556</v>
      </c>
    </row>
    <row r="68" spans="1:16" x14ac:dyDescent="0.2">
      <c r="A68" s="255" t="s">
        <v>4358</v>
      </c>
      <c r="B68" s="255" t="s">
        <v>2063</v>
      </c>
      <c r="C68" s="255" t="s">
        <v>2046</v>
      </c>
      <c r="D68" s="255" t="s">
        <v>602</v>
      </c>
      <c r="E68" s="255" t="s">
        <v>603</v>
      </c>
      <c r="F68" s="255" t="s">
        <v>604</v>
      </c>
      <c r="G68" s="255" t="s">
        <v>4557</v>
      </c>
      <c r="H68" s="256">
        <v>43167</v>
      </c>
      <c r="I68" s="257">
        <v>520.29999999999995</v>
      </c>
      <c r="J68" s="257">
        <v>1</v>
      </c>
      <c r="K68" s="257">
        <f t="shared" si="1"/>
        <v>520.29999999999995</v>
      </c>
      <c r="L68" s="255" t="s">
        <v>4558</v>
      </c>
      <c r="M68" s="255" t="s">
        <v>227</v>
      </c>
      <c r="N68" s="256">
        <v>43171</v>
      </c>
      <c r="O68" s="255" t="s">
        <v>70</v>
      </c>
      <c r="P68" s="255" t="s">
        <v>4559</v>
      </c>
    </row>
    <row r="69" spans="1:16" x14ac:dyDescent="0.2">
      <c r="A69" s="255" t="s">
        <v>4358</v>
      </c>
      <c r="B69" s="255" t="s">
        <v>2063</v>
      </c>
      <c r="C69" s="255" t="s">
        <v>2046</v>
      </c>
      <c r="D69" s="255" t="s">
        <v>340</v>
      </c>
      <c r="E69" s="255" t="s">
        <v>341</v>
      </c>
      <c r="F69" s="255" t="s">
        <v>342</v>
      </c>
      <c r="G69" s="255" t="s">
        <v>4561</v>
      </c>
      <c r="H69" s="256">
        <v>43178</v>
      </c>
      <c r="I69" s="257">
        <v>169.4</v>
      </c>
      <c r="J69" s="257">
        <v>1</v>
      </c>
      <c r="K69" s="257">
        <f t="shared" si="1"/>
        <v>169.4</v>
      </c>
      <c r="L69" s="255" t="s">
        <v>4562</v>
      </c>
      <c r="M69" s="255" t="s">
        <v>217</v>
      </c>
      <c r="N69" s="256">
        <v>43180</v>
      </c>
      <c r="O69" s="255" t="s">
        <v>70</v>
      </c>
      <c r="P69" s="255" t="s">
        <v>4563</v>
      </c>
    </row>
    <row r="70" spans="1:16" x14ac:dyDescent="0.2">
      <c r="A70" s="255" t="s">
        <v>4358</v>
      </c>
      <c r="B70" s="255" t="s">
        <v>2063</v>
      </c>
      <c r="C70" s="255" t="s">
        <v>2046</v>
      </c>
      <c r="D70" s="255" t="s">
        <v>340</v>
      </c>
      <c r="E70" s="255" t="s">
        <v>341</v>
      </c>
      <c r="F70" s="255" t="s">
        <v>342</v>
      </c>
      <c r="G70" s="255" t="s">
        <v>3834</v>
      </c>
      <c r="H70" s="256">
        <v>43178</v>
      </c>
      <c r="I70" s="257">
        <v>84.7</v>
      </c>
      <c r="J70" s="257">
        <v>1</v>
      </c>
      <c r="K70" s="257">
        <f t="shared" si="1"/>
        <v>84.7</v>
      </c>
      <c r="L70" s="255" t="s">
        <v>4564</v>
      </c>
      <c r="M70" s="255" t="s">
        <v>217</v>
      </c>
      <c r="N70" s="256">
        <v>43180</v>
      </c>
      <c r="O70" s="255" t="s">
        <v>70</v>
      </c>
      <c r="P70" s="255" t="s">
        <v>4565</v>
      </c>
    </row>
    <row r="71" spans="1:16" x14ac:dyDescent="0.2">
      <c r="A71" s="255" t="s">
        <v>4358</v>
      </c>
      <c r="B71" s="255" t="s">
        <v>2063</v>
      </c>
      <c r="C71" s="255" t="s">
        <v>2046</v>
      </c>
      <c r="D71" s="255" t="s">
        <v>340</v>
      </c>
      <c r="E71" s="255" t="s">
        <v>341</v>
      </c>
      <c r="F71" s="255" t="s">
        <v>342</v>
      </c>
      <c r="G71" s="255" t="s">
        <v>4566</v>
      </c>
      <c r="H71" s="256">
        <v>43171</v>
      </c>
      <c r="I71" s="257">
        <v>804.65</v>
      </c>
      <c r="J71" s="257">
        <v>1</v>
      </c>
      <c r="K71" s="257">
        <f t="shared" si="1"/>
        <v>804.65</v>
      </c>
      <c r="L71" s="255" t="s">
        <v>4567</v>
      </c>
      <c r="M71" s="255" t="s">
        <v>422</v>
      </c>
      <c r="N71" s="256">
        <v>43171</v>
      </c>
      <c r="O71" s="255" t="s">
        <v>70</v>
      </c>
      <c r="P71" s="255" t="s">
        <v>4568</v>
      </c>
    </row>
    <row r="72" spans="1:16" x14ac:dyDescent="0.2">
      <c r="A72" s="255" t="s">
        <v>4358</v>
      </c>
      <c r="B72" s="255" t="s">
        <v>2063</v>
      </c>
      <c r="C72" s="255" t="s">
        <v>2046</v>
      </c>
      <c r="D72" s="255" t="s">
        <v>805</v>
      </c>
      <c r="E72" s="255" t="s">
        <v>806</v>
      </c>
      <c r="F72" s="255" t="s">
        <v>807</v>
      </c>
      <c r="G72" s="255" t="s">
        <v>4569</v>
      </c>
      <c r="H72" s="256">
        <v>43160</v>
      </c>
      <c r="I72" s="257">
        <v>553.58000000000004</v>
      </c>
      <c r="J72" s="257">
        <v>1</v>
      </c>
      <c r="K72" s="257">
        <f t="shared" si="1"/>
        <v>553.58000000000004</v>
      </c>
      <c r="L72" s="255" t="s">
        <v>4570</v>
      </c>
      <c r="M72" s="255" t="s">
        <v>547</v>
      </c>
      <c r="N72" s="256">
        <v>43161</v>
      </c>
      <c r="O72" s="255" t="s">
        <v>70</v>
      </c>
      <c r="P72" s="255" t="s">
        <v>4571</v>
      </c>
    </row>
    <row r="73" spans="1:16" x14ac:dyDescent="0.2">
      <c r="A73" s="255" t="s">
        <v>4358</v>
      </c>
      <c r="B73" s="255" t="s">
        <v>2063</v>
      </c>
      <c r="C73" s="255" t="s">
        <v>2046</v>
      </c>
      <c r="D73" s="255" t="s">
        <v>2152</v>
      </c>
      <c r="E73" s="255" t="s">
        <v>2153</v>
      </c>
      <c r="F73" s="255" t="s">
        <v>2154</v>
      </c>
      <c r="G73" s="255" t="s">
        <v>4572</v>
      </c>
      <c r="H73" s="256">
        <v>43166</v>
      </c>
      <c r="I73" s="257">
        <v>2952.4</v>
      </c>
      <c r="J73" s="257">
        <v>1</v>
      </c>
      <c r="K73" s="257">
        <f t="shared" si="1"/>
        <v>2952.4</v>
      </c>
      <c r="L73" s="255" t="s">
        <v>4573</v>
      </c>
      <c r="M73" s="255" t="s">
        <v>525</v>
      </c>
      <c r="N73" s="256">
        <v>43166</v>
      </c>
      <c r="O73" s="255" t="s">
        <v>70</v>
      </c>
      <c r="P73" s="255" t="s">
        <v>4574</v>
      </c>
    </row>
    <row r="74" spans="1:16" x14ac:dyDescent="0.2">
      <c r="A74" s="255" t="s">
        <v>4358</v>
      </c>
      <c r="B74" s="255" t="s">
        <v>2063</v>
      </c>
      <c r="C74" s="255" t="s">
        <v>2046</v>
      </c>
      <c r="D74" s="255" t="s">
        <v>144</v>
      </c>
      <c r="E74" s="255" t="s">
        <v>145</v>
      </c>
      <c r="F74" s="255" t="s">
        <v>146</v>
      </c>
      <c r="G74" s="255" t="s">
        <v>4576</v>
      </c>
      <c r="H74" s="256">
        <v>43182</v>
      </c>
      <c r="I74" s="257">
        <v>63.16</v>
      </c>
      <c r="J74" s="257">
        <v>1</v>
      </c>
      <c r="K74" s="257">
        <f t="shared" si="1"/>
        <v>63.16</v>
      </c>
      <c r="L74" s="255" t="s">
        <v>4577</v>
      </c>
      <c r="M74" s="255" t="s">
        <v>214</v>
      </c>
      <c r="N74" s="256">
        <v>43188</v>
      </c>
      <c r="O74" s="255" t="s">
        <v>70</v>
      </c>
      <c r="P74" s="255" t="s">
        <v>4578</v>
      </c>
    </row>
    <row r="75" spans="1:16" x14ac:dyDescent="0.2">
      <c r="A75" s="255" t="s">
        <v>4358</v>
      </c>
      <c r="B75" s="255" t="s">
        <v>2063</v>
      </c>
      <c r="C75" s="255" t="s">
        <v>2046</v>
      </c>
      <c r="D75" s="255" t="s">
        <v>144</v>
      </c>
      <c r="E75" s="255" t="s">
        <v>145</v>
      </c>
      <c r="F75" s="255" t="s">
        <v>146</v>
      </c>
      <c r="G75" s="255" t="s">
        <v>4579</v>
      </c>
      <c r="H75" s="256">
        <v>43182</v>
      </c>
      <c r="I75" s="257">
        <v>264.05</v>
      </c>
      <c r="J75" s="257">
        <v>1</v>
      </c>
      <c r="K75" s="257">
        <f t="shared" si="1"/>
        <v>264.05</v>
      </c>
      <c r="L75" s="255" t="s">
        <v>4580</v>
      </c>
      <c r="M75" s="255" t="s">
        <v>214</v>
      </c>
      <c r="N75" s="256">
        <v>43188</v>
      </c>
      <c r="O75" s="255" t="s">
        <v>70</v>
      </c>
      <c r="P75" s="255" t="s">
        <v>4581</v>
      </c>
    </row>
    <row r="76" spans="1:16" x14ac:dyDescent="0.2">
      <c r="A76" s="255" t="s">
        <v>4358</v>
      </c>
      <c r="B76" s="255" t="s">
        <v>2063</v>
      </c>
      <c r="C76" s="255" t="s">
        <v>2046</v>
      </c>
      <c r="D76" s="255" t="s">
        <v>144</v>
      </c>
      <c r="E76" s="255" t="s">
        <v>145</v>
      </c>
      <c r="F76" s="255" t="s">
        <v>146</v>
      </c>
      <c r="G76" s="255" t="s">
        <v>4582</v>
      </c>
      <c r="H76" s="256">
        <v>43182</v>
      </c>
      <c r="I76" s="257">
        <v>218.28</v>
      </c>
      <c r="J76" s="257">
        <v>1</v>
      </c>
      <c r="K76" s="257">
        <f t="shared" si="1"/>
        <v>218.28</v>
      </c>
      <c r="L76" s="255" t="s">
        <v>4577</v>
      </c>
      <c r="M76" s="255" t="s">
        <v>214</v>
      </c>
      <c r="N76" s="256">
        <v>43188</v>
      </c>
      <c r="O76" s="255" t="s">
        <v>70</v>
      </c>
      <c r="P76" s="255" t="s">
        <v>4578</v>
      </c>
    </row>
    <row r="77" spans="1:16" x14ac:dyDescent="0.2">
      <c r="A77" s="255" t="s">
        <v>4358</v>
      </c>
      <c r="B77" s="255" t="s">
        <v>2063</v>
      </c>
      <c r="C77" s="255" t="s">
        <v>2046</v>
      </c>
      <c r="D77" s="255" t="s">
        <v>144</v>
      </c>
      <c r="E77" s="255" t="s">
        <v>145</v>
      </c>
      <c r="F77" s="255" t="s">
        <v>146</v>
      </c>
      <c r="G77" s="255" t="s">
        <v>4583</v>
      </c>
      <c r="H77" s="256">
        <v>43175</v>
      </c>
      <c r="I77" s="257">
        <v>515.46</v>
      </c>
      <c r="J77" s="257">
        <v>1</v>
      </c>
      <c r="K77" s="257">
        <f t="shared" si="1"/>
        <v>515.46</v>
      </c>
      <c r="L77" s="255" t="s">
        <v>4577</v>
      </c>
      <c r="M77" s="255" t="s">
        <v>214</v>
      </c>
      <c r="N77" s="256">
        <v>43181</v>
      </c>
      <c r="O77" s="255" t="s">
        <v>70</v>
      </c>
      <c r="P77" s="255" t="s">
        <v>4578</v>
      </c>
    </row>
    <row r="78" spans="1:16" x14ac:dyDescent="0.2">
      <c r="A78" s="255" t="s">
        <v>4358</v>
      </c>
      <c r="B78" s="255" t="s">
        <v>2063</v>
      </c>
      <c r="C78" s="255" t="s">
        <v>2046</v>
      </c>
      <c r="D78" s="255" t="s">
        <v>144</v>
      </c>
      <c r="E78" s="255" t="s">
        <v>145</v>
      </c>
      <c r="F78" s="255" t="s">
        <v>146</v>
      </c>
      <c r="G78" s="255" t="s">
        <v>4587</v>
      </c>
      <c r="H78" s="256">
        <v>43167</v>
      </c>
      <c r="I78" s="257">
        <v>223.85</v>
      </c>
      <c r="J78" s="257">
        <v>1</v>
      </c>
      <c r="K78" s="257">
        <f t="shared" si="1"/>
        <v>223.85</v>
      </c>
      <c r="L78" s="255" t="s">
        <v>398</v>
      </c>
      <c r="M78" s="255" t="s">
        <v>4588</v>
      </c>
      <c r="N78" s="256">
        <v>43174</v>
      </c>
      <c r="O78" s="255" t="s">
        <v>70</v>
      </c>
      <c r="P78" s="255" t="s">
        <v>398</v>
      </c>
    </row>
    <row r="79" spans="1:16" x14ac:dyDescent="0.2">
      <c r="A79" s="255" t="s">
        <v>4358</v>
      </c>
      <c r="B79" s="255" t="s">
        <v>2063</v>
      </c>
      <c r="C79" s="255" t="s">
        <v>2046</v>
      </c>
      <c r="D79" s="255" t="s">
        <v>144</v>
      </c>
      <c r="E79" s="255" t="s">
        <v>145</v>
      </c>
      <c r="F79" s="255" t="s">
        <v>146</v>
      </c>
      <c r="G79" s="255" t="s">
        <v>4589</v>
      </c>
      <c r="H79" s="256">
        <v>43167</v>
      </c>
      <c r="I79" s="257">
        <v>759.41</v>
      </c>
      <c r="J79" s="257">
        <v>1</v>
      </c>
      <c r="K79" s="257">
        <f t="shared" si="1"/>
        <v>759.41</v>
      </c>
      <c r="L79" s="255" t="s">
        <v>4590</v>
      </c>
      <c r="M79" s="255" t="s">
        <v>214</v>
      </c>
      <c r="N79" s="256">
        <v>43174</v>
      </c>
      <c r="O79" s="255" t="s">
        <v>70</v>
      </c>
      <c r="P79" s="255" t="s">
        <v>4591</v>
      </c>
    </row>
    <row r="80" spans="1:16" x14ac:dyDescent="0.2">
      <c r="A80" s="255" t="s">
        <v>4358</v>
      </c>
      <c r="B80" s="255" t="s">
        <v>2063</v>
      </c>
      <c r="C80" s="255" t="s">
        <v>2046</v>
      </c>
      <c r="D80" s="255" t="s">
        <v>144</v>
      </c>
      <c r="E80" s="255" t="s">
        <v>145</v>
      </c>
      <c r="F80" s="255" t="s">
        <v>146</v>
      </c>
      <c r="G80" s="255" t="s">
        <v>4592</v>
      </c>
      <c r="H80" s="256">
        <v>43167</v>
      </c>
      <c r="I80" s="257">
        <v>104.79</v>
      </c>
      <c r="J80" s="257">
        <v>1</v>
      </c>
      <c r="K80" s="257">
        <f t="shared" si="1"/>
        <v>104.79</v>
      </c>
      <c r="L80" s="255" t="s">
        <v>4593</v>
      </c>
      <c r="M80" s="255" t="s">
        <v>214</v>
      </c>
      <c r="N80" s="256">
        <v>43174</v>
      </c>
      <c r="O80" s="255" t="s">
        <v>70</v>
      </c>
      <c r="P80" s="255" t="s">
        <v>4594</v>
      </c>
    </row>
    <row r="81" spans="1:16" x14ac:dyDescent="0.2">
      <c r="A81" s="255" t="s">
        <v>4358</v>
      </c>
      <c r="B81" s="255" t="s">
        <v>2063</v>
      </c>
      <c r="C81" s="255" t="s">
        <v>2046</v>
      </c>
      <c r="D81" s="255" t="s">
        <v>144</v>
      </c>
      <c r="E81" s="255" t="s">
        <v>145</v>
      </c>
      <c r="F81" s="255" t="s">
        <v>146</v>
      </c>
      <c r="G81" s="255" t="s">
        <v>4595</v>
      </c>
      <c r="H81" s="256">
        <v>43167</v>
      </c>
      <c r="I81" s="257">
        <v>169.4</v>
      </c>
      <c r="J81" s="257">
        <v>1</v>
      </c>
      <c r="K81" s="257">
        <f t="shared" si="1"/>
        <v>169.4</v>
      </c>
      <c r="L81" s="255" t="s">
        <v>4596</v>
      </c>
      <c r="M81" s="255" t="s">
        <v>214</v>
      </c>
      <c r="N81" s="256">
        <v>43174</v>
      </c>
      <c r="O81" s="255" t="s">
        <v>70</v>
      </c>
      <c r="P81" s="255" t="s">
        <v>4597</v>
      </c>
    </row>
    <row r="82" spans="1:16" x14ac:dyDescent="0.2">
      <c r="A82" s="255" t="s">
        <v>4358</v>
      </c>
      <c r="B82" s="255" t="s">
        <v>2063</v>
      </c>
      <c r="C82" s="255" t="s">
        <v>2046</v>
      </c>
      <c r="D82" s="255" t="s">
        <v>4598</v>
      </c>
      <c r="E82" s="255" t="s">
        <v>4599</v>
      </c>
      <c r="F82" s="255" t="s">
        <v>4600</v>
      </c>
      <c r="G82" s="255" t="s">
        <v>4601</v>
      </c>
      <c r="H82" s="256">
        <v>43179</v>
      </c>
      <c r="I82" s="257">
        <v>151.25</v>
      </c>
      <c r="J82" s="257">
        <v>1</v>
      </c>
      <c r="K82" s="257">
        <f t="shared" si="1"/>
        <v>151.25</v>
      </c>
      <c r="L82" s="255" t="s">
        <v>4602</v>
      </c>
      <c r="M82" s="255" t="s">
        <v>422</v>
      </c>
      <c r="N82" s="256">
        <v>43179</v>
      </c>
      <c r="O82" s="255" t="s">
        <v>486</v>
      </c>
      <c r="P82" s="255" t="s">
        <v>4603</v>
      </c>
    </row>
    <row r="83" spans="1:16" x14ac:dyDescent="0.2">
      <c r="A83" s="255" t="s">
        <v>4358</v>
      </c>
      <c r="B83" s="255" t="s">
        <v>2063</v>
      </c>
      <c r="C83" s="255" t="s">
        <v>2046</v>
      </c>
      <c r="D83" s="255" t="s">
        <v>558</v>
      </c>
      <c r="E83" s="255" t="s">
        <v>2031</v>
      </c>
      <c r="F83" s="255" t="s">
        <v>559</v>
      </c>
      <c r="G83" s="255" t="s">
        <v>4604</v>
      </c>
      <c r="H83" s="256">
        <v>43186</v>
      </c>
      <c r="I83" s="257">
        <v>154</v>
      </c>
      <c r="J83" s="257">
        <v>1</v>
      </c>
      <c r="K83" s="257">
        <f t="shared" si="1"/>
        <v>154</v>
      </c>
      <c r="L83" s="255" t="s">
        <v>398</v>
      </c>
      <c r="M83" s="255" t="s">
        <v>301</v>
      </c>
      <c r="N83" s="256">
        <v>43187</v>
      </c>
      <c r="O83" s="255" t="s">
        <v>70</v>
      </c>
      <c r="P83" s="255" t="s">
        <v>4605</v>
      </c>
    </row>
    <row r="84" spans="1:16" x14ac:dyDescent="0.2">
      <c r="A84" s="255" t="s">
        <v>4358</v>
      </c>
      <c r="B84" s="255" t="s">
        <v>2063</v>
      </c>
      <c r="C84" s="255" t="s">
        <v>2046</v>
      </c>
      <c r="D84" s="255" t="s">
        <v>558</v>
      </c>
      <c r="E84" s="255" t="s">
        <v>2031</v>
      </c>
      <c r="F84" s="255" t="s">
        <v>559</v>
      </c>
      <c r="G84" s="255" t="s">
        <v>6499</v>
      </c>
      <c r="H84" s="256">
        <v>43186</v>
      </c>
      <c r="I84" s="257">
        <v>84</v>
      </c>
      <c r="J84" s="257">
        <v>1</v>
      </c>
      <c r="K84" s="257">
        <f t="shared" si="1"/>
        <v>84</v>
      </c>
      <c r="L84" s="255" t="s">
        <v>398</v>
      </c>
      <c r="M84" s="255" t="s">
        <v>297</v>
      </c>
      <c r="N84" s="256">
        <v>43187</v>
      </c>
      <c r="O84" s="255" t="s">
        <v>70</v>
      </c>
      <c r="P84" s="255" t="s">
        <v>6500</v>
      </c>
    </row>
    <row r="85" spans="1:16" x14ac:dyDescent="0.2">
      <c r="A85" s="255" t="s">
        <v>4358</v>
      </c>
      <c r="B85" s="255" t="s">
        <v>2063</v>
      </c>
      <c r="C85" s="255" t="s">
        <v>2046</v>
      </c>
      <c r="D85" s="255" t="s">
        <v>558</v>
      </c>
      <c r="E85" s="255" t="s">
        <v>2031</v>
      </c>
      <c r="F85" s="255" t="s">
        <v>559</v>
      </c>
      <c r="G85" s="255" t="s">
        <v>4606</v>
      </c>
      <c r="H85" s="256">
        <v>43186</v>
      </c>
      <c r="I85" s="257">
        <v>87.61</v>
      </c>
      <c r="J85" s="257">
        <v>1</v>
      </c>
      <c r="K85" s="257">
        <f t="shared" si="1"/>
        <v>87.61</v>
      </c>
      <c r="L85" s="255" t="s">
        <v>398</v>
      </c>
      <c r="M85" s="255" t="s">
        <v>726</v>
      </c>
      <c r="N85" s="256">
        <v>43187</v>
      </c>
      <c r="O85" s="255" t="s">
        <v>70</v>
      </c>
      <c r="P85" s="255" t="s">
        <v>4607</v>
      </c>
    </row>
    <row r="86" spans="1:16" x14ac:dyDescent="0.2">
      <c r="A86" s="255" t="s">
        <v>4358</v>
      </c>
      <c r="B86" s="255" t="s">
        <v>2063</v>
      </c>
      <c r="C86" s="255" t="s">
        <v>2046</v>
      </c>
      <c r="D86" s="255" t="s">
        <v>558</v>
      </c>
      <c r="E86" s="255" t="s">
        <v>2031</v>
      </c>
      <c r="F86" s="255" t="s">
        <v>559</v>
      </c>
      <c r="G86" s="255" t="s">
        <v>4609</v>
      </c>
      <c r="H86" s="256">
        <v>43186</v>
      </c>
      <c r="I86" s="257">
        <v>238.15</v>
      </c>
      <c r="J86" s="257">
        <v>1</v>
      </c>
      <c r="K86" s="257">
        <f t="shared" si="1"/>
        <v>238.15</v>
      </c>
      <c r="L86" s="255" t="s">
        <v>398</v>
      </c>
      <c r="M86" s="255" t="s">
        <v>694</v>
      </c>
      <c r="N86" s="256">
        <v>43187</v>
      </c>
      <c r="O86" s="255" t="s">
        <v>70</v>
      </c>
      <c r="P86" s="255" t="s">
        <v>4610</v>
      </c>
    </row>
    <row r="87" spans="1:16" x14ac:dyDescent="0.2">
      <c r="A87" s="255" t="s">
        <v>4358</v>
      </c>
      <c r="B87" s="255" t="s">
        <v>2063</v>
      </c>
      <c r="C87" s="255" t="s">
        <v>2046</v>
      </c>
      <c r="D87" s="255" t="s">
        <v>558</v>
      </c>
      <c r="E87" s="255" t="s">
        <v>2031</v>
      </c>
      <c r="F87" s="255" t="s">
        <v>559</v>
      </c>
      <c r="G87" s="255" t="s">
        <v>4611</v>
      </c>
      <c r="H87" s="256">
        <v>43186</v>
      </c>
      <c r="I87" s="257">
        <v>1046.3900000000001</v>
      </c>
      <c r="J87" s="257">
        <v>1</v>
      </c>
      <c r="K87" s="257">
        <f t="shared" si="1"/>
        <v>1046.3900000000001</v>
      </c>
      <c r="L87" s="255" t="s">
        <v>398</v>
      </c>
      <c r="M87" s="255" t="s">
        <v>694</v>
      </c>
      <c r="N87" s="256">
        <v>43187</v>
      </c>
      <c r="O87" s="255" t="s">
        <v>70</v>
      </c>
      <c r="P87" s="255" t="s">
        <v>4610</v>
      </c>
    </row>
    <row r="88" spans="1:16" x14ac:dyDescent="0.2">
      <c r="A88" s="255" t="s">
        <v>4358</v>
      </c>
      <c r="B88" s="255" t="s">
        <v>2063</v>
      </c>
      <c r="C88" s="255" t="s">
        <v>2046</v>
      </c>
      <c r="D88" s="255" t="s">
        <v>558</v>
      </c>
      <c r="E88" s="255" t="s">
        <v>2031</v>
      </c>
      <c r="F88" s="255" t="s">
        <v>559</v>
      </c>
      <c r="G88" s="255" t="s">
        <v>4613</v>
      </c>
      <c r="H88" s="256">
        <v>43186</v>
      </c>
      <c r="I88" s="257">
        <v>279.98</v>
      </c>
      <c r="J88" s="257">
        <v>1</v>
      </c>
      <c r="K88" s="257">
        <f t="shared" si="1"/>
        <v>279.98</v>
      </c>
      <c r="L88" s="255" t="s">
        <v>398</v>
      </c>
      <c r="M88" s="255" t="s">
        <v>436</v>
      </c>
      <c r="N88" s="256">
        <v>43187</v>
      </c>
      <c r="O88" s="255" t="s">
        <v>70</v>
      </c>
      <c r="P88" s="255" t="s">
        <v>4614</v>
      </c>
    </row>
    <row r="89" spans="1:16" x14ac:dyDescent="0.2">
      <c r="A89" s="255" t="s">
        <v>4358</v>
      </c>
      <c r="B89" s="255" t="s">
        <v>2063</v>
      </c>
      <c r="C89" s="255" t="s">
        <v>2046</v>
      </c>
      <c r="D89" s="255" t="s">
        <v>558</v>
      </c>
      <c r="E89" s="255" t="s">
        <v>2031</v>
      </c>
      <c r="F89" s="255" t="s">
        <v>559</v>
      </c>
      <c r="G89" s="255" t="s">
        <v>4615</v>
      </c>
      <c r="H89" s="256">
        <v>43186</v>
      </c>
      <c r="I89" s="257">
        <v>119.98</v>
      </c>
      <c r="J89" s="257">
        <v>1</v>
      </c>
      <c r="K89" s="257">
        <f t="shared" si="1"/>
        <v>119.98</v>
      </c>
      <c r="L89" s="255" t="s">
        <v>398</v>
      </c>
      <c r="M89" s="255" t="s">
        <v>320</v>
      </c>
      <c r="N89" s="256">
        <v>43187</v>
      </c>
      <c r="O89" s="255" t="s">
        <v>70</v>
      </c>
      <c r="P89" s="255" t="s">
        <v>4616</v>
      </c>
    </row>
    <row r="90" spans="1:16" x14ac:dyDescent="0.2">
      <c r="A90" s="255" t="s">
        <v>4358</v>
      </c>
      <c r="B90" s="255" t="s">
        <v>2063</v>
      </c>
      <c r="C90" s="255" t="s">
        <v>2046</v>
      </c>
      <c r="D90" s="255" t="s">
        <v>558</v>
      </c>
      <c r="E90" s="255" t="s">
        <v>2031</v>
      </c>
      <c r="F90" s="255" t="s">
        <v>559</v>
      </c>
      <c r="G90" s="255" t="s">
        <v>4617</v>
      </c>
      <c r="H90" s="256">
        <v>43186</v>
      </c>
      <c r="I90" s="257">
        <v>119.98</v>
      </c>
      <c r="J90" s="257">
        <v>1</v>
      </c>
      <c r="K90" s="257">
        <f t="shared" si="1"/>
        <v>119.98</v>
      </c>
      <c r="L90" s="255" t="s">
        <v>398</v>
      </c>
      <c r="M90" s="255" t="s">
        <v>320</v>
      </c>
      <c r="N90" s="256">
        <v>43187</v>
      </c>
      <c r="O90" s="255" t="s">
        <v>70</v>
      </c>
      <c r="P90" s="255" t="s">
        <v>4618</v>
      </c>
    </row>
    <row r="91" spans="1:16" x14ac:dyDescent="0.2">
      <c r="A91" s="255" t="s">
        <v>4358</v>
      </c>
      <c r="B91" s="255" t="s">
        <v>2063</v>
      </c>
      <c r="C91" s="255" t="s">
        <v>2046</v>
      </c>
      <c r="D91" s="255" t="s">
        <v>558</v>
      </c>
      <c r="E91" s="255" t="s">
        <v>2031</v>
      </c>
      <c r="F91" s="255" t="s">
        <v>559</v>
      </c>
      <c r="G91" s="255" t="s">
        <v>4619</v>
      </c>
      <c r="H91" s="256">
        <v>43186</v>
      </c>
      <c r="I91" s="257">
        <v>724.96</v>
      </c>
      <c r="J91" s="257">
        <v>1</v>
      </c>
      <c r="K91" s="257">
        <f t="shared" si="1"/>
        <v>724.96</v>
      </c>
      <c r="L91" s="255" t="s">
        <v>398</v>
      </c>
      <c r="M91" s="255" t="s">
        <v>428</v>
      </c>
      <c r="N91" s="256">
        <v>43187</v>
      </c>
      <c r="O91" s="255" t="s">
        <v>70</v>
      </c>
      <c r="P91" s="255" t="s">
        <v>4620</v>
      </c>
    </row>
    <row r="92" spans="1:16" x14ac:dyDescent="0.2">
      <c r="A92" s="255" t="s">
        <v>4358</v>
      </c>
      <c r="B92" s="255" t="s">
        <v>2063</v>
      </c>
      <c r="C92" s="255" t="s">
        <v>2046</v>
      </c>
      <c r="D92" s="255" t="s">
        <v>558</v>
      </c>
      <c r="E92" s="255" t="s">
        <v>2031</v>
      </c>
      <c r="F92" s="255" t="s">
        <v>559</v>
      </c>
      <c r="G92" s="255" t="s">
        <v>4621</v>
      </c>
      <c r="H92" s="256">
        <v>43185</v>
      </c>
      <c r="I92" s="257">
        <v>76.819999999999993</v>
      </c>
      <c r="J92" s="257">
        <v>1</v>
      </c>
      <c r="K92" s="257">
        <f t="shared" si="1"/>
        <v>76.819999999999993</v>
      </c>
      <c r="L92" s="255" t="s">
        <v>398</v>
      </c>
      <c r="M92" s="255" t="s">
        <v>301</v>
      </c>
      <c r="N92" s="256">
        <v>43186</v>
      </c>
      <c r="O92" s="255" t="s">
        <v>70</v>
      </c>
      <c r="P92" s="255" t="s">
        <v>4622</v>
      </c>
    </row>
    <row r="93" spans="1:16" x14ac:dyDescent="0.2">
      <c r="A93" s="255" t="s">
        <v>4358</v>
      </c>
      <c r="B93" s="255" t="s">
        <v>2063</v>
      </c>
      <c r="C93" s="255" t="s">
        <v>2046</v>
      </c>
      <c r="D93" s="255" t="s">
        <v>558</v>
      </c>
      <c r="E93" s="255" t="s">
        <v>2031</v>
      </c>
      <c r="F93" s="255" t="s">
        <v>559</v>
      </c>
      <c r="G93" s="255" t="s">
        <v>4623</v>
      </c>
      <c r="H93" s="256">
        <v>43185</v>
      </c>
      <c r="I93" s="257">
        <v>150.38999999999999</v>
      </c>
      <c r="J93" s="257">
        <v>1</v>
      </c>
      <c r="K93" s="257">
        <f t="shared" si="1"/>
        <v>150.38999999999999</v>
      </c>
      <c r="L93" s="255" t="s">
        <v>398</v>
      </c>
      <c r="M93" s="255" t="s">
        <v>513</v>
      </c>
      <c r="N93" s="256">
        <v>43186</v>
      </c>
      <c r="O93" s="255" t="s">
        <v>70</v>
      </c>
      <c r="P93" s="255" t="s">
        <v>4624</v>
      </c>
    </row>
    <row r="94" spans="1:16" x14ac:dyDescent="0.2">
      <c r="A94" s="255" t="s">
        <v>4358</v>
      </c>
      <c r="B94" s="255" t="s">
        <v>2063</v>
      </c>
      <c r="C94" s="255" t="s">
        <v>2046</v>
      </c>
      <c r="D94" s="255" t="s">
        <v>558</v>
      </c>
      <c r="E94" s="255" t="s">
        <v>2031</v>
      </c>
      <c r="F94" s="255" t="s">
        <v>559</v>
      </c>
      <c r="G94" s="255" t="s">
        <v>4625</v>
      </c>
      <c r="H94" s="256">
        <v>43185</v>
      </c>
      <c r="I94" s="257">
        <v>34.979999999999997</v>
      </c>
      <c r="J94" s="257">
        <v>1</v>
      </c>
      <c r="K94" s="257">
        <f t="shared" si="1"/>
        <v>34.979999999999997</v>
      </c>
      <c r="L94" s="255" t="s">
        <v>398</v>
      </c>
      <c r="M94" s="255" t="s">
        <v>421</v>
      </c>
      <c r="N94" s="256">
        <v>43186</v>
      </c>
      <c r="O94" s="255" t="s">
        <v>70</v>
      </c>
      <c r="P94" s="255" t="s">
        <v>4626</v>
      </c>
    </row>
    <row r="95" spans="1:16" x14ac:dyDescent="0.2">
      <c r="A95" s="255" t="s">
        <v>4358</v>
      </c>
      <c r="B95" s="255" t="s">
        <v>2063</v>
      </c>
      <c r="C95" s="255" t="s">
        <v>2046</v>
      </c>
      <c r="D95" s="255" t="s">
        <v>558</v>
      </c>
      <c r="E95" s="255" t="s">
        <v>2031</v>
      </c>
      <c r="F95" s="255" t="s">
        <v>559</v>
      </c>
      <c r="G95" s="255" t="s">
        <v>4627</v>
      </c>
      <c r="H95" s="256">
        <v>43185</v>
      </c>
      <c r="I95" s="257">
        <v>189.98</v>
      </c>
      <c r="J95" s="257">
        <v>1</v>
      </c>
      <c r="K95" s="257">
        <f t="shared" si="1"/>
        <v>189.98</v>
      </c>
      <c r="L95" s="255" t="s">
        <v>398</v>
      </c>
      <c r="M95" s="255" t="s">
        <v>421</v>
      </c>
      <c r="N95" s="256">
        <v>43186</v>
      </c>
      <c r="O95" s="255" t="s">
        <v>70</v>
      </c>
      <c r="P95" s="255" t="s">
        <v>4628</v>
      </c>
    </row>
    <row r="96" spans="1:16" x14ac:dyDescent="0.2">
      <c r="A96" s="255" t="s">
        <v>4358</v>
      </c>
      <c r="B96" s="255" t="s">
        <v>2063</v>
      </c>
      <c r="C96" s="255" t="s">
        <v>2046</v>
      </c>
      <c r="D96" s="255" t="s">
        <v>558</v>
      </c>
      <c r="E96" s="255" t="s">
        <v>2031</v>
      </c>
      <c r="F96" s="255" t="s">
        <v>559</v>
      </c>
      <c r="G96" s="255" t="s">
        <v>4629</v>
      </c>
      <c r="H96" s="256">
        <v>43185</v>
      </c>
      <c r="I96" s="257">
        <v>1393.36</v>
      </c>
      <c r="J96" s="257">
        <v>1</v>
      </c>
      <c r="K96" s="257">
        <f t="shared" si="1"/>
        <v>1393.36</v>
      </c>
      <c r="L96" s="255" t="s">
        <v>398</v>
      </c>
      <c r="M96" s="255" t="s">
        <v>176</v>
      </c>
      <c r="N96" s="256">
        <v>43186</v>
      </c>
      <c r="O96" s="255" t="s">
        <v>70</v>
      </c>
      <c r="P96" s="255" t="s">
        <v>4630</v>
      </c>
    </row>
    <row r="97" spans="1:16" x14ac:dyDescent="0.2">
      <c r="A97" s="255" t="s">
        <v>4358</v>
      </c>
      <c r="B97" s="255" t="s">
        <v>2063</v>
      </c>
      <c r="C97" s="255" t="s">
        <v>2046</v>
      </c>
      <c r="D97" s="255" t="s">
        <v>558</v>
      </c>
      <c r="E97" s="255" t="s">
        <v>2031</v>
      </c>
      <c r="F97" s="255" t="s">
        <v>559</v>
      </c>
      <c r="G97" s="255" t="s">
        <v>4631</v>
      </c>
      <c r="H97" s="256">
        <v>43185</v>
      </c>
      <c r="I97" s="257">
        <v>34.979999999999997</v>
      </c>
      <c r="J97" s="257">
        <v>1</v>
      </c>
      <c r="K97" s="257">
        <f t="shared" si="1"/>
        <v>34.979999999999997</v>
      </c>
      <c r="L97" s="255" t="s">
        <v>398</v>
      </c>
      <c r="M97" s="255" t="s">
        <v>421</v>
      </c>
      <c r="N97" s="256">
        <v>43186</v>
      </c>
      <c r="O97" s="255" t="s">
        <v>70</v>
      </c>
      <c r="P97" s="255" t="s">
        <v>4626</v>
      </c>
    </row>
    <row r="98" spans="1:16" x14ac:dyDescent="0.2">
      <c r="A98" s="255" t="s">
        <v>4358</v>
      </c>
      <c r="B98" s="255" t="s">
        <v>2063</v>
      </c>
      <c r="C98" s="255" t="s">
        <v>2046</v>
      </c>
      <c r="D98" s="255" t="s">
        <v>558</v>
      </c>
      <c r="E98" s="255" t="s">
        <v>2031</v>
      </c>
      <c r="F98" s="255" t="s">
        <v>559</v>
      </c>
      <c r="G98" s="255" t="s">
        <v>4632</v>
      </c>
      <c r="H98" s="256">
        <v>43185</v>
      </c>
      <c r="I98" s="257">
        <v>1393.36</v>
      </c>
      <c r="J98" s="257">
        <v>1</v>
      </c>
      <c r="K98" s="257">
        <f t="shared" si="1"/>
        <v>1393.36</v>
      </c>
      <c r="L98" s="255" t="s">
        <v>398</v>
      </c>
      <c r="M98" s="255" t="s">
        <v>176</v>
      </c>
      <c r="N98" s="256">
        <v>43186</v>
      </c>
      <c r="O98" s="255" t="s">
        <v>70</v>
      </c>
      <c r="P98" s="255" t="s">
        <v>398</v>
      </c>
    </row>
    <row r="99" spans="1:16" x14ac:dyDescent="0.2">
      <c r="A99" s="255" t="s">
        <v>4358</v>
      </c>
      <c r="B99" s="255" t="s">
        <v>2063</v>
      </c>
      <c r="C99" s="255" t="s">
        <v>2046</v>
      </c>
      <c r="D99" s="255" t="s">
        <v>558</v>
      </c>
      <c r="E99" s="255" t="s">
        <v>2031</v>
      </c>
      <c r="F99" s="255" t="s">
        <v>559</v>
      </c>
      <c r="G99" s="255" t="s">
        <v>4634</v>
      </c>
      <c r="H99" s="256">
        <v>43185</v>
      </c>
      <c r="I99" s="257">
        <v>1393.36</v>
      </c>
      <c r="J99" s="257">
        <v>1</v>
      </c>
      <c r="K99" s="257">
        <f t="shared" si="1"/>
        <v>1393.36</v>
      </c>
      <c r="L99" s="255" t="s">
        <v>398</v>
      </c>
      <c r="M99" s="255" t="s">
        <v>176</v>
      </c>
      <c r="N99" s="256">
        <v>43186</v>
      </c>
      <c r="O99" s="255" t="s">
        <v>70</v>
      </c>
      <c r="P99" s="255" t="s">
        <v>4633</v>
      </c>
    </row>
    <row r="100" spans="1:16" x14ac:dyDescent="0.2">
      <c r="A100" s="255" t="s">
        <v>4358</v>
      </c>
      <c r="B100" s="255" t="s">
        <v>2063</v>
      </c>
      <c r="C100" s="255" t="s">
        <v>2046</v>
      </c>
      <c r="D100" s="255" t="s">
        <v>558</v>
      </c>
      <c r="E100" s="255" t="s">
        <v>2031</v>
      </c>
      <c r="F100" s="255" t="s">
        <v>559</v>
      </c>
      <c r="G100" s="255" t="s">
        <v>4635</v>
      </c>
      <c r="H100" s="256">
        <v>43185</v>
      </c>
      <c r="I100" s="257">
        <v>65.260000000000005</v>
      </c>
      <c r="J100" s="257">
        <v>1</v>
      </c>
      <c r="K100" s="257">
        <f t="shared" si="1"/>
        <v>65.260000000000005</v>
      </c>
      <c r="L100" s="255" t="s">
        <v>4636</v>
      </c>
      <c r="M100" s="255" t="s">
        <v>373</v>
      </c>
      <c r="N100" s="256">
        <v>43186</v>
      </c>
      <c r="O100" s="255" t="s">
        <v>70</v>
      </c>
      <c r="P100" s="255" t="s">
        <v>398</v>
      </c>
    </row>
    <row r="101" spans="1:16" x14ac:dyDescent="0.2">
      <c r="A101" s="255" t="s">
        <v>4358</v>
      </c>
      <c r="B101" s="255" t="s">
        <v>2063</v>
      </c>
      <c r="C101" s="255" t="s">
        <v>2046</v>
      </c>
      <c r="D101" s="255" t="s">
        <v>558</v>
      </c>
      <c r="E101" s="255" t="s">
        <v>2031</v>
      </c>
      <c r="F101" s="255" t="s">
        <v>559</v>
      </c>
      <c r="G101" s="255" t="s">
        <v>4637</v>
      </c>
      <c r="H101" s="256">
        <v>43185</v>
      </c>
      <c r="I101" s="257">
        <v>75.69</v>
      </c>
      <c r="J101" s="257">
        <v>1</v>
      </c>
      <c r="K101" s="257">
        <f t="shared" si="1"/>
        <v>75.69</v>
      </c>
      <c r="L101" s="255" t="s">
        <v>398</v>
      </c>
      <c r="M101" s="255" t="s">
        <v>517</v>
      </c>
      <c r="N101" s="256">
        <v>43186</v>
      </c>
      <c r="O101" s="255" t="s">
        <v>70</v>
      </c>
      <c r="P101" s="255" t="s">
        <v>4638</v>
      </c>
    </row>
    <row r="102" spans="1:16" x14ac:dyDescent="0.2">
      <c r="A102" s="255" t="s">
        <v>4358</v>
      </c>
      <c r="B102" s="255" t="s">
        <v>2063</v>
      </c>
      <c r="C102" s="255" t="s">
        <v>2046</v>
      </c>
      <c r="D102" s="255" t="s">
        <v>558</v>
      </c>
      <c r="E102" s="255" t="s">
        <v>2031</v>
      </c>
      <c r="F102" s="255" t="s">
        <v>559</v>
      </c>
      <c r="G102" s="255" t="s">
        <v>4639</v>
      </c>
      <c r="H102" s="256">
        <v>43185</v>
      </c>
      <c r="I102" s="257">
        <v>103.3</v>
      </c>
      <c r="J102" s="257">
        <v>1</v>
      </c>
      <c r="K102" s="257">
        <f t="shared" si="1"/>
        <v>103.3</v>
      </c>
      <c r="L102" s="255" t="s">
        <v>398</v>
      </c>
      <c r="M102" s="255" t="s">
        <v>517</v>
      </c>
      <c r="N102" s="256">
        <v>43186</v>
      </c>
      <c r="O102" s="255" t="s">
        <v>70</v>
      </c>
      <c r="P102" s="255" t="s">
        <v>4638</v>
      </c>
    </row>
    <row r="103" spans="1:16" x14ac:dyDescent="0.2">
      <c r="A103" s="255" t="s">
        <v>4358</v>
      </c>
      <c r="B103" s="255" t="s">
        <v>2063</v>
      </c>
      <c r="C103" s="255" t="s">
        <v>2046</v>
      </c>
      <c r="D103" s="255" t="s">
        <v>558</v>
      </c>
      <c r="E103" s="255" t="s">
        <v>2031</v>
      </c>
      <c r="F103" s="255" t="s">
        <v>559</v>
      </c>
      <c r="G103" s="255" t="s">
        <v>4640</v>
      </c>
      <c r="H103" s="256">
        <v>43185</v>
      </c>
      <c r="I103" s="257">
        <v>111.94</v>
      </c>
      <c r="J103" s="257">
        <v>1</v>
      </c>
      <c r="K103" s="257">
        <f t="shared" si="1"/>
        <v>111.94</v>
      </c>
      <c r="L103" s="255" t="s">
        <v>398</v>
      </c>
      <c r="M103" s="255" t="s">
        <v>517</v>
      </c>
      <c r="N103" s="256">
        <v>43186</v>
      </c>
      <c r="O103" s="255" t="s">
        <v>70</v>
      </c>
      <c r="P103" s="255" t="s">
        <v>4638</v>
      </c>
    </row>
    <row r="104" spans="1:16" x14ac:dyDescent="0.2">
      <c r="A104" s="255" t="s">
        <v>4358</v>
      </c>
      <c r="B104" s="255" t="s">
        <v>2063</v>
      </c>
      <c r="C104" s="255" t="s">
        <v>2046</v>
      </c>
      <c r="D104" s="255" t="s">
        <v>558</v>
      </c>
      <c r="E104" s="255" t="s">
        <v>2031</v>
      </c>
      <c r="F104" s="255" t="s">
        <v>559</v>
      </c>
      <c r="G104" s="255" t="s">
        <v>4641</v>
      </c>
      <c r="H104" s="256">
        <v>43185</v>
      </c>
      <c r="I104" s="257">
        <v>146.4</v>
      </c>
      <c r="J104" s="257">
        <v>1</v>
      </c>
      <c r="K104" s="257">
        <f t="shared" si="1"/>
        <v>146.4</v>
      </c>
      <c r="L104" s="255" t="s">
        <v>398</v>
      </c>
      <c r="M104" s="255" t="s">
        <v>517</v>
      </c>
      <c r="N104" s="256">
        <v>43186</v>
      </c>
      <c r="O104" s="255" t="s">
        <v>70</v>
      </c>
      <c r="P104" s="255" t="s">
        <v>4638</v>
      </c>
    </row>
    <row r="105" spans="1:16" x14ac:dyDescent="0.2">
      <c r="A105" s="255" t="s">
        <v>4358</v>
      </c>
      <c r="B105" s="255" t="s">
        <v>2063</v>
      </c>
      <c r="C105" s="255" t="s">
        <v>2046</v>
      </c>
      <c r="D105" s="255" t="s">
        <v>558</v>
      </c>
      <c r="E105" s="255" t="s">
        <v>2031</v>
      </c>
      <c r="F105" s="255" t="s">
        <v>559</v>
      </c>
      <c r="G105" s="255" t="s">
        <v>4642</v>
      </c>
      <c r="H105" s="256">
        <v>43185</v>
      </c>
      <c r="I105" s="257">
        <v>157.07</v>
      </c>
      <c r="J105" s="257">
        <v>1</v>
      </c>
      <c r="K105" s="257">
        <f t="shared" si="1"/>
        <v>157.07</v>
      </c>
      <c r="L105" s="255" t="s">
        <v>398</v>
      </c>
      <c r="M105" s="255" t="s">
        <v>301</v>
      </c>
      <c r="N105" s="256">
        <v>43186</v>
      </c>
      <c r="O105" s="255" t="s">
        <v>70</v>
      </c>
      <c r="P105" s="255" t="s">
        <v>4643</v>
      </c>
    </row>
    <row r="106" spans="1:16" x14ac:dyDescent="0.2">
      <c r="A106" s="255" t="s">
        <v>4358</v>
      </c>
      <c r="B106" s="255" t="s">
        <v>2063</v>
      </c>
      <c r="C106" s="255" t="s">
        <v>2046</v>
      </c>
      <c r="D106" s="255" t="s">
        <v>558</v>
      </c>
      <c r="E106" s="255" t="s">
        <v>2031</v>
      </c>
      <c r="F106" s="255" t="s">
        <v>559</v>
      </c>
      <c r="G106" s="255" t="s">
        <v>4644</v>
      </c>
      <c r="H106" s="256">
        <v>43185</v>
      </c>
      <c r="I106" s="257">
        <v>1393.36</v>
      </c>
      <c r="J106" s="257">
        <v>1</v>
      </c>
      <c r="K106" s="257">
        <f t="shared" si="1"/>
        <v>1393.36</v>
      </c>
      <c r="L106" s="255" t="s">
        <v>398</v>
      </c>
      <c r="M106" s="255" t="s">
        <v>176</v>
      </c>
      <c r="N106" s="256">
        <v>43186</v>
      </c>
      <c r="O106" s="255" t="s">
        <v>70</v>
      </c>
      <c r="P106" s="255" t="s">
        <v>4645</v>
      </c>
    </row>
    <row r="107" spans="1:16" x14ac:dyDescent="0.2">
      <c r="A107" s="255" t="s">
        <v>4358</v>
      </c>
      <c r="B107" s="255" t="s">
        <v>2063</v>
      </c>
      <c r="C107" s="255" t="s">
        <v>2046</v>
      </c>
      <c r="D107" s="255" t="s">
        <v>558</v>
      </c>
      <c r="E107" s="255" t="s">
        <v>2031</v>
      </c>
      <c r="F107" s="255" t="s">
        <v>559</v>
      </c>
      <c r="G107" s="255" t="s">
        <v>4646</v>
      </c>
      <c r="H107" s="256">
        <v>43185</v>
      </c>
      <c r="I107" s="257">
        <v>192</v>
      </c>
      <c r="J107" s="257">
        <v>1</v>
      </c>
      <c r="K107" s="257">
        <f t="shared" si="1"/>
        <v>192</v>
      </c>
      <c r="L107" s="255" t="s">
        <v>398</v>
      </c>
      <c r="M107" s="255" t="s">
        <v>435</v>
      </c>
      <c r="N107" s="256">
        <v>43186</v>
      </c>
      <c r="O107" s="255" t="s">
        <v>70</v>
      </c>
      <c r="P107" s="255" t="s">
        <v>4647</v>
      </c>
    </row>
    <row r="108" spans="1:16" x14ac:dyDescent="0.2">
      <c r="A108" s="255" t="s">
        <v>4358</v>
      </c>
      <c r="B108" s="255" t="s">
        <v>2063</v>
      </c>
      <c r="C108" s="255" t="s">
        <v>2046</v>
      </c>
      <c r="D108" s="255" t="s">
        <v>558</v>
      </c>
      <c r="E108" s="255" t="s">
        <v>2031</v>
      </c>
      <c r="F108" s="255" t="s">
        <v>559</v>
      </c>
      <c r="G108" s="255" t="s">
        <v>4648</v>
      </c>
      <c r="H108" s="256">
        <v>43185</v>
      </c>
      <c r="I108" s="257">
        <v>71.290000000000006</v>
      </c>
      <c r="J108" s="257">
        <v>1</v>
      </c>
      <c r="K108" s="257">
        <f t="shared" si="1"/>
        <v>71.290000000000006</v>
      </c>
      <c r="L108" s="255" t="s">
        <v>398</v>
      </c>
      <c r="M108" s="255" t="s">
        <v>421</v>
      </c>
      <c r="N108" s="256">
        <v>43186</v>
      </c>
      <c r="O108" s="255" t="s">
        <v>70</v>
      </c>
      <c r="P108" s="255" t="s">
        <v>4626</v>
      </c>
    </row>
    <row r="109" spans="1:16" x14ac:dyDescent="0.2">
      <c r="A109" s="255" t="s">
        <v>4358</v>
      </c>
      <c r="B109" s="255" t="s">
        <v>2063</v>
      </c>
      <c r="C109" s="255" t="s">
        <v>2046</v>
      </c>
      <c r="D109" s="255" t="s">
        <v>558</v>
      </c>
      <c r="E109" s="255" t="s">
        <v>2031</v>
      </c>
      <c r="F109" s="255" t="s">
        <v>559</v>
      </c>
      <c r="G109" s="255" t="s">
        <v>4649</v>
      </c>
      <c r="H109" s="256">
        <v>43185</v>
      </c>
      <c r="I109" s="257">
        <v>71.290000000000006</v>
      </c>
      <c r="J109" s="257">
        <v>1</v>
      </c>
      <c r="K109" s="257">
        <f t="shared" si="1"/>
        <v>71.290000000000006</v>
      </c>
      <c r="L109" s="255" t="s">
        <v>398</v>
      </c>
      <c r="M109" s="255" t="s">
        <v>421</v>
      </c>
      <c r="N109" s="256">
        <v>43186</v>
      </c>
      <c r="O109" s="255" t="s">
        <v>70</v>
      </c>
      <c r="P109" s="255" t="s">
        <v>4626</v>
      </c>
    </row>
    <row r="110" spans="1:16" x14ac:dyDescent="0.2">
      <c r="A110" s="255" t="s">
        <v>4358</v>
      </c>
      <c r="B110" s="255" t="s">
        <v>2063</v>
      </c>
      <c r="C110" s="255" t="s">
        <v>2046</v>
      </c>
      <c r="D110" s="255" t="s">
        <v>558</v>
      </c>
      <c r="E110" s="255" t="s">
        <v>2031</v>
      </c>
      <c r="F110" s="255" t="s">
        <v>559</v>
      </c>
      <c r="G110" s="255" t="s">
        <v>4650</v>
      </c>
      <c r="H110" s="256">
        <v>43185</v>
      </c>
      <c r="I110" s="257">
        <v>913.03</v>
      </c>
      <c r="J110" s="257">
        <v>1</v>
      </c>
      <c r="K110" s="257">
        <f t="shared" si="1"/>
        <v>913.03</v>
      </c>
      <c r="L110" s="255" t="s">
        <v>398</v>
      </c>
      <c r="M110" s="255" t="s">
        <v>428</v>
      </c>
      <c r="N110" s="256">
        <v>43186</v>
      </c>
      <c r="O110" s="255" t="s">
        <v>70</v>
      </c>
      <c r="P110" s="255" t="s">
        <v>4651</v>
      </c>
    </row>
    <row r="111" spans="1:16" x14ac:dyDescent="0.2">
      <c r="A111" s="255" t="s">
        <v>4358</v>
      </c>
      <c r="B111" s="255" t="s">
        <v>2063</v>
      </c>
      <c r="C111" s="255" t="s">
        <v>2046</v>
      </c>
      <c r="D111" s="255" t="s">
        <v>558</v>
      </c>
      <c r="E111" s="255" t="s">
        <v>2031</v>
      </c>
      <c r="F111" s="255" t="s">
        <v>559</v>
      </c>
      <c r="G111" s="255" t="s">
        <v>4652</v>
      </c>
      <c r="H111" s="256">
        <v>43185</v>
      </c>
      <c r="I111" s="257">
        <v>913.03</v>
      </c>
      <c r="J111" s="257">
        <v>1</v>
      </c>
      <c r="K111" s="257">
        <f t="shared" si="1"/>
        <v>913.03</v>
      </c>
      <c r="L111" s="255" t="s">
        <v>398</v>
      </c>
      <c r="M111" s="255" t="s">
        <v>428</v>
      </c>
      <c r="N111" s="256">
        <v>43186</v>
      </c>
      <c r="O111" s="255" t="s">
        <v>70</v>
      </c>
      <c r="P111" s="255" t="s">
        <v>4653</v>
      </c>
    </row>
    <row r="112" spans="1:16" x14ac:dyDescent="0.2">
      <c r="A112" s="255" t="s">
        <v>4358</v>
      </c>
      <c r="B112" s="255" t="s">
        <v>2063</v>
      </c>
      <c r="C112" s="255" t="s">
        <v>2046</v>
      </c>
      <c r="D112" s="255" t="s">
        <v>558</v>
      </c>
      <c r="E112" s="255" t="s">
        <v>2031</v>
      </c>
      <c r="F112" s="255" t="s">
        <v>559</v>
      </c>
      <c r="G112" s="255" t="s">
        <v>4654</v>
      </c>
      <c r="H112" s="256">
        <v>43185</v>
      </c>
      <c r="I112" s="257">
        <v>225</v>
      </c>
      <c r="J112" s="257">
        <v>1</v>
      </c>
      <c r="K112" s="257">
        <f t="shared" si="1"/>
        <v>225</v>
      </c>
      <c r="L112" s="255" t="s">
        <v>398</v>
      </c>
      <c r="M112" s="255" t="s">
        <v>415</v>
      </c>
      <c r="N112" s="256">
        <v>43186</v>
      </c>
      <c r="O112" s="255" t="s">
        <v>70</v>
      </c>
      <c r="P112" s="255" t="s">
        <v>2264</v>
      </c>
    </row>
    <row r="113" spans="1:16" x14ac:dyDescent="0.2">
      <c r="A113" s="255" t="s">
        <v>4358</v>
      </c>
      <c r="B113" s="255" t="s">
        <v>2063</v>
      </c>
      <c r="C113" s="255" t="s">
        <v>2046</v>
      </c>
      <c r="D113" s="255" t="s">
        <v>558</v>
      </c>
      <c r="E113" s="255" t="s">
        <v>2031</v>
      </c>
      <c r="F113" s="255" t="s">
        <v>559</v>
      </c>
      <c r="G113" s="255" t="s">
        <v>4655</v>
      </c>
      <c r="H113" s="256">
        <v>43185</v>
      </c>
      <c r="I113" s="257">
        <v>82.95</v>
      </c>
      <c r="J113" s="257">
        <v>1</v>
      </c>
      <c r="K113" s="257">
        <f t="shared" si="1"/>
        <v>82.95</v>
      </c>
      <c r="L113" s="255" t="s">
        <v>4656</v>
      </c>
      <c r="M113" s="255" t="s">
        <v>854</v>
      </c>
      <c r="N113" s="256">
        <v>43186</v>
      </c>
      <c r="O113" s="255" t="s">
        <v>70</v>
      </c>
      <c r="P113" s="255" t="s">
        <v>398</v>
      </c>
    </row>
    <row r="114" spans="1:16" x14ac:dyDescent="0.2">
      <c r="A114" s="255" t="s">
        <v>4358</v>
      </c>
      <c r="B114" s="255" t="s">
        <v>2063</v>
      </c>
      <c r="C114" s="255" t="s">
        <v>2046</v>
      </c>
      <c r="D114" s="255" t="s">
        <v>558</v>
      </c>
      <c r="E114" s="255" t="s">
        <v>2031</v>
      </c>
      <c r="F114" s="255" t="s">
        <v>559</v>
      </c>
      <c r="G114" s="255" t="s">
        <v>4657</v>
      </c>
      <c r="H114" s="256">
        <v>43185</v>
      </c>
      <c r="I114" s="257">
        <v>82.95</v>
      </c>
      <c r="J114" s="257">
        <v>1</v>
      </c>
      <c r="K114" s="257">
        <f t="shared" si="1"/>
        <v>82.95</v>
      </c>
      <c r="L114" s="255" t="s">
        <v>4656</v>
      </c>
      <c r="M114" s="255" t="s">
        <v>854</v>
      </c>
      <c r="N114" s="256">
        <v>43186</v>
      </c>
      <c r="O114" s="255" t="s">
        <v>70</v>
      </c>
      <c r="P114" s="255" t="s">
        <v>398</v>
      </c>
    </row>
    <row r="115" spans="1:16" x14ac:dyDescent="0.2">
      <c r="A115" s="255" t="s">
        <v>4358</v>
      </c>
      <c r="B115" s="255" t="s">
        <v>2063</v>
      </c>
      <c r="C115" s="255" t="s">
        <v>2046</v>
      </c>
      <c r="D115" s="255" t="s">
        <v>558</v>
      </c>
      <c r="E115" s="255" t="s">
        <v>2031</v>
      </c>
      <c r="F115" s="255" t="s">
        <v>559</v>
      </c>
      <c r="G115" s="255" t="s">
        <v>4658</v>
      </c>
      <c r="H115" s="256">
        <v>43185</v>
      </c>
      <c r="I115" s="257">
        <v>40.9</v>
      </c>
      <c r="J115" s="257">
        <v>1</v>
      </c>
      <c r="K115" s="257">
        <f t="shared" si="1"/>
        <v>40.9</v>
      </c>
      <c r="L115" s="255" t="s">
        <v>3105</v>
      </c>
      <c r="M115" s="255" t="s">
        <v>725</v>
      </c>
      <c r="N115" s="256">
        <v>43186</v>
      </c>
      <c r="O115" s="255" t="s">
        <v>70</v>
      </c>
      <c r="P115" s="255" t="s">
        <v>398</v>
      </c>
    </row>
    <row r="116" spans="1:16" x14ac:dyDescent="0.2">
      <c r="A116" s="255" t="s">
        <v>4358</v>
      </c>
      <c r="B116" s="255" t="s">
        <v>2063</v>
      </c>
      <c r="C116" s="255" t="s">
        <v>2046</v>
      </c>
      <c r="D116" s="255" t="s">
        <v>558</v>
      </c>
      <c r="E116" s="255" t="s">
        <v>2031</v>
      </c>
      <c r="F116" s="255" t="s">
        <v>559</v>
      </c>
      <c r="G116" s="255" t="s">
        <v>4659</v>
      </c>
      <c r="H116" s="256">
        <v>43185</v>
      </c>
      <c r="I116" s="257">
        <v>92.45</v>
      </c>
      <c r="J116" s="257">
        <v>1</v>
      </c>
      <c r="K116" s="257">
        <f t="shared" si="1"/>
        <v>92.45</v>
      </c>
      <c r="L116" s="255" t="s">
        <v>398</v>
      </c>
      <c r="M116" s="255" t="s">
        <v>177</v>
      </c>
      <c r="N116" s="256">
        <v>43186</v>
      </c>
      <c r="O116" s="255" t="s">
        <v>70</v>
      </c>
      <c r="P116" s="255" t="s">
        <v>4411</v>
      </c>
    </row>
    <row r="117" spans="1:16" x14ac:dyDescent="0.2">
      <c r="A117" s="255" t="s">
        <v>4358</v>
      </c>
      <c r="B117" s="255" t="s">
        <v>2063</v>
      </c>
      <c r="C117" s="255" t="s">
        <v>2046</v>
      </c>
      <c r="D117" s="255" t="s">
        <v>558</v>
      </c>
      <c r="E117" s="255" t="s">
        <v>2031</v>
      </c>
      <c r="F117" s="255" t="s">
        <v>559</v>
      </c>
      <c r="G117" s="255" t="s">
        <v>4660</v>
      </c>
      <c r="H117" s="256">
        <v>43185</v>
      </c>
      <c r="I117" s="257">
        <v>97.85</v>
      </c>
      <c r="J117" s="257">
        <v>1</v>
      </c>
      <c r="K117" s="257">
        <f t="shared" si="1"/>
        <v>97.85</v>
      </c>
      <c r="L117" s="255" t="s">
        <v>398</v>
      </c>
      <c r="M117" s="255" t="s">
        <v>652</v>
      </c>
      <c r="N117" s="256">
        <v>43186</v>
      </c>
      <c r="O117" s="255" t="s">
        <v>70</v>
      </c>
      <c r="P117" s="255" t="s">
        <v>4661</v>
      </c>
    </row>
    <row r="118" spans="1:16" x14ac:dyDescent="0.2">
      <c r="A118" s="255" t="s">
        <v>4358</v>
      </c>
      <c r="B118" s="255" t="s">
        <v>2063</v>
      </c>
      <c r="C118" s="255" t="s">
        <v>2046</v>
      </c>
      <c r="D118" s="255" t="s">
        <v>558</v>
      </c>
      <c r="E118" s="255" t="s">
        <v>2031</v>
      </c>
      <c r="F118" s="255" t="s">
        <v>559</v>
      </c>
      <c r="G118" s="255" t="s">
        <v>4662</v>
      </c>
      <c r="H118" s="256">
        <v>43185</v>
      </c>
      <c r="I118" s="257">
        <v>97.85</v>
      </c>
      <c r="J118" s="257">
        <v>1</v>
      </c>
      <c r="K118" s="257">
        <f t="shared" si="1"/>
        <v>97.85</v>
      </c>
      <c r="L118" s="255" t="s">
        <v>398</v>
      </c>
      <c r="M118" s="255" t="s">
        <v>652</v>
      </c>
      <c r="N118" s="256">
        <v>43186</v>
      </c>
      <c r="O118" s="255" t="s">
        <v>70</v>
      </c>
      <c r="P118" s="255" t="s">
        <v>4661</v>
      </c>
    </row>
    <row r="119" spans="1:16" x14ac:dyDescent="0.2">
      <c r="A119" s="255" t="s">
        <v>4358</v>
      </c>
      <c r="B119" s="255" t="s">
        <v>2063</v>
      </c>
      <c r="C119" s="255" t="s">
        <v>2046</v>
      </c>
      <c r="D119" s="255" t="s">
        <v>558</v>
      </c>
      <c r="E119" s="255" t="s">
        <v>2031</v>
      </c>
      <c r="F119" s="255" t="s">
        <v>559</v>
      </c>
      <c r="G119" s="255" t="s">
        <v>4663</v>
      </c>
      <c r="H119" s="256">
        <v>43182</v>
      </c>
      <c r="I119" s="257">
        <v>82.95</v>
      </c>
      <c r="J119" s="257">
        <v>1</v>
      </c>
      <c r="K119" s="257">
        <f t="shared" si="1"/>
        <v>82.95</v>
      </c>
      <c r="L119" s="255" t="s">
        <v>398</v>
      </c>
      <c r="M119" s="255" t="s">
        <v>726</v>
      </c>
      <c r="N119" s="256">
        <v>43183</v>
      </c>
      <c r="O119" s="255" t="s">
        <v>70</v>
      </c>
      <c r="P119" s="255" t="s">
        <v>4664</v>
      </c>
    </row>
    <row r="120" spans="1:16" x14ac:dyDescent="0.2">
      <c r="A120" s="255" t="s">
        <v>4358</v>
      </c>
      <c r="B120" s="255" t="s">
        <v>2063</v>
      </c>
      <c r="C120" s="255" t="s">
        <v>2046</v>
      </c>
      <c r="D120" s="255" t="s">
        <v>558</v>
      </c>
      <c r="E120" s="255" t="s">
        <v>2031</v>
      </c>
      <c r="F120" s="255" t="s">
        <v>559</v>
      </c>
      <c r="G120" s="255" t="s">
        <v>4665</v>
      </c>
      <c r="H120" s="256">
        <v>43182</v>
      </c>
      <c r="I120" s="257">
        <v>58.75</v>
      </c>
      <c r="J120" s="257">
        <v>1</v>
      </c>
      <c r="K120" s="257">
        <f t="shared" si="1"/>
        <v>58.75</v>
      </c>
      <c r="L120" s="255" t="s">
        <v>398</v>
      </c>
      <c r="M120" s="255" t="s">
        <v>214</v>
      </c>
      <c r="N120" s="256">
        <v>43183</v>
      </c>
      <c r="O120" s="255" t="s">
        <v>70</v>
      </c>
      <c r="P120" s="255" t="s">
        <v>4666</v>
      </c>
    </row>
    <row r="121" spans="1:16" x14ac:dyDescent="0.2">
      <c r="A121" s="255" t="s">
        <v>4358</v>
      </c>
      <c r="B121" s="255" t="s">
        <v>2063</v>
      </c>
      <c r="C121" s="255" t="s">
        <v>2046</v>
      </c>
      <c r="D121" s="255" t="s">
        <v>558</v>
      </c>
      <c r="E121" s="255" t="s">
        <v>2031</v>
      </c>
      <c r="F121" s="255" t="s">
        <v>559</v>
      </c>
      <c r="G121" s="255" t="s">
        <v>4667</v>
      </c>
      <c r="H121" s="256">
        <v>43182</v>
      </c>
      <c r="I121" s="257">
        <v>58.75</v>
      </c>
      <c r="J121" s="257">
        <v>1</v>
      </c>
      <c r="K121" s="257">
        <f t="shared" si="1"/>
        <v>58.75</v>
      </c>
      <c r="L121" s="255" t="s">
        <v>398</v>
      </c>
      <c r="M121" s="255" t="s">
        <v>350</v>
      </c>
      <c r="N121" s="256">
        <v>43183</v>
      </c>
      <c r="O121" s="255" t="s">
        <v>70</v>
      </c>
      <c r="P121" s="255" t="s">
        <v>4668</v>
      </c>
    </row>
    <row r="122" spans="1:16" x14ac:dyDescent="0.2">
      <c r="A122" s="255" t="s">
        <v>4358</v>
      </c>
      <c r="B122" s="255" t="s">
        <v>2063</v>
      </c>
      <c r="C122" s="255" t="s">
        <v>2046</v>
      </c>
      <c r="D122" s="255" t="s">
        <v>558</v>
      </c>
      <c r="E122" s="255" t="s">
        <v>2031</v>
      </c>
      <c r="F122" s="255" t="s">
        <v>559</v>
      </c>
      <c r="G122" s="255" t="s">
        <v>4669</v>
      </c>
      <c r="H122" s="256">
        <v>43182</v>
      </c>
      <c r="I122" s="257">
        <v>58.75</v>
      </c>
      <c r="J122" s="257">
        <v>1</v>
      </c>
      <c r="K122" s="257">
        <f t="shared" si="1"/>
        <v>58.75</v>
      </c>
      <c r="L122" s="255" t="s">
        <v>398</v>
      </c>
      <c r="M122" s="255" t="s">
        <v>214</v>
      </c>
      <c r="N122" s="256">
        <v>43183</v>
      </c>
      <c r="O122" s="255" t="s">
        <v>70</v>
      </c>
      <c r="P122" s="255" t="s">
        <v>4670</v>
      </c>
    </row>
    <row r="123" spans="1:16" x14ac:dyDescent="0.2">
      <c r="A123" s="255" t="s">
        <v>4358</v>
      </c>
      <c r="B123" s="255" t="s">
        <v>2063</v>
      </c>
      <c r="C123" s="255" t="s">
        <v>2046</v>
      </c>
      <c r="D123" s="255" t="s">
        <v>558</v>
      </c>
      <c r="E123" s="255" t="s">
        <v>2031</v>
      </c>
      <c r="F123" s="255" t="s">
        <v>559</v>
      </c>
      <c r="G123" s="255" t="s">
        <v>4671</v>
      </c>
      <c r="H123" s="256">
        <v>43182</v>
      </c>
      <c r="I123" s="257">
        <v>58.75</v>
      </c>
      <c r="J123" s="257">
        <v>1</v>
      </c>
      <c r="K123" s="257">
        <f t="shared" si="1"/>
        <v>58.75</v>
      </c>
      <c r="L123" s="255" t="s">
        <v>398</v>
      </c>
      <c r="M123" s="255" t="s">
        <v>214</v>
      </c>
      <c r="N123" s="256">
        <v>43183</v>
      </c>
      <c r="O123" s="255" t="s">
        <v>70</v>
      </c>
      <c r="P123" s="255" t="s">
        <v>4670</v>
      </c>
    </row>
    <row r="124" spans="1:16" x14ac:dyDescent="0.2">
      <c r="A124" s="255" t="s">
        <v>4358</v>
      </c>
      <c r="B124" s="255" t="s">
        <v>2063</v>
      </c>
      <c r="C124" s="255" t="s">
        <v>2046</v>
      </c>
      <c r="D124" s="255" t="s">
        <v>558</v>
      </c>
      <c r="E124" s="255" t="s">
        <v>2031</v>
      </c>
      <c r="F124" s="255" t="s">
        <v>559</v>
      </c>
      <c r="G124" s="255" t="s">
        <v>4672</v>
      </c>
      <c r="H124" s="256">
        <v>43182</v>
      </c>
      <c r="I124" s="257">
        <v>58.75</v>
      </c>
      <c r="J124" s="257">
        <v>1</v>
      </c>
      <c r="K124" s="257">
        <f t="shared" si="1"/>
        <v>58.75</v>
      </c>
      <c r="L124" s="255" t="s">
        <v>398</v>
      </c>
      <c r="M124" s="255" t="s">
        <v>214</v>
      </c>
      <c r="N124" s="256">
        <v>43183</v>
      </c>
      <c r="O124" s="255" t="s">
        <v>70</v>
      </c>
      <c r="P124" s="255" t="s">
        <v>4666</v>
      </c>
    </row>
    <row r="125" spans="1:16" x14ac:dyDescent="0.2">
      <c r="A125" s="255" t="s">
        <v>4358</v>
      </c>
      <c r="B125" s="255" t="s">
        <v>2063</v>
      </c>
      <c r="C125" s="255" t="s">
        <v>2046</v>
      </c>
      <c r="D125" s="255" t="s">
        <v>558</v>
      </c>
      <c r="E125" s="255" t="s">
        <v>2031</v>
      </c>
      <c r="F125" s="255" t="s">
        <v>559</v>
      </c>
      <c r="G125" s="255" t="s">
        <v>4673</v>
      </c>
      <c r="H125" s="256">
        <v>43182</v>
      </c>
      <c r="I125" s="257">
        <v>58.75</v>
      </c>
      <c r="J125" s="257">
        <v>1</v>
      </c>
      <c r="K125" s="257">
        <f t="shared" si="1"/>
        <v>58.75</v>
      </c>
      <c r="L125" s="255" t="s">
        <v>398</v>
      </c>
      <c r="M125" s="255" t="s">
        <v>350</v>
      </c>
      <c r="N125" s="256">
        <v>43183</v>
      </c>
      <c r="O125" s="255" t="s">
        <v>70</v>
      </c>
      <c r="P125" s="255" t="s">
        <v>4668</v>
      </c>
    </row>
    <row r="126" spans="1:16" x14ac:dyDescent="0.2">
      <c r="A126" s="255" t="s">
        <v>4358</v>
      </c>
      <c r="B126" s="255" t="s">
        <v>2063</v>
      </c>
      <c r="C126" s="255" t="s">
        <v>2046</v>
      </c>
      <c r="D126" s="255" t="s">
        <v>558</v>
      </c>
      <c r="E126" s="255" t="s">
        <v>2031</v>
      </c>
      <c r="F126" s="255" t="s">
        <v>559</v>
      </c>
      <c r="G126" s="255" t="s">
        <v>4674</v>
      </c>
      <c r="H126" s="256">
        <v>43182</v>
      </c>
      <c r="I126" s="257">
        <v>92.61</v>
      </c>
      <c r="J126" s="257">
        <v>1</v>
      </c>
      <c r="K126" s="257">
        <f t="shared" si="1"/>
        <v>92.61</v>
      </c>
      <c r="L126" s="255" t="s">
        <v>398</v>
      </c>
      <c r="M126" s="255" t="s">
        <v>301</v>
      </c>
      <c r="N126" s="256">
        <v>43183</v>
      </c>
      <c r="O126" s="255" t="s">
        <v>70</v>
      </c>
      <c r="P126" s="255" t="s">
        <v>4622</v>
      </c>
    </row>
    <row r="127" spans="1:16" x14ac:dyDescent="0.2">
      <c r="A127" s="255" t="s">
        <v>4358</v>
      </c>
      <c r="B127" s="255" t="s">
        <v>2063</v>
      </c>
      <c r="C127" s="255" t="s">
        <v>2046</v>
      </c>
      <c r="D127" s="255" t="s">
        <v>558</v>
      </c>
      <c r="E127" s="255" t="s">
        <v>2031</v>
      </c>
      <c r="F127" s="255" t="s">
        <v>559</v>
      </c>
      <c r="G127" s="255" t="s">
        <v>4675</v>
      </c>
      <c r="H127" s="256">
        <v>43182</v>
      </c>
      <c r="I127" s="257">
        <v>139.97999999999999</v>
      </c>
      <c r="J127" s="257">
        <v>1</v>
      </c>
      <c r="K127" s="257">
        <f t="shared" si="1"/>
        <v>139.97999999999999</v>
      </c>
      <c r="L127" s="255" t="s">
        <v>398</v>
      </c>
      <c r="M127" s="255" t="s">
        <v>556</v>
      </c>
      <c r="N127" s="256">
        <v>43183</v>
      </c>
      <c r="O127" s="255" t="s">
        <v>70</v>
      </c>
      <c r="P127" s="255" t="s">
        <v>4676</v>
      </c>
    </row>
    <row r="128" spans="1:16" x14ac:dyDescent="0.2">
      <c r="A128" s="255" t="s">
        <v>4358</v>
      </c>
      <c r="B128" s="255" t="s">
        <v>2063</v>
      </c>
      <c r="C128" s="255" t="s">
        <v>2046</v>
      </c>
      <c r="D128" s="255" t="s">
        <v>558</v>
      </c>
      <c r="E128" s="255" t="s">
        <v>2031</v>
      </c>
      <c r="F128" s="255" t="s">
        <v>559</v>
      </c>
      <c r="G128" s="255" t="s">
        <v>4677</v>
      </c>
      <c r="H128" s="256">
        <v>43182</v>
      </c>
      <c r="I128" s="257">
        <v>175.98</v>
      </c>
      <c r="J128" s="257">
        <v>1</v>
      </c>
      <c r="K128" s="257">
        <f t="shared" si="1"/>
        <v>175.98</v>
      </c>
      <c r="L128" s="255" t="s">
        <v>398</v>
      </c>
      <c r="M128" s="255" t="s">
        <v>556</v>
      </c>
      <c r="N128" s="256">
        <v>43183</v>
      </c>
      <c r="O128" s="255" t="s">
        <v>70</v>
      </c>
      <c r="P128" s="255" t="s">
        <v>4678</v>
      </c>
    </row>
    <row r="129" spans="1:16" x14ac:dyDescent="0.2">
      <c r="A129" s="255" t="s">
        <v>4358</v>
      </c>
      <c r="B129" s="255" t="s">
        <v>2063</v>
      </c>
      <c r="C129" s="255" t="s">
        <v>2046</v>
      </c>
      <c r="D129" s="255" t="s">
        <v>558</v>
      </c>
      <c r="E129" s="255" t="s">
        <v>2031</v>
      </c>
      <c r="F129" s="255" t="s">
        <v>559</v>
      </c>
      <c r="G129" s="255" t="s">
        <v>4679</v>
      </c>
      <c r="H129" s="256">
        <v>43182</v>
      </c>
      <c r="I129" s="257">
        <v>61</v>
      </c>
      <c r="J129" s="257">
        <v>1</v>
      </c>
      <c r="K129" s="257">
        <f t="shared" si="1"/>
        <v>61</v>
      </c>
      <c r="L129" s="255" t="s">
        <v>398</v>
      </c>
      <c r="M129" s="255" t="s">
        <v>556</v>
      </c>
      <c r="N129" s="256">
        <v>43183</v>
      </c>
      <c r="O129" s="255" t="s">
        <v>70</v>
      </c>
      <c r="P129" s="255" t="s">
        <v>4680</v>
      </c>
    </row>
    <row r="130" spans="1:16" x14ac:dyDescent="0.2">
      <c r="A130" s="255" t="s">
        <v>4358</v>
      </c>
      <c r="B130" s="255" t="s">
        <v>2063</v>
      </c>
      <c r="C130" s="255" t="s">
        <v>2046</v>
      </c>
      <c r="D130" s="255" t="s">
        <v>558</v>
      </c>
      <c r="E130" s="255" t="s">
        <v>2031</v>
      </c>
      <c r="F130" s="255" t="s">
        <v>559</v>
      </c>
      <c r="G130" s="255" t="s">
        <v>4681</v>
      </c>
      <c r="H130" s="256">
        <v>43182</v>
      </c>
      <c r="I130" s="257">
        <v>49.65</v>
      </c>
      <c r="J130" s="257">
        <v>1</v>
      </c>
      <c r="K130" s="257">
        <f t="shared" si="1"/>
        <v>49.65</v>
      </c>
      <c r="L130" s="255" t="s">
        <v>398</v>
      </c>
      <c r="M130" s="255" t="s">
        <v>556</v>
      </c>
      <c r="N130" s="256">
        <v>43183</v>
      </c>
      <c r="O130" s="255" t="s">
        <v>70</v>
      </c>
      <c r="P130" s="255" t="s">
        <v>4680</v>
      </c>
    </row>
    <row r="131" spans="1:16" x14ac:dyDescent="0.2">
      <c r="A131" s="255" t="s">
        <v>4358</v>
      </c>
      <c r="B131" s="255" t="s">
        <v>2063</v>
      </c>
      <c r="C131" s="255" t="s">
        <v>2046</v>
      </c>
      <c r="D131" s="255" t="s">
        <v>558</v>
      </c>
      <c r="E131" s="255" t="s">
        <v>2031</v>
      </c>
      <c r="F131" s="255" t="s">
        <v>559</v>
      </c>
      <c r="G131" s="255" t="s">
        <v>4682</v>
      </c>
      <c r="H131" s="256">
        <v>43182</v>
      </c>
      <c r="I131" s="257">
        <v>90</v>
      </c>
      <c r="J131" s="257">
        <v>1</v>
      </c>
      <c r="K131" s="257">
        <f t="shared" ref="K131:K194" si="2">I131*J131</f>
        <v>90</v>
      </c>
      <c r="L131" s="255" t="s">
        <v>398</v>
      </c>
      <c r="M131" s="255" t="s">
        <v>320</v>
      </c>
      <c r="N131" s="256">
        <v>43183</v>
      </c>
      <c r="O131" s="255" t="s">
        <v>70</v>
      </c>
      <c r="P131" s="255" t="s">
        <v>4683</v>
      </c>
    </row>
    <row r="132" spans="1:16" x14ac:dyDescent="0.2">
      <c r="A132" s="255" t="s">
        <v>4358</v>
      </c>
      <c r="B132" s="255" t="s">
        <v>2063</v>
      </c>
      <c r="C132" s="255" t="s">
        <v>2046</v>
      </c>
      <c r="D132" s="255" t="s">
        <v>558</v>
      </c>
      <c r="E132" s="255" t="s">
        <v>2031</v>
      </c>
      <c r="F132" s="255" t="s">
        <v>559</v>
      </c>
      <c r="G132" s="255" t="s">
        <v>4684</v>
      </c>
      <c r="H132" s="256">
        <v>43182</v>
      </c>
      <c r="I132" s="257">
        <v>40</v>
      </c>
      <c r="J132" s="257">
        <v>1</v>
      </c>
      <c r="K132" s="257">
        <f t="shared" si="2"/>
        <v>40</v>
      </c>
      <c r="L132" s="255" t="s">
        <v>398</v>
      </c>
      <c r="M132" s="255" t="s">
        <v>320</v>
      </c>
      <c r="N132" s="256">
        <v>43183</v>
      </c>
      <c r="O132" s="255" t="s">
        <v>70</v>
      </c>
      <c r="P132" s="255" t="s">
        <v>4683</v>
      </c>
    </row>
    <row r="133" spans="1:16" x14ac:dyDescent="0.2">
      <c r="A133" s="255" t="s">
        <v>4358</v>
      </c>
      <c r="B133" s="255" t="s">
        <v>2063</v>
      </c>
      <c r="C133" s="255" t="s">
        <v>2046</v>
      </c>
      <c r="D133" s="255" t="s">
        <v>558</v>
      </c>
      <c r="E133" s="255" t="s">
        <v>2031</v>
      </c>
      <c r="F133" s="255" t="s">
        <v>559</v>
      </c>
      <c r="G133" s="255" t="s">
        <v>4685</v>
      </c>
      <c r="H133" s="256">
        <v>43182</v>
      </c>
      <c r="I133" s="257">
        <v>130.53</v>
      </c>
      <c r="J133" s="257">
        <v>1</v>
      </c>
      <c r="K133" s="257">
        <f t="shared" si="2"/>
        <v>130.53</v>
      </c>
      <c r="L133" s="255" t="s">
        <v>398</v>
      </c>
      <c r="M133" s="255" t="s">
        <v>301</v>
      </c>
      <c r="N133" s="256">
        <v>43183</v>
      </c>
      <c r="O133" s="255" t="s">
        <v>70</v>
      </c>
      <c r="P133" s="255" t="s">
        <v>4686</v>
      </c>
    </row>
    <row r="134" spans="1:16" x14ac:dyDescent="0.2">
      <c r="A134" s="255" t="s">
        <v>4358</v>
      </c>
      <c r="B134" s="255" t="s">
        <v>2063</v>
      </c>
      <c r="C134" s="255" t="s">
        <v>2046</v>
      </c>
      <c r="D134" s="255" t="s">
        <v>558</v>
      </c>
      <c r="E134" s="255" t="s">
        <v>2031</v>
      </c>
      <c r="F134" s="255" t="s">
        <v>559</v>
      </c>
      <c r="G134" s="255" t="s">
        <v>4687</v>
      </c>
      <c r="H134" s="256">
        <v>43182</v>
      </c>
      <c r="I134" s="257">
        <v>130.53</v>
      </c>
      <c r="J134" s="257">
        <v>1</v>
      </c>
      <c r="K134" s="257">
        <f t="shared" si="2"/>
        <v>130.53</v>
      </c>
      <c r="L134" s="255" t="s">
        <v>398</v>
      </c>
      <c r="M134" s="255" t="s">
        <v>301</v>
      </c>
      <c r="N134" s="256">
        <v>43183</v>
      </c>
      <c r="O134" s="255" t="s">
        <v>70</v>
      </c>
      <c r="P134" s="255" t="s">
        <v>4688</v>
      </c>
    </row>
    <row r="135" spans="1:16" x14ac:dyDescent="0.2">
      <c r="A135" s="255" t="s">
        <v>4358</v>
      </c>
      <c r="B135" s="255" t="s">
        <v>2063</v>
      </c>
      <c r="C135" s="255" t="s">
        <v>2046</v>
      </c>
      <c r="D135" s="255" t="s">
        <v>558</v>
      </c>
      <c r="E135" s="255" t="s">
        <v>2031</v>
      </c>
      <c r="F135" s="255" t="s">
        <v>559</v>
      </c>
      <c r="G135" s="255" t="s">
        <v>4689</v>
      </c>
      <c r="H135" s="256">
        <v>43182</v>
      </c>
      <c r="I135" s="257">
        <v>111.25</v>
      </c>
      <c r="J135" s="257">
        <v>1</v>
      </c>
      <c r="K135" s="257">
        <f t="shared" si="2"/>
        <v>111.25</v>
      </c>
      <c r="L135" s="255" t="s">
        <v>398</v>
      </c>
      <c r="M135" s="255" t="s">
        <v>320</v>
      </c>
      <c r="N135" s="256">
        <v>43183</v>
      </c>
      <c r="O135" s="255" t="s">
        <v>70</v>
      </c>
      <c r="P135" s="255" t="s">
        <v>4683</v>
      </c>
    </row>
    <row r="136" spans="1:16" x14ac:dyDescent="0.2">
      <c r="A136" s="255" t="s">
        <v>4358</v>
      </c>
      <c r="B136" s="255" t="s">
        <v>2063</v>
      </c>
      <c r="C136" s="255" t="s">
        <v>2046</v>
      </c>
      <c r="D136" s="255" t="s">
        <v>558</v>
      </c>
      <c r="E136" s="255" t="s">
        <v>2031</v>
      </c>
      <c r="F136" s="255" t="s">
        <v>559</v>
      </c>
      <c r="G136" s="255" t="s">
        <v>4690</v>
      </c>
      <c r="H136" s="256">
        <v>43182</v>
      </c>
      <c r="I136" s="257">
        <v>254.79</v>
      </c>
      <c r="J136" s="257">
        <v>1</v>
      </c>
      <c r="K136" s="257">
        <f t="shared" si="2"/>
        <v>254.79</v>
      </c>
      <c r="L136" s="255" t="s">
        <v>398</v>
      </c>
      <c r="M136" s="255" t="s">
        <v>320</v>
      </c>
      <c r="N136" s="256">
        <v>43183</v>
      </c>
      <c r="O136" s="255" t="s">
        <v>70</v>
      </c>
      <c r="P136" s="255" t="s">
        <v>4683</v>
      </c>
    </row>
    <row r="137" spans="1:16" x14ac:dyDescent="0.2">
      <c r="A137" s="255" t="s">
        <v>4358</v>
      </c>
      <c r="B137" s="255" t="s">
        <v>2063</v>
      </c>
      <c r="C137" s="255" t="s">
        <v>2046</v>
      </c>
      <c r="D137" s="255" t="s">
        <v>558</v>
      </c>
      <c r="E137" s="255" t="s">
        <v>2031</v>
      </c>
      <c r="F137" s="255" t="s">
        <v>559</v>
      </c>
      <c r="G137" s="255" t="s">
        <v>4691</v>
      </c>
      <c r="H137" s="256">
        <v>43182</v>
      </c>
      <c r="I137" s="257">
        <v>97.85</v>
      </c>
      <c r="J137" s="257">
        <v>1</v>
      </c>
      <c r="K137" s="257">
        <f t="shared" si="2"/>
        <v>97.85</v>
      </c>
      <c r="L137" s="255" t="s">
        <v>398</v>
      </c>
      <c r="M137" s="255" t="s">
        <v>301</v>
      </c>
      <c r="N137" s="256">
        <v>43183</v>
      </c>
      <c r="O137" s="255" t="s">
        <v>70</v>
      </c>
      <c r="P137" s="255" t="s">
        <v>4692</v>
      </c>
    </row>
    <row r="138" spans="1:16" x14ac:dyDescent="0.2">
      <c r="A138" s="255" t="s">
        <v>4358</v>
      </c>
      <c r="B138" s="255" t="s">
        <v>2063</v>
      </c>
      <c r="C138" s="255" t="s">
        <v>2046</v>
      </c>
      <c r="D138" s="255" t="s">
        <v>558</v>
      </c>
      <c r="E138" s="255" t="s">
        <v>2031</v>
      </c>
      <c r="F138" s="255" t="s">
        <v>559</v>
      </c>
      <c r="G138" s="255" t="s">
        <v>4693</v>
      </c>
      <c r="H138" s="256">
        <v>43182</v>
      </c>
      <c r="I138" s="257">
        <v>97.85</v>
      </c>
      <c r="J138" s="257">
        <v>1</v>
      </c>
      <c r="K138" s="257">
        <f t="shared" si="2"/>
        <v>97.85</v>
      </c>
      <c r="L138" s="255" t="s">
        <v>398</v>
      </c>
      <c r="M138" s="255" t="s">
        <v>301</v>
      </c>
      <c r="N138" s="256">
        <v>43183</v>
      </c>
      <c r="O138" s="255" t="s">
        <v>70</v>
      </c>
      <c r="P138" s="255" t="s">
        <v>4692</v>
      </c>
    </row>
    <row r="139" spans="1:16" x14ac:dyDescent="0.2">
      <c r="A139" s="255" t="s">
        <v>4358</v>
      </c>
      <c r="B139" s="255" t="s">
        <v>2063</v>
      </c>
      <c r="C139" s="255" t="s">
        <v>2046</v>
      </c>
      <c r="D139" s="255" t="s">
        <v>558</v>
      </c>
      <c r="E139" s="255" t="s">
        <v>2031</v>
      </c>
      <c r="F139" s="255" t="s">
        <v>559</v>
      </c>
      <c r="G139" s="255" t="s">
        <v>4694</v>
      </c>
      <c r="H139" s="256">
        <v>43182</v>
      </c>
      <c r="I139" s="257">
        <v>195.39</v>
      </c>
      <c r="J139" s="257">
        <v>1</v>
      </c>
      <c r="K139" s="257">
        <f t="shared" si="2"/>
        <v>195.39</v>
      </c>
      <c r="L139" s="255" t="s">
        <v>398</v>
      </c>
      <c r="M139" s="255" t="s">
        <v>435</v>
      </c>
      <c r="N139" s="256">
        <v>43183</v>
      </c>
      <c r="O139" s="255" t="s">
        <v>70</v>
      </c>
      <c r="P139" s="255" t="s">
        <v>4647</v>
      </c>
    </row>
    <row r="140" spans="1:16" x14ac:dyDescent="0.2">
      <c r="A140" s="255" t="s">
        <v>4358</v>
      </c>
      <c r="B140" s="255" t="s">
        <v>2063</v>
      </c>
      <c r="C140" s="255" t="s">
        <v>2046</v>
      </c>
      <c r="D140" s="255" t="s">
        <v>558</v>
      </c>
      <c r="E140" s="255" t="s">
        <v>2031</v>
      </c>
      <c r="F140" s="255" t="s">
        <v>559</v>
      </c>
      <c r="G140" s="255" t="s">
        <v>4695</v>
      </c>
      <c r="H140" s="256">
        <v>43181</v>
      </c>
      <c r="I140" s="257">
        <v>58.75</v>
      </c>
      <c r="J140" s="257">
        <v>1</v>
      </c>
      <c r="K140" s="257">
        <f t="shared" si="2"/>
        <v>58.75</v>
      </c>
      <c r="L140" s="255" t="s">
        <v>398</v>
      </c>
      <c r="M140" s="255" t="s">
        <v>350</v>
      </c>
      <c r="N140" s="256">
        <v>43182</v>
      </c>
      <c r="O140" s="255" t="s">
        <v>70</v>
      </c>
      <c r="P140" s="255" t="s">
        <v>4696</v>
      </c>
    </row>
    <row r="141" spans="1:16" x14ac:dyDescent="0.2">
      <c r="A141" s="255" t="s">
        <v>4358</v>
      </c>
      <c r="B141" s="255" t="s">
        <v>2063</v>
      </c>
      <c r="C141" s="255" t="s">
        <v>2046</v>
      </c>
      <c r="D141" s="255" t="s">
        <v>558</v>
      </c>
      <c r="E141" s="255" t="s">
        <v>2031</v>
      </c>
      <c r="F141" s="255" t="s">
        <v>559</v>
      </c>
      <c r="G141" s="255" t="s">
        <v>4697</v>
      </c>
      <c r="H141" s="256">
        <v>43181</v>
      </c>
      <c r="I141" s="257">
        <v>58.75</v>
      </c>
      <c r="J141" s="257">
        <v>1</v>
      </c>
      <c r="K141" s="257">
        <f t="shared" si="2"/>
        <v>58.75</v>
      </c>
      <c r="L141" s="255" t="s">
        <v>398</v>
      </c>
      <c r="M141" s="255" t="s">
        <v>350</v>
      </c>
      <c r="N141" s="256">
        <v>43182</v>
      </c>
      <c r="O141" s="255" t="s">
        <v>70</v>
      </c>
      <c r="P141" s="255" t="s">
        <v>4696</v>
      </c>
    </row>
    <row r="142" spans="1:16" x14ac:dyDescent="0.2">
      <c r="A142" s="255" t="s">
        <v>4358</v>
      </c>
      <c r="B142" s="255" t="s">
        <v>2063</v>
      </c>
      <c r="C142" s="255" t="s">
        <v>2046</v>
      </c>
      <c r="D142" s="255" t="s">
        <v>558</v>
      </c>
      <c r="E142" s="255" t="s">
        <v>2031</v>
      </c>
      <c r="F142" s="255" t="s">
        <v>559</v>
      </c>
      <c r="G142" s="255" t="s">
        <v>4698</v>
      </c>
      <c r="H142" s="256">
        <v>43181</v>
      </c>
      <c r="I142" s="257">
        <v>71.290000000000006</v>
      </c>
      <c r="J142" s="257">
        <v>1</v>
      </c>
      <c r="K142" s="257">
        <f t="shared" si="2"/>
        <v>71.290000000000006</v>
      </c>
      <c r="L142" s="255" t="s">
        <v>398</v>
      </c>
      <c r="M142" s="255" t="s">
        <v>652</v>
      </c>
      <c r="N142" s="256">
        <v>43182</v>
      </c>
      <c r="O142" s="255" t="s">
        <v>70</v>
      </c>
      <c r="P142" s="255" t="s">
        <v>4699</v>
      </c>
    </row>
    <row r="143" spans="1:16" x14ac:dyDescent="0.2">
      <c r="A143" s="255" t="s">
        <v>4358</v>
      </c>
      <c r="B143" s="255" t="s">
        <v>2063</v>
      </c>
      <c r="C143" s="255" t="s">
        <v>2046</v>
      </c>
      <c r="D143" s="255" t="s">
        <v>558</v>
      </c>
      <c r="E143" s="255" t="s">
        <v>2031</v>
      </c>
      <c r="F143" s="255" t="s">
        <v>559</v>
      </c>
      <c r="G143" s="255" t="s">
        <v>4700</v>
      </c>
      <c r="H143" s="256">
        <v>43181</v>
      </c>
      <c r="I143" s="257">
        <v>94.4</v>
      </c>
      <c r="J143" s="257">
        <v>1</v>
      </c>
      <c r="K143" s="257">
        <f t="shared" si="2"/>
        <v>94.4</v>
      </c>
      <c r="L143" s="255" t="s">
        <v>398</v>
      </c>
      <c r="M143" s="255" t="s">
        <v>652</v>
      </c>
      <c r="N143" s="256">
        <v>43182</v>
      </c>
      <c r="O143" s="255" t="s">
        <v>70</v>
      </c>
      <c r="P143" s="255" t="s">
        <v>4699</v>
      </c>
    </row>
    <row r="144" spans="1:16" x14ac:dyDescent="0.2">
      <c r="A144" s="255" t="s">
        <v>4358</v>
      </c>
      <c r="B144" s="255" t="s">
        <v>2063</v>
      </c>
      <c r="C144" s="255" t="s">
        <v>2046</v>
      </c>
      <c r="D144" s="255" t="s">
        <v>558</v>
      </c>
      <c r="E144" s="255" t="s">
        <v>2031</v>
      </c>
      <c r="F144" s="255" t="s">
        <v>559</v>
      </c>
      <c r="G144" s="255" t="s">
        <v>4701</v>
      </c>
      <c r="H144" s="256">
        <v>43181</v>
      </c>
      <c r="I144" s="257">
        <v>88.95</v>
      </c>
      <c r="J144" s="257">
        <v>1</v>
      </c>
      <c r="K144" s="257">
        <f t="shared" si="2"/>
        <v>88.95</v>
      </c>
      <c r="L144" s="255" t="s">
        <v>398</v>
      </c>
      <c r="M144" s="255" t="s">
        <v>695</v>
      </c>
      <c r="N144" s="256">
        <v>43182</v>
      </c>
      <c r="O144" s="255" t="s">
        <v>70</v>
      </c>
      <c r="P144" s="255" t="s">
        <v>4702</v>
      </c>
    </row>
    <row r="145" spans="1:16" x14ac:dyDescent="0.2">
      <c r="A145" s="255" t="s">
        <v>4358</v>
      </c>
      <c r="B145" s="255" t="s">
        <v>2063</v>
      </c>
      <c r="C145" s="255" t="s">
        <v>2046</v>
      </c>
      <c r="D145" s="255" t="s">
        <v>558</v>
      </c>
      <c r="E145" s="255" t="s">
        <v>2031</v>
      </c>
      <c r="F145" s="255" t="s">
        <v>559</v>
      </c>
      <c r="G145" s="255" t="s">
        <v>4703</v>
      </c>
      <c r="H145" s="256">
        <v>43181</v>
      </c>
      <c r="I145" s="257">
        <v>88.95</v>
      </c>
      <c r="J145" s="257">
        <v>1</v>
      </c>
      <c r="K145" s="257">
        <f t="shared" si="2"/>
        <v>88.95</v>
      </c>
      <c r="L145" s="255" t="s">
        <v>398</v>
      </c>
      <c r="M145" s="255" t="s">
        <v>695</v>
      </c>
      <c r="N145" s="256">
        <v>43182</v>
      </c>
      <c r="O145" s="255" t="s">
        <v>70</v>
      </c>
      <c r="P145" s="255" t="s">
        <v>4702</v>
      </c>
    </row>
    <row r="146" spans="1:16" x14ac:dyDescent="0.2">
      <c r="A146" s="255" t="s">
        <v>4358</v>
      </c>
      <c r="B146" s="255" t="s">
        <v>2063</v>
      </c>
      <c r="C146" s="255" t="s">
        <v>2046</v>
      </c>
      <c r="D146" s="255" t="s">
        <v>558</v>
      </c>
      <c r="E146" s="255" t="s">
        <v>2031</v>
      </c>
      <c r="F146" s="255" t="s">
        <v>559</v>
      </c>
      <c r="G146" s="255" t="s">
        <v>4704</v>
      </c>
      <c r="H146" s="256">
        <v>43181</v>
      </c>
      <c r="I146" s="257">
        <v>319.33999999999997</v>
      </c>
      <c r="J146" s="257">
        <v>1</v>
      </c>
      <c r="K146" s="257">
        <f t="shared" si="2"/>
        <v>319.33999999999997</v>
      </c>
      <c r="L146" s="255" t="s">
        <v>398</v>
      </c>
      <c r="M146" s="255" t="s">
        <v>694</v>
      </c>
      <c r="N146" s="256">
        <v>43182</v>
      </c>
      <c r="O146" s="255" t="s">
        <v>70</v>
      </c>
      <c r="P146" s="255" t="s">
        <v>4705</v>
      </c>
    </row>
    <row r="147" spans="1:16" x14ac:dyDescent="0.2">
      <c r="A147" s="255" t="s">
        <v>4358</v>
      </c>
      <c r="B147" s="255" t="s">
        <v>2063</v>
      </c>
      <c r="C147" s="255" t="s">
        <v>2046</v>
      </c>
      <c r="D147" s="255" t="s">
        <v>558</v>
      </c>
      <c r="E147" s="255" t="s">
        <v>2031</v>
      </c>
      <c r="F147" s="255" t="s">
        <v>559</v>
      </c>
      <c r="G147" s="255" t="s">
        <v>4706</v>
      </c>
      <c r="H147" s="256">
        <v>43181</v>
      </c>
      <c r="I147" s="257">
        <v>213.98</v>
      </c>
      <c r="J147" s="257">
        <v>1</v>
      </c>
      <c r="K147" s="257">
        <f t="shared" si="2"/>
        <v>213.98</v>
      </c>
      <c r="L147" s="255" t="s">
        <v>398</v>
      </c>
      <c r="M147" s="255" t="s">
        <v>318</v>
      </c>
      <c r="N147" s="256">
        <v>43182</v>
      </c>
      <c r="O147" s="255" t="s">
        <v>70</v>
      </c>
      <c r="P147" s="255" t="s">
        <v>4707</v>
      </c>
    </row>
    <row r="148" spans="1:16" x14ac:dyDescent="0.2">
      <c r="A148" s="255" t="s">
        <v>4358</v>
      </c>
      <c r="B148" s="255" t="s">
        <v>2063</v>
      </c>
      <c r="C148" s="255" t="s">
        <v>2046</v>
      </c>
      <c r="D148" s="255" t="s">
        <v>558</v>
      </c>
      <c r="E148" s="255" t="s">
        <v>2031</v>
      </c>
      <c r="F148" s="255" t="s">
        <v>559</v>
      </c>
      <c r="G148" s="255" t="s">
        <v>4708</v>
      </c>
      <c r="H148" s="256">
        <v>43181</v>
      </c>
      <c r="I148" s="257">
        <v>213.98</v>
      </c>
      <c r="J148" s="257">
        <v>1</v>
      </c>
      <c r="K148" s="257">
        <f t="shared" si="2"/>
        <v>213.98</v>
      </c>
      <c r="L148" s="255" t="s">
        <v>398</v>
      </c>
      <c r="M148" s="255" t="s">
        <v>318</v>
      </c>
      <c r="N148" s="256">
        <v>43182</v>
      </c>
      <c r="O148" s="255" t="s">
        <v>70</v>
      </c>
      <c r="P148" s="255" t="s">
        <v>4707</v>
      </c>
    </row>
    <row r="149" spans="1:16" x14ac:dyDescent="0.2">
      <c r="A149" s="255" t="s">
        <v>4358</v>
      </c>
      <c r="B149" s="255" t="s">
        <v>2063</v>
      </c>
      <c r="C149" s="255" t="s">
        <v>2046</v>
      </c>
      <c r="D149" s="255" t="s">
        <v>558</v>
      </c>
      <c r="E149" s="255" t="s">
        <v>2031</v>
      </c>
      <c r="F149" s="255" t="s">
        <v>559</v>
      </c>
      <c r="G149" s="255" t="s">
        <v>4712</v>
      </c>
      <c r="H149" s="256">
        <v>43181</v>
      </c>
      <c r="I149" s="257">
        <v>68.95</v>
      </c>
      <c r="J149" s="257">
        <v>1</v>
      </c>
      <c r="K149" s="257">
        <f t="shared" si="2"/>
        <v>68.95</v>
      </c>
      <c r="L149" s="255" t="s">
        <v>398</v>
      </c>
      <c r="M149" s="255" t="s">
        <v>556</v>
      </c>
      <c r="N149" s="256">
        <v>43182</v>
      </c>
      <c r="O149" s="255" t="s">
        <v>70</v>
      </c>
      <c r="P149" s="255" t="s">
        <v>4678</v>
      </c>
    </row>
    <row r="150" spans="1:16" x14ac:dyDescent="0.2">
      <c r="A150" s="255" t="s">
        <v>4358</v>
      </c>
      <c r="B150" s="255" t="s">
        <v>2063</v>
      </c>
      <c r="C150" s="255" t="s">
        <v>2046</v>
      </c>
      <c r="D150" s="255" t="s">
        <v>558</v>
      </c>
      <c r="E150" s="255" t="s">
        <v>2031</v>
      </c>
      <c r="F150" s="255" t="s">
        <v>559</v>
      </c>
      <c r="G150" s="255" t="s">
        <v>4713</v>
      </c>
      <c r="H150" s="256">
        <v>43181</v>
      </c>
      <c r="I150" s="257">
        <v>82.95</v>
      </c>
      <c r="J150" s="257">
        <v>1</v>
      </c>
      <c r="K150" s="257">
        <f t="shared" si="2"/>
        <v>82.95</v>
      </c>
      <c r="L150" s="255" t="s">
        <v>398</v>
      </c>
      <c r="M150" s="255" t="s">
        <v>652</v>
      </c>
      <c r="N150" s="256">
        <v>43182</v>
      </c>
      <c r="O150" s="255" t="s">
        <v>70</v>
      </c>
      <c r="P150" s="255" t="s">
        <v>4714</v>
      </c>
    </row>
    <row r="151" spans="1:16" x14ac:dyDescent="0.2">
      <c r="A151" s="255" t="s">
        <v>4358</v>
      </c>
      <c r="B151" s="255" t="s">
        <v>2063</v>
      </c>
      <c r="C151" s="255" t="s">
        <v>2046</v>
      </c>
      <c r="D151" s="255" t="s">
        <v>558</v>
      </c>
      <c r="E151" s="255" t="s">
        <v>2031</v>
      </c>
      <c r="F151" s="255" t="s">
        <v>559</v>
      </c>
      <c r="G151" s="255" t="s">
        <v>4715</v>
      </c>
      <c r="H151" s="256">
        <v>43181</v>
      </c>
      <c r="I151" s="257">
        <v>97.85</v>
      </c>
      <c r="J151" s="257">
        <v>1</v>
      </c>
      <c r="K151" s="257">
        <f t="shared" si="2"/>
        <v>97.85</v>
      </c>
      <c r="L151" s="255" t="s">
        <v>398</v>
      </c>
      <c r="M151" s="255" t="s">
        <v>652</v>
      </c>
      <c r="N151" s="256">
        <v>43182</v>
      </c>
      <c r="O151" s="255" t="s">
        <v>70</v>
      </c>
      <c r="P151" s="255" t="s">
        <v>4714</v>
      </c>
    </row>
    <row r="152" spans="1:16" x14ac:dyDescent="0.2">
      <c r="A152" s="255" t="s">
        <v>4358</v>
      </c>
      <c r="B152" s="255" t="s">
        <v>2063</v>
      </c>
      <c r="C152" s="255" t="s">
        <v>2046</v>
      </c>
      <c r="D152" s="255" t="s">
        <v>558</v>
      </c>
      <c r="E152" s="255" t="s">
        <v>2031</v>
      </c>
      <c r="F152" s="255" t="s">
        <v>559</v>
      </c>
      <c r="G152" s="255" t="s">
        <v>4716</v>
      </c>
      <c r="H152" s="256">
        <v>43181</v>
      </c>
      <c r="I152" s="257">
        <v>40.9</v>
      </c>
      <c r="J152" s="257">
        <v>1</v>
      </c>
      <c r="K152" s="257">
        <f t="shared" si="2"/>
        <v>40.9</v>
      </c>
      <c r="L152" s="255" t="s">
        <v>398</v>
      </c>
      <c r="M152" s="255" t="s">
        <v>350</v>
      </c>
      <c r="N152" s="256">
        <v>43182</v>
      </c>
      <c r="O152" s="255" t="s">
        <v>70</v>
      </c>
      <c r="P152" s="255" t="s">
        <v>4717</v>
      </c>
    </row>
    <row r="153" spans="1:16" x14ac:dyDescent="0.2">
      <c r="A153" s="255" t="s">
        <v>4358</v>
      </c>
      <c r="B153" s="255" t="s">
        <v>2063</v>
      </c>
      <c r="C153" s="255" t="s">
        <v>2046</v>
      </c>
      <c r="D153" s="255" t="s">
        <v>558</v>
      </c>
      <c r="E153" s="255" t="s">
        <v>2031</v>
      </c>
      <c r="F153" s="255" t="s">
        <v>559</v>
      </c>
      <c r="G153" s="255" t="s">
        <v>4718</v>
      </c>
      <c r="H153" s="256">
        <v>43181</v>
      </c>
      <c r="I153" s="257">
        <v>45.8</v>
      </c>
      <c r="J153" s="257">
        <v>1</v>
      </c>
      <c r="K153" s="257">
        <f t="shared" si="2"/>
        <v>45.8</v>
      </c>
      <c r="L153" s="255" t="s">
        <v>398</v>
      </c>
      <c r="M153" s="255" t="s">
        <v>350</v>
      </c>
      <c r="N153" s="256">
        <v>43182</v>
      </c>
      <c r="O153" s="255" t="s">
        <v>70</v>
      </c>
      <c r="P153" s="255" t="s">
        <v>4717</v>
      </c>
    </row>
    <row r="154" spans="1:16" x14ac:dyDescent="0.2">
      <c r="A154" s="255" t="s">
        <v>4358</v>
      </c>
      <c r="B154" s="255" t="s">
        <v>2063</v>
      </c>
      <c r="C154" s="255" t="s">
        <v>2046</v>
      </c>
      <c r="D154" s="255" t="s">
        <v>558</v>
      </c>
      <c r="E154" s="255" t="s">
        <v>2031</v>
      </c>
      <c r="F154" s="255" t="s">
        <v>559</v>
      </c>
      <c r="G154" s="255" t="s">
        <v>4719</v>
      </c>
      <c r="H154" s="256">
        <v>43181</v>
      </c>
      <c r="I154" s="257">
        <v>145.4</v>
      </c>
      <c r="J154" s="257">
        <v>1</v>
      </c>
      <c r="K154" s="257">
        <f t="shared" si="2"/>
        <v>145.4</v>
      </c>
      <c r="L154" s="255" t="s">
        <v>398</v>
      </c>
      <c r="M154" s="255" t="s">
        <v>694</v>
      </c>
      <c r="N154" s="256">
        <v>43182</v>
      </c>
      <c r="O154" s="255" t="s">
        <v>70</v>
      </c>
      <c r="P154" s="255" t="s">
        <v>4720</v>
      </c>
    </row>
    <row r="155" spans="1:16" x14ac:dyDescent="0.2">
      <c r="A155" s="255" t="s">
        <v>4358</v>
      </c>
      <c r="B155" s="255" t="s">
        <v>2063</v>
      </c>
      <c r="C155" s="255" t="s">
        <v>2046</v>
      </c>
      <c r="D155" s="255" t="s">
        <v>558</v>
      </c>
      <c r="E155" s="255" t="s">
        <v>2031</v>
      </c>
      <c r="F155" s="255" t="s">
        <v>559</v>
      </c>
      <c r="G155" s="255" t="s">
        <v>4721</v>
      </c>
      <c r="H155" s="256">
        <v>43181</v>
      </c>
      <c r="I155" s="257">
        <v>131.13999999999999</v>
      </c>
      <c r="J155" s="257">
        <v>1</v>
      </c>
      <c r="K155" s="257">
        <f t="shared" si="2"/>
        <v>131.13999999999999</v>
      </c>
      <c r="L155" s="255" t="s">
        <v>398</v>
      </c>
      <c r="M155" s="255" t="s">
        <v>95</v>
      </c>
      <c r="N155" s="256">
        <v>43182</v>
      </c>
      <c r="O155" s="255" t="s">
        <v>70</v>
      </c>
      <c r="P155" s="255" t="s">
        <v>4722</v>
      </c>
    </row>
    <row r="156" spans="1:16" x14ac:dyDescent="0.2">
      <c r="A156" s="255" t="s">
        <v>4358</v>
      </c>
      <c r="B156" s="255" t="s">
        <v>2063</v>
      </c>
      <c r="C156" s="255" t="s">
        <v>2046</v>
      </c>
      <c r="D156" s="255" t="s">
        <v>558</v>
      </c>
      <c r="E156" s="255" t="s">
        <v>2031</v>
      </c>
      <c r="F156" s="255" t="s">
        <v>559</v>
      </c>
      <c r="G156" s="255" t="s">
        <v>4723</v>
      </c>
      <c r="H156" s="256">
        <v>43181</v>
      </c>
      <c r="I156" s="257">
        <v>42.29</v>
      </c>
      <c r="J156" s="257">
        <v>1</v>
      </c>
      <c r="K156" s="257">
        <f t="shared" si="2"/>
        <v>42.29</v>
      </c>
      <c r="L156" s="255" t="s">
        <v>398</v>
      </c>
      <c r="M156" s="255" t="s">
        <v>694</v>
      </c>
      <c r="N156" s="256">
        <v>43182</v>
      </c>
      <c r="O156" s="255" t="s">
        <v>70</v>
      </c>
      <c r="P156" s="255" t="s">
        <v>4720</v>
      </c>
    </row>
    <row r="157" spans="1:16" x14ac:dyDescent="0.2">
      <c r="A157" s="255" t="s">
        <v>4358</v>
      </c>
      <c r="B157" s="255" t="s">
        <v>2063</v>
      </c>
      <c r="C157" s="255" t="s">
        <v>2046</v>
      </c>
      <c r="D157" s="255" t="s">
        <v>558</v>
      </c>
      <c r="E157" s="255" t="s">
        <v>2031</v>
      </c>
      <c r="F157" s="255" t="s">
        <v>559</v>
      </c>
      <c r="G157" s="255" t="s">
        <v>4724</v>
      </c>
      <c r="H157" s="256">
        <v>43181</v>
      </c>
      <c r="I157" s="257">
        <v>94.32</v>
      </c>
      <c r="J157" s="257">
        <v>1</v>
      </c>
      <c r="K157" s="257">
        <f t="shared" si="2"/>
        <v>94.32</v>
      </c>
      <c r="L157" s="255" t="s">
        <v>398</v>
      </c>
      <c r="M157" s="255" t="s">
        <v>556</v>
      </c>
      <c r="N157" s="256">
        <v>43182</v>
      </c>
      <c r="O157" s="255" t="s">
        <v>70</v>
      </c>
      <c r="P157" s="255" t="s">
        <v>4725</v>
      </c>
    </row>
    <row r="158" spans="1:16" x14ac:dyDescent="0.2">
      <c r="A158" s="255" t="s">
        <v>4358</v>
      </c>
      <c r="B158" s="255" t="s">
        <v>2063</v>
      </c>
      <c r="C158" s="255" t="s">
        <v>2046</v>
      </c>
      <c r="D158" s="255" t="s">
        <v>558</v>
      </c>
      <c r="E158" s="255" t="s">
        <v>2031</v>
      </c>
      <c r="F158" s="255" t="s">
        <v>559</v>
      </c>
      <c r="G158" s="255" t="s">
        <v>4726</v>
      </c>
      <c r="H158" s="256">
        <v>43181</v>
      </c>
      <c r="I158" s="257">
        <v>129</v>
      </c>
      <c r="J158" s="257">
        <v>1</v>
      </c>
      <c r="K158" s="257">
        <f t="shared" si="2"/>
        <v>129</v>
      </c>
      <c r="L158" s="255" t="s">
        <v>398</v>
      </c>
      <c r="M158" s="255" t="s">
        <v>442</v>
      </c>
      <c r="N158" s="256">
        <v>43182</v>
      </c>
      <c r="O158" s="255" t="s">
        <v>70</v>
      </c>
      <c r="P158" s="255" t="s">
        <v>4727</v>
      </c>
    </row>
    <row r="159" spans="1:16" x14ac:dyDescent="0.2">
      <c r="A159" s="255" t="s">
        <v>4358</v>
      </c>
      <c r="B159" s="255" t="s">
        <v>2063</v>
      </c>
      <c r="C159" s="255" t="s">
        <v>2046</v>
      </c>
      <c r="D159" s="255" t="s">
        <v>558</v>
      </c>
      <c r="E159" s="255" t="s">
        <v>2031</v>
      </c>
      <c r="F159" s="255" t="s">
        <v>559</v>
      </c>
      <c r="G159" s="255" t="s">
        <v>4728</v>
      </c>
      <c r="H159" s="256">
        <v>43181</v>
      </c>
      <c r="I159" s="257">
        <v>109</v>
      </c>
      <c r="J159" s="257">
        <v>1</v>
      </c>
      <c r="K159" s="257">
        <f t="shared" si="2"/>
        <v>109</v>
      </c>
      <c r="L159" s="255" t="s">
        <v>398</v>
      </c>
      <c r="M159" s="255" t="s">
        <v>442</v>
      </c>
      <c r="N159" s="256">
        <v>43182</v>
      </c>
      <c r="O159" s="255" t="s">
        <v>70</v>
      </c>
      <c r="P159" s="255" t="s">
        <v>4727</v>
      </c>
    </row>
    <row r="160" spans="1:16" x14ac:dyDescent="0.2">
      <c r="A160" s="255" t="s">
        <v>4358</v>
      </c>
      <c r="B160" s="255" t="s">
        <v>2063</v>
      </c>
      <c r="C160" s="255" t="s">
        <v>2046</v>
      </c>
      <c r="D160" s="255" t="s">
        <v>558</v>
      </c>
      <c r="E160" s="255" t="s">
        <v>2031</v>
      </c>
      <c r="F160" s="255" t="s">
        <v>559</v>
      </c>
      <c r="G160" s="255" t="s">
        <v>4729</v>
      </c>
      <c r="H160" s="256">
        <v>43181</v>
      </c>
      <c r="I160" s="257">
        <v>489.99</v>
      </c>
      <c r="J160" s="257">
        <v>1</v>
      </c>
      <c r="K160" s="257">
        <f t="shared" si="2"/>
        <v>489.99</v>
      </c>
      <c r="L160" s="255" t="s">
        <v>4730</v>
      </c>
      <c r="M160" s="255" t="s">
        <v>319</v>
      </c>
      <c r="N160" s="256">
        <v>43182</v>
      </c>
      <c r="O160" s="255" t="s">
        <v>70</v>
      </c>
      <c r="P160" s="255" t="s">
        <v>398</v>
      </c>
    </row>
    <row r="161" spans="1:16" x14ac:dyDescent="0.2">
      <c r="A161" s="255" t="s">
        <v>4358</v>
      </c>
      <c r="B161" s="255" t="s">
        <v>2063</v>
      </c>
      <c r="C161" s="255" t="s">
        <v>2046</v>
      </c>
      <c r="D161" s="255" t="s">
        <v>558</v>
      </c>
      <c r="E161" s="255" t="s">
        <v>2031</v>
      </c>
      <c r="F161" s="255" t="s">
        <v>559</v>
      </c>
      <c r="G161" s="255" t="s">
        <v>4731</v>
      </c>
      <c r="H161" s="256">
        <v>43180</v>
      </c>
      <c r="I161" s="257">
        <v>3.65</v>
      </c>
      <c r="J161" s="257">
        <v>1</v>
      </c>
      <c r="K161" s="257">
        <f t="shared" si="2"/>
        <v>3.65</v>
      </c>
      <c r="L161" s="255" t="s">
        <v>398</v>
      </c>
      <c r="M161" s="255" t="s">
        <v>214</v>
      </c>
      <c r="N161" s="256">
        <v>43181</v>
      </c>
      <c r="O161" s="255" t="s">
        <v>70</v>
      </c>
      <c r="P161" s="255" t="s">
        <v>4732</v>
      </c>
    </row>
    <row r="162" spans="1:16" x14ac:dyDescent="0.2">
      <c r="A162" s="255" t="s">
        <v>4358</v>
      </c>
      <c r="B162" s="255" t="s">
        <v>2063</v>
      </c>
      <c r="C162" s="255" t="s">
        <v>2046</v>
      </c>
      <c r="D162" s="255" t="s">
        <v>558</v>
      </c>
      <c r="E162" s="255" t="s">
        <v>2031</v>
      </c>
      <c r="F162" s="255" t="s">
        <v>559</v>
      </c>
      <c r="G162" s="255" t="s">
        <v>4733</v>
      </c>
      <c r="H162" s="256">
        <v>43180</v>
      </c>
      <c r="I162" s="257">
        <v>116.64</v>
      </c>
      <c r="J162" s="257">
        <v>1</v>
      </c>
      <c r="K162" s="257">
        <f t="shared" si="2"/>
        <v>116.64</v>
      </c>
      <c r="L162" s="255" t="s">
        <v>398</v>
      </c>
      <c r="M162" s="255" t="s">
        <v>214</v>
      </c>
      <c r="N162" s="256">
        <v>43181</v>
      </c>
      <c r="O162" s="255" t="s">
        <v>70</v>
      </c>
      <c r="P162" s="255" t="s">
        <v>4732</v>
      </c>
    </row>
    <row r="163" spans="1:16" x14ac:dyDescent="0.2">
      <c r="A163" s="255" t="s">
        <v>4358</v>
      </c>
      <c r="B163" s="255" t="s">
        <v>2063</v>
      </c>
      <c r="C163" s="255" t="s">
        <v>2046</v>
      </c>
      <c r="D163" s="255" t="s">
        <v>558</v>
      </c>
      <c r="E163" s="255" t="s">
        <v>2031</v>
      </c>
      <c r="F163" s="255" t="s">
        <v>559</v>
      </c>
      <c r="G163" s="255" t="s">
        <v>4734</v>
      </c>
      <c r="H163" s="256">
        <v>43180</v>
      </c>
      <c r="I163" s="257">
        <v>208.13</v>
      </c>
      <c r="J163" s="257">
        <v>1</v>
      </c>
      <c r="K163" s="257">
        <f t="shared" si="2"/>
        <v>208.13</v>
      </c>
      <c r="L163" s="255" t="s">
        <v>398</v>
      </c>
      <c r="M163" s="255" t="s">
        <v>214</v>
      </c>
      <c r="N163" s="256">
        <v>43181</v>
      </c>
      <c r="O163" s="255" t="s">
        <v>70</v>
      </c>
      <c r="P163" s="255" t="s">
        <v>4735</v>
      </c>
    </row>
    <row r="164" spans="1:16" x14ac:dyDescent="0.2">
      <c r="A164" s="255" t="s">
        <v>4358</v>
      </c>
      <c r="B164" s="255" t="s">
        <v>2063</v>
      </c>
      <c r="C164" s="255" t="s">
        <v>2046</v>
      </c>
      <c r="D164" s="255" t="s">
        <v>558</v>
      </c>
      <c r="E164" s="255" t="s">
        <v>2031</v>
      </c>
      <c r="F164" s="255" t="s">
        <v>559</v>
      </c>
      <c r="G164" s="255" t="s">
        <v>4736</v>
      </c>
      <c r="H164" s="256">
        <v>43180</v>
      </c>
      <c r="I164" s="257">
        <v>194.17</v>
      </c>
      <c r="J164" s="257">
        <v>1</v>
      </c>
      <c r="K164" s="257">
        <f t="shared" si="2"/>
        <v>194.17</v>
      </c>
      <c r="L164" s="255" t="s">
        <v>398</v>
      </c>
      <c r="M164" s="255" t="s">
        <v>442</v>
      </c>
      <c r="N164" s="256">
        <v>43181</v>
      </c>
      <c r="O164" s="255" t="s">
        <v>70</v>
      </c>
      <c r="P164" s="255" t="s">
        <v>4737</v>
      </c>
    </row>
    <row r="165" spans="1:16" x14ac:dyDescent="0.2">
      <c r="A165" s="255" t="s">
        <v>4358</v>
      </c>
      <c r="B165" s="255" t="s">
        <v>2063</v>
      </c>
      <c r="C165" s="255" t="s">
        <v>2046</v>
      </c>
      <c r="D165" s="255" t="s">
        <v>558</v>
      </c>
      <c r="E165" s="255" t="s">
        <v>2031</v>
      </c>
      <c r="F165" s="255" t="s">
        <v>559</v>
      </c>
      <c r="G165" s="255" t="s">
        <v>4738</v>
      </c>
      <c r="H165" s="256">
        <v>43180</v>
      </c>
      <c r="I165" s="257">
        <v>256.98</v>
      </c>
      <c r="J165" s="257">
        <v>1</v>
      </c>
      <c r="K165" s="257">
        <f t="shared" si="2"/>
        <v>256.98</v>
      </c>
      <c r="L165" s="255" t="s">
        <v>398</v>
      </c>
      <c r="M165" s="255" t="s">
        <v>556</v>
      </c>
      <c r="N165" s="256">
        <v>43181</v>
      </c>
      <c r="O165" s="255" t="s">
        <v>70</v>
      </c>
      <c r="P165" s="255" t="s">
        <v>4739</v>
      </c>
    </row>
    <row r="166" spans="1:16" x14ac:dyDescent="0.2">
      <c r="A166" s="255" t="s">
        <v>4358</v>
      </c>
      <c r="B166" s="255" t="s">
        <v>2063</v>
      </c>
      <c r="C166" s="255" t="s">
        <v>2046</v>
      </c>
      <c r="D166" s="255" t="s">
        <v>558</v>
      </c>
      <c r="E166" s="255" t="s">
        <v>2031</v>
      </c>
      <c r="F166" s="255" t="s">
        <v>559</v>
      </c>
      <c r="G166" s="255" t="s">
        <v>4740</v>
      </c>
      <c r="H166" s="256">
        <v>43180</v>
      </c>
      <c r="I166" s="257">
        <v>256.98</v>
      </c>
      <c r="J166" s="257">
        <v>1</v>
      </c>
      <c r="K166" s="257">
        <f t="shared" si="2"/>
        <v>256.98</v>
      </c>
      <c r="L166" s="255" t="s">
        <v>398</v>
      </c>
      <c r="M166" s="255" t="s">
        <v>556</v>
      </c>
      <c r="N166" s="256">
        <v>43181</v>
      </c>
      <c r="O166" s="255" t="s">
        <v>70</v>
      </c>
      <c r="P166" s="255" t="s">
        <v>4741</v>
      </c>
    </row>
    <row r="167" spans="1:16" x14ac:dyDescent="0.2">
      <c r="A167" s="255" t="s">
        <v>4358</v>
      </c>
      <c r="B167" s="255" t="s">
        <v>2063</v>
      </c>
      <c r="C167" s="255" t="s">
        <v>2046</v>
      </c>
      <c r="D167" s="255" t="s">
        <v>558</v>
      </c>
      <c r="E167" s="255" t="s">
        <v>2031</v>
      </c>
      <c r="F167" s="255" t="s">
        <v>559</v>
      </c>
      <c r="G167" s="255" t="s">
        <v>4742</v>
      </c>
      <c r="H167" s="256">
        <v>43180</v>
      </c>
      <c r="I167" s="257">
        <v>348.62</v>
      </c>
      <c r="J167" s="257">
        <v>1</v>
      </c>
      <c r="K167" s="257">
        <f t="shared" si="2"/>
        <v>348.62</v>
      </c>
      <c r="L167" s="255" t="s">
        <v>4743</v>
      </c>
      <c r="M167" s="255" t="s">
        <v>653</v>
      </c>
      <c r="N167" s="256">
        <v>43181</v>
      </c>
      <c r="O167" s="255" t="s">
        <v>70</v>
      </c>
      <c r="P167" s="255" t="s">
        <v>398</v>
      </c>
    </row>
    <row r="168" spans="1:16" x14ac:dyDescent="0.2">
      <c r="A168" s="255" t="s">
        <v>4358</v>
      </c>
      <c r="B168" s="255" t="s">
        <v>2063</v>
      </c>
      <c r="C168" s="255" t="s">
        <v>2046</v>
      </c>
      <c r="D168" s="255" t="s">
        <v>558</v>
      </c>
      <c r="E168" s="255" t="s">
        <v>2031</v>
      </c>
      <c r="F168" s="255" t="s">
        <v>559</v>
      </c>
      <c r="G168" s="255" t="s">
        <v>4744</v>
      </c>
      <c r="H168" s="256">
        <v>43180</v>
      </c>
      <c r="I168" s="257">
        <v>24.42</v>
      </c>
      <c r="J168" s="257">
        <v>1</v>
      </c>
      <c r="K168" s="257">
        <f t="shared" si="2"/>
        <v>24.42</v>
      </c>
      <c r="L168" s="255" t="s">
        <v>398</v>
      </c>
      <c r="M168" s="255" t="s">
        <v>652</v>
      </c>
      <c r="N168" s="256">
        <v>43181</v>
      </c>
      <c r="O168" s="255" t="s">
        <v>70</v>
      </c>
      <c r="P168" s="255" t="s">
        <v>4745</v>
      </c>
    </row>
    <row r="169" spans="1:16" x14ac:dyDescent="0.2">
      <c r="A169" s="255" t="s">
        <v>4358</v>
      </c>
      <c r="B169" s="255" t="s">
        <v>2063</v>
      </c>
      <c r="C169" s="255" t="s">
        <v>2046</v>
      </c>
      <c r="D169" s="255" t="s">
        <v>558</v>
      </c>
      <c r="E169" s="255" t="s">
        <v>2031</v>
      </c>
      <c r="F169" s="255" t="s">
        <v>559</v>
      </c>
      <c r="G169" s="255" t="s">
        <v>4746</v>
      </c>
      <c r="H169" s="256">
        <v>43180</v>
      </c>
      <c r="I169" s="257">
        <v>118</v>
      </c>
      <c r="J169" s="257">
        <v>1</v>
      </c>
      <c r="K169" s="257">
        <f t="shared" si="2"/>
        <v>118</v>
      </c>
      <c r="L169" s="255" t="s">
        <v>398</v>
      </c>
      <c r="M169" s="255" t="s">
        <v>694</v>
      </c>
      <c r="N169" s="256">
        <v>43181</v>
      </c>
      <c r="O169" s="255" t="s">
        <v>70</v>
      </c>
      <c r="P169" s="255" t="s">
        <v>4747</v>
      </c>
    </row>
    <row r="170" spans="1:16" x14ac:dyDescent="0.2">
      <c r="A170" s="255" t="s">
        <v>4358</v>
      </c>
      <c r="B170" s="255" t="s">
        <v>2063</v>
      </c>
      <c r="C170" s="255" t="s">
        <v>2046</v>
      </c>
      <c r="D170" s="255" t="s">
        <v>558</v>
      </c>
      <c r="E170" s="255" t="s">
        <v>2031</v>
      </c>
      <c r="F170" s="255" t="s">
        <v>559</v>
      </c>
      <c r="G170" s="255" t="s">
        <v>4748</v>
      </c>
      <c r="H170" s="256">
        <v>43179</v>
      </c>
      <c r="I170" s="257">
        <v>435.73</v>
      </c>
      <c r="J170" s="257">
        <v>1</v>
      </c>
      <c r="K170" s="257">
        <f t="shared" si="2"/>
        <v>435.73</v>
      </c>
      <c r="L170" s="255" t="s">
        <v>398</v>
      </c>
      <c r="M170" s="255" t="s">
        <v>434</v>
      </c>
      <c r="N170" s="256">
        <v>43180</v>
      </c>
      <c r="O170" s="255" t="s">
        <v>70</v>
      </c>
      <c r="P170" s="255" t="s">
        <v>4424</v>
      </c>
    </row>
    <row r="171" spans="1:16" x14ac:dyDescent="0.2">
      <c r="A171" s="255" t="s">
        <v>4358</v>
      </c>
      <c r="B171" s="255" t="s">
        <v>2063</v>
      </c>
      <c r="C171" s="255" t="s">
        <v>2046</v>
      </c>
      <c r="D171" s="255" t="s">
        <v>558</v>
      </c>
      <c r="E171" s="255" t="s">
        <v>2031</v>
      </c>
      <c r="F171" s="255" t="s">
        <v>559</v>
      </c>
      <c r="G171" s="255" t="s">
        <v>4751</v>
      </c>
      <c r="H171" s="256">
        <v>43179</v>
      </c>
      <c r="I171" s="257">
        <v>141.61000000000001</v>
      </c>
      <c r="J171" s="257">
        <v>1</v>
      </c>
      <c r="K171" s="257">
        <f t="shared" si="2"/>
        <v>141.61000000000001</v>
      </c>
      <c r="L171" s="255" t="s">
        <v>398</v>
      </c>
      <c r="M171" s="255" t="s">
        <v>221</v>
      </c>
      <c r="N171" s="256">
        <v>43180</v>
      </c>
      <c r="O171" s="255" t="s">
        <v>70</v>
      </c>
      <c r="P171" s="255" t="s">
        <v>4752</v>
      </c>
    </row>
    <row r="172" spans="1:16" x14ac:dyDescent="0.2">
      <c r="A172" s="255" t="s">
        <v>4358</v>
      </c>
      <c r="B172" s="255" t="s">
        <v>2063</v>
      </c>
      <c r="C172" s="255" t="s">
        <v>2046</v>
      </c>
      <c r="D172" s="255" t="s">
        <v>558</v>
      </c>
      <c r="E172" s="255" t="s">
        <v>2031</v>
      </c>
      <c r="F172" s="255" t="s">
        <v>559</v>
      </c>
      <c r="G172" s="255" t="s">
        <v>4753</v>
      </c>
      <c r="H172" s="256">
        <v>43179</v>
      </c>
      <c r="I172" s="257">
        <v>40</v>
      </c>
      <c r="J172" s="257">
        <v>1</v>
      </c>
      <c r="K172" s="257">
        <f t="shared" si="2"/>
        <v>40</v>
      </c>
      <c r="L172" s="255" t="s">
        <v>4438</v>
      </c>
      <c r="M172" s="255" t="s">
        <v>428</v>
      </c>
      <c r="N172" s="256">
        <v>43180</v>
      </c>
      <c r="O172" s="255" t="s">
        <v>70</v>
      </c>
      <c r="P172" s="255" t="s">
        <v>398</v>
      </c>
    </row>
    <row r="173" spans="1:16" x14ac:dyDescent="0.2">
      <c r="A173" s="255" t="s">
        <v>4358</v>
      </c>
      <c r="B173" s="255" t="s">
        <v>2063</v>
      </c>
      <c r="C173" s="255" t="s">
        <v>2046</v>
      </c>
      <c r="D173" s="255" t="s">
        <v>558</v>
      </c>
      <c r="E173" s="255" t="s">
        <v>2031</v>
      </c>
      <c r="F173" s="255" t="s">
        <v>559</v>
      </c>
      <c r="G173" s="255" t="s">
        <v>4754</v>
      </c>
      <c r="H173" s="256">
        <v>43179</v>
      </c>
      <c r="I173" s="257">
        <v>82.95</v>
      </c>
      <c r="J173" s="257">
        <v>1</v>
      </c>
      <c r="K173" s="257">
        <f t="shared" si="2"/>
        <v>82.95</v>
      </c>
      <c r="L173" s="255" t="s">
        <v>4755</v>
      </c>
      <c r="M173" s="255" t="s">
        <v>547</v>
      </c>
      <c r="N173" s="256">
        <v>43180</v>
      </c>
      <c r="O173" s="255" t="s">
        <v>70</v>
      </c>
      <c r="P173" s="255" t="s">
        <v>398</v>
      </c>
    </row>
    <row r="174" spans="1:16" x14ac:dyDescent="0.2">
      <c r="A174" s="255" t="s">
        <v>4358</v>
      </c>
      <c r="B174" s="255" t="s">
        <v>2063</v>
      </c>
      <c r="C174" s="255" t="s">
        <v>2046</v>
      </c>
      <c r="D174" s="255" t="s">
        <v>558</v>
      </c>
      <c r="E174" s="255" t="s">
        <v>2031</v>
      </c>
      <c r="F174" s="255" t="s">
        <v>559</v>
      </c>
      <c r="G174" s="255" t="s">
        <v>4756</v>
      </c>
      <c r="H174" s="256">
        <v>43179</v>
      </c>
      <c r="I174" s="257">
        <v>139.28</v>
      </c>
      <c r="J174" s="257">
        <v>1</v>
      </c>
      <c r="K174" s="257">
        <f t="shared" si="2"/>
        <v>139.28</v>
      </c>
      <c r="L174" s="255" t="s">
        <v>398</v>
      </c>
      <c r="M174" s="255" t="s">
        <v>365</v>
      </c>
      <c r="N174" s="256">
        <v>43180</v>
      </c>
      <c r="O174" s="255" t="s">
        <v>70</v>
      </c>
      <c r="P174" s="255" t="s">
        <v>4757</v>
      </c>
    </row>
    <row r="175" spans="1:16" x14ac:dyDescent="0.2">
      <c r="A175" s="255" t="s">
        <v>4358</v>
      </c>
      <c r="B175" s="255" t="s">
        <v>2063</v>
      </c>
      <c r="C175" s="255" t="s">
        <v>2046</v>
      </c>
      <c r="D175" s="255" t="s">
        <v>558</v>
      </c>
      <c r="E175" s="255" t="s">
        <v>2031</v>
      </c>
      <c r="F175" s="255" t="s">
        <v>559</v>
      </c>
      <c r="G175" s="255" t="s">
        <v>4758</v>
      </c>
      <c r="H175" s="256">
        <v>43179</v>
      </c>
      <c r="I175" s="257">
        <v>80</v>
      </c>
      <c r="J175" s="257">
        <v>1</v>
      </c>
      <c r="K175" s="257">
        <f t="shared" si="2"/>
        <v>80</v>
      </c>
      <c r="L175" s="255" t="s">
        <v>4759</v>
      </c>
      <c r="M175" s="255" t="s">
        <v>854</v>
      </c>
      <c r="N175" s="256">
        <v>43180</v>
      </c>
      <c r="O175" s="255" t="s">
        <v>70</v>
      </c>
      <c r="P175" s="255" t="s">
        <v>398</v>
      </c>
    </row>
    <row r="176" spans="1:16" x14ac:dyDescent="0.2">
      <c r="A176" s="255" t="s">
        <v>4358</v>
      </c>
      <c r="B176" s="255" t="s">
        <v>2063</v>
      </c>
      <c r="C176" s="255" t="s">
        <v>2046</v>
      </c>
      <c r="D176" s="255" t="s">
        <v>558</v>
      </c>
      <c r="E176" s="255" t="s">
        <v>2031</v>
      </c>
      <c r="F176" s="255" t="s">
        <v>559</v>
      </c>
      <c r="G176" s="255" t="s">
        <v>4760</v>
      </c>
      <c r="H176" s="256">
        <v>43179</v>
      </c>
      <c r="I176" s="257">
        <v>18.5</v>
      </c>
      <c r="J176" s="257">
        <v>1</v>
      </c>
      <c r="K176" s="257">
        <f t="shared" si="2"/>
        <v>18.5</v>
      </c>
      <c r="L176" s="255" t="s">
        <v>4759</v>
      </c>
      <c r="M176" s="255" t="s">
        <v>854</v>
      </c>
      <c r="N176" s="256">
        <v>43180</v>
      </c>
      <c r="O176" s="255" t="s">
        <v>70</v>
      </c>
      <c r="P176" s="255" t="s">
        <v>398</v>
      </c>
    </row>
    <row r="177" spans="1:16" x14ac:dyDescent="0.2">
      <c r="A177" s="255" t="s">
        <v>4358</v>
      </c>
      <c r="B177" s="255" t="s">
        <v>2063</v>
      </c>
      <c r="C177" s="255" t="s">
        <v>2046</v>
      </c>
      <c r="D177" s="255" t="s">
        <v>558</v>
      </c>
      <c r="E177" s="255" t="s">
        <v>2031</v>
      </c>
      <c r="F177" s="255" t="s">
        <v>559</v>
      </c>
      <c r="G177" s="255" t="s">
        <v>4761</v>
      </c>
      <c r="H177" s="256">
        <v>43179</v>
      </c>
      <c r="I177" s="257">
        <v>48</v>
      </c>
      <c r="J177" s="257">
        <v>1</v>
      </c>
      <c r="K177" s="257">
        <f t="shared" si="2"/>
        <v>48</v>
      </c>
      <c r="L177" s="255" t="s">
        <v>4759</v>
      </c>
      <c r="M177" s="255" t="s">
        <v>854</v>
      </c>
      <c r="N177" s="256">
        <v>43180</v>
      </c>
      <c r="O177" s="255" t="s">
        <v>70</v>
      </c>
      <c r="P177" s="255" t="s">
        <v>398</v>
      </c>
    </row>
    <row r="178" spans="1:16" x14ac:dyDescent="0.2">
      <c r="A178" s="255" t="s">
        <v>4358</v>
      </c>
      <c r="B178" s="255" t="s">
        <v>2063</v>
      </c>
      <c r="C178" s="255" t="s">
        <v>2046</v>
      </c>
      <c r="D178" s="255" t="s">
        <v>558</v>
      </c>
      <c r="E178" s="255" t="s">
        <v>2031</v>
      </c>
      <c r="F178" s="255" t="s">
        <v>559</v>
      </c>
      <c r="G178" s="255" t="s">
        <v>4765</v>
      </c>
      <c r="H178" s="256">
        <v>43179</v>
      </c>
      <c r="I178" s="257">
        <v>199.98</v>
      </c>
      <c r="J178" s="257">
        <v>1</v>
      </c>
      <c r="K178" s="257">
        <f t="shared" si="2"/>
        <v>199.98</v>
      </c>
      <c r="L178" s="255" t="s">
        <v>4766</v>
      </c>
      <c r="M178" s="255" t="s">
        <v>221</v>
      </c>
      <c r="N178" s="256">
        <v>43180</v>
      </c>
      <c r="O178" s="255" t="s">
        <v>70</v>
      </c>
      <c r="P178" s="255" t="s">
        <v>398</v>
      </c>
    </row>
    <row r="179" spans="1:16" x14ac:dyDescent="0.2">
      <c r="A179" s="255" t="s">
        <v>4358</v>
      </c>
      <c r="B179" s="255" t="s">
        <v>2063</v>
      </c>
      <c r="C179" s="255" t="s">
        <v>2046</v>
      </c>
      <c r="D179" s="255" t="s">
        <v>558</v>
      </c>
      <c r="E179" s="255" t="s">
        <v>2031</v>
      </c>
      <c r="F179" s="255" t="s">
        <v>559</v>
      </c>
      <c r="G179" s="255" t="s">
        <v>4767</v>
      </c>
      <c r="H179" s="256">
        <v>43179</v>
      </c>
      <c r="I179" s="257">
        <v>279.98</v>
      </c>
      <c r="J179" s="257">
        <v>1</v>
      </c>
      <c r="K179" s="257">
        <f t="shared" si="2"/>
        <v>279.98</v>
      </c>
      <c r="L179" s="255" t="s">
        <v>398</v>
      </c>
      <c r="M179" s="255" t="s">
        <v>957</v>
      </c>
      <c r="N179" s="256">
        <v>43180</v>
      </c>
      <c r="O179" s="255" t="s">
        <v>70</v>
      </c>
      <c r="P179" s="255" t="s">
        <v>4768</v>
      </c>
    </row>
    <row r="180" spans="1:16" x14ac:dyDescent="0.2">
      <c r="A180" s="255" t="s">
        <v>4358</v>
      </c>
      <c r="B180" s="255" t="s">
        <v>2063</v>
      </c>
      <c r="C180" s="255" t="s">
        <v>2046</v>
      </c>
      <c r="D180" s="255" t="s">
        <v>558</v>
      </c>
      <c r="E180" s="255" t="s">
        <v>2031</v>
      </c>
      <c r="F180" s="255" t="s">
        <v>559</v>
      </c>
      <c r="G180" s="255" t="s">
        <v>4769</v>
      </c>
      <c r="H180" s="256">
        <v>43179</v>
      </c>
      <c r="I180" s="257">
        <v>96.31</v>
      </c>
      <c r="J180" s="257">
        <v>1</v>
      </c>
      <c r="K180" s="257">
        <f t="shared" si="2"/>
        <v>96.31</v>
      </c>
      <c r="L180" s="255" t="s">
        <v>398</v>
      </c>
      <c r="M180" s="255" t="s">
        <v>804</v>
      </c>
      <c r="N180" s="256">
        <v>43180</v>
      </c>
      <c r="O180" s="255" t="s">
        <v>70</v>
      </c>
      <c r="P180" s="255" t="s">
        <v>398</v>
      </c>
    </row>
    <row r="181" spans="1:16" x14ac:dyDescent="0.2">
      <c r="A181" s="255" t="s">
        <v>4358</v>
      </c>
      <c r="B181" s="255" t="s">
        <v>2063</v>
      </c>
      <c r="C181" s="255" t="s">
        <v>2046</v>
      </c>
      <c r="D181" s="255" t="s">
        <v>558</v>
      </c>
      <c r="E181" s="255" t="s">
        <v>2031</v>
      </c>
      <c r="F181" s="255" t="s">
        <v>559</v>
      </c>
      <c r="G181" s="255" t="s">
        <v>4770</v>
      </c>
      <c r="H181" s="256">
        <v>43179</v>
      </c>
      <c r="I181" s="257">
        <v>79.45</v>
      </c>
      <c r="J181" s="257">
        <v>1</v>
      </c>
      <c r="K181" s="257">
        <f t="shared" si="2"/>
        <v>79.45</v>
      </c>
      <c r="L181" s="255" t="s">
        <v>398</v>
      </c>
      <c r="M181" s="255" t="s">
        <v>804</v>
      </c>
      <c r="N181" s="256">
        <v>43180</v>
      </c>
      <c r="O181" s="255" t="s">
        <v>70</v>
      </c>
      <c r="P181" s="255" t="s">
        <v>398</v>
      </c>
    </row>
    <row r="182" spans="1:16" x14ac:dyDescent="0.2">
      <c r="A182" s="255" t="s">
        <v>4358</v>
      </c>
      <c r="B182" s="255" t="s">
        <v>2063</v>
      </c>
      <c r="C182" s="255" t="s">
        <v>2046</v>
      </c>
      <c r="D182" s="255" t="s">
        <v>558</v>
      </c>
      <c r="E182" s="255" t="s">
        <v>2031</v>
      </c>
      <c r="F182" s="255" t="s">
        <v>559</v>
      </c>
      <c r="G182" s="255" t="s">
        <v>4771</v>
      </c>
      <c r="H182" s="256">
        <v>43178</v>
      </c>
      <c r="I182" s="257">
        <v>193.62</v>
      </c>
      <c r="J182" s="257">
        <v>1</v>
      </c>
      <c r="K182" s="257">
        <f t="shared" si="2"/>
        <v>193.62</v>
      </c>
      <c r="L182" s="255" t="s">
        <v>398</v>
      </c>
      <c r="M182" s="255" t="s">
        <v>694</v>
      </c>
      <c r="N182" s="256">
        <v>43179</v>
      </c>
      <c r="O182" s="255" t="s">
        <v>70</v>
      </c>
      <c r="P182" s="255" t="s">
        <v>4772</v>
      </c>
    </row>
    <row r="183" spans="1:16" x14ac:dyDescent="0.2">
      <c r="A183" s="255" t="s">
        <v>4358</v>
      </c>
      <c r="B183" s="255" t="s">
        <v>2063</v>
      </c>
      <c r="C183" s="255" t="s">
        <v>2046</v>
      </c>
      <c r="D183" s="255" t="s">
        <v>558</v>
      </c>
      <c r="E183" s="255" t="s">
        <v>2031</v>
      </c>
      <c r="F183" s="255" t="s">
        <v>559</v>
      </c>
      <c r="G183" s="255" t="s">
        <v>4773</v>
      </c>
      <c r="H183" s="256">
        <v>43178</v>
      </c>
      <c r="I183" s="257">
        <v>77.89</v>
      </c>
      <c r="J183" s="257">
        <v>1</v>
      </c>
      <c r="K183" s="257">
        <f t="shared" si="2"/>
        <v>77.89</v>
      </c>
      <c r="L183" s="255" t="s">
        <v>398</v>
      </c>
      <c r="M183" s="255" t="s">
        <v>556</v>
      </c>
      <c r="N183" s="256">
        <v>43179</v>
      </c>
      <c r="O183" s="255" t="s">
        <v>70</v>
      </c>
      <c r="P183" s="255" t="s">
        <v>4774</v>
      </c>
    </row>
    <row r="184" spans="1:16" x14ac:dyDescent="0.2">
      <c r="A184" s="255" t="s">
        <v>4358</v>
      </c>
      <c r="B184" s="255" t="s">
        <v>2063</v>
      </c>
      <c r="C184" s="255" t="s">
        <v>2046</v>
      </c>
      <c r="D184" s="255" t="s">
        <v>558</v>
      </c>
      <c r="E184" s="255" t="s">
        <v>2031</v>
      </c>
      <c r="F184" s="255" t="s">
        <v>559</v>
      </c>
      <c r="G184" s="255" t="s">
        <v>4775</v>
      </c>
      <c r="H184" s="256">
        <v>43178</v>
      </c>
      <c r="I184" s="257">
        <v>768.34</v>
      </c>
      <c r="J184" s="257">
        <v>1</v>
      </c>
      <c r="K184" s="257">
        <f t="shared" si="2"/>
        <v>768.34</v>
      </c>
      <c r="L184" s="255" t="s">
        <v>4776</v>
      </c>
      <c r="M184" s="255" t="s">
        <v>83</v>
      </c>
      <c r="N184" s="256">
        <v>43179</v>
      </c>
      <c r="O184" s="255" t="s">
        <v>70</v>
      </c>
      <c r="P184" s="255" t="s">
        <v>398</v>
      </c>
    </row>
    <row r="185" spans="1:16" x14ac:dyDescent="0.2">
      <c r="A185" s="255" t="s">
        <v>4358</v>
      </c>
      <c r="B185" s="255" t="s">
        <v>2063</v>
      </c>
      <c r="C185" s="255" t="s">
        <v>2046</v>
      </c>
      <c r="D185" s="255" t="s">
        <v>558</v>
      </c>
      <c r="E185" s="255" t="s">
        <v>2031</v>
      </c>
      <c r="F185" s="255" t="s">
        <v>559</v>
      </c>
      <c r="G185" s="255" t="s">
        <v>4777</v>
      </c>
      <c r="H185" s="256">
        <v>43178</v>
      </c>
      <c r="I185" s="257">
        <v>134.97999999999999</v>
      </c>
      <c r="J185" s="257">
        <v>1</v>
      </c>
      <c r="K185" s="257">
        <f t="shared" si="2"/>
        <v>134.97999999999999</v>
      </c>
      <c r="L185" s="255" t="s">
        <v>398</v>
      </c>
      <c r="M185" s="255" t="s">
        <v>556</v>
      </c>
      <c r="N185" s="256">
        <v>43179</v>
      </c>
      <c r="O185" s="255" t="s">
        <v>70</v>
      </c>
      <c r="P185" s="255" t="s">
        <v>4778</v>
      </c>
    </row>
    <row r="186" spans="1:16" x14ac:dyDescent="0.2">
      <c r="A186" s="255" t="s">
        <v>4358</v>
      </c>
      <c r="B186" s="255" t="s">
        <v>2063</v>
      </c>
      <c r="C186" s="255" t="s">
        <v>2046</v>
      </c>
      <c r="D186" s="255" t="s">
        <v>558</v>
      </c>
      <c r="E186" s="255" t="s">
        <v>2031</v>
      </c>
      <c r="F186" s="255" t="s">
        <v>559</v>
      </c>
      <c r="G186" s="255" t="s">
        <v>4779</v>
      </c>
      <c r="H186" s="256">
        <v>43178</v>
      </c>
      <c r="I186" s="257">
        <v>115.99</v>
      </c>
      <c r="J186" s="257">
        <v>1</v>
      </c>
      <c r="K186" s="257">
        <f t="shared" si="2"/>
        <v>115.99</v>
      </c>
      <c r="L186" s="255" t="s">
        <v>398</v>
      </c>
      <c r="M186" s="255" t="s">
        <v>556</v>
      </c>
      <c r="N186" s="256">
        <v>43179</v>
      </c>
      <c r="O186" s="255" t="s">
        <v>70</v>
      </c>
      <c r="P186" s="255" t="s">
        <v>4778</v>
      </c>
    </row>
    <row r="187" spans="1:16" x14ac:dyDescent="0.2">
      <c r="A187" s="255" t="s">
        <v>4358</v>
      </c>
      <c r="B187" s="255" t="s">
        <v>2063</v>
      </c>
      <c r="C187" s="255" t="s">
        <v>2046</v>
      </c>
      <c r="D187" s="255" t="s">
        <v>558</v>
      </c>
      <c r="E187" s="255" t="s">
        <v>2031</v>
      </c>
      <c r="F187" s="255" t="s">
        <v>559</v>
      </c>
      <c r="G187" s="255" t="s">
        <v>4780</v>
      </c>
      <c r="H187" s="256">
        <v>43178</v>
      </c>
      <c r="I187" s="257">
        <v>65.45</v>
      </c>
      <c r="J187" s="257">
        <v>1</v>
      </c>
      <c r="K187" s="257">
        <f t="shared" si="2"/>
        <v>65.45</v>
      </c>
      <c r="L187" s="255" t="s">
        <v>398</v>
      </c>
      <c r="M187" s="255" t="s">
        <v>556</v>
      </c>
      <c r="N187" s="256">
        <v>43179</v>
      </c>
      <c r="O187" s="255" t="s">
        <v>70</v>
      </c>
      <c r="P187" s="255" t="s">
        <v>4781</v>
      </c>
    </row>
    <row r="188" spans="1:16" x14ac:dyDescent="0.2">
      <c r="A188" s="255" t="s">
        <v>4358</v>
      </c>
      <c r="B188" s="255" t="s">
        <v>2063</v>
      </c>
      <c r="C188" s="255" t="s">
        <v>2046</v>
      </c>
      <c r="D188" s="255" t="s">
        <v>558</v>
      </c>
      <c r="E188" s="255" t="s">
        <v>2031</v>
      </c>
      <c r="F188" s="255" t="s">
        <v>559</v>
      </c>
      <c r="G188" s="255" t="s">
        <v>4782</v>
      </c>
      <c r="H188" s="256">
        <v>43178</v>
      </c>
      <c r="I188" s="257">
        <v>204.34</v>
      </c>
      <c r="J188" s="257">
        <v>1</v>
      </c>
      <c r="K188" s="257">
        <f t="shared" si="2"/>
        <v>204.34</v>
      </c>
      <c r="L188" s="255" t="s">
        <v>4783</v>
      </c>
      <c r="M188" s="255" t="s">
        <v>854</v>
      </c>
      <c r="N188" s="256">
        <v>43179</v>
      </c>
      <c r="O188" s="255" t="s">
        <v>70</v>
      </c>
      <c r="P188" s="255" t="s">
        <v>398</v>
      </c>
    </row>
    <row r="189" spans="1:16" x14ac:dyDescent="0.2">
      <c r="A189" s="255" t="s">
        <v>4358</v>
      </c>
      <c r="B189" s="255" t="s">
        <v>2063</v>
      </c>
      <c r="C189" s="255" t="s">
        <v>2046</v>
      </c>
      <c r="D189" s="255" t="s">
        <v>558</v>
      </c>
      <c r="E189" s="255" t="s">
        <v>2031</v>
      </c>
      <c r="F189" s="255" t="s">
        <v>559</v>
      </c>
      <c r="G189" s="255" t="s">
        <v>4784</v>
      </c>
      <c r="H189" s="256">
        <v>43178</v>
      </c>
      <c r="I189" s="257">
        <v>79.98</v>
      </c>
      <c r="J189" s="257">
        <v>1</v>
      </c>
      <c r="K189" s="257">
        <f t="shared" si="2"/>
        <v>79.98</v>
      </c>
      <c r="L189" s="255" t="s">
        <v>398</v>
      </c>
      <c r="M189" s="255" t="s">
        <v>556</v>
      </c>
      <c r="N189" s="256">
        <v>43179</v>
      </c>
      <c r="O189" s="255" t="s">
        <v>70</v>
      </c>
      <c r="P189" s="255" t="s">
        <v>4785</v>
      </c>
    </row>
    <row r="190" spans="1:16" x14ac:dyDescent="0.2">
      <c r="A190" s="255" t="s">
        <v>4358</v>
      </c>
      <c r="B190" s="255" t="s">
        <v>2063</v>
      </c>
      <c r="C190" s="255" t="s">
        <v>2046</v>
      </c>
      <c r="D190" s="255" t="s">
        <v>558</v>
      </c>
      <c r="E190" s="255" t="s">
        <v>2031</v>
      </c>
      <c r="F190" s="255" t="s">
        <v>559</v>
      </c>
      <c r="G190" s="255" t="s">
        <v>4786</v>
      </c>
      <c r="H190" s="256">
        <v>43178</v>
      </c>
      <c r="I190" s="257">
        <v>79.98</v>
      </c>
      <c r="J190" s="257">
        <v>1</v>
      </c>
      <c r="K190" s="257">
        <f t="shared" si="2"/>
        <v>79.98</v>
      </c>
      <c r="L190" s="255" t="s">
        <v>398</v>
      </c>
      <c r="M190" s="255" t="s">
        <v>556</v>
      </c>
      <c r="N190" s="256">
        <v>43179</v>
      </c>
      <c r="O190" s="255" t="s">
        <v>70</v>
      </c>
      <c r="P190" s="255" t="s">
        <v>4787</v>
      </c>
    </row>
    <row r="191" spans="1:16" x14ac:dyDescent="0.2">
      <c r="A191" s="255" t="s">
        <v>4358</v>
      </c>
      <c r="B191" s="255" t="s">
        <v>2063</v>
      </c>
      <c r="C191" s="255" t="s">
        <v>2046</v>
      </c>
      <c r="D191" s="255" t="s">
        <v>558</v>
      </c>
      <c r="E191" s="255" t="s">
        <v>2031</v>
      </c>
      <c r="F191" s="255" t="s">
        <v>559</v>
      </c>
      <c r="G191" s="255" t="s">
        <v>4788</v>
      </c>
      <c r="H191" s="256">
        <v>43178</v>
      </c>
      <c r="I191" s="257">
        <v>79.98</v>
      </c>
      <c r="J191" s="257">
        <v>1</v>
      </c>
      <c r="K191" s="257">
        <f t="shared" si="2"/>
        <v>79.98</v>
      </c>
      <c r="L191" s="255" t="s">
        <v>398</v>
      </c>
      <c r="M191" s="255" t="s">
        <v>556</v>
      </c>
      <c r="N191" s="256">
        <v>43179</v>
      </c>
      <c r="O191" s="255" t="s">
        <v>70</v>
      </c>
      <c r="P191" s="255" t="s">
        <v>4789</v>
      </c>
    </row>
    <row r="192" spans="1:16" x14ac:dyDescent="0.2">
      <c r="A192" s="255" t="s">
        <v>4358</v>
      </c>
      <c r="B192" s="255" t="s">
        <v>2063</v>
      </c>
      <c r="C192" s="255" t="s">
        <v>2046</v>
      </c>
      <c r="D192" s="255" t="s">
        <v>558</v>
      </c>
      <c r="E192" s="255" t="s">
        <v>2031</v>
      </c>
      <c r="F192" s="255" t="s">
        <v>559</v>
      </c>
      <c r="G192" s="255" t="s">
        <v>4790</v>
      </c>
      <c r="H192" s="256">
        <v>43178</v>
      </c>
      <c r="I192" s="257">
        <v>144.38</v>
      </c>
      <c r="J192" s="257">
        <v>1</v>
      </c>
      <c r="K192" s="257">
        <f t="shared" si="2"/>
        <v>144.38</v>
      </c>
      <c r="L192" s="255" t="s">
        <v>4791</v>
      </c>
      <c r="M192" s="255" t="s">
        <v>177</v>
      </c>
      <c r="N192" s="256">
        <v>43179</v>
      </c>
      <c r="O192" s="255" t="s">
        <v>70</v>
      </c>
      <c r="P192" s="255" t="s">
        <v>398</v>
      </c>
    </row>
    <row r="193" spans="1:16" x14ac:dyDescent="0.2">
      <c r="A193" s="255" t="s">
        <v>4358</v>
      </c>
      <c r="B193" s="255" t="s">
        <v>2063</v>
      </c>
      <c r="C193" s="255" t="s">
        <v>2046</v>
      </c>
      <c r="D193" s="255" t="s">
        <v>558</v>
      </c>
      <c r="E193" s="255" t="s">
        <v>2031</v>
      </c>
      <c r="F193" s="255" t="s">
        <v>559</v>
      </c>
      <c r="G193" s="255" t="s">
        <v>4792</v>
      </c>
      <c r="H193" s="256">
        <v>43178</v>
      </c>
      <c r="I193" s="257">
        <v>111.4</v>
      </c>
      <c r="J193" s="257">
        <v>1</v>
      </c>
      <c r="K193" s="257">
        <f t="shared" si="2"/>
        <v>111.4</v>
      </c>
      <c r="L193" s="255" t="s">
        <v>4791</v>
      </c>
      <c r="M193" s="255" t="s">
        <v>177</v>
      </c>
      <c r="N193" s="256">
        <v>43179</v>
      </c>
      <c r="O193" s="255" t="s">
        <v>70</v>
      </c>
      <c r="P193" s="255" t="s">
        <v>398</v>
      </c>
    </row>
    <row r="194" spans="1:16" x14ac:dyDescent="0.2">
      <c r="A194" s="255" t="s">
        <v>4358</v>
      </c>
      <c r="B194" s="255" t="s">
        <v>2063</v>
      </c>
      <c r="C194" s="255" t="s">
        <v>2046</v>
      </c>
      <c r="D194" s="255" t="s">
        <v>558</v>
      </c>
      <c r="E194" s="255" t="s">
        <v>2031</v>
      </c>
      <c r="F194" s="255" t="s">
        <v>559</v>
      </c>
      <c r="G194" s="255" t="s">
        <v>4793</v>
      </c>
      <c r="H194" s="256">
        <v>43178</v>
      </c>
      <c r="I194" s="257">
        <v>328.65</v>
      </c>
      <c r="J194" s="257">
        <v>1</v>
      </c>
      <c r="K194" s="257">
        <f t="shared" si="2"/>
        <v>328.65</v>
      </c>
      <c r="L194" s="255" t="s">
        <v>398</v>
      </c>
      <c r="M194" s="255" t="s">
        <v>694</v>
      </c>
      <c r="N194" s="256">
        <v>43179</v>
      </c>
      <c r="O194" s="255" t="s">
        <v>70</v>
      </c>
      <c r="P194" s="255" t="s">
        <v>4794</v>
      </c>
    </row>
    <row r="195" spans="1:16" x14ac:dyDescent="0.2">
      <c r="A195" s="255" t="s">
        <v>4358</v>
      </c>
      <c r="B195" s="255" t="s">
        <v>2063</v>
      </c>
      <c r="C195" s="255" t="s">
        <v>2046</v>
      </c>
      <c r="D195" s="255" t="s">
        <v>558</v>
      </c>
      <c r="E195" s="255" t="s">
        <v>2031</v>
      </c>
      <c r="F195" s="255" t="s">
        <v>559</v>
      </c>
      <c r="G195" s="255" t="s">
        <v>4795</v>
      </c>
      <c r="H195" s="256">
        <v>43175</v>
      </c>
      <c r="I195" s="257">
        <v>50</v>
      </c>
      <c r="J195" s="257">
        <v>1</v>
      </c>
      <c r="K195" s="257">
        <f t="shared" ref="K195:K258" si="3">I195*J195</f>
        <v>50</v>
      </c>
      <c r="L195" s="255" t="s">
        <v>398</v>
      </c>
      <c r="M195" s="255" t="s">
        <v>428</v>
      </c>
      <c r="N195" s="256">
        <v>43176</v>
      </c>
      <c r="O195" s="255" t="s">
        <v>70</v>
      </c>
      <c r="P195" s="255" t="s">
        <v>4796</v>
      </c>
    </row>
    <row r="196" spans="1:16" x14ac:dyDescent="0.2">
      <c r="A196" s="255" t="s">
        <v>4358</v>
      </c>
      <c r="B196" s="255" t="s">
        <v>2063</v>
      </c>
      <c r="C196" s="255" t="s">
        <v>2046</v>
      </c>
      <c r="D196" s="255" t="s">
        <v>558</v>
      </c>
      <c r="E196" s="255" t="s">
        <v>2031</v>
      </c>
      <c r="F196" s="255" t="s">
        <v>559</v>
      </c>
      <c r="G196" s="255" t="s">
        <v>4797</v>
      </c>
      <c r="H196" s="256">
        <v>43175</v>
      </c>
      <c r="I196" s="257">
        <v>875.09</v>
      </c>
      <c r="J196" s="257">
        <v>1</v>
      </c>
      <c r="K196" s="257">
        <f t="shared" si="3"/>
        <v>875.09</v>
      </c>
      <c r="L196" s="255" t="s">
        <v>398</v>
      </c>
      <c r="M196" s="255" t="s">
        <v>318</v>
      </c>
      <c r="N196" s="256">
        <v>43176</v>
      </c>
      <c r="O196" s="255" t="s">
        <v>70</v>
      </c>
      <c r="P196" s="255" t="s">
        <v>4798</v>
      </c>
    </row>
    <row r="197" spans="1:16" x14ac:dyDescent="0.2">
      <c r="A197" s="255" t="s">
        <v>4358</v>
      </c>
      <c r="B197" s="255" t="s">
        <v>2063</v>
      </c>
      <c r="C197" s="255" t="s">
        <v>2046</v>
      </c>
      <c r="D197" s="255" t="s">
        <v>558</v>
      </c>
      <c r="E197" s="255" t="s">
        <v>2031</v>
      </c>
      <c r="F197" s="255" t="s">
        <v>559</v>
      </c>
      <c r="G197" s="255" t="s">
        <v>4799</v>
      </c>
      <c r="H197" s="256">
        <v>43175</v>
      </c>
      <c r="I197" s="257">
        <v>57.99</v>
      </c>
      <c r="J197" s="257">
        <v>1</v>
      </c>
      <c r="K197" s="257">
        <f t="shared" si="3"/>
        <v>57.99</v>
      </c>
      <c r="L197" s="255" t="s">
        <v>398</v>
      </c>
      <c r="M197" s="255" t="s">
        <v>513</v>
      </c>
      <c r="N197" s="256">
        <v>43176</v>
      </c>
      <c r="O197" s="255" t="s">
        <v>70</v>
      </c>
      <c r="P197" s="255" t="s">
        <v>4800</v>
      </c>
    </row>
    <row r="198" spans="1:16" x14ac:dyDescent="0.2">
      <c r="A198" s="255" t="s">
        <v>4358</v>
      </c>
      <c r="B198" s="255" t="s">
        <v>2063</v>
      </c>
      <c r="C198" s="255" t="s">
        <v>2046</v>
      </c>
      <c r="D198" s="255" t="s">
        <v>558</v>
      </c>
      <c r="E198" s="255" t="s">
        <v>2031</v>
      </c>
      <c r="F198" s="255" t="s">
        <v>559</v>
      </c>
      <c r="G198" s="255" t="s">
        <v>4801</v>
      </c>
      <c r="H198" s="256">
        <v>43175</v>
      </c>
      <c r="I198" s="257">
        <v>46.3</v>
      </c>
      <c r="J198" s="257">
        <v>1</v>
      </c>
      <c r="K198" s="257">
        <f t="shared" si="3"/>
        <v>46.3</v>
      </c>
      <c r="L198" s="255" t="s">
        <v>398</v>
      </c>
      <c r="M198" s="255" t="s">
        <v>177</v>
      </c>
      <c r="N198" s="256">
        <v>43176</v>
      </c>
      <c r="O198" s="255" t="s">
        <v>70</v>
      </c>
      <c r="P198" s="255" t="s">
        <v>4802</v>
      </c>
    </row>
    <row r="199" spans="1:16" x14ac:dyDescent="0.2">
      <c r="A199" s="255" t="s">
        <v>4358</v>
      </c>
      <c r="B199" s="255" t="s">
        <v>2063</v>
      </c>
      <c r="C199" s="255" t="s">
        <v>2046</v>
      </c>
      <c r="D199" s="255" t="s">
        <v>558</v>
      </c>
      <c r="E199" s="255" t="s">
        <v>2031</v>
      </c>
      <c r="F199" s="255" t="s">
        <v>559</v>
      </c>
      <c r="G199" s="255" t="s">
        <v>4803</v>
      </c>
      <c r="H199" s="256">
        <v>43175</v>
      </c>
      <c r="I199" s="257">
        <v>46.3</v>
      </c>
      <c r="J199" s="257">
        <v>1</v>
      </c>
      <c r="K199" s="257">
        <f t="shared" si="3"/>
        <v>46.3</v>
      </c>
      <c r="L199" s="255" t="s">
        <v>398</v>
      </c>
      <c r="M199" s="255" t="s">
        <v>177</v>
      </c>
      <c r="N199" s="256">
        <v>43176</v>
      </c>
      <c r="O199" s="255" t="s">
        <v>70</v>
      </c>
      <c r="P199" s="255" t="s">
        <v>4802</v>
      </c>
    </row>
    <row r="200" spans="1:16" x14ac:dyDescent="0.2">
      <c r="A200" s="255" t="s">
        <v>4358</v>
      </c>
      <c r="B200" s="255" t="s">
        <v>2063</v>
      </c>
      <c r="C200" s="255" t="s">
        <v>2046</v>
      </c>
      <c r="D200" s="255" t="s">
        <v>558</v>
      </c>
      <c r="E200" s="255" t="s">
        <v>2031</v>
      </c>
      <c r="F200" s="255" t="s">
        <v>559</v>
      </c>
      <c r="G200" s="255" t="s">
        <v>4804</v>
      </c>
      <c r="H200" s="256">
        <v>43175</v>
      </c>
      <c r="I200" s="257">
        <v>104.98</v>
      </c>
      <c r="J200" s="257">
        <v>1</v>
      </c>
      <c r="K200" s="257">
        <f t="shared" si="3"/>
        <v>104.98</v>
      </c>
      <c r="L200" s="255" t="s">
        <v>398</v>
      </c>
      <c r="M200" s="255" t="s">
        <v>556</v>
      </c>
      <c r="N200" s="256">
        <v>43176</v>
      </c>
      <c r="O200" s="255" t="s">
        <v>70</v>
      </c>
      <c r="P200" s="255" t="s">
        <v>4805</v>
      </c>
    </row>
    <row r="201" spans="1:16" x14ac:dyDescent="0.2">
      <c r="A201" s="255" t="s">
        <v>4358</v>
      </c>
      <c r="B201" s="255" t="s">
        <v>2063</v>
      </c>
      <c r="C201" s="255" t="s">
        <v>2046</v>
      </c>
      <c r="D201" s="255" t="s">
        <v>558</v>
      </c>
      <c r="E201" s="255" t="s">
        <v>2031</v>
      </c>
      <c r="F201" s="255" t="s">
        <v>559</v>
      </c>
      <c r="G201" s="255" t="s">
        <v>4808</v>
      </c>
      <c r="H201" s="256">
        <v>43174</v>
      </c>
      <c r="I201" s="257">
        <v>29.2</v>
      </c>
      <c r="J201" s="257">
        <v>1</v>
      </c>
      <c r="K201" s="257">
        <f t="shared" si="3"/>
        <v>29.2</v>
      </c>
      <c r="L201" s="255" t="s">
        <v>398</v>
      </c>
      <c r="M201" s="255" t="s">
        <v>415</v>
      </c>
      <c r="N201" s="256">
        <v>43175</v>
      </c>
      <c r="O201" s="255" t="s">
        <v>70</v>
      </c>
      <c r="P201" s="255" t="s">
        <v>3388</v>
      </c>
    </row>
    <row r="202" spans="1:16" x14ac:dyDescent="0.2">
      <c r="A202" s="255" t="s">
        <v>4358</v>
      </c>
      <c r="B202" s="255" t="s">
        <v>2063</v>
      </c>
      <c r="C202" s="255" t="s">
        <v>2046</v>
      </c>
      <c r="D202" s="255" t="s">
        <v>558</v>
      </c>
      <c r="E202" s="255" t="s">
        <v>2031</v>
      </c>
      <c r="F202" s="255" t="s">
        <v>559</v>
      </c>
      <c r="G202" s="255" t="s">
        <v>4809</v>
      </c>
      <c r="H202" s="256">
        <v>43174</v>
      </c>
      <c r="I202" s="257">
        <v>82.95</v>
      </c>
      <c r="J202" s="257">
        <v>1</v>
      </c>
      <c r="K202" s="257">
        <f t="shared" si="3"/>
        <v>82.95</v>
      </c>
      <c r="L202" s="255" t="s">
        <v>4810</v>
      </c>
      <c r="M202" s="255" t="s">
        <v>1698</v>
      </c>
      <c r="N202" s="256">
        <v>43175</v>
      </c>
      <c r="O202" s="255" t="s">
        <v>70</v>
      </c>
      <c r="P202" s="255" t="s">
        <v>398</v>
      </c>
    </row>
    <row r="203" spans="1:16" x14ac:dyDescent="0.2">
      <c r="A203" s="255" t="s">
        <v>4358</v>
      </c>
      <c r="B203" s="255" t="s">
        <v>2063</v>
      </c>
      <c r="C203" s="255" t="s">
        <v>2046</v>
      </c>
      <c r="D203" s="255" t="s">
        <v>558</v>
      </c>
      <c r="E203" s="255" t="s">
        <v>2031</v>
      </c>
      <c r="F203" s="255" t="s">
        <v>559</v>
      </c>
      <c r="G203" s="255" t="s">
        <v>4811</v>
      </c>
      <c r="H203" s="256">
        <v>43174</v>
      </c>
      <c r="I203" s="257">
        <v>97.85</v>
      </c>
      <c r="J203" s="257">
        <v>1</v>
      </c>
      <c r="K203" s="257">
        <f t="shared" si="3"/>
        <v>97.85</v>
      </c>
      <c r="L203" s="255" t="s">
        <v>4810</v>
      </c>
      <c r="M203" s="255" t="s">
        <v>1698</v>
      </c>
      <c r="N203" s="256">
        <v>43175</v>
      </c>
      <c r="O203" s="255" t="s">
        <v>70</v>
      </c>
      <c r="P203" s="255" t="s">
        <v>398</v>
      </c>
    </row>
    <row r="204" spans="1:16" x14ac:dyDescent="0.2">
      <c r="A204" s="255" t="s">
        <v>4358</v>
      </c>
      <c r="B204" s="255" t="s">
        <v>2063</v>
      </c>
      <c r="C204" s="255" t="s">
        <v>2046</v>
      </c>
      <c r="D204" s="255" t="s">
        <v>558</v>
      </c>
      <c r="E204" s="255" t="s">
        <v>2031</v>
      </c>
      <c r="F204" s="255" t="s">
        <v>559</v>
      </c>
      <c r="G204" s="255" t="s">
        <v>4812</v>
      </c>
      <c r="H204" s="256">
        <v>43174</v>
      </c>
      <c r="I204" s="257">
        <v>935.92</v>
      </c>
      <c r="J204" s="257">
        <v>1</v>
      </c>
      <c r="K204" s="257">
        <f t="shared" si="3"/>
        <v>935.92</v>
      </c>
      <c r="L204" s="255" t="s">
        <v>398</v>
      </c>
      <c r="M204" s="255" t="s">
        <v>335</v>
      </c>
      <c r="N204" s="256">
        <v>43175</v>
      </c>
      <c r="O204" s="255" t="s">
        <v>70</v>
      </c>
      <c r="P204" s="255" t="s">
        <v>4813</v>
      </c>
    </row>
    <row r="205" spans="1:16" x14ac:dyDescent="0.2">
      <c r="A205" s="255" t="s">
        <v>4358</v>
      </c>
      <c r="B205" s="255" t="s">
        <v>2063</v>
      </c>
      <c r="C205" s="255" t="s">
        <v>2046</v>
      </c>
      <c r="D205" s="255" t="s">
        <v>558</v>
      </c>
      <c r="E205" s="255" t="s">
        <v>2031</v>
      </c>
      <c r="F205" s="255" t="s">
        <v>559</v>
      </c>
      <c r="G205" s="255" t="s">
        <v>4814</v>
      </c>
      <c r="H205" s="256">
        <v>43174</v>
      </c>
      <c r="I205" s="257">
        <v>185.31</v>
      </c>
      <c r="J205" s="257">
        <v>1</v>
      </c>
      <c r="K205" s="257">
        <f t="shared" si="3"/>
        <v>185.31</v>
      </c>
      <c r="L205" s="255" t="s">
        <v>4815</v>
      </c>
      <c r="M205" s="255" t="s">
        <v>343</v>
      </c>
      <c r="N205" s="256">
        <v>43175</v>
      </c>
      <c r="O205" s="255" t="s">
        <v>70</v>
      </c>
      <c r="P205" s="255" t="s">
        <v>398</v>
      </c>
    </row>
    <row r="206" spans="1:16" x14ac:dyDescent="0.2">
      <c r="A206" s="255" t="s">
        <v>4358</v>
      </c>
      <c r="B206" s="255" t="s">
        <v>2063</v>
      </c>
      <c r="C206" s="255" t="s">
        <v>2046</v>
      </c>
      <c r="D206" s="255" t="s">
        <v>558</v>
      </c>
      <c r="E206" s="255" t="s">
        <v>2031</v>
      </c>
      <c r="F206" s="255" t="s">
        <v>559</v>
      </c>
      <c r="G206" s="255" t="s">
        <v>4816</v>
      </c>
      <c r="H206" s="256">
        <v>43174</v>
      </c>
      <c r="I206" s="257">
        <v>84.98</v>
      </c>
      <c r="J206" s="257">
        <v>1</v>
      </c>
      <c r="K206" s="257">
        <f t="shared" si="3"/>
        <v>84.98</v>
      </c>
      <c r="L206" s="255" t="s">
        <v>398</v>
      </c>
      <c r="M206" s="255" t="s">
        <v>694</v>
      </c>
      <c r="N206" s="256">
        <v>43175</v>
      </c>
      <c r="O206" s="255" t="s">
        <v>70</v>
      </c>
      <c r="P206" s="255" t="s">
        <v>4817</v>
      </c>
    </row>
    <row r="207" spans="1:16" x14ac:dyDescent="0.2">
      <c r="A207" s="255" t="s">
        <v>4358</v>
      </c>
      <c r="B207" s="255" t="s">
        <v>2063</v>
      </c>
      <c r="C207" s="255" t="s">
        <v>2046</v>
      </c>
      <c r="D207" s="255" t="s">
        <v>558</v>
      </c>
      <c r="E207" s="255" t="s">
        <v>2031</v>
      </c>
      <c r="F207" s="255" t="s">
        <v>559</v>
      </c>
      <c r="G207" s="255" t="s">
        <v>4818</v>
      </c>
      <c r="H207" s="256">
        <v>43174</v>
      </c>
      <c r="I207" s="257">
        <v>76.989999999999995</v>
      </c>
      <c r="J207" s="257">
        <v>1</v>
      </c>
      <c r="K207" s="257">
        <f t="shared" si="3"/>
        <v>76.989999999999995</v>
      </c>
      <c r="L207" s="255" t="s">
        <v>398</v>
      </c>
      <c r="M207" s="255" t="s">
        <v>556</v>
      </c>
      <c r="N207" s="256">
        <v>43175</v>
      </c>
      <c r="O207" s="255" t="s">
        <v>70</v>
      </c>
      <c r="P207" s="255" t="s">
        <v>4819</v>
      </c>
    </row>
    <row r="208" spans="1:16" x14ac:dyDescent="0.2">
      <c r="A208" s="255" t="s">
        <v>4358</v>
      </c>
      <c r="B208" s="255" t="s">
        <v>2063</v>
      </c>
      <c r="C208" s="255" t="s">
        <v>2046</v>
      </c>
      <c r="D208" s="255" t="s">
        <v>558</v>
      </c>
      <c r="E208" s="255" t="s">
        <v>2031</v>
      </c>
      <c r="F208" s="255" t="s">
        <v>559</v>
      </c>
      <c r="G208" s="255" t="s">
        <v>4820</v>
      </c>
      <c r="H208" s="256">
        <v>43174</v>
      </c>
      <c r="I208" s="257">
        <v>34.31</v>
      </c>
      <c r="J208" s="257">
        <v>1</v>
      </c>
      <c r="K208" s="257">
        <f t="shared" si="3"/>
        <v>34.31</v>
      </c>
      <c r="L208" s="255" t="s">
        <v>398</v>
      </c>
      <c r="M208" s="255" t="s">
        <v>556</v>
      </c>
      <c r="N208" s="256">
        <v>43175</v>
      </c>
      <c r="O208" s="255" t="s">
        <v>70</v>
      </c>
      <c r="P208" s="255" t="s">
        <v>4819</v>
      </c>
    </row>
    <row r="209" spans="1:16" x14ac:dyDescent="0.2">
      <c r="A209" s="255" t="s">
        <v>4358</v>
      </c>
      <c r="B209" s="255" t="s">
        <v>2063</v>
      </c>
      <c r="C209" s="255" t="s">
        <v>2046</v>
      </c>
      <c r="D209" s="255" t="s">
        <v>558</v>
      </c>
      <c r="E209" s="255" t="s">
        <v>2031</v>
      </c>
      <c r="F209" s="255" t="s">
        <v>559</v>
      </c>
      <c r="G209" s="255" t="s">
        <v>4821</v>
      </c>
      <c r="H209" s="256">
        <v>43174</v>
      </c>
      <c r="I209" s="257">
        <v>78.25</v>
      </c>
      <c r="J209" s="257">
        <v>1</v>
      </c>
      <c r="K209" s="257">
        <f t="shared" si="3"/>
        <v>78.25</v>
      </c>
      <c r="L209" s="255" t="s">
        <v>398</v>
      </c>
      <c r="M209" s="255" t="s">
        <v>396</v>
      </c>
      <c r="N209" s="256">
        <v>43175</v>
      </c>
      <c r="O209" s="255" t="s">
        <v>70</v>
      </c>
      <c r="P209" s="255" t="s">
        <v>4822</v>
      </c>
    </row>
    <row r="210" spans="1:16" x14ac:dyDescent="0.2">
      <c r="A210" s="255" t="s">
        <v>4358</v>
      </c>
      <c r="B210" s="255" t="s">
        <v>2063</v>
      </c>
      <c r="C210" s="255" t="s">
        <v>2046</v>
      </c>
      <c r="D210" s="255" t="s">
        <v>558</v>
      </c>
      <c r="E210" s="255" t="s">
        <v>2031</v>
      </c>
      <c r="F210" s="255" t="s">
        <v>559</v>
      </c>
      <c r="G210" s="255" t="s">
        <v>4823</v>
      </c>
      <c r="H210" s="256">
        <v>43174</v>
      </c>
      <c r="I210" s="257">
        <v>78.25</v>
      </c>
      <c r="J210" s="257">
        <v>1</v>
      </c>
      <c r="K210" s="257">
        <f t="shared" si="3"/>
        <v>78.25</v>
      </c>
      <c r="L210" s="255" t="s">
        <v>398</v>
      </c>
      <c r="M210" s="255" t="s">
        <v>396</v>
      </c>
      <c r="N210" s="256">
        <v>43175</v>
      </c>
      <c r="O210" s="255" t="s">
        <v>70</v>
      </c>
      <c r="P210" s="255" t="s">
        <v>4822</v>
      </c>
    </row>
    <row r="211" spans="1:16" x14ac:dyDescent="0.2">
      <c r="A211" s="255" t="s">
        <v>4358</v>
      </c>
      <c r="B211" s="255" t="s">
        <v>2063</v>
      </c>
      <c r="C211" s="255" t="s">
        <v>2046</v>
      </c>
      <c r="D211" s="255" t="s">
        <v>558</v>
      </c>
      <c r="E211" s="255" t="s">
        <v>2031</v>
      </c>
      <c r="F211" s="255" t="s">
        <v>559</v>
      </c>
      <c r="G211" s="255" t="s">
        <v>4827</v>
      </c>
      <c r="H211" s="256">
        <v>43173</v>
      </c>
      <c r="I211" s="257">
        <v>82.95</v>
      </c>
      <c r="J211" s="257">
        <v>1</v>
      </c>
      <c r="K211" s="257">
        <f t="shared" si="3"/>
        <v>82.95</v>
      </c>
      <c r="L211" s="255" t="s">
        <v>398</v>
      </c>
      <c r="M211" s="255" t="s">
        <v>215</v>
      </c>
      <c r="N211" s="256">
        <v>43174</v>
      </c>
      <c r="O211" s="255" t="s">
        <v>70</v>
      </c>
      <c r="P211" s="255" t="s">
        <v>4828</v>
      </c>
    </row>
    <row r="212" spans="1:16" x14ac:dyDescent="0.2">
      <c r="A212" s="255" t="s">
        <v>4358</v>
      </c>
      <c r="B212" s="255" t="s">
        <v>2063</v>
      </c>
      <c r="C212" s="255" t="s">
        <v>2046</v>
      </c>
      <c r="D212" s="255" t="s">
        <v>558</v>
      </c>
      <c r="E212" s="255" t="s">
        <v>2031</v>
      </c>
      <c r="F212" s="255" t="s">
        <v>559</v>
      </c>
      <c r="G212" s="255" t="s">
        <v>4829</v>
      </c>
      <c r="H212" s="256">
        <v>43173</v>
      </c>
      <c r="I212" s="257">
        <v>82.95</v>
      </c>
      <c r="J212" s="257">
        <v>1</v>
      </c>
      <c r="K212" s="257">
        <f t="shared" si="3"/>
        <v>82.95</v>
      </c>
      <c r="L212" s="255" t="s">
        <v>398</v>
      </c>
      <c r="M212" s="255" t="s">
        <v>215</v>
      </c>
      <c r="N212" s="256">
        <v>43174</v>
      </c>
      <c r="O212" s="255" t="s">
        <v>70</v>
      </c>
      <c r="P212" s="255" t="s">
        <v>4828</v>
      </c>
    </row>
    <row r="213" spans="1:16" x14ac:dyDescent="0.2">
      <c r="A213" s="255" t="s">
        <v>4358</v>
      </c>
      <c r="B213" s="255" t="s">
        <v>2063</v>
      </c>
      <c r="C213" s="255" t="s">
        <v>2046</v>
      </c>
      <c r="D213" s="255" t="s">
        <v>558</v>
      </c>
      <c r="E213" s="255" t="s">
        <v>2031</v>
      </c>
      <c r="F213" s="255" t="s">
        <v>559</v>
      </c>
      <c r="G213" s="255" t="s">
        <v>4830</v>
      </c>
      <c r="H213" s="256">
        <v>43173</v>
      </c>
      <c r="I213" s="257">
        <v>362.29</v>
      </c>
      <c r="J213" s="257">
        <v>1</v>
      </c>
      <c r="K213" s="257">
        <f t="shared" si="3"/>
        <v>362.29</v>
      </c>
      <c r="L213" s="255" t="s">
        <v>398</v>
      </c>
      <c r="M213" s="255" t="s">
        <v>694</v>
      </c>
      <c r="N213" s="256">
        <v>43174</v>
      </c>
      <c r="O213" s="255" t="s">
        <v>70</v>
      </c>
      <c r="P213" s="255" t="s">
        <v>4831</v>
      </c>
    </row>
    <row r="214" spans="1:16" x14ac:dyDescent="0.2">
      <c r="A214" s="255" t="s">
        <v>4358</v>
      </c>
      <c r="B214" s="255" t="s">
        <v>2063</v>
      </c>
      <c r="C214" s="255" t="s">
        <v>2046</v>
      </c>
      <c r="D214" s="255" t="s">
        <v>558</v>
      </c>
      <c r="E214" s="255" t="s">
        <v>2031</v>
      </c>
      <c r="F214" s="255" t="s">
        <v>559</v>
      </c>
      <c r="G214" s="255" t="s">
        <v>4832</v>
      </c>
      <c r="H214" s="256">
        <v>43173</v>
      </c>
      <c r="I214" s="257">
        <v>82.95</v>
      </c>
      <c r="J214" s="257">
        <v>1</v>
      </c>
      <c r="K214" s="257">
        <f t="shared" si="3"/>
        <v>82.95</v>
      </c>
      <c r="L214" s="255" t="s">
        <v>398</v>
      </c>
      <c r="M214" s="255" t="s">
        <v>652</v>
      </c>
      <c r="N214" s="256">
        <v>43174</v>
      </c>
      <c r="O214" s="255" t="s">
        <v>70</v>
      </c>
      <c r="P214" s="255" t="s">
        <v>4833</v>
      </c>
    </row>
    <row r="215" spans="1:16" x14ac:dyDescent="0.2">
      <c r="A215" s="255" t="s">
        <v>4358</v>
      </c>
      <c r="B215" s="255" t="s">
        <v>2063</v>
      </c>
      <c r="C215" s="255" t="s">
        <v>2046</v>
      </c>
      <c r="D215" s="255" t="s">
        <v>558</v>
      </c>
      <c r="E215" s="255" t="s">
        <v>2031</v>
      </c>
      <c r="F215" s="255" t="s">
        <v>559</v>
      </c>
      <c r="G215" s="255" t="s">
        <v>4834</v>
      </c>
      <c r="H215" s="256">
        <v>43173</v>
      </c>
      <c r="I215" s="257">
        <v>82.95</v>
      </c>
      <c r="J215" s="257">
        <v>1</v>
      </c>
      <c r="K215" s="257">
        <f t="shared" si="3"/>
        <v>82.95</v>
      </c>
      <c r="L215" s="255" t="s">
        <v>398</v>
      </c>
      <c r="M215" s="255" t="s">
        <v>652</v>
      </c>
      <c r="N215" s="256">
        <v>43174</v>
      </c>
      <c r="O215" s="255" t="s">
        <v>70</v>
      </c>
      <c r="P215" s="255" t="s">
        <v>4833</v>
      </c>
    </row>
    <row r="216" spans="1:16" x14ac:dyDescent="0.2">
      <c r="A216" s="255" t="s">
        <v>4358</v>
      </c>
      <c r="B216" s="255" t="s">
        <v>2063</v>
      </c>
      <c r="C216" s="255" t="s">
        <v>2046</v>
      </c>
      <c r="D216" s="255" t="s">
        <v>558</v>
      </c>
      <c r="E216" s="255" t="s">
        <v>2031</v>
      </c>
      <c r="F216" s="255" t="s">
        <v>559</v>
      </c>
      <c r="G216" s="255" t="s">
        <v>4838</v>
      </c>
      <c r="H216" s="256">
        <v>43173</v>
      </c>
      <c r="I216" s="257">
        <v>63</v>
      </c>
      <c r="J216" s="257">
        <v>1</v>
      </c>
      <c r="K216" s="257">
        <f t="shared" si="3"/>
        <v>63</v>
      </c>
      <c r="L216" s="255" t="s">
        <v>398</v>
      </c>
      <c r="M216" s="255" t="s">
        <v>297</v>
      </c>
      <c r="N216" s="256">
        <v>43174</v>
      </c>
      <c r="O216" s="255" t="s">
        <v>70</v>
      </c>
      <c r="P216" s="255" t="s">
        <v>4839</v>
      </c>
    </row>
    <row r="217" spans="1:16" x14ac:dyDescent="0.2">
      <c r="A217" s="255" t="s">
        <v>4358</v>
      </c>
      <c r="B217" s="255" t="s">
        <v>2063</v>
      </c>
      <c r="C217" s="255" t="s">
        <v>2046</v>
      </c>
      <c r="D217" s="255" t="s">
        <v>558</v>
      </c>
      <c r="E217" s="255" t="s">
        <v>2031</v>
      </c>
      <c r="F217" s="255" t="s">
        <v>559</v>
      </c>
      <c r="G217" s="255" t="s">
        <v>4840</v>
      </c>
      <c r="H217" s="256">
        <v>43172</v>
      </c>
      <c r="I217" s="257">
        <v>64.989999999999995</v>
      </c>
      <c r="J217" s="257">
        <v>1</v>
      </c>
      <c r="K217" s="257">
        <f t="shared" si="3"/>
        <v>64.989999999999995</v>
      </c>
      <c r="L217" s="255" t="s">
        <v>398</v>
      </c>
      <c r="M217" s="255" t="s">
        <v>652</v>
      </c>
      <c r="N217" s="256">
        <v>43173</v>
      </c>
      <c r="O217" s="255" t="s">
        <v>70</v>
      </c>
      <c r="P217" s="255" t="s">
        <v>4745</v>
      </c>
    </row>
    <row r="218" spans="1:16" x14ac:dyDescent="0.2">
      <c r="A218" s="255" t="s">
        <v>4358</v>
      </c>
      <c r="B218" s="255" t="s">
        <v>2063</v>
      </c>
      <c r="C218" s="255" t="s">
        <v>2046</v>
      </c>
      <c r="D218" s="255" t="s">
        <v>558</v>
      </c>
      <c r="E218" s="255" t="s">
        <v>2031</v>
      </c>
      <c r="F218" s="255" t="s">
        <v>559</v>
      </c>
      <c r="G218" s="255" t="s">
        <v>4843</v>
      </c>
      <c r="H218" s="256">
        <v>43172</v>
      </c>
      <c r="I218" s="257">
        <v>408.84</v>
      </c>
      <c r="J218" s="257">
        <v>1</v>
      </c>
      <c r="K218" s="257">
        <f t="shared" si="3"/>
        <v>408.84</v>
      </c>
      <c r="L218" s="255" t="s">
        <v>4844</v>
      </c>
      <c r="M218" s="255" t="s">
        <v>228</v>
      </c>
      <c r="N218" s="256">
        <v>43173</v>
      </c>
      <c r="O218" s="255" t="s">
        <v>70</v>
      </c>
      <c r="P218" s="255" t="s">
        <v>398</v>
      </c>
    </row>
    <row r="219" spans="1:16" x14ac:dyDescent="0.2">
      <c r="A219" s="255" t="s">
        <v>4358</v>
      </c>
      <c r="B219" s="255" t="s">
        <v>2063</v>
      </c>
      <c r="C219" s="255" t="s">
        <v>2046</v>
      </c>
      <c r="D219" s="255" t="s">
        <v>558</v>
      </c>
      <c r="E219" s="255" t="s">
        <v>2031</v>
      </c>
      <c r="F219" s="255" t="s">
        <v>559</v>
      </c>
      <c r="G219" s="255" t="s">
        <v>4845</v>
      </c>
      <c r="H219" s="256">
        <v>43172</v>
      </c>
      <c r="I219" s="257">
        <v>84.99</v>
      </c>
      <c r="J219" s="257">
        <v>1</v>
      </c>
      <c r="K219" s="257">
        <f t="shared" si="3"/>
        <v>84.99</v>
      </c>
      <c r="L219" s="255" t="s">
        <v>398</v>
      </c>
      <c r="M219" s="255" t="s">
        <v>332</v>
      </c>
      <c r="N219" s="256">
        <v>43173</v>
      </c>
      <c r="O219" s="255" t="s">
        <v>70</v>
      </c>
      <c r="P219" s="255" t="s">
        <v>6695</v>
      </c>
    </row>
    <row r="220" spans="1:16" x14ac:dyDescent="0.2">
      <c r="A220" s="255" t="s">
        <v>4358</v>
      </c>
      <c r="B220" s="255" t="s">
        <v>2063</v>
      </c>
      <c r="C220" s="255" t="s">
        <v>2046</v>
      </c>
      <c r="D220" s="255" t="s">
        <v>558</v>
      </c>
      <c r="E220" s="255" t="s">
        <v>2031</v>
      </c>
      <c r="F220" s="255" t="s">
        <v>559</v>
      </c>
      <c r="G220" s="255" t="s">
        <v>4846</v>
      </c>
      <c r="H220" s="256">
        <v>43172</v>
      </c>
      <c r="I220" s="257">
        <v>84.99</v>
      </c>
      <c r="J220" s="257">
        <v>1</v>
      </c>
      <c r="K220" s="257">
        <f t="shared" si="3"/>
        <v>84.99</v>
      </c>
      <c r="L220" s="255" t="s">
        <v>398</v>
      </c>
      <c r="M220" s="255" t="s">
        <v>430</v>
      </c>
      <c r="N220" s="256">
        <v>43173</v>
      </c>
      <c r="O220" s="255" t="s">
        <v>70</v>
      </c>
      <c r="P220" s="255" t="s">
        <v>4847</v>
      </c>
    </row>
    <row r="221" spans="1:16" x14ac:dyDescent="0.2">
      <c r="A221" s="255" t="s">
        <v>4358</v>
      </c>
      <c r="B221" s="255" t="s">
        <v>2063</v>
      </c>
      <c r="C221" s="255" t="s">
        <v>2046</v>
      </c>
      <c r="D221" s="255" t="s">
        <v>558</v>
      </c>
      <c r="E221" s="255" t="s">
        <v>2031</v>
      </c>
      <c r="F221" s="255" t="s">
        <v>559</v>
      </c>
      <c r="G221" s="255" t="s">
        <v>4848</v>
      </c>
      <c r="H221" s="256">
        <v>43172</v>
      </c>
      <c r="I221" s="257">
        <v>173.15</v>
      </c>
      <c r="J221" s="257">
        <v>1</v>
      </c>
      <c r="K221" s="257">
        <f t="shared" si="3"/>
        <v>173.15</v>
      </c>
      <c r="L221" s="255" t="s">
        <v>398</v>
      </c>
      <c r="M221" s="255" t="s">
        <v>332</v>
      </c>
      <c r="N221" s="256">
        <v>43173</v>
      </c>
      <c r="O221" s="255" t="s">
        <v>70</v>
      </c>
      <c r="P221" s="255" t="s">
        <v>6695</v>
      </c>
    </row>
    <row r="222" spans="1:16" x14ac:dyDescent="0.2">
      <c r="A222" s="255" t="s">
        <v>4358</v>
      </c>
      <c r="B222" s="255" t="s">
        <v>2063</v>
      </c>
      <c r="C222" s="255" t="s">
        <v>2046</v>
      </c>
      <c r="D222" s="255" t="s">
        <v>558</v>
      </c>
      <c r="E222" s="255" t="s">
        <v>2031</v>
      </c>
      <c r="F222" s="255" t="s">
        <v>559</v>
      </c>
      <c r="G222" s="255" t="s">
        <v>4849</v>
      </c>
      <c r="H222" s="256">
        <v>43172</v>
      </c>
      <c r="I222" s="257">
        <v>421.42</v>
      </c>
      <c r="J222" s="257">
        <v>1</v>
      </c>
      <c r="K222" s="257">
        <f t="shared" si="3"/>
        <v>421.42</v>
      </c>
      <c r="L222" s="255" t="s">
        <v>398</v>
      </c>
      <c r="M222" s="255" t="s">
        <v>151</v>
      </c>
      <c r="N222" s="256">
        <v>43173</v>
      </c>
      <c r="O222" s="255" t="s">
        <v>70</v>
      </c>
      <c r="P222" s="255" t="s">
        <v>4850</v>
      </c>
    </row>
    <row r="223" spans="1:16" x14ac:dyDescent="0.2">
      <c r="A223" s="255" t="s">
        <v>4358</v>
      </c>
      <c r="B223" s="255" t="s">
        <v>2063</v>
      </c>
      <c r="C223" s="255" t="s">
        <v>2046</v>
      </c>
      <c r="D223" s="255" t="s">
        <v>558</v>
      </c>
      <c r="E223" s="255" t="s">
        <v>2031</v>
      </c>
      <c r="F223" s="255" t="s">
        <v>559</v>
      </c>
      <c r="G223" s="255" t="s">
        <v>4851</v>
      </c>
      <c r="H223" s="256">
        <v>43172</v>
      </c>
      <c r="I223" s="257">
        <v>221.26</v>
      </c>
      <c r="J223" s="257">
        <v>1</v>
      </c>
      <c r="K223" s="257">
        <f t="shared" si="3"/>
        <v>221.26</v>
      </c>
      <c r="L223" s="255" t="s">
        <v>398</v>
      </c>
      <c r="M223" s="255" t="s">
        <v>318</v>
      </c>
      <c r="N223" s="256">
        <v>43173</v>
      </c>
      <c r="O223" s="255" t="s">
        <v>70</v>
      </c>
      <c r="P223" s="255" t="s">
        <v>4852</v>
      </c>
    </row>
    <row r="224" spans="1:16" x14ac:dyDescent="0.2">
      <c r="A224" s="255" t="s">
        <v>4358</v>
      </c>
      <c r="B224" s="255" t="s">
        <v>2063</v>
      </c>
      <c r="C224" s="255" t="s">
        <v>2046</v>
      </c>
      <c r="D224" s="255" t="s">
        <v>558</v>
      </c>
      <c r="E224" s="255" t="s">
        <v>2031</v>
      </c>
      <c r="F224" s="255" t="s">
        <v>559</v>
      </c>
      <c r="G224" s="255" t="s">
        <v>4853</v>
      </c>
      <c r="H224" s="256">
        <v>43172</v>
      </c>
      <c r="I224" s="257">
        <v>82.95</v>
      </c>
      <c r="J224" s="257">
        <v>1</v>
      </c>
      <c r="K224" s="257">
        <f t="shared" si="3"/>
        <v>82.95</v>
      </c>
      <c r="L224" s="255" t="s">
        <v>398</v>
      </c>
      <c r="M224" s="255" t="s">
        <v>556</v>
      </c>
      <c r="N224" s="256">
        <v>43173</v>
      </c>
      <c r="O224" s="255" t="s">
        <v>70</v>
      </c>
      <c r="P224" s="255" t="s">
        <v>4854</v>
      </c>
    </row>
    <row r="225" spans="1:16" x14ac:dyDescent="0.2">
      <c r="A225" s="255" t="s">
        <v>4358</v>
      </c>
      <c r="B225" s="255" t="s">
        <v>2063</v>
      </c>
      <c r="C225" s="255" t="s">
        <v>2046</v>
      </c>
      <c r="D225" s="255" t="s">
        <v>558</v>
      </c>
      <c r="E225" s="255" t="s">
        <v>2031</v>
      </c>
      <c r="F225" s="255" t="s">
        <v>559</v>
      </c>
      <c r="G225" s="255" t="s">
        <v>4855</v>
      </c>
      <c r="H225" s="256">
        <v>43172</v>
      </c>
      <c r="I225" s="257">
        <v>97.85</v>
      </c>
      <c r="J225" s="257">
        <v>1</v>
      </c>
      <c r="K225" s="257">
        <f t="shared" si="3"/>
        <v>97.85</v>
      </c>
      <c r="L225" s="255" t="s">
        <v>398</v>
      </c>
      <c r="M225" s="255" t="s">
        <v>556</v>
      </c>
      <c r="N225" s="256">
        <v>43173</v>
      </c>
      <c r="O225" s="255" t="s">
        <v>70</v>
      </c>
      <c r="P225" s="255" t="s">
        <v>4854</v>
      </c>
    </row>
    <row r="226" spans="1:16" x14ac:dyDescent="0.2">
      <c r="A226" s="255" t="s">
        <v>4358</v>
      </c>
      <c r="B226" s="255" t="s">
        <v>2063</v>
      </c>
      <c r="C226" s="255" t="s">
        <v>2046</v>
      </c>
      <c r="D226" s="255" t="s">
        <v>558</v>
      </c>
      <c r="E226" s="255" t="s">
        <v>2031</v>
      </c>
      <c r="F226" s="255" t="s">
        <v>559</v>
      </c>
      <c r="G226" s="255" t="s">
        <v>4856</v>
      </c>
      <c r="H226" s="256">
        <v>43172</v>
      </c>
      <c r="I226" s="257">
        <v>43.47</v>
      </c>
      <c r="J226" s="257">
        <v>1</v>
      </c>
      <c r="K226" s="257">
        <f t="shared" si="3"/>
        <v>43.47</v>
      </c>
      <c r="L226" s="255" t="s">
        <v>398</v>
      </c>
      <c r="M226" s="255" t="s">
        <v>320</v>
      </c>
      <c r="N226" s="256">
        <v>43173</v>
      </c>
      <c r="O226" s="255" t="s">
        <v>70</v>
      </c>
      <c r="P226" s="255" t="s">
        <v>4857</v>
      </c>
    </row>
    <row r="227" spans="1:16" x14ac:dyDescent="0.2">
      <c r="A227" s="255" t="s">
        <v>4358</v>
      </c>
      <c r="B227" s="255" t="s">
        <v>2063</v>
      </c>
      <c r="C227" s="255" t="s">
        <v>2046</v>
      </c>
      <c r="D227" s="255" t="s">
        <v>558</v>
      </c>
      <c r="E227" s="255" t="s">
        <v>2031</v>
      </c>
      <c r="F227" s="255" t="s">
        <v>559</v>
      </c>
      <c r="G227" s="255" t="s">
        <v>4858</v>
      </c>
      <c r="H227" s="256">
        <v>43172</v>
      </c>
      <c r="I227" s="257">
        <v>53.3</v>
      </c>
      <c r="J227" s="257">
        <v>1</v>
      </c>
      <c r="K227" s="257">
        <f t="shared" si="3"/>
        <v>53.3</v>
      </c>
      <c r="L227" s="255" t="s">
        <v>398</v>
      </c>
      <c r="M227" s="255" t="s">
        <v>320</v>
      </c>
      <c r="N227" s="256">
        <v>43173</v>
      </c>
      <c r="O227" s="255" t="s">
        <v>70</v>
      </c>
      <c r="P227" s="255" t="s">
        <v>4859</v>
      </c>
    </row>
    <row r="228" spans="1:16" x14ac:dyDescent="0.2">
      <c r="A228" s="255" t="s">
        <v>4358</v>
      </c>
      <c r="B228" s="255" t="s">
        <v>2063</v>
      </c>
      <c r="C228" s="255" t="s">
        <v>2046</v>
      </c>
      <c r="D228" s="255" t="s">
        <v>558</v>
      </c>
      <c r="E228" s="255" t="s">
        <v>2031</v>
      </c>
      <c r="F228" s="255" t="s">
        <v>559</v>
      </c>
      <c r="G228" s="255" t="s">
        <v>4860</v>
      </c>
      <c r="H228" s="256">
        <v>43172</v>
      </c>
      <c r="I228" s="257">
        <v>106.72</v>
      </c>
      <c r="J228" s="257">
        <v>1</v>
      </c>
      <c r="K228" s="257">
        <f t="shared" si="3"/>
        <v>106.72</v>
      </c>
      <c r="L228" s="255" t="s">
        <v>398</v>
      </c>
      <c r="M228" s="255" t="s">
        <v>320</v>
      </c>
      <c r="N228" s="256">
        <v>43173</v>
      </c>
      <c r="O228" s="255" t="s">
        <v>70</v>
      </c>
      <c r="P228" s="255" t="s">
        <v>4859</v>
      </c>
    </row>
    <row r="229" spans="1:16" x14ac:dyDescent="0.2">
      <c r="A229" s="255" t="s">
        <v>4358</v>
      </c>
      <c r="B229" s="255" t="s">
        <v>2063</v>
      </c>
      <c r="C229" s="255" t="s">
        <v>2046</v>
      </c>
      <c r="D229" s="255" t="s">
        <v>558</v>
      </c>
      <c r="E229" s="255" t="s">
        <v>2031</v>
      </c>
      <c r="F229" s="255" t="s">
        <v>559</v>
      </c>
      <c r="G229" s="255" t="s">
        <v>4861</v>
      </c>
      <c r="H229" s="256">
        <v>43172</v>
      </c>
      <c r="I229" s="257">
        <v>286.82</v>
      </c>
      <c r="J229" s="257">
        <v>1</v>
      </c>
      <c r="K229" s="257">
        <f t="shared" si="3"/>
        <v>286.82</v>
      </c>
      <c r="L229" s="255" t="s">
        <v>398</v>
      </c>
      <c r="M229" s="255" t="s">
        <v>556</v>
      </c>
      <c r="N229" s="256">
        <v>43173</v>
      </c>
      <c r="O229" s="255" t="s">
        <v>70</v>
      </c>
      <c r="P229" s="255" t="s">
        <v>4862</v>
      </c>
    </row>
    <row r="230" spans="1:16" x14ac:dyDescent="0.2">
      <c r="A230" s="255" t="s">
        <v>4358</v>
      </c>
      <c r="B230" s="255" t="s">
        <v>2063</v>
      </c>
      <c r="C230" s="255" t="s">
        <v>2046</v>
      </c>
      <c r="D230" s="255" t="s">
        <v>558</v>
      </c>
      <c r="E230" s="255" t="s">
        <v>2031</v>
      </c>
      <c r="F230" s="255" t="s">
        <v>559</v>
      </c>
      <c r="G230" s="255" t="s">
        <v>4863</v>
      </c>
      <c r="H230" s="256">
        <v>43172</v>
      </c>
      <c r="I230" s="257">
        <v>164.4</v>
      </c>
      <c r="J230" s="257">
        <v>1</v>
      </c>
      <c r="K230" s="257">
        <f t="shared" si="3"/>
        <v>164.4</v>
      </c>
      <c r="L230" s="255" t="s">
        <v>398</v>
      </c>
      <c r="M230" s="255" t="s">
        <v>320</v>
      </c>
      <c r="N230" s="256">
        <v>43173</v>
      </c>
      <c r="O230" s="255" t="s">
        <v>70</v>
      </c>
      <c r="P230" s="255" t="s">
        <v>4859</v>
      </c>
    </row>
    <row r="231" spans="1:16" x14ac:dyDescent="0.2">
      <c r="A231" s="255" t="s">
        <v>4358</v>
      </c>
      <c r="B231" s="255" t="s">
        <v>2063</v>
      </c>
      <c r="C231" s="255" t="s">
        <v>2046</v>
      </c>
      <c r="D231" s="255" t="s">
        <v>558</v>
      </c>
      <c r="E231" s="255" t="s">
        <v>2031</v>
      </c>
      <c r="F231" s="255" t="s">
        <v>559</v>
      </c>
      <c r="G231" s="255" t="s">
        <v>4864</v>
      </c>
      <c r="H231" s="256">
        <v>43172</v>
      </c>
      <c r="I231" s="257">
        <v>97.85</v>
      </c>
      <c r="J231" s="257">
        <v>1</v>
      </c>
      <c r="K231" s="257">
        <f t="shared" si="3"/>
        <v>97.85</v>
      </c>
      <c r="L231" s="255" t="s">
        <v>398</v>
      </c>
      <c r="M231" s="255" t="s">
        <v>694</v>
      </c>
      <c r="N231" s="256">
        <v>43173</v>
      </c>
      <c r="O231" s="255" t="s">
        <v>70</v>
      </c>
      <c r="P231" s="255" t="s">
        <v>4865</v>
      </c>
    </row>
    <row r="232" spans="1:16" x14ac:dyDescent="0.2">
      <c r="A232" s="255" t="s">
        <v>4358</v>
      </c>
      <c r="B232" s="255" t="s">
        <v>2063</v>
      </c>
      <c r="C232" s="255" t="s">
        <v>2046</v>
      </c>
      <c r="D232" s="255" t="s">
        <v>558</v>
      </c>
      <c r="E232" s="255" t="s">
        <v>2031</v>
      </c>
      <c r="F232" s="255" t="s">
        <v>559</v>
      </c>
      <c r="G232" s="255" t="s">
        <v>4866</v>
      </c>
      <c r="H232" s="256">
        <v>43172</v>
      </c>
      <c r="I232" s="257">
        <v>97.85</v>
      </c>
      <c r="J232" s="257">
        <v>1</v>
      </c>
      <c r="K232" s="257">
        <f t="shared" si="3"/>
        <v>97.85</v>
      </c>
      <c r="L232" s="255" t="s">
        <v>398</v>
      </c>
      <c r="M232" s="255" t="s">
        <v>694</v>
      </c>
      <c r="N232" s="256">
        <v>43173</v>
      </c>
      <c r="O232" s="255" t="s">
        <v>70</v>
      </c>
      <c r="P232" s="255" t="s">
        <v>4865</v>
      </c>
    </row>
    <row r="233" spans="1:16" x14ac:dyDescent="0.2">
      <c r="A233" s="255" t="s">
        <v>4358</v>
      </c>
      <c r="B233" s="255" t="s">
        <v>2063</v>
      </c>
      <c r="C233" s="255" t="s">
        <v>2046</v>
      </c>
      <c r="D233" s="255" t="s">
        <v>558</v>
      </c>
      <c r="E233" s="255" t="s">
        <v>2031</v>
      </c>
      <c r="F233" s="255" t="s">
        <v>559</v>
      </c>
      <c r="G233" s="255" t="s">
        <v>4867</v>
      </c>
      <c r="H233" s="256">
        <v>43172</v>
      </c>
      <c r="I233" s="257">
        <v>98.98</v>
      </c>
      <c r="J233" s="257">
        <v>1</v>
      </c>
      <c r="K233" s="257">
        <f t="shared" si="3"/>
        <v>98.98</v>
      </c>
      <c r="L233" s="255" t="s">
        <v>398</v>
      </c>
      <c r="M233" s="255" t="s">
        <v>652</v>
      </c>
      <c r="N233" s="256">
        <v>43173</v>
      </c>
      <c r="O233" s="255" t="s">
        <v>70</v>
      </c>
      <c r="P233" s="255" t="s">
        <v>4442</v>
      </c>
    </row>
    <row r="234" spans="1:16" x14ac:dyDescent="0.2">
      <c r="A234" s="255" t="s">
        <v>4358</v>
      </c>
      <c r="B234" s="255" t="s">
        <v>2063</v>
      </c>
      <c r="C234" s="255" t="s">
        <v>2046</v>
      </c>
      <c r="D234" s="255" t="s">
        <v>558</v>
      </c>
      <c r="E234" s="255" t="s">
        <v>2031</v>
      </c>
      <c r="F234" s="255" t="s">
        <v>559</v>
      </c>
      <c r="G234" s="255" t="s">
        <v>4868</v>
      </c>
      <c r="H234" s="256">
        <v>43172</v>
      </c>
      <c r="I234" s="257">
        <v>2.5</v>
      </c>
      <c r="J234" s="257">
        <v>1</v>
      </c>
      <c r="K234" s="257">
        <f t="shared" si="3"/>
        <v>2.5</v>
      </c>
      <c r="L234" s="255" t="s">
        <v>398</v>
      </c>
      <c r="M234" s="255" t="s">
        <v>556</v>
      </c>
      <c r="N234" s="256">
        <v>43173</v>
      </c>
      <c r="O234" s="255" t="s">
        <v>70</v>
      </c>
      <c r="P234" s="255" t="s">
        <v>4869</v>
      </c>
    </row>
    <row r="235" spans="1:16" x14ac:dyDescent="0.2">
      <c r="A235" s="255" t="s">
        <v>4358</v>
      </c>
      <c r="B235" s="255" t="s">
        <v>2063</v>
      </c>
      <c r="C235" s="255" t="s">
        <v>2046</v>
      </c>
      <c r="D235" s="255" t="s">
        <v>558</v>
      </c>
      <c r="E235" s="255" t="s">
        <v>2031</v>
      </c>
      <c r="F235" s="255" t="s">
        <v>559</v>
      </c>
      <c r="G235" s="255" t="s">
        <v>4870</v>
      </c>
      <c r="H235" s="256">
        <v>43172</v>
      </c>
      <c r="I235" s="257">
        <v>56.87</v>
      </c>
      <c r="J235" s="257">
        <v>1</v>
      </c>
      <c r="K235" s="257">
        <f t="shared" si="3"/>
        <v>56.87</v>
      </c>
      <c r="L235" s="255" t="s">
        <v>398</v>
      </c>
      <c r="M235" s="255" t="s">
        <v>771</v>
      </c>
      <c r="N235" s="256">
        <v>43173</v>
      </c>
      <c r="O235" s="255" t="s">
        <v>70</v>
      </c>
      <c r="P235" s="255" t="s">
        <v>4871</v>
      </c>
    </row>
    <row r="236" spans="1:16" x14ac:dyDescent="0.2">
      <c r="A236" s="255" t="s">
        <v>4358</v>
      </c>
      <c r="B236" s="255" t="s">
        <v>2063</v>
      </c>
      <c r="C236" s="255" t="s">
        <v>2046</v>
      </c>
      <c r="D236" s="255" t="s">
        <v>558</v>
      </c>
      <c r="E236" s="255" t="s">
        <v>2031</v>
      </c>
      <c r="F236" s="255" t="s">
        <v>559</v>
      </c>
      <c r="G236" s="255" t="s">
        <v>4872</v>
      </c>
      <c r="H236" s="256">
        <v>43172</v>
      </c>
      <c r="I236" s="257">
        <v>50</v>
      </c>
      <c r="J236" s="257">
        <v>1</v>
      </c>
      <c r="K236" s="257">
        <f t="shared" si="3"/>
        <v>50</v>
      </c>
      <c r="L236" s="255" t="s">
        <v>398</v>
      </c>
      <c r="M236" s="255" t="s">
        <v>556</v>
      </c>
      <c r="N236" s="256">
        <v>43173</v>
      </c>
      <c r="O236" s="255" t="s">
        <v>70</v>
      </c>
      <c r="P236" s="255" t="s">
        <v>4869</v>
      </c>
    </row>
    <row r="237" spans="1:16" x14ac:dyDescent="0.2">
      <c r="A237" s="255" t="s">
        <v>4358</v>
      </c>
      <c r="B237" s="255" t="s">
        <v>2063</v>
      </c>
      <c r="C237" s="255" t="s">
        <v>2046</v>
      </c>
      <c r="D237" s="255" t="s">
        <v>558</v>
      </c>
      <c r="E237" s="255" t="s">
        <v>2031</v>
      </c>
      <c r="F237" s="255" t="s">
        <v>559</v>
      </c>
      <c r="G237" s="255" t="s">
        <v>4873</v>
      </c>
      <c r="H237" s="256">
        <v>43171</v>
      </c>
      <c r="I237" s="257">
        <v>59.05</v>
      </c>
      <c r="J237" s="257">
        <v>1</v>
      </c>
      <c r="K237" s="257">
        <f t="shared" si="3"/>
        <v>59.05</v>
      </c>
      <c r="L237" s="255" t="s">
        <v>398</v>
      </c>
      <c r="M237" s="255" t="s">
        <v>176</v>
      </c>
      <c r="N237" s="256">
        <v>43172</v>
      </c>
      <c r="O237" s="255" t="s">
        <v>70</v>
      </c>
      <c r="P237" s="255" t="s">
        <v>4874</v>
      </c>
    </row>
    <row r="238" spans="1:16" x14ac:dyDescent="0.2">
      <c r="A238" s="255" t="s">
        <v>4358</v>
      </c>
      <c r="B238" s="255" t="s">
        <v>2063</v>
      </c>
      <c r="C238" s="255" t="s">
        <v>2046</v>
      </c>
      <c r="D238" s="255" t="s">
        <v>558</v>
      </c>
      <c r="E238" s="255" t="s">
        <v>2031</v>
      </c>
      <c r="F238" s="255" t="s">
        <v>559</v>
      </c>
      <c r="G238" s="255" t="s">
        <v>4875</v>
      </c>
      <c r="H238" s="256">
        <v>43171</v>
      </c>
      <c r="I238" s="257">
        <v>59.05</v>
      </c>
      <c r="J238" s="257">
        <v>1</v>
      </c>
      <c r="K238" s="257">
        <f t="shared" si="3"/>
        <v>59.05</v>
      </c>
      <c r="L238" s="255" t="s">
        <v>398</v>
      </c>
      <c r="M238" s="255" t="s">
        <v>176</v>
      </c>
      <c r="N238" s="256">
        <v>43172</v>
      </c>
      <c r="O238" s="255" t="s">
        <v>70</v>
      </c>
      <c r="P238" s="255" t="s">
        <v>4874</v>
      </c>
    </row>
    <row r="239" spans="1:16" x14ac:dyDescent="0.2">
      <c r="A239" s="255" t="s">
        <v>4358</v>
      </c>
      <c r="B239" s="255" t="s">
        <v>2063</v>
      </c>
      <c r="C239" s="255" t="s">
        <v>2046</v>
      </c>
      <c r="D239" s="255" t="s">
        <v>558</v>
      </c>
      <c r="E239" s="255" t="s">
        <v>2031</v>
      </c>
      <c r="F239" s="255" t="s">
        <v>559</v>
      </c>
      <c r="G239" s="255" t="s">
        <v>4876</v>
      </c>
      <c r="H239" s="256">
        <v>43171</v>
      </c>
      <c r="I239" s="257">
        <v>71.27</v>
      </c>
      <c r="J239" s="257">
        <v>1</v>
      </c>
      <c r="K239" s="257">
        <f t="shared" si="3"/>
        <v>71.27</v>
      </c>
      <c r="L239" s="255" t="s">
        <v>398</v>
      </c>
      <c r="M239" s="255" t="s">
        <v>771</v>
      </c>
      <c r="N239" s="256">
        <v>43172</v>
      </c>
      <c r="O239" s="255" t="s">
        <v>70</v>
      </c>
      <c r="P239" s="255" t="s">
        <v>4871</v>
      </c>
    </row>
    <row r="240" spans="1:16" x14ac:dyDescent="0.2">
      <c r="A240" s="255" t="s">
        <v>4358</v>
      </c>
      <c r="B240" s="255" t="s">
        <v>2063</v>
      </c>
      <c r="C240" s="255" t="s">
        <v>2046</v>
      </c>
      <c r="D240" s="255" t="s">
        <v>558</v>
      </c>
      <c r="E240" s="255" t="s">
        <v>2031</v>
      </c>
      <c r="F240" s="255" t="s">
        <v>559</v>
      </c>
      <c r="G240" s="255" t="s">
        <v>4877</v>
      </c>
      <c r="H240" s="256">
        <v>43171</v>
      </c>
      <c r="I240" s="257">
        <v>89.98</v>
      </c>
      <c r="J240" s="257">
        <v>1</v>
      </c>
      <c r="K240" s="257">
        <f t="shared" si="3"/>
        <v>89.98</v>
      </c>
      <c r="L240" s="255" t="s">
        <v>4878</v>
      </c>
      <c r="M240" s="255" t="s">
        <v>301</v>
      </c>
      <c r="N240" s="256">
        <v>43172</v>
      </c>
      <c r="O240" s="255" t="s">
        <v>70</v>
      </c>
      <c r="P240" s="255" t="s">
        <v>4878</v>
      </c>
    </row>
    <row r="241" spans="1:16" x14ac:dyDescent="0.2">
      <c r="A241" s="255" t="s">
        <v>4358</v>
      </c>
      <c r="B241" s="255" t="s">
        <v>2063</v>
      </c>
      <c r="C241" s="255" t="s">
        <v>2046</v>
      </c>
      <c r="D241" s="255" t="s">
        <v>558</v>
      </c>
      <c r="E241" s="255" t="s">
        <v>2031</v>
      </c>
      <c r="F241" s="255" t="s">
        <v>559</v>
      </c>
      <c r="G241" s="255" t="s">
        <v>4879</v>
      </c>
      <c r="H241" s="256">
        <v>43171</v>
      </c>
      <c r="I241" s="257">
        <v>54.95</v>
      </c>
      <c r="J241" s="257">
        <v>1</v>
      </c>
      <c r="K241" s="257">
        <f t="shared" si="3"/>
        <v>54.95</v>
      </c>
      <c r="L241" s="255" t="s">
        <v>398</v>
      </c>
      <c r="M241" s="255" t="s">
        <v>430</v>
      </c>
      <c r="N241" s="256">
        <v>43172</v>
      </c>
      <c r="O241" s="255" t="s">
        <v>70</v>
      </c>
      <c r="P241" s="255" t="s">
        <v>4880</v>
      </c>
    </row>
    <row r="242" spans="1:16" x14ac:dyDescent="0.2">
      <c r="A242" s="255" t="s">
        <v>4358</v>
      </c>
      <c r="B242" s="255" t="s">
        <v>2063</v>
      </c>
      <c r="C242" s="255" t="s">
        <v>2046</v>
      </c>
      <c r="D242" s="255" t="s">
        <v>558</v>
      </c>
      <c r="E242" s="255" t="s">
        <v>2031</v>
      </c>
      <c r="F242" s="255" t="s">
        <v>559</v>
      </c>
      <c r="G242" s="255" t="s">
        <v>4881</v>
      </c>
      <c r="H242" s="256">
        <v>43171</v>
      </c>
      <c r="I242" s="257">
        <v>34.99</v>
      </c>
      <c r="J242" s="257">
        <v>1</v>
      </c>
      <c r="K242" s="257">
        <f t="shared" si="3"/>
        <v>34.99</v>
      </c>
      <c r="L242" s="255" t="s">
        <v>398</v>
      </c>
      <c r="M242" s="255" t="s">
        <v>430</v>
      </c>
      <c r="N242" s="256">
        <v>43172</v>
      </c>
      <c r="O242" s="255" t="s">
        <v>70</v>
      </c>
      <c r="P242" s="255" t="s">
        <v>4880</v>
      </c>
    </row>
    <row r="243" spans="1:16" x14ac:dyDescent="0.2">
      <c r="A243" s="255" t="s">
        <v>4358</v>
      </c>
      <c r="B243" s="255" t="s">
        <v>2063</v>
      </c>
      <c r="C243" s="255" t="s">
        <v>2046</v>
      </c>
      <c r="D243" s="255" t="s">
        <v>558</v>
      </c>
      <c r="E243" s="255" t="s">
        <v>2031</v>
      </c>
      <c r="F243" s="255" t="s">
        <v>559</v>
      </c>
      <c r="G243" s="255" t="s">
        <v>4882</v>
      </c>
      <c r="H243" s="256">
        <v>43171</v>
      </c>
      <c r="I243" s="257">
        <v>249.98</v>
      </c>
      <c r="J243" s="257">
        <v>1</v>
      </c>
      <c r="K243" s="257">
        <f t="shared" si="3"/>
        <v>249.98</v>
      </c>
      <c r="L243" s="255" t="s">
        <v>398</v>
      </c>
      <c r="M243" s="255" t="s">
        <v>547</v>
      </c>
      <c r="N243" s="256">
        <v>43172</v>
      </c>
      <c r="O243" s="255" t="s">
        <v>70</v>
      </c>
      <c r="P243" s="255" t="s">
        <v>4883</v>
      </c>
    </row>
    <row r="244" spans="1:16" x14ac:dyDescent="0.2">
      <c r="A244" s="255" t="s">
        <v>4358</v>
      </c>
      <c r="B244" s="255" t="s">
        <v>2063</v>
      </c>
      <c r="C244" s="255" t="s">
        <v>2046</v>
      </c>
      <c r="D244" s="255" t="s">
        <v>558</v>
      </c>
      <c r="E244" s="255" t="s">
        <v>2031</v>
      </c>
      <c r="F244" s="255" t="s">
        <v>559</v>
      </c>
      <c r="G244" s="255" t="s">
        <v>4884</v>
      </c>
      <c r="H244" s="256">
        <v>43171</v>
      </c>
      <c r="I244" s="257">
        <v>249.98</v>
      </c>
      <c r="J244" s="257">
        <v>1</v>
      </c>
      <c r="K244" s="257">
        <f t="shared" si="3"/>
        <v>249.98</v>
      </c>
      <c r="L244" s="255" t="s">
        <v>398</v>
      </c>
      <c r="M244" s="255" t="s">
        <v>547</v>
      </c>
      <c r="N244" s="256">
        <v>43172</v>
      </c>
      <c r="O244" s="255" t="s">
        <v>70</v>
      </c>
      <c r="P244" s="255" t="s">
        <v>4885</v>
      </c>
    </row>
    <row r="245" spans="1:16" x14ac:dyDescent="0.2">
      <c r="A245" s="255" t="s">
        <v>4358</v>
      </c>
      <c r="B245" s="255" t="s">
        <v>2063</v>
      </c>
      <c r="C245" s="255" t="s">
        <v>2046</v>
      </c>
      <c r="D245" s="255" t="s">
        <v>558</v>
      </c>
      <c r="E245" s="255" t="s">
        <v>2031</v>
      </c>
      <c r="F245" s="255" t="s">
        <v>559</v>
      </c>
      <c r="G245" s="255" t="s">
        <v>4886</v>
      </c>
      <c r="H245" s="256">
        <v>43171</v>
      </c>
      <c r="I245" s="257">
        <v>538.02</v>
      </c>
      <c r="J245" s="257">
        <v>1</v>
      </c>
      <c r="K245" s="257">
        <f t="shared" si="3"/>
        <v>538.02</v>
      </c>
      <c r="L245" s="255" t="s">
        <v>398</v>
      </c>
      <c r="M245" s="255" t="s">
        <v>332</v>
      </c>
      <c r="N245" s="256">
        <v>43172</v>
      </c>
      <c r="O245" s="255" t="s">
        <v>70</v>
      </c>
      <c r="P245" s="255" t="s">
        <v>4887</v>
      </c>
    </row>
    <row r="246" spans="1:16" x14ac:dyDescent="0.2">
      <c r="A246" s="255" t="s">
        <v>4358</v>
      </c>
      <c r="B246" s="255" t="s">
        <v>2063</v>
      </c>
      <c r="C246" s="255" t="s">
        <v>2046</v>
      </c>
      <c r="D246" s="255" t="s">
        <v>558</v>
      </c>
      <c r="E246" s="255" t="s">
        <v>2031</v>
      </c>
      <c r="F246" s="255" t="s">
        <v>559</v>
      </c>
      <c r="G246" s="255" t="s">
        <v>4888</v>
      </c>
      <c r="H246" s="256">
        <v>43171</v>
      </c>
      <c r="I246" s="257">
        <v>349.97</v>
      </c>
      <c r="J246" s="257">
        <v>1</v>
      </c>
      <c r="K246" s="257">
        <f t="shared" si="3"/>
        <v>349.97</v>
      </c>
      <c r="L246" s="255" t="s">
        <v>398</v>
      </c>
      <c r="M246" s="255" t="s">
        <v>428</v>
      </c>
      <c r="N246" s="256">
        <v>43172</v>
      </c>
      <c r="O246" s="255" t="s">
        <v>70</v>
      </c>
      <c r="P246" s="255" t="s">
        <v>4889</v>
      </c>
    </row>
    <row r="247" spans="1:16" x14ac:dyDescent="0.2">
      <c r="A247" s="255" t="s">
        <v>4358</v>
      </c>
      <c r="B247" s="255" t="s">
        <v>2063</v>
      </c>
      <c r="C247" s="255" t="s">
        <v>2046</v>
      </c>
      <c r="D247" s="255" t="s">
        <v>558</v>
      </c>
      <c r="E247" s="255" t="s">
        <v>2031</v>
      </c>
      <c r="F247" s="255" t="s">
        <v>559</v>
      </c>
      <c r="G247" s="255" t="s">
        <v>4890</v>
      </c>
      <c r="H247" s="256">
        <v>43171</v>
      </c>
      <c r="I247" s="257">
        <v>276.99</v>
      </c>
      <c r="J247" s="257">
        <v>1</v>
      </c>
      <c r="K247" s="257">
        <f t="shared" si="3"/>
        <v>276.99</v>
      </c>
      <c r="L247" s="255" t="s">
        <v>4891</v>
      </c>
      <c r="M247" s="255" t="s">
        <v>319</v>
      </c>
      <c r="N247" s="256">
        <v>43172</v>
      </c>
      <c r="O247" s="255" t="s">
        <v>70</v>
      </c>
      <c r="P247" s="255" t="s">
        <v>398</v>
      </c>
    </row>
    <row r="248" spans="1:16" x14ac:dyDescent="0.2">
      <c r="A248" s="255" t="s">
        <v>4358</v>
      </c>
      <c r="B248" s="255" t="s">
        <v>2063</v>
      </c>
      <c r="C248" s="255" t="s">
        <v>2046</v>
      </c>
      <c r="D248" s="255" t="s">
        <v>558</v>
      </c>
      <c r="E248" s="255" t="s">
        <v>2031</v>
      </c>
      <c r="F248" s="255" t="s">
        <v>559</v>
      </c>
      <c r="G248" s="255" t="s">
        <v>4892</v>
      </c>
      <c r="H248" s="256">
        <v>43171</v>
      </c>
      <c r="I248" s="257">
        <v>276.99</v>
      </c>
      <c r="J248" s="257">
        <v>1</v>
      </c>
      <c r="K248" s="257">
        <f t="shared" si="3"/>
        <v>276.99</v>
      </c>
      <c r="L248" s="255" t="s">
        <v>4893</v>
      </c>
      <c r="M248" s="255" t="s">
        <v>319</v>
      </c>
      <c r="N248" s="256">
        <v>43172</v>
      </c>
      <c r="O248" s="255" t="s">
        <v>70</v>
      </c>
      <c r="P248" s="255" t="s">
        <v>398</v>
      </c>
    </row>
    <row r="249" spans="1:16" x14ac:dyDescent="0.2">
      <c r="A249" s="255" t="s">
        <v>4358</v>
      </c>
      <c r="B249" s="255" t="s">
        <v>2063</v>
      </c>
      <c r="C249" s="255" t="s">
        <v>2046</v>
      </c>
      <c r="D249" s="255" t="s">
        <v>558</v>
      </c>
      <c r="E249" s="255" t="s">
        <v>2031</v>
      </c>
      <c r="F249" s="255" t="s">
        <v>559</v>
      </c>
      <c r="G249" s="255" t="s">
        <v>4894</v>
      </c>
      <c r="H249" s="256">
        <v>43171</v>
      </c>
      <c r="I249" s="257">
        <v>338.97</v>
      </c>
      <c r="J249" s="257">
        <v>1</v>
      </c>
      <c r="K249" s="257">
        <f t="shared" si="3"/>
        <v>338.97</v>
      </c>
      <c r="L249" s="255" t="s">
        <v>398</v>
      </c>
      <c r="M249" s="255" t="s">
        <v>428</v>
      </c>
      <c r="N249" s="256">
        <v>43172</v>
      </c>
      <c r="O249" s="255" t="s">
        <v>70</v>
      </c>
      <c r="P249" s="255" t="s">
        <v>4895</v>
      </c>
    </row>
    <row r="250" spans="1:16" x14ac:dyDescent="0.2">
      <c r="A250" s="255" t="s">
        <v>4358</v>
      </c>
      <c r="B250" s="255" t="s">
        <v>2063</v>
      </c>
      <c r="C250" s="255" t="s">
        <v>2046</v>
      </c>
      <c r="D250" s="255" t="s">
        <v>558</v>
      </c>
      <c r="E250" s="255" t="s">
        <v>2031</v>
      </c>
      <c r="F250" s="255" t="s">
        <v>559</v>
      </c>
      <c r="G250" s="255" t="s">
        <v>4896</v>
      </c>
      <c r="H250" s="256">
        <v>43171</v>
      </c>
      <c r="I250" s="257">
        <v>58.96</v>
      </c>
      <c r="J250" s="257">
        <v>1</v>
      </c>
      <c r="K250" s="257">
        <f t="shared" si="3"/>
        <v>58.96</v>
      </c>
      <c r="L250" s="255" t="s">
        <v>398</v>
      </c>
      <c r="M250" s="255" t="s">
        <v>556</v>
      </c>
      <c r="N250" s="256">
        <v>43172</v>
      </c>
      <c r="O250" s="255" t="s">
        <v>70</v>
      </c>
      <c r="P250" s="255" t="s">
        <v>4897</v>
      </c>
    </row>
    <row r="251" spans="1:16" x14ac:dyDescent="0.2">
      <c r="A251" s="255" t="s">
        <v>4358</v>
      </c>
      <c r="B251" s="255" t="s">
        <v>2063</v>
      </c>
      <c r="C251" s="255" t="s">
        <v>2046</v>
      </c>
      <c r="D251" s="255" t="s">
        <v>558</v>
      </c>
      <c r="E251" s="255" t="s">
        <v>2031</v>
      </c>
      <c r="F251" s="255" t="s">
        <v>559</v>
      </c>
      <c r="G251" s="255" t="s">
        <v>4898</v>
      </c>
      <c r="H251" s="256">
        <v>43171</v>
      </c>
      <c r="I251" s="257">
        <v>43.99</v>
      </c>
      <c r="J251" s="257">
        <v>1</v>
      </c>
      <c r="K251" s="257">
        <f t="shared" si="3"/>
        <v>43.99</v>
      </c>
      <c r="L251" s="255" t="s">
        <v>398</v>
      </c>
      <c r="M251" s="255" t="s">
        <v>556</v>
      </c>
      <c r="N251" s="256">
        <v>43172</v>
      </c>
      <c r="O251" s="255" t="s">
        <v>70</v>
      </c>
      <c r="P251" s="255" t="s">
        <v>4897</v>
      </c>
    </row>
    <row r="252" spans="1:16" x14ac:dyDescent="0.2">
      <c r="A252" s="255" t="s">
        <v>4358</v>
      </c>
      <c r="B252" s="255" t="s">
        <v>2063</v>
      </c>
      <c r="C252" s="255" t="s">
        <v>2046</v>
      </c>
      <c r="D252" s="255" t="s">
        <v>558</v>
      </c>
      <c r="E252" s="255" t="s">
        <v>2031</v>
      </c>
      <c r="F252" s="255" t="s">
        <v>559</v>
      </c>
      <c r="G252" s="255" t="s">
        <v>4899</v>
      </c>
      <c r="H252" s="256">
        <v>43171</v>
      </c>
      <c r="I252" s="257">
        <v>309.99</v>
      </c>
      <c r="J252" s="257">
        <v>1</v>
      </c>
      <c r="K252" s="257">
        <f t="shared" si="3"/>
        <v>309.99</v>
      </c>
      <c r="L252" s="255" t="s">
        <v>4900</v>
      </c>
      <c r="M252" s="255" t="s">
        <v>319</v>
      </c>
      <c r="N252" s="256">
        <v>43172</v>
      </c>
      <c r="O252" s="255" t="s">
        <v>70</v>
      </c>
      <c r="P252" s="255" t="s">
        <v>398</v>
      </c>
    </row>
    <row r="253" spans="1:16" x14ac:dyDescent="0.2">
      <c r="A253" s="255" t="s">
        <v>4358</v>
      </c>
      <c r="B253" s="255" t="s">
        <v>2063</v>
      </c>
      <c r="C253" s="255" t="s">
        <v>2046</v>
      </c>
      <c r="D253" s="255" t="s">
        <v>558</v>
      </c>
      <c r="E253" s="255" t="s">
        <v>2031</v>
      </c>
      <c r="F253" s="255" t="s">
        <v>559</v>
      </c>
      <c r="G253" s="255" t="s">
        <v>4902</v>
      </c>
      <c r="H253" s="256">
        <v>43171</v>
      </c>
      <c r="I253" s="257">
        <v>241.99</v>
      </c>
      <c r="J253" s="257">
        <v>1</v>
      </c>
      <c r="K253" s="257">
        <f t="shared" si="3"/>
        <v>241.99</v>
      </c>
      <c r="L253" s="255" t="s">
        <v>4903</v>
      </c>
      <c r="M253" s="255" t="s">
        <v>319</v>
      </c>
      <c r="N253" s="256">
        <v>43172</v>
      </c>
      <c r="O253" s="255" t="s">
        <v>70</v>
      </c>
      <c r="P253" s="255" t="s">
        <v>398</v>
      </c>
    </row>
    <row r="254" spans="1:16" x14ac:dyDescent="0.2">
      <c r="A254" s="255" t="s">
        <v>4358</v>
      </c>
      <c r="B254" s="255" t="s">
        <v>2063</v>
      </c>
      <c r="C254" s="255" t="s">
        <v>2046</v>
      </c>
      <c r="D254" s="255" t="s">
        <v>558</v>
      </c>
      <c r="E254" s="255" t="s">
        <v>2031</v>
      </c>
      <c r="F254" s="255" t="s">
        <v>559</v>
      </c>
      <c r="G254" s="255" t="s">
        <v>4904</v>
      </c>
      <c r="H254" s="256">
        <v>43171</v>
      </c>
      <c r="I254" s="257">
        <v>655.21</v>
      </c>
      <c r="J254" s="257">
        <v>1</v>
      </c>
      <c r="K254" s="257">
        <f t="shared" si="3"/>
        <v>655.21</v>
      </c>
      <c r="L254" s="255" t="s">
        <v>398</v>
      </c>
      <c r="M254" s="255" t="s">
        <v>318</v>
      </c>
      <c r="N254" s="256">
        <v>43172</v>
      </c>
      <c r="O254" s="255" t="s">
        <v>70</v>
      </c>
      <c r="P254" s="255" t="s">
        <v>4905</v>
      </c>
    </row>
    <row r="255" spans="1:16" x14ac:dyDescent="0.2">
      <c r="A255" s="255" t="s">
        <v>4358</v>
      </c>
      <c r="B255" s="255" t="s">
        <v>2063</v>
      </c>
      <c r="C255" s="255" t="s">
        <v>2046</v>
      </c>
      <c r="D255" s="255" t="s">
        <v>558</v>
      </c>
      <c r="E255" s="255" t="s">
        <v>2031</v>
      </c>
      <c r="F255" s="255" t="s">
        <v>559</v>
      </c>
      <c r="G255" s="255" t="s">
        <v>4906</v>
      </c>
      <c r="H255" s="256">
        <v>43171</v>
      </c>
      <c r="I255" s="257">
        <v>12</v>
      </c>
      <c r="J255" s="257">
        <v>1</v>
      </c>
      <c r="K255" s="257">
        <f t="shared" si="3"/>
        <v>12</v>
      </c>
      <c r="L255" s="255" t="s">
        <v>398</v>
      </c>
      <c r="M255" s="255" t="s">
        <v>556</v>
      </c>
      <c r="N255" s="256">
        <v>43172</v>
      </c>
      <c r="O255" s="255" t="s">
        <v>70</v>
      </c>
      <c r="P255" s="255" t="s">
        <v>4907</v>
      </c>
    </row>
    <row r="256" spans="1:16" x14ac:dyDescent="0.2">
      <c r="A256" s="255" t="s">
        <v>4358</v>
      </c>
      <c r="B256" s="255" t="s">
        <v>2063</v>
      </c>
      <c r="C256" s="255" t="s">
        <v>2046</v>
      </c>
      <c r="D256" s="255" t="s">
        <v>558</v>
      </c>
      <c r="E256" s="255" t="s">
        <v>2031</v>
      </c>
      <c r="F256" s="255" t="s">
        <v>559</v>
      </c>
      <c r="G256" s="255" t="s">
        <v>4908</v>
      </c>
      <c r="H256" s="256">
        <v>43171</v>
      </c>
      <c r="I256" s="257">
        <v>12</v>
      </c>
      <c r="J256" s="257">
        <v>1</v>
      </c>
      <c r="K256" s="257">
        <f t="shared" si="3"/>
        <v>12</v>
      </c>
      <c r="L256" s="255" t="s">
        <v>398</v>
      </c>
      <c r="M256" s="255" t="s">
        <v>556</v>
      </c>
      <c r="N256" s="256">
        <v>43172</v>
      </c>
      <c r="O256" s="255" t="s">
        <v>70</v>
      </c>
      <c r="P256" s="255" t="s">
        <v>4907</v>
      </c>
    </row>
    <row r="257" spans="1:16" x14ac:dyDescent="0.2">
      <c r="A257" s="255" t="s">
        <v>4358</v>
      </c>
      <c r="B257" s="255" t="s">
        <v>2063</v>
      </c>
      <c r="C257" s="255" t="s">
        <v>2046</v>
      </c>
      <c r="D257" s="255" t="s">
        <v>558</v>
      </c>
      <c r="E257" s="255" t="s">
        <v>2031</v>
      </c>
      <c r="F257" s="255" t="s">
        <v>559</v>
      </c>
      <c r="G257" s="255" t="s">
        <v>4909</v>
      </c>
      <c r="H257" s="256">
        <v>43171</v>
      </c>
      <c r="I257" s="257">
        <v>77.91</v>
      </c>
      <c r="J257" s="257">
        <v>1</v>
      </c>
      <c r="K257" s="257">
        <f t="shared" si="3"/>
        <v>77.91</v>
      </c>
      <c r="L257" s="255" t="s">
        <v>398</v>
      </c>
      <c r="M257" s="255" t="s">
        <v>556</v>
      </c>
      <c r="N257" s="256">
        <v>43172</v>
      </c>
      <c r="O257" s="255" t="s">
        <v>70</v>
      </c>
      <c r="P257" s="255" t="s">
        <v>4907</v>
      </c>
    </row>
    <row r="258" spans="1:16" x14ac:dyDescent="0.2">
      <c r="A258" s="255" t="s">
        <v>4358</v>
      </c>
      <c r="B258" s="255" t="s">
        <v>2063</v>
      </c>
      <c r="C258" s="255" t="s">
        <v>2046</v>
      </c>
      <c r="D258" s="255" t="s">
        <v>558</v>
      </c>
      <c r="E258" s="255" t="s">
        <v>2031</v>
      </c>
      <c r="F258" s="255" t="s">
        <v>559</v>
      </c>
      <c r="G258" s="255" t="s">
        <v>4910</v>
      </c>
      <c r="H258" s="256">
        <v>43171</v>
      </c>
      <c r="I258" s="257">
        <v>65.400000000000006</v>
      </c>
      <c r="J258" s="257">
        <v>1</v>
      </c>
      <c r="K258" s="257">
        <f t="shared" si="3"/>
        <v>65.400000000000006</v>
      </c>
      <c r="L258" s="255" t="s">
        <v>398</v>
      </c>
      <c r="M258" s="255" t="s">
        <v>556</v>
      </c>
      <c r="N258" s="256">
        <v>43172</v>
      </c>
      <c r="O258" s="255" t="s">
        <v>70</v>
      </c>
      <c r="P258" s="255" t="s">
        <v>4907</v>
      </c>
    </row>
    <row r="259" spans="1:16" x14ac:dyDescent="0.2">
      <c r="A259" s="255" t="s">
        <v>4358</v>
      </c>
      <c r="B259" s="255" t="s">
        <v>2063</v>
      </c>
      <c r="C259" s="255" t="s">
        <v>2046</v>
      </c>
      <c r="D259" s="255" t="s">
        <v>558</v>
      </c>
      <c r="E259" s="255" t="s">
        <v>2031</v>
      </c>
      <c r="F259" s="255" t="s">
        <v>559</v>
      </c>
      <c r="G259" s="255" t="s">
        <v>4911</v>
      </c>
      <c r="H259" s="256">
        <v>43171</v>
      </c>
      <c r="I259" s="257">
        <v>82.95</v>
      </c>
      <c r="J259" s="257">
        <v>1</v>
      </c>
      <c r="K259" s="257">
        <f t="shared" ref="K259:K322" si="4">I259*J259</f>
        <v>82.95</v>
      </c>
      <c r="L259" s="255" t="s">
        <v>398</v>
      </c>
      <c r="M259" s="255" t="s">
        <v>221</v>
      </c>
      <c r="N259" s="256">
        <v>43172</v>
      </c>
      <c r="O259" s="255" t="s">
        <v>70</v>
      </c>
      <c r="P259" s="255" t="s">
        <v>4912</v>
      </c>
    </row>
    <row r="260" spans="1:16" x14ac:dyDescent="0.2">
      <c r="A260" s="255" t="s">
        <v>4358</v>
      </c>
      <c r="B260" s="255" t="s">
        <v>2063</v>
      </c>
      <c r="C260" s="255" t="s">
        <v>2046</v>
      </c>
      <c r="D260" s="255" t="s">
        <v>558</v>
      </c>
      <c r="E260" s="255" t="s">
        <v>2031</v>
      </c>
      <c r="F260" s="255" t="s">
        <v>559</v>
      </c>
      <c r="G260" s="255" t="s">
        <v>4913</v>
      </c>
      <c r="H260" s="256">
        <v>43171</v>
      </c>
      <c r="I260" s="257">
        <v>97.85</v>
      </c>
      <c r="J260" s="257">
        <v>1</v>
      </c>
      <c r="K260" s="257">
        <f t="shared" si="4"/>
        <v>97.85</v>
      </c>
      <c r="L260" s="255" t="s">
        <v>398</v>
      </c>
      <c r="M260" s="255" t="s">
        <v>221</v>
      </c>
      <c r="N260" s="256">
        <v>43172</v>
      </c>
      <c r="O260" s="255" t="s">
        <v>70</v>
      </c>
      <c r="P260" s="255" t="s">
        <v>4912</v>
      </c>
    </row>
    <row r="261" spans="1:16" x14ac:dyDescent="0.2">
      <c r="A261" s="255" t="s">
        <v>4358</v>
      </c>
      <c r="B261" s="255" t="s">
        <v>2063</v>
      </c>
      <c r="C261" s="255" t="s">
        <v>2046</v>
      </c>
      <c r="D261" s="255" t="s">
        <v>558</v>
      </c>
      <c r="E261" s="255" t="s">
        <v>2031</v>
      </c>
      <c r="F261" s="255" t="s">
        <v>559</v>
      </c>
      <c r="G261" s="255" t="s">
        <v>4916</v>
      </c>
      <c r="H261" s="256">
        <v>43168</v>
      </c>
      <c r="I261" s="257">
        <v>144.97999999999999</v>
      </c>
      <c r="J261" s="257">
        <v>1</v>
      </c>
      <c r="K261" s="257">
        <f t="shared" si="4"/>
        <v>144.97999999999999</v>
      </c>
      <c r="L261" s="255" t="s">
        <v>398</v>
      </c>
      <c r="M261" s="255" t="s">
        <v>556</v>
      </c>
      <c r="N261" s="256">
        <v>43169</v>
      </c>
      <c r="O261" s="255" t="s">
        <v>70</v>
      </c>
      <c r="P261" s="255" t="s">
        <v>4917</v>
      </c>
    </row>
    <row r="262" spans="1:16" x14ac:dyDescent="0.2">
      <c r="A262" s="255" t="s">
        <v>4358</v>
      </c>
      <c r="B262" s="255" t="s">
        <v>2063</v>
      </c>
      <c r="C262" s="255" t="s">
        <v>2046</v>
      </c>
      <c r="D262" s="255" t="s">
        <v>558</v>
      </c>
      <c r="E262" s="255" t="s">
        <v>2031</v>
      </c>
      <c r="F262" s="255" t="s">
        <v>559</v>
      </c>
      <c r="G262" s="255" t="s">
        <v>4918</v>
      </c>
      <c r="H262" s="256">
        <v>43168</v>
      </c>
      <c r="I262" s="257">
        <v>312.49</v>
      </c>
      <c r="J262" s="257">
        <v>1</v>
      </c>
      <c r="K262" s="257">
        <f t="shared" si="4"/>
        <v>312.49</v>
      </c>
      <c r="L262" s="255" t="s">
        <v>4919</v>
      </c>
      <c r="M262" s="255" t="s">
        <v>430</v>
      </c>
      <c r="N262" s="256">
        <v>43169</v>
      </c>
      <c r="O262" s="255" t="s">
        <v>70</v>
      </c>
      <c r="P262" s="255" t="s">
        <v>398</v>
      </c>
    </row>
    <row r="263" spans="1:16" x14ac:dyDescent="0.2">
      <c r="A263" s="255" t="s">
        <v>4358</v>
      </c>
      <c r="B263" s="255" t="s">
        <v>2063</v>
      </c>
      <c r="C263" s="255" t="s">
        <v>2046</v>
      </c>
      <c r="D263" s="255" t="s">
        <v>558</v>
      </c>
      <c r="E263" s="255" t="s">
        <v>2031</v>
      </c>
      <c r="F263" s="255" t="s">
        <v>559</v>
      </c>
      <c r="G263" s="255" t="s">
        <v>4920</v>
      </c>
      <c r="H263" s="256">
        <v>43168</v>
      </c>
      <c r="I263" s="257">
        <v>270.3</v>
      </c>
      <c r="J263" s="257">
        <v>1</v>
      </c>
      <c r="K263" s="257">
        <f t="shared" si="4"/>
        <v>270.3</v>
      </c>
      <c r="L263" s="255" t="s">
        <v>398</v>
      </c>
      <c r="M263" s="255" t="s">
        <v>694</v>
      </c>
      <c r="N263" s="256">
        <v>43169</v>
      </c>
      <c r="O263" s="255" t="s">
        <v>70</v>
      </c>
      <c r="P263" s="255" t="s">
        <v>4921</v>
      </c>
    </row>
    <row r="264" spans="1:16" x14ac:dyDescent="0.2">
      <c r="A264" s="255" t="s">
        <v>4358</v>
      </c>
      <c r="B264" s="255" t="s">
        <v>2063</v>
      </c>
      <c r="C264" s="255" t="s">
        <v>2046</v>
      </c>
      <c r="D264" s="255" t="s">
        <v>558</v>
      </c>
      <c r="E264" s="255" t="s">
        <v>2031</v>
      </c>
      <c r="F264" s="255" t="s">
        <v>559</v>
      </c>
      <c r="G264" s="255" t="s">
        <v>4922</v>
      </c>
      <c r="H264" s="256">
        <v>43168</v>
      </c>
      <c r="I264" s="257">
        <v>270.3</v>
      </c>
      <c r="J264" s="257">
        <v>1</v>
      </c>
      <c r="K264" s="257">
        <f t="shared" si="4"/>
        <v>270.3</v>
      </c>
      <c r="L264" s="255" t="s">
        <v>398</v>
      </c>
      <c r="M264" s="255" t="s">
        <v>694</v>
      </c>
      <c r="N264" s="256">
        <v>43169</v>
      </c>
      <c r="O264" s="255" t="s">
        <v>70</v>
      </c>
      <c r="P264" s="255" t="s">
        <v>4923</v>
      </c>
    </row>
    <row r="265" spans="1:16" x14ac:dyDescent="0.2">
      <c r="A265" s="255" t="s">
        <v>4358</v>
      </c>
      <c r="B265" s="255" t="s">
        <v>2063</v>
      </c>
      <c r="C265" s="255" t="s">
        <v>2046</v>
      </c>
      <c r="D265" s="255" t="s">
        <v>558</v>
      </c>
      <c r="E265" s="255" t="s">
        <v>2031</v>
      </c>
      <c r="F265" s="255" t="s">
        <v>559</v>
      </c>
      <c r="G265" s="255" t="s">
        <v>4924</v>
      </c>
      <c r="H265" s="256">
        <v>43168</v>
      </c>
      <c r="I265" s="257">
        <v>35</v>
      </c>
      <c r="J265" s="257">
        <v>1</v>
      </c>
      <c r="K265" s="257">
        <f t="shared" si="4"/>
        <v>35</v>
      </c>
      <c r="L265" s="255" t="s">
        <v>398</v>
      </c>
      <c r="M265" s="255" t="s">
        <v>320</v>
      </c>
      <c r="N265" s="256">
        <v>43169</v>
      </c>
      <c r="O265" s="255" t="s">
        <v>70</v>
      </c>
      <c r="P265" s="255" t="s">
        <v>4431</v>
      </c>
    </row>
    <row r="266" spans="1:16" x14ac:dyDescent="0.2">
      <c r="A266" s="255" t="s">
        <v>4358</v>
      </c>
      <c r="B266" s="255" t="s">
        <v>2063</v>
      </c>
      <c r="C266" s="255" t="s">
        <v>2046</v>
      </c>
      <c r="D266" s="255" t="s">
        <v>558</v>
      </c>
      <c r="E266" s="255" t="s">
        <v>2031</v>
      </c>
      <c r="F266" s="255" t="s">
        <v>559</v>
      </c>
      <c r="G266" s="255" t="s">
        <v>4925</v>
      </c>
      <c r="H266" s="256">
        <v>43168</v>
      </c>
      <c r="I266" s="257">
        <v>38</v>
      </c>
      <c r="J266" s="257">
        <v>1</v>
      </c>
      <c r="K266" s="257">
        <f t="shared" si="4"/>
        <v>38</v>
      </c>
      <c r="L266" s="255" t="s">
        <v>398</v>
      </c>
      <c r="M266" s="255" t="s">
        <v>320</v>
      </c>
      <c r="N266" s="256">
        <v>43169</v>
      </c>
      <c r="O266" s="255" t="s">
        <v>70</v>
      </c>
      <c r="P266" s="255" t="s">
        <v>4431</v>
      </c>
    </row>
    <row r="267" spans="1:16" x14ac:dyDescent="0.2">
      <c r="A267" s="255" t="s">
        <v>4358</v>
      </c>
      <c r="B267" s="255" t="s">
        <v>2063</v>
      </c>
      <c r="C267" s="255" t="s">
        <v>2046</v>
      </c>
      <c r="D267" s="255" t="s">
        <v>558</v>
      </c>
      <c r="E267" s="255" t="s">
        <v>2031</v>
      </c>
      <c r="F267" s="255" t="s">
        <v>559</v>
      </c>
      <c r="G267" s="255" t="s">
        <v>4926</v>
      </c>
      <c r="H267" s="256">
        <v>43168</v>
      </c>
      <c r="I267" s="257">
        <v>35</v>
      </c>
      <c r="J267" s="257">
        <v>1</v>
      </c>
      <c r="K267" s="257">
        <f t="shared" si="4"/>
        <v>35</v>
      </c>
      <c r="L267" s="255" t="s">
        <v>398</v>
      </c>
      <c r="M267" s="255" t="s">
        <v>320</v>
      </c>
      <c r="N267" s="256">
        <v>43169</v>
      </c>
      <c r="O267" s="255" t="s">
        <v>70</v>
      </c>
      <c r="P267" s="255" t="s">
        <v>4431</v>
      </c>
    </row>
    <row r="268" spans="1:16" x14ac:dyDescent="0.2">
      <c r="A268" s="255" t="s">
        <v>4358</v>
      </c>
      <c r="B268" s="255" t="s">
        <v>2063</v>
      </c>
      <c r="C268" s="255" t="s">
        <v>2046</v>
      </c>
      <c r="D268" s="255" t="s">
        <v>558</v>
      </c>
      <c r="E268" s="255" t="s">
        <v>2031</v>
      </c>
      <c r="F268" s="255" t="s">
        <v>559</v>
      </c>
      <c r="G268" s="255" t="s">
        <v>4927</v>
      </c>
      <c r="H268" s="256">
        <v>43168</v>
      </c>
      <c r="I268" s="257">
        <v>38</v>
      </c>
      <c r="J268" s="257">
        <v>1</v>
      </c>
      <c r="K268" s="257">
        <f t="shared" si="4"/>
        <v>38</v>
      </c>
      <c r="L268" s="255" t="s">
        <v>398</v>
      </c>
      <c r="M268" s="255" t="s">
        <v>320</v>
      </c>
      <c r="N268" s="256">
        <v>43169</v>
      </c>
      <c r="O268" s="255" t="s">
        <v>70</v>
      </c>
      <c r="P268" s="255" t="s">
        <v>4431</v>
      </c>
    </row>
    <row r="269" spans="1:16" x14ac:dyDescent="0.2">
      <c r="A269" s="255" t="s">
        <v>4358</v>
      </c>
      <c r="B269" s="255" t="s">
        <v>2063</v>
      </c>
      <c r="C269" s="255" t="s">
        <v>2046</v>
      </c>
      <c r="D269" s="255" t="s">
        <v>558</v>
      </c>
      <c r="E269" s="255" t="s">
        <v>2031</v>
      </c>
      <c r="F269" s="255" t="s">
        <v>559</v>
      </c>
      <c r="G269" s="255" t="s">
        <v>4928</v>
      </c>
      <c r="H269" s="256">
        <v>43168</v>
      </c>
      <c r="I269" s="257">
        <v>38.4</v>
      </c>
      <c r="J269" s="257">
        <v>1</v>
      </c>
      <c r="K269" s="257">
        <f t="shared" si="4"/>
        <v>38.4</v>
      </c>
      <c r="L269" s="255" t="s">
        <v>4929</v>
      </c>
      <c r="M269" s="255" t="s">
        <v>415</v>
      </c>
      <c r="N269" s="256">
        <v>43169</v>
      </c>
      <c r="O269" s="255" t="s">
        <v>70</v>
      </c>
      <c r="P269" s="255" t="s">
        <v>398</v>
      </c>
    </row>
    <row r="270" spans="1:16" x14ac:dyDescent="0.2">
      <c r="A270" s="255" t="s">
        <v>4358</v>
      </c>
      <c r="B270" s="255" t="s">
        <v>2063</v>
      </c>
      <c r="C270" s="255" t="s">
        <v>2046</v>
      </c>
      <c r="D270" s="255" t="s">
        <v>558</v>
      </c>
      <c r="E270" s="255" t="s">
        <v>2031</v>
      </c>
      <c r="F270" s="255" t="s">
        <v>559</v>
      </c>
      <c r="G270" s="255" t="s">
        <v>4930</v>
      </c>
      <c r="H270" s="256">
        <v>43168</v>
      </c>
      <c r="I270" s="257">
        <v>44.91</v>
      </c>
      <c r="J270" s="257">
        <v>1</v>
      </c>
      <c r="K270" s="257">
        <f t="shared" si="4"/>
        <v>44.91</v>
      </c>
      <c r="L270" s="255" t="s">
        <v>4929</v>
      </c>
      <c r="M270" s="255" t="s">
        <v>415</v>
      </c>
      <c r="N270" s="256">
        <v>43169</v>
      </c>
      <c r="O270" s="255" t="s">
        <v>70</v>
      </c>
      <c r="P270" s="255" t="s">
        <v>398</v>
      </c>
    </row>
    <row r="271" spans="1:16" x14ac:dyDescent="0.2">
      <c r="A271" s="255" t="s">
        <v>4358</v>
      </c>
      <c r="B271" s="255" t="s">
        <v>2063</v>
      </c>
      <c r="C271" s="255" t="s">
        <v>2046</v>
      </c>
      <c r="D271" s="255" t="s">
        <v>558</v>
      </c>
      <c r="E271" s="255" t="s">
        <v>2031</v>
      </c>
      <c r="F271" s="255" t="s">
        <v>559</v>
      </c>
      <c r="G271" s="255" t="s">
        <v>4931</v>
      </c>
      <c r="H271" s="256">
        <v>43168</v>
      </c>
      <c r="I271" s="257">
        <v>175.8</v>
      </c>
      <c r="J271" s="257">
        <v>1</v>
      </c>
      <c r="K271" s="257">
        <f t="shared" si="4"/>
        <v>175.8</v>
      </c>
      <c r="L271" s="255" t="s">
        <v>4929</v>
      </c>
      <c r="M271" s="255" t="s">
        <v>415</v>
      </c>
      <c r="N271" s="256">
        <v>43169</v>
      </c>
      <c r="O271" s="255" t="s">
        <v>70</v>
      </c>
      <c r="P271" s="255" t="s">
        <v>398</v>
      </c>
    </row>
    <row r="272" spans="1:16" x14ac:dyDescent="0.2">
      <c r="A272" s="255" t="s">
        <v>4358</v>
      </c>
      <c r="B272" s="255" t="s">
        <v>2063</v>
      </c>
      <c r="C272" s="255" t="s">
        <v>2046</v>
      </c>
      <c r="D272" s="255" t="s">
        <v>558</v>
      </c>
      <c r="E272" s="255" t="s">
        <v>2031</v>
      </c>
      <c r="F272" s="255" t="s">
        <v>559</v>
      </c>
      <c r="G272" s="255" t="s">
        <v>4935</v>
      </c>
      <c r="H272" s="256">
        <v>43168</v>
      </c>
      <c r="I272" s="257">
        <v>189.98</v>
      </c>
      <c r="J272" s="257">
        <v>1</v>
      </c>
      <c r="K272" s="257">
        <f t="shared" si="4"/>
        <v>189.98</v>
      </c>
      <c r="L272" s="255" t="s">
        <v>4936</v>
      </c>
      <c r="M272" s="255" t="s">
        <v>177</v>
      </c>
      <c r="N272" s="256">
        <v>43169</v>
      </c>
      <c r="O272" s="255" t="s">
        <v>70</v>
      </c>
      <c r="P272" s="255" t="s">
        <v>398</v>
      </c>
    </row>
    <row r="273" spans="1:16" x14ac:dyDescent="0.2">
      <c r="A273" s="255" t="s">
        <v>4358</v>
      </c>
      <c r="B273" s="255" t="s">
        <v>2063</v>
      </c>
      <c r="C273" s="255" t="s">
        <v>2046</v>
      </c>
      <c r="D273" s="255" t="s">
        <v>558</v>
      </c>
      <c r="E273" s="255" t="s">
        <v>2031</v>
      </c>
      <c r="F273" s="255" t="s">
        <v>559</v>
      </c>
      <c r="G273" s="255" t="s">
        <v>4937</v>
      </c>
      <c r="H273" s="256">
        <v>43168</v>
      </c>
      <c r="I273" s="257">
        <v>82.95</v>
      </c>
      <c r="J273" s="257">
        <v>1</v>
      </c>
      <c r="K273" s="257">
        <f t="shared" si="4"/>
        <v>82.95</v>
      </c>
      <c r="L273" s="255" t="s">
        <v>398</v>
      </c>
      <c r="M273" s="255" t="s">
        <v>694</v>
      </c>
      <c r="N273" s="256">
        <v>43169</v>
      </c>
      <c r="O273" s="255" t="s">
        <v>70</v>
      </c>
      <c r="P273" s="255" t="s">
        <v>4938</v>
      </c>
    </row>
    <row r="274" spans="1:16" x14ac:dyDescent="0.2">
      <c r="A274" s="255" t="s">
        <v>4358</v>
      </c>
      <c r="B274" s="255" t="s">
        <v>2063</v>
      </c>
      <c r="C274" s="255" t="s">
        <v>2046</v>
      </c>
      <c r="D274" s="255" t="s">
        <v>558</v>
      </c>
      <c r="E274" s="255" t="s">
        <v>2031</v>
      </c>
      <c r="F274" s="255" t="s">
        <v>559</v>
      </c>
      <c r="G274" s="255" t="s">
        <v>4939</v>
      </c>
      <c r="H274" s="256">
        <v>43168</v>
      </c>
      <c r="I274" s="257">
        <v>82.95</v>
      </c>
      <c r="J274" s="257">
        <v>1</v>
      </c>
      <c r="K274" s="257">
        <f t="shared" si="4"/>
        <v>82.95</v>
      </c>
      <c r="L274" s="255" t="s">
        <v>398</v>
      </c>
      <c r="M274" s="255" t="s">
        <v>694</v>
      </c>
      <c r="N274" s="256">
        <v>43169</v>
      </c>
      <c r="O274" s="255" t="s">
        <v>70</v>
      </c>
      <c r="P274" s="255" t="s">
        <v>4938</v>
      </c>
    </row>
    <row r="275" spans="1:16" x14ac:dyDescent="0.2">
      <c r="A275" s="255" t="s">
        <v>4358</v>
      </c>
      <c r="B275" s="255" t="s">
        <v>2063</v>
      </c>
      <c r="C275" s="255" t="s">
        <v>2046</v>
      </c>
      <c r="D275" s="255" t="s">
        <v>558</v>
      </c>
      <c r="E275" s="255" t="s">
        <v>2031</v>
      </c>
      <c r="F275" s="255" t="s">
        <v>559</v>
      </c>
      <c r="G275" s="255" t="s">
        <v>4945</v>
      </c>
      <c r="H275" s="256">
        <v>43167</v>
      </c>
      <c r="I275" s="257">
        <v>106.82</v>
      </c>
      <c r="J275" s="257">
        <v>1</v>
      </c>
      <c r="K275" s="257">
        <f t="shared" si="4"/>
        <v>106.82</v>
      </c>
      <c r="L275" s="255" t="s">
        <v>398</v>
      </c>
      <c r="M275" s="255" t="s">
        <v>214</v>
      </c>
      <c r="N275" s="256">
        <v>43168</v>
      </c>
      <c r="O275" s="255" t="s">
        <v>70</v>
      </c>
      <c r="P275" s="255" t="s">
        <v>4946</v>
      </c>
    </row>
    <row r="276" spans="1:16" x14ac:dyDescent="0.2">
      <c r="A276" s="255" t="s">
        <v>4358</v>
      </c>
      <c r="B276" s="255" t="s">
        <v>2063</v>
      </c>
      <c r="C276" s="255" t="s">
        <v>2046</v>
      </c>
      <c r="D276" s="255" t="s">
        <v>558</v>
      </c>
      <c r="E276" s="255" t="s">
        <v>2031</v>
      </c>
      <c r="F276" s="255" t="s">
        <v>559</v>
      </c>
      <c r="G276" s="255" t="s">
        <v>4947</v>
      </c>
      <c r="H276" s="256">
        <v>43167</v>
      </c>
      <c r="I276" s="257">
        <v>19</v>
      </c>
      <c r="J276" s="257">
        <v>1</v>
      </c>
      <c r="K276" s="257">
        <f t="shared" si="4"/>
        <v>19</v>
      </c>
      <c r="L276" s="255" t="s">
        <v>4948</v>
      </c>
      <c r="M276" s="255" t="s">
        <v>320</v>
      </c>
      <c r="N276" s="256">
        <v>43168</v>
      </c>
      <c r="O276" s="255" t="s">
        <v>70</v>
      </c>
      <c r="P276" s="255" t="s">
        <v>398</v>
      </c>
    </row>
    <row r="277" spans="1:16" x14ac:dyDescent="0.2">
      <c r="A277" s="255" t="s">
        <v>4358</v>
      </c>
      <c r="B277" s="255" t="s">
        <v>2063</v>
      </c>
      <c r="C277" s="255" t="s">
        <v>2046</v>
      </c>
      <c r="D277" s="255" t="s">
        <v>558</v>
      </c>
      <c r="E277" s="255" t="s">
        <v>2031</v>
      </c>
      <c r="F277" s="255" t="s">
        <v>559</v>
      </c>
      <c r="G277" s="255" t="s">
        <v>4949</v>
      </c>
      <c r="H277" s="256">
        <v>43167</v>
      </c>
      <c r="I277" s="257">
        <v>69.98</v>
      </c>
      <c r="J277" s="257">
        <v>1</v>
      </c>
      <c r="K277" s="257">
        <f t="shared" si="4"/>
        <v>69.98</v>
      </c>
      <c r="L277" s="255" t="s">
        <v>398</v>
      </c>
      <c r="M277" s="255" t="s">
        <v>694</v>
      </c>
      <c r="N277" s="256">
        <v>43168</v>
      </c>
      <c r="O277" s="255" t="s">
        <v>70</v>
      </c>
      <c r="P277" s="255" t="s">
        <v>4950</v>
      </c>
    </row>
    <row r="278" spans="1:16" x14ac:dyDescent="0.2">
      <c r="A278" s="255" t="s">
        <v>4358</v>
      </c>
      <c r="B278" s="255" t="s">
        <v>2063</v>
      </c>
      <c r="C278" s="255" t="s">
        <v>2046</v>
      </c>
      <c r="D278" s="255" t="s">
        <v>558</v>
      </c>
      <c r="E278" s="255" t="s">
        <v>2031</v>
      </c>
      <c r="F278" s="255" t="s">
        <v>559</v>
      </c>
      <c r="G278" s="255" t="s">
        <v>4951</v>
      </c>
      <c r="H278" s="256">
        <v>43167</v>
      </c>
      <c r="I278" s="257">
        <v>112.62</v>
      </c>
      <c r="J278" s="257">
        <v>1</v>
      </c>
      <c r="K278" s="257">
        <f t="shared" si="4"/>
        <v>112.62</v>
      </c>
      <c r="L278" s="255" t="s">
        <v>398</v>
      </c>
      <c r="M278" s="255" t="s">
        <v>521</v>
      </c>
      <c r="N278" s="256">
        <v>43168</v>
      </c>
      <c r="O278" s="255" t="s">
        <v>70</v>
      </c>
      <c r="P278" s="255" t="s">
        <v>4952</v>
      </c>
    </row>
    <row r="279" spans="1:16" x14ac:dyDescent="0.2">
      <c r="A279" s="255" t="s">
        <v>4358</v>
      </c>
      <c r="B279" s="255" t="s">
        <v>2063</v>
      </c>
      <c r="C279" s="255" t="s">
        <v>2046</v>
      </c>
      <c r="D279" s="255" t="s">
        <v>558</v>
      </c>
      <c r="E279" s="255" t="s">
        <v>2031</v>
      </c>
      <c r="F279" s="255" t="s">
        <v>559</v>
      </c>
      <c r="G279" s="255" t="s">
        <v>4959</v>
      </c>
      <c r="H279" s="256">
        <v>43167</v>
      </c>
      <c r="I279" s="257">
        <v>29.4</v>
      </c>
      <c r="J279" s="257">
        <v>1</v>
      </c>
      <c r="K279" s="257">
        <f t="shared" si="4"/>
        <v>29.4</v>
      </c>
      <c r="L279" s="255" t="s">
        <v>398</v>
      </c>
      <c r="M279" s="255" t="s">
        <v>434</v>
      </c>
      <c r="N279" s="256">
        <v>43168</v>
      </c>
      <c r="O279" s="255" t="s">
        <v>70</v>
      </c>
      <c r="P279" s="255" t="s">
        <v>4960</v>
      </c>
    </row>
    <row r="280" spans="1:16" x14ac:dyDescent="0.2">
      <c r="A280" s="255" t="s">
        <v>4358</v>
      </c>
      <c r="B280" s="255" t="s">
        <v>2063</v>
      </c>
      <c r="C280" s="255" t="s">
        <v>2046</v>
      </c>
      <c r="D280" s="255" t="s">
        <v>558</v>
      </c>
      <c r="E280" s="255" t="s">
        <v>2031</v>
      </c>
      <c r="F280" s="255" t="s">
        <v>559</v>
      </c>
      <c r="G280" s="255" t="s">
        <v>4961</v>
      </c>
      <c r="H280" s="256">
        <v>43167</v>
      </c>
      <c r="I280" s="257">
        <v>29.4</v>
      </c>
      <c r="J280" s="257">
        <v>1</v>
      </c>
      <c r="K280" s="257">
        <f t="shared" si="4"/>
        <v>29.4</v>
      </c>
      <c r="L280" s="255" t="s">
        <v>398</v>
      </c>
      <c r="M280" s="255" t="s">
        <v>434</v>
      </c>
      <c r="N280" s="256">
        <v>43168</v>
      </c>
      <c r="O280" s="255" t="s">
        <v>70</v>
      </c>
      <c r="P280" s="255" t="s">
        <v>4960</v>
      </c>
    </row>
    <row r="281" spans="1:16" x14ac:dyDescent="0.2">
      <c r="A281" s="255" t="s">
        <v>4358</v>
      </c>
      <c r="B281" s="255" t="s">
        <v>2063</v>
      </c>
      <c r="C281" s="255" t="s">
        <v>2046</v>
      </c>
      <c r="D281" s="255" t="s">
        <v>558</v>
      </c>
      <c r="E281" s="255" t="s">
        <v>2031</v>
      </c>
      <c r="F281" s="255" t="s">
        <v>559</v>
      </c>
      <c r="G281" s="255" t="s">
        <v>4962</v>
      </c>
      <c r="H281" s="256">
        <v>43167</v>
      </c>
      <c r="I281" s="257">
        <v>74.989999999999995</v>
      </c>
      <c r="J281" s="257">
        <v>1</v>
      </c>
      <c r="K281" s="257">
        <f t="shared" si="4"/>
        <v>74.989999999999995</v>
      </c>
      <c r="L281" s="255" t="s">
        <v>4948</v>
      </c>
      <c r="M281" s="255" t="s">
        <v>320</v>
      </c>
      <c r="N281" s="256">
        <v>43168</v>
      </c>
      <c r="O281" s="255" t="s">
        <v>70</v>
      </c>
      <c r="P281" s="255" t="s">
        <v>398</v>
      </c>
    </row>
    <row r="282" spans="1:16" x14ac:dyDescent="0.2">
      <c r="A282" s="255" t="s">
        <v>4358</v>
      </c>
      <c r="B282" s="255" t="s">
        <v>2063</v>
      </c>
      <c r="C282" s="255" t="s">
        <v>2046</v>
      </c>
      <c r="D282" s="255" t="s">
        <v>558</v>
      </c>
      <c r="E282" s="255" t="s">
        <v>2031</v>
      </c>
      <c r="F282" s="255" t="s">
        <v>559</v>
      </c>
      <c r="G282" s="255" t="s">
        <v>4963</v>
      </c>
      <c r="H282" s="256">
        <v>43167</v>
      </c>
      <c r="I282" s="257">
        <v>105.63</v>
      </c>
      <c r="J282" s="257">
        <v>1</v>
      </c>
      <c r="K282" s="257">
        <f t="shared" si="4"/>
        <v>105.63</v>
      </c>
      <c r="L282" s="255" t="s">
        <v>4948</v>
      </c>
      <c r="M282" s="255" t="s">
        <v>320</v>
      </c>
      <c r="N282" s="256">
        <v>43168</v>
      </c>
      <c r="O282" s="255" t="s">
        <v>70</v>
      </c>
      <c r="P282" s="255" t="s">
        <v>398</v>
      </c>
    </row>
    <row r="283" spans="1:16" x14ac:dyDescent="0.2">
      <c r="A283" s="255" t="s">
        <v>4358</v>
      </c>
      <c r="B283" s="255" t="s">
        <v>2063</v>
      </c>
      <c r="C283" s="255" t="s">
        <v>2046</v>
      </c>
      <c r="D283" s="255" t="s">
        <v>558</v>
      </c>
      <c r="E283" s="255" t="s">
        <v>2031</v>
      </c>
      <c r="F283" s="255" t="s">
        <v>559</v>
      </c>
      <c r="G283" s="255" t="s">
        <v>4964</v>
      </c>
      <c r="H283" s="256">
        <v>43167</v>
      </c>
      <c r="I283" s="257">
        <v>89.55</v>
      </c>
      <c r="J283" s="257">
        <v>1</v>
      </c>
      <c r="K283" s="257">
        <f t="shared" si="4"/>
        <v>89.55</v>
      </c>
      <c r="L283" s="255" t="s">
        <v>398</v>
      </c>
      <c r="M283" s="255" t="s">
        <v>547</v>
      </c>
      <c r="N283" s="256">
        <v>43168</v>
      </c>
      <c r="O283" s="255" t="s">
        <v>70</v>
      </c>
      <c r="P283" s="255" t="s">
        <v>4965</v>
      </c>
    </row>
    <row r="284" spans="1:16" x14ac:dyDescent="0.2">
      <c r="A284" s="255" t="s">
        <v>4358</v>
      </c>
      <c r="B284" s="255" t="s">
        <v>2063</v>
      </c>
      <c r="C284" s="255" t="s">
        <v>2046</v>
      </c>
      <c r="D284" s="255" t="s">
        <v>558</v>
      </c>
      <c r="E284" s="255" t="s">
        <v>2031</v>
      </c>
      <c r="F284" s="255" t="s">
        <v>559</v>
      </c>
      <c r="G284" s="255" t="s">
        <v>4966</v>
      </c>
      <c r="H284" s="256">
        <v>43167</v>
      </c>
      <c r="I284" s="257">
        <v>89.55</v>
      </c>
      <c r="J284" s="257">
        <v>1</v>
      </c>
      <c r="K284" s="257">
        <f t="shared" si="4"/>
        <v>89.55</v>
      </c>
      <c r="L284" s="255" t="s">
        <v>398</v>
      </c>
      <c r="M284" s="255" t="s">
        <v>547</v>
      </c>
      <c r="N284" s="256">
        <v>43168</v>
      </c>
      <c r="O284" s="255" t="s">
        <v>70</v>
      </c>
      <c r="P284" s="255" t="s">
        <v>4965</v>
      </c>
    </row>
    <row r="285" spans="1:16" x14ac:dyDescent="0.2">
      <c r="A285" s="255" t="s">
        <v>4358</v>
      </c>
      <c r="B285" s="255" t="s">
        <v>2063</v>
      </c>
      <c r="C285" s="255" t="s">
        <v>2046</v>
      </c>
      <c r="D285" s="255" t="s">
        <v>558</v>
      </c>
      <c r="E285" s="255" t="s">
        <v>2031</v>
      </c>
      <c r="F285" s="255" t="s">
        <v>559</v>
      </c>
      <c r="G285" s="255" t="s">
        <v>4967</v>
      </c>
      <c r="H285" s="256">
        <v>43167</v>
      </c>
      <c r="I285" s="257">
        <v>78.53</v>
      </c>
      <c r="J285" s="257">
        <v>1</v>
      </c>
      <c r="K285" s="257">
        <f t="shared" si="4"/>
        <v>78.53</v>
      </c>
      <c r="L285" s="255" t="s">
        <v>398</v>
      </c>
      <c r="M285" s="255" t="s">
        <v>215</v>
      </c>
      <c r="N285" s="256">
        <v>43168</v>
      </c>
      <c r="O285" s="255" t="s">
        <v>70</v>
      </c>
      <c r="P285" s="255" t="s">
        <v>4968</v>
      </c>
    </row>
    <row r="286" spans="1:16" x14ac:dyDescent="0.2">
      <c r="A286" s="255" t="s">
        <v>4358</v>
      </c>
      <c r="B286" s="255" t="s">
        <v>2063</v>
      </c>
      <c r="C286" s="255" t="s">
        <v>2046</v>
      </c>
      <c r="D286" s="255" t="s">
        <v>558</v>
      </c>
      <c r="E286" s="255" t="s">
        <v>2031</v>
      </c>
      <c r="F286" s="255" t="s">
        <v>559</v>
      </c>
      <c r="G286" s="255" t="s">
        <v>4969</v>
      </c>
      <c r="H286" s="256">
        <v>43167</v>
      </c>
      <c r="I286" s="257">
        <v>91.03</v>
      </c>
      <c r="J286" s="257">
        <v>1</v>
      </c>
      <c r="K286" s="257">
        <f t="shared" si="4"/>
        <v>91.03</v>
      </c>
      <c r="L286" s="255" t="s">
        <v>398</v>
      </c>
      <c r="M286" s="255" t="s">
        <v>215</v>
      </c>
      <c r="N286" s="256">
        <v>43168</v>
      </c>
      <c r="O286" s="255" t="s">
        <v>70</v>
      </c>
      <c r="P286" s="255" t="s">
        <v>4970</v>
      </c>
    </row>
    <row r="287" spans="1:16" x14ac:dyDescent="0.2">
      <c r="A287" s="255" t="s">
        <v>4358</v>
      </c>
      <c r="B287" s="255" t="s">
        <v>2063</v>
      </c>
      <c r="C287" s="255" t="s">
        <v>2046</v>
      </c>
      <c r="D287" s="255" t="s">
        <v>558</v>
      </c>
      <c r="E287" s="255" t="s">
        <v>2031</v>
      </c>
      <c r="F287" s="255" t="s">
        <v>559</v>
      </c>
      <c r="G287" s="255" t="s">
        <v>4971</v>
      </c>
      <c r="H287" s="256">
        <v>43167</v>
      </c>
      <c r="I287" s="257">
        <v>106.66</v>
      </c>
      <c r="J287" s="257">
        <v>1</v>
      </c>
      <c r="K287" s="257">
        <f t="shared" si="4"/>
        <v>106.66</v>
      </c>
      <c r="L287" s="255" t="s">
        <v>398</v>
      </c>
      <c r="M287" s="255" t="s">
        <v>215</v>
      </c>
      <c r="N287" s="256">
        <v>43168</v>
      </c>
      <c r="O287" s="255" t="s">
        <v>70</v>
      </c>
      <c r="P287" s="255" t="s">
        <v>4972</v>
      </c>
    </row>
    <row r="288" spans="1:16" x14ac:dyDescent="0.2">
      <c r="A288" s="255" t="s">
        <v>4358</v>
      </c>
      <c r="B288" s="255" t="s">
        <v>2063</v>
      </c>
      <c r="C288" s="255" t="s">
        <v>2046</v>
      </c>
      <c r="D288" s="255" t="s">
        <v>558</v>
      </c>
      <c r="E288" s="255" t="s">
        <v>2031</v>
      </c>
      <c r="F288" s="255" t="s">
        <v>559</v>
      </c>
      <c r="G288" s="255" t="s">
        <v>4973</v>
      </c>
      <c r="H288" s="256">
        <v>43167</v>
      </c>
      <c r="I288" s="257">
        <v>179.98</v>
      </c>
      <c r="J288" s="257">
        <v>1</v>
      </c>
      <c r="K288" s="257">
        <f t="shared" si="4"/>
        <v>179.98</v>
      </c>
      <c r="L288" s="255" t="s">
        <v>4974</v>
      </c>
      <c r="M288" s="255" t="s">
        <v>694</v>
      </c>
      <c r="N288" s="256">
        <v>43168</v>
      </c>
      <c r="O288" s="255" t="s">
        <v>70</v>
      </c>
      <c r="P288" s="255" t="s">
        <v>398</v>
      </c>
    </row>
    <row r="289" spans="1:16" x14ac:dyDescent="0.2">
      <c r="A289" s="255" t="s">
        <v>4358</v>
      </c>
      <c r="B289" s="255" t="s">
        <v>2063</v>
      </c>
      <c r="C289" s="255" t="s">
        <v>2046</v>
      </c>
      <c r="D289" s="255" t="s">
        <v>558</v>
      </c>
      <c r="E289" s="255" t="s">
        <v>2031</v>
      </c>
      <c r="F289" s="255" t="s">
        <v>559</v>
      </c>
      <c r="G289" s="255" t="s">
        <v>4975</v>
      </c>
      <c r="H289" s="256">
        <v>43167</v>
      </c>
      <c r="I289" s="257">
        <v>448.8</v>
      </c>
      <c r="J289" s="257">
        <v>1</v>
      </c>
      <c r="K289" s="257">
        <f t="shared" si="4"/>
        <v>448.8</v>
      </c>
      <c r="L289" s="255" t="s">
        <v>4976</v>
      </c>
      <c r="M289" s="255" t="s">
        <v>221</v>
      </c>
      <c r="N289" s="256">
        <v>43168</v>
      </c>
      <c r="O289" s="255" t="s">
        <v>70</v>
      </c>
      <c r="P289" s="255" t="s">
        <v>398</v>
      </c>
    </row>
    <row r="290" spans="1:16" x14ac:dyDescent="0.2">
      <c r="A290" s="255" t="s">
        <v>4358</v>
      </c>
      <c r="B290" s="255" t="s">
        <v>2063</v>
      </c>
      <c r="C290" s="255" t="s">
        <v>2046</v>
      </c>
      <c r="D290" s="255" t="s">
        <v>558</v>
      </c>
      <c r="E290" s="255" t="s">
        <v>2031</v>
      </c>
      <c r="F290" s="255" t="s">
        <v>559</v>
      </c>
      <c r="G290" s="255" t="s">
        <v>4977</v>
      </c>
      <c r="H290" s="256">
        <v>43160</v>
      </c>
      <c r="I290" s="257">
        <v>82.95</v>
      </c>
      <c r="J290" s="257">
        <v>1</v>
      </c>
      <c r="K290" s="257">
        <f t="shared" si="4"/>
        <v>82.95</v>
      </c>
      <c r="L290" s="255" t="s">
        <v>398</v>
      </c>
      <c r="M290" s="255" t="s">
        <v>320</v>
      </c>
      <c r="N290" s="256">
        <v>43161</v>
      </c>
      <c r="O290" s="255" t="s">
        <v>70</v>
      </c>
      <c r="P290" s="255" t="s">
        <v>4978</v>
      </c>
    </row>
    <row r="291" spans="1:16" x14ac:dyDescent="0.2">
      <c r="A291" s="255" t="s">
        <v>4358</v>
      </c>
      <c r="B291" s="255" t="s">
        <v>2063</v>
      </c>
      <c r="C291" s="255" t="s">
        <v>2046</v>
      </c>
      <c r="D291" s="255" t="s">
        <v>558</v>
      </c>
      <c r="E291" s="255" t="s">
        <v>2031</v>
      </c>
      <c r="F291" s="255" t="s">
        <v>559</v>
      </c>
      <c r="G291" s="255" t="s">
        <v>4979</v>
      </c>
      <c r="H291" s="256">
        <v>43160</v>
      </c>
      <c r="I291" s="257">
        <v>64.849999999999994</v>
      </c>
      <c r="J291" s="257">
        <v>1</v>
      </c>
      <c r="K291" s="257">
        <f t="shared" si="4"/>
        <v>64.849999999999994</v>
      </c>
      <c r="L291" s="255" t="s">
        <v>4980</v>
      </c>
      <c r="M291" s="255" t="s">
        <v>249</v>
      </c>
      <c r="N291" s="256">
        <v>43161</v>
      </c>
      <c r="O291" s="255" t="s">
        <v>70</v>
      </c>
      <c r="P291" s="255" t="s">
        <v>398</v>
      </c>
    </row>
    <row r="292" spans="1:16" x14ac:dyDescent="0.2">
      <c r="A292" s="255" t="s">
        <v>4358</v>
      </c>
      <c r="B292" s="255" t="s">
        <v>2063</v>
      </c>
      <c r="C292" s="255" t="s">
        <v>2046</v>
      </c>
      <c r="D292" s="255" t="s">
        <v>558</v>
      </c>
      <c r="E292" s="255" t="s">
        <v>2031</v>
      </c>
      <c r="F292" s="255" t="s">
        <v>559</v>
      </c>
      <c r="G292" s="255" t="s">
        <v>4981</v>
      </c>
      <c r="H292" s="256">
        <v>43160</v>
      </c>
      <c r="I292" s="257">
        <v>64.849999999999994</v>
      </c>
      <c r="J292" s="257">
        <v>1</v>
      </c>
      <c r="K292" s="257">
        <f t="shared" si="4"/>
        <v>64.849999999999994</v>
      </c>
      <c r="L292" s="255" t="s">
        <v>4982</v>
      </c>
      <c r="M292" s="255" t="s">
        <v>249</v>
      </c>
      <c r="N292" s="256">
        <v>43161</v>
      </c>
      <c r="O292" s="255" t="s">
        <v>70</v>
      </c>
      <c r="P292" s="255" t="s">
        <v>398</v>
      </c>
    </row>
    <row r="293" spans="1:16" x14ac:dyDescent="0.2">
      <c r="A293" s="255" t="s">
        <v>4358</v>
      </c>
      <c r="B293" s="255" t="s">
        <v>2063</v>
      </c>
      <c r="C293" s="255" t="s">
        <v>2046</v>
      </c>
      <c r="D293" s="255" t="s">
        <v>558</v>
      </c>
      <c r="E293" s="255" t="s">
        <v>2031</v>
      </c>
      <c r="F293" s="255" t="s">
        <v>559</v>
      </c>
      <c r="G293" s="255" t="s">
        <v>4983</v>
      </c>
      <c r="H293" s="256">
        <v>43160</v>
      </c>
      <c r="I293" s="257">
        <v>69</v>
      </c>
      <c r="J293" s="257">
        <v>1</v>
      </c>
      <c r="K293" s="257">
        <f t="shared" si="4"/>
        <v>69</v>
      </c>
      <c r="L293" s="255" t="s">
        <v>398</v>
      </c>
      <c r="M293" s="255" t="s">
        <v>556</v>
      </c>
      <c r="N293" s="256">
        <v>43161</v>
      </c>
      <c r="O293" s="255" t="s">
        <v>70</v>
      </c>
      <c r="P293" s="255" t="s">
        <v>4869</v>
      </c>
    </row>
    <row r="294" spans="1:16" x14ac:dyDescent="0.2">
      <c r="A294" s="255" t="s">
        <v>4358</v>
      </c>
      <c r="B294" s="255" t="s">
        <v>2063</v>
      </c>
      <c r="C294" s="255" t="s">
        <v>2046</v>
      </c>
      <c r="D294" s="255" t="s">
        <v>558</v>
      </c>
      <c r="E294" s="255" t="s">
        <v>2031</v>
      </c>
      <c r="F294" s="255" t="s">
        <v>559</v>
      </c>
      <c r="G294" s="255" t="s">
        <v>4984</v>
      </c>
      <c r="H294" s="256">
        <v>43160</v>
      </c>
      <c r="I294" s="257">
        <v>54</v>
      </c>
      <c r="J294" s="257">
        <v>1</v>
      </c>
      <c r="K294" s="257">
        <f t="shared" si="4"/>
        <v>54</v>
      </c>
      <c r="L294" s="255" t="s">
        <v>398</v>
      </c>
      <c r="M294" s="255" t="s">
        <v>556</v>
      </c>
      <c r="N294" s="256">
        <v>43161</v>
      </c>
      <c r="O294" s="255" t="s">
        <v>70</v>
      </c>
      <c r="P294" s="255" t="s">
        <v>4869</v>
      </c>
    </row>
    <row r="295" spans="1:16" x14ac:dyDescent="0.2">
      <c r="A295" s="255" t="s">
        <v>4358</v>
      </c>
      <c r="B295" s="255" t="s">
        <v>2063</v>
      </c>
      <c r="C295" s="255" t="s">
        <v>2046</v>
      </c>
      <c r="D295" s="255" t="s">
        <v>558</v>
      </c>
      <c r="E295" s="255" t="s">
        <v>2031</v>
      </c>
      <c r="F295" s="255" t="s">
        <v>559</v>
      </c>
      <c r="G295" s="255" t="s">
        <v>4985</v>
      </c>
      <c r="H295" s="256">
        <v>43160</v>
      </c>
      <c r="I295" s="257">
        <v>75</v>
      </c>
      <c r="J295" s="257">
        <v>1</v>
      </c>
      <c r="K295" s="257">
        <f t="shared" si="4"/>
        <v>75</v>
      </c>
      <c r="L295" s="255" t="s">
        <v>398</v>
      </c>
      <c r="M295" s="255" t="s">
        <v>694</v>
      </c>
      <c r="N295" s="256">
        <v>43161</v>
      </c>
      <c r="O295" s="255" t="s">
        <v>70</v>
      </c>
      <c r="P295" s="255" t="s">
        <v>4986</v>
      </c>
    </row>
    <row r="296" spans="1:16" x14ac:dyDescent="0.2">
      <c r="A296" s="255" t="s">
        <v>4358</v>
      </c>
      <c r="B296" s="255" t="s">
        <v>2063</v>
      </c>
      <c r="C296" s="255" t="s">
        <v>2046</v>
      </c>
      <c r="D296" s="255" t="s">
        <v>558</v>
      </c>
      <c r="E296" s="255" t="s">
        <v>2031</v>
      </c>
      <c r="F296" s="255" t="s">
        <v>559</v>
      </c>
      <c r="G296" s="255" t="s">
        <v>4987</v>
      </c>
      <c r="H296" s="256">
        <v>43160</v>
      </c>
      <c r="I296" s="257">
        <v>72.150000000000006</v>
      </c>
      <c r="J296" s="257">
        <v>1</v>
      </c>
      <c r="K296" s="257">
        <f t="shared" si="4"/>
        <v>72.150000000000006</v>
      </c>
      <c r="L296" s="255" t="s">
        <v>398</v>
      </c>
      <c r="M296" s="255" t="s">
        <v>694</v>
      </c>
      <c r="N296" s="256">
        <v>43161</v>
      </c>
      <c r="O296" s="255" t="s">
        <v>70</v>
      </c>
      <c r="P296" s="255" t="s">
        <v>4986</v>
      </c>
    </row>
    <row r="297" spans="1:16" x14ac:dyDescent="0.2">
      <c r="A297" s="255" t="s">
        <v>4358</v>
      </c>
      <c r="B297" s="255" t="s">
        <v>2063</v>
      </c>
      <c r="C297" s="255" t="s">
        <v>2046</v>
      </c>
      <c r="D297" s="255" t="s">
        <v>558</v>
      </c>
      <c r="E297" s="255" t="s">
        <v>2031</v>
      </c>
      <c r="F297" s="255" t="s">
        <v>559</v>
      </c>
      <c r="G297" s="255" t="s">
        <v>4988</v>
      </c>
      <c r="H297" s="256">
        <v>43160</v>
      </c>
      <c r="I297" s="257">
        <v>310.36</v>
      </c>
      <c r="J297" s="257">
        <v>1</v>
      </c>
      <c r="K297" s="257">
        <f t="shared" si="4"/>
        <v>310.36</v>
      </c>
      <c r="L297" s="255" t="s">
        <v>398</v>
      </c>
      <c r="M297" s="255" t="s">
        <v>694</v>
      </c>
      <c r="N297" s="256">
        <v>43161</v>
      </c>
      <c r="O297" s="255" t="s">
        <v>70</v>
      </c>
      <c r="P297" s="255" t="s">
        <v>4989</v>
      </c>
    </row>
    <row r="298" spans="1:16" x14ac:dyDescent="0.2">
      <c r="A298" s="255" t="s">
        <v>4358</v>
      </c>
      <c r="B298" s="255" t="s">
        <v>2063</v>
      </c>
      <c r="C298" s="255" t="s">
        <v>2046</v>
      </c>
      <c r="D298" s="255" t="s">
        <v>558</v>
      </c>
      <c r="E298" s="255" t="s">
        <v>2031</v>
      </c>
      <c r="F298" s="255" t="s">
        <v>559</v>
      </c>
      <c r="G298" s="255" t="s">
        <v>4990</v>
      </c>
      <c r="H298" s="256">
        <v>43160</v>
      </c>
      <c r="I298" s="257">
        <v>144.97999999999999</v>
      </c>
      <c r="J298" s="257">
        <v>1</v>
      </c>
      <c r="K298" s="257">
        <f t="shared" si="4"/>
        <v>144.97999999999999</v>
      </c>
      <c r="L298" s="255" t="s">
        <v>398</v>
      </c>
      <c r="M298" s="255" t="s">
        <v>556</v>
      </c>
      <c r="N298" s="256">
        <v>43161</v>
      </c>
      <c r="O298" s="255" t="s">
        <v>70</v>
      </c>
      <c r="P298" s="255" t="s">
        <v>4869</v>
      </c>
    </row>
    <row r="299" spans="1:16" x14ac:dyDescent="0.2">
      <c r="A299" s="255" t="s">
        <v>4358</v>
      </c>
      <c r="B299" s="255" t="s">
        <v>2063</v>
      </c>
      <c r="C299" s="255" t="s">
        <v>2046</v>
      </c>
      <c r="D299" s="255" t="s">
        <v>558</v>
      </c>
      <c r="E299" s="255" t="s">
        <v>2031</v>
      </c>
      <c r="F299" s="255" t="s">
        <v>559</v>
      </c>
      <c r="G299" s="255" t="s">
        <v>4991</v>
      </c>
      <c r="H299" s="256">
        <v>43160</v>
      </c>
      <c r="I299" s="257">
        <v>97.85</v>
      </c>
      <c r="J299" s="257">
        <v>1</v>
      </c>
      <c r="K299" s="257">
        <f t="shared" si="4"/>
        <v>97.85</v>
      </c>
      <c r="L299" s="255" t="s">
        <v>398</v>
      </c>
      <c r="M299" s="255" t="s">
        <v>176</v>
      </c>
      <c r="N299" s="256">
        <v>43161</v>
      </c>
      <c r="O299" s="255" t="s">
        <v>70</v>
      </c>
      <c r="P299" s="255" t="s">
        <v>4992</v>
      </c>
    </row>
    <row r="300" spans="1:16" x14ac:dyDescent="0.2">
      <c r="A300" s="255" t="s">
        <v>4358</v>
      </c>
      <c r="B300" s="255" t="s">
        <v>2063</v>
      </c>
      <c r="C300" s="255" t="s">
        <v>2046</v>
      </c>
      <c r="D300" s="255" t="s">
        <v>558</v>
      </c>
      <c r="E300" s="255" t="s">
        <v>2031</v>
      </c>
      <c r="F300" s="255" t="s">
        <v>559</v>
      </c>
      <c r="G300" s="255" t="s">
        <v>4993</v>
      </c>
      <c r="H300" s="256">
        <v>43160</v>
      </c>
      <c r="I300" s="257">
        <v>97.85</v>
      </c>
      <c r="J300" s="257">
        <v>1</v>
      </c>
      <c r="K300" s="257">
        <f t="shared" si="4"/>
        <v>97.85</v>
      </c>
      <c r="L300" s="255" t="s">
        <v>398</v>
      </c>
      <c r="M300" s="255" t="s">
        <v>176</v>
      </c>
      <c r="N300" s="256">
        <v>43161</v>
      </c>
      <c r="O300" s="255" t="s">
        <v>70</v>
      </c>
      <c r="P300" s="255" t="s">
        <v>4992</v>
      </c>
    </row>
    <row r="301" spans="1:16" x14ac:dyDescent="0.2">
      <c r="A301" s="255" t="s">
        <v>4358</v>
      </c>
      <c r="B301" s="255" t="s">
        <v>2063</v>
      </c>
      <c r="C301" s="255" t="s">
        <v>2046</v>
      </c>
      <c r="D301" s="255" t="s">
        <v>558</v>
      </c>
      <c r="E301" s="255" t="s">
        <v>2031</v>
      </c>
      <c r="F301" s="255" t="s">
        <v>559</v>
      </c>
      <c r="G301" s="255" t="s">
        <v>4994</v>
      </c>
      <c r="H301" s="256">
        <v>43160</v>
      </c>
      <c r="I301" s="257">
        <v>9.5500000000000007</v>
      </c>
      <c r="J301" s="257">
        <v>1</v>
      </c>
      <c r="K301" s="257">
        <f t="shared" si="4"/>
        <v>9.5500000000000007</v>
      </c>
      <c r="L301" s="255" t="s">
        <v>398</v>
      </c>
      <c r="M301" s="255" t="s">
        <v>556</v>
      </c>
      <c r="N301" s="256">
        <v>43161</v>
      </c>
      <c r="O301" s="255" t="s">
        <v>70</v>
      </c>
      <c r="P301" s="255" t="s">
        <v>4995</v>
      </c>
    </row>
    <row r="302" spans="1:16" x14ac:dyDescent="0.2">
      <c r="A302" s="255" t="s">
        <v>4358</v>
      </c>
      <c r="B302" s="255" t="s">
        <v>2063</v>
      </c>
      <c r="C302" s="255" t="s">
        <v>2046</v>
      </c>
      <c r="D302" s="255" t="s">
        <v>558</v>
      </c>
      <c r="E302" s="255" t="s">
        <v>2031</v>
      </c>
      <c r="F302" s="255" t="s">
        <v>559</v>
      </c>
      <c r="G302" s="255" t="s">
        <v>4996</v>
      </c>
      <c r="H302" s="256">
        <v>43160</v>
      </c>
      <c r="I302" s="257">
        <v>9.5500000000000007</v>
      </c>
      <c r="J302" s="257">
        <v>1</v>
      </c>
      <c r="K302" s="257">
        <f t="shared" si="4"/>
        <v>9.5500000000000007</v>
      </c>
      <c r="L302" s="255" t="s">
        <v>398</v>
      </c>
      <c r="M302" s="255" t="s">
        <v>556</v>
      </c>
      <c r="N302" s="256">
        <v>43161</v>
      </c>
      <c r="O302" s="255" t="s">
        <v>70</v>
      </c>
      <c r="P302" s="255" t="s">
        <v>4995</v>
      </c>
    </row>
    <row r="303" spans="1:16" x14ac:dyDescent="0.2">
      <c r="A303" s="255" t="s">
        <v>4358</v>
      </c>
      <c r="B303" s="255" t="s">
        <v>2063</v>
      </c>
      <c r="C303" s="255" t="s">
        <v>2046</v>
      </c>
      <c r="D303" s="255" t="s">
        <v>558</v>
      </c>
      <c r="E303" s="255" t="s">
        <v>2031</v>
      </c>
      <c r="F303" s="255" t="s">
        <v>559</v>
      </c>
      <c r="G303" s="255" t="s">
        <v>4997</v>
      </c>
      <c r="H303" s="256">
        <v>43160</v>
      </c>
      <c r="I303" s="257">
        <v>9.5500000000000007</v>
      </c>
      <c r="J303" s="257">
        <v>1</v>
      </c>
      <c r="K303" s="257">
        <f t="shared" si="4"/>
        <v>9.5500000000000007</v>
      </c>
      <c r="L303" s="255" t="s">
        <v>398</v>
      </c>
      <c r="M303" s="255" t="s">
        <v>556</v>
      </c>
      <c r="N303" s="256">
        <v>43161</v>
      </c>
      <c r="O303" s="255" t="s">
        <v>70</v>
      </c>
      <c r="P303" s="255" t="s">
        <v>4998</v>
      </c>
    </row>
    <row r="304" spans="1:16" x14ac:dyDescent="0.2">
      <c r="A304" s="255" t="s">
        <v>4358</v>
      </c>
      <c r="B304" s="255" t="s">
        <v>2063</v>
      </c>
      <c r="C304" s="255" t="s">
        <v>2046</v>
      </c>
      <c r="D304" s="255" t="s">
        <v>558</v>
      </c>
      <c r="E304" s="255" t="s">
        <v>2031</v>
      </c>
      <c r="F304" s="255" t="s">
        <v>559</v>
      </c>
      <c r="G304" s="255" t="s">
        <v>4999</v>
      </c>
      <c r="H304" s="256">
        <v>43160</v>
      </c>
      <c r="I304" s="257">
        <v>9.5500000000000007</v>
      </c>
      <c r="J304" s="257">
        <v>1</v>
      </c>
      <c r="K304" s="257">
        <f t="shared" si="4"/>
        <v>9.5500000000000007</v>
      </c>
      <c r="L304" s="255" t="s">
        <v>398</v>
      </c>
      <c r="M304" s="255" t="s">
        <v>556</v>
      </c>
      <c r="N304" s="256">
        <v>43161</v>
      </c>
      <c r="O304" s="255" t="s">
        <v>70</v>
      </c>
      <c r="P304" s="255" t="s">
        <v>4998</v>
      </c>
    </row>
    <row r="305" spans="1:16" x14ac:dyDescent="0.2">
      <c r="A305" s="255" t="s">
        <v>4358</v>
      </c>
      <c r="B305" s="255" t="s">
        <v>2063</v>
      </c>
      <c r="C305" s="255" t="s">
        <v>2046</v>
      </c>
      <c r="D305" s="255" t="s">
        <v>558</v>
      </c>
      <c r="E305" s="255" t="s">
        <v>2031</v>
      </c>
      <c r="F305" s="255" t="s">
        <v>559</v>
      </c>
      <c r="G305" s="255" t="s">
        <v>5000</v>
      </c>
      <c r="H305" s="256">
        <v>43160</v>
      </c>
      <c r="I305" s="257">
        <v>182</v>
      </c>
      <c r="J305" s="257">
        <v>1</v>
      </c>
      <c r="K305" s="257">
        <f t="shared" si="4"/>
        <v>182</v>
      </c>
      <c r="L305" s="255" t="s">
        <v>398</v>
      </c>
      <c r="M305" s="255" t="s">
        <v>428</v>
      </c>
      <c r="N305" s="256">
        <v>43161</v>
      </c>
      <c r="O305" s="255" t="s">
        <v>70</v>
      </c>
      <c r="P305" s="255" t="s">
        <v>5001</v>
      </c>
    </row>
    <row r="306" spans="1:16" x14ac:dyDescent="0.2">
      <c r="A306" s="255" t="s">
        <v>4358</v>
      </c>
      <c r="B306" s="255" t="s">
        <v>2063</v>
      </c>
      <c r="C306" s="255" t="s">
        <v>2046</v>
      </c>
      <c r="D306" s="255" t="s">
        <v>558</v>
      </c>
      <c r="E306" s="255" t="s">
        <v>2031</v>
      </c>
      <c r="F306" s="255" t="s">
        <v>559</v>
      </c>
      <c r="G306" s="255" t="s">
        <v>5002</v>
      </c>
      <c r="H306" s="256">
        <v>43160</v>
      </c>
      <c r="I306" s="257">
        <v>84.99</v>
      </c>
      <c r="J306" s="257">
        <v>1</v>
      </c>
      <c r="K306" s="257">
        <f t="shared" si="4"/>
        <v>84.99</v>
      </c>
      <c r="L306" s="255" t="s">
        <v>398</v>
      </c>
      <c r="M306" s="255" t="s">
        <v>151</v>
      </c>
      <c r="N306" s="256">
        <v>43161</v>
      </c>
      <c r="O306" s="255" t="s">
        <v>70</v>
      </c>
      <c r="P306" s="255" t="s">
        <v>4434</v>
      </c>
    </row>
    <row r="307" spans="1:16" x14ac:dyDescent="0.2">
      <c r="A307" s="255" t="s">
        <v>4358</v>
      </c>
      <c r="B307" s="255" t="s">
        <v>2063</v>
      </c>
      <c r="C307" s="255" t="s">
        <v>2046</v>
      </c>
      <c r="D307" s="255" t="s">
        <v>558</v>
      </c>
      <c r="E307" s="255" t="s">
        <v>2031</v>
      </c>
      <c r="F307" s="255" t="s">
        <v>559</v>
      </c>
      <c r="G307" s="255" t="s">
        <v>5003</v>
      </c>
      <c r="H307" s="256">
        <v>43159</v>
      </c>
      <c r="I307" s="257">
        <v>97.85</v>
      </c>
      <c r="J307" s="257">
        <v>1</v>
      </c>
      <c r="K307" s="257">
        <f t="shared" si="4"/>
        <v>97.85</v>
      </c>
      <c r="L307" s="255" t="s">
        <v>398</v>
      </c>
      <c r="M307" s="255" t="s">
        <v>521</v>
      </c>
      <c r="N307" s="256">
        <v>43160</v>
      </c>
      <c r="O307" s="255" t="s">
        <v>70</v>
      </c>
      <c r="P307" s="255" t="s">
        <v>5004</v>
      </c>
    </row>
    <row r="308" spans="1:16" x14ac:dyDescent="0.2">
      <c r="A308" s="255" t="s">
        <v>4358</v>
      </c>
      <c r="B308" s="255" t="s">
        <v>2063</v>
      </c>
      <c r="C308" s="255" t="s">
        <v>2046</v>
      </c>
      <c r="D308" s="255" t="s">
        <v>558</v>
      </c>
      <c r="E308" s="255" t="s">
        <v>2031</v>
      </c>
      <c r="F308" s="255" t="s">
        <v>559</v>
      </c>
      <c r="G308" s="255" t="s">
        <v>5005</v>
      </c>
      <c r="H308" s="256">
        <v>43159</v>
      </c>
      <c r="I308" s="257">
        <v>82.95</v>
      </c>
      <c r="J308" s="257">
        <v>1</v>
      </c>
      <c r="K308" s="257">
        <f t="shared" si="4"/>
        <v>82.95</v>
      </c>
      <c r="L308" s="255" t="s">
        <v>398</v>
      </c>
      <c r="M308" s="255" t="s">
        <v>521</v>
      </c>
      <c r="N308" s="256">
        <v>43160</v>
      </c>
      <c r="O308" s="255" t="s">
        <v>70</v>
      </c>
      <c r="P308" s="255" t="s">
        <v>5004</v>
      </c>
    </row>
    <row r="309" spans="1:16" x14ac:dyDescent="0.2">
      <c r="A309" s="255" t="s">
        <v>4358</v>
      </c>
      <c r="B309" s="255" t="s">
        <v>2063</v>
      </c>
      <c r="C309" s="255" t="s">
        <v>2046</v>
      </c>
      <c r="D309" s="255" t="s">
        <v>558</v>
      </c>
      <c r="E309" s="255" t="s">
        <v>2031</v>
      </c>
      <c r="F309" s="255" t="s">
        <v>559</v>
      </c>
      <c r="G309" s="255" t="s">
        <v>5006</v>
      </c>
      <c r="H309" s="256">
        <v>43159</v>
      </c>
      <c r="I309" s="257">
        <v>144.99</v>
      </c>
      <c r="J309" s="257">
        <v>1</v>
      </c>
      <c r="K309" s="257">
        <f t="shared" si="4"/>
        <v>144.99</v>
      </c>
      <c r="L309" s="255" t="s">
        <v>398</v>
      </c>
      <c r="M309" s="255" t="s">
        <v>214</v>
      </c>
      <c r="N309" s="256">
        <v>43160</v>
      </c>
      <c r="O309" s="255" t="s">
        <v>70</v>
      </c>
      <c r="P309" s="255" t="s">
        <v>5007</v>
      </c>
    </row>
    <row r="310" spans="1:16" x14ac:dyDescent="0.2">
      <c r="A310" s="255" t="s">
        <v>4358</v>
      </c>
      <c r="B310" s="255" t="s">
        <v>2063</v>
      </c>
      <c r="C310" s="255" t="s">
        <v>2046</v>
      </c>
      <c r="D310" s="255" t="s">
        <v>558</v>
      </c>
      <c r="E310" s="255" t="s">
        <v>2031</v>
      </c>
      <c r="F310" s="255" t="s">
        <v>559</v>
      </c>
      <c r="G310" s="255" t="s">
        <v>5008</v>
      </c>
      <c r="H310" s="256">
        <v>43159</v>
      </c>
      <c r="I310" s="257">
        <v>62.38</v>
      </c>
      <c r="J310" s="257">
        <v>1</v>
      </c>
      <c r="K310" s="257">
        <f t="shared" si="4"/>
        <v>62.38</v>
      </c>
      <c r="L310" s="255" t="s">
        <v>398</v>
      </c>
      <c r="M310" s="255" t="s">
        <v>214</v>
      </c>
      <c r="N310" s="256">
        <v>43160</v>
      </c>
      <c r="O310" s="255" t="s">
        <v>70</v>
      </c>
      <c r="P310" s="255" t="s">
        <v>5007</v>
      </c>
    </row>
    <row r="311" spans="1:16" x14ac:dyDescent="0.2">
      <c r="A311" s="255" t="s">
        <v>4358</v>
      </c>
      <c r="B311" s="255" t="s">
        <v>2063</v>
      </c>
      <c r="C311" s="255" t="s">
        <v>2046</v>
      </c>
      <c r="D311" s="255" t="s">
        <v>558</v>
      </c>
      <c r="E311" s="255" t="s">
        <v>2031</v>
      </c>
      <c r="F311" s="255" t="s">
        <v>559</v>
      </c>
      <c r="G311" s="255" t="s">
        <v>5009</v>
      </c>
      <c r="H311" s="256">
        <v>43159</v>
      </c>
      <c r="I311" s="257">
        <v>97.85</v>
      </c>
      <c r="J311" s="257">
        <v>1</v>
      </c>
      <c r="K311" s="257">
        <f t="shared" si="4"/>
        <v>97.85</v>
      </c>
      <c r="L311" s="255" t="s">
        <v>398</v>
      </c>
      <c r="M311" s="255" t="s">
        <v>428</v>
      </c>
      <c r="N311" s="256">
        <v>43160</v>
      </c>
      <c r="O311" s="255" t="s">
        <v>70</v>
      </c>
      <c r="P311" s="255" t="s">
        <v>5010</v>
      </c>
    </row>
    <row r="312" spans="1:16" x14ac:dyDescent="0.2">
      <c r="A312" s="255" t="s">
        <v>4358</v>
      </c>
      <c r="B312" s="255" t="s">
        <v>2063</v>
      </c>
      <c r="C312" s="255" t="s">
        <v>2046</v>
      </c>
      <c r="D312" s="255" t="s">
        <v>558</v>
      </c>
      <c r="E312" s="255" t="s">
        <v>2031</v>
      </c>
      <c r="F312" s="255" t="s">
        <v>559</v>
      </c>
      <c r="G312" s="255" t="s">
        <v>5011</v>
      </c>
      <c r="H312" s="256">
        <v>43159</v>
      </c>
      <c r="I312" s="257">
        <v>97.85</v>
      </c>
      <c r="J312" s="257">
        <v>1</v>
      </c>
      <c r="K312" s="257">
        <f t="shared" si="4"/>
        <v>97.85</v>
      </c>
      <c r="L312" s="255" t="s">
        <v>398</v>
      </c>
      <c r="M312" s="255" t="s">
        <v>428</v>
      </c>
      <c r="N312" s="256">
        <v>43160</v>
      </c>
      <c r="O312" s="255" t="s">
        <v>70</v>
      </c>
      <c r="P312" s="255" t="s">
        <v>5010</v>
      </c>
    </row>
    <row r="313" spans="1:16" x14ac:dyDescent="0.2">
      <c r="A313" s="255" t="s">
        <v>4358</v>
      </c>
      <c r="B313" s="255" t="s">
        <v>2063</v>
      </c>
      <c r="C313" s="255" t="s">
        <v>2046</v>
      </c>
      <c r="D313" s="255" t="s">
        <v>558</v>
      </c>
      <c r="E313" s="255" t="s">
        <v>2031</v>
      </c>
      <c r="F313" s="255" t="s">
        <v>559</v>
      </c>
      <c r="G313" s="255" t="s">
        <v>5012</v>
      </c>
      <c r="H313" s="256">
        <v>43159</v>
      </c>
      <c r="I313" s="257">
        <v>754.18</v>
      </c>
      <c r="J313" s="257">
        <v>1</v>
      </c>
      <c r="K313" s="257">
        <f t="shared" si="4"/>
        <v>754.18</v>
      </c>
      <c r="L313" s="255" t="s">
        <v>398</v>
      </c>
      <c r="M313" s="255" t="s">
        <v>216</v>
      </c>
      <c r="N313" s="256">
        <v>43160</v>
      </c>
      <c r="O313" s="255" t="s">
        <v>70</v>
      </c>
      <c r="P313" s="255" t="s">
        <v>5013</v>
      </c>
    </row>
    <row r="314" spans="1:16" x14ac:dyDescent="0.2">
      <c r="A314" s="255" t="s">
        <v>4358</v>
      </c>
      <c r="B314" s="255" t="s">
        <v>2063</v>
      </c>
      <c r="C314" s="255" t="s">
        <v>2046</v>
      </c>
      <c r="D314" s="255" t="s">
        <v>558</v>
      </c>
      <c r="E314" s="255" t="s">
        <v>2031</v>
      </c>
      <c r="F314" s="255" t="s">
        <v>559</v>
      </c>
      <c r="G314" s="255" t="s">
        <v>5014</v>
      </c>
      <c r="H314" s="256">
        <v>43159</v>
      </c>
      <c r="I314" s="257">
        <v>127.77</v>
      </c>
      <c r="J314" s="257">
        <v>1</v>
      </c>
      <c r="K314" s="257">
        <f t="shared" si="4"/>
        <v>127.77</v>
      </c>
      <c r="L314" s="255" t="s">
        <v>5015</v>
      </c>
      <c r="M314" s="255" t="s">
        <v>2739</v>
      </c>
      <c r="N314" s="256">
        <v>43160</v>
      </c>
      <c r="O314" s="255" t="s">
        <v>70</v>
      </c>
      <c r="P314" s="255" t="s">
        <v>398</v>
      </c>
    </row>
    <row r="315" spans="1:16" x14ac:dyDescent="0.2">
      <c r="A315" s="255" t="s">
        <v>4358</v>
      </c>
      <c r="B315" s="255" t="s">
        <v>2063</v>
      </c>
      <c r="C315" s="255" t="s">
        <v>2046</v>
      </c>
      <c r="D315" s="255" t="s">
        <v>558</v>
      </c>
      <c r="E315" s="255" t="s">
        <v>2031</v>
      </c>
      <c r="F315" s="255" t="s">
        <v>559</v>
      </c>
      <c r="G315" s="255" t="s">
        <v>5016</v>
      </c>
      <c r="H315" s="256">
        <v>43159</v>
      </c>
      <c r="I315" s="257">
        <v>82.95</v>
      </c>
      <c r="J315" s="257">
        <v>1</v>
      </c>
      <c r="K315" s="257">
        <f t="shared" si="4"/>
        <v>82.95</v>
      </c>
      <c r="L315" s="255" t="s">
        <v>398</v>
      </c>
      <c r="M315" s="255" t="s">
        <v>556</v>
      </c>
      <c r="N315" s="256">
        <v>43160</v>
      </c>
      <c r="O315" s="255" t="s">
        <v>70</v>
      </c>
      <c r="P315" s="255" t="s">
        <v>5017</v>
      </c>
    </row>
    <row r="316" spans="1:16" x14ac:dyDescent="0.2">
      <c r="A316" s="255" t="s">
        <v>4358</v>
      </c>
      <c r="B316" s="255" t="s">
        <v>2063</v>
      </c>
      <c r="C316" s="255" t="s">
        <v>2046</v>
      </c>
      <c r="D316" s="255" t="s">
        <v>558</v>
      </c>
      <c r="E316" s="255" t="s">
        <v>2031</v>
      </c>
      <c r="F316" s="255" t="s">
        <v>559</v>
      </c>
      <c r="G316" s="255" t="s">
        <v>5018</v>
      </c>
      <c r="H316" s="256">
        <v>43159</v>
      </c>
      <c r="I316" s="257">
        <v>97.85</v>
      </c>
      <c r="J316" s="257">
        <v>1</v>
      </c>
      <c r="K316" s="257">
        <f t="shared" si="4"/>
        <v>97.85</v>
      </c>
      <c r="L316" s="255" t="s">
        <v>398</v>
      </c>
      <c r="M316" s="255" t="s">
        <v>556</v>
      </c>
      <c r="N316" s="256">
        <v>43160</v>
      </c>
      <c r="O316" s="255" t="s">
        <v>70</v>
      </c>
      <c r="P316" s="255" t="s">
        <v>5017</v>
      </c>
    </row>
    <row r="317" spans="1:16" x14ac:dyDescent="0.2">
      <c r="A317" s="255" t="s">
        <v>4358</v>
      </c>
      <c r="B317" s="255" t="s">
        <v>2063</v>
      </c>
      <c r="C317" s="255" t="s">
        <v>2046</v>
      </c>
      <c r="D317" s="255" t="s">
        <v>558</v>
      </c>
      <c r="E317" s="255" t="s">
        <v>2031</v>
      </c>
      <c r="F317" s="255" t="s">
        <v>559</v>
      </c>
      <c r="G317" s="255" t="s">
        <v>5019</v>
      </c>
      <c r="H317" s="256">
        <v>43186</v>
      </c>
      <c r="I317" s="257">
        <v>240</v>
      </c>
      <c r="J317" s="257">
        <v>1</v>
      </c>
      <c r="K317" s="257">
        <f t="shared" si="4"/>
        <v>240</v>
      </c>
      <c r="L317" s="255" t="s">
        <v>398</v>
      </c>
      <c r="M317" s="255" t="s">
        <v>726</v>
      </c>
      <c r="N317" s="256">
        <v>43187</v>
      </c>
      <c r="O317" s="255" t="s">
        <v>70</v>
      </c>
      <c r="P317" s="255" t="s">
        <v>5020</v>
      </c>
    </row>
    <row r="318" spans="1:16" x14ac:dyDescent="0.2">
      <c r="A318" s="255" t="s">
        <v>4358</v>
      </c>
      <c r="B318" s="255" t="s">
        <v>2063</v>
      </c>
      <c r="C318" s="255" t="s">
        <v>2046</v>
      </c>
      <c r="D318" s="255" t="s">
        <v>558</v>
      </c>
      <c r="E318" s="255" t="s">
        <v>2031</v>
      </c>
      <c r="F318" s="255" t="s">
        <v>559</v>
      </c>
      <c r="G318" s="255" t="s">
        <v>5021</v>
      </c>
      <c r="H318" s="256">
        <v>43186</v>
      </c>
      <c r="I318" s="257">
        <v>240</v>
      </c>
      <c r="J318" s="257">
        <v>1</v>
      </c>
      <c r="K318" s="257">
        <f t="shared" si="4"/>
        <v>240</v>
      </c>
      <c r="L318" s="255" t="s">
        <v>398</v>
      </c>
      <c r="M318" s="255" t="s">
        <v>726</v>
      </c>
      <c r="N318" s="256">
        <v>43187</v>
      </c>
      <c r="O318" s="255" t="s">
        <v>70</v>
      </c>
      <c r="P318" s="255" t="s">
        <v>5022</v>
      </c>
    </row>
    <row r="319" spans="1:16" x14ac:dyDescent="0.2">
      <c r="A319" s="255" t="s">
        <v>4358</v>
      </c>
      <c r="B319" s="255" t="s">
        <v>2063</v>
      </c>
      <c r="C319" s="255" t="s">
        <v>2046</v>
      </c>
      <c r="D319" s="255" t="s">
        <v>558</v>
      </c>
      <c r="E319" s="255" t="s">
        <v>2031</v>
      </c>
      <c r="F319" s="255" t="s">
        <v>559</v>
      </c>
      <c r="G319" s="255" t="s">
        <v>5023</v>
      </c>
      <c r="H319" s="256">
        <v>43186</v>
      </c>
      <c r="I319" s="257">
        <v>19.899999999999999</v>
      </c>
      <c r="J319" s="257">
        <v>1</v>
      </c>
      <c r="K319" s="257">
        <f t="shared" si="4"/>
        <v>19.899999999999999</v>
      </c>
      <c r="L319" s="255" t="s">
        <v>398</v>
      </c>
      <c r="M319" s="255" t="s">
        <v>640</v>
      </c>
      <c r="N319" s="256">
        <v>43187</v>
      </c>
      <c r="O319" s="255" t="s">
        <v>70</v>
      </c>
      <c r="P319" s="255" t="s">
        <v>4608</v>
      </c>
    </row>
    <row r="320" spans="1:16" x14ac:dyDescent="0.2">
      <c r="A320" s="255" t="s">
        <v>4358</v>
      </c>
      <c r="B320" s="255" t="s">
        <v>2063</v>
      </c>
      <c r="C320" s="255" t="s">
        <v>2046</v>
      </c>
      <c r="D320" s="255" t="s">
        <v>558</v>
      </c>
      <c r="E320" s="255" t="s">
        <v>2031</v>
      </c>
      <c r="F320" s="255" t="s">
        <v>559</v>
      </c>
      <c r="G320" s="255" t="s">
        <v>5024</v>
      </c>
      <c r="H320" s="256">
        <v>43186</v>
      </c>
      <c r="I320" s="257">
        <v>98.75</v>
      </c>
      <c r="J320" s="257">
        <v>1</v>
      </c>
      <c r="K320" s="257">
        <f t="shared" si="4"/>
        <v>98.75</v>
      </c>
      <c r="L320" s="255" t="s">
        <v>398</v>
      </c>
      <c r="M320" s="255" t="s">
        <v>694</v>
      </c>
      <c r="N320" s="256">
        <v>43187</v>
      </c>
      <c r="O320" s="255" t="s">
        <v>70</v>
      </c>
      <c r="P320" s="255" t="s">
        <v>4610</v>
      </c>
    </row>
    <row r="321" spans="1:16" x14ac:dyDescent="0.2">
      <c r="A321" s="255" t="s">
        <v>4358</v>
      </c>
      <c r="B321" s="255" t="s">
        <v>2063</v>
      </c>
      <c r="C321" s="255" t="s">
        <v>2046</v>
      </c>
      <c r="D321" s="255" t="s">
        <v>558</v>
      </c>
      <c r="E321" s="255" t="s">
        <v>2031</v>
      </c>
      <c r="F321" s="255" t="s">
        <v>559</v>
      </c>
      <c r="G321" s="255" t="s">
        <v>5026</v>
      </c>
      <c r="H321" s="256">
        <v>43186</v>
      </c>
      <c r="I321" s="257">
        <v>552.33000000000004</v>
      </c>
      <c r="J321" s="257">
        <v>1</v>
      </c>
      <c r="K321" s="257">
        <f t="shared" si="4"/>
        <v>552.33000000000004</v>
      </c>
      <c r="L321" s="255" t="s">
        <v>398</v>
      </c>
      <c r="M321" s="255" t="s">
        <v>436</v>
      </c>
      <c r="N321" s="256">
        <v>43187</v>
      </c>
      <c r="O321" s="255" t="s">
        <v>70</v>
      </c>
      <c r="P321" s="255" t="s">
        <v>4614</v>
      </c>
    </row>
    <row r="322" spans="1:16" x14ac:dyDescent="0.2">
      <c r="A322" s="255" t="s">
        <v>4358</v>
      </c>
      <c r="B322" s="255" t="s">
        <v>2063</v>
      </c>
      <c r="C322" s="255" t="s">
        <v>2046</v>
      </c>
      <c r="D322" s="255" t="s">
        <v>558</v>
      </c>
      <c r="E322" s="255" t="s">
        <v>2031</v>
      </c>
      <c r="F322" s="255" t="s">
        <v>559</v>
      </c>
      <c r="G322" s="255" t="s">
        <v>5027</v>
      </c>
      <c r="H322" s="256">
        <v>43186</v>
      </c>
      <c r="I322" s="257">
        <v>614</v>
      </c>
      <c r="J322" s="257">
        <v>1</v>
      </c>
      <c r="K322" s="257">
        <f t="shared" si="4"/>
        <v>614</v>
      </c>
      <c r="L322" s="255" t="s">
        <v>398</v>
      </c>
      <c r="M322" s="255" t="s">
        <v>320</v>
      </c>
      <c r="N322" s="256">
        <v>43187</v>
      </c>
      <c r="O322" s="255" t="s">
        <v>70</v>
      </c>
      <c r="P322" s="255" t="s">
        <v>5028</v>
      </c>
    </row>
    <row r="323" spans="1:16" x14ac:dyDescent="0.2">
      <c r="A323" s="255" t="s">
        <v>4358</v>
      </c>
      <c r="B323" s="255" t="s">
        <v>2063</v>
      </c>
      <c r="C323" s="255" t="s">
        <v>2046</v>
      </c>
      <c r="D323" s="255" t="s">
        <v>558</v>
      </c>
      <c r="E323" s="255" t="s">
        <v>2031</v>
      </c>
      <c r="F323" s="255" t="s">
        <v>559</v>
      </c>
      <c r="G323" s="255" t="s">
        <v>5029</v>
      </c>
      <c r="H323" s="256">
        <v>43186</v>
      </c>
      <c r="I323" s="257">
        <v>614</v>
      </c>
      <c r="J323" s="257">
        <v>1</v>
      </c>
      <c r="K323" s="257">
        <f t="shared" ref="K323:K386" si="5">I323*J323</f>
        <v>614</v>
      </c>
      <c r="L323" s="255" t="s">
        <v>398</v>
      </c>
      <c r="M323" s="255" t="s">
        <v>320</v>
      </c>
      <c r="N323" s="256">
        <v>43187</v>
      </c>
      <c r="O323" s="255" t="s">
        <v>70</v>
      </c>
      <c r="P323" s="255" t="s">
        <v>5030</v>
      </c>
    </row>
    <row r="324" spans="1:16" x14ac:dyDescent="0.2">
      <c r="A324" s="255" t="s">
        <v>4358</v>
      </c>
      <c r="B324" s="255" t="s">
        <v>2063</v>
      </c>
      <c r="C324" s="255" t="s">
        <v>2046</v>
      </c>
      <c r="D324" s="255" t="s">
        <v>558</v>
      </c>
      <c r="E324" s="255" t="s">
        <v>2031</v>
      </c>
      <c r="F324" s="255" t="s">
        <v>559</v>
      </c>
      <c r="G324" s="255" t="s">
        <v>5031</v>
      </c>
      <c r="H324" s="256">
        <v>43186</v>
      </c>
      <c r="I324" s="257">
        <v>420</v>
      </c>
      <c r="J324" s="257">
        <v>1</v>
      </c>
      <c r="K324" s="257">
        <f t="shared" si="5"/>
        <v>420</v>
      </c>
      <c r="L324" s="255" t="s">
        <v>398</v>
      </c>
      <c r="M324" s="255" t="s">
        <v>320</v>
      </c>
      <c r="N324" s="256">
        <v>43187</v>
      </c>
      <c r="O324" s="255" t="s">
        <v>70</v>
      </c>
      <c r="P324" s="255" t="s">
        <v>5032</v>
      </c>
    </row>
    <row r="325" spans="1:16" x14ac:dyDescent="0.2">
      <c r="A325" s="255" t="s">
        <v>4358</v>
      </c>
      <c r="B325" s="255" t="s">
        <v>2063</v>
      </c>
      <c r="C325" s="255" t="s">
        <v>2046</v>
      </c>
      <c r="D325" s="255" t="s">
        <v>558</v>
      </c>
      <c r="E325" s="255" t="s">
        <v>2031</v>
      </c>
      <c r="F325" s="255" t="s">
        <v>559</v>
      </c>
      <c r="G325" s="255" t="s">
        <v>5033</v>
      </c>
      <c r="H325" s="256">
        <v>43186</v>
      </c>
      <c r="I325" s="257">
        <v>1.44</v>
      </c>
      <c r="J325" s="257">
        <v>1</v>
      </c>
      <c r="K325" s="257">
        <f t="shared" si="5"/>
        <v>1.44</v>
      </c>
      <c r="L325" s="255" t="s">
        <v>398</v>
      </c>
      <c r="M325" s="255" t="s">
        <v>556</v>
      </c>
      <c r="N325" s="256">
        <v>43187</v>
      </c>
      <c r="O325" s="255" t="s">
        <v>70</v>
      </c>
      <c r="P325" s="255" t="s">
        <v>4680</v>
      </c>
    </row>
    <row r="326" spans="1:16" x14ac:dyDescent="0.2">
      <c r="A326" s="255" t="s">
        <v>4358</v>
      </c>
      <c r="B326" s="255" t="s">
        <v>2063</v>
      </c>
      <c r="C326" s="255" t="s">
        <v>2046</v>
      </c>
      <c r="D326" s="255" t="s">
        <v>558</v>
      </c>
      <c r="E326" s="255" t="s">
        <v>2031</v>
      </c>
      <c r="F326" s="255" t="s">
        <v>559</v>
      </c>
      <c r="G326" s="255" t="s">
        <v>5034</v>
      </c>
      <c r="H326" s="256">
        <v>43185</v>
      </c>
      <c r="I326" s="257">
        <v>350</v>
      </c>
      <c r="J326" s="257">
        <v>1</v>
      </c>
      <c r="K326" s="257">
        <f t="shared" si="5"/>
        <v>350</v>
      </c>
      <c r="L326" s="255" t="s">
        <v>398</v>
      </c>
      <c r="M326" s="255" t="s">
        <v>430</v>
      </c>
      <c r="N326" s="256">
        <v>43186</v>
      </c>
      <c r="O326" s="255" t="s">
        <v>70</v>
      </c>
      <c r="P326" s="255" t="s">
        <v>5035</v>
      </c>
    </row>
    <row r="327" spans="1:16" x14ac:dyDescent="0.2">
      <c r="A327" s="255" t="s">
        <v>4358</v>
      </c>
      <c r="B327" s="255" t="s">
        <v>2063</v>
      </c>
      <c r="C327" s="255" t="s">
        <v>2046</v>
      </c>
      <c r="D327" s="255" t="s">
        <v>558</v>
      </c>
      <c r="E327" s="255" t="s">
        <v>2031</v>
      </c>
      <c r="F327" s="255" t="s">
        <v>559</v>
      </c>
      <c r="G327" s="255" t="s">
        <v>5036</v>
      </c>
      <c r="H327" s="256">
        <v>43185</v>
      </c>
      <c r="I327" s="257">
        <v>290</v>
      </c>
      <c r="J327" s="257">
        <v>1</v>
      </c>
      <c r="K327" s="257">
        <f t="shared" si="5"/>
        <v>290</v>
      </c>
      <c r="L327" s="255" t="s">
        <v>5037</v>
      </c>
      <c r="M327" s="255" t="s">
        <v>320</v>
      </c>
      <c r="N327" s="256">
        <v>43186</v>
      </c>
      <c r="O327" s="255" t="s">
        <v>70</v>
      </c>
      <c r="P327" s="255" t="s">
        <v>398</v>
      </c>
    </row>
    <row r="328" spans="1:16" x14ac:dyDescent="0.2">
      <c r="A328" s="255" t="s">
        <v>4358</v>
      </c>
      <c r="B328" s="255" t="s">
        <v>2063</v>
      </c>
      <c r="C328" s="255" t="s">
        <v>2046</v>
      </c>
      <c r="D328" s="255" t="s">
        <v>558</v>
      </c>
      <c r="E328" s="255" t="s">
        <v>2031</v>
      </c>
      <c r="F328" s="255" t="s">
        <v>559</v>
      </c>
      <c r="G328" s="255" t="s">
        <v>5038</v>
      </c>
      <c r="H328" s="256">
        <v>43185</v>
      </c>
      <c r="I328" s="257">
        <v>270.38</v>
      </c>
      <c r="J328" s="257">
        <v>1</v>
      </c>
      <c r="K328" s="257">
        <f t="shared" si="5"/>
        <v>270.38</v>
      </c>
      <c r="L328" s="255" t="s">
        <v>398</v>
      </c>
      <c r="M328" s="255" t="s">
        <v>517</v>
      </c>
      <c r="N328" s="256">
        <v>43186</v>
      </c>
      <c r="O328" s="255" t="s">
        <v>70</v>
      </c>
      <c r="P328" s="255" t="s">
        <v>4638</v>
      </c>
    </row>
    <row r="329" spans="1:16" x14ac:dyDescent="0.2">
      <c r="A329" s="255" t="s">
        <v>4358</v>
      </c>
      <c r="B329" s="255" t="s">
        <v>2063</v>
      </c>
      <c r="C329" s="255" t="s">
        <v>2046</v>
      </c>
      <c r="D329" s="255" t="s">
        <v>558</v>
      </c>
      <c r="E329" s="255" t="s">
        <v>2031</v>
      </c>
      <c r="F329" s="255" t="s">
        <v>559</v>
      </c>
      <c r="G329" s="255" t="s">
        <v>5039</v>
      </c>
      <c r="H329" s="256">
        <v>43185</v>
      </c>
      <c r="I329" s="257">
        <v>80</v>
      </c>
      <c r="J329" s="257">
        <v>1</v>
      </c>
      <c r="K329" s="257">
        <f t="shared" si="5"/>
        <v>80</v>
      </c>
      <c r="L329" s="255" t="s">
        <v>398</v>
      </c>
      <c r="M329" s="255" t="s">
        <v>428</v>
      </c>
      <c r="N329" s="256">
        <v>43186</v>
      </c>
      <c r="O329" s="255" t="s">
        <v>70</v>
      </c>
      <c r="P329" s="255" t="s">
        <v>5040</v>
      </c>
    </row>
    <row r="330" spans="1:16" x14ac:dyDescent="0.2">
      <c r="A330" s="255" t="s">
        <v>4358</v>
      </c>
      <c r="B330" s="255" t="s">
        <v>2063</v>
      </c>
      <c r="C330" s="255" t="s">
        <v>2046</v>
      </c>
      <c r="D330" s="255" t="s">
        <v>558</v>
      </c>
      <c r="E330" s="255" t="s">
        <v>2031</v>
      </c>
      <c r="F330" s="255" t="s">
        <v>559</v>
      </c>
      <c r="G330" s="255" t="s">
        <v>5041</v>
      </c>
      <c r="H330" s="256">
        <v>43185</v>
      </c>
      <c r="I330" s="257">
        <v>736.29</v>
      </c>
      <c r="J330" s="257">
        <v>1</v>
      </c>
      <c r="K330" s="257">
        <f t="shared" si="5"/>
        <v>736.29</v>
      </c>
      <c r="L330" s="255" t="s">
        <v>398</v>
      </c>
      <c r="M330" s="255" t="s">
        <v>694</v>
      </c>
      <c r="N330" s="256">
        <v>43186</v>
      </c>
      <c r="O330" s="255" t="s">
        <v>70</v>
      </c>
      <c r="P330" s="255" t="s">
        <v>5042</v>
      </c>
    </row>
    <row r="331" spans="1:16" x14ac:dyDescent="0.2">
      <c r="A331" s="255" t="s">
        <v>4358</v>
      </c>
      <c r="B331" s="255" t="s">
        <v>2063</v>
      </c>
      <c r="C331" s="255" t="s">
        <v>2046</v>
      </c>
      <c r="D331" s="255" t="s">
        <v>558</v>
      </c>
      <c r="E331" s="255" t="s">
        <v>2031</v>
      </c>
      <c r="F331" s="255" t="s">
        <v>559</v>
      </c>
      <c r="G331" s="255" t="s">
        <v>5043</v>
      </c>
      <c r="H331" s="256">
        <v>43185</v>
      </c>
      <c r="I331" s="257">
        <v>120</v>
      </c>
      <c r="J331" s="257">
        <v>1</v>
      </c>
      <c r="K331" s="257">
        <f t="shared" si="5"/>
        <v>120</v>
      </c>
      <c r="L331" s="255" t="s">
        <v>398</v>
      </c>
      <c r="M331" s="255" t="s">
        <v>726</v>
      </c>
      <c r="N331" s="256">
        <v>43186</v>
      </c>
      <c r="O331" s="255" t="s">
        <v>70</v>
      </c>
      <c r="P331" s="255" t="s">
        <v>4664</v>
      </c>
    </row>
    <row r="332" spans="1:16" x14ac:dyDescent="0.2">
      <c r="A332" s="255" t="s">
        <v>4358</v>
      </c>
      <c r="B332" s="255" t="s">
        <v>2063</v>
      </c>
      <c r="C332" s="255" t="s">
        <v>2046</v>
      </c>
      <c r="D332" s="255" t="s">
        <v>558</v>
      </c>
      <c r="E332" s="255" t="s">
        <v>2031</v>
      </c>
      <c r="F332" s="255" t="s">
        <v>559</v>
      </c>
      <c r="G332" s="255" t="s">
        <v>5044</v>
      </c>
      <c r="H332" s="256">
        <v>43185</v>
      </c>
      <c r="I332" s="257">
        <v>240</v>
      </c>
      <c r="J332" s="257">
        <v>1</v>
      </c>
      <c r="K332" s="257">
        <f t="shared" si="5"/>
        <v>240</v>
      </c>
      <c r="L332" s="255" t="s">
        <v>398</v>
      </c>
      <c r="M332" s="255" t="s">
        <v>726</v>
      </c>
      <c r="N332" s="256">
        <v>43186</v>
      </c>
      <c r="O332" s="255" t="s">
        <v>70</v>
      </c>
      <c r="P332" s="255" t="s">
        <v>5045</v>
      </c>
    </row>
    <row r="333" spans="1:16" x14ac:dyDescent="0.2">
      <c r="A333" s="255" t="s">
        <v>4358</v>
      </c>
      <c r="B333" s="255" t="s">
        <v>2063</v>
      </c>
      <c r="C333" s="255" t="s">
        <v>2046</v>
      </c>
      <c r="D333" s="255" t="s">
        <v>558</v>
      </c>
      <c r="E333" s="255" t="s">
        <v>2031</v>
      </c>
      <c r="F333" s="255" t="s">
        <v>559</v>
      </c>
      <c r="G333" s="255" t="s">
        <v>5046</v>
      </c>
      <c r="H333" s="256">
        <v>43185</v>
      </c>
      <c r="I333" s="257">
        <v>240</v>
      </c>
      <c r="J333" s="257">
        <v>1</v>
      </c>
      <c r="K333" s="257">
        <f t="shared" si="5"/>
        <v>240</v>
      </c>
      <c r="L333" s="255" t="s">
        <v>398</v>
      </c>
      <c r="M333" s="255" t="s">
        <v>726</v>
      </c>
      <c r="N333" s="256">
        <v>43186</v>
      </c>
      <c r="O333" s="255" t="s">
        <v>70</v>
      </c>
      <c r="P333" s="255" t="s">
        <v>5047</v>
      </c>
    </row>
    <row r="334" spans="1:16" x14ac:dyDescent="0.2">
      <c r="A334" s="255" t="s">
        <v>4358</v>
      </c>
      <c r="B334" s="255" t="s">
        <v>2063</v>
      </c>
      <c r="C334" s="255" t="s">
        <v>2046</v>
      </c>
      <c r="D334" s="255" t="s">
        <v>558</v>
      </c>
      <c r="E334" s="255" t="s">
        <v>2031</v>
      </c>
      <c r="F334" s="255" t="s">
        <v>559</v>
      </c>
      <c r="G334" s="255" t="s">
        <v>5048</v>
      </c>
      <c r="H334" s="256">
        <v>43185</v>
      </c>
      <c r="I334" s="257">
        <v>32.47</v>
      </c>
      <c r="J334" s="257">
        <v>1</v>
      </c>
      <c r="K334" s="257">
        <f t="shared" si="5"/>
        <v>32.47</v>
      </c>
      <c r="L334" s="255" t="s">
        <v>398</v>
      </c>
      <c r="M334" s="255" t="s">
        <v>1241</v>
      </c>
      <c r="N334" s="256">
        <v>43186</v>
      </c>
      <c r="O334" s="255" t="s">
        <v>70</v>
      </c>
      <c r="P334" s="255" t="s">
        <v>5049</v>
      </c>
    </row>
    <row r="335" spans="1:16" x14ac:dyDescent="0.2">
      <c r="A335" s="255" t="s">
        <v>4358</v>
      </c>
      <c r="B335" s="255" t="s">
        <v>2063</v>
      </c>
      <c r="C335" s="255" t="s">
        <v>2046</v>
      </c>
      <c r="D335" s="255" t="s">
        <v>558</v>
      </c>
      <c r="E335" s="255" t="s">
        <v>2031</v>
      </c>
      <c r="F335" s="255" t="s">
        <v>559</v>
      </c>
      <c r="G335" s="255" t="s">
        <v>5050</v>
      </c>
      <c r="H335" s="256">
        <v>43185</v>
      </c>
      <c r="I335" s="257">
        <v>603.75</v>
      </c>
      <c r="J335" s="257">
        <v>1</v>
      </c>
      <c r="K335" s="257">
        <f t="shared" si="5"/>
        <v>603.75</v>
      </c>
      <c r="L335" s="255" t="s">
        <v>398</v>
      </c>
      <c r="M335" s="255" t="s">
        <v>640</v>
      </c>
      <c r="N335" s="256">
        <v>43186</v>
      </c>
      <c r="O335" s="255" t="s">
        <v>70</v>
      </c>
      <c r="P335" s="255" t="s">
        <v>5051</v>
      </c>
    </row>
    <row r="336" spans="1:16" x14ac:dyDescent="0.2">
      <c r="A336" s="255" t="s">
        <v>4358</v>
      </c>
      <c r="B336" s="255" t="s">
        <v>2063</v>
      </c>
      <c r="C336" s="255" t="s">
        <v>2046</v>
      </c>
      <c r="D336" s="255" t="s">
        <v>558</v>
      </c>
      <c r="E336" s="255" t="s">
        <v>2031</v>
      </c>
      <c r="F336" s="255" t="s">
        <v>559</v>
      </c>
      <c r="G336" s="255" t="s">
        <v>5052</v>
      </c>
      <c r="H336" s="256">
        <v>43182</v>
      </c>
      <c r="I336" s="257">
        <v>78</v>
      </c>
      <c r="J336" s="257">
        <v>1</v>
      </c>
      <c r="K336" s="257">
        <f t="shared" si="5"/>
        <v>78</v>
      </c>
      <c r="L336" s="255" t="s">
        <v>398</v>
      </c>
      <c r="M336" s="255" t="s">
        <v>556</v>
      </c>
      <c r="N336" s="256">
        <v>43183</v>
      </c>
      <c r="O336" s="255" t="s">
        <v>70</v>
      </c>
      <c r="P336" s="255" t="s">
        <v>4676</v>
      </c>
    </row>
    <row r="337" spans="1:16" x14ac:dyDescent="0.2">
      <c r="A337" s="255" t="s">
        <v>4358</v>
      </c>
      <c r="B337" s="255" t="s">
        <v>2063</v>
      </c>
      <c r="C337" s="255" t="s">
        <v>2046</v>
      </c>
      <c r="D337" s="255" t="s">
        <v>558</v>
      </c>
      <c r="E337" s="255" t="s">
        <v>2031</v>
      </c>
      <c r="F337" s="255" t="s">
        <v>559</v>
      </c>
      <c r="G337" s="255" t="s">
        <v>5053</v>
      </c>
      <c r="H337" s="256">
        <v>43182</v>
      </c>
      <c r="I337" s="257">
        <v>139</v>
      </c>
      <c r="J337" s="257">
        <v>1</v>
      </c>
      <c r="K337" s="257">
        <f t="shared" si="5"/>
        <v>139</v>
      </c>
      <c r="L337" s="255" t="s">
        <v>398</v>
      </c>
      <c r="M337" s="255" t="s">
        <v>556</v>
      </c>
      <c r="N337" s="256">
        <v>43183</v>
      </c>
      <c r="O337" s="255" t="s">
        <v>70</v>
      </c>
      <c r="P337" s="255" t="s">
        <v>4680</v>
      </c>
    </row>
    <row r="338" spans="1:16" x14ac:dyDescent="0.2">
      <c r="A338" s="255" t="s">
        <v>4358</v>
      </c>
      <c r="B338" s="255" t="s">
        <v>2063</v>
      </c>
      <c r="C338" s="255" t="s">
        <v>2046</v>
      </c>
      <c r="D338" s="255" t="s">
        <v>558</v>
      </c>
      <c r="E338" s="255" t="s">
        <v>2031</v>
      </c>
      <c r="F338" s="255" t="s">
        <v>559</v>
      </c>
      <c r="G338" s="255" t="s">
        <v>5054</v>
      </c>
      <c r="H338" s="256">
        <v>43182</v>
      </c>
      <c r="I338" s="257">
        <v>21.18</v>
      </c>
      <c r="J338" s="257">
        <v>1</v>
      </c>
      <c r="K338" s="257">
        <f t="shared" si="5"/>
        <v>21.18</v>
      </c>
      <c r="L338" s="255" t="s">
        <v>398</v>
      </c>
      <c r="M338" s="255" t="s">
        <v>1241</v>
      </c>
      <c r="N338" s="256">
        <v>43183</v>
      </c>
      <c r="O338" s="255" t="s">
        <v>70</v>
      </c>
      <c r="P338" s="255" t="s">
        <v>5049</v>
      </c>
    </row>
    <row r="339" spans="1:16" x14ac:dyDescent="0.2">
      <c r="A339" s="255" t="s">
        <v>4358</v>
      </c>
      <c r="B339" s="255" t="s">
        <v>2063</v>
      </c>
      <c r="C339" s="255" t="s">
        <v>2046</v>
      </c>
      <c r="D339" s="255" t="s">
        <v>558</v>
      </c>
      <c r="E339" s="255" t="s">
        <v>2031</v>
      </c>
      <c r="F339" s="255" t="s">
        <v>559</v>
      </c>
      <c r="G339" s="255" t="s">
        <v>5055</v>
      </c>
      <c r="H339" s="256">
        <v>43182</v>
      </c>
      <c r="I339" s="257">
        <v>174.06</v>
      </c>
      <c r="J339" s="257">
        <v>1</v>
      </c>
      <c r="K339" s="257">
        <f t="shared" si="5"/>
        <v>174.06</v>
      </c>
      <c r="L339" s="255" t="s">
        <v>398</v>
      </c>
      <c r="M339" s="255" t="s">
        <v>1241</v>
      </c>
      <c r="N339" s="256">
        <v>43183</v>
      </c>
      <c r="O339" s="255" t="s">
        <v>70</v>
      </c>
      <c r="P339" s="255" t="s">
        <v>5056</v>
      </c>
    </row>
    <row r="340" spans="1:16" x14ac:dyDescent="0.2">
      <c r="A340" s="255" t="s">
        <v>4358</v>
      </c>
      <c r="B340" s="255" t="s">
        <v>2063</v>
      </c>
      <c r="C340" s="255" t="s">
        <v>2046</v>
      </c>
      <c r="D340" s="255" t="s">
        <v>558</v>
      </c>
      <c r="E340" s="255" t="s">
        <v>2031</v>
      </c>
      <c r="F340" s="255" t="s">
        <v>559</v>
      </c>
      <c r="G340" s="255" t="s">
        <v>5057</v>
      </c>
      <c r="H340" s="256">
        <v>43182</v>
      </c>
      <c r="I340" s="257">
        <v>97.71</v>
      </c>
      <c r="J340" s="257">
        <v>1</v>
      </c>
      <c r="K340" s="257">
        <f t="shared" si="5"/>
        <v>97.71</v>
      </c>
      <c r="L340" s="255" t="s">
        <v>398</v>
      </c>
      <c r="M340" s="255" t="s">
        <v>695</v>
      </c>
      <c r="N340" s="256">
        <v>43183</v>
      </c>
      <c r="O340" s="255" t="s">
        <v>70</v>
      </c>
      <c r="P340" s="255" t="s">
        <v>4702</v>
      </c>
    </row>
    <row r="341" spans="1:16" x14ac:dyDescent="0.2">
      <c r="A341" s="255" t="s">
        <v>4358</v>
      </c>
      <c r="B341" s="255" t="s">
        <v>2063</v>
      </c>
      <c r="C341" s="255" t="s">
        <v>2046</v>
      </c>
      <c r="D341" s="255" t="s">
        <v>558</v>
      </c>
      <c r="E341" s="255" t="s">
        <v>2031</v>
      </c>
      <c r="F341" s="255" t="s">
        <v>559</v>
      </c>
      <c r="G341" s="255" t="s">
        <v>5058</v>
      </c>
      <c r="H341" s="256">
        <v>43182</v>
      </c>
      <c r="I341" s="257">
        <v>310</v>
      </c>
      <c r="J341" s="257">
        <v>1</v>
      </c>
      <c r="K341" s="257">
        <f t="shared" si="5"/>
        <v>310</v>
      </c>
      <c r="L341" s="255" t="s">
        <v>398</v>
      </c>
      <c r="M341" s="255" t="s">
        <v>320</v>
      </c>
      <c r="N341" s="256">
        <v>43183</v>
      </c>
      <c r="O341" s="255" t="s">
        <v>70</v>
      </c>
      <c r="P341" s="255" t="s">
        <v>5059</v>
      </c>
    </row>
    <row r="342" spans="1:16" x14ac:dyDescent="0.2">
      <c r="A342" s="255" t="s">
        <v>4358</v>
      </c>
      <c r="B342" s="255" t="s">
        <v>2063</v>
      </c>
      <c r="C342" s="255" t="s">
        <v>2046</v>
      </c>
      <c r="D342" s="255" t="s">
        <v>558</v>
      </c>
      <c r="E342" s="255" t="s">
        <v>2031</v>
      </c>
      <c r="F342" s="255" t="s">
        <v>559</v>
      </c>
      <c r="G342" s="255" t="s">
        <v>5060</v>
      </c>
      <c r="H342" s="256">
        <v>43182</v>
      </c>
      <c r="I342" s="257">
        <v>157.5</v>
      </c>
      <c r="J342" s="257">
        <v>1</v>
      </c>
      <c r="K342" s="257">
        <f t="shared" si="5"/>
        <v>157.5</v>
      </c>
      <c r="L342" s="255" t="s">
        <v>398</v>
      </c>
      <c r="M342" s="255" t="s">
        <v>318</v>
      </c>
      <c r="N342" s="256">
        <v>43183</v>
      </c>
      <c r="O342" s="255" t="s">
        <v>70</v>
      </c>
      <c r="P342" s="255" t="s">
        <v>4707</v>
      </c>
    </row>
    <row r="343" spans="1:16" x14ac:dyDescent="0.2">
      <c r="A343" s="255" t="s">
        <v>4358</v>
      </c>
      <c r="B343" s="255" t="s">
        <v>2063</v>
      </c>
      <c r="C343" s="255" t="s">
        <v>2046</v>
      </c>
      <c r="D343" s="255" t="s">
        <v>558</v>
      </c>
      <c r="E343" s="255" t="s">
        <v>2031</v>
      </c>
      <c r="F343" s="255" t="s">
        <v>559</v>
      </c>
      <c r="G343" s="255" t="s">
        <v>5061</v>
      </c>
      <c r="H343" s="256">
        <v>43182</v>
      </c>
      <c r="I343" s="257">
        <v>157.5</v>
      </c>
      <c r="J343" s="257">
        <v>1</v>
      </c>
      <c r="K343" s="257">
        <f t="shared" si="5"/>
        <v>157.5</v>
      </c>
      <c r="L343" s="255" t="s">
        <v>398</v>
      </c>
      <c r="M343" s="255" t="s">
        <v>318</v>
      </c>
      <c r="N343" s="256">
        <v>43183</v>
      </c>
      <c r="O343" s="255" t="s">
        <v>70</v>
      </c>
      <c r="P343" s="255" t="s">
        <v>4707</v>
      </c>
    </row>
    <row r="344" spans="1:16" x14ac:dyDescent="0.2">
      <c r="A344" s="255" t="s">
        <v>4358</v>
      </c>
      <c r="B344" s="255" t="s">
        <v>2063</v>
      </c>
      <c r="C344" s="255" t="s">
        <v>2046</v>
      </c>
      <c r="D344" s="255" t="s">
        <v>558</v>
      </c>
      <c r="E344" s="255" t="s">
        <v>2031</v>
      </c>
      <c r="F344" s="255" t="s">
        <v>559</v>
      </c>
      <c r="G344" s="255" t="s">
        <v>5062</v>
      </c>
      <c r="H344" s="256">
        <v>43182</v>
      </c>
      <c r="I344" s="257">
        <v>102.84</v>
      </c>
      <c r="J344" s="257">
        <v>1</v>
      </c>
      <c r="K344" s="257">
        <f t="shared" si="5"/>
        <v>102.84</v>
      </c>
      <c r="L344" s="255" t="s">
        <v>398</v>
      </c>
      <c r="M344" s="255" t="s">
        <v>556</v>
      </c>
      <c r="N344" s="256">
        <v>43183</v>
      </c>
      <c r="O344" s="255" t="s">
        <v>70</v>
      </c>
      <c r="P344" s="255" t="s">
        <v>5063</v>
      </c>
    </row>
    <row r="345" spans="1:16" x14ac:dyDescent="0.2">
      <c r="A345" s="255" t="s">
        <v>4358</v>
      </c>
      <c r="B345" s="255" t="s">
        <v>2063</v>
      </c>
      <c r="C345" s="255" t="s">
        <v>2046</v>
      </c>
      <c r="D345" s="255" t="s">
        <v>558</v>
      </c>
      <c r="E345" s="255" t="s">
        <v>2031</v>
      </c>
      <c r="F345" s="255" t="s">
        <v>559</v>
      </c>
      <c r="G345" s="255" t="s">
        <v>5064</v>
      </c>
      <c r="H345" s="256">
        <v>43181</v>
      </c>
      <c r="I345" s="257">
        <v>195</v>
      </c>
      <c r="J345" s="257">
        <v>1</v>
      </c>
      <c r="K345" s="257">
        <f t="shared" si="5"/>
        <v>195</v>
      </c>
      <c r="L345" s="255" t="s">
        <v>398</v>
      </c>
      <c r="M345" s="255" t="s">
        <v>652</v>
      </c>
      <c r="N345" s="256">
        <v>43182</v>
      </c>
      <c r="O345" s="255" t="s">
        <v>70</v>
      </c>
      <c r="P345" s="255" t="s">
        <v>4699</v>
      </c>
    </row>
    <row r="346" spans="1:16" x14ac:dyDescent="0.2">
      <c r="A346" s="255" t="s">
        <v>4358</v>
      </c>
      <c r="B346" s="255" t="s">
        <v>2063</v>
      </c>
      <c r="C346" s="255" t="s">
        <v>2046</v>
      </c>
      <c r="D346" s="255" t="s">
        <v>558</v>
      </c>
      <c r="E346" s="255" t="s">
        <v>2031</v>
      </c>
      <c r="F346" s="255" t="s">
        <v>559</v>
      </c>
      <c r="G346" s="255" t="s">
        <v>5065</v>
      </c>
      <c r="H346" s="256">
        <v>43181</v>
      </c>
      <c r="I346" s="257">
        <v>191.9</v>
      </c>
      <c r="J346" s="257">
        <v>1</v>
      </c>
      <c r="K346" s="257">
        <f t="shared" si="5"/>
        <v>191.9</v>
      </c>
      <c r="L346" s="255" t="s">
        <v>398</v>
      </c>
      <c r="M346" s="255" t="s">
        <v>358</v>
      </c>
      <c r="N346" s="256">
        <v>43182</v>
      </c>
      <c r="O346" s="255" t="s">
        <v>70</v>
      </c>
      <c r="P346" s="255" t="s">
        <v>5066</v>
      </c>
    </row>
    <row r="347" spans="1:16" x14ac:dyDescent="0.2">
      <c r="A347" s="255" t="s">
        <v>4358</v>
      </c>
      <c r="B347" s="255" t="s">
        <v>2063</v>
      </c>
      <c r="C347" s="255" t="s">
        <v>2046</v>
      </c>
      <c r="D347" s="255" t="s">
        <v>558</v>
      </c>
      <c r="E347" s="255" t="s">
        <v>2031</v>
      </c>
      <c r="F347" s="255" t="s">
        <v>559</v>
      </c>
      <c r="G347" s="255" t="s">
        <v>5067</v>
      </c>
      <c r="H347" s="256">
        <v>43181</v>
      </c>
      <c r="I347" s="257">
        <v>194.6</v>
      </c>
      <c r="J347" s="257">
        <v>1</v>
      </c>
      <c r="K347" s="257">
        <f t="shared" si="5"/>
        <v>194.6</v>
      </c>
      <c r="L347" s="255" t="s">
        <v>398</v>
      </c>
      <c r="M347" s="255" t="s">
        <v>358</v>
      </c>
      <c r="N347" s="256">
        <v>43182</v>
      </c>
      <c r="O347" s="255" t="s">
        <v>70</v>
      </c>
      <c r="P347" s="255" t="s">
        <v>5068</v>
      </c>
    </row>
    <row r="348" spans="1:16" x14ac:dyDescent="0.2">
      <c r="A348" s="255" t="s">
        <v>4358</v>
      </c>
      <c r="B348" s="255" t="s">
        <v>2063</v>
      </c>
      <c r="C348" s="255" t="s">
        <v>2046</v>
      </c>
      <c r="D348" s="255" t="s">
        <v>558</v>
      </c>
      <c r="E348" s="255" t="s">
        <v>2031</v>
      </c>
      <c r="F348" s="255" t="s">
        <v>559</v>
      </c>
      <c r="G348" s="255" t="s">
        <v>5069</v>
      </c>
      <c r="H348" s="256">
        <v>43181</v>
      </c>
      <c r="I348" s="257">
        <v>194.6</v>
      </c>
      <c r="J348" s="257">
        <v>1</v>
      </c>
      <c r="K348" s="257">
        <f t="shared" si="5"/>
        <v>194.6</v>
      </c>
      <c r="L348" s="255" t="s">
        <v>398</v>
      </c>
      <c r="M348" s="255" t="s">
        <v>358</v>
      </c>
      <c r="N348" s="256">
        <v>43182</v>
      </c>
      <c r="O348" s="255" t="s">
        <v>70</v>
      </c>
      <c r="P348" s="255" t="s">
        <v>5070</v>
      </c>
    </row>
    <row r="349" spans="1:16" x14ac:dyDescent="0.2">
      <c r="A349" s="255" t="s">
        <v>4358</v>
      </c>
      <c r="B349" s="255" t="s">
        <v>2063</v>
      </c>
      <c r="C349" s="255" t="s">
        <v>2046</v>
      </c>
      <c r="D349" s="255" t="s">
        <v>558</v>
      </c>
      <c r="E349" s="255" t="s">
        <v>2031</v>
      </c>
      <c r="F349" s="255" t="s">
        <v>559</v>
      </c>
      <c r="G349" s="255" t="s">
        <v>5071</v>
      </c>
      <c r="H349" s="256">
        <v>43181</v>
      </c>
      <c r="I349" s="257">
        <v>110</v>
      </c>
      <c r="J349" s="257">
        <v>1</v>
      </c>
      <c r="K349" s="257">
        <f t="shared" si="5"/>
        <v>110</v>
      </c>
      <c r="L349" s="255" t="s">
        <v>398</v>
      </c>
      <c r="M349" s="255" t="s">
        <v>694</v>
      </c>
      <c r="N349" s="256">
        <v>43182</v>
      </c>
      <c r="O349" s="255" t="s">
        <v>70</v>
      </c>
      <c r="P349" s="255" t="s">
        <v>4720</v>
      </c>
    </row>
    <row r="350" spans="1:16" x14ac:dyDescent="0.2">
      <c r="A350" s="255" t="s">
        <v>4358</v>
      </c>
      <c r="B350" s="255" t="s">
        <v>2063</v>
      </c>
      <c r="C350" s="255" t="s">
        <v>2046</v>
      </c>
      <c r="D350" s="255" t="s">
        <v>558</v>
      </c>
      <c r="E350" s="255" t="s">
        <v>2031</v>
      </c>
      <c r="F350" s="255" t="s">
        <v>559</v>
      </c>
      <c r="G350" s="255" t="s">
        <v>5072</v>
      </c>
      <c r="H350" s="256">
        <v>43181</v>
      </c>
      <c r="I350" s="257">
        <v>505</v>
      </c>
      <c r="J350" s="257">
        <v>1</v>
      </c>
      <c r="K350" s="257">
        <f t="shared" si="5"/>
        <v>505</v>
      </c>
      <c r="L350" s="255" t="s">
        <v>5073</v>
      </c>
      <c r="M350" s="255" t="s">
        <v>415</v>
      </c>
      <c r="N350" s="256">
        <v>43182</v>
      </c>
      <c r="O350" s="255" t="s">
        <v>70</v>
      </c>
      <c r="P350" s="255" t="s">
        <v>398</v>
      </c>
    </row>
    <row r="351" spans="1:16" x14ac:dyDescent="0.2">
      <c r="A351" s="255" t="s">
        <v>4358</v>
      </c>
      <c r="B351" s="255" t="s">
        <v>2063</v>
      </c>
      <c r="C351" s="255" t="s">
        <v>2046</v>
      </c>
      <c r="D351" s="255" t="s">
        <v>558</v>
      </c>
      <c r="E351" s="255" t="s">
        <v>2031</v>
      </c>
      <c r="F351" s="255" t="s">
        <v>559</v>
      </c>
      <c r="G351" s="255" t="s">
        <v>5074</v>
      </c>
      <c r="H351" s="256">
        <v>43181</v>
      </c>
      <c r="I351" s="257">
        <v>455</v>
      </c>
      <c r="J351" s="257">
        <v>1</v>
      </c>
      <c r="K351" s="257">
        <f t="shared" si="5"/>
        <v>455</v>
      </c>
      <c r="L351" s="255" t="s">
        <v>5075</v>
      </c>
      <c r="M351" s="255" t="s">
        <v>415</v>
      </c>
      <c r="N351" s="256">
        <v>43182</v>
      </c>
      <c r="O351" s="255" t="s">
        <v>70</v>
      </c>
      <c r="P351" s="255" t="s">
        <v>398</v>
      </c>
    </row>
    <row r="352" spans="1:16" x14ac:dyDescent="0.2">
      <c r="A352" s="255" t="s">
        <v>4358</v>
      </c>
      <c r="B352" s="255" t="s">
        <v>2063</v>
      </c>
      <c r="C352" s="255" t="s">
        <v>2046</v>
      </c>
      <c r="D352" s="255" t="s">
        <v>558</v>
      </c>
      <c r="E352" s="255" t="s">
        <v>2031</v>
      </c>
      <c r="F352" s="255" t="s">
        <v>559</v>
      </c>
      <c r="G352" s="255" t="s">
        <v>5076</v>
      </c>
      <c r="H352" s="256">
        <v>43181</v>
      </c>
      <c r="I352" s="257">
        <v>455</v>
      </c>
      <c r="J352" s="257">
        <v>1</v>
      </c>
      <c r="K352" s="257">
        <f t="shared" si="5"/>
        <v>455</v>
      </c>
      <c r="L352" s="255" t="s">
        <v>5077</v>
      </c>
      <c r="M352" s="255" t="s">
        <v>415</v>
      </c>
      <c r="N352" s="256">
        <v>43182</v>
      </c>
      <c r="O352" s="255" t="s">
        <v>70</v>
      </c>
      <c r="P352" s="255" t="s">
        <v>398</v>
      </c>
    </row>
    <row r="353" spans="1:16" x14ac:dyDescent="0.2">
      <c r="A353" s="255" t="s">
        <v>4358</v>
      </c>
      <c r="B353" s="255" t="s">
        <v>2063</v>
      </c>
      <c r="C353" s="255" t="s">
        <v>2046</v>
      </c>
      <c r="D353" s="255" t="s">
        <v>558</v>
      </c>
      <c r="E353" s="255" t="s">
        <v>2031</v>
      </c>
      <c r="F353" s="255" t="s">
        <v>559</v>
      </c>
      <c r="G353" s="255" t="s">
        <v>5078</v>
      </c>
      <c r="H353" s="256">
        <v>43181</v>
      </c>
      <c r="I353" s="257">
        <v>205</v>
      </c>
      <c r="J353" s="257">
        <v>1</v>
      </c>
      <c r="K353" s="257">
        <f t="shared" si="5"/>
        <v>205</v>
      </c>
      <c r="L353" s="255" t="s">
        <v>398</v>
      </c>
      <c r="M353" s="255" t="s">
        <v>415</v>
      </c>
      <c r="N353" s="256">
        <v>43182</v>
      </c>
      <c r="O353" s="255" t="s">
        <v>70</v>
      </c>
      <c r="P353" s="255" t="s">
        <v>5079</v>
      </c>
    </row>
    <row r="354" spans="1:16" x14ac:dyDescent="0.2">
      <c r="A354" s="255" t="s">
        <v>4358</v>
      </c>
      <c r="B354" s="255" t="s">
        <v>2063</v>
      </c>
      <c r="C354" s="255" t="s">
        <v>2046</v>
      </c>
      <c r="D354" s="255" t="s">
        <v>558</v>
      </c>
      <c r="E354" s="255" t="s">
        <v>2031</v>
      </c>
      <c r="F354" s="255" t="s">
        <v>559</v>
      </c>
      <c r="G354" s="255" t="s">
        <v>5080</v>
      </c>
      <c r="H354" s="256">
        <v>43181</v>
      </c>
      <c r="I354" s="257">
        <v>80</v>
      </c>
      <c r="J354" s="257">
        <v>1</v>
      </c>
      <c r="K354" s="257">
        <f t="shared" si="5"/>
        <v>80</v>
      </c>
      <c r="L354" s="255" t="s">
        <v>398</v>
      </c>
      <c r="M354" s="255" t="s">
        <v>428</v>
      </c>
      <c r="N354" s="256">
        <v>43182</v>
      </c>
      <c r="O354" s="255" t="s">
        <v>70</v>
      </c>
      <c r="P354" s="255" t="s">
        <v>5081</v>
      </c>
    </row>
    <row r="355" spans="1:16" x14ac:dyDescent="0.2">
      <c r="A355" s="255" t="s">
        <v>4358</v>
      </c>
      <c r="B355" s="255" t="s">
        <v>2063</v>
      </c>
      <c r="C355" s="255" t="s">
        <v>2046</v>
      </c>
      <c r="D355" s="255" t="s">
        <v>558</v>
      </c>
      <c r="E355" s="255" t="s">
        <v>2031</v>
      </c>
      <c r="F355" s="255" t="s">
        <v>559</v>
      </c>
      <c r="G355" s="255" t="s">
        <v>5082</v>
      </c>
      <c r="H355" s="256">
        <v>43181</v>
      </c>
      <c r="I355" s="257">
        <v>80</v>
      </c>
      <c r="J355" s="257">
        <v>1</v>
      </c>
      <c r="K355" s="257">
        <f t="shared" si="5"/>
        <v>80</v>
      </c>
      <c r="L355" s="255" t="s">
        <v>398</v>
      </c>
      <c r="M355" s="255" t="s">
        <v>428</v>
      </c>
      <c r="N355" s="256">
        <v>43182</v>
      </c>
      <c r="O355" s="255" t="s">
        <v>70</v>
      </c>
      <c r="P355" s="255" t="s">
        <v>5083</v>
      </c>
    </row>
    <row r="356" spans="1:16" x14ac:dyDescent="0.2">
      <c r="A356" s="255" t="s">
        <v>4358</v>
      </c>
      <c r="B356" s="255" t="s">
        <v>2063</v>
      </c>
      <c r="C356" s="255" t="s">
        <v>2046</v>
      </c>
      <c r="D356" s="255" t="s">
        <v>558</v>
      </c>
      <c r="E356" s="255" t="s">
        <v>2031</v>
      </c>
      <c r="F356" s="255" t="s">
        <v>559</v>
      </c>
      <c r="G356" s="255" t="s">
        <v>5084</v>
      </c>
      <c r="H356" s="256">
        <v>43181</v>
      </c>
      <c r="I356" s="257">
        <v>80</v>
      </c>
      <c r="J356" s="257">
        <v>1</v>
      </c>
      <c r="K356" s="257">
        <f t="shared" si="5"/>
        <v>80</v>
      </c>
      <c r="L356" s="255" t="s">
        <v>398</v>
      </c>
      <c r="M356" s="255" t="s">
        <v>428</v>
      </c>
      <c r="N356" s="256">
        <v>43182</v>
      </c>
      <c r="O356" s="255" t="s">
        <v>70</v>
      </c>
      <c r="P356" s="255" t="s">
        <v>5085</v>
      </c>
    </row>
    <row r="357" spans="1:16" x14ac:dyDescent="0.2">
      <c r="A357" s="255" t="s">
        <v>4358</v>
      </c>
      <c r="B357" s="255" t="s">
        <v>2063</v>
      </c>
      <c r="C357" s="255" t="s">
        <v>2046</v>
      </c>
      <c r="D357" s="255" t="s">
        <v>558</v>
      </c>
      <c r="E357" s="255" t="s">
        <v>2031</v>
      </c>
      <c r="F357" s="255" t="s">
        <v>559</v>
      </c>
      <c r="G357" s="255" t="s">
        <v>5086</v>
      </c>
      <c r="H357" s="256">
        <v>43181</v>
      </c>
      <c r="I357" s="257">
        <v>305</v>
      </c>
      <c r="J357" s="257">
        <v>1</v>
      </c>
      <c r="K357" s="257">
        <f t="shared" si="5"/>
        <v>305</v>
      </c>
      <c r="L357" s="255" t="s">
        <v>398</v>
      </c>
      <c r="M357" s="255" t="s">
        <v>415</v>
      </c>
      <c r="N357" s="256">
        <v>43182</v>
      </c>
      <c r="O357" s="255" t="s">
        <v>70</v>
      </c>
      <c r="P357" s="255" t="s">
        <v>5087</v>
      </c>
    </row>
    <row r="358" spans="1:16" x14ac:dyDescent="0.2">
      <c r="A358" s="255" t="s">
        <v>4358</v>
      </c>
      <c r="B358" s="255" t="s">
        <v>2063</v>
      </c>
      <c r="C358" s="255" t="s">
        <v>2046</v>
      </c>
      <c r="D358" s="255" t="s">
        <v>558</v>
      </c>
      <c r="E358" s="255" t="s">
        <v>2031</v>
      </c>
      <c r="F358" s="255" t="s">
        <v>559</v>
      </c>
      <c r="G358" s="255" t="s">
        <v>5088</v>
      </c>
      <c r="H358" s="256">
        <v>43181</v>
      </c>
      <c r="I358" s="257">
        <v>297</v>
      </c>
      <c r="J358" s="257">
        <v>1</v>
      </c>
      <c r="K358" s="257">
        <f t="shared" si="5"/>
        <v>297</v>
      </c>
      <c r="L358" s="255" t="s">
        <v>398</v>
      </c>
      <c r="M358" s="255" t="s">
        <v>442</v>
      </c>
      <c r="N358" s="256">
        <v>43182</v>
      </c>
      <c r="O358" s="255" t="s">
        <v>70</v>
      </c>
      <c r="P358" s="255" t="s">
        <v>4727</v>
      </c>
    </row>
    <row r="359" spans="1:16" x14ac:dyDescent="0.2">
      <c r="A359" s="255" t="s">
        <v>4358</v>
      </c>
      <c r="B359" s="255" t="s">
        <v>2063</v>
      </c>
      <c r="C359" s="255" t="s">
        <v>2046</v>
      </c>
      <c r="D359" s="255" t="s">
        <v>558</v>
      </c>
      <c r="E359" s="255" t="s">
        <v>2031</v>
      </c>
      <c r="F359" s="255" t="s">
        <v>559</v>
      </c>
      <c r="G359" s="255" t="s">
        <v>5089</v>
      </c>
      <c r="H359" s="256">
        <v>43181</v>
      </c>
      <c r="I359" s="257">
        <v>240</v>
      </c>
      <c r="J359" s="257">
        <v>1</v>
      </c>
      <c r="K359" s="257">
        <f t="shared" si="5"/>
        <v>240</v>
      </c>
      <c r="L359" s="255" t="s">
        <v>398</v>
      </c>
      <c r="M359" s="255" t="s">
        <v>318</v>
      </c>
      <c r="N359" s="256">
        <v>43182</v>
      </c>
      <c r="O359" s="255" t="s">
        <v>70</v>
      </c>
      <c r="P359" s="255" t="s">
        <v>5090</v>
      </c>
    </row>
    <row r="360" spans="1:16" x14ac:dyDescent="0.2">
      <c r="A360" s="255" t="s">
        <v>4358</v>
      </c>
      <c r="B360" s="255" t="s">
        <v>2063</v>
      </c>
      <c r="C360" s="255" t="s">
        <v>2046</v>
      </c>
      <c r="D360" s="255" t="s">
        <v>558</v>
      </c>
      <c r="E360" s="255" t="s">
        <v>2031</v>
      </c>
      <c r="F360" s="255" t="s">
        <v>559</v>
      </c>
      <c r="G360" s="255" t="s">
        <v>5093</v>
      </c>
      <c r="H360" s="256">
        <v>43181</v>
      </c>
      <c r="I360" s="257">
        <v>165.94</v>
      </c>
      <c r="J360" s="257">
        <v>1</v>
      </c>
      <c r="K360" s="257">
        <f t="shared" si="5"/>
        <v>165.94</v>
      </c>
      <c r="L360" s="255" t="s">
        <v>398</v>
      </c>
      <c r="M360" s="255" t="s">
        <v>177</v>
      </c>
      <c r="N360" s="256">
        <v>43182</v>
      </c>
      <c r="O360" s="255" t="s">
        <v>70</v>
      </c>
      <c r="P360" s="255" t="s">
        <v>5094</v>
      </c>
    </row>
    <row r="361" spans="1:16" x14ac:dyDescent="0.2">
      <c r="A361" s="255" t="s">
        <v>4358</v>
      </c>
      <c r="B361" s="255" t="s">
        <v>2063</v>
      </c>
      <c r="C361" s="255" t="s">
        <v>2046</v>
      </c>
      <c r="D361" s="255" t="s">
        <v>558</v>
      </c>
      <c r="E361" s="255" t="s">
        <v>2031</v>
      </c>
      <c r="F361" s="255" t="s">
        <v>559</v>
      </c>
      <c r="G361" s="255" t="s">
        <v>5095</v>
      </c>
      <c r="H361" s="256">
        <v>43180</v>
      </c>
      <c r="I361" s="257">
        <v>240</v>
      </c>
      <c r="J361" s="257">
        <v>1</v>
      </c>
      <c r="K361" s="257">
        <f t="shared" si="5"/>
        <v>240</v>
      </c>
      <c r="L361" s="255" t="s">
        <v>3088</v>
      </c>
      <c r="M361" s="255" t="s">
        <v>216</v>
      </c>
      <c r="N361" s="256">
        <v>43181</v>
      </c>
      <c r="O361" s="255" t="s">
        <v>70</v>
      </c>
      <c r="P361" s="255" t="s">
        <v>398</v>
      </c>
    </row>
    <row r="362" spans="1:16" x14ac:dyDescent="0.2">
      <c r="A362" s="255" t="s">
        <v>4358</v>
      </c>
      <c r="B362" s="255" t="s">
        <v>2063</v>
      </c>
      <c r="C362" s="255" t="s">
        <v>2046</v>
      </c>
      <c r="D362" s="255" t="s">
        <v>558</v>
      </c>
      <c r="E362" s="255" t="s">
        <v>2031</v>
      </c>
      <c r="F362" s="255" t="s">
        <v>559</v>
      </c>
      <c r="G362" s="255" t="s">
        <v>5096</v>
      </c>
      <c r="H362" s="256">
        <v>43180</v>
      </c>
      <c r="I362" s="257">
        <v>120</v>
      </c>
      <c r="J362" s="257">
        <v>1</v>
      </c>
      <c r="K362" s="257">
        <f t="shared" si="5"/>
        <v>120</v>
      </c>
      <c r="L362" s="255" t="s">
        <v>398</v>
      </c>
      <c r="M362" s="255" t="s">
        <v>216</v>
      </c>
      <c r="N362" s="256">
        <v>43181</v>
      </c>
      <c r="O362" s="255" t="s">
        <v>70</v>
      </c>
      <c r="P362" s="255" t="s">
        <v>3457</v>
      </c>
    </row>
    <row r="363" spans="1:16" x14ac:dyDescent="0.2">
      <c r="A363" s="255" t="s">
        <v>4358</v>
      </c>
      <c r="B363" s="255" t="s">
        <v>2063</v>
      </c>
      <c r="C363" s="255" t="s">
        <v>2046</v>
      </c>
      <c r="D363" s="255" t="s">
        <v>558</v>
      </c>
      <c r="E363" s="255" t="s">
        <v>2031</v>
      </c>
      <c r="F363" s="255" t="s">
        <v>559</v>
      </c>
      <c r="G363" s="255" t="s">
        <v>5097</v>
      </c>
      <c r="H363" s="256">
        <v>43180</v>
      </c>
      <c r="I363" s="257">
        <v>139.31</v>
      </c>
      <c r="J363" s="257">
        <v>1</v>
      </c>
      <c r="K363" s="257">
        <f t="shared" si="5"/>
        <v>139.31</v>
      </c>
      <c r="L363" s="255" t="s">
        <v>5098</v>
      </c>
      <c r="M363" s="255" t="s">
        <v>83</v>
      </c>
      <c r="N363" s="256">
        <v>43181</v>
      </c>
      <c r="O363" s="255" t="s">
        <v>70</v>
      </c>
      <c r="P363" s="255" t="s">
        <v>398</v>
      </c>
    </row>
    <row r="364" spans="1:16" x14ac:dyDescent="0.2">
      <c r="A364" s="255" t="s">
        <v>4358</v>
      </c>
      <c r="B364" s="255" t="s">
        <v>2063</v>
      </c>
      <c r="C364" s="255" t="s">
        <v>2046</v>
      </c>
      <c r="D364" s="255" t="s">
        <v>558</v>
      </c>
      <c r="E364" s="255" t="s">
        <v>2031</v>
      </c>
      <c r="F364" s="255" t="s">
        <v>559</v>
      </c>
      <c r="G364" s="255" t="s">
        <v>5099</v>
      </c>
      <c r="H364" s="256">
        <v>43179</v>
      </c>
      <c r="I364" s="257">
        <v>280</v>
      </c>
      <c r="J364" s="257">
        <v>1</v>
      </c>
      <c r="K364" s="257">
        <f t="shared" si="5"/>
        <v>280</v>
      </c>
      <c r="L364" s="255" t="s">
        <v>398</v>
      </c>
      <c r="M364" s="255" t="s">
        <v>618</v>
      </c>
      <c r="N364" s="256">
        <v>43180</v>
      </c>
      <c r="O364" s="255" t="s">
        <v>70</v>
      </c>
      <c r="P364" s="255" t="s">
        <v>5100</v>
      </c>
    </row>
    <row r="365" spans="1:16" x14ac:dyDescent="0.2">
      <c r="A365" s="255" t="s">
        <v>4358</v>
      </c>
      <c r="B365" s="255" t="s">
        <v>2063</v>
      </c>
      <c r="C365" s="255" t="s">
        <v>2046</v>
      </c>
      <c r="D365" s="255" t="s">
        <v>558</v>
      </c>
      <c r="E365" s="255" t="s">
        <v>2031</v>
      </c>
      <c r="F365" s="255" t="s">
        <v>559</v>
      </c>
      <c r="G365" s="255" t="s">
        <v>5102</v>
      </c>
      <c r="H365" s="256">
        <v>43179</v>
      </c>
      <c r="I365" s="257">
        <v>198.8</v>
      </c>
      <c r="J365" s="257">
        <v>1</v>
      </c>
      <c r="K365" s="257">
        <f t="shared" si="5"/>
        <v>198.8</v>
      </c>
      <c r="L365" s="255" t="s">
        <v>398</v>
      </c>
      <c r="M365" s="255" t="s">
        <v>556</v>
      </c>
      <c r="N365" s="256">
        <v>43180</v>
      </c>
      <c r="O365" s="255" t="s">
        <v>70</v>
      </c>
      <c r="P365" s="255" t="s">
        <v>4774</v>
      </c>
    </row>
    <row r="366" spans="1:16" x14ac:dyDescent="0.2">
      <c r="A366" s="255" t="s">
        <v>4358</v>
      </c>
      <c r="B366" s="255" t="s">
        <v>2063</v>
      </c>
      <c r="C366" s="255" t="s">
        <v>2046</v>
      </c>
      <c r="D366" s="255" t="s">
        <v>558</v>
      </c>
      <c r="E366" s="255" t="s">
        <v>2031</v>
      </c>
      <c r="F366" s="255" t="s">
        <v>559</v>
      </c>
      <c r="G366" s="255" t="s">
        <v>5103</v>
      </c>
      <c r="H366" s="256">
        <v>43179</v>
      </c>
      <c r="I366" s="257">
        <v>104.4</v>
      </c>
      <c r="J366" s="257">
        <v>1</v>
      </c>
      <c r="K366" s="257">
        <f t="shared" si="5"/>
        <v>104.4</v>
      </c>
      <c r="L366" s="255" t="s">
        <v>398</v>
      </c>
      <c r="M366" s="255" t="s">
        <v>957</v>
      </c>
      <c r="N366" s="256">
        <v>43180</v>
      </c>
      <c r="O366" s="255" t="s">
        <v>70</v>
      </c>
      <c r="P366" s="255" t="s">
        <v>4768</v>
      </c>
    </row>
    <row r="367" spans="1:16" x14ac:dyDescent="0.2">
      <c r="A367" s="255" t="s">
        <v>4358</v>
      </c>
      <c r="B367" s="255" t="s">
        <v>2063</v>
      </c>
      <c r="C367" s="255" t="s">
        <v>2046</v>
      </c>
      <c r="D367" s="255" t="s">
        <v>558</v>
      </c>
      <c r="E367" s="255" t="s">
        <v>2031</v>
      </c>
      <c r="F367" s="255" t="s">
        <v>559</v>
      </c>
      <c r="G367" s="255" t="s">
        <v>5104</v>
      </c>
      <c r="H367" s="256">
        <v>43179</v>
      </c>
      <c r="I367" s="257">
        <v>81.61</v>
      </c>
      <c r="J367" s="257">
        <v>1</v>
      </c>
      <c r="K367" s="257">
        <f t="shared" si="5"/>
        <v>81.61</v>
      </c>
      <c r="L367" s="255" t="s">
        <v>398</v>
      </c>
      <c r="M367" s="255" t="s">
        <v>147</v>
      </c>
      <c r="N367" s="256">
        <v>43180</v>
      </c>
      <c r="O367" s="255" t="s">
        <v>70</v>
      </c>
      <c r="P367" s="255" t="s">
        <v>5105</v>
      </c>
    </row>
    <row r="368" spans="1:16" x14ac:dyDescent="0.2">
      <c r="A368" s="255" t="s">
        <v>4358</v>
      </c>
      <c r="B368" s="255" t="s">
        <v>2063</v>
      </c>
      <c r="C368" s="255" t="s">
        <v>2046</v>
      </c>
      <c r="D368" s="255" t="s">
        <v>558</v>
      </c>
      <c r="E368" s="255" t="s">
        <v>2031</v>
      </c>
      <c r="F368" s="255" t="s">
        <v>559</v>
      </c>
      <c r="G368" s="255" t="s">
        <v>5106</v>
      </c>
      <c r="H368" s="256">
        <v>43179</v>
      </c>
      <c r="I368" s="257">
        <v>81.61</v>
      </c>
      <c r="J368" s="257">
        <v>1</v>
      </c>
      <c r="K368" s="257">
        <f t="shared" si="5"/>
        <v>81.61</v>
      </c>
      <c r="L368" s="255" t="s">
        <v>398</v>
      </c>
      <c r="M368" s="255" t="s">
        <v>147</v>
      </c>
      <c r="N368" s="256">
        <v>43180</v>
      </c>
      <c r="O368" s="255" t="s">
        <v>70</v>
      </c>
      <c r="P368" s="255" t="s">
        <v>5107</v>
      </c>
    </row>
    <row r="369" spans="1:16" x14ac:dyDescent="0.2">
      <c r="A369" s="255" t="s">
        <v>4358</v>
      </c>
      <c r="B369" s="255" t="s">
        <v>2063</v>
      </c>
      <c r="C369" s="255" t="s">
        <v>2046</v>
      </c>
      <c r="D369" s="255" t="s">
        <v>558</v>
      </c>
      <c r="E369" s="255" t="s">
        <v>2031</v>
      </c>
      <c r="F369" s="255" t="s">
        <v>559</v>
      </c>
      <c r="G369" s="255" t="s">
        <v>5108</v>
      </c>
      <c r="H369" s="256">
        <v>43178</v>
      </c>
      <c r="I369" s="257">
        <v>292.5</v>
      </c>
      <c r="J369" s="257">
        <v>1</v>
      </c>
      <c r="K369" s="257">
        <f t="shared" si="5"/>
        <v>292.5</v>
      </c>
      <c r="L369" s="255" t="s">
        <v>398</v>
      </c>
      <c r="M369" s="255" t="s">
        <v>318</v>
      </c>
      <c r="N369" s="256">
        <v>43179</v>
      </c>
      <c r="O369" s="255" t="s">
        <v>70</v>
      </c>
      <c r="P369" s="255" t="s">
        <v>5109</v>
      </c>
    </row>
    <row r="370" spans="1:16" x14ac:dyDescent="0.2">
      <c r="A370" s="255" t="s">
        <v>4358</v>
      </c>
      <c r="B370" s="255" t="s">
        <v>2063</v>
      </c>
      <c r="C370" s="255" t="s">
        <v>2046</v>
      </c>
      <c r="D370" s="255" t="s">
        <v>558</v>
      </c>
      <c r="E370" s="255" t="s">
        <v>2031</v>
      </c>
      <c r="F370" s="255" t="s">
        <v>559</v>
      </c>
      <c r="G370" s="255" t="s">
        <v>5110</v>
      </c>
      <c r="H370" s="256">
        <v>43178</v>
      </c>
      <c r="I370" s="257">
        <v>4496</v>
      </c>
      <c r="J370" s="257">
        <v>1</v>
      </c>
      <c r="K370" s="257">
        <f t="shared" si="5"/>
        <v>4496</v>
      </c>
      <c r="L370" s="255" t="s">
        <v>398</v>
      </c>
      <c r="M370" s="255" t="s">
        <v>297</v>
      </c>
      <c r="N370" s="256">
        <v>43179</v>
      </c>
      <c r="O370" s="255" t="s">
        <v>70</v>
      </c>
      <c r="P370" s="255" t="s">
        <v>5111</v>
      </c>
    </row>
    <row r="371" spans="1:16" x14ac:dyDescent="0.2">
      <c r="A371" s="255" t="s">
        <v>4358</v>
      </c>
      <c r="B371" s="255" t="s">
        <v>2063</v>
      </c>
      <c r="C371" s="255" t="s">
        <v>2046</v>
      </c>
      <c r="D371" s="255" t="s">
        <v>558</v>
      </c>
      <c r="E371" s="255" t="s">
        <v>2031</v>
      </c>
      <c r="F371" s="255" t="s">
        <v>559</v>
      </c>
      <c r="G371" s="255" t="s">
        <v>5112</v>
      </c>
      <c r="H371" s="256">
        <v>43178</v>
      </c>
      <c r="I371" s="257">
        <v>253.62</v>
      </c>
      <c r="J371" s="257">
        <v>1</v>
      </c>
      <c r="K371" s="257">
        <f t="shared" si="5"/>
        <v>253.62</v>
      </c>
      <c r="L371" s="255" t="s">
        <v>398</v>
      </c>
      <c r="M371" s="255" t="s">
        <v>556</v>
      </c>
      <c r="N371" s="256">
        <v>43179</v>
      </c>
      <c r="O371" s="255" t="s">
        <v>70</v>
      </c>
      <c r="P371" s="255" t="s">
        <v>4778</v>
      </c>
    </row>
    <row r="372" spans="1:16" x14ac:dyDescent="0.2">
      <c r="A372" s="255" t="s">
        <v>4358</v>
      </c>
      <c r="B372" s="255" t="s">
        <v>2063</v>
      </c>
      <c r="C372" s="255" t="s">
        <v>2046</v>
      </c>
      <c r="D372" s="255" t="s">
        <v>558</v>
      </c>
      <c r="E372" s="255" t="s">
        <v>2031</v>
      </c>
      <c r="F372" s="255" t="s">
        <v>559</v>
      </c>
      <c r="G372" s="255" t="s">
        <v>5113</v>
      </c>
      <c r="H372" s="256">
        <v>43178</v>
      </c>
      <c r="I372" s="257">
        <v>539.29</v>
      </c>
      <c r="J372" s="257">
        <v>1</v>
      </c>
      <c r="K372" s="257">
        <f t="shared" si="5"/>
        <v>539.29</v>
      </c>
      <c r="L372" s="255" t="s">
        <v>398</v>
      </c>
      <c r="M372" s="255" t="s">
        <v>694</v>
      </c>
      <c r="N372" s="256">
        <v>43179</v>
      </c>
      <c r="O372" s="255" t="s">
        <v>70</v>
      </c>
      <c r="P372" s="255" t="s">
        <v>5114</v>
      </c>
    </row>
    <row r="373" spans="1:16" x14ac:dyDescent="0.2">
      <c r="A373" s="255" t="s">
        <v>4358</v>
      </c>
      <c r="B373" s="255" t="s">
        <v>2063</v>
      </c>
      <c r="C373" s="255" t="s">
        <v>2046</v>
      </c>
      <c r="D373" s="255" t="s">
        <v>558</v>
      </c>
      <c r="E373" s="255" t="s">
        <v>2031</v>
      </c>
      <c r="F373" s="255" t="s">
        <v>559</v>
      </c>
      <c r="G373" s="255" t="s">
        <v>5115</v>
      </c>
      <c r="H373" s="256">
        <v>43178</v>
      </c>
      <c r="I373" s="257">
        <v>124</v>
      </c>
      <c r="J373" s="257">
        <v>1</v>
      </c>
      <c r="K373" s="257">
        <f t="shared" si="5"/>
        <v>124</v>
      </c>
      <c r="L373" s="255" t="s">
        <v>398</v>
      </c>
      <c r="M373" s="255" t="s">
        <v>556</v>
      </c>
      <c r="N373" s="256">
        <v>43179</v>
      </c>
      <c r="O373" s="255" t="s">
        <v>70</v>
      </c>
      <c r="P373" s="255" t="s">
        <v>4778</v>
      </c>
    </row>
    <row r="374" spans="1:16" x14ac:dyDescent="0.2">
      <c r="A374" s="255" t="s">
        <v>4358</v>
      </c>
      <c r="B374" s="255" t="s">
        <v>2063</v>
      </c>
      <c r="C374" s="255" t="s">
        <v>2046</v>
      </c>
      <c r="D374" s="255" t="s">
        <v>558</v>
      </c>
      <c r="E374" s="255" t="s">
        <v>2031</v>
      </c>
      <c r="F374" s="255" t="s">
        <v>559</v>
      </c>
      <c r="G374" s="255" t="s">
        <v>5116</v>
      </c>
      <c r="H374" s="256">
        <v>43178</v>
      </c>
      <c r="I374" s="257">
        <v>101.2</v>
      </c>
      <c r="J374" s="257">
        <v>1</v>
      </c>
      <c r="K374" s="257">
        <f t="shared" si="5"/>
        <v>101.2</v>
      </c>
      <c r="L374" s="255" t="s">
        <v>398</v>
      </c>
      <c r="M374" s="255" t="s">
        <v>435</v>
      </c>
      <c r="N374" s="256">
        <v>43179</v>
      </c>
      <c r="O374" s="255" t="s">
        <v>70</v>
      </c>
      <c r="P374" s="255" t="s">
        <v>5117</v>
      </c>
    </row>
    <row r="375" spans="1:16" x14ac:dyDescent="0.2">
      <c r="A375" s="255" t="s">
        <v>4358</v>
      </c>
      <c r="B375" s="255" t="s">
        <v>2063</v>
      </c>
      <c r="C375" s="255" t="s">
        <v>2046</v>
      </c>
      <c r="D375" s="255" t="s">
        <v>558</v>
      </c>
      <c r="E375" s="255" t="s">
        <v>2031</v>
      </c>
      <c r="F375" s="255" t="s">
        <v>559</v>
      </c>
      <c r="G375" s="255" t="s">
        <v>5118</v>
      </c>
      <c r="H375" s="256">
        <v>43178</v>
      </c>
      <c r="I375" s="257">
        <v>217.8</v>
      </c>
      <c r="J375" s="257">
        <v>1</v>
      </c>
      <c r="K375" s="257">
        <f t="shared" si="5"/>
        <v>217.8</v>
      </c>
      <c r="L375" s="255" t="s">
        <v>4783</v>
      </c>
      <c r="M375" s="255" t="s">
        <v>854</v>
      </c>
      <c r="N375" s="256">
        <v>43179</v>
      </c>
      <c r="O375" s="255" t="s">
        <v>70</v>
      </c>
      <c r="P375" s="255" t="s">
        <v>398</v>
      </c>
    </row>
    <row r="376" spans="1:16" x14ac:dyDescent="0.2">
      <c r="A376" s="255" t="s">
        <v>4358</v>
      </c>
      <c r="B376" s="255" t="s">
        <v>2063</v>
      </c>
      <c r="C376" s="255" t="s">
        <v>2046</v>
      </c>
      <c r="D376" s="255" t="s">
        <v>558</v>
      </c>
      <c r="E376" s="255" t="s">
        <v>2031</v>
      </c>
      <c r="F376" s="255" t="s">
        <v>559</v>
      </c>
      <c r="G376" s="255" t="s">
        <v>5119</v>
      </c>
      <c r="H376" s="256">
        <v>43178</v>
      </c>
      <c r="I376" s="257">
        <v>515</v>
      </c>
      <c r="J376" s="257">
        <v>1</v>
      </c>
      <c r="K376" s="257">
        <f t="shared" si="5"/>
        <v>515</v>
      </c>
      <c r="L376" s="255" t="s">
        <v>398</v>
      </c>
      <c r="M376" s="255" t="s">
        <v>318</v>
      </c>
      <c r="N376" s="256">
        <v>43179</v>
      </c>
      <c r="O376" s="255" t="s">
        <v>70</v>
      </c>
      <c r="P376" s="255" t="s">
        <v>5120</v>
      </c>
    </row>
    <row r="377" spans="1:16" x14ac:dyDescent="0.2">
      <c r="A377" s="255" t="s">
        <v>4358</v>
      </c>
      <c r="B377" s="255" t="s">
        <v>2063</v>
      </c>
      <c r="C377" s="255" t="s">
        <v>2046</v>
      </c>
      <c r="D377" s="255" t="s">
        <v>558</v>
      </c>
      <c r="E377" s="255" t="s">
        <v>2031</v>
      </c>
      <c r="F377" s="255" t="s">
        <v>559</v>
      </c>
      <c r="G377" s="255" t="s">
        <v>5121</v>
      </c>
      <c r="H377" s="256">
        <v>43178</v>
      </c>
      <c r="I377" s="257">
        <v>3.6</v>
      </c>
      <c r="J377" s="257">
        <v>1</v>
      </c>
      <c r="K377" s="257">
        <f t="shared" si="5"/>
        <v>3.6</v>
      </c>
      <c r="L377" s="255" t="s">
        <v>4791</v>
      </c>
      <c r="M377" s="255" t="s">
        <v>177</v>
      </c>
      <c r="N377" s="256">
        <v>43179</v>
      </c>
      <c r="O377" s="255" t="s">
        <v>70</v>
      </c>
      <c r="P377" s="255" t="s">
        <v>398</v>
      </c>
    </row>
    <row r="378" spans="1:16" x14ac:dyDescent="0.2">
      <c r="A378" s="255" t="s">
        <v>4358</v>
      </c>
      <c r="B378" s="255" t="s">
        <v>2063</v>
      </c>
      <c r="C378" s="255" t="s">
        <v>2046</v>
      </c>
      <c r="D378" s="255" t="s">
        <v>558</v>
      </c>
      <c r="E378" s="255" t="s">
        <v>2031</v>
      </c>
      <c r="F378" s="255" t="s">
        <v>559</v>
      </c>
      <c r="G378" s="255" t="s">
        <v>5122</v>
      </c>
      <c r="H378" s="256">
        <v>43178</v>
      </c>
      <c r="I378" s="257">
        <v>587.29999999999995</v>
      </c>
      <c r="J378" s="257">
        <v>1</v>
      </c>
      <c r="K378" s="257">
        <f t="shared" si="5"/>
        <v>587.29999999999995</v>
      </c>
      <c r="L378" s="255" t="s">
        <v>4791</v>
      </c>
      <c r="M378" s="255" t="s">
        <v>177</v>
      </c>
      <c r="N378" s="256">
        <v>43179</v>
      </c>
      <c r="O378" s="255" t="s">
        <v>70</v>
      </c>
      <c r="P378" s="255" t="s">
        <v>398</v>
      </c>
    </row>
    <row r="379" spans="1:16" x14ac:dyDescent="0.2">
      <c r="A379" s="255" t="s">
        <v>4358</v>
      </c>
      <c r="B379" s="255" t="s">
        <v>2063</v>
      </c>
      <c r="C379" s="255" t="s">
        <v>2046</v>
      </c>
      <c r="D379" s="255" t="s">
        <v>558</v>
      </c>
      <c r="E379" s="255" t="s">
        <v>2031</v>
      </c>
      <c r="F379" s="255" t="s">
        <v>559</v>
      </c>
      <c r="G379" s="255" t="s">
        <v>5123</v>
      </c>
      <c r="H379" s="256">
        <v>43175</v>
      </c>
      <c r="I379" s="257">
        <v>74.61</v>
      </c>
      <c r="J379" s="257">
        <v>1</v>
      </c>
      <c r="K379" s="257">
        <f t="shared" si="5"/>
        <v>74.61</v>
      </c>
      <c r="L379" s="255" t="s">
        <v>398</v>
      </c>
      <c r="M379" s="255" t="s">
        <v>771</v>
      </c>
      <c r="N379" s="256">
        <v>43176</v>
      </c>
      <c r="O379" s="255" t="s">
        <v>70</v>
      </c>
      <c r="P379" s="255" t="s">
        <v>5124</v>
      </c>
    </row>
    <row r="380" spans="1:16" x14ac:dyDescent="0.2">
      <c r="A380" s="255" t="s">
        <v>4358</v>
      </c>
      <c r="B380" s="255" t="s">
        <v>2063</v>
      </c>
      <c r="C380" s="255" t="s">
        <v>2046</v>
      </c>
      <c r="D380" s="255" t="s">
        <v>558</v>
      </c>
      <c r="E380" s="255" t="s">
        <v>2031</v>
      </c>
      <c r="F380" s="255" t="s">
        <v>559</v>
      </c>
      <c r="G380" s="255" t="s">
        <v>5128</v>
      </c>
      <c r="H380" s="256">
        <v>43175</v>
      </c>
      <c r="I380" s="257">
        <v>372.5</v>
      </c>
      <c r="J380" s="257">
        <v>1</v>
      </c>
      <c r="K380" s="257">
        <f t="shared" si="5"/>
        <v>372.5</v>
      </c>
      <c r="L380" s="255" t="s">
        <v>398</v>
      </c>
      <c r="M380" s="255" t="s">
        <v>694</v>
      </c>
      <c r="N380" s="256">
        <v>43176</v>
      </c>
      <c r="O380" s="255" t="s">
        <v>70</v>
      </c>
      <c r="P380" s="255" t="s">
        <v>5129</v>
      </c>
    </row>
    <row r="381" spans="1:16" x14ac:dyDescent="0.2">
      <c r="A381" s="255" t="s">
        <v>4358</v>
      </c>
      <c r="B381" s="255" t="s">
        <v>2063</v>
      </c>
      <c r="C381" s="255" t="s">
        <v>2046</v>
      </c>
      <c r="D381" s="255" t="s">
        <v>558</v>
      </c>
      <c r="E381" s="255" t="s">
        <v>2031</v>
      </c>
      <c r="F381" s="255" t="s">
        <v>559</v>
      </c>
      <c r="G381" s="255" t="s">
        <v>5134</v>
      </c>
      <c r="H381" s="256">
        <v>43175</v>
      </c>
      <c r="I381" s="257">
        <v>4</v>
      </c>
      <c r="J381" s="257">
        <v>1</v>
      </c>
      <c r="K381" s="257">
        <f t="shared" si="5"/>
        <v>4</v>
      </c>
      <c r="L381" s="255" t="s">
        <v>5135</v>
      </c>
      <c r="M381" s="255" t="s">
        <v>301</v>
      </c>
      <c r="N381" s="256">
        <v>43176</v>
      </c>
      <c r="O381" s="255" t="s">
        <v>70</v>
      </c>
      <c r="P381" s="255" t="s">
        <v>5135</v>
      </c>
    </row>
    <row r="382" spans="1:16" x14ac:dyDescent="0.2">
      <c r="A382" s="255" t="s">
        <v>4358</v>
      </c>
      <c r="B382" s="255" t="s">
        <v>2063</v>
      </c>
      <c r="C382" s="255" t="s">
        <v>2046</v>
      </c>
      <c r="D382" s="255" t="s">
        <v>558</v>
      </c>
      <c r="E382" s="255" t="s">
        <v>2031</v>
      </c>
      <c r="F382" s="255" t="s">
        <v>559</v>
      </c>
      <c r="G382" s="255" t="s">
        <v>5136</v>
      </c>
      <c r="H382" s="256">
        <v>43175</v>
      </c>
      <c r="I382" s="257">
        <v>222.28</v>
      </c>
      <c r="J382" s="257">
        <v>1</v>
      </c>
      <c r="K382" s="257">
        <f t="shared" si="5"/>
        <v>222.28</v>
      </c>
      <c r="L382" s="255" t="s">
        <v>5135</v>
      </c>
      <c r="M382" s="255" t="s">
        <v>301</v>
      </c>
      <c r="N382" s="256">
        <v>43176</v>
      </c>
      <c r="O382" s="255" t="s">
        <v>70</v>
      </c>
      <c r="P382" s="255" t="s">
        <v>5135</v>
      </c>
    </row>
    <row r="383" spans="1:16" x14ac:dyDescent="0.2">
      <c r="A383" s="255" t="s">
        <v>4358</v>
      </c>
      <c r="B383" s="255" t="s">
        <v>2063</v>
      </c>
      <c r="C383" s="255" t="s">
        <v>2046</v>
      </c>
      <c r="D383" s="255" t="s">
        <v>558</v>
      </c>
      <c r="E383" s="255" t="s">
        <v>2031</v>
      </c>
      <c r="F383" s="255" t="s">
        <v>559</v>
      </c>
      <c r="G383" s="255" t="s">
        <v>5137</v>
      </c>
      <c r="H383" s="256">
        <v>43174</v>
      </c>
      <c r="I383" s="257">
        <v>306</v>
      </c>
      <c r="J383" s="257">
        <v>1</v>
      </c>
      <c r="K383" s="257">
        <f t="shared" si="5"/>
        <v>306</v>
      </c>
      <c r="L383" s="255" t="s">
        <v>398</v>
      </c>
      <c r="M383" s="255" t="s">
        <v>771</v>
      </c>
      <c r="N383" s="256">
        <v>43175</v>
      </c>
      <c r="O383" s="255" t="s">
        <v>70</v>
      </c>
      <c r="P383" s="255" t="s">
        <v>4871</v>
      </c>
    </row>
    <row r="384" spans="1:16" x14ac:dyDescent="0.2">
      <c r="A384" s="255" t="s">
        <v>4358</v>
      </c>
      <c r="B384" s="255" t="s">
        <v>2063</v>
      </c>
      <c r="C384" s="255" t="s">
        <v>2046</v>
      </c>
      <c r="D384" s="255" t="s">
        <v>558</v>
      </c>
      <c r="E384" s="255" t="s">
        <v>2031</v>
      </c>
      <c r="F384" s="255" t="s">
        <v>559</v>
      </c>
      <c r="G384" s="255" t="s">
        <v>5138</v>
      </c>
      <c r="H384" s="256">
        <v>43174</v>
      </c>
      <c r="I384" s="257">
        <v>275</v>
      </c>
      <c r="J384" s="257">
        <v>1</v>
      </c>
      <c r="K384" s="257">
        <f t="shared" si="5"/>
        <v>275</v>
      </c>
      <c r="L384" s="255" t="s">
        <v>398</v>
      </c>
      <c r="M384" s="255" t="s">
        <v>771</v>
      </c>
      <c r="N384" s="256">
        <v>43175</v>
      </c>
      <c r="O384" s="255" t="s">
        <v>70</v>
      </c>
      <c r="P384" s="255" t="s">
        <v>4871</v>
      </c>
    </row>
    <row r="385" spans="1:16" x14ac:dyDescent="0.2">
      <c r="A385" s="255" t="s">
        <v>4358</v>
      </c>
      <c r="B385" s="255" t="s">
        <v>2063</v>
      </c>
      <c r="C385" s="255" t="s">
        <v>2046</v>
      </c>
      <c r="D385" s="255" t="s">
        <v>558</v>
      </c>
      <c r="E385" s="255" t="s">
        <v>2031</v>
      </c>
      <c r="F385" s="255" t="s">
        <v>559</v>
      </c>
      <c r="G385" s="255" t="s">
        <v>5139</v>
      </c>
      <c r="H385" s="256">
        <v>43174</v>
      </c>
      <c r="I385" s="257">
        <v>120</v>
      </c>
      <c r="J385" s="257">
        <v>1</v>
      </c>
      <c r="K385" s="257">
        <f t="shared" si="5"/>
        <v>120</v>
      </c>
      <c r="L385" s="255" t="s">
        <v>398</v>
      </c>
      <c r="M385" s="255" t="s">
        <v>652</v>
      </c>
      <c r="N385" s="256">
        <v>43175</v>
      </c>
      <c r="O385" s="255" t="s">
        <v>70</v>
      </c>
      <c r="P385" s="255" t="s">
        <v>4442</v>
      </c>
    </row>
    <row r="386" spans="1:16" x14ac:dyDescent="0.2">
      <c r="A386" s="255" t="s">
        <v>4358</v>
      </c>
      <c r="B386" s="255" t="s">
        <v>2063</v>
      </c>
      <c r="C386" s="255" t="s">
        <v>2046</v>
      </c>
      <c r="D386" s="255" t="s">
        <v>558</v>
      </c>
      <c r="E386" s="255" t="s">
        <v>2031</v>
      </c>
      <c r="F386" s="255" t="s">
        <v>559</v>
      </c>
      <c r="G386" s="255" t="s">
        <v>5140</v>
      </c>
      <c r="H386" s="256">
        <v>43174</v>
      </c>
      <c r="I386" s="257">
        <v>123</v>
      </c>
      <c r="J386" s="257">
        <v>1</v>
      </c>
      <c r="K386" s="257">
        <f t="shared" si="5"/>
        <v>123</v>
      </c>
      <c r="L386" s="255" t="s">
        <v>398</v>
      </c>
      <c r="M386" s="255" t="s">
        <v>694</v>
      </c>
      <c r="N386" s="256">
        <v>43175</v>
      </c>
      <c r="O386" s="255" t="s">
        <v>70</v>
      </c>
      <c r="P386" s="255" t="s">
        <v>4817</v>
      </c>
    </row>
    <row r="387" spans="1:16" x14ac:dyDescent="0.2">
      <c r="A387" s="255" t="s">
        <v>4358</v>
      </c>
      <c r="B387" s="255" t="s">
        <v>2063</v>
      </c>
      <c r="C387" s="255" t="s">
        <v>2046</v>
      </c>
      <c r="D387" s="255" t="s">
        <v>558</v>
      </c>
      <c r="E387" s="255" t="s">
        <v>2031</v>
      </c>
      <c r="F387" s="255" t="s">
        <v>559</v>
      </c>
      <c r="G387" s="255" t="s">
        <v>5141</v>
      </c>
      <c r="H387" s="256">
        <v>43174</v>
      </c>
      <c r="I387" s="257">
        <v>308</v>
      </c>
      <c r="J387" s="257">
        <v>1</v>
      </c>
      <c r="K387" s="257">
        <f t="shared" ref="K387:K450" si="6">I387*J387</f>
        <v>308</v>
      </c>
      <c r="L387" s="255" t="s">
        <v>398</v>
      </c>
      <c r="M387" s="255" t="s">
        <v>3266</v>
      </c>
      <c r="N387" s="256">
        <v>43175</v>
      </c>
      <c r="O387" s="255" t="s">
        <v>70</v>
      </c>
      <c r="P387" s="255" t="s">
        <v>5142</v>
      </c>
    </row>
    <row r="388" spans="1:16" x14ac:dyDescent="0.2">
      <c r="A388" s="255" t="s">
        <v>4358</v>
      </c>
      <c r="B388" s="255" t="s">
        <v>2063</v>
      </c>
      <c r="C388" s="255" t="s">
        <v>2046</v>
      </c>
      <c r="D388" s="255" t="s">
        <v>558</v>
      </c>
      <c r="E388" s="255" t="s">
        <v>2031</v>
      </c>
      <c r="F388" s="255" t="s">
        <v>559</v>
      </c>
      <c r="G388" s="255" t="s">
        <v>5143</v>
      </c>
      <c r="H388" s="256">
        <v>43174</v>
      </c>
      <c r="I388" s="257">
        <v>580.79</v>
      </c>
      <c r="J388" s="257">
        <v>1</v>
      </c>
      <c r="K388" s="257">
        <f t="shared" si="6"/>
        <v>580.79</v>
      </c>
      <c r="L388" s="255" t="s">
        <v>5144</v>
      </c>
      <c r="M388" s="255" t="s">
        <v>177</v>
      </c>
      <c r="N388" s="256">
        <v>43175</v>
      </c>
      <c r="O388" s="255" t="s">
        <v>70</v>
      </c>
      <c r="P388" s="255" t="s">
        <v>398</v>
      </c>
    </row>
    <row r="389" spans="1:16" x14ac:dyDescent="0.2">
      <c r="A389" s="255" t="s">
        <v>4358</v>
      </c>
      <c r="B389" s="255" t="s">
        <v>2063</v>
      </c>
      <c r="C389" s="255" t="s">
        <v>2046</v>
      </c>
      <c r="D389" s="255" t="s">
        <v>558</v>
      </c>
      <c r="E389" s="255" t="s">
        <v>2031</v>
      </c>
      <c r="F389" s="255" t="s">
        <v>559</v>
      </c>
      <c r="G389" s="255" t="s">
        <v>5145</v>
      </c>
      <c r="H389" s="256">
        <v>43173</v>
      </c>
      <c r="I389" s="257">
        <v>118.05</v>
      </c>
      <c r="J389" s="257">
        <v>1</v>
      </c>
      <c r="K389" s="257">
        <f t="shared" si="6"/>
        <v>118.05</v>
      </c>
      <c r="L389" s="255" t="s">
        <v>398</v>
      </c>
      <c r="M389" s="255" t="s">
        <v>215</v>
      </c>
      <c r="N389" s="256">
        <v>43174</v>
      </c>
      <c r="O389" s="255" t="s">
        <v>70</v>
      </c>
      <c r="P389" s="255" t="s">
        <v>4828</v>
      </c>
    </row>
    <row r="390" spans="1:16" x14ac:dyDescent="0.2">
      <c r="A390" s="255" t="s">
        <v>4358</v>
      </c>
      <c r="B390" s="255" t="s">
        <v>2063</v>
      </c>
      <c r="C390" s="255" t="s">
        <v>2046</v>
      </c>
      <c r="D390" s="255" t="s">
        <v>558</v>
      </c>
      <c r="E390" s="255" t="s">
        <v>2031</v>
      </c>
      <c r="F390" s="255" t="s">
        <v>559</v>
      </c>
      <c r="G390" s="255" t="s">
        <v>5146</v>
      </c>
      <c r="H390" s="256">
        <v>43173</v>
      </c>
      <c r="I390" s="257">
        <v>101.25</v>
      </c>
      <c r="J390" s="257">
        <v>1</v>
      </c>
      <c r="K390" s="257">
        <f t="shared" si="6"/>
        <v>101.25</v>
      </c>
      <c r="L390" s="255" t="s">
        <v>398</v>
      </c>
      <c r="M390" s="255" t="s">
        <v>652</v>
      </c>
      <c r="N390" s="256">
        <v>43174</v>
      </c>
      <c r="O390" s="255" t="s">
        <v>70</v>
      </c>
      <c r="P390" s="255" t="s">
        <v>4833</v>
      </c>
    </row>
    <row r="391" spans="1:16" x14ac:dyDescent="0.2">
      <c r="A391" s="255" t="s">
        <v>4358</v>
      </c>
      <c r="B391" s="255" t="s">
        <v>2063</v>
      </c>
      <c r="C391" s="255" t="s">
        <v>2046</v>
      </c>
      <c r="D391" s="255" t="s">
        <v>558</v>
      </c>
      <c r="E391" s="255" t="s">
        <v>2031</v>
      </c>
      <c r="F391" s="255" t="s">
        <v>559</v>
      </c>
      <c r="G391" s="255" t="s">
        <v>5147</v>
      </c>
      <c r="H391" s="256">
        <v>43173</v>
      </c>
      <c r="I391" s="257">
        <v>150</v>
      </c>
      <c r="J391" s="257">
        <v>1</v>
      </c>
      <c r="K391" s="257">
        <f t="shared" si="6"/>
        <v>150</v>
      </c>
      <c r="L391" s="255" t="s">
        <v>398</v>
      </c>
      <c r="M391" s="255" t="s">
        <v>556</v>
      </c>
      <c r="N391" s="256">
        <v>43174</v>
      </c>
      <c r="O391" s="255" t="s">
        <v>70</v>
      </c>
      <c r="P391" s="255" t="s">
        <v>5148</v>
      </c>
    </row>
    <row r="392" spans="1:16" x14ac:dyDescent="0.2">
      <c r="A392" s="255" t="s">
        <v>4358</v>
      </c>
      <c r="B392" s="255" t="s">
        <v>2063</v>
      </c>
      <c r="C392" s="255" t="s">
        <v>2046</v>
      </c>
      <c r="D392" s="255" t="s">
        <v>558</v>
      </c>
      <c r="E392" s="255" t="s">
        <v>2031</v>
      </c>
      <c r="F392" s="255" t="s">
        <v>559</v>
      </c>
      <c r="G392" s="255" t="s">
        <v>5149</v>
      </c>
      <c r="H392" s="256">
        <v>43173</v>
      </c>
      <c r="I392" s="257">
        <v>267</v>
      </c>
      <c r="J392" s="257">
        <v>1</v>
      </c>
      <c r="K392" s="257">
        <f t="shared" si="6"/>
        <v>267</v>
      </c>
      <c r="L392" s="255" t="s">
        <v>398</v>
      </c>
      <c r="M392" s="255" t="s">
        <v>177</v>
      </c>
      <c r="N392" s="256">
        <v>43174</v>
      </c>
      <c r="O392" s="255" t="s">
        <v>70</v>
      </c>
      <c r="P392" s="255" t="s">
        <v>5150</v>
      </c>
    </row>
    <row r="393" spans="1:16" x14ac:dyDescent="0.2">
      <c r="A393" s="255" t="s">
        <v>4358</v>
      </c>
      <c r="B393" s="255" t="s">
        <v>2063</v>
      </c>
      <c r="C393" s="255" t="s">
        <v>2046</v>
      </c>
      <c r="D393" s="255" t="s">
        <v>558</v>
      </c>
      <c r="E393" s="255" t="s">
        <v>2031</v>
      </c>
      <c r="F393" s="255" t="s">
        <v>559</v>
      </c>
      <c r="G393" s="255" t="s">
        <v>5151</v>
      </c>
      <c r="H393" s="256">
        <v>43172</v>
      </c>
      <c r="I393" s="257">
        <v>187</v>
      </c>
      <c r="J393" s="257">
        <v>1</v>
      </c>
      <c r="K393" s="257">
        <f t="shared" si="6"/>
        <v>187</v>
      </c>
      <c r="L393" s="255" t="s">
        <v>398</v>
      </c>
      <c r="M393" s="255" t="s">
        <v>485</v>
      </c>
      <c r="N393" s="256">
        <v>43173</v>
      </c>
      <c r="O393" s="255" t="s">
        <v>70</v>
      </c>
      <c r="P393" s="255" t="s">
        <v>5152</v>
      </c>
    </row>
    <row r="394" spans="1:16" x14ac:dyDescent="0.2">
      <c r="A394" s="255" t="s">
        <v>4358</v>
      </c>
      <c r="B394" s="255" t="s">
        <v>2063</v>
      </c>
      <c r="C394" s="255" t="s">
        <v>2046</v>
      </c>
      <c r="D394" s="255" t="s">
        <v>558</v>
      </c>
      <c r="E394" s="255" t="s">
        <v>2031</v>
      </c>
      <c r="F394" s="255" t="s">
        <v>559</v>
      </c>
      <c r="G394" s="255" t="s">
        <v>5153</v>
      </c>
      <c r="H394" s="256">
        <v>43172</v>
      </c>
      <c r="I394" s="257">
        <v>448.05</v>
      </c>
      <c r="J394" s="257">
        <v>1</v>
      </c>
      <c r="K394" s="257">
        <f t="shared" si="6"/>
        <v>448.05</v>
      </c>
      <c r="L394" s="255" t="s">
        <v>398</v>
      </c>
      <c r="M394" s="255" t="s">
        <v>652</v>
      </c>
      <c r="N394" s="256">
        <v>43173</v>
      </c>
      <c r="O394" s="255" t="s">
        <v>70</v>
      </c>
      <c r="P394" s="255" t="s">
        <v>4745</v>
      </c>
    </row>
    <row r="395" spans="1:16" x14ac:dyDescent="0.2">
      <c r="A395" s="255" t="s">
        <v>4358</v>
      </c>
      <c r="B395" s="255" t="s">
        <v>2063</v>
      </c>
      <c r="C395" s="255" t="s">
        <v>2046</v>
      </c>
      <c r="D395" s="255" t="s">
        <v>558</v>
      </c>
      <c r="E395" s="255" t="s">
        <v>2031</v>
      </c>
      <c r="F395" s="255" t="s">
        <v>559</v>
      </c>
      <c r="G395" s="255" t="s">
        <v>5154</v>
      </c>
      <c r="H395" s="256">
        <v>43172</v>
      </c>
      <c r="I395" s="257">
        <v>397.04</v>
      </c>
      <c r="J395" s="257">
        <v>1</v>
      </c>
      <c r="K395" s="257">
        <f t="shared" si="6"/>
        <v>397.04</v>
      </c>
      <c r="L395" s="255" t="s">
        <v>398</v>
      </c>
      <c r="M395" s="255" t="s">
        <v>215</v>
      </c>
      <c r="N395" s="256">
        <v>43173</v>
      </c>
      <c r="O395" s="255" t="s">
        <v>70</v>
      </c>
      <c r="P395" s="255" t="s">
        <v>4972</v>
      </c>
    </row>
    <row r="396" spans="1:16" x14ac:dyDescent="0.2">
      <c r="A396" s="255" t="s">
        <v>4358</v>
      </c>
      <c r="B396" s="255" t="s">
        <v>2063</v>
      </c>
      <c r="C396" s="255" t="s">
        <v>2046</v>
      </c>
      <c r="D396" s="255" t="s">
        <v>558</v>
      </c>
      <c r="E396" s="255" t="s">
        <v>2031</v>
      </c>
      <c r="F396" s="255" t="s">
        <v>559</v>
      </c>
      <c r="G396" s="255" t="s">
        <v>5156</v>
      </c>
      <c r="H396" s="256">
        <v>43172</v>
      </c>
      <c r="I396" s="257">
        <v>195</v>
      </c>
      <c r="J396" s="257">
        <v>1</v>
      </c>
      <c r="K396" s="257">
        <f t="shared" si="6"/>
        <v>195</v>
      </c>
      <c r="L396" s="255" t="s">
        <v>398</v>
      </c>
      <c r="M396" s="255" t="s">
        <v>556</v>
      </c>
      <c r="N396" s="256">
        <v>43173</v>
      </c>
      <c r="O396" s="255" t="s">
        <v>70</v>
      </c>
      <c r="P396" s="255" t="s">
        <v>5157</v>
      </c>
    </row>
    <row r="397" spans="1:16" x14ac:dyDescent="0.2">
      <c r="A397" s="255" t="s">
        <v>4358</v>
      </c>
      <c r="B397" s="255" t="s">
        <v>2063</v>
      </c>
      <c r="C397" s="255" t="s">
        <v>2046</v>
      </c>
      <c r="D397" s="255" t="s">
        <v>558</v>
      </c>
      <c r="E397" s="255" t="s">
        <v>2031</v>
      </c>
      <c r="F397" s="255" t="s">
        <v>559</v>
      </c>
      <c r="G397" s="255" t="s">
        <v>5158</v>
      </c>
      <c r="H397" s="256">
        <v>43172</v>
      </c>
      <c r="I397" s="257">
        <v>195</v>
      </c>
      <c r="J397" s="257">
        <v>1</v>
      </c>
      <c r="K397" s="257">
        <f t="shared" si="6"/>
        <v>195</v>
      </c>
      <c r="L397" s="255" t="s">
        <v>398</v>
      </c>
      <c r="M397" s="255" t="s">
        <v>556</v>
      </c>
      <c r="N397" s="256">
        <v>43173</v>
      </c>
      <c r="O397" s="255" t="s">
        <v>70</v>
      </c>
      <c r="P397" s="255" t="s">
        <v>5157</v>
      </c>
    </row>
    <row r="398" spans="1:16" x14ac:dyDescent="0.2">
      <c r="A398" s="255" t="s">
        <v>4358</v>
      </c>
      <c r="B398" s="255" t="s">
        <v>2063</v>
      </c>
      <c r="C398" s="255" t="s">
        <v>2046</v>
      </c>
      <c r="D398" s="255" t="s">
        <v>558</v>
      </c>
      <c r="E398" s="255" t="s">
        <v>2031</v>
      </c>
      <c r="F398" s="255" t="s">
        <v>559</v>
      </c>
      <c r="G398" s="255" t="s">
        <v>5159</v>
      </c>
      <c r="H398" s="256">
        <v>43172</v>
      </c>
      <c r="I398" s="257">
        <v>195</v>
      </c>
      <c r="J398" s="257">
        <v>1</v>
      </c>
      <c r="K398" s="257">
        <f t="shared" si="6"/>
        <v>195</v>
      </c>
      <c r="L398" s="255" t="s">
        <v>398</v>
      </c>
      <c r="M398" s="255" t="s">
        <v>556</v>
      </c>
      <c r="N398" s="256">
        <v>43173</v>
      </c>
      <c r="O398" s="255" t="s">
        <v>70</v>
      </c>
      <c r="P398" s="255" t="s">
        <v>5157</v>
      </c>
    </row>
    <row r="399" spans="1:16" x14ac:dyDescent="0.2">
      <c r="A399" s="255" t="s">
        <v>4358</v>
      </c>
      <c r="B399" s="255" t="s">
        <v>2063</v>
      </c>
      <c r="C399" s="255" t="s">
        <v>2046</v>
      </c>
      <c r="D399" s="255" t="s">
        <v>558</v>
      </c>
      <c r="E399" s="255" t="s">
        <v>2031</v>
      </c>
      <c r="F399" s="255" t="s">
        <v>559</v>
      </c>
      <c r="G399" s="255" t="s">
        <v>5160</v>
      </c>
      <c r="H399" s="256">
        <v>43172</v>
      </c>
      <c r="I399" s="257">
        <v>195</v>
      </c>
      <c r="J399" s="257">
        <v>1</v>
      </c>
      <c r="K399" s="257">
        <f t="shared" si="6"/>
        <v>195</v>
      </c>
      <c r="L399" s="255" t="s">
        <v>398</v>
      </c>
      <c r="M399" s="255" t="s">
        <v>556</v>
      </c>
      <c r="N399" s="256">
        <v>43173</v>
      </c>
      <c r="O399" s="255" t="s">
        <v>70</v>
      </c>
      <c r="P399" s="255" t="s">
        <v>5157</v>
      </c>
    </row>
    <row r="400" spans="1:16" x14ac:dyDescent="0.2">
      <c r="A400" s="255" t="s">
        <v>4358</v>
      </c>
      <c r="B400" s="255" t="s">
        <v>2063</v>
      </c>
      <c r="C400" s="255" t="s">
        <v>2046</v>
      </c>
      <c r="D400" s="255" t="s">
        <v>558</v>
      </c>
      <c r="E400" s="255" t="s">
        <v>2031</v>
      </c>
      <c r="F400" s="255" t="s">
        <v>559</v>
      </c>
      <c r="G400" s="255" t="s">
        <v>5161</v>
      </c>
      <c r="H400" s="256">
        <v>43172</v>
      </c>
      <c r="I400" s="257">
        <v>91.73</v>
      </c>
      <c r="J400" s="257">
        <v>1</v>
      </c>
      <c r="K400" s="257">
        <f t="shared" si="6"/>
        <v>91.73</v>
      </c>
      <c r="L400" s="255" t="s">
        <v>4844</v>
      </c>
      <c r="M400" s="255" t="s">
        <v>228</v>
      </c>
      <c r="N400" s="256">
        <v>43173</v>
      </c>
      <c r="O400" s="255" t="s">
        <v>70</v>
      </c>
      <c r="P400" s="255" t="s">
        <v>398</v>
      </c>
    </row>
    <row r="401" spans="1:16" x14ac:dyDescent="0.2">
      <c r="A401" s="255" t="s">
        <v>4358</v>
      </c>
      <c r="B401" s="255" t="s">
        <v>2063</v>
      </c>
      <c r="C401" s="255" t="s">
        <v>2046</v>
      </c>
      <c r="D401" s="255" t="s">
        <v>558</v>
      </c>
      <c r="E401" s="255" t="s">
        <v>2031</v>
      </c>
      <c r="F401" s="255" t="s">
        <v>559</v>
      </c>
      <c r="G401" s="255" t="s">
        <v>5162</v>
      </c>
      <c r="H401" s="256">
        <v>43172</v>
      </c>
      <c r="I401" s="257">
        <v>71.69</v>
      </c>
      <c r="J401" s="257">
        <v>1</v>
      </c>
      <c r="K401" s="257">
        <f t="shared" si="6"/>
        <v>71.69</v>
      </c>
      <c r="L401" s="255" t="s">
        <v>398</v>
      </c>
      <c r="M401" s="255" t="s">
        <v>428</v>
      </c>
      <c r="N401" s="256">
        <v>43173</v>
      </c>
      <c r="O401" s="255" t="s">
        <v>70</v>
      </c>
      <c r="P401" s="255" t="s">
        <v>932</v>
      </c>
    </row>
    <row r="402" spans="1:16" x14ac:dyDescent="0.2">
      <c r="A402" s="255" t="s">
        <v>4358</v>
      </c>
      <c r="B402" s="255" t="s">
        <v>2063</v>
      </c>
      <c r="C402" s="255" t="s">
        <v>2046</v>
      </c>
      <c r="D402" s="255" t="s">
        <v>558</v>
      </c>
      <c r="E402" s="255" t="s">
        <v>2031</v>
      </c>
      <c r="F402" s="255" t="s">
        <v>559</v>
      </c>
      <c r="G402" s="255" t="s">
        <v>5163</v>
      </c>
      <c r="H402" s="256">
        <v>43172</v>
      </c>
      <c r="I402" s="257">
        <v>120</v>
      </c>
      <c r="J402" s="257">
        <v>1</v>
      </c>
      <c r="K402" s="257">
        <f t="shared" si="6"/>
        <v>120</v>
      </c>
      <c r="L402" s="255" t="s">
        <v>398</v>
      </c>
      <c r="M402" s="255" t="s">
        <v>652</v>
      </c>
      <c r="N402" s="256">
        <v>43173</v>
      </c>
      <c r="O402" s="255" t="s">
        <v>70</v>
      </c>
      <c r="P402" s="255" t="s">
        <v>4442</v>
      </c>
    </row>
    <row r="403" spans="1:16" x14ac:dyDescent="0.2">
      <c r="A403" s="255" t="s">
        <v>4358</v>
      </c>
      <c r="B403" s="255" t="s">
        <v>2063</v>
      </c>
      <c r="C403" s="255" t="s">
        <v>2046</v>
      </c>
      <c r="D403" s="255" t="s">
        <v>558</v>
      </c>
      <c r="E403" s="255" t="s">
        <v>2031</v>
      </c>
      <c r="F403" s="255" t="s">
        <v>559</v>
      </c>
      <c r="G403" s="255" t="s">
        <v>5164</v>
      </c>
      <c r="H403" s="256">
        <v>43172</v>
      </c>
      <c r="I403" s="257">
        <v>131.94</v>
      </c>
      <c r="J403" s="257">
        <v>1</v>
      </c>
      <c r="K403" s="257">
        <f t="shared" si="6"/>
        <v>131.94</v>
      </c>
      <c r="L403" s="255" t="s">
        <v>398</v>
      </c>
      <c r="M403" s="255" t="s">
        <v>556</v>
      </c>
      <c r="N403" s="256">
        <v>43173</v>
      </c>
      <c r="O403" s="255" t="s">
        <v>70</v>
      </c>
      <c r="P403" s="255" t="s">
        <v>4854</v>
      </c>
    </row>
    <row r="404" spans="1:16" x14ac:dyDescent="0.2">
      <c r="A404" s="255" t="s">
        <v>4358</v>
      </c>
      <c r="B404" s="255" t="s">
        <v>2063</v>
      </c>
      <c r="C404" s="255" t="s">
        <v>2046</v>
      </c>
      <c r="D404" s="255" t="s">
        <v>558</v>
      </c>
      <c r="E404" s="255" t="s">
        <v>2031</v>
      </c>
      <c r="F404" s="255" t="s">
        <v>559</v>
      </c>
      <c r="G404" s="255" t="s">
        <v>5165</v>
      </c>
      <c r="H404" s="256">
        <v>43172</v>
      </c>
      <c r="I404" s="257">
        <v>329.85</v>
      </c>
      <c r="J404" s="257">
        <v>1</v>
      </c>
      <c r="K404" s="257">
        <f t="shared" si="6"/>
        <v>329.85</v>
      </c>
      <c r="L404" s="255" t="s">
        <v>398</v>
      </c>
      <c r="M404" s="255" t="s">
        <v>556</v>
      </c>
      <c r="N404" s="256">
        <v>43173</v>
      </c>
      <c r="O404" s="255" t="s">
        <v>70</v>
      </c>
      <c r="P404" s="255" t="s">
        <v>5166</v>
      </c>
    </row>
    <row r="405" spans="1:16" x14ac:dyDescent="0.2">
      <c r="A405" s="255" t="s">
        <v>4358</v>
      </c>
      <c r="B405" s="255" t="s">
        <v>2063</v>
      </c>
      <c r="C405" s="255" t="s">
        <v>2046</v>
      </c>
      <c r="D405" s="255" t="s">
        <v>558</v>
      </c>
      <c r="E405" s="255" t="s">
        <v>2031</v>
      </c>
      <c r="F405" s="255" t="s">
        <v>559</v>
      </c>
      <c r="G405" s="255" t="s">
        <v>5167</v>
      </c>
      <c r="H405" s="256">
        <v>43172</v>
      </c>
      <c r="I405" s="257">
        <v>582.5</v>
      </c>
      <c r="J405" s="257">
        <v>1</v>
      </c>
      <c r="K405" s="257">
        <f t="shared" si="6"/>
        <v>582.5</v>
      </c>
      <c r="L405" s="255" t="s">
        <v>398</v>
      </c>
      <c r="M405" s="255" t="s">
        <v>434</v>
      </c>
      <c r="N405" s="256">
        <v>43173</v>
      </c>
      <c r="O405" s="255" t="s">
        <v>70</v>
      </c>
      <c r="P405" s="255" t="s">
        <v>5168</v>
      </c>
    </row>
    <row r="406" spans="1:16" x14ac:dyDescent="0.2">
      <c r="A406" s="255" t="s">
        <v>4358</v>
      </c>
      <c r="B406" s="255" t="s">
        <v>2063</v>
      </c>
      <c r="C406" s="255" t="s">
        <v>2046</v>
      </c>
      <c r="D406" s="255" t="s">
        <v>558</v>
      </c>
      <c r="E406" s="255" t="s">
        <v>2031</v>
      </c>
      <c r="F406" s="255" t="s">
        <v>559</v>
      </c>
      <c r="G406" s="255" t="s">
        <v>5169</v>
      </c>
      <c r="H406" s="256">
        <v>43172</v>
      </c>
      <c r="I406" s="257">
        <v>141.94</v>
      </c>
      <c r="J406" s="257">
        <v>1</v>
      </c>
      <c r="K406" s="257">
        <f t="shared" si="6"/>
        <v>141.94</v>
      </c>
      <c r="L406" s="255" t="s">
        <v>398</v>
      </c>
      <c r="M406" s="255" t="s">
        <v>694</v>
      </c>
      <c r="N406" s="256">
        <v>43173</v>
      </c>
      <c r="O406" s="255" t="s">
        <v>70</v>
      </c>
      <c r="P406" s="255" t="s">
        <v>5170</v>
      </c>
    </row>
    <row r="407" spans="1:16" x14ac:dyDescent="0.2">
      <c r="A407" s="255" t="s">
        <v>4358</v>
      </c>
      <c r="B407" s="255" t="s">
        <v>2063</v>
      </c>
      <c r="C407" s="255" t="s">
        <v>2046</v>
      </c>
      <c r="D407" s="255" t="s">
        <v>558</v>
      </c>
      <c r="E407" s="255" t="s">
        <v>2031</v>
      </c>
      <c r="F407" s="255" t="s">
        <v>559</v>
      </c>
      <c r="G407" s="255" t="s">
        <v>5171</v>
      </c>
      <c r="H407" s="256">
        <v>43171</v>
      </c>
      <c r="I407" s="257">
        <v>64.8</v>
      </c>
      <c r="J407" s="257">
        <v>1</v>
      </c>
      <c r="K407" s="257">
        <f t="shared" si="6"/>
        <v>64.8</v>
      </c>
      <c r="L407" s="255" t="s">
        <v>4878</v>
      </c>
      <c r="M407" s="255" t="s">
        <v>301</v>
      </c>
      <c r="N407" s="256">
        <v>43172</v>
      </c>
      <c r="O407" s="255" t="s">
        <v>70</v>
      </c>
      <c r="P407" s="255" t="s">
        <v>4878</v>
      </c>
    </row>
    <row r="408" spans="1:16" x14ac:dyDescent="0.2">
      <c r="A408" s="255" t="s">
        <v>4358</v>
      </c>
      <c r="B408" s="255" t="s">
        <v>2063</v>
      </c>
      <c r="C408" s="255" t="s">
        <v>2046</v>
      </c>
      <c r="D408" s="255" t="s">
        <v>558</v>
      </c>
      <c r="E408" s="255" t="s">
        <v>2031</v>
      </c>
      <c r="F408" s="255" t="s">
        <v>559</v>
      </c>
      <c r="G408" s="255" t="s">
        <v>5172</v>
      </c>
      <c r="H408" s="256">
        <v>43171</v>
      </c>
      <c r="I408" s="257">
        <v>116.91</v>
      </c>
      <c r="J408" s="257">
        <v>1</v>
      </c>
      <c r="K408" s="257">
        <f t="shared" si="6"/>
        <v>116.91</v>
      </c>
      <c r="L408" s="255" t="s">
        <v>398</v>
      </c>
      <c r="M408" s="255" t="s">
        <v>547</v>
      </c>
      <c r="N408" s="256">
        <v>43172</v>
      </c>
      <c r="O408" s="255" t="s">
        <v>70</v>
      </c>
      <c r="P408" s="255" t="s">
        <v>4883</v>
      </c>
    </row>
    <row r="409" spans="1:16" x14ac:dyDescent="0.2">
      <c r="A409" s="255" t="s">
        <v>4358</v>
      </c>
      <c r="B409" s="255" t="s">
        <v>2063</v>
      </c>
      <c r="C409" s="255" t="s">
        <v>2046</v>
      </c>
      <c r="D409" s="255" t="s">
        <v>558</v>
      </c>
      <c r="E409" s="255" t="s">
        <v>2031</v>
      </c>
      <c r="F409" s="255" t="s">
        <v>559</v>
      </c>
      <c r="G409" s="255" t="s">
        <v>5173</v>
      </c>
      <c r="H409" s="256">
        <v>43171</v>
      </c>
      <c r="I409" s="257">
        <v>352.38</v>
      </c>
      <c r="J409" s="257">
        <v>1</v>
      </c>
      <c r="K409" s="257">
        <f t="shared" si="6"/>
        <v>352.38</v>
      </c>
      <c r="L409" s="255" t="s">
        <v>398</v>
      </c>
      <c r="M409" s="255" t="s">
        <v>652</v>
      </c>
      <c r="N409" s="256">
        <v>43172</v>
      </c>
      <c r="O409" s="255" t="s">
        <v>70</v>
      </c>
      <c r="P409" s="255" t="s">
        <v>4968</v>
      </c>
    </row>
    <row r="410" spans="1:16" x14ac:dyDescent="0.2">
      <c r="A410" s="255" t="s">
        <v>4358</v>
      </c>
      <c r="B410" s="255" t="s">
        <v>2063</v>
      </c>
      <c r="C410" s="255" t="s">
        <v>2046</v>
      </c>
      <c r="D410" s="255" t="s">
        <v>558</v>
      </c>
      <c r="E410" s="255" t="s">
        <v>2031</v>
      </c>
      <c r="F410" s="255" t="s">
        <v>559</v>
      </c>
      <c r="G410" s="255" t="s">
        <v>5174</v>
      </c>
      <c r="H410" s="256">
        <v>43171</v>
      </c>
      <c r="I410" s="257">
        <v>318.75</v>
      </c>
      <c r="J410" s="257">
        <v>1</v>
      </c>
      <c r="K410" s="257">
        <f t="shared" si="6"/>
        <v>318.75</v>
      </c>
      <c r="L410" s="255" t="s">
        <v>398</v>
      </c>
      <c r="M410" s="255" t="s">
        <v>215</v>
      </c>
      <c r="N410" s="256">
        <v>43172</v>
      </c>
      <c r="O410" s="255" t="s">
        <v>70</v>
      </c>
      <c r="P410" s="255" t="s">
        <v>4970</v>
      </c>
    </row>
    <row r="411" spans="1:16" x14ac:dyDescent="0.2">
      <c r="A411" s="255" t="s">
        <v>4358</v>
      </c>
      <c r="B411" s="255" t="s">
        <v>2063</v>
      </c>
      <c r="C411" s="255" t="s">
        <v>2046</v>
      </c>
      <c r="D411" s="255" t="s">
        <v>558</v>
      </c>
      <c r="E411" s="255" t="s">
        <v>2031</v>
      </c>
      <c r="F411" s="255" t="s">
        <v>559</v>
      </c>
      <c r="G411" s="255" t="s">
        <v>5175</v>
      </c>
      <c r="H411" s="256">
        <v>43171</v>
      </c>
      <c r="I411" s="257">
        <v>156</v>
      </c>
      <c r="J411" s="257">
        <v>1</v>
      </c>
      <c r="K411" s="257">
        <f t="shared" si="6"/>
        <v>156</v>
      </c>
      <c r="L411" s="255" t="s">
        <v>398</v>
      </c>
      <c r="M411" s="255" t="s">
        <v>556</v>
      </c>
      <c r="N411" s="256">
        <v>43172</v>
      </c>
      <c r="O411" s="255" t="s">
        <v>70</v>
      </c>
      <c r="P411" s="255" t="s">
        <v>4907</v>
      </c>
    </row>
    <row r="412" spans="1:16" x14ac:dyDescent="0.2">
      <c r="A412" s="255" t="s">
        <v>4358</v>
      </c>
      <c r="B412" s="255" t="s">
        <v>2063</v>
      </c>
      <c r="C412" s="255" t="s">
        <v>2046</v>
      </c>
      <c r="D412" s="255" t="s">
        <v>558</v>
      </c>
      <c r="E412" s="255" t="s">
        <v>2031</v>
      </c>
      <c r="F412" s="255" t="s">
        <v>559</v>
      </c>
      <c r="G412" s="255" t="s">
        <v>5176</v>
      </c>
      <c r="H412" s="256">
        <v>43171</v>
      </c>
      <c r="I412" s="257">
        <v>14500</v>
      </c>
      <c r="J412" s="257">
        <v>1</v>
      </c>
      <c r="K412" s="257">
        <f t="shared" si="6"/>
        <v>14500</v>
      </c>
      <c r="L412" s="255" t="s">
        <v>398</v>
      </c>
      <c r="M412" s="255" t="s">
        <v>297</v>
      </c>
      <c r="N412" s="256">
        <v>43172</v>
      </c>
      <c r="O412" s="255" t="s">
        <v>70</v>
      </c>
      <c r="P412" s="255" t="s">
        <v>5111</v>
      </c>
    </row>
    <row r="413" spans="1:16" x14ac:dyDescent="0.2">
      <c r="A413" s="255" t="s">
        <v>4358</v>
      </c>
      <c r="B413" s="255" t="s">
        <v>2063</v>
      </c>
      <c r="C413" s="255" t="s">
        <v>2046</v>
      </c>
      <c r="D413" s="255" t="s">
        <v>558</v>
      </c>
      <c r="E413" s="255" t="s">
        <v>2031</v>
      </c>
      <c r="F413" s="255" t="s">
        <v>559</v>
      </c>
      <c r="G413" s="255" t="s">
        <v>5177</v>
      </c>
      <c r="H413" s="256">
        <v>43171</v>
      </c>
      <c r="I413" s="257">
        <v>350</v>
      </c>
      <c r="J413" s="257">
        <v>1</v>
      </c>
      <c r="K413" s="257">
        <f t="shared" si="6"/>
        <v>350</v>
      </c>
      <c r="L413" s="255" t="s">
        <v>398</v>
      </c>
      <c r="M413" s="255" t="s">
        <v>430</v>
      </c>
      <c r="N413" s="256">
        <v>43172</v>
      </c>
      <c r="O413" s="255" t="s">
        <v>70</v>
      </c>
      <c r="P413" s="255" t="s">
        <v>4880</v>
      </c>
    </row>
    <row r="414" spans="1:16" x14ac:dyDescent="0.2">
      <c r="A414" s="255" t="s">
        <v>4358</v>
      </c>
      <c r="B414" s="255" t="s">
        <v>2063</v>
      </c>
      <c r="C414" s="255" t="s">
        <v>2046</v>
      </c>
      <c r="D414" s="255" t="s">
        <v>558</v>
      </c>
      <c r="E414" s="255" t="s">
        <v>2031</v>
      </c>
      <c r="F414" s="255" t="s">
        <v>559</v>
      </c>
      <c r="G414" s="255" t="s">
        <v>5178</v>
      </c>
      <c r="H414" s="256">
        <v>43171</v>
      </c>
      <c r="I414" s="257">
        <v>1.21</v>
      </c>
      <c r="J414" s="257">
        <v>1</v>
      </c>
      <c r="K414" s="257">
        <f t="shared" si="6"/>
        <v>1.21</v>
      </c>
      <c r="L414" s="255" t="s">
        <v>398</v>
      </c>
      <c r="M414" s="255" t="s">
        <v>221</v>
      </c>
      <c r="N414" s="256">
        <v>43172</v>
      </c>
      <c r="O414" s="255" t="s">
        <v>70</v>
      </c>
      <c r="P414" s="255" t="s">
        <v>4912</v>
      </c>
    </row>
    <row r="415" spans="1:16" x14ac:dyDescent="0.2">
      <c r="A415" s="255" t="s">
        <v>4358</v>
      </c>
      <c r="B415" s="255" t="s">
        <v>2063</v>
      </c>
      <c r="C415" s="255" t="s">
        <v>2046</v>
      </c>
      <c r="D415" s="255" t="s">
        <v>558</v>
      </c>
      <c r="E415" s="255" t="s">
        <v>2031</v>
      </c>
      <c r="F415" s="255" t="s">
        <v>559</v>
      </c>
      <c r="G415" s="255" t="s">
        <v>5179</v>
      </c>
      <c r="H415" s="256">
        <v>43171</v>
      </c>
      <c r="I415" s="257">
        <v>117.2</v>
      </c>
      <c r="J415" s="257">
        <v>1</v>
      </c>
      <c r="K415" s="257">
        <f t="shared" si="6"/>
        <v>117.2</v>
      </c>
      <c r="L415" s="255" t="s">
        <v>398</v>
      </c>
      <c r="M415" s="255" t="s">
        <v>221</v>
      </c>
      <c r="N415" s="256">
        <v>43172</v>
      </c>
      <c r="O415" s="255" t="s">
        <v>70</v>
      </c>
      <c r="P415" s="255" t="s">
        <v>4912</v>
      </c>
    </row>
    <row r="416" spans="1:16" x14ac:dyDescent="0.2">
      <c r="A416" s="255" t="s">
        <v>4358</v>
      </c>
      <c r="B416" s="255" t="s">
        <v>2063</v>
      </c>
      <c r="C416" s="255" t="s">
        <v>2046</v>
      </c>
      <c r="D416" s="255" t="s">
        <v>558</v>
      </c>
      <c r="E416" s="255" t="s">
        <v>2031</v>
      </c>
      <c r="F416" s="255" t="s">
        <v>559</v>
      </c>
      <c r="G416" s="255" t="s">
        <v>5180</v>
      </c>
      <c r="H416" s="256">
        <v>43168</v>
      </c>
      <c r="I416" s="257">
        <v>210</v>
      </c>
      <c r="J416" s="257">
        <v>1</v>
      </c>
      <c r="K416" s="257">
        <f t="shared" si="6"/>
        <v>210</v>
      </c>
      <c r="L416" s="255" t="s">
        <v>398</v>
      </c>
      <c r="M416" s="255" t="s">
        <v>556</v>
      </c>
      <c r="N416" s="256">
        <v>43169</v>
      </c>
      <c r="O416" s="255" t="s">
        <v>70</v>
      </c>
      <c r="P416" s="255" t="s">
        <v>5181</v>
      </c>
    </row>
    <row r="417" spans="1:16" x14ac:dyDescent="0.2">
      <c r="A417" s="255" t="s">
        <v>4358</v>
      </c>
      <c r="B417" s="255" t="s">
        <v>2063</v>
      </c>
      <c r="C417" s="255" t="s">
        <v>2046</v>
      </c>
      <c r="D417" s="255" t="s">
        <v>558</v>
      </c>
      <c r="E417" s="255" t="s">
        <v>2031</v>
      </c>
      <c r="F417" s="255" t="s">
        <v>559</v>
      </c>
      <c r="G417" s="255" t="s">
        <v>5182</v>
      </c>
      <c r="H417" s="256">
        <v>43168</v>
      </c>
      <c r="I417" s="257">
        <v>210</v>
      </c>
      <c r="J417" s="257">
        <v>1</v>
      </c>
      <c r="K417" s="257">
        <f t="shared" si="6"/>
        <v>210</v>
      </c>
      <c r="L417" s="255" t="s">
        <v>398</v>
      </c>
      <c r="M417" s="255" t="s">
        <v>556</v>
      </c>
      <c r="N417" s="256">
        <v>43169</v>
      </c>
      <c r="O417" s="255" t="s">
        <v>70</v>
      </c>
      <c r="P417" s="255" t="s">
        <v>5181</v>
      </c>
    </row>
    <row r="418" spans="1:16" x14ac:dyDescent="0.2">
      <c r="A418" s="255" t="s">
        <v>4358</v>
      </c>
      <c r="B418" s="255" t="s">
        <v>2063</v>
      </c>
      <c r="C418" s="255" t="s">
        <v>2046</v>
      </c>
      <c r="D418" s="255" t="s">
        <v>558</v>
      </c>
      <c r="E418" s="255" t="s">
        <v>2031</v>
      </c>
      <c r="F418" s="255" t="s">
        <v>559</v>
      </c>
      <c r="G418" s="255" t="s">
        <v>5183</v>
      </c>
      <c r="H418" s="256">
        <v>43168</v>
      </c>
      <c r="I418" s="257">
        <v>152.38</v>
      </c>
      <c r="J418" s="257">
        <v>1</v>
      </c>
      <c r="K418" s="257">
        <f t="shared" si="6"/>
        <v>152.38</v>
      </c>
      <c r="L418" s="255" t="s">
        <v>398</v>
      </c>
      <c r="M418" s="255" t="s">
        <v>485</v>
      </c>
      <c r="N418" s="256">
        <v>43169</v>
      </c>
      <c r="O418" s="255" t="s">
        <v>70</v>
      </c>
      <c r="P418" s="255" t="s">
        <v>5184</v>
      </c>
    </row>
    <row r="419" spans="1:16" x14ac:dyDescent="0.2">
      <c r="A419" s="255" t="s">
        <v>4358</v>
      </c>
      <c r="B419" s="255" t="s">
        <v>2063</v>
      </c>
      <c r="C419" s="255" t="s">
        <v>2046</v>
      </c>
      <c r="D419" s="255" t="s">
        <v>558</v>
      </c>
      <c r="E419" s="255" t="s">
        <v>2031</v>
      </c>
      <c r="F419" s="255" t="s">
        <v>559</v>
      </c>
      <c r="G419" s="255" t="s">
        <v>5185</v>
      </c>
      <c r="H419" s="256">
        <v>43168</v>
      </c>
      <c r="I419" s="257">
        <v>250</v>
      </c>
      <c r="J419" s="257">
        <v>1</v>
      </c>
      <c r="K419" s="257">
        <f t="shared" si="6"/>
        <v>250</v>
      </c>
      <c r="L419" s="255" t="s">
        <v>398</v>
      </c>
      <c r="M419" s="255" t="s">
        <v>216</v>
      </c>
      <c r="N419" s="256">
        <v>43169</v>
      </c>
      <c r="O419" s="255" t="s">
        <v>70</v>
      </c>
      <c r="P419" s="255" t="s">
        <v>5186</v>
      </c>
    </row>
    <row r="420" spans="1:16" x14ac:dyDescent="0.2">
      <c r="A420" s="255" t="s">
        <v>4358</v>
      </c>
      <c r="B420" s="255" t="s">
        <v>2063</v>
      </c>
      <c r="C420" s="255" t="s">
        <v>2046</v>
      </c>
      <c r="D420" s="255" t="s">
        <v>558</v>
      </c>
      <c r="E420" s="255" t="s">
        <v>2031</v>
      </c>
      <c r="F420" s="255" t="s">
        <v>559</v>
      </c>
      <c r="G420" s="255" t="s">
        <v>5187</v>
      </c>
      <c r="H420" s="256">
        <v>43168</v>
      </c>
      <c r="I420" s="257">
        <v>82.97</v>
      </c>
      <c r="J420" s="257">
        <v>1</v>
      </c>
      <c r="K420" s="257">
        <f t="shared" si="6"/>
        <v>82.97</v>
      </c>
      <c r="L420" s="255" t="s">
        <v>4936</v>
      </c>
      <c r="M420" s="255" t="s">
        <v>177</v>
      </c>
      <c r="N420" s="256">
        <v>43169</v>
      </c>
      <c r="O420" s="255" t="s">
        <v>70</v>
      </c>
      <c r="P420" s="255" t="s">
        <v>398</v>
      </c>
    </row>
    <row r="421" spans="1:16" x14ac:dyDescent="0.2">
      <c r="A421" s="255" t="s">
        <v>4358</v>
      </c>
      <c r="B421" s="255" t="s">
        <v>2063</v>
      </c>
      <c r="C421" s="255" t="s">
        <v>2046</v>
      </c>
      <c r="D421" s="255" t="s">
        <v>558</v>
      </c>
      <c r="E421" s="255" t="s">
        <v>2031</v>
      </c>
      <c r="F421" s="255" t="s">
        <v>559</v>
      </c>
      <c r="G421" s="255" t="s">
        <v>5188</v>
      </c>
      <c r="H421" s="256">
        <v>43168</v>
      </c>
      <c r="I421" s="257">
        <v>525</v>
      </c>
      <c r="J421" s="257">
        <v>1</v>
      </c>
      <c r="K421" s="257">
        <f t="shared" si="6"/>
        <v>525</v>
      </c>
      <c r="L421" s="255" t="s">
        <v>398</v>
      </c>
      <c r="M421" s="255" t="s">
        <v>442</v>
      </c>
      <c r="N421" s="256">
        <v>43169</v>
      </c>
      <c r="O421" s="255" t="s">
        <v>70</v>
      </c>
      <c r="P421" s="255" t="s">
        <v>5189</v>
      </c>
    </row>
    <row r="422" spans="1:16" x14ac:dyDescent="0.2">
      <c r="A422" s="255" t="s">
        <v>4358</v>
      </c>
      <c r="B422" s="255" t="s">
        <v>2063</v>
      </c>
      <c r="C422" s="255" t="s">
        <v>2046</v>
      </c>
      <c r="D422" s="255" t="s">
        <v>558</v>
      </c>
      <c r="E422" s="255" t="s">
        <v>2031</v>
      </c>
      <c r="F422" s="255" t="s">
        <v>559</v>
      </c>
      <c r="G422" s="255" t="s">
        <v>5190</v>
      </c>
      <c r="H422" s="256">
        <v>43168</v>
      </c>
      <c r="I422" s="257">
        <v>525</v>
      </c>
      <c r="J422" s="257">
        <v>1</v>
      </c>
      <c r="K422" s="257">
        <f t="shared" si="6"/>
        <v>525</v>
      </c>
      <c r="L422" s="255" t="s">
        <v>398</v>
      </c>
      <c r="M422" s="255" t="s">
        <v>442</v>
      </c>
      <c r="N422" s="256">
        <v>43169</v>
      </c>
      <c r="O422" s="255" t="s">
        <v>70</v>
      </c>
      <c r="P422" s="255" t="s">
        <v>5191</v>
      </c>
    </row>
    <row r="423" spans="1:16" x14ac:dyDescent="0.2">
      <c r="A423" s="255" t="s">
        <v>4358</v>
      </c>
      <c r="B423" s="255" t="s">
        <v>2063</v>
      </c>
      <c r="C423" s="255" t="s">
        <v>2046</v>
      </c>
      <c r="D423" s="255" t="s">
        <v>558</v>
      </c>
      <c r="E423" s="255" t="s">
        <v>2031</v>
      </c>
      <c r="F423" s="255" t="s">
        <v>559</v>
      </c>
      <c r="G423" s="255" t="s">
        <v>5192</v>
      </c>
      <c r="H423" s="256">
        <v>43168</v>
      </c>
      <c r="I423" s="257">
        <v>525</v>
      </c>
      <c r="J423" s="257">
        <v>1</v>
      </c>
      <c r="K423" s="257">
        <f t="shared" si="6"/>
        <v>525</v>
      </c>
      <c r="L423" s="255" t="s">
        <v>398</v>
      </c>
      <c r="M423" s="255" t="s">
        <v>442</v>
      </c>
      <c r="N423" s="256">
        <v>43169</v>
      </c>
      <c r="O423" s="255" t="s">
        <v>70</v>
      </c>
      <c r="P423" s="255" t="s">
        <v>5193</v>
      </c>
    </row>
    <row r="424" spans="1:16" x14ac:dyDescent="0.2">
      <c r="A424" s="255" t="s">
        <v>4358</v>
      </c>
      <c r="B424" s="255" t="s">
        <v>2063</v>
      </c>
      <c r="C424" s="255" t="s">
        <v>2046</v>
      </c>
      <c r="D424" s="255" t="s">
        <v>558</v>
      </c>
      <c r="E424" s="255" t="s">
        <v>2031</v>
      </c>
      <c r="F424" s="255" t="s">
        <v>559</v>
      </c>
      <c r="G424" s="255" t="s">
        <v>5194</v>
      </c>
      <c r="H424" s="256">
        <v>43168</v>
      </c>
      <c r="I424" s="257">
        <v>525</v>
      </c>
      <c r="J424" s="257">
        <v>1</v>
      </c>
      <c r="K424" s="257">
        <f t="shared" si="6"/>
        <v>525</v>
      </c>
      <c r="L424" s="255" t="s">
        <v>398</v>
      </c>
      <c r="M424" s="255" t="s">
        <v>320</v>
      </c>
      <c r="N424" s="256">
        <v>43169</v>
      </c>
      <c r="O424" s="255" t="s">
        <v>70</v>
      </c>
      <c r="P424" s="255" t="s">
        <v>4431</v>
      </c>
    </row>
    <row r="425" spans="1:16" x14ac:dyDescent="0.2">
      <c r="A425" s="255" t="s">
        <v>4358</v>
      </c>
      <c r="B425" s="255" t="s">
        <v>2063</v>
      </c>
      <c r="C425" s="255" t="s">
        <v>2046</v>
      </c>
      <c r="D425" s="255" t="s">
        <v>558</v>
      </c>
      <c r="E425" s="255" t="s">
        <v>2031</v>
      </c>
      <c r="F425" s="255" t="s">
        <v>559</v>
      </c>
      <c r="G425" s="255" t="s">
        <v>5195</v>
      </c>
      <c r="H425" s="256">
        <v>43168</v>
      </c>
      <c r="I425" s="257">
        <v>515</v>
      </c>
      <c r="J425" s="257">
        <v>1</v>
      </c>
      <c r="K425" s="257">
        <f t="shared" si="6"/>
        <v>515</v>
      </c>
      <c r="L425" s="255" t="s">
        <v>398</v>
      </c>
      <c r="M425" s="255" t="s">
        <v>318</v>
      </c>
      <c r="N425" s="256">
        <v>43169</v>
      </c>
      <c r="O425" s="255" t="s">
        <v>70</v>
      </c>
      <c r="P425" s="255" t="s">
        <v>5196</v>
      </c>
    </row>
    <row r="426" spans="1:16" x14ac:dyDescent="0.2">
      <c r="A426" s="255" t="s">
        <v>4358</v>
      </c>
      <c r="B426" s="255" t="s">
        <v>2063</v>
      </c>
      <c r="C426" s="255" t="s">
        <v>2046</v>
      </c>
      <c r="D426" s="255" t="s">
        <v>558</v>
      </c>
      <c r="E426" s="255" t="s">
        <v>2031</v>
      </c>
      <c r="F426" s="255" t="s">
        <v>559</v>
      </c>
      <c r="G426" s="255" t="s">
        <v>5197</v>
      </c>
      <c r="H426" s="256">
        <v>43168</v>
      </c>
      <c r="I426" s="257">
        <v>79</v>
      </c>
      <c r="J426" s="257">
        <v>1</v>
      </c>
      <c r="K426" s="257">
        <f t="shared" si="6"/>
        <v>79</v>
      </c>
      <c r="L426" s="255" t="s">
        <v>398</v>
      </c>
      <c r="M426" s="255" t="s">
        <v>428</v>
      </c>
      <c r="N426" s="256">
        <v>43169</v>
      </c>
      <c r="O426" s="255" t="s">
        <v>70</v>
      </c>
      <c r="P426" s="255" t="s">
        <v>5198</v>
      </c>
    </row>
    <row r="427" spans="1:16" x14ac:dyDescent="0.2">
      <c r="A427" s="255" t="s">
        <v>4358</v>
      </c>
      <c r="B427" s="255" t="s">
        <v>2063</v>
      </c>
      <c r="C427" s="255" t="s">
        <v>2046</v>
      </c>
      <c r="D427" s="255" t="s">
        <v>558</v>
      </c>
      <c r="E427" s="255" t="s">
        <v>2031</v>
      </c>
      <c r="F427" s="255" t="s">
        <v>559</v>
      </c>
      <c r="G427" s="255" t="s">
        <v>5199</v>
      </c>
      <c r="H427" s="256">
        <v>43168</v>
      </c>
      <c r="I427" s="257">
        <v>0.72</v>
      </c>
      <c r="J427" s="257">
        <v>1</v>
      </c>
      <c r="K427" s="257">
        <f t="shared" si="6"/>
        <v>0.72</v>
      </c>
      <c r="L427" s="255" t="s">
        <v>398</v>
      </c>
      <c r="M427" s="255" t="s">
        <v>177</v>
      </c>
      <c r="N427" s="256">
        <v>43169</v>
      </c>
      <c r="O427" s="255" t="s">
        <v>70</v>
      </c>
      <c r="P427" s="255" t="s">
        <v>5200</v>
      </c>
    </row>
    <row r="428" spans="1:16" x14ac:dyDescent="0.2">
      <c r="A428" s="255" t="s">
        <v>4358</v>
      </c>
      <c r="B428" s="255" t="s">
        <v>2063</v>
      </c>
      <c r="C428" s="255" t="s">
        <v>2046</v>
      </c>
      <c r="D428" s="255" t="s">
        <v>558</v>
      </c>
      <c r="E428" s="255" t="s">
        <v>2031</v>
      </c>
      <c r="F428" s="255" t="s">
        <v>559</v>
      </c>
      <c r="G428" s="255" t="s">
        <v>5201</v>
      </c>
      <c r="H428" s="256">
        <v>43168</v>
      </c>
      <c r="I428" s="257">
        <v>234.8</v>
      </c>
      <c r="J428" s="257">
        <v>1</v>
      </c>
      <c r="K428" s="257">
        <f t="shared" si="6"/>
        <v>234.8</v>
      </c>
      <c r="L428" s="255" t="s">
        <v>398</v>
      </c>
      <c r="M428" s="255" t="s">
        <v>177</v>
      </c>
      <c r="N428" s="256">
        <v>43171</v>
      </c>
      <c r="O428" s="255" t="s">
        <v>70</v>
      </c>
      <c r="P428" s="255" t="s">
        <v>5200</v>
      </c>
    </row>
    <row r="429" spans="1:16" x14ac:dyDescent="0.2">
      <c r="A429" s="255" t="s">
        <v>4358</v>
      </c>
      <c r="B429" s="255" t="s">
        <v>2063</v>
      </c>
      <c r="C429" s="255" t="s">
        <v>2046</v>
      </c>
      <c r="D429" s="255" t="s">
        <v>558</v>
      </c>
      <c r="E429" s="255" t="s">
        <v>2031</v>
      </c>
      <c r="F429" s="255" t="s">
        <v>559</v>
      </c>
      <c r="G429" s="255" t="s">
        <v>5204</v>
      </c>
      <c r="H429" s="256">
        <v>43167</v>
      </c>
      <c r="I429" s="257">
        <v>94</v>
      </c>
      <c r="J429" s="257">
        <v>1</v>
      </c>
      <c r="K429" s="257">
        <f t="shared" si="6"/>
        <v>94</v>
      </c>
      <c r="L429" s="255" t="s">
        <v>398</v>
      </c>
      <c r="M429" s="255" t="s">
        <v>176</v>
      </c>
      <c r="N429" s="256">
        <v>43168</v>
      </c>
      <c r="O429" s="255" t="s">
        <v>70</v>
      </c>
      <c r="P429" s="255" t="s">
        <v>5205</v>
      </c>
    </row>
    <row r="430" spans="1:16" x14ac:dyDescent="0.2">
      <c r="A430" s="255" t="s">
        <v>4358</v>
      </c>
      <c r="B430" s="255" t="s">
        <v>2063</v>
      </c>
      <c r="C430" s="255" t="s">
        <v>2046</v>
      </c>
      <c r="D430" s="255" t="s">
        <v>558</v>
      </c>
      <c r="E430" s="255" t="s">
        <v>2031</v>
      </c>
      <c r="F430" s="255" t="s">
        <v>559</v>
      </c>
      <c r="G430" s="255" t="s">
        <v>5206</v>
      </c>
      <c r="H430" s="256">
        <v>43167</v>
      </c>
      <c r="I430" s="257">
        <v>240</v>
      </c>
      <c r="J430" s="257">
        <v>1</v>
      </c>
      <c r="K430" s="257">
        <f t="shared" si="6"/>
        <v>240</v>
      </c>
      <c r="L430" s="255" t="s">
        <v>398</v>
      </c>
      <c r="M430" s="255" t="s">
        <v>556</v>
      </c>
      <c r="N430" s="256">
        <v>43168</v>
      </c>
      <c r="O430" s="255" t="s">
        <v>70</v>
      </c>
      <c r="P430" s="255" t="s">
        <v>5207</v>
      </c>
    </row>
    <row r="431" spans="1:16" x14ac:dyDescent="0.2">
      <c r="A431" s="255" t="s">
        <v>4358</v>
      </c>
      <c r="B431" s="255" t="s">
        <v>2063</v>
      </c>
      <c r="C431" s="255" t="s">
        <v>2046</v>
      </c>
      <c r="D431" s="255" t="s">
        <v>558</v>
      </c>
      <c r="E431" s="255" t="s">
        <v>2031</v>
      </c>
      <c r="F431" s="255" t="s">
        <v>559</v>
      </c>
      <c r="G431" s="255" t="s">
        <v>5208</v>
      </c>
      <c r="H431" s="256">
        <v>43167</v>
      </c>
      <c r="I431" s="257">
        <v>176</v>
      </c>
      <c r="J431" s="257">
        <v>1</v>
      </c>
      <c r="K431" s="257">
        <f t="shared" si="6"/>
        <v>176</v>
      </c>
      <c r="L431" s="255" t="s">
        <v>398</v>
      </c>
      <c r="M431" s="255" t="s">
        <v>694</v>
      </c>
      <c r="N431" s="256">
        <v>43168</v>
      </c>
      <c r="O431" s="255" t="s">
        <v>70</v>
      </c>
      <c r="P431" s="255" t="s">
        <v>4950</v>
      </c>
    </row>
    <row r="432" spans="1:16" x14ac:dyDescent="0.2">
      <c r="A432" s="255" t="s">
        <v>4358</v>
      </c>
      <c r="B432" s="255" t="s">
        <v>2063</v>
      </c>
      <c r="C432" s="255" t="s">
        <v>2046</v>
      </c>
      <c r="D432" s="255" t="s">
        <v>558</v>
      </c>
      <c r="E432" s="255" t="s">
        <v>2031</v>
      </c>
      <c r="F432" s="255" t="s">
        <v>559</v>
      </c>
      <c r="G432" s="255" t="s">
        <v>5209</v>
      </c>
      <c r="H432" s="256">
        <v>43167</v>
      </c>
      <c r="I432" s="257">
        <v>202.4</v>
      </c>
      <c r="J432" s="257">
        <v>1</v>
      </c>
      <c r="K432" s="257">
        <f t="shared" si="6"/>
        <v>202.4</v>
      </c>
      <c r="L432" s="255" t="s">
        <v>398</v>
      </c>
      <c r="M432" s="255" t="s">
        <v>521</v>
      </c>
      <c r="N432" s="256">
        <v>43168</v>
      </c>
      <c r="O432" s="255" t="s">
        <v>70</v>
      </c>
      <c r="P432" s="255" t="s">
        <v>4952</v>
      </c>
    </row>
    <row r="433" spans="1:16" x14ac:dyDescent="0.2">
      <c r="A433" s="255" t="s">
        <v>4358</v>
      </c>
      <c r="B433" s="255" t="s">
        <v>2063</v>
      </c>
      <c r="C433" s="255" t="s">
        <v>2046</v>
      </c>
      <c r="D433" s="255" t="s">
        <v>558</v>
      </c>
      <c r="E433" s="255" t="s">
        <v>2031</v>
      </c>
      <c r="F433" s="255" t="s">
        <v>559</v>
      </c>
      <c r="G433" s="255" t="s">
        <v>5210</v>
      </c>
      <c r="H433" s="256">
        <v>43167</v>
      </c>
      <c r="I433" s="257">
        <v>315</v>
      </c>
      <c r="J433" s="257">
        <v>1</v>
      </c>
      <c r="K433" s="257">
        <f t="shared" si="6"/>
        <v>315</v>
      </c>
      <c r="L433" s="255" t="s">
        <v>398</v>
      </c>
      <c r="M433" s="255" t="s">
        <v>726</v>
      </c>
      <c r="N433" s="256">
        <v>43168</v>
      </c>
      <c r="O433" s="255" t="s">
        <v>70</v>
      </c>
      <c r="P433" s="255" t="s">
        <v>5211</v>
      </c>
    </row>
    <row r="434" spans="1:16" x14ac:dyDescent="0.2">
      <c r="A434" s="255" t="s">
        <v>4358</v>
      </c>
      <c r="B434" s="255" t="s">
        <v>2063</v>
      </c>
      <c r="C434" s="255" t="s">
        <v>2046</v>
      </c>
      <c r="D434" s="255" t="s">
        <v>558</v>
      </c>
      <c r="E434" s="255" t="s">
        <v>2031</v>
      </c>
      <c r="F434" s="255" t="s">
        <v>559</v>
      </c>
      <c r="G434" s="255" t="s">
        <v>5212</v>
      </c>
      <c r="H434" s="256">
        <v>43167</v>
      </c>
      <c r="I434" s="257">
        <v>89</v>
      </c>
      <c r="J434" s="257">
        <v>1</v>
      </c>
      <c r="K434" s="257">
        <f t="shared" si="6"/>
        <v>89</v>
      </c>
      <c r="L434" s="255" t="s">
        <v>398</v>
      </c>
      <c r="M434" s="255" t="s">
        <v>176</v>
      </c>
      <c r="N434" s="256">
        <v>43168</v>
      </c>
      <c r="O434" s="255" t="s">
        <v>70</v>
      </c>
      <c r="P434" s="255" t="s">
        <v>5213</v>
      </c>
    </row>
    <row r="435" spans="1:16" x14ac:dyDescent="0.2">
      <c r="A435" s="255" t="s">
        <v>4358</v>
      </c>
      <c r="B435" s="255" t="s">
        <v>2063</v>
      </c>
      <c r="C435" s="255" t="s">
        <v>2046</v>
      </c>
      <c r="D435" s="255" t="s">
        <v>558</v>
      </c>
      <c r="E435" s="255" t="s">
        <v>2031</v>
      </c>
      <c r="F435" s="255" t="s">
        <v>559</v>
      </c>
      <c r="G435" s="255" t="s">
        <v>5214</v>
      </c>
      <c r="H435" s="256">
        <v>43167</v>
      </c>
      <c r="I435" s="257">
        <v>2.42</v>
      </c>
      <c r="J435" s="257">
        <v>1</v>
      </c>
      <c r="K435" s="257">
        <f t="shared" si="6"/>
        <v>2.42</v>
      </c>
      <c r="L435" s="255" t="s">
        <v>398</v>
      </c>
      <c r="M435" s="255" t="s">
        <v>547</v>
      </c>
      <c r="N435" s="256">
        <v>43168</v>
      </c>
      <c r="O435" s="255" t="s">
        <v>70</v>
      </c>
      <c r="P435" s="255" t="s">
        <v>4965</v>
      </c>
    </row>
    <row r="436" spans="1:16" x14ac:dyDescent="0.2">
      <c r="A436" s="255" t="s">
        <v>4358</v>
      </c>
      <c r="B436" s="255" t="s">
        <v>2063</v>
      </c>
      <c r="C436" s="255" t="s">
        <v>2046</v>
      </c>
      <c r="D436" s="255" t="s">
        <v>558</v>
      </c>
      <c r="E436" s="255" t="s">
        <v>2031</v>
      </c>
      <c r="F436" s="255" t="s">
        <v>559</v>
      </c>
      <c r="G436" s="255" t="s">
        <v>5215</v>
      </c>
      <c r="H436" s="256">
        <v>43167</v>
      </c>
      <c r="I436" s="257">
        <v>202.4</v>
      </c>
      <c r="J436" s="257">
        <v>1</v>
      </c>
      <c r="K436" s="257">
        <f t="shared" si="6"/>
        <v>202.4</v>
      </c>
      <c r="L436" s="255" t="s">
        <v>398</v>
      </c>
      <c r="M436" s="255" t="s">
        <v>547</v>
      </c>
      <c r="N436" s="256">
        <v>43168</v>
      </c>
      <c r="O436" s="255" t="s">
        <v>70</v>
      </c>
      <c r="P436" s="255" t="s">
        <v>4965</v>
      </c>
    </row>
    <row r="437" spans="1:16" x14ac:dyDescent="0.2">
      <c r="A437" s="255" t="s">
        <v>4358</v>
      </c>
      <c r="B437" s="255" t="s">
        <v>2063</v>
      </c>
      <c r="C437" s="255" t="s">
        <v>2046</v>
      </c>
      <c r="D437" s="255" t="s">
        <v>558</v>
      </c>
      <c r="E437" s="255" t="s">
        <v>2031</v>
      </c>
      <c r="F437" s="255" t="s">
        <v>559</v>
      </c>
      <c r="G437" s="255" t="s">
        <v>5216</v>
      </c>
      <c r="H437" s="256">
        <v>43167</v>
      </c>
      <c r="I437" s="257">
        <v>340</v>
      </c>
      <c r="J437" s="257">
        <v>1</v>
      </c>
      <c r="K437" s="257">
        <f t="shared" si="6"/>
        <v>340</v>
      </c>
      <c r="L437" s="255" t="s">
        <v>398</v>
      </c>
      <c r="M437" s="255" t="s">
        <v>428</v>
      </c>
      <c r="N437" s="256">
        <v>43168</v>
      </c>
      <c r="O437" s="255" t="s">
        <v>70</v>
      </c>
      <c r="P437" s="255" t="s">
        <v>5217</v>
      </c>
    </row>
    <row r="438" spans="1:16" x14ac:dyDescent="0.2">
      <c r="A438" s="255" t="s">
        <v>4358</v>
      </c>
      <c r="B438" s="255" t="s">
        <v>2063</v>
      </c>
      <c r="C438" s="255" t="s">
        <v>2046</v>
      </c>
      <c r="D438" s="255" t="s">
        <v>558</v>
      </c>
      <c r="E438" s="255" t="s">
        <v>2031</v>
      </c>
      <c r="F438" s="255" t="s">
        <v>559</v>
      </c>
      <c r="G438" s="255" t="s">
        <v>5218</v>
      </c>
      <c r="H438" s="256">
        <v>43160</v>
      </c>
      <c r="I438" s="257">
        <v>288.48</v>
      </c>
      <c r="J438" s="257">
        <v>1</v>
      </c>
      <c r="K438" s="257">
        <f t="shared" si="6"/>
        <v>288.48</v>
      </c>
      <c r="L438" s="255" t="s">
        <v>398</v>
      </c>
      <c r="M438" s="255" t="s">
        <v>556</v>
      </c>
      <c r="N438" s="256">
        <v>43161</v>
      </c>
      <c r="O438" s="255" t="s">
        <v>70</v>
      </c>
      <c r="P438" s="255" t="s">
        <v>4869</v>
      </c>
    </row>
    <row r="439" spans="1:16" x14ac:dyDescent="0.2">
      <c r="A439" s="255" t="s">
        <v>4358</v>
      </c>
      <c r="B439" s="255" t="s">
        <v>2063</v>
      </c>
      <c r="C439" s="255" t="s">
        <v>2046</v>
      </c>
      <c r="D439" s="255" t="s">
        <v>558</v>
      </c>
      <c r="E439" s="255" t="s">
        <v>2031</v>
      </c>
      <c r="F439" s="255" t="s">
        <v>559</v>
      </c>
      <c r="G439" s="255" t="s">
        <v>5219</v>
      </c>
      <c r="H439" s="256">
        <v>43160</v>
      </c>
      <c r="I439" s="257">
        <v>100</v>
      </c>
      <c r="J439" s="257">
        <v>1</v>
      </c>
      <c r="K439" s="257">
        <f t="shared" si="6"/>
        <v>100</v>
      </c>
      <c r="L439" s="255" t="s">
        <v>5220</v>
      </c>
      <c r="M439" s="255" t="s">
        <v>5221</v>
      </c>
      <c r="N439" s="256">
        <v>43161</v>
      </c>
      <c r="O439" s="255" t="s">
        <v>70</v>
      </c>
      <c r="P439" s="255" t="s">
        <v>398</v>
      </c>
    </row>
    <row r="440" spans="1:16" x14ac:dyDescent="0.2">
      <c r="A440" s="255" t="s">
        <v>4358</v>
      </c>
      <c r="B440" s="255" t="s">
        <v>2063</v>
      </c>
      <c r="C440" s="255" t="s">
        <v>2046</v>
      </c>
      <c r="D440" s="255" t="s">
        <v>558</v>
      </c>
      <c r="E440" s="255" t="s">
        <v>2031</v>
      </c>
      <c r="F440" s="255" t="s">
        <v>559</v>
      </c>
      <c r="G440" s="255" t="s">
        <v>5222</v>
      </c>
      <c r="H440" s="256">
        <v>43160</v>
      </c>
      <c r="I440" s="257">
        <v>80</v>
      </c>
      <c r="J440" s="257">
        <v>1</v>
      </c>
      <c r="K440" s="257">
        <f t="shared" si="6"/>
        <v>80</v>
      </c>
      <c r="L440" s="255" t="s">
        <v>398</v>
      </c>
      <c r="M440" s="255" t="s">
        <v>556</v>
      </c>
      <c r="N440" s="256">
        <v>43161</v>
      </c>
      <c r="O440" s="255" t="s">
        <v>70</v>
      </c>
      <c r="P440" s="255" t="s">
        <v>5223</v>
      </c>
    </row>
    <row r="441" spans="1:16" x14ac:dyDescent="0.2">
      <c r="A441" s="255" t="s">
        <v>4358</v>
      </c>
      <c r="B441" s="255" t="s">
        <v>2063</v>
      </c>
      <c r="C441" s="255" t="s">
        <v>2046</v>
      </c>
      <c r="D441" s="255" t="s">
        <v>558</v>
      </c>
      <c r="E441" s="255" t="s">
        <v>2031</v>
      </c>
      <c r="F441" s="255" t="s">
        <v>559</v>
      </c>
      <c r="G441" s="255" t="s">
        <v>5224</v>
      </c>
      <c r="H441" s="256">
        <v>43160</v>
      </c>
      <c r="I441" s="257">
        <v>160</v>
      </c>
      <c r="J441" s="257">
        <v>1</v>
      </c>
      <c r="K441" s="257">
        <f t="shared" si="6"/>
        <v>160</v>
      </c>
      <c r="L441" s="255" t="s">
        <v>398</v>
      </c>
      <c r="M441" s="255" t="s">
        <v>556</v>
      </c>
      <c r="N441" s="256">
        <v>43161</v>
      </c>
      <c r="O441" s="255" t="s">
        <v>70</v>
      </c>
      <c r="P441" s="255" t="s">
        <v>5225</v>
      </c>
    </row>
    <row r="442" spans="1:16" x14ac:dyDescent="0.2">
      <c r="A442" s="255" t="s">
        <v>4358</v>
      </c>
      <c r="B442" s="255" t="s">
        <v>2063</v>
      </c>
      <c r="C442" s="255" t="s">
        <v>2046</v>
      </c>
      <c r="D442" s="255" t="s">
        <v>558</v>
      </c>
      <c r="E442" s="255" t="s">
        <v>2031</v>
      </c>
      <c r="F442" s="255" t="s">
        <v>559</v>
      </c>
      <c r="G442" s="255" t="s">
        <v>5226</v>
      </c>
      <c r="H442" s="256">
        <v>43160</v>
      </c>
      <c r="I442" s="257">
        <v>160</v>
      </c>
      <c r="J442" s="257">
        <v>1</v>
      </c>
      <c r="K442" s="257">
        <f t="shared" si="6"/>
        <v>160</v>
      </c>
      <c r="L442" s="255" t="s">
        <v>398</v>
      </c>
      <c r="M442" s="255" t="s">
        <v>556</v>
      </c>
      <c r="N442" s="256">
        <v>43161</v>
      </c>
      <c r="O442" s="255" t="s">
        <v>70</v>
      </c>
      <c r="P442" s="255" t="s">
        <v>5227</v>
      </c>
    </row>
    <row r="443" spans="1:16" x14ac:dyDescent="0.2">
      <c r="A443" s="255" t="s">
        <v>4358</v>
      </c>
      <c r="B443" s="255" t="s">
        <v>2063</v>
      </c>
      <c r="C443" s="255" t="s">
        <v>2046</v>
      </c>
      <c r="D443" s="255" t="s">
        <v>558</v>
      </c>
      <c r="E443" s="255" t="s">
        <v>2031</v>
      </c>
      <c r="F443" s="255" t="s">
        <v>559</v>
      </c>
      <c r="G443" s="255" t="s">
        <v>5228</v>
      </c>
      <c r="H443" s="256">
        <v>43160</v>
      </c>
      <c r="I443" s="257">
        <v>160</v>
      </c>
      <c r="J443" s="257">
        <v>1</v>
      </c>
      <c r="K443" s="257">
        <f t="shared" si="6"/>
        <v>160</v>
      </c>
      <c r="L443" s="255" t="s">
        <v>398</v>
      </c>
      <c r="M443" s="255" t="s">
        <v>556</v>
      </c>
      <c r="N443" s="256">
        <v>43161</v>
      </c>
      <c r="O443" s="255" t="s">
        <v>70</v>
      </c>
      <c r="P443" s="255" t="s">
        <v>5229</v>
      </c>
    </row>
    <row r="444" spans="1:16" x14ac:dyDescent="0.2">
      <c r="A444" s="255" t="s">
        <v>4358</v>
      </c>
      <c r="B444" s="255" t="s">
        <v>2063</v>
      </c>
      <c r="C444" s="255" t="s">
        <v>2046</v>
      </c>
      <c r="D444" s="255" t="s">
        <v>558</v>
      </c>
      <c r="E444" s="255" t="s">
        <v>2031</v>
      </c>
      <c r="F444" s="255" t="s">
        <v>559</v>
      </c>
      <c r="G444" s="255" t="s">
        <v>5230</v>
      </c>
      <c r="H444" s="256">
        <v>43160</v>
      </c>
      <c r="I444" s="257">
        <v>160</v>
      </c>
      <c r="J444" s="257">
        <v>1</v>
      </c>
      <c r="K444" s="257">
        <f t="shared" si="6"/>
        <v>160</v>
      </c>
      <c r="L444" s="255" t="s">
        <v>398</v>
      </c>
      <c r="M444" s="255" t="s">
        <v>556</v>
      </c>
      <c r="N444" s="256">
        <v>43161</v>
      </c>
      <c r="O444" s="255" t="s">
        <v>70</v>
      </c>
      <c r="P444" s="255" t="s">
        <v>5231</v>
      </c>
    </row>
    <row r="445" spans="1:16" x14ac:dyDescent="0.2">
      <c r="A445" s="255" t="s">
        <v>4358</v>
      </c>
      <c r="B445" s="255" t="s">
        <v>2063</v>
      </c>
      <c r="C445" s="255" t="s">
        <v>2046</v>
      </c>
      <c r="D445" s="255" t="s">
        <v>558</v>
      </c>
      <c r="E445" s="255" t="s">
        <v>2031</v>
      </c>
      <c r="F445" s="255" t="s">
        <v>559</v>
      </c>
      <c r="G445" s="255" t="s">
        <v>5232</v>
      </c>
      <c r="H445" s="256">
        <v>43160</v>
      </c>
      <c r="I445" s="257">
        <v>300</v>
      </c>
      <c r="J445" s="257">
        <v>1</v>
      </c>
      <c r="K445" s="257">
        <f t="shared" si="6"/>
        <v>300</v>
      </c>
      <c r="L445" s="255" t="s">
        <v>398</v>
      </c>
      <c r="M445" s="255" t="s">
        <v>430</v>
      </c>
      <c r="N445" s="256">
        <v>43161</v>
      </c>
      <c r="O445" s="255" t="s">
        <v>70</v>
      </c>
      <c r="P445" s="255" t="s">
        <v>5233</v>
      </c>
    </row>
    <row r="446" spans="1:16" x14ac:dyDescent="0.2">
      <c r="A446" s="255" t="s">
        <v>4358</v>
      </c>
      <c r="B446" s="255" t="s">
        <v>2063</v>
      </c>
      <c r="C446" s="255" t="s">
        <v>2046</v>
      </c>
      <c r="D446" s="255" t="s">
        <v>558</v>
      </c>
      <c r="E446" s="255" t="s">
        <v>2031</v>
      </c>
      <c r="F446" s="255" t="s">
        <v>559</v>
      </c>
      <c r="G446" s="255" t="s">
        <v>5234</v>
      </c>
      <c r="H446" s="256">
        <v>43159</v>
      </c>
      <c r="I446" s="257">
        <v>240</v>
      </c>
      <c r="J446" s="257">
        <v>1</v>
      </c>
      <c r="K446" s="257">
        <f t="shared" si="6"/>
        <v>240</v>
      </c>
      <c r="L446" s="255" t="s">
        <v>398</v>
      </c>
      <c r="M446" s="255" t="s">
        <v>152</v>
      </c>
      <c r="N446" s="256">
        <v>43160</v>
      </c>
      <c r="O446" s="255" t="s">
        <v>70</v>
      </c>
      <c r="P446" s="255" t="s">
        <v>5235</v>
      </c>
    </row>
    <row r="447" spans="1:16" x14ac:dyDescent="0.2">
      <c r="A447" s="255" t="s">
        <v>4358</v>
      </c>
      <c r="B447" s="255" t="s">
        <v>2063</v>
      </c>
      <c r="C447" s="255" t="s">
        <v>2046</v>
      </c>
      <c r="D447" s="255" t="s">
        <v>558</v>
      </c>
      <c r="E447" s="255" t="s">
        <v>2031</v>
      </c>
      <c r="F447" s="255" t="s">
        <v>559</v>
      </c>
      <c r="G447" s="255" t="s">
        <v>5236</v>
      </c>
      <c r="H447" s="256">
        <v>43159</v>
      </c>
      <c r="I447" s="257">
        <v>77.8</v>
      </c>
      <c r="J447" s="257">
        <v>1</v>
      </c>
      <c r="K447" s="257">
        <f t="shared" si="6"/>
        <v>77.8</v>
      </c>
      <c r="L447" s="255" t="s">
        <v>398</v>
      </c>
      <c r="M447" s="255" t="s">
        <v>428</v>
      </c>
      <c r="N447" s="256">
        <v>43160</v>
      </c>
      <c r="O447" s="255" t="s">
        <v>70</v>
      </c>
      <c r="P447" s="255" t="s">
        <v>5237</v>
      </c>
    </row>
    <row r="448" spans="1:16" x14ac:dyDescent="0.2">
      <c r="A448" s="255" t="s">
        <v>4358</v>
      </c>
      <c r="B448" s="255" t="s">
        <v>2063</v>
      </c>
      <c r="C448" s="255" t="s">
        <v>2046</v>
      </c>
      <c r="D448" s="255" t="s">
        <v>558</v>
      </c>
      <c r="E448" s="255" t="s">
        <v>2031</v>
      </c>
      <c r="F448" s="255" t="s">
        <v>559</v>
      </c>
      <c r="G448" s="255" t="s">
        <v>5238</v>
      </c>
      <c r="H448" s="256">
        <v>43159</v>
      </c>
      <c r="I448" s="257">
        <v>2.5</v>
      </c>
      <c r="J448" s="257">
        <v>1</v>
      </c>
      <c r="K448" s="257">
        <f t="shared" si="6"/>
        <v>2.5</v>
      </c>
      <c r="L448" s="255" t="s">
        <v>398</v>
      </c>
      <c r="M448" s="255" t="s">
        <v>521</v>
      </c>
      <c r="N448" s="256">
        <v>43160</v>
      </c>
      <c r="O448" s="255" t="s">
        <v>70</v>
      </c>
      <c r="P448" s="255" t="s">
        <v>5004</v>
      </c>
    </row>
    <row r="449" spans="1:16" x14ac:dyDescent="0.2">
      <c r="A449" s="255" t="s">
        <v>4358</v>
      </c>
      <c r="B449" s="255" t="s">
        <v>2063</v>
      </c>
      <c r="C449" s="255" t="s">
        <v>2046</v>
      </c>
      <c r="D449" s="255" t="s">
        <v>558</v>
      </c>
      <c r="E449" s="255" t="s">
        <v>2031</v>
      </c>
      <c r="F449" s="255" t="s">
        <v>559</v>
      </c>
      <c r="G449" s="255" t="s">
        <v>5239</v>
      </c>
      <c r="H449" s="256">
        <v>43159</v>
      </c>
      <c r="I449" s="257">
        <v>191.9</v>
      </c>
      <c r="J449" s="257">
        <v>1</v>
      </c>
      <c r="K449" s="257">
        <f t="shared" si="6"/>
        <v>191.9</v>
      </c>
      <c r="L449" s="255" t="s">
        <v>398</v>
      </c>
      <c r="M449" s="255" t="s">
        <v>521</v>
      </c>
      <c r="N449" s="256">
        <v>43160</v>
      </c>
      <c r="O449" s="255" t="s">
        <v>70</v>
      </c>
      <c r="P449" s="255" t="s">
        <v>5004</v>
      </c>
    </row>
    <row r="450" spans="1:16" x14ac:dyDescent="0.2">
      <c r="A450" s="255" t="s">
        <v>4358</v>
      </c>
      <c r="B450" s="255" t="s">
        <v>2063</v>
      </c>
      <c r="C450" s="255" t="s">
        <v>2046</v>
      </c>
      <c r="D450" s="255" t="s">
        <v>558</v>
      </c>
      <c r="E450" s="255" t="s">
        <v>2031</v>
      </c>
      <c r="F450" s="255" t="s">
        <v>559</v>
      </c>
      <c r="G450" s="255" t="s">
        <v>5240</v>
      </c>
      <c r="H450" s="256">
        <v>43159</v>
      </c>
      <c r="I450" s="257">
        <v>148</v>
      </c>
      <c r="J450" s="257">
        <v>1</v>
      </c>
      <c r="K450" s="257">
        <f t="shared" si="6"/>
        <v>148</v>
      </c>
      <c r="L450" s="255" t="s">
        <v>398</v>
      </c>
      <c r="M450" s="255" t="s">
        <v>214</v>
      </c>
      <c r="N450" s="256">
        <v>43160</v>
      </c>
      <c r="O450" s="255" t="s">
        <v>70</v>
      </c>
      <c r="P450" s="255" t="s">
        <v>5007</v>
      </c>
    </row>
    <row r="451" spans="1:16" x14ac:dyDescent="0.2">
      <c r="A451" s="255" t="s">
        <v>4358</v>
      </c>
      <c r="B451" s="255" t="s">
        <v>2063</v>
      </c>
      <c r="C451" s="255" t="s">
        <v>2046</v>
      </c>
      <c r="D451" s="255" t="s">
        <v>558</v>
      </c>
      <c r="E451" s="255" t="s">
        <v>2031</v>
      </c>
      <c r="F451" s="255" t="s">
        <v>559</v>
      </c>
      <c r="G451" s="255" t="s">
        <v>5241</v>
      </c>
      <c r="H451" s="256">
        <v>43159</v>
      </c>
      <c r="I451" s="257">
        <v>16</v>
      </c>
      <c r="J451" s="257">
        <v>1</v>
      </c>
      <c r="K451" s="257">
        <f t="shared" ref="K451:K514" si="7">I451*J451</f>
        <v>16</v>
      </c>
      <c r="L451" s="255" t="s">
        <v>398</v>
      </c>
      <c r="M451" s="255" t="s">
        <v>556</v>
      </c>
      <c r="N451" s="256">
        <v>43160</v>
      </c>
      <c r="O451" s="255" t="s">
        <v>70</v>
      </c>
      <c r="P451" s="255" t="s">
        <v>693</v>
      </c>
    </row>
    <row r="452" spans="1:16" x14ac:dyDescent="0.2">
      <c r="A452" s="255" t="s">
        <v>4358</v>
      </c>
      <c r="B452" s="255" t="s">
        <v>2063</v>
      </c>
      <c r="C452" s="255" t="s">
        <v>2046</v>
      </c>
      <c r="D452" s="255" t="s">
        <v>558</v>
      </c>
      <c r="E452" s="255" t="s">
        <v>2031</v>
      </c>
      <c r="F452" s="255" t="s">
        <v>559</v>
      </c>
      <c r="G452" s="255" t="s">
        <v>5242</v>
      </c>
      <c r="H452" s="256">
        <v>43159</v>
      </c>
      <c r="I452" s="257">
        <v>16</v>
      </c>
      <c r="J452" s="257">
        <v>1</v>
      </c>
      <c r="K452" s="257">
        <f t="shared" si="7"/>
        <v>16</v>
      </c>
      <c r="L452" s="255" t="s">
        <v>398</v>
      </c>
      <c r="M452" s="255" t="s">
        <v>556</v>
      </c>
      <c r="N452" s="256">
        <v>43160</v>
      </c>
      <c r="O452" s="255" t="s">
        <v>70</v>
      </c>
      <c r="P452" s="255" t="s">
        <v>5243</v>
      </c>
    </row>
    <row r="453" spans="1:16" x14ac:dyDescent="0.2">
      <c r="A453" s="255" t="s">
        <v>4358</v>
      </c>
      <c r="B453" s="255" t="s">
        <v>2063</v>
      </c>
      <c r="C453" s="255" t="s">
        <v>2046</v>
      </c>
      <c r="D453" s="255" t="s">
        <v>482</v>
      </c>
      <c r="E453" s="255" t="s">
        <v>483</v>
      </c>
      <c r="F453" s="255" t="s">
        <v>484</v>
      </c>
      <c r="G453" s="255" t="s">
        <v>5244</v>
      </c>
      <c r="H453" s="256">
        <v>43175</v>
      </c>
      <c r="I453" s="257">
        <v>1671.63</v>
      </c>
      <c r="J453" s="257">
        <v>1</v>
      </c>
      <c r="K453" s="257">
        <f t="shared" si="7"/>
        <v>1671.63</v>
      </c>
      <c r="L453" s="255" t="s">
        <v>5245</v>
      </c>
      <c r="M453" s="255" t="s">
        <v>106</v>
      </c>
      <c r="N453" s="256">
        <v>43178</v>
      </c>
      <c r="O453" s="255" t="s">
        <v>70</v>
      </c>
      <c r="P453" s="255" t="s">
        <v>5246</v>
      </c>
    </row>
    <row r="454" spans="1:16" x14ac:dyDescent="0.2">
      <c r="A454" s="255" t="s">
        <v>4358</v>
      </c>
      <c r="B454" s="255" t="s">
        <v>2063</v>
      </c>
      <c r="C454" s="255" t="s">
        <v>2046</v>
      </c>
      <c r="D454" s="255" t="s">
        <v>482</v>
      </c>
      <c r="E454" s="255" t="s">
        <v>483</v>
      </c>
      <c r="F454" s="255" t="s">
        <v>484</v>
      </c>
      <c r="G454" s="255" t="s">
        <v>5247</v>
      </c>
      <c r="H454" s="256">
        <v>43173</v>
      </c>
      <c r="I454" s="257">
        <v>278.58</v>
      </c>
      <c r="J454" s="257">
        <v>1</v>
      </c>
      <c r="K454" s="257">
        <f t="shared" si="7"/>
        <v>278.58</v>
      </c>
      <c r="L454" s="255" t="s">
        <v>5248</v>
      </c>
      <c r="M454" s="255" t="s">
        <v>214</v>
      </c>
      <c r="N454" s="256">
        <v>43174</v>
      </c>
      <c r="O454" s="255" t="s">
        <v>70</v>
      </c>
      <c r="P454" s="255" t="s">
        <v>5249</v>
      </c>
    </row>
    <row r="455" spans="1:16" x14ac:dyDescent="0.2">
      <c r="A455" s="255" t="s">
        <v>4358</v>
      </c>
      <c r="B455" s="255" t="s">
        <v>2063</v>
      </c>
      <c r="C455" s="255" t="s">
        <v>2046</v>
      </c>
      <c r="D455" s="255" t="s">
        <v>88</v>
      </c>
      <c r="E455" s="255" t="s">
        <v>89</v>
      </c>
      <c r="F455" s="255" t="s">
        <v>90</v>
      </c>
      <c r="G455" s="255" t="s">
        <v>5250</v>
      </c>
      <c r="H455" s="256">
        <v>43187</v>
      </c>
      <c r="I455" s="257">
        <v>21.48</v>
      </c>
      <c r="J455" s="257">
        <v>1</v>
      </c>
      <c r="K455" s="257">
        <f t="shared" si="7"/>
        <v>21.48</v>
      </c>
      <c r="L455" s="255" t="s">
        <v>5251</v>
      </c>
      <c r="M455" s="255" t="s">
        <v>228</v>
      </c>
      <c r="N455" s="256">
        <v>43187</v>
      </c>
      <c r="O455" s="255" t="s">
        <v>70</v>
      </c>
      <c r="P455" s="255" t="s">
        <v>398</v>
      </c>
    </row>
    <row r="456" spans="1:16" x14ac:dyDescent="0.2">
      <c r="A456" s="255" t="s">
        <v>4358</v>
      </c>
      <c r="B456" s="255" t="s">
        <v>2063</v>
      </c>
      <c r="C456" s="255" t="s">
        <v>2046</v>
      </c>
      <c r="D456" s="255" t="s">
        <v>88</v>
      </c>
      <c r="E456" s="255" t="s">
        <v>89</v>
      </c>
      <c r="F456" s="255" t="s">
        <v>90</v>
      </c>
      <c r="G456" s="255" t="s">
        <v>5252</v>
      </c>
      <c r="H456" s="256">
        <v>43186</v>
      </c>
      <c r="I456" s="257">
        <v>96.13</v>
      </c>
      <c r="J456" s="257">
        <v>1</v>
      </c>
      <c r="K456" s="257">
        <f t="shared" si="7"/>
        <v>96.13</v>
      </c>
      <c r="L456" s="255" t="s">
        <v>5253</v>
      </c>
      <c r="M456" s="255" t="s">
        <v>432</v>
      </c>
      <c r="N456" s="256">
        <v>43186</v>
      </c>
      <c r="O456" s="255" t="s">
        <v>70</v>
      </c>
      <c r="P456" s="255" t="s">
        <v>5254</v>
      </c>
    </row>
    <row r="457" spans="1:16" x14ac:dyDescent="0.2">
      <c r="A457" s="255" t="s">
        <v>4358</v>
      </c>
      <c r="B457" s="255" t="s">
        <v>2063</v>
      </c>
      <c r="C457" s="255" t="s">
        <v>2046</v>
      </c>
      <c r="D457" s="255" t="s">
        <v>88</v>
      </c>
      <c r="E457" s="255" t="s">
        <v>89</v>
      </c>
      <c r="F457" s="255" t="s">
        <v>90</v>
      </c>
      <c r="G457" s="255" t="s">
        <v>5255</v>
      </c>
      <c r="H457" s="256">
        <v>43186</v>
      </c>
      <c r="I457" s="257">
        <v>72.900000000000006</v>
      </c>
      <c r="J457" s="257">
        <v>1</v>
      </c>
      <c r="K457" s="257">
        <f t="shared" si="7"/>
        <v>72.900000000000006</v>
      </c>
      <c r="L457" s="255" t="s">
        <v>5256</v>
      </c>
      <c r="M457" s="255" t="s">
        <v>513</v>
      </c>
      <c r="N457" s="256">
        <v>43186</v>
      </c>
      <c r="O457" s="255" t="s">
        <v>70</v>
      </c>
      <c r="P457" s="255" t="s">
        <v>5257</v>
      </c>
    </row>
    <row r="458" spans="1:16" x14ac:dyDescent="0.2">
      <c r="A458" s="255" t="s">
        <v>4358</v>
      </c>
      <c r="B458" s="255" t="s">
        <v>2063</v>
      </c>
      <c r="C458" s="255" t="s">
        <v>2046</v>
      </c>
      <c r="D458" s="255" t="s">
        <v>88</v>
      </c>
      <c r="E458" s="255" t="s">
        <v>89</v>
      </c>
      <c r="F458" s="255" t="s">
        <v>90</v>
      </c>
      <c r="G458" s="255" t="s">
        <v>5258</v>
      </c>
      <c r="H458" s="256">
        <v>43186</v>
      </c>
      <c r="I458" s="257">
        <v>13.31</v>
      </c>
      <c r="J458" s="257">
        <v>1</v>
      </c>
      <c r="K458" s="257">
        <f t="shared" si="7"/>
        <v>13.31</v>
      </c>
      <c r="L458" s="255" t="s">
        <v>5259</v>
      </c>
      <c r="M458" s="255" t="s">
        <v>228</v>
      </c>
      <c r="N458" s="256">
        <v>43186</v>
      </c>
      <c r="O458" s="255" t="s">
        <v>70</v>
      </c>
      <c r="P458" s="255" t="s">
        <v>398</v>
      </c>
    </row>
    <row r="459" spans="1:16" x14ac:dyDescent="0.2">
      <c r="A459" s="255" t="s">
        <v>4358</v>
      </c>
      <c r="B459" s="255" t="s">
        <v>2063</v>
      </c>
      <c r="C459" s="255" t="s">
        <v>2046</v>
      </c>
      <c r="D459" s="255" t="s">
        <v>88</v>
      </c>
      <c r="E459" s="255" t="s">
        <v>89</v>
      </c>
      <c r="F459" s="255" t="s">
        <v>90</v>
      </c>
      <c r="G459" s="255" t="s">
        <v>5262</v>
      </c>
      <c r="H459" s="256">
        <v>43185</v>
      </c>
      <c r="I459" s="257">
        <v>491.26</v>
      </c>
      <c r="J459" s="257">
        <v>1</v>
      </c>
      <c r="K459" s="257">
        <f t="shared" si="7"/>
        <v>491.26</v>
      </c>
      <c r="L459" s="255" t="s">
        <v>5263</v>
      </c>
      <c r="M459" s="255" t="s">
        <v>432</v>
      </c>
      <c r="N459" s="256">
        <v>43185</v>
      </c>
      <c r="O459" s="255" t="s">
        <v>70</v>
      </c>
      <c r="P459" s="255" t="s">
        <v>5264</v>
      </c>
    </row>
    <row r="460" spans="1:16" x14ac:dyDescent="0.2">
      <c r="A460" s="255" t="s">
        <v>4358</v>
      </c>
      <c r="B460" s="255" t="s">
        <v>2063</v>
      </c>
      <c r="C460" s="255" t="s">
        <v>2046</v>
      </c>
      <c r="D460" s="255" t="s">
        <v>88</v>
      </c>
      <c r="E460" s="255" t="s">
        <v>89</v>
      </c>
      <c r="F460" s="255" t="s">
        <v>90</v>
      </c>
      <c r="G460" s="255" t="s">
        <v>5268</v>
      </c>
      <c r="H460" s="256">
        <v>43185</v>
      </c>
      <c r="I460" s="257">
        <v>306.13</v>
      </c>
      <c r="J460" s="257">
        <v>1</v>
      </c>
      <c r="K460" s="257">
        <f t="shared" si="7"/>
        <v>306.13</v>
      </c>
      <c r="L460" s="255" t="s">
        <v>5269</v>
      </c>
      <c r="M460" s="255" t="s">
        <v>106</v>
      </c>
      <c r="N460" s="256">
        <v>43185</v>
      </c>
      <c r="O460" s="255" t="s">
        <v>70</v>
      </c>
      <c r="P460" s="255" t="s">
        <v>5270</v>
      </c>
    </row>
    <row r="461" spans="1:16" x14ac:dyDescent="0.2">
      <c r="A461" s="255" t="s">
        <v>4358</v>
      </c>
      <c r="B461" s="255" t="s">
        <v>2063</v>
      </c>
      <c r="C461" s="255" t="s">
        <v>2046</v>
      </c>
      <c r="D461" s="255" t="s">
        <v>88</v>
      </c>
      <c r="E461" s="255" t="s">
        <v>89</v>
      </c>
      <c r="F461" s="255" t="s">
        <v>90</v>
      </c>
      <c r="G461" s="255" t="s">
        <v>5271</v>
      </c>
      <c r="H461" s="256">
        <v>43182</v>
      </c>
      <c r="I461" s="257">
        <v>211.02</v>
      </c>
      <c r="J461" s="257">
        <v>1</v>
      </c>
      <c r="K461" s="257">
        <f t="shared" si="7"/>
        <v>211.02</v>
      </c>
      <c r="L461" s="255" t="s">
        <v>5272</v>
      </c>
      <c r="M461" s="255" t="s">
        <v>432</v>
      </c>
      <c r="N461" s="256">
        <v>43182</v>
      </c>
      <c r="O461" s="255" t="s">
        <v>70</v>
      </c>
      <c r="P461" s="255" t="s">
        <v>5273</v>
      </c>
    </row>
    <row r="462" spans="1:16" x14ac:dyDescent="0.2">
      <c r="A462" s="255" t="s">
        <v>4358</v>
      </c>
      <c r="B462" s="255" t="s">
        <v>2063</v>
      </c>
      <c r="C462" s="255" t="s">
        <v>2046</v>
      </c>
      <c r="D462" s="255" t="s">
        <v>88</v>
      </c>
      <c r="E462" s="255" t="s">
        <v>89</v>
      </c>
      <c r="F462" s="255" t="s">
        <v>90</v>
      </c>
      <c r="G462" s="255" t="s">
        <v>5274</v>
      </c>
      <c r="H462" s="256">
        <v>43182</v>
      </c>
      <c r="I462" s="257">
        <v>47.19</v>
      </c>
      <c r="J462" s="257">
        <v>1</v>
      </c>
      <c r="K462" s="257">
        <f t="shared" si="7"/>
        <v>47.19</v>
      </c>
      <c r="L462" s="255" t="s">
        <v>5275</v>
      </c>
      <c r="M462" s="255" t="s">
        <v>91</v>
      </c>
      <c r="N462" s="256">
        <v>43182</v>
      </c>
      <c r="O462" s="255" t="s">
        <v>70</v>
      </c>
      <c r="P462" s="255" t="s">
        <v>5276</v>
      </c>
    </row>
    <row r="463" spans="1:16" x14ac:dyDescent="0.2">
      <c r="A463" s="255" t="s">
        <v>4358</v>
      </c>
      <c r="B463" s="255" t="s">
        <v>2063</v>
      </c>
      <c r="C463" s="255" t="s">
        <v>2046</v>
      </c>
      <c r="D463" s="255" t="s">
        <v>88</v>
      </c>
      <c r="E463" s="255" t="s">
        <v>89</v>
      </c>
      <c r="F463" s="255" t="s">
        <v>90</v>
      </c>
      <c r="G463" s="255" t="s">
        <v>5277</v>
      </c>
      <c r="H463" s="256">
        <v>43182</v>
      </c>
      <c r="I463" s="257">
        <v>200.86</v>
      </c>
      <c r="J463" s="257">
        <v>1</v>
      </c>
      <c r="K463" s="257">
        <f t="shared" si="7"/>
        <v>200.86</v>
      </c>
      <c r="L463" s="255" t="s">
        <v>5278</v>
      </c>
      <c r="M463" s="255" t="s">
        <v>91</v>
      </c>
      <c r="N463" s="256">
        <v>43182</v>
      </c>
      <c r="O463" s="255" t="s">
        <v>70</v>
      </c>
      <c r="P463" s="255" t="s">
        <v>5279</v>
      </c>
    </row>
    <row r="464" spans="1:16" x14ac:dyDescent="0.2">
      <c r="A464" s="255" t="s">
        <v>4358</v>
      </c>
      <c r="B464" s="255" t="s">
        <v>2063</v>
      </c>
      <c r="C464" s="255" t="s">
        <v>2046</v>
      </c>
      <c r="D464" s="255" t="s">
        <v>88</v>
      </c>
      <c r="E464" s="255" t="s">
        <v>89</v>
      </c>
      <c r="F464" s="255" t="s">
        <v>90</v>
      </c>
      <c r="G464" s="255" t="s">
        <v>5280</v>
      </c>
      <c r="H464" s="256">
        <v>43181</v>
      </c>
      <c r="I464" s="257">
        <v>7.26</v>
      </c>
      <c r="J464" s="257">
        <v>1</v>
      </c>
      <c r="K464" s="257">
        <f t="shared" si="7"/>
        <v>7.26</v>
      </c>
      <c r="L464" s="255" t="s">
        <v>5281</v>
      </c>
      <c r="M464" s="255" t="s">
        <v>432</v>
      </c>
      <c r="N464" s="256">
        <v>43181</v>
      </c>
      <c r="O464" s="255" t="s">
        <v>70</v>
      </c>
      <c r="P464" s="255" t="s">
        <v>5282</v>
      </c>
    </row>
    <row r="465" spans="1:16" x14ac:dyDescent="0.2">
      <c r="A465" s="255" t="s">
        <v>4358</v>
      </c>
      <c r="B465" s="255" t="s">
        <v>2063</v>
      </c>
      <c r="C465" s="255" t="s">
        <v>2046</v>
      </c>
      <c r="D465" s="255" t="s">
        <v>88</v>
      </c>
      <c r="E465" s="255" t="s">
        <v>89</v>
      </c>
      <c r="F465" s="255" t="s">
        <v>90</v>
      </c>
      <c r="G465" s="255" t="s">
        <v>5283</v>
      </c>
      <c r="H465" s="256">
        <v>43181</v>
      </c>
      <c r="I465" s="257">
        <v>8.77</v>
      </c>
      <c r="J465" s="257">
        <v>1</v>
      </c>
      <c r="K465" s="257">
        <f t="shared" si="7"/>
        <v>8.77</v>
      </c>
      <c r="L465" s="255" t="s">
        <v>5284</v>
      </c>
      <c r="M465" s="255" t="s">
        <v>214</v>
      </c>
      <c r="N465" s="256">
        <v>43181</v>
      </c>
      <c r="O465" s="255" t="s">
        <v>70</v>
      </c>
      <c r="P465" s="255" t="s">
        <v>5285</v>
      </c>
    </row>
    <row r="466" spans="1:16" x14ac:dyDescent="0.2">
      <c r="A466" s="255" t="s">
        <v>4358</v>
      </c>
      <c r="B466" s="255" t="s">
        <v>2063</v>
      </c>
      <c r="C466" s="255" t="s">
        <v>2046</v>
      </c>
      <c r="D466" s="255" t="s">
        <v>88</v>
      </c>
      <c r="E466" s="255" t="s">
        <v>89</v>
      </c>
      <c r="F466" s="255" t="s">
        <v>90</v>
      </c>
      <c r="G466" s="255" t="s">
        <v>5286</v>
      </c>
      <c r="H466" s="256">
        <v>43181</v>
      </c>
      <c r="I466" s="257">
        <v>160.02000000000001</v>
      </c>
      <c r="J466" s="257">
        <v>1</v>
      </c>
      <c r="K466" s="257">
        <f t="shared" si="7"/>
        <v>160.02000000000001</v>
      </c>
      <c r="L466" s="255" t="s">
        <v>5260</v>
      </c>
      <c r="M466" s="255" t="s">
        <v>434</v>
      </c>
      <c r="N466" s="256">
        <v>43181</v>
      </c>
      <c r="O466" s="255" t="s">
        <v>70</v>
      </c>
      <c r="P466" s="255" t="s">
        <v>5261</v>
      </c>
    </row>
    <row r="467" spans="1:16" x14ac:dyDescent="0.2">
      <c r="A467" s="255" t="s">
        <v>4358</v>
      </c>
      <c r="B467" s="255" t="s">
        <v>2063</v>
      </c>
      <c r="C467" s="255" t="s">
        <v>2046</v>
      </c>
      <c r="D467" s="255" t="s">
        <v>88</v>
      </c>
      <c r="E467" s="255" t="s">
        <v>89</v>
      </c>
      <c r="F467" s="255" t="s">
        <v>90</v>
      </c>
      <c r="G467" s="255" t="s">
        <v>5287</v>
      </c>
      <c r="H467" s="256">
        <v>43180</v>
      </c>
      <c r="I467" s="257">
        <v>161.84</v>
      </c>
      <c r="J467" s="257">
        <v>1</v>
      </c>
      <c r="K467" s="257">
        <f t="shared" si="7"/>
        <v>161.84</v>
      </c>
      <c r="L467" s="255" t="s">
        <v>5288</v>
      </c>
      <c r="M467" s="255" t="s">
        <v>432</v>
      </c>
      <c r="N467" s="256">
        <v>43180</v>
      </c>
      <c r="O467" s="255" t="s">
        <v>70</v>
      </c>
      <c r="P467" s="255" t="s">
        <v>5289</v>
      </c>
    </row>
    <row r="468" spans="1:16" x14ac:dyDescent="0.2">
      <c r="A468" s="255" t="s">
        <v>4358</v>
      </c>
      <c r="B468" s="255" t="s">
        <v>2063</v>
      </c>
      <c r="C468" s="255" t="s">
        <v>2046</v>
      </c>
      <c r="D468" s="255" t="s">
        <v>88</v>
      </c>
      <c r="E468" s="255" t="s">
        <v>89</v>
      </c>
      <c r="F468" s="255" t="s">
        <v>90</v>
      </c>
      <c r="G468" s="255" t="s">
        <v>5290</v>
      </c>
      <c r="H468" s="256">
        <v>43180</v>
      </c>
      <c r="I468" s="257">
        <v>46.95</v>
      </c>
      <c r="J468" s="257">
        <v>1</v>
      </c>
      <c r="K468" s="257">
        <f t="shared" si="7"/>
        <v>46.95</v>
      </c>
      <c r="L468" s="255" t="s">
        <v>5291</v>
      </c>
      <c r="M468" s="255" t="s">
        <v>106</v>
      </c>
      <c r="N468" s="256">
        <v>43180</v>
      </c>
      <c r="O468" s="255" t="s">
        <v>70</v>
      </c>
      <c r="P468" s="255" t="s">
        <v>5292</v>
      </c>
    </row>
    <row r="469" spans="1:16" x14ac:dyDescent="0.2">
      <c r="A469" s="255" t="s">
        <v>4358</v>
      </c>
      <c r="B469" s="255" t="s">
        <v>2063</v>
      </c>
      <c r="C469" s="255" t="s">
        <v>2046</v>
      </c>
      <c r="D469" s="255" t="s">
        <v>88</v>
      </c>
      <c r="E469" s="255" t="s">
        <v>89</v>
      </c>
      <c r="F469" s="255" t="s">
        <v>90</v>
      </c>
      <c r="G469" s="255" t="s">
        <v>5293</v>
      </c>
      <c r="H469" s="256">
        <v>43179</v>
      </c>
      <c r="I469" s="257">
        <v>539.66</v>
      </c>
      <c r="J469" s="257">
        <v>1</v>
      </c>
      <c r="K469" s="257">
        <f t="shared" si="7"/>
        <v>539.66</v>
      </c>
      <c r="L469" s="255" t="s">
        <v>5294</v>
      </c>
      <c r="M469" s="255" t="s">
        <v>214</v>
      </c>
      <c r="N469" s="256">
        <v>43179</v>
      </c>
      <c r="O469" s="255" t="s">
        <v>70</v>
      </c>
      <c r="P469" s="255" t="s">
        <v>5295</v>
      </c>
    </row>
    <row r="470" spans="1:16" x14ac:dyDescent="0.2">
      <c r="A470" s="255" t="s">
        <v>4358</v>
      </c>
      <c r="B470" s="255" t="s">
        <v>2063</v>
      </c>
      <c r="C470" s="255" t="s">
        <v>2046</v>
      </c>
      <c r="D470" s="255" t="s">
        <v>88</v>
      </c>
      <c r="E470" s="255" t="s">
        <v>89</v>
      </c>
      <c r="F470" s="255" t="s">
        <v>90</v>
      </c>
      <c r="G470" s="255" t="s">
        <v>5296</v>
      </c>
      <c r="H470" s="256">
        <v>43179</v>
      </c>
      <c r="I470" s="257">
        <v>242</v>
      </c>
      <c r="J470" s="257">
        <v>1</v>
      </c>
      <c r="K470" s="257">
        <f t="shared" si="7"/>
        <v>242</v>
      </c>
      <c r="L470" s="255" t="s">
        <v>5297</v>
      </c>
      <c r="M470" s="255" t="s">
        <v>415</v>
      </c>
      <c r="N470" s="256">
        <v>43179</v>
      </c>
      <c r="O470" s="255" t="s">
        <v>70</v>
      </c>
      <c r="P470" s="255" t="s">
        <v>398</v>
      </c>
    </row>
    <row r="471" spans="1:16" x14ac:dyDescent="0.2">
      <c r="A471" s="255" t="s">
        <v>4358</v>
      </c>
      <c r="B471" s="255" t="s">
        <v>2063</v>
      </c>
      <c r="C471" s="255" t="s">
        <v>2046</v>
      </c>
      <c r="D471" s="255" t="s">
        <v>88</v>
      </c>
      <c r="E471" s="255" t="s">
        <v>89</v>
      </c>
      <c r="F471" s="255" t="s">
        <v>90</v>
      </c>
      <c r="G471" s="255" t="s">
        <v>5298</v>
      </c>
      <c r="H471" s="256">
        <v>43178</v>
      </c>
      <c r="I471" s="257">
        <v>1888.21</v>
      </c>
      <c r="J471" s="257">
        <v>1</v>
      </c>
      <c r="K471" s="257">
        <f t="shared" si="7"/>
        <v>1888.21</v>
      </c>
      <c r="L471" s="255" t="s">
        <v>5299</v>
      </c>
      <c r="M471" s="255" t="s">
        <v>513</v>
      </c>
      <c r="N471" s="256">
        <v>43178</v>
      </c>
      <c r="O471" s="255" t="s">
        <v>70</v>
      </c>
      <c r="P471" s="255" t="s">
        <v>5300</v>
      </c>
    </row>
    <row r="472" spans="1:16" x14ac:dyDescent="0.2">
      <c r="A472" s="255" t="s">
        <v>4358</v>
      </c>
      <c r="B472" s="255" t="s">
        <v>2063</v>
      </c>
      <c r="C472" s="255" t="s">
        <v>2046</v>
      </c>
      <c r="D472" s="255" t="s">
        <v>88</v>
      </c>
      <c r="E472" s="255" t="s">
        <v>89</v>
      </c>
      <c r="F472" s="255" t="s">
        <v>90</v>
      </c>
      <c r="G472" s="255" t="s">
        <v>5301</v>
      </c>
      <c r="H472" s="256">
        <v>43178</v>
      </c>
      <c r="I472" s="257">
        <v>100.79</v>
      </c>
      <c r="J472" s="257">
        <v>1</v>
      </c>
      <c r="K472" s="257">
        <f t="shared" si="7"/>
        <v>100.79</v>
      </c>
      <c r="L472" s="255" t="s">
        <v>5302</v>
      </c>
      <c r="M472" s="255" t="s">
        <v>432</v>
      </c>
      <c r="N472" s="256">
        <v>43178</v>
      </c>
      <c r="O472" s="255" t="s">
        <v>70</v>
      </c>
      <c r="P472" s="255" t="s">
        <v>398</v>
      </c>
    </row>
    <row r="473" spans="1:16" x14ac:dyDescent="0.2">
      <c r="A473" s="255" t="s">
        <v>4358</v>
      </c>
      <c r="B473" s="255" t="s">
        <v>2063</v>
      </c>
      <c r="C473" s="255" t="s">
        <v>2046</v>
      </c>
      <c r="D473" s="255" t="s">
        <v>88</v>
      </c>
      <c r="E473" s="255" t="s">
        <v>89</v>
      </c>
      <c r="F473" s="255" t="s">
        <v>90</v>
      </c>
      <c r="G473" s="255" t="s">
        <v>5303</v>
      </c>
      <c r="H473" s="256">
        <v>43178</v>
      </c>
      <c r="I473" s="257">
        <v>911.25</v>
      </c>
      <c r="J473" s="257">
        <v>1</v>
      </c>
      <c r="K473" s="257">
        <f t="shared" si="7"/>
        <v>911.25</v>
      </c>
      <c r="L473" s="255" t="s">
        <v>5304</v>
      </c>
      <c r="M473" s="255" t="s">
        <v>513</v>
      </c>
      <c r="N473" s="256">
        <v>43178</v>
      </c>
      <c r="O473" s="255" t="s">
        <v>70</v>
      </c>
      <c r="P473" s="255" t="s">
        <v>5305</v>
      </c>
    </row>
    <row r="474" spans="1:16" x14ac:dyDescent="0.2">
      <c r="A474" s="255" t="s">
        <v>4358</v>
      </c>
      <c r="B474" s="255" t="s">
        <v>2063</v>
      </c>
      <c r="C474" s="255" t="s">
        <v>2046</v>
      </c>
      <c r="D474" s="255" t="s">
        <v>88</v>
      </c>
      <c r="E474" s="255" t="s">
        <v>89</v>
      </c>
      <c r="F474" s="255" t="s">
        <v>90</v>
      </c>
      <c r="G474" s="255" t="s">
        <v>5306</v>
      </c>
      <c r="H474" s="256">
        <v>43178</v>
      </c>
      <c r="I474" s="257">
        <v>819.9</v>
      </c>
      <c r="J474" s="257">
        <v>1</v>
      </c>
      <c r="K474" s="257">
        <f t="shared" si="7"/>
        <v>819.9</v>
      </c>
      <c r="L474" s="255" t="s">
        <v>5307</v>
      </c>
      <c r="M474" s="255" t="s">
        <v>432</v>
      </c>
      <c r="N474" s="256">
        <v>43178</v>
      </c>
      <c r="O474" s="255" t="s">
        <v>70</v>
      </c>
      <c r="P474" s="255" t="s">
        <v>5308</v>
      </c>
    </row>
    <row r="475" spans="1:16" x14ac:dyDescent="0.2">
      <c r="A475" s="255" t="s">
        <v>4358</v>
      </c>
      <c r="B475" s="255" t="s">
        <v>2063</v>
      </c>
      <c r="C475" s="255" t="s">
        <v>2046</v>
      </c>
      <c r="D475" s="255" t="s">
        <v>88</v>
      </c>
      <c r="E475" s="255" t="s">
        <v>89</v>
      </c>
      <c r="F475" s="255" t="s">
        <v>90</v>
      </c>
      <c r="G475" s="255" t="s">
        <v>5309</v>
      </c>
      <c r="H475" s="256">
        <v>43175</v>
      </c>
      <c r="I475" s="257">
        <v>301.88</v>
      </c>
      <c r="J475" s="257">
        <v>1</v>
      </c>
      <c r="K475" s="257">
        <f t="shared" si="7"/>
        <v>301.88</v>
      </c>
      <c r="L475" s="255" t="s">
        <v>5299</v>
      </c>
      <c r="M475" s="255" t="s">
        <v>513</v>
      </c>
      <c r="N475" s="256">
        <v>43175</v>
      </c>
      <c r="O475" s="255" t="s">
        <v>70</v>
      </c>
      <c r="P475" s="255" t="s">
        <v>5300</v>
      </c>
    </row>
    <row r="476" spans="1:16" x14ac:dyDescent="0.2">
      <c r="A476" s="255" t="s">
        <v>4358</v>
      </c>
      <c r="B476" s="255" t="s">
        <v>2063</v>
      </c>
      <c r="C476" s="255" t="s">
        <v>2046</v>
      </c>
      <c r="D476" s="255" t="s">
        <v>88</v>
      </c>
      <c r="E476" s="255" t="s">
        <v>89</v>
      </c>
      <c r="F476" s="255" t="s">
        <v>90</v>
      </c>
      <c r="G476" s="255" t="s">
        <v>5310</v>
      </c>
      <c r="H476" s="256">
        <v>43174</v>
      </c>
      <c r="I476" s="257">
        <v>230.87</v>
      </c>
      <c r="J476" s="257">
        <v>1</v>
      </c>
      <c r="K476" s="257">
        <f t="shared" si="7"/>
        <v>230.87</v>
      </c>
      <c r="L476" s="255" t="s">
        <v>5311</v>
      </c>
      <c r="M476" s="255" t="s">
        <v>432</v>
      </c>
      <c r="N476" s="256">
        <v>43174</v>
      </c>
      <c r="O476" s="255" t="s">
        <v>70</v>
      </c>
      <c r="P476" s="255" t="s">
        <v>5312</v>
      </c>
    </row>
    <row r="477" spans="1:16" x14ac:dyDescent="0.2">
      <c r="A477" s="255" t="s">
        <v>4358</v>
      </c>
      <c r="B477" s="255" t="s">
        <v>2063</v>
      </c>
      <c r="C477" s="255" t="s">
        <v>2046</v>
      </c>
      <c r="D477" s="255" t="s">
        <v>88</v>
      </c>
      <c r="E477" s="255" t="s">
        <v>89</v>
      </c>
      <c r="F477" s="255" t="s">
        <v>90</v>
      </c>
      <c r="G477" s="255" t="s">
        <v>5315</v>
      </c>
      <c r="H477" s="256">
        <v>43168</v>
      </c>
      <c r="I477" s="257">
        <v>315.81</v>
      </c>
      <c r="J477" s="257">
        <v>1</v>
      </c>
      <c r="K477" s="257">
        <f t="shared" si="7"/>
        <v>315.81</v>
      </c>
      <c r="L477" s="255" t="s">
        <v>3671</v>
      </c>
      <c r="M477" s="255" t="s">
        <v>432</v>
      </c>
      <c r="N477" s="256">
        <v>43168</v>
      </c>
      <c r="O477" s="255" t="s">
        <v>70</v>
      </c>
      <c r="P477" s="255" t="s">
        <v>3672</v>
      </c>
    </row>
    <row r="478" spans="1:16" x14ac:dyDescent="0.2">
      <c r="A478" s="255" t="s">
        <v>4358</v>
      </c>
      <c r="B478" s="255" t="s">
        <v>2063</v>
      </c>
      <c r="C478" s="255" t="s">
        <v>2046</v>
      </c>
      <c r="D478" s="255" t="s">
        <v>88</v>
      </c>
      <c r="E478" s="255" t="s">
        <v>89</v>
      </c>
      <c r="F478" s="255" t="s">
        <v>90</v>
      </c>
      <c r="G478" s="255" t="s">
        <v>5316</v>
      </c>
      <c r="H478" s="256">
        <v>43167</v>
      </c>
      <c r="I478" s="257">
        <v>174.24</v>
      </c>
      <c r="J478" s="257">
        <v>1</v>
      </c>
      <c r="K478" s="257">
        <f t="shared" si="7"/>
        <v>174.24</v>
      </c>
      <c r="L478" s="255" t="s">
        <v>5317</v>
      </c>
      <c r="M478" s="255" t="s">
        <v>106</v>
      </c>
      <c r="N478" s="256">
        <v>43167</v>
      </c>
      <c r="O478" s="255" t="s">
        <v>70</v>
      </c>
      <c r="P478" s="255" t="s">
        <v>5318</v>
      </c>
    </row>
    <row r="479" spans="1:16" x14ac:dyDescent="0.2">
      <c r="A479" s="255" t="s">
        <v>4358</v>
      </c>
      <c r="B479" s="255" t="s">
        <v>2063</v>
      </c>
      <c r="C479" s="255" t="s">
        <v>2046</v>
      </c>
      <c r="D479" s="255" t="s">
        <v>88</v>
      </c>
      <c r="E479" s="255" t="s">
        <v>89</v>
      </c>
      <c r="F479" s="255" t="s">
        <v>90</v>
      </c>
      <c r="G479" s="255" t="s">
        <v>5319</v>
      </c>
      <c r="H479" s="256">
        <v>43167</v>
      </c>
      <c r="I479" s="257">
        <v>55.73</v>
      </c>
      <c r="J479" s="257">
        <v>1</v>
      </c>
      <c r="K479" s="257">
        <f t="shared" si="7"/>
        <v>55.73</v>
      </c>
      <c r="L479" s="255" t="s">
        <v>5320</v>
      </c>
      <c r="M479" s="255" t="s">
        <v>513</v>
      </c>
      <c r="N479" s="256">
        <v>43167</v>
      </c>
      <c r="O479" s="255" t="s">
        <v>70</v>
      </c>
      <c r="P479" s="255" t="s">
        <v>5321</v>
      </c>
    </row>
    <row r="480" spans="1:16" x14ac:dyDescent="0.2">
      <c r="A480" s="255" t="s">
        <v>4358</v>
      </c>
      <c r="B480" s="255" t="s">
        <v>2063</v>
      </c>
      <c r="C480" s="255" t="s">
        <v>2046</v>
      </c>
      <c r="D480" s="255" t="s">
        <v>88</v>
      </c>
      <c r="E480" s="255" t="s">
        <v>89</v>
      </c>
      <c r="F480" s="255" t="s">
        <v>90</v>
      </c>
      <c r="G480" s="255" t="s">
        <v>5322</v>
      </c>
      <c r="H480" s="256">
        <v>43167</v>
      </c>
      <c r="I480" s="257">
        <v>150.28</v>
      </c>
      <c r="J480" s="257">
        <v>1</v>
      </c>
      <c r="K480" s="257">
        <f t="shared" si="7"/>
        <v>150.28</v>
      </c>
      <c r="L480" s="255" t="s">
        <v>5323</v>
      </c>
      <c r="M480" s="255" t="s">
        <v>214</v>
      </c>
      <c r="N480" s="256">
        <v>43167</v>
      </c>
      <c r="O480" s="255" t="s">
        <v>70</v>
      </c>
      <c r="P480" s="255" t="s">
        <v>5324</v>
      </c>
    </row>
    <row r="481" spans="1:16" x14ac:dyDescent="0.2">
      <c r="A481" s="255" t="s">
        <v>4358</v>
      </c>
      <c r="B481" s="255" t="s">
        <v>2063</v>
      </c>
      <c r="C481" s="255" t="s">
        <v>2046</v>
      </c>
      <c r="D481" s="255" t="s">
        <v>88</v>
      </c>
      <c r="E481" s="255" t="s">
        <v>89</v>
      </c>
      <c r="F481" s="255" t="s">
        <v>90</v>
      </c>
      <c r="G481" s="255" t="s">
        <v>5325</v>
      </c>
      <c r="H481" s="256">
        <v>43166</v>
      </c>
      <c r="I481" s="257">
        <v>22.26</v>
      </c>
      <c r="J481" s="257">
        <v>1</v>
      </c>
      <c r="K481" s="257">
        <f t="shared" si="7"/>
        <v>22.26</v>
      </c>
      <c r="L481" s="255" t="s">
        <v>5326</v>
      </c>
      <c r="M481" s="255" t="s">
        <v>432</v>
      </c>
      <c r="N481" s="256">
        <v>43166</v>
      </c>
      <c r="O481" s="255" t="s">
        <v>70</v>
      </c>
      <c r="P481" s="255" t="s">
        <v>5327</v>
      </c>
    </row>
    <row r="482" spans="1:16" x14ac:dyDescent="0.2">
      <c r="A482" s="255" t="s">
        <v>4358</v>
      </c>
      <c r="B482" s="255" t="s">
        <v>2063</v>
      </c>
      <c r="C482" s="255" t="s">
        <v>2046</v>
      </c>
      <c r="D482" s="255" t="s">
        <v>88</v>
      </c>
      <c r="E482" s="255" t="s">
        <v>89</v>
      </c>
      <c r="F482" s="255" t="s">
        <v>90</v>
      </c>
      <c r="G482" s="255" t="s">
        <v>5328</v>
      </c>
      <c r="H482" s="256">
        <v>43166</v>
      </c>
      <c r="I482" s="257">
        <v>33.28</v>
      </c>
      <c r="J482" s="257">
        <v>1</v>
      </c>
      <c r="K482" s="257">
        <f t="shared" si="7"/>
        <v>33.28</v>
      </c>
      <c r="L482" s="255" t="s">
        <v>5329</v>
      </c>
      <c r="M482" s="255" t="s">
        <v>228</v>
      </c>
      <c r="N482" s="256">
        <v>43166</v>
      </c>
      <c r="O482" s="255" t="s">
        <v>70</v>
      </c>
      <c r="P482" s="255" t="s">
        <v>398</v>
      </c>
    </row>
    <row r="483" spans="1:16" x14ac:dyDescent="0.2">
      <c r="A483" s="255" t="s">
        <v>4358</v>
      </c>
      <c r="B483" s="255" t="s">
        <v>2063</v>
      </c>
      <c r="C483" s="255" t="s">
        <v>2046</v>
      </c>
      <c r="D483" s="255" t="s">
        <v>88</v>
      </c>
      <c r="E483" s="255" t="s">
        <v>89</v>
      </c>
      <c r="F483" s="255" t="s">
        <v>90</v>
      </c>
      <c r="G483" s="255" t="s">
        <v>5330</v>
      </c>
      <c r="H483" s="256">
        <v>43166</v>
      </c>
      <c r="I483" s="257">
        <v>62.92</v>
      </c>
      <c r="J483" s="257">
        <v>1</v>
      </c>
      <c r="K483" s="257">
        <f t="shared" si="7"/>
        <v>62.92</v>
      </c>
      <c r="L483" s="255" t="s">
        <v>5331</v>
      </c>
      <c r="M483" s="255" t="s">
        <v>214</v>
      </c>
      <c r="N483" s="256">
        <v>43166</v>
      </c>
      <c r="O483" s="255" t="s">
        <v>70</v>
      </c>
      <c r="P483" s="255" t="s">
        <v>5332</v>
      </c>
    </row>
    <row r="484" spans="1:16" x14ac:dyDescent="0.2">
      <c r="A484" s="255" t="s">
        <v>4358</v>
      </c>
      <c r="B484" s="255" t="s">
        <v>2063</v>
      </c>
      <c r="C484" s="255" t="s">
        <v>2046</v>
      </c>
      <c r="D484" s="255" t="s">
        <v>88</v>
      </c>
      <c r="E484" s="255" t="s">
        <v>89</v>
      </c>
      <c r="F484" s="255" t="s">
        <v>90</v>
      </c>
      <c r="G484" s="255" t="s">
        <v>5333</v>
      </c>
      <c r="H484" s="256">
        <v>43166</v>
      </c>
      <c r="I484" s="257">
        <v>200.92</v>
      </c>
      <c r="J484" s="257">
        <v>1</v>
      </c>
      <c r="K484" s="257">
        <f t="shared" si="7"/>
        <v>200.92</v>
      </c>
      <c r="L484" s="255" t="s">
        <v>5334</v>
      </c>
      <c r="M484" s="255" t="s">
        <v>214</v>
      </c>
      <c r="N484" s="256">
        <v>43166</v>
      </c>
      <c r="O484" s="255" t="s">
        <v>70</v>
      </c>
      <c r="P484" s="255" t="s">
        <v>5335</v>
      </c>
    </row>
    <row r="485" spans="1:16" x14ac:dyDescent="0.2">
      <c r="A485" s="255" t="s">
        <v>4358</v>
      </c>
      <c r="B485" s="255" t="s">
        <v>2063</v>
      </c>
      <c r="C485" s="255" t="s">
        <v>2046</v>
      </c>
      <c r="D485" s="255" t="s">
        <v>88</v>
      </c>
      <c r="E485" s="255" t="s">
        <v>89</v>
      </c>
      <c r="F485" s="255" t="s">
        <v>90</v>
      </c>
      <c r="G485" s="255" t="s">
        <v>5336</v>
      </c>
      <c r="H485" s="256">
        <v>43166</v>
      </c>
      <c r="I485" s="257">
        <v>308.48</v>
      </c>
      <c r="J485" s="257">
        <v>1</v>
      </c>
      <c r="K485" s="257">
        <f t="shared" si="7"/>
        <v>308.48</v>
      </c>
      <c r="L485" s="255" t="s">
        <v>5337</v>
      </c>
      <c r="M485" s="255" t="s">
        <v>165</v>
      </c>
      <c r="N485" s="256">
        <v>43166</v>
      </c>
      <c r="O485" s="255" t="s">
        <v>70</v>
      </c>
      <c r="P485" s="255" t="s">
        <v>5338</v>
      </c>
    </row>
    <row r="486" spans="1:16" x14ac:dyDescent="0.2">
      <c r="A486" s="255" t="s">
        <v>4358</v>
      </c>
      <c r="B486" s="255" t="s">
        <v>2063</v>
      </c>
      <c r="C486" s="255" t="s">
        <v>2046</v>
      </c>
      <c r="D486" s="255" t="s">
        <v>88</v>
      </c>
      <c r="E486" s="255" t="s">
        <v>89</v>
      </c>
      <c r="F486" s="255" t="s">
        <v>90</v>
      </c>
      <c r="G486" s="255" t="s">
        <v>5339</v>
      </c>
      <c r="H486" s="256">
        <v>43166</v>
      </c>
      <c r="I486" s="257">
        <v>327.01</v>
      </c>
      <c r="J486" s="257">
        <v>1</v>
      </c>
      <c r="K486" s="257">
        <f t="shared" si="7"/>
        <v>327.01</v>
      </c>
      <c r="L486" s="255" t="s">
        <v>5340</v>
      </c>
      <c r="M486" s="255" t="s">
        <v>113</v>
      </c>
      <c r="N486" s="256">
        <v>43166</v>
      </c>
      <c r="O486" s="255" t="s">
        <v>70</v>
      </c>
      <c r="P486" s="255" t="s">
        <v>5341</v>
      </c>
    </row>
    <row r="487" spans="1:16" x14ac:dyDescent="0.2">
      <c r="A487" s="255" t="s">
        <v>4358</v>
      </c>
      <c r="B487" s="255" t="s">
        <v>2063</v>
      </c>
      <c r="C487" s="255" t="s">
        <v>2046</v>
      </c>
      <c r="D487" s="255" t="s">
        <v>88</v>
      </c>
      <c r="E487" s="255" t="s">
        <v>89</v>
      </c>
      <c r="F487" s="255" t="s">
        <v>90</v>
      </c>
      <c r="G487" s="255" t="s">
        <v>5342</v>
      </c>
      <c r="H487" s="256">
        <v>43166</v>
      </c>
      <c r="I487" s="257">
        <v>1240.25</v>
      </c>
      <c r="J487" s="257">
        <v>1</v>
      </c>
      <c r="K487" s="257">
        <f t="shared" si="7"/>
        <v>1240.25</v>
      </c>
      <c r="L487" s="255" t="s">
        <v>5343</v>
      </c>
      <c r="M487" s="255" t="s">
        <v>415</v>
      </c>
      <c r="N487" s="256">
        <v>43166</v>
      </c>
      <c r="O487" s="255" t="s">
        <v>70</v>
      </c>
      <c r="P487" s="255" t="s">
        <v>5344</v>
      </c>
    </row>
    <row r="488" spans="1:16" x14ac:dyDescent="0.2">
      <c r="A488" s="255" t="s">
        <v>4358</v>
      </c>
      <c r="B488" s="255" t="s">
        <v>2063</v>
      </c>
      <c r="C488" s="255" t="s">
        <v>2046</v>
      </c>
      <c r="D488" s="255" t="s">
        <v>88</v>
      </c>
      <c r="E488" s="255" t="s">
        <v>89</v>
      </c>
      <c r="F488" s="255" t="s">
        <v>90</v>
      </c>
      <c r="G488" s="255" t="s">
        <v>5345</v>
      </c>
      <c r="H488" s="256">
        <v>43165</v>
      </c>
      <c r="I488" s="257">
        <v>420.48</v>
      </c>
      <c r="J488" s="257">
        <v>1</v>
      </c>
      <c r="K488" s="257">
        <f t="shared" si="7"/>
        <v>420.48</v>
      </c>
      <c r="L488" s="255" t="s">
        <v>5346</v>
      </c>
      <c r="M488" s="255" t="s">
        <v>214</v>
      </c>
      <c r="N488" s="256">
        <v>43165</v>
      </c>
      <c r="O488" s="255" t="s">
        <v>70</v>
      </c>
      <c r="P488" s="255" t="s">
        <v>5347</v>
      </c>
    </row>
    <row r="489" spans="1:16" x14ac:dyDescent="0.2">
      <c r="A489" s="255" t="s">
        <v>4358</v>
      </c>
      <c r="B489" s="255" t="s">
        <v>2063</v>
      </c>
      <c r="C489" s="255" t="s">
        <v>2046</v>
      </c>
      <c r="D489" s="255" t="s">
        <v>88</v>
      </c>
      <c r="E489" s="255" t="s">
        <v>89</v>
      </c>
      <c r="F489" s="255" t="s">
        <v>90</v>
      </c>
      <c r="G489" s="255" t="s">
        <v>5348</v>
      </c>
      <c r="H489" s="256">
        <v>43165</v>
      </c>
      <c r="I489" s="257">
        <v>931.22</v>
      </c>
      <c r="J489" s="257">
        <v>1</v>
      </c>
      <c r="K489" s="257">
        <f t="shared" si="7"/>
        <v>931.22</v>
      </c>
      <c r="L489" s="255" t="s">
        <v>5349</v>
      </c>
      <c r="M489" s="255" t="s">
        <v>434</v>
      </c>
      <c r="N489" s="256">
        <v>43165</v>
      </c>
      <c r="O489" s="255" t="s">
        <v>70</v>
      </c>
      <c r="P489" s="255" t="s">
        <v>5350</v>
      </c>
    </row>
    <row r="490" spans="1:16" x14ac:dyDescent="0.2">
      <c r="A490" s="255" t="s">
        <v>4358</v>
      </c>
      <c r="B490" s="255" t="s">
        <v>2063</v>
      </c>
      <c r="C490" s="255" t="s">
        <v>2046</v>
      </c>
      <c r="D490" s="255" t="s">
        <v>88</v>
      </c>
      <c r="E490" s="255" t="s">
        <v>89</v>
      </c>
      <c r="F490" s="255" t="s">
        <v>90</v>
      </c>
      <c r="G490" s="255" t="s">
        <v>5351</v>
      </c>
      <c r="H490" s="256">
        <v>43164</v>
      </c>
      <c r="I490" s="257">
        <v>76.23</v>
      </c>
      <c r="J490" s="257">
        <v>1</v>
      </c>
      <c r="K490" s="257">
        <f t="shared" si="7"/>
        <v>76.23</v>
      </c>
      <c r="L490" s="255" t="s">
        <v>5352</v>
      </c>
      <c r="M490" s="255" t="s">
        <v>434</v>
      </c>
      <c r="N490" s="256">
        <v>43164</v>
      </c>
      <c r="O490" s="255" t="s">
        <v>70</v>
      </c>
      <c r="P490" s="255" t="s">
        <v>5353</v>
      </c>
    </row>
    <row r="491" spans="1:16" x14ac:dyDescent="0.2">
      <c r="A491" s="255" t="s">
        <v>4358</v>
      </c>
      <c r="B491" s="255" t="s">
        <v>2063</v>
      </c>
      <c r="C491" s="255" t="s">
        <v>2046</v>
      </c>
      <c r="D491" s="255" t="s">
        <v>88</v>
      </c>
      <c r="E491" s="255" t="s">
        <v>89</v>
      </c>
      <c r="F491" s="255" t="s">
        <v>90</v>
      </c>
      <c r="G491" s="255" t="s">
        <v>5354</v>
      </c>
      <c r="H491" s="256">
        <v>43160</v>
      </c>
      <c r="I491" s="257">
        <v>1360.04</v>
      </c>
      <c r="J491" s="257">
        <v>1</v>
      </c>
      <c r="K491" s="257">
        <f t="shared" si="7"/>
        <v>1360.04</v>
      </c>
      <c r="L491" s="255" t="s">
        <v>5355</v>
      </c>
      <c r="M491" s="255" t="s">
        <v>228</v>
      </c>
      <c r="N491" s="256">
        <v>43160</v>
      </c>
      <c r="O491" s="255" t="s">
        <v>70</v>
      </c>
      <c r="P491" s="255" t="s">
        <v>398</v>
      </c>
    </row>
    <row r="492" spans="1:16" x14ac:dyDescent="0.2">
      <c r="A492" s="255" t="s">
        <v>4358</v>
      </c>
      <c r="B492" s="255" t="s">
        <v>2063</v>
      </c>
      <c r="C492" s="255" t="s">
        <v>2046</v>
      </c>
      <c r="D492" s="255" t="s">
        <v>88</v>
      </c>
      <c r="E492" s="255" t="s">
        <v>89</v>
      </c>
      <c r="F492" s="255" t="s">
        <v>90</v>
      </c>
      <c r="G492" s="255" t="s">
        <v>5356</v>
      </c>
      <c r="H492" s="256">
        <v>43160</v>
      </c>
      <c r="I492" s="257">
        <v>75.319999999999993</v>
      </c>
      <c r="J492" s="257">
        <v>1</v>
      </c>
      <c r="K492" s="257">
        <f t="shared" si="7"/>
        <v>75.319999999999993</v>
      </c>
      <c r="L492" s="255" t="s">
        <v>5357</v>
      </c>
      <c r="M492" s="255" t="s">
        <v>434</v>
      </c>
      <c r="N492" s="256">
        <v>43160</v>
      </c>
      <c r="O492" s="255" t="s">
        <v>70</v>
      </c>
      <c r="P492" s="255" t="s">
        <v>5358</v>
      </c>
    </row>
    <row r="493" spans="1:16" x14ac:dyDescent="0.2">
      <c r="A493" s="255" t="s">
        <v>4358</v>
      </c>
      <c r="B493" s="255" t="s">
        <v>2063</v>
      </c>
      <c r="C493" s="255" t="s">
        <v>2046</v>
      </c>
      <c r="D493" s="255" t="s">
        <v>473</v>
      </c>
      <c r="E493" s="255" t="s">
        <v>474</v>
      </c>
      <c r="F493" s="255" t="s">
        <v>475</v>
      </c>
      <c r="G493" s="255" t="s">
        <v>5359</v>
      </c>
      <c r="H493" s="256">
        <v>43153</v>
      </c>
      <c r="I493" s="257">
        <v>1450.79</v>
      </c>
      <c r="J493" s="257">
        <v>1</v>
      </c>
      <c r="K493" s="257">
        <f t="shared" si="7"/>
        <v>1450.79</v>
      </c>
      <c r="L493" s="255" t="s">
        <v>5360</v>
      </c>
      <c r="M493" s="255" t="s">
        <v>697</v>
      </c>
      <c r="N493" s="256">
        <v>43166</v>
      </c>
      <c r="O493" s="255" t="s">
        <v>70</v>
      </c>
      <c r="P493" s="255" t="s">
        <v>5361</v>
      </c>
    </row>
    <row r="494" spans="1:16" x14ac:dyDescent="0.2">
      <c r="A494" s="255" t="s">
        <v>4358</v>
      </c>
      <c r="B494" s="255" t="s">
        <v>2063</v>
      </c>
      <c r="C494" s="255" t="s">
        <v>2046</v>
      </c>
      <c r="D494" s="255" t="s">
        <v>473</v>
      </c>
      <c r="E494" s="255" t="s">
        <v>474</v>
      </c>
      <c r="F494" s="255" t="s">
        <v>475</v>
      </c>
      <c r="G494" s="255" t="s">
        <v>5362</v>
      </c>
      <c r="H494" s="256">
        <v>43153</v>
      </c>
      <c r="I494" s="257">
        <v>1450.79</v>
      </c>
      <c r="J494" s="257">
        <v>1</v>
      </c>
      <c r="K494" s="257">
        <f t="shared" si="7"/>
        <v>1450.79</v>
      </c>
      <c r="L494" s="255" t="s">
        <v>5360</v>
      </c>
      <c r="M494" s="255" t="s">
        <v>697</v>
      </c>
      <c r="N494" s="256">
        <v>43166</v>
      </c>
      <c r="O494" s="255" t="s">
        <v>70</v>
      </c>
      <c r="P494" s="255" t="s">
        <v>5361</v>
      </c>
    </row>
    <row r="495" spans="1:16" x14ac:dyDescent="0.2">
      <c r="A495" s="255" t="s">
        <v>4358</v>
      </c>
      <c r="B495" s="255" t="s">
        <v>2063</v>
      </c>
      <c r="C495" s="255" t="s">
        <v>2046</v>
      </c>
      <c r="D495" s="255" t="s">
        <v>1135</v>
      </c>
      <c r="E495" s="255" t="s">
        <v>1136</v>
      </c>
      <c r="F495" s="255" t="s">
        <v>1137</v>
      </c>
      <c r="G495" s="255" t="s">
        <v>5366</v>
      </c>
      <c r="H495" s="256">
        <v>43179</v>
      </c>
      <c r="I495" s="257">
        <v>99.96</v>
      </c>
      <c r="J495" s="257">
        <v>1</v>
      </c>
      <c r="K495" s="257">
        <f t="shared" si="7"/>
        <v>99.96</v>
      </c>
      <c r="L495" s="255" t="s">
        <v>5367</v>
      </c>
      <c r="M495" s="255" t="s">
        <v>214</v>
      </c>
      <c r="N495" s="256">
        <v>43182</v>
      </c>
      <c r="O495" s="255" t="s">
        <v>70</v>
      </c>
      <c r="P495" s="255" t="s">
        <v>5368</v>
      </c>
    </row>
    <row r="496" spans="1:16" x14ac:dyDescent="0.2">
      <c r="A496" s="255" t="s">
        <v>4358</v>
      </c>
      <c r="B496" s="255" t="s">
        <v>2063</v>
      </c>
      <c r="C496" s="255" t="s">
        <v>2046</v>
      </c>
      <c r="D496" s="255" t="s">
        <v>1135</v>
      </c>
      <c r="E496" s="255" t="s">
        <v>1136</v>
      </c>
      <c r="F496" s="255" t="s">
        <v>1137</v>
      </c>
      <c r="G496" s="255" t="s">
        <v>5369</v>
      </c>
      <c r="H496" s="256">
        <v>43173</v>
      </c>
      <c r="I496" s="257">
        <v>824.71</v>
      </c>
      <c r="J496" s="257">
        <v>1</v>
      </c>
      <c r="K496" s="257">
        <f t="shared" si="7"/>
        <v>824.71</v>
      </c>
      <c r="L496" s="255" t="s">
        <v>5370</v>
      </c>
      <c r="M496" s="255" t="s">
        <v>214</v>
      </c>
      <c r="N496" s="256">
        <v>43179</v>
      </c>
      <c r="O496" s="255" t="s">
        <v>70</v>
      </c>
      <c r="P496" s="255" t="s">
        <v>5371</v>
      </c>
    </row>
    <row r="497" spans="1:16" x14ac:dyDescent="0.2">
      <c r="A497" s="255" t="s">
        <v>4358</v>
      </c>
      <c r="B497" s="255" t="s">
        <v>2063</v>
      </c>
      <c r="C497" s="255" t="s">
        <v>2046</v>
      </c>
      <c r="D497" s="255" t="s">
        <v>1135</v>
      </c>
      <c r="E497" s="255" t="s">
        <v>1136</v>
      </c>
      <c r="F497" s="255" t="s">
        <v>1137</v>
      </c>
      <c r="G497" s="255" t="s">
        <v>5372</v>
      </c>
      <c r="H497" s="256">
        <v>43171</v>
      </c>
      <c r="I497" s="257">
        <v>785.04</v>
      </c>
      <c r="J497" s="257">
        <v>1</v>
      </c>
      <c r="K497" s="257">
        <f t="shared" si="7"/>
        <v>785.04</v>
      </c>
      <c r="L497" s="255" t="s">
        <v>5373</v>
      </c>
      <c r="M497" s="255" t="s">
        <v>214</v>
      </c>
      <c r="N497" s="256">
        <v>43172</v>
      </c>
      <c r="O497" s="255" t="s">
        <v>70</v>
      </c>
      <c r="P497" s="255" t="s">
        <v>5374</v>
      </c>
    </row>
    <row r="498" spans="1:16" x14ac:dyDescent="0.2">
      <c r="A498" s="255" t="s">
        <v>4358</v>
      </c>
      <c r="B498" s="255" t="s">
        <v>2063</v>
      </c>
      <c r="C498" s="255" t="s">
        <v>2046</v>
      </c>
      <c r="D498" s="255" t="s">
        <v>1135</v>
      </c>
      <c r="E498" s="255" t="s">
        <v>1136</v>
      </c>
      <c r="F498" s="255" t="s">
        <v>1137</v>
      </c>
      <c r="G498" s="255" t="s">
        <v>5375</v>
      </c>
      <c r="H498" s="256">
        <v>43171</v>
      </c>
      <c r="I498" s="257">
        <v>591.01</v>
      </c>
      <c r="J498" s="257">
        <v>1</v>
      </c>
      <c r="K498" s="257">
        <f t="shared" si="7"/>
        <v>591.01</v>
      </c>
      <c r="L498" s="255" t="s">
        <v>5376</v>
      </c>
      <c r="M498" s="255" t="s">
        <v>214</v>
      </c>
      <c r="N498" s="256">
        <v>43172</v>
      </c>
      <c r="O498" s="255" t="s">
        <v>70</v>
      </c>
      <c r="P498" s="255" t="s">
        <v>5377</v>
      </c>
    </row>
    <row r="499" spans="1:16" x14ac:dyDescent="0.2">
      <c r="A499" s="255" t="s">
        <v>4358</v>
      </c>
      <c r="B499" s="255" t="s">
        <v>2063</v>
      </c>
      <c r="C499" s="255" t="s">
        <v>2046</v>
      </c>
      <c r="D499" s="255" t="s">
        <v>577</v>
      </c>
      <c r="E499" s="255" t="s">
        <v>785</v>
      </c>
      <c r="F499" s="255" t="s">
        <v>578</v>
      </c>
      <c r="G499" s="255" t="s">
        <v>5378</v>
      </c>
      <c r="H499" s="256">
        <v>43159</v>
      </c>
      <c r="I499" s="257">
        <v>83430.98</v>
      </c>
      <c r="J499" s="257">
        <v>1</v>
      </c>
      <c r="K499" s="257">
        <f t="shared" si="7"/>
        <v>83430.98</v>
      </c>
      <c r="L499" s="255" t="s">
        <v>398</v>
      </c>
      <c r="M499" s="255" t="s">
        <v>171</v>
      </c>
      <c r="N499" s="256">
        <v>43160</v>
      </c>
      <c r="O499" s="255" t="s">
        <v>70</v>
      </c>
      <c r="P499" s="255" t="s">
        <v>398</v>
      </c>
    </row>
    <row r="500" spans="1:16" x14ac:dyDescent="0.2">
      <c r="A500" s="255" t="s">
        <v>4358</v>
      </c>
      <c r="B500" s="255" t="s">
        <v>2063</v>
      </c>
      <c r="C500" s="255" t="s">
        <v>2046</v>
      </c>
      <c r="D500" s="255" t="s">
        <v>209</v>
      </c>
      <c r="E500" s="255" t="s">
        <v>1231</v>
      </c>
      <c r="F500" s="255" t="s">
        <v>210</v>
      </c>
      <c r="G500" s="255" t="s">
        <v>5382</v>
      </c>
      <c r="H500" s="256">
        <v>43182</v>
      </c>
      <c r="I500" s="257">
        <v>836.5</v>
      </c>
      <c r="J500" s="257">
        <v>1</v>
      </c>
      <c r="K500" s="257">
        <f t="shared" si="7"/>
        <v>836.5</v>
      </c>
      <c r="L500" s="255" t="s">
        <v>5383</v>
      </c>
      <c r="M500" s="255" t="s">
        <v>227</v>
      </c>
      <c r="N500" s="256">
        <v>43185</v>
      </c>
      <c r="O500" s="255" t="s">
        <v>70</v>
      </c>
      <c r="P500" s="255" t="s">
        <v>5384</v>
      </c>
    </row>
    <row r="501" spans="1:16" x14ac:dyDescent="0.2">
      <c r="A501" s="255" t="s">
        <v>4358</v>
      </c>
      <c r="B501" s="255" t="s">
        <v>2063</v>
      </c>
      <c r="C501" s="255" t="s">
        <v>2046</v>
      </c>
      <c r="D501" s="255" t="s">
        <v>209</v>
      </c>
      <c r="E501" s="255" t="s">
        <v>1231</v>
      </c>
      <c r="F501" s="255" t="s">
        <v>210</v>
      </c>
      <c r="G501" s="255" t="s">
        <v>5385</v>
      </c>
      <c r="H501" s="256">
        <v>43182</v>
      </c>
      <c r="I501" s="257">
        <v>87.07</v>
      </c>
      <c r="J501" s="257">
        <v>1</v>
      </c>
      <c r="K501" s="257">
        <f t="shared" si="7"/>
        <v>87.07</v>
      </c>
      <c r="L501" s="255" t="s">
        <v>5383</v>
      </c>
      <c r="M501" s="255" t="s">
        <v>227</v>
      </c>
      <c r="N501" s="256">
        <v>43185</v>
      </c>
      <c r="O501" s="255" t="s">
        <v>70</v>
      </c>
      <c r="P501" s="255" t="s">
        <v>5384</v>
      </c>
    </row>
    <row r="502" spans="1:16" x14ac:dyDescent="0.2">
      <c r="A502" s="255" t="s">
        <v>4358</v>
      </c>
      <c r="B502" s="255" t="s">
        <v>2063</v>
      </c>
      <c r="C502" s="255" t="s">
        <v>2046</v>
      </c>
      <c r="D502" s="255" t="s">
        <v>209</v>
      </c>
      <c r="E502" s="255" t="s">
        <v>1231</v>
      </c>
      <c r="F502" s="255" t="s">
        <v>210</v>
      </c>
      <c r="G502" s="255" t="s">
        <v>5386</v>
      </c>
      <c r="H502" s="256">
        <v>43167</v>
      </c>
      <c r="I502" s="257">
        <v>166.28</v>
      </c>
      <c r="J502" s="257">
        <v>1</v>
      </c>
      <c r="K502" s="257">
        <f t="shared" si="7"/>
        <v>166.28</v>
      </c>
      <c r="L502" s="255" t="s">
        <v>5387</v>
      </c>
      <c r="M502" s="255" t="s">
        <v>214</v>
      </c>
      <c r="N502" s="256">
        <v>43168</v>
      </c>
      <c r="O502" s="255" t="s">
        <v>70</v>
      </c>
      <c r="P502" s="255" t="s">
        <v>5388</v>
      </c>
    </row>
    <row r="503" spans="1:16" x14ac:dyDescent="0.2">
      <c r="A503" s="255" t="s">
        <v>4358</v>
      </c>
      <c r="B503" s="255" t="s">
        <v>2063</v>
      </c>
      <c r="C503" s="255" t="s">
        <v>2046</v>
      </c>
      <c r="D503" s="255" t="s">
        <v>209</v>
      </c>
      <c r="E503" s="255" t="s">
        <v>1231</v>
      </c>
      <c r="F503" s="255" t="s">
        <v>210</v>
      </c>
      <c r="G503" s="255" t="s">
        <v>5389</v>
      </c>
      <c r="H503" s="256">
        <v>43166</v>
      </c>
      <c r="I503" s="257">
        <v>181.77</v>
      </c>
      <c r="J503" s="257">
        <v>1</v>
      </c>
      <c r="K503" s="257">
        <f t="shared" si="7"/>
        <v>181.77</v>
      </c>
      <c r="L503" s="255" t="s">
        <v>5390</v>
      </c>
      <c r="M503" s="255" t="s">
        <v>214</v>
      </c>
      <c r="N503" s="256">
        <v>43167</v>
      </c>
      <c r="O503" s="255" t="s">
        <v>70</v>
      </c>
      <c r="P503" s="255" t="s">
        <v>5391</v>
      </c>
    </row>
    <row r="504" spans="1:16" x14ac:dyDescent="0.2">
      <c r="A504" s="255" t="s">
        <v>4358</v>
      </c>
      <c r="B504" s="255" t="s">
        <v>2063</v>
      </c>
      <c r="C504" s="255" t="s">
        <v>2046</v>
      </c>
      <c r="D504" s="255" t="s">
        <v>209</v>
      </c>
      <c r="E504" s="255" t="s">
        <v>1231</v>
      </c>
      <c r="F504" s="255" t="s">
        <v>210</v>
      </c>
      <c r="G504" s="255" t="s">
        <v>5392</v>
      </c>
      <c r="H504" s="256">
        <v>43160</v>
      </c>
      <c r="I504" s="257">
        <v>58.78</v>
      </c>
      <c r="J504" s="257">
        <v>1</v>
      </c>
      <c r="K504" s="257">
        <f t="shared" si="7"/>
        <v>58.78</v>
      </c>
      <c r="L504" s="255" t="s">
        <v>5393</v>
      </c>
      <c r="M504" s="255" t="s">
        <v>415</v>
      </c>
      <c r="N504" s="256">
        <v>43161</v>
      </c>
      <c r="O504" s="255" t="s">
        <v>70</v>
      </c>
      <c r="P504" s="255" t="s">
        <v>5394</v>
      </c>
    </row>
    <row r="505" spans="1:16" x14ac:dyDescent="0.2">
      <c r="A505" s="255" t="s">
        <v>4358</v>
      </c>
      <c r="B505" s="255" t="s">
        <v>2063</v>
      </c>
      <c r="C505" s="255" t="s">
        <v>2046</v>
      </c>
      <c r="D505" s="255" t="s">
        <v>80</v>
      </c>
      <c r="E505" s="255" t="s">
        <v>81</v>
      </c>
      <c r="F505" s="255" t="s">
        <v>82</v>
      </c>
      <c r="G505" s="255" t="s">
        <v>5395</v>
      </c>
      <c r="H505" s="256">
        <v>43174</v>
      </c>
      <c r="I505" s="257">
        <v>332.51</v>
      </c>
      <c r="J505" s="257">
        <v>1</v>
      </c>
      <c r="K505" s="257">
        <f t="shared" si="7"/>
        <v>332.51</v>
      </c>
      <c r="L505" s="255" t="s">
        <v>5396</v>
      </c>
      <c r="M505" s="255" t="s">
        <v>426</v>
      </c>
      <c r="N505" s="256">
        <v>43179</v>
      </c>
      <c r="O505" s="255" t="s">
        <v>70</v>
      </c>
      <c r="P505" s="255" t="s">
        <v>5397</v>
      </c>
    </row>
    <row r="506" spans="1:16" x14ac:dyDescent="0.2">
      <c r="A506" s="255" t="s">
        <v>4358</v>
      </c>
      <c r="B506" s="255" t="s">
        <v>2063</v>
      </c>
      <c r="C506" s="255" t="s">
        <v>2046</v>
      </c>
      <c r="D506" s="255" t="s">
        <v>244</v>
      </c>
      <c r="E506" s="255" t="s">
        <v>1343</v>
      </c>
      <c r="F506" s="255" t="s">
        <v>245</v>
      </c>
      <c r="G506" s="255" t="s">
        <v>5398</v>
      </c>
      <c r="H506" s="256">
        <v>43185</v>
      </c>
      <c r="I506" s="257">
        <v>119.06</v>
      </c>
      <c r="J506" s="257">
        <v>1</v>
      </c>
      <c r="K506" s="257">
        <f t="shared" si="7"/>
        <v>119.06</v>
      </c>
      <c r="L506" s="255" t="s">
        <v>5399</v>
      </c>
      <c r="M506" s="255" t="s">
        <v>228</v>
      </c>
      <c r="N506" s="256">
        <v>43186</v>
      </c>
      <c r="O506" s="255" t="s">
        <v>70</v>
      </c>
      <c r="P506" s="255" t="s">
        <v>398</v>
      </c>
    </row>
    <row r="507" spans="1:16" x14ac:dyDescent="0.2">
      <c r="A507" s="255" t="s">
        <v>4358</v>
      </c>
      <c r="B507" s="255" t="s">
        <v>2063</v>
      </c>
      <c r="C507" s="255" t="s">
        <v>2046</v>
      </c>
      <c r="D507" s="255" t="s">
        <v>77</v>
      </c>
      <c r="E507" s="255" t="s">
        <v>78</v>
      </c>
      <c r="F507" s="255" t="s">
        <v>79</v>
      </c>
      <c r="G507" s="255" t="s">
        <v>5400</v>
      </c>
      <c r="H507" s="256">
        <v>43179</v>
      </c>
      <c r="I507" s="257">
        <v>470.47</v>
      </c>
      <c r="J507" s="257">
        <v>1</v>
      </c>
      <c r="K507" s="257">
        <f t="shared" si="7"/>
        <v>470.47</v>
      </c>
      <c r="L507" s="255" t="s">
        <v>5401</v>
      </c>
      <c r="M507" s="255" t="s">
        <v>504</v>
      </c>
      <c r="N507" s="256">
        <v>43179</v>
      </c>
      <c r="O507" s="255" t="s">
        <v>70</v>
      </c>
      <c r="P507" s="255" t="s">
        <v>5402</v>
      </c>
    </row>
    <row r="508" spans="1:16" x14ac:dyDescent="0.2">
      <c r="A508" s="255" t="s">
        <v>4358</v>
      </c>
      <c r="B508" s="255" t="s">
        <v>2063</v>
      </c>
      <c r="C508" s="255" t="s">
        <v>2046</v>
      </c>
      <c r="D508" s="255" t="s">
        <v>77</v>
      </c>
      <c r="E508" s="255" t="s">
        <v>78</v>
      </c>
      <c r="F508" s="255" t="s">
        <v>79</v>
      </c>
      <c r="G508" s="255" t="s">
        <v>5403</v>
      </c>
      <c r="H508" s="256">
        <v>43178</v>
      </c>
      <c r="I508" s="257">
        <v>303.20999999999998</v>
      </c>
      <c r="J508" s="257">
        <v>1</v>
      </c>
      <c r="K508" s="257">
        <f t="shared" si="7"/>
        <v>303.20999999999998</v>
      </c>
      <c r="L508" s="255" t="s">
        <v>5404</v>
      </c>
      <c r="M508" s="255" t="s">
        <v>434</v>
      </c>
      <c r="N508" s="256">
        <v>43179</v>
      </c>
      <c r="O508" s="255" t="s">
        <v>70</v>
      </c>
      <c r="P508" s="255" t="s">
        <v>5405</v>
      </c>
    </row>
    <row r="509" spans="1:16" x14ac:dyDescent="0.2">
      <c r="A509" s="255" t="s">
        <v>4358</v>
      </c>
      <c r="B509" s="255" t="s">
        <v>2063</v>
      </c>
      <c r="C509" s="255" t="s">
        <v>2046</v>
      </c>
      <c r="D509" s="255" t="s">
        <v>77</v>
      </c>
      <c r="E509" s="255" t="s">
        <v>78</v>
      </c>
      <c r="F509" s="255" t="s">
        <v>79</v>
      </c>
      <c r="G509" s="255" t="s">
        <v>5406</v>
      </c>
      <c r="H509" s="256">
        <v>43178</v>
      </c>
      <c r="I509" s="257">
        <v>1099.45</v>
      </c>
      <c r="J509" s="257">
        <v>1</v>
      </c>
      <c r="K509" s="257">
        <f t="shared" si="7"/>
        <v>1099.45</v>
      </c>
      <c r="L509" s="255" t="s">
        <v>5407</v>
      </c>
      <c r="M509" s="255" t="s">
        <v>434</v>
      </c>
      <c r="N509" s="256">
        <v>43179</v>
      </c>
      <c r="O509" s="255" t="s">
        <v>70</v>
      </c>
      <c r="P509" s="255" t="s">
        <v>5408</v>
      </c>
    </row>
    <row r="510" spans="1:16" x14ac:dyDescent="0.2">
      <c r="A510" s="255" t="s">
        <v>4358</v>
      </c>
      <c r="B510" s="255" t="s">
        <v>2063</v>
      </c>
      <c r="C510" s="255" t="s">
        <v>2046</v>
      </c>
      <c r="D510" s="255" t="s">
        <v>77</v>
      </c>
      <c r="E510" s="255" t="s">
        <v>78</v>
      </c>
      <c r="F510" s="255" t="s">
        <v>79</v>
      </c>
      <c r="G510" s="255" t="s">
        <v>5409</v>
      </c>
      <c r="H510" s="256">
        <v>43171</v>
      </c>
      <c r="I510" s="257">
        <v>38.729999999999997</v>
      </c>
      <c r="J510" s="257">
        <v>1</v>
      </c>
      <c r="K510" s="257">
        <f t="shared" si="7"/>
        <v>38.729999999999997</v>
      </c>
      <c r="L510" s="255" t="s">
        <v>5410</v>
      </c>
      <c r="M510" s="255" t="s">
        <v>761</v>
      </c>
      <c r="N510" s="256">
        <v>43172</v>
      </c>
      <c r="O510" s="255" t="s">
        <v>70</v>
      </c>
      <c r="P510" s="255" t="s">
        <v>5411</v>
      </c>
    </row>
    <row r="511" spans="1:16" x14ac:dyDescent="0.2">
      <c r="A511" s="255" t="s">
        <v>4358</v>
      </c>
      <c r="B511" s="255" t="s">
        <v>2063</v>
      </c>
      <c r="C511" s="255" t="s">
        <v>2046</v>
      </c>
      <c r="D511" s="255" t="s">
        <v>77</v>
      </c>
      <c r="E511" s="255" t="s">
        <v>78</v>
      </c>
      <c r="F511" s="255" t="s">
        <v>79</v>
      </c>
      <c r="G511" s="255" t="s">
        <v>5414</v>
      </c>
      <c r="H511" s="256">
        <v>43159</v>
      </c>
      <c r="I511" s="257">
        <v>14.02</v>
      </c>
      <c r="J511" s="257">
        <v>1</v>
      </c>
      <c r="K511" s="257">
        <f t="shared" si="7"/>
        <v>14.02</v>
      </c>
      <c r="L511" s="255" t="s">
        <v>398</v>
      </c>
      <c r="M511" s="255" t="s">
        <v>5415</v>
      </c>
      <c r="N511" s="256">
        <v>43165</v>
      </c>
      <c r="O511" s="255" t="s">
        <v>70</v>
      </c>
      <c r="P511" s="255" t="s">
        <v>398</v>
      </c>
    </row>
    <row r="512" spans="1:16" x14ac:dyDescent="0.2">
      <c r="A512" s="255" t="s">
        <v>4358</v>
      </c>
      <c r="B512" s="255" t="s">
        <v>2063</v>
      </c>
      <c r="C512" s="255" t="s">
        <v>2046</v>
      </c>
      <c r="D512" s="255" t="s">
        <v>77</v>
      </c>
      <c r="E512" s="255" t="s">
        <v>78</v>
      </c>
      <c r="F512" s="255" t="s">
        <v>79</v>
      </c>
      <c r="G512" s="255" t="s">
        <v>5416</v>
      </c>
      <c r="H512" s="256">
        <v>43159</v>
      </c>
      <c r="I512" s="257">
        <v>11.76</v>
      </c>
      <c r="J512" s="257">
        <v>1</v>
      </c>
      <c r="K512" s="257">
        <f t="shared" si="7"/>
        <v>11.76</v>
      </c>
      <c r="L512" s="255" t="s">
        <v>398</v>
      </c>
      <c r="M512" s="255" t="s">
        <v>236</v>
      </c>
      <c r="N512" s="256">
        <v>43164</v>
      </c>
      <c r="O512" s="255" t="s">
        <v>70</v>
      </c>
      <c r="P512" s="255" t="s">
        <v>398</v>
      </c>
    </row>
    <row r="513" spans="1:16" x14ac:dyDescent="0.2">
      <c r="A513" s="255" t="s">
        <v>4358</v>
      </c>
      <c r="B513" s="255" t="s">
        <v>2063</v>
      </c>
      <c r="C513" s="255" t="s">
        <v>2046</v>
      </c>
      <c r="D513" s="255" t="s">
        <v>77</v>
      </c>
      <c r="E513" s="255" t="s">
        <v>78</v>
      </c>
      <c r="F513" s="255" t="s">
        <v>79</v>
      </c>
      <c r="G513" s="255" t="s">
        <v>5419</v>
      </c>
      <c r="H513" s="256">
        <v>43159</v>
      </c>
      <c r="I513" s="257">
        <v>153.03</v>
      </c>
      <c r="J513" s="257">
        <v>1</v>
      </c>
      <c r="K513" s="257">
        <f t="shared" si="7"/>
        <v>153.03</v>
      </c>
      <c r="L513" s="255" t="s">
        <v>1697</v>
      </c>
      <c r="M513" s="255" t="s">
        <v>1698</v>
      </c>
      <c r="N513" s="256">
        <v>43164</v>
      </c>
      <c r="O513" s="255" t="s">
        <v>70</v>
      </c>
      <c r="P513" s="255" t="s">
        <v>1699</v>
      </c>
    </row>
    <row r="514" spans="1:16" x14ac:dyDescent="0.2">
      <c r="A514" s="255" t="s">
        <v>4358</v>
      </c>
      <c r="B514" s="255" t="s">
        <v>2063</v>
      </c>
      <c r="C514" s="255" t="s">
        <v>2046</v>
      </c>
      <c r="D514" s="255" t="s">
        <v>77</v>
      </c>
      <c r="E514" s="255" t="s">
        <v>78</v>
      </c>
      <c r="F514" s="255" t="s">
        <v>79</v>
      </c>
      <c r="G514" s="255" t="s">
        <v>5420</v>
      </c>
      <c r="H514" s="256">
        <v>43159</v>
      </c>
      <c r="I514" s="257">
        <v>8.2899999999999991</v>
      </c>
      <c r="J514" s="257">
        <v>1</v>
      </c>
      <c r="K514" s="257">
        <f t="shared" si="7"/>
        <v>8.2899999999999991</v>
      </c>
      <c r="L514" s="255" t="s">
        <v>398</v>
      </c>
      <c r="M514" s="255" t="s">
        <v>1160</v>
      </c>
      <c r="N514" s="256">
        <v>43164</v>
      </c>
      <c r="O514" s="255" t="s">
        <v>70</v>
      </c>
      <c r="P514" s="255" t="s">
        <v>398</v>
      </c>
    </row>
    <row r="515" spans="1:16" x14ac:dyDescent="0.2">
      <c r="A515" s="255" t="s">
        <v>4358</v>
      </c>
      <c r="B515" s="255" t="s">
        <v>2063</v>
      </c>
      <c r="C515" s="255" t="s">
        <v>2046</v>
      </c>
      <c r="D515" s="255" t="s">
        <v>77</v>
      </c>
      <c r="E515" s="255" t="s">
        <v>78</v>
      </c>
      <c r="F515" s="255" t="s">
        <v>79</v>
      </c>
      <c r="G515" s="255" t="s">
        <v>5421</v>
      </c>
      <c r="H515" s="256">
        <v>43159</v>
      </c>
      <c r="I515" s="257">
        <v>81.569999999999993</v>
      </c>
      <c r="J515" s="257">
        <v>1</v>
      </c>
      <c r="K515" s="257">
        <f t="shared" ref="K515:K578" si="8">I515*J515</f>
        <v>81.569999999999993</v>
      </c>
      <c r="L515" s="255" t="s">
        <v>398</v>
      </c>
      <c r="M515" s="255" t="s">
        <v>156</v>
      </c>
      <c r="N515" s="256">
        <v>43164</v>
      </c>
      <c r="O515" s="255" t="s">
        <v>70</v>
      </c>
      <c r="P515" s="255" t="s">
        <v>398</v>
      </c>
    </row>
    <row r="516" spans="1:16" x14ac:dyDescent="0.2">
      <c r="A516" s="255" t="s">
        <v>4358</v>
      </c>
      <c r="B516" s="255" t="s">
        <v>2063</v>
      </c>
      <c r="C516" s="255" t="s">
        <v>2046</v>
      </c>
      <c r="D516" s="255" t="s">
        <v>2500</v>
      </c>
      <c r="E516" s="255" t="s">
        <v>2501</v>
      </c>
      <c r="F516" s="255" t="s">
        <v>2502</v>
      </c>
      <c r="G516" s="255" t="s">
        <v>5422</v>
      </c>
      <c r="H516" s="256">
        <v>43180</v>
      </c>
      <c r="I516" s="257">
        <v>671.16</v>
      </c>
      <c r="J516" s="257">
        <v>1</v>
      </c>
      <c r="K516" s="257">
        <f t="shared" si="8"/>
        <v>671.16</v>
      </c>
      <c r="L516" s="255" t="s">
        <v>398</v>
      </c>
      <c r="M516" s="255" t="s">
        <v>350</v>
      </c>
      <c r="N516" s="256">
        <v>43185</v>
      </c>
      <c r="O516" s="255" t="s">
        <v>70</v>
      </c>
      <c r="P516" s="255" t="s">
        <v>398</v>
      </c>
    </row>
    <row r="517" spans="1:16" x14ac:dyDescent="0.2">
      <c r="A517" s="255" t="s">
        <v>4358</v>
      </c>
      <c r="B517" s="255" t="s">
        <v>2063</v>
      </c>
      <c r="C517" s="255" t="s">
        <v>2046</v>
      </c>
      <c r="D517" s="255" t="s">
        <v>1345</v>
      </c>
      <c r="E517" s="255" t="s">
        <v>1346</v>
      </c>
      <c r="F517" s="255" t="s">
        <v>1347</v>
      </c>
      <c r="G517" s="255" t="s">
        <v>5423</v>
      </c>
      <c r="H517" s="256">
        <v>43180</v>
      </c>
      <c r="I517" s="257">
        <v>0.61</v>
      </c>
      <c r="J517" s="257">
        <v>1</v>
      </c>
      <c r="K517" s="257">
        <f t="shared" si="8"/>
        <v>0.61</v>
      </c>
      <c r="L517" s="255" t="s">
        <v>5424</v>
      </c>
      <c r="M517" s="255" t="s">
        <v>391</v>
      </c>
      <c r="N517" s="256">
        <v>43180</v>
      </c>
      <c r="O517" s="255" t="s">
        <v>70</v>
      </c>
      <c r="P517" s="255" t="s">
        <v>5425</v>
      </c>
    </row>
    <row r="518" spans="1:16" x14ac:dyDescent="0.2">
      <c r="A518" s="255" t="s">
        <v>4358</v>
      </c>
      <c r="B518" s="255" t="s">
        <v>2063</v>
      </c>
      <c r="C518" s="255" t="s">
        <v>2046</v>
      </c>
      <c r="D518" s="255" t="s">
        <v>5430</v>
      </c>
      <c r="E518" s="255" t="s">
        <v>5431</v>
      </c>
      <c r="F518" s="255" t="s">
        <v>5432</v>
      </c>
      <c r="G518" s="255" t="s">
        <v>5433</v>
      </c>
      <c r="H518" s="256">
        <v>43159</v>
      </c>
      <c r="I518" s="257">
        <v>63.22</v>
      </c>
      <c r="J518" s="257">
        <v>1</v>
      </c>
      <c r="K518" s="257">
        <f t="shared" si="8"/>
        <v>63.22</v>
      </c>
      <c r="L518" s="255" t="s">
        <v>5434</v>
      </c>
      <c r="M518" s="255" t="s">
        <v>91</v>
      </c>
      <c r="N518" s="256">
        <v>43171</v>
      </c>
      <c r="O518" s="255" t="s">
        <v>70</v>
      </c>
      <c r="P518" s="255" t="s">
        <v>398</v>
      </c>
    </row>
    <row r="519" spans="1:16" x14ac:dyDescent="0.2">
      <c r="A519" s="255" t="s">
        <v>4358</v>
      </c>
      <c r="B519" s="255" t="s">
        <v>2063</v>
      </c>
      <c r="C519" s="255" t="s">
        <v>2046</v>
      </c>
      <c r="D519" s="255" t="s">
        <v>74</v>
      </c>
      <c r="E519" s="255" t="s">
        <v>75</v>
      </c>
      <c r="F519" s="255" t="s">
        <v>76</v>
      </c>
      <c r="G519" s="255" t="s">
        <v>5435</v>
      </c>
      <c r="H519" s="256">
        <v>43160</v>
      </c>
      <c r="I519" s="257">
        <v>701.8</v>
      </c>
      <c r="J519" s="257">
        <v>1</v>
      </c>
      <c r="K519" s="257">
        <f t="shared" si="8"/>
        <v>701.8</v>
      </c>
      <c r="L519" s="255" t="s">
        <v>5436</v>
      </c>
      <c r="M519" s="255" t="s">
        <v>853</v>
      </c>
      <c r="N519" s="256">
        <v>43160</v>
      </c>
      <c r="O519" s="255" t="s">
        <v>70</v>
      </c>
      <c r="P519" s="255" t="s">
        <v>5437</v>
      </c>
    </row>
    <row r="520" spans="1:16" x14ac:dyDescent="0.2">
      <c r="A520" s="255" t="s">
        <v>4358</v>
      </c>
      <c r="B520" s="255" t="s">
        <v>2063</v>
      </c>
      <c r="C520" s="255" t="s">
        <v>2046</v>
      </c>
      <c r="D520" s="255" t="s">
        <v>74</v>
      </c>
      <c r="E520" s="255" t="s">
        <v>75</v>
      </c>
      <c r="F520" s="255" t="s">
        <v>76</v>
      </c>
      <c r="G520" s="255" t="s">
        <v>5438</v>
      </c>
      <c r="H520" s="256">
        <v>43159</v>
      </c>
      <c r="I520" s="257">
        <v>75.03</v>
      </c>
      <c r="J520" s="257">
        <v>1</v>
      </c>
      <c r="K520" s="257">
        <f t="shared" si="8"/>
        <v>75.03</v>
      </c>
      <c r="L520" s="255" t="s">
        <v>398</v>
      </c>
      <c r="M520" s="255" t="s">
        <v>221</v>
      </c>
      <c r="N520" s="256">
        <v>43160</v>
      </c>
      <c r="O520" s="255" t="s">
        <v>70</v>
      </c>
      <c r="P520" s="255" t="s">
        <v>398</v>
      </c>
    </row>
    <row r="521" spans="1:16" x14ac:dyDescent="0.2">
      <c r="A521" s="255" t="s">
        <v>4358</v>
      </c>
      <c r="B521" s="255" t="s">
        <v>2063</v>
      </c>
      <c r="C521" s="255" t="s">
        <v>2046</v>
      </c>
      <c r="D521" s="255" t="s">
        <v>619</v>
      </c>
      <c r="E521" s="255" t="s">
        <v>3042</v>
      </c>
      <c r="F521" s="255" t="s">
        <v>620</v>
      </c>
      <c r="G521" s="255" t="s">
        <v>5439</v>
      </c>
      <c r="H521" s="256">
        <v>43185</v>
      </c>
      <c r="I521" s="257">
        <v>506.99</v>
      </c>
      <c r="J521" s="257">
        <v>1</v>
      </c>
      <c r="K521" s="257">
        <f t="shared" si="8"/>
        <v>506.99</v>
      </c>
      <c r="L521" s="255" t="s">
        <v>5440</v>
      </c>
      <c r="M521" s="255" t="s">
        <v>525</v>
      </c>
      <c r="N521" s="256">
        <v>43185</v>
      </c>
      <c r="O521" s="255" t="s">
        <v>70</v>
      </c>
      <c r="P521" s="255" t="s">
        <v>5441</v>
      </c>
    </row>
    <row r="522" spans="1:16" x14ac:dyDescent="0.2">
      <c r="A522" s="255" t="s">
        <v>4358</v>
      </c>
      <c r="B522" s="255" t="s">
        <v>2063</v>
      </c>
      <c r="C522" s="255" t="s">
        <v>2046</v>
      </c>
      <c r="D522" s="255" t="s">
        <v>619</v>
      </c>
      <c r="E522" s="255" t="s">
        <v>3042</v>
      </c>
      <c r="F522" s="255" t="s">
        <v>620</v>
      </c>
      <c r="G522" s="255" t="s">
        <v>3813</v>
      </c>
      <c r="H522" s="256">
        <v>43179</v>
      </c>
      <c r="I522" s="257">
        <v>136.72999999999999</v>
      </c>
      <c r="J522" s="257">
        <v>1</v>
      </c>
      <c r="K522" s="257">
        <f t="shared" si="8"/>
        <v>136.72999999999999</v>
      </c>
      <c r="L522" s="255" t="s">
        <v>5442</v>
      </c>
      <c r="M522" s="255" t="s">
        <v>525</v>
      </c>
      <c r="N522" s="256">
        <v>43179</v>
      </c>
      <c r="O522" s="255" t="s">
        <v>70</v>
      </c>
      <c r="P522" s="255" t="s">
        <v>5443</v>
      </c>
    </row>
    <row r="523" spans="1:16" x14ac:dyDescent="0.2">
      <c r="A523" s="255" t="s">
        <v>4358</v>
      </c>
      <c r="B523" s="255" t="s">
        <v>2063</v>
      </c>
      <c r="C523" s="255" t="s">
        <v>2046</v>
      </c>
      <c r="D523" s="255" t="s">
        <v>619</v>
      </c>
      <c r="E523" s="255" t="s">
        <v>3042</v>
      </c>
      <c r="F523" s="255" t="s">
        <v>620</v>
      </c>
      <c r="G523" s="255" t="s">
        <v>4546</v>
      </c>
      <c r="H523" s="256">
        <v>43175</v>
      </c>
      <c r="I523" s="257">
        <v>299.11</v>
      </c>
      <c r="J523" s="257">
        <v>1</v>
      </c>
      <c r="K523" s="257">
        <f t="shared" si="8"/>
        <v>299.11</v>
      </c>
      <c r="L523" s="255" t="s">
        <v>5444</v>
      </c>
      <c r="M523" s="255" t="s">
        <v>525</v>
      </c>
      <c r="N523" s="256">
        <v>43175</v>
      </c>
      <c r="O523" s="255" t="s">
        <v>70</v>
      </c>
      <c r="P523" s="255" t="s">
        <v>5445</v>
      </c>
    </row>
    <row r="524" spans="1:16" x14ac:dyDescent="0.2">
      <c r="A524" s="255" t="s">
        <v>4358</v>
      </c>
      <c r="B524" s="255" t="s">
        <v>2063</v>
      </c>
      <c r="C524" s="255" t="s">
        <v>2046</v>
      </c>
      <c r="D524" s="255" t="s">
        <v>619</v>
      </c>
      <c r="E524" s="255" t="s">
        <v>3042</v>
      </c>
      <c r="F524" s="255" t="s">
        <v>620</v>
      </c>
      <c r="G524" s="255" t="s">
        <v>4547</v>
      </c>
      <c r="H524" s="256">
        <v>43175</v>
      </c>
      <c r="I524" s="257">
        <v>585.64</v>
      </c>
      <c r="J524" s="257">
        <v>1</v>
      </c>
      <c r="K524" s="257">
        <f t="shared" si="8"/>
        <v>585.64</v>
      </c>
      <c r="L524" s="255" t="s">
        <v>5446</v>
      </c>
      <c r="M524" s="255" t="s">
        <v>525</v>
      </c>
      <c r="N524" s="256">
        <v>43175</v>
      </c>
      <c r="O524" s="255" t="s">
        <v>70</v>
      </c>
      <c r="P524" s="255" t="s">
        <v>5447</v>
      </c>
    </row>
    <row r="525" spans="1:16" x14ac:dyDescent="0.2">
      <c r="A525" s="255" t="s">
        <v>4358</v>
      </c>
      <c r="B525" s="255" t="s">
        <v>2063</v>
      </c>
      <c r="C525" s="255" t="s">
        <v>2046</v>
      </c>
      <c r="D525" s="255" t="s">
        <v>619</v>
      </c>
      <c r="E525" s="255" t="s">
        <v>3042</v>
      </c>
      <c r="F525" s="255" t="s">
        <v>620</v>
      </c>
      <c r="G525" s="255" t="s">
        <v>3864</v>
      </c>
      <c r="H525" s="256">
        <v>43168</v>
      </c>
      <c r="I525" s="257">
        <v>2004.07</v>
      </c>
      <c r="J525" s="257">
        <v>1</v>
      </c>
      <c r="K525" s="257">
        <f t="shared" si="8"/>
        <v>2004.07</v>
      </c>
      <c r="L525" s="255" t="s">
        <v>5448</v>
      </c>
      <c r="M525" s="255" t="s">
        <v>217</v>
      </c>
      <c r="N525" s="256">
        <v>43168</v>
      </c>
      <c r="O525" s="255" t="s">
        <v>70</v>
      </c>
      <c r="P525" s="255" t="s">
        <v>5449</v>
      </c>
    </row>
    <row r="526" spans="1:16" x14ac:dyDescent="0.2">
      <c r="A526" s="255" t="s">
        <v>4358</v>
      </c>
      <c r="B526" s="255" t="s">
        <v>2063</v>
      </c>
      <c r="C526" s="255" t="s">
        <v>2046</v>
      </c>
      <c r="D526" s="255" t="s">
        <v>141</v>
      </c>
      <c r="E526" s="255" t="s">
        <v>334</v>
      </c>
      <c r="F526" s="255" t="s">
        <v>142</v>
      </c>
      <c r="G526" s="255" t="s">
        <v>5453</v>
      </c>
      <c r="H526" s="256">
        <v>43179</v>
      </c>
      <c r="I526" s="257">
        <v>3697.92</v>
      </c>
      <c r="J526" s="257">
        <v>1</v>
      </c>
      <c r="K526" s="257">
        <f t="shared" si="8"/>
        <v>3697.92</v>
      </c>
      <c r="L526" s="255" t="s">
        <v>5454</v>
      </c>
      <c r="M526" s="255" t="s">
        <v>504</v>
      </c>
      <c r="N526" s="256">
        <v>43180</v>
      </c>
      <c r="O526" s="255" t="s">
        <v>70</v>
      </c>
      <c r="P526" s="255" t="s">
        <v>5455</v>
      </c>
    </row>
    <row r="527" spans="1:16" x14ac:dyDescent="0.2">
      <c r="A527" s="255" t="s">
        <v>4358</v>
      </c>
      <c r="B527" s="255" t="s">
        <v>2063</v>
      </c>
      <c r="C527" s="255" t="s">
        <v>2046</v>
      </c>
      <c r="D527" s="255" t="s">
        <v>141</v>
      </c>
      <c r="E527" s="255" t="s">
        <v>334</v>
      </c>
      <c r="F527" s="255" t="s">
        <v>142</v>
      </c>
      <c r="G527" s="255" t="s">
        <v>5456</v>
      </c>
      <c r="H527" s="256">
        <v>43179</v>
      </c>
      <c r="I527" s="257">
        <v>113.35</v>
      </c>
      <c r="J527" s="257">
        <v>1</v>
      </c>
      <c r="K527" s="257">
        <f t="shared" si="8"/>
        <v>113.35</v>
      </c>
      <c r="L527" s="255" t="s">
        <v>5457</v>
      </c>
      <c r="M527" s="255" t="s">
        <v>217</v>
      </c>
      <c r="N527" s="256">
        <v>43180</v>
      </c>
      <c r="O527" s="255" t="s">
        <v>70</v>
      </c>
      <c r="P527" s="255" t="s">
        <v>5458</v>
      </c>
    </row>
    <row r="528" spans="1:16" x14ac:dyDescent="0.2">
      <c r="A528" s="255" t="s">
        <v>4358</v>
      </c>
      <c r="B528" s="255" t="s">
        <v>2063</v>
      </c>
      <c r="C528" s="255" t="s">
        <v>2046</v>
      </c>
      <c r="D528" s="255" t="s">
        <v>141</v>
      </c>
      <c r="E528" s="255" t="s">
        <v>334</v>
      </c>
      <c r="F528" s="255" t="s">
        <v>142</v>
      </c>
      <c r="G528" s="255" t="s">
        <v>5459</v>
      </c>
      <c r="H528" s="256">
        <v>43179</v>
      </c>
      <c r="I528" s="257">
        <v>286.39</v>
      </c>
      <c r="J528" s="257">
        <v>1</v>
      </c>
      <c r="K528" s="257">
        <f t="shared" si="8"/>
        <v>286.39</v>
      </c>
      <c r="L528" s="255" t="s">
        <v>5460</v>
      </c>
      <c r="M528" s="255" t="s">
        <v>525</v>
      </c>
      <c r="N528" s="256">
        <v>43180</v>
      </c>
      <c r="O528" s="255" t="s">
        <v>70</v>
      </c>
      <c r="P528" s="255" t="s">
        <v>5461</v>
      </c>
    </row>
    <row r="529" spans="1:16" x14ac:dyDescent="0.2">
      <c r="A529" s="255" t="s">
        <v>4358</v>
      </c>
      <c r="B529" s="255" t="s">
        <v>2063</v>
      </c>
      <c r="C529" s="255" t="s">
        <v>2046</v>
      </c>
      <c r="D529" s="255" t="s">
        <v>141</v>
      </c>
      <c r="E529" s="255" t="s">
        <v>334</v>
      </c>
      <c r="F529" s="255" t="s">
        <v>142</v>
      </c>
      <c r="G529" s="255" t="s">
        <v>5462</v>
      </c>
      <c r="H529" s="256">
        <v>43179</v>
      </c>
      <c r="I529" s="257">
        <v>429.6</v>
      </c>
      <c r="J529" s="257">
        <v>1</v>
      </c>
      <c r="K529" s="257">
        <f t="shared" si="8"/>
        <v>429.6</v>
      </c>
      <c r="L529" s="255" t="s">
        <v>5463</v>
      </c>
      <c r="M529" s="255" t="s">
        <v>663</v>
      </c>
      <c r="N529" s="256">
        <v>43180</v>
      </c>
      <c r="O529" s="255" t="s">
        <v>70</v>
      </c>
      <c r="P529" s="255" t="s">
        <v>5464</v>
      </c>
    </row>
    <row r="530" spans="1:16" x14ac:dyDescent="0.2">
      <c r="A530" s="255" t="s">
        <v>4358</v>
      </c>
      <c r="B530" s="255" t="s">
        <v>2063</v>
      </c>
      <c r="C530" s="255" t="s">
        <v>2046</v>
      </c>
      <c r="D530" s="255" t="s">
        <v>141</v>
      </c>
      <c r="E530" s="255" t="s">
        <v>334</v>
      </c>
      <c r="F530" s="255" t="s">
        <v>142</v>
      </c>
      <c r="G530" s="255" t="s">
        <v>5465</v>
      </c>
      <c r="H530" s="256">
        <v>43167</v>
      </c>
      <c r="I530" s="257">
        <v>225.91</v>
      </c>
      <c r="J530" s="257">
        <v>1</v>
      </c>
      <c r="K530" s="257">
        <f t="shared" si="8"/>
        <v>225.91</v>
      </c>
      <c r="L530" s="255" t="s">
        <v>5466</v>
      </c>
      <c r="M530" s="255" t="s">
        <v>217</v>
      </c>
      <c r="N530" s="256">
        <v>43168</v>
      </c>
      <c r="O530" s="255" t="s">
        <v>70</v>
      </c>
      <c r="P530" s="255" t="s">
        <v>5467</v>
      </c>
    </row>
    <row r="531" spans="1:16" x14ac:dyDescent="0.2">
      <c r="A531" s="255" t="s">
        <v>4358</v>
      </c>
      <c r="B531" s="255" t="s">
        <v>2063</v>
      </c>
      <c r="C531" s="255" t="s">
        <v>2046</v>
      </c>
      <c r="D531" s="255" t="s">
        <v>141</v>
      </c>
      <c r="E531" s="255" t="s">
        <v>334</v>
      </c>
      <c r="F531" s="255" t="s">
        <v>142</v>
      </c>
      <c r="G531" s="255" t="s">
        <v>5468</v>
      </c>
      <c r="H531" s="256">
        <v>43167</v>
      </c>
      <c r="I531" s="257">
        <v>709.34</v>
      </c>
      <c r="J531" s="257">
        <v>1</v>
      </c>
      <c r="K531" s="257">
        <f t="shared" si="8"/>
        <v>709.34</v>
      </c>
      <c r="L531" s="255" t="s">
        <v>5469</v>
      </c>
      <c r="M531" s="255" t="s">
        <v>217</v>
      </c>
      <c r="N531" s="256">
        <v>43168</v>
      </c>
      <c r="O531" s="255" t="s">
        <v>70</v>
      </c>
      <c r="P531" s="255" t="s">
        <v>5470</v>
      </c>
    </row>
    <row r="532" spans="1:16" x14ac:dyDescent="0.2">
      <c r="A532" s="255" t="s">
        <v>4358</v>
      </c>
      <c r="B532" s="255" t="s">
        <v>2063</v>
      </c>
      <c r="C532" s="255" t="s">
        <v>2046</v>
      </c>
      <c r="D532" s="255" t="s">
        <v>141</v>
      </c>
      <c r="E532" s="255" t="s">
        <v>334</v>
      </c>
      <c r="F532" s="255" t="s">
        <v>142</v>
      </c>
      <c r="G532" s="255" t="s">
        <v>5471</v>
      </c>
      <c r="H532" s="256">
        <v>43167</v>
      </c>
      <c r="I532" s="257">
        <v>147.26</v>
      </c>
      <c r="J532" s="257">
        <v>1</v>
      </c>
      <c r="K532" s="257">
        <f t="shared" si="8"/>
        <v>147.26</v>
      </c>
      <c r="L532" s="255" t="s">
        <v>5472</v>
      </c>
      <c r="M532" s="255" t="s">
        <v>217</v>
      </c>
      <c r="N532" s="256">
        <v>43168</v>
      </c>
      <c r="O532" s="255" t="s">
        <v>70</v>
      </c>
      <c r="P532" s="255" t="s">
        <v>5473</v>
      </c>
    </row>
    <row r="533" spans="1:16" x14ac:dyDescent="0.2">
      <c r="A533" s="255" t="s">
        <v>4358</v>
      </c>
      <c r="B533" s="255" t="s">
        <v>2063</v>
      </c>
      <c r="C533" s="255" t="s">
        <v>2046</v>
      </c>
      <c r="D533" s="255" t="s">
        <v>141</v>
      </c>
      <c r="E533" s="255" t="s">
        <v>334</v>
      </c>
      <c r="F533" s="255" t="s">
        <v>142</v>
      </c>
      <c r="G533" s="255" t="s">
        <v>5474</v>
      </c>
      <c r="H533" s="256">
        <v>43166</v>
      </c>
      <c r="I533" s="257">
        <v>326.72000000000003</v>
      </c>
      <c r="J533" s="257">
        <v>1</v>
      </c>
      <c r="K533" s="257">
        <f t="shared" si="8"/>
        <v>326.72000000000003</v>
      </c>
      <c r="L533" s="255" t="s">
        <v>5475</v>
      </c>
      <c r="M533" s="255" t="s">
        <v>217</v>
      </c>
      <c r="N533" s="256">
        <v>43167</v>
      </c>
      <c r="O533" s="255" t="s">
        <v>70</v>
      </c>
      <c r="P533" s="255" t="s">
        <v>5476</v>
      </c>
    </row>
    <row r="534" spans="1:16" x14ac:dyDescent="0.2">
      <c r="A534" s="255" t="s">
        <v>4358</v>
      </c>
      <c r="B534" s="255" t="s">
        <v>2063</v>
      </c>
      <c r="C534" s="255" t="s">
        <v>2046</v>
      </c>
      <c r="D534" s="255" t="s">
        <v>141</v>
      </c>
      <c r="E534" s="255" t="s">
        <v>334</v>
      </c>
      <c r="F534" s="255" t="s">
        <v>142</v>
      </c>
      <c r="G534" s="255" t="s">
        <v>5477</v>
      </c>
      <c r="H534" s="256">
        <v>43165</v>
      </c>
      <c r="I534" s="257">
        <v>1552.77</v>
      </c>
      <c r="J534" s="257">
        <v>1</v>
      </c>
      <c r="K534" s="257">
        <f t="shared" si="8"/>
        <v>1552.77</v>
      </c>
      <c r="L534" s="255" t="s">
        <v>5478</v>
      </c>
      <c r="M534" s="255" t="s">
        <v>217</v>
      </c>
      <c r="N534" s="256">
        <v>43167</v>
      </c>
      <c r="O534" s="255" t="s">
        <v>70</v>
      </c>
      <c r="P534" s="255" t="s">
        <v>5479</v>
      </c>
    </row>
    <row r="535" spans="1:16" x14ac:dyDescent="0.2">
      <c r="A535" s="255" t="s">
        <v>4358</v>
      </c>
      <c r="B535" s="255" t="s">
        <v>2063</v>
      </c>
      <c r="C535" s="255" t="s">
        <v>2046</v>
      </c>
      <c r="D535" s="255" t="s">
        <v>141</v>
      </c>
      <c r="E535" s="255" t="s">
        <v>334</v>
      </c>
      <c r="F535" s="255" t="s">
        <v>142</v>
      </c>
      <c r="G535" s="255" t="s">
        <v>5480</v>
      </c>
      <c r="H535" s="256">
        <v>43165</v>
      </c>
      <c r="I535" s="257">
        <v>2853.58</v>
      </c>
      <c r="J535" s="257">
        <v>1</v>
      </c>
      <c r="K535" s="257">
        <f t="shared" si="8"/>
        <v>2853.58</v>
      </c>
      <c r="L535" s="255" t="s">
        <v>1714</v>
      </c>
      <c r="M535" s="255" t="s">
        <v>504</v>
      </c>
      <c r="N535" s="256">
        <v>43166</v>
      </c>
      <c r="O535" s="255" t="s">
        <v>70</v>
      </c>
      <c r="P535" s="255" t="s">
        <v>5481</v>
      </c>
    </row>
    <row r="536" spans="1:16" x14ac:dyDescent="0.2">
      <c r="A536" s="255" t="s">
        <v>4358</v>
      </c>
      <c r="B536" s="255" t="s">
        <v>2063</v>
      </c>
      <c r="C536" s="255" t="s">
        <v>2046</v>
      </c>
      <c r="D536" s="255" t="s">
        <v>141</v>
      </c>
      <c r="E536" s="255" t="s">
        <v>334</v>
      </c>
      <c r="F536" s="255" t="s">
        <v>142</v>
      </c>
      <c r="G536" s="255" t="s">
        <v>5482</v>
      </c>
      <c r="H536" s="256">
        <v>43161</v>
      </c>
      <c r="I536" s="257">
        <v>539.13</v>
      </c>
      <c r="J536" s="257">
        <v>1</v>
      </c>
      <c r="K536" s="257">
        <f t="shared" si="8"/>
        <v>539.13</v>
      </c>
      <c r="L536" s="255" t="s">
        <v>5483</v>
      </c>
      <c r="M536" s="255" t="s">
        <v>217</v>
      </c>
      <c r="N536" s="256">
        <v>43164</v>
      </c>
      <c r="O536" s="255" t="s">
        <v>70</v>
      </c>
      <c r="P536" s="255" t="s">
        <v>5484</v>
      </c>
    </row>
    <row r="537" spans="1:16" x14ac:dyDescent="0.2">
      <c r="A537" s="255" t="s">
        <v>4358</v>
      </c>
      <c r="B537" s="255" t="s">
        <v>2063</v>
      </c>
      <c r="C537" s="255" t="s">
        <v>2046</v>
      </c>
      <c r="D537" s="255" t="s">
        <v>141</v>
      </c>
      <c r="E537" s="255" t="s">
        <v>334</v>
      </c>
      <c r="F537" s="255" t="s">
        <v>142</v>
      </c>
      <c r="G537" s="255" t="s">
        <v>5485</v>
      </c>
      <c r="H537" s="256">
        <v>43132</v>
      </c>
      <c r="I537" s="257">
        <v>10662.76</v>
      </c>
      <c r="J537" s="257">
        <v>1</v>
      </c>
      <c r="K537" s="257">
        <f t="shared" si="8"/>
        <v>10662.76</v>
      </c>
      <c r="L537" s="255" t="s">
        <v>398</v>
      </c>
      <c r="M537" s="255" t="s">
        <v>171</v>
      </c>
      <c r="N537" s="256">
        <v>43171</v>
      </c>
      <c r="O537" s="255" t="s">
        <v>70</v>
      </c>
      <c r="P537" s="255" t="s">
        <v>398</v>
      </c>
    </row>
    <row r="538" spans="1:16" x14ac:dyDescent="0.2">
      <c r="A538" s="255" t="s">
        <v>4358</v>
      </c>
      <c r="B538" s="255" t="s">
        <v>2063</v>
      </c>
      <c r="C538" s="255" t="s">
        <v>2046</v>
      </c>
      <c r="D538" s="255" t="s">
        <v>114</v>
      </c>
      <c r="E538" s="255" t="s">
        <v>115</v>
      </c>
      <c r="F538" s="255" t="s">
        <v>116</v>
      </c>
      <c r="G538" s="255" t="s">
        <v>5486</v>
      </c>
      <c r="H538" s="256">
        <v>43168</v>
      </c>
      <c r="I538" s="257">
        <v>96.8</v>
      </c>
      <c r="J538" s="257">
        <v>1</v>
      </c>
      <c r="K538" s="257">
        <f t="shared" si="8"/>
        <v>96.8</v>
      </c>
      <c r="L538" s="255" t="s">
        <v>398</v>
      </c>
      <c r="M538" s="255" t="s">
        <v>224</v>
      </c>
      <c r="N538" s="256">
        <v>43174</v>
      </c>
      <c r="O538" s="255" t="s">
        <v>70</v>
      </c>
      <c r="P538" s="255" t="s">
        <v>398</v>
      </c>
    </row>
    <row r="539" spans="1:16" x14ac:dyDescent="0.2">
      <c r="A539" s="255" t="s">
        <v>4358</v>
      </c>
      <c r="B539" s="255" t="s">
        <v>2063</v>
      </c>
      <c r="C539" s="255" t="s">
        <v>2046</v>
      </c>
      <c r="D539" s="255" t="s">
        <v>114</v>
      </c>
      <c r="E539" s="255" t="s">
        <v>115</v>
      </c>
      <c r="F539" s="255" t="s">
        <v>116</v>
      </c>
      <c r="G539" s="255" t="s">
        <v>5487</v>
      </c>
      <c r="H539" s="256">
        <v>43168</v>
      </c>
      <c r="I539" s="257">
        <v>108.54</v>
      </c>
      <c r="J539" s="257">
        <v>1</v>
      </c>
      <c r="K539" s="257">
        <f t="shared" si="8"/>
        <v>108.54</v>
      </c>
      <c r="L539" s="255" t="s">
        <v>398</v>
      </c>
      <c r="M539" s="255" t="s">
        <v>301</v>
      </c>
      <c r="N539" s="256">
        <v>43173</v>
      </c>
      <c r="O539" s="255" t="s">
        <v>70</v>
      </c>
      <c r="P539" s="255" t="s">
        <v>398</v>
      </c>
    </row>
    <row r="540" spans="1:16" x14ac:dyDescent="0.2">
      <c r="A540" s="255" t="s">
        <v>4358</v>
      </c>
      <c r="B540" s="255" t="s">
        <v>2063</v>
      </c>
      <c r="C540" s="255" t="s">
        <v>2046</v>
      </c>
      <c r="D540" s="255" t="s">
        <v>114</v>
      </c>
      <c r="E540" s="255" t="s">
        <v>115</v>
      </c>
      <c r="F540" s="255" t="s">
        <v>116</v>
      </c>
      <c r="G540" s="255" t="s">
        <v>5488</v>
      </c>
      <c r="H540" s="256">
        <v>43168</v>
      </c>
      <c r="I540" s="257">
        <v>132.51</v>
      </c>
      <c r="J540" s="257">
        <v>1</v>
      </c>
      <c r="K540" s="257">
        <f t="shared" si="8"/>
        <v>132.51</v>
      </c>
      <c r="L540" s="255" t="s">
        <v>398</v>
      </c>
      <c r="M540" s="255" t="s">
        <v>147</v>
      </c>
      <c r="N540" s="256">
        <v>43174</v>
      </c>
      <c r="O540" s="255" t="s">
        <v>70</v>
      </c>
      <c r="P540" s="255" t="s">
        <v>398</v>
      </c>
    </row>
    <row r="541" spans="1:16" x14ac:dyDescent="0.2">
      <c r="A541" s="255" t="s">
        <v>4358</v>
      </c>
      <c r="B541" s="255" t="s">
        <v>2063</v>
      </c>
      <c r="C541" s="255" t="s">
        <v>2046</v>
      </c>
      <c r="D541" s="255" t="s">
        <v>114</v>
      </c>
      <c r="E541" s="255" t="s">
        <v>115</v>
      </c>
      <c r="F541" s="255" t="s">
        <v>116</v>
      </c>
      <c r="G541" s="255" t="s">
        <v>5489</v>
      </c>
      <c r="H541" s="256">
        <v>43168</v>
      </c>
      <c r="I541" s="257">
        <v>332.93</v>
      </c>
      <c r="J541" s="257">
        <v>1</v>
      </c>
      <c r="K541" s="257">
        <f t="shared" si="8"/>
        <v>332.93</v>
      </c>
      <c r="L541" s="255" t="s">
        <v>398</v>
      </c>
      <c r="M541" s="255" t="s">
        <v>147</v>
      </c>
      <c r="N541" s="256">
        <v>43174</v>
      </c>
      <c r="O541" s="255" t="s">
        <v>70</v>
      </c>
      <c r="P541" s="255" t="s">
        <v>398</v>
      </c>
    </row>
    <row r="542" spans="1:16" x14ac:dyDescent="0.2">
      <c r="A542" s="255" t="s">
        <v>4358</v>
      </c>
      <c r="B542" s="255" t="s">
        <v>2063</v>
      </c>
      <c r="C542" s="255" t="s">
        <v>2046</v>
      </c>
      <c r="D542" s="255" t="s">
        <v>114</v>
      </c>
      <c r="E542" s="255" t="s">
        <v>115</v>
      </c>
      <c r="F542" s="255" t="s">
        <v>116</v>
      </c>
      <c r="G542" s="255" t="s">
        <v>5490</v>
      </c>
      <c r="H542" s="256">
        <v>43164</v>
      </c>
      <c r="I542" s="257">
        <v>389.12</v>
      </c>
      <c r="J542" s="257">
        <v>1</v>
      </c>
      <c r="K542" s="257">
        <f t="shared" si="8"/>
        <v>389.12</v>
      </c>
      <c r="L542" s="255" t="s">
        <v>398</v>
      </c>
      <c r="M542" s="255" t="s">
        <v>215</v>
      </c>
      <c r="N542" s="256">
        <v>43165</v>
      </c>
      <c r="O542" s="255" t="s">
        <v>70</v>
      </c>
      <c r="P542" s="255" t="s">
        <v>398</v>
      </c>
    </row>
    <row r="543" spans="1:16" x14ac:dyDescent="0.2">
      <c r="A543" s="255" t="s">
        <v>4358</v>
      </c>
      <c r="B543" s="255" t="s">
        <v>2063</v>
      </c>
      <c r="C543" s="255" t="s">
        <v>2046</v>
      </c>
      <c r="D543" s="255" t="s">
        <v>5491</v>
      </c>
      <c r="E543" s="255" t="s">
        <v>5492</v>
      </c>
      <c r="F543" s="255" t="s">
        <v>5493</v>
      </c>
      <c r="G543" s="255" t="s">
        <v>5494</v>
      </c>
      <c r="H543" s="256">
        <v>43175</v>
      </c>
      <c r="I543" s="257">
        <v>8.9499999999999993</v>
      </c>
      <c r="J543" s="257">
        <v>1</v>
      </c>
      <c r="K543" s="257">
        <f t="shared" si="8"/>
        <v>8.9499999999999993</v>
      </c>
      <c r="L543" s="255" t="s">
        <v>398</v>
      </c>
      <c r="M543" s="255" t="s">
        <v>5495</v>
      </c>
      <c r="N543" s="256">
        <v>43175</v>
      </c>
      <c r="O543" s="255" t="s">
        <v>70</v>
      </c>
      <c r="P543" s="255" t="s">
        <v>398</v>
      </c>
    </row>
    <row r="544" spans="1:16" x14ac:dyDescent="0.2">
      <c r="A544" s="255" t="s">
        <v>4358</v>
      </c>
      <c r="B544" s="255" t="s">
        <v>2063</v>
      </c>
      <c r="C544" s="255" t="s">
        <v>2046</v>
      </c>
      <c r="D544" s="255" t="s">
        <v>129</v>
      </c>
      <c r="E544" s="255" t="s">
        <v>130</v>
      </c>
      <c r="F544" s="255" t="s">
        <v>131</v>
      </c>
      <c r="G544" s="255" t="s">
        <v>5496</v>
      </c>
      <c r="H544" s="256">
        <v>43186</v>
      </c>
      <c r="I544" s="257">
        <v>346.06</v>
      </c>
      <c r="J544" s="257">
        <v>1</v>
      </c>
      <c r="K544" s="257">
        <f t="shared" si="8"/>
        <v>346.06</v>
      </c>
      <c r="L544" s="255" t="s">
        <v>5497</v>
      </c>
      <c r="M544" s="255" t="s">
        <v>432</v>
      </c>
      <c r="N544" s="256">
        <v>43187</v>
      </c>
      <c r="O544" s="255" t="s">
        <v>70</v>
      </c>
      <c r="P544" s="255" t="s">
        <v>5498</v>
      </c>
    </row>
    <row r="545" spans="1:16" x14ac:dyDescent="0.2">
      <c r="A545" s="255" t="s">
        <v>4358</v>
      </c>
      <c r="B545" s="255" t="s">
        <v>2063</v>
      </c>
      <c r="C545" s="255" t="s">
        <v>2046</v>
      </c>
      <c r="D545" s="255" t="s">
        <v>129</v>
      </c>
      <c r="E545" s="255" t="s">
        <v>130</v>
      </c>
      <c r="F545" s="255" t="s">
        <v>131</v>
      </c>
      <c r="G545" s="255" t="s">
        <v>5499</v>
      </c>
      <c r="H545" s="256">
        <v>43179</v>
      </c>
      <c r="I545" s="257">
        <v>616.16999999999996</v>
      </c>
      <c r="J545" s="257">
        <v>1</v>
      </c>
      <c r="K545" s="257">
        <f t="shared" si="8"/>
        <v>616.16999999999996</v>
      </c>
      <c r="L545" s="255" t="s">
        <v>5500</v>
      </c>
      <c r="M545" s="255" t="s">
        <v>432</v>
      </c>
      <c r="N545" s="256">
        <v>43180</v>
      </c>
      <c r="O545" s="255" t="s">
        <v>70</v>
      </c>
      <c r="P545" s="255" t="s">
        <v>5501</v>
      </c>
    </row>
    <row r="546" spans="1:16" x14ac:dyDescent="0.2">
      <c r="A546" s="255" t="s">
        <v>4358</v>
      </c>
      <c r="B546" s="255" t="s">
        <v>2063</v>
      </c>
      <c r="C546" s="255" t="s">
        <v>2046</v>
      </c>
      <c r="D546" s="255" t="s">
        <v>129</v>
      </c>
      <c r="E546" s="255" t="s">
        <v>130</v>
      </c>
      <c r="F546" s="255" t="s">
        <v>131</v>
      </c>
      <c r="G546" s="255" t="s">
        <v>5502</v>
      </c>
      <c r="H546" s="256">
        <v>43178</v>
      </c>
      <c r="I546" s="257">
        <v>104.06</v>
      </c>
      <c r="J546" s="257">
        <v>1</v>
      </c>
      <c r="K546" s="257">
        <f t="shared" si="8"/>
        <v>104.06</v>
      </c>
      <c r="L546" s="255" t="s">
        <v>5503</v>
      </c>
      <c r="M546" s="255" t="s">
        <v>513</v>
      </c>
      <c r="N546" s="256">
        <v>43178</v>
      </c>
      <c r="O546" s="255" t="s">
        <v>70</v>
      </c>
      <c r="P546" s="255" t="s">
        <v>398</v>
      </c>
    </row>
    <row r="547" spans="1:16" x14ac:dyDescent="0.2">
      <c r="A547" s="255" t="s">
        <v>4358</v>
      </c>
      <c r="B547" s="255" t="s">
        <v>2063</v>
      </c>
      <c r="C547" s="255" t="s">
        <v>2046</v>
      </c>
      <c r="D547" s="255" t="s">
        <v>129</v>
      </c>
      <c r="E547" s="255" t="s">
        <v>130</v>
      </c>
      <c r="F547" s="255" t="s">
        <v>131</v>
      </c>
      <c r="G547" s="255" t="s">
        <v>5504</v>
      </c>
      <c r="H547" s="256">
        <v>43175</v>
      </c>
      <c r="I547" s="257">
        <v>1008.35</v>
      </c>
      <c r="J547" s="257">
        <v>1</v>
      </c>
      <c r="K547" s="257">
        <f t="shared" si="8"/>
        <v>1008.35</v>
      </c>
      <c r="L547" s="255" t="s">
        <v>5505</v>
      </c>
      <c r="M547" s="255" t="s">
        <v>217</v>
      </c>
      <c r="N547" s="256">
        <v>43175</v>
      </c>
      <c r="O547" s="255" t="s">
        <v>70</v>
      </c>
      <c r="P547" s="255" t="s">
        <v>5506</v>
      </c>
    </row>
    <row r="548" spans="1:16" x14ac:dyDescent="0.2">
      <c r="A548" s="255" t="s">
        <v>4358</v>
      </c>
      <c r="B548" s="255" t="s">
        <v>2063</v>
      </c>
      <c r="C548" s="255" t="s">
        <v>2046</v>
      </c>
      <c r="D548" s="255" t="s">
        <v>129</v>
      </c>
      <c r="E548" s="255" t="s">
        <v>130</v>
      </c>
      <c r="F548" s="255" t="s">
        <v>131</v>
      </c>
      <c r="G548" s="255" t="s">
        <v>5507</v>
      </c>
      <c r="H548" s="256">
        <v>43165</v>
      </c>
      <c r="I548" s="257">
        <v>318.13</v>
      </c>
      <c r="J548" s="257">
        <v>1</v>
      </c>
      <c r="K548" s="257">
        <f t="shared" si="8"/>
        <v>318.13</v>
      </c>
      <c r="L548" s="255" t="s">
        <v>5508</v>
      </c>
      <c r="M548" s="255" t="s">
        <v>432</v>
      </c>
      <c r="N548" s="256">
        <v>43166</v>
      </c>
      <c r="O548" s="255" t="s">
        <v>70</v>
      </c>
      <c r="P548" s="255" t="s">
        <v>5509</v>
      </c>
    </row>
    <row r="549" spans="1:16" x14ac:dyDescent="0.2">
      <c r="A549" s="255" t="s">
        <v>4358</v>
      </c>
      <c r="B549" s="255" t="s">
        <v>2063</v>
      </c>
      <c r="C549" s="255" t="s">
        <v>2046</v>
      </c>
      <c r="D549" s="255" t="s">
        <v>129</v>
      </c>
      <c r="E549" s="255" t="s">
        <v>130</v>
      </c>
      <c r="F549" s="255" t="s">
        <v>131</v>
      </c>
      <c r="G549" s="255" t="s">
        <v>5510</v>
      </c>
      <c r="H549" s="256">
        <v>43161</v>
      </c>
      <c r="I549" s="257">
        <v>2181.63</v>
      </c>
      <c r="J549" s="257">
        <v>1</v>
      </c>
      <c r="K549" s="257">
        <f t="shared" si="8"/>
        <v>2181.63</v>
      </c>
      <c r="L549" s="255" t="s">
        <v>5505</v>
      </c>
      <c r="M549" s="255" t="s">
        <v>217</v>
      </c>
      <c r="N549" s="256">
        <v>43161</v>
      </c>
      <c r="O549" s="255" t="s">
        <v>70</v>
      </c>
      <c r="P549" s="255" t="s">
        <v>5506</v>
      </c>
    </row>
    <row r="550" spans="1:16" x14ac:dyDescent="0.2">
      <c r="A550" s="255" t="s">
        <v>4358</v>
      </c>
      <c r="B550" s="255" t="s">
        <v>2063</v>
      </c>
      <c r="C550" s="255" t="s">
        <v>2046</v>
      </c>
      <c r="D550" s="255" t="s">
        <v>129</v>
      </c>
      <c r="E550" s="255" t="s">
        <v>130</v>
      </c>
      <c r="F550" s="255" t="s">
        <v>131</v>
      </c>
      <c r="G550" s="255" t="s">
        <v>5511</v>
      </c>
      <c r="H550" s="256">
        <v>43161</v>
      </c>
      <c r="I550" s="257">
        <v>346.06</v>
      </c>
      <c r="J550" s="257">
        <v>1</v>
      </c>
      <c r="K550" s="257">
        <f t="shared" si="8"/>
        <v>346.06</v>
      </c>
      <c r="L550" s="255" t="s">
        <v>5512</v>
      </c>
      <c r="M550" s="255" t="s">
        <v>434</v>
      </c>
      <c r="N550" s="256">
        <v>43161</v>
      </c>
      <c r="O550" s="255" t="s">
        <v>70</v>
      </c>
      <c r="P550" s="255" t="s">
        <v>5513</v>
      </c>
    </row>
    <row r="551" spans="1:16" x14ac:dyDescent="0.2">
      <c r="A551" s="255" t="s">
        <v>4358</v>
      </c>
      <c r="B551" s="255" t="s">
        <v>2063</v>
      </c>
      <c r="C551" s="255" t="s">
        <v>2046</v>
      </c>
      <c r="D551" s="255" t="s">
        <v>129</v>
      </c>
      <c r="E551" s="255" t="s">
        <v>130</v>
      </c>
      <c r="F551" s="255" t="s">
        <v>131</v>
      </c>
      <c r="G551" s="255" t="s">
        <v>5514</v>
      </c>
      <c r="H551" s="256">
        <v>43160</v>
      </c>
      <c r="I551" s="257">
        <v>465.85</v>
      </c>
      <c r="J551" s="257">
        <v>1</v>
      </c>
      <c r="K551" s="257">
        <f t="shared" si="8"/>
        <v>465.85</v>
      </c>
      <c r="L551" s="255" t="s">
        <v>5505</v>
      </c>
      <c r="M551" s="255" t="s">
        <v>217</v>
      </c>
      <c r="N551" s="256">
        <v>43161</v>
      </c>
      <c r="O551" s="255" t="s">
        <v>70</v>
      </c>
      <c r="P551" s="255" t="s">
        <v>5506</v>
      </c>
    </row>
    <row r="552" spans="1:16" x14ac:dyDescent="0.2">
      <c r="A552" s="255" t="s">
        <v>4358</v>
      </c>
      <c r="B552" s="255" t="s">
        <v>2063</v>
      </c>
      <c r="C552" s="255" t="s">
        <v>2046</v>
      </c>
      <c r="D552" s="255" t="s">
        <v>5515</v>
      </c>
      <c r="E552" s="255" t="s">
        <v>5516</v>
      </c>
      <c r="F552" s="255" t="s">
        <v>5517</v>
      </c>
      <c r="G552" s="255" t="s">
        <v>5518</v>
      </c>
      <c r="H552" s="256">
        <v>43178</v>
      </c>
      <c r="I552" s="257">
        <v>91.96</v>
      </c>
      <c r="J552" s="257">
        <v>1</v>
      </c>
      <c r="K552" s="257">
        <f t="shared" si="8"/>
        <v>91.96</v>
      </c>
      <c r="L552" s="255" t="s">
        <v>5519</v>
      </c>
      <c r="M552" s="255" t="s">
        <v>434</v>
      </c>
      <c r="N552" s="256">
        <v>43179</v>
      </c>
      <c r="O552" s="255" t="s">
        <v>70</v>
      </c>
      <c r="P552" s="255" t="s">
        <v>5520</v>
      </c>
    </row>
    <row r="553" spans="1:16" x14ac:dyDescent="0.2">
      <c r="A553" s="255" t="s">
        <v>4358</v>
      </c>
      <c r="B553" s="255" t="s">
        <v>2063</v>
      </c>
      <c r="C553" s="255" t="s">
        <v>2046</v>
      </c>
      <c r="D553" s="255" t="s">
        <v>665</v>
      </c>
      <c r="E553" s="255" t="s">
        <v>666</v>
      </c>
      <c r="F553" s="255" t="s">
        <v>667</v>
      </c>
      <c r="G553" s="255" t="s">
        <v>5524</v>
      </c>
      <c r="H553" s="256">
        <v>43161</v>
      </c>
      <c r="I553" s="257">
        <v>101.04</v>
      </c>
      <c r="J553" s="257">
        <v>1</v>
      </c>
      <c r="K553" s="257">
        <f t="shared" si="8"/>
        <v>101.04</v>
      </c>
      <c r="L553" s="255" t="s">
        <v>5525</v>
      </c>
      <c r="M553" s="255" t="s">
        <v>432</v>
      </c>
      <c r="N553" s="256">
        <v>43166</v>
      </c>
      <c r="O553" s="255" t="s">
        <v>70</v>
      </c>
      <c r="P553" s="255" t="s">
        <v>5526</v>
      </c>
    </row>
    <row r="554" spans="1:16" x14ac:dyDescent="0.2">
      <c r="A554" s="255" t="s">
        <v>4358</v>
      </c>
      <c r="B554" s="255" t="s">
        <v>2063</v>
      </c>
      <c r="C554" s="255" t="s">
        <v>2046</v>
      </c>
      <c r="D554" s="255" t="s">
        <v>96</v>
      </c>
      <c r="E554" s="255" t="s">
        <v>97</v>
      </c>
      <c r="F554" s="255" t="s">
        <v>98</v>
      </c>
      <c r="G554" s="255" t="s">
        <v>5527</v>
      </c>
      <c r="H554" s="256">
        <v>43185</v>
      </c>
      <c r="I554" s="257">
        <v>90.75</v>
      </c>
      <c r="J554" s="257">
        <v>1</v>
      </c>
      <c r="K554" s="257">
        <f t="shared" si="8"/>
        <v>90.75</v>
      </c>
      <c r="L554" s="255" t="s">
        <v>5528</v>
      </c>
      <c r="M554" s="255" t="s">
        <v>432</v>
      </c>
      <c r="N554" s="256">
        <v>43185</v>
      </c>
      <c r="O554" s="255" t="s">
        <v>70</v>
      </c>
      <c r="P554" s="255" t="s">
        <v>5529</v>
      </c>
    </row>
    <row r="555" spans="1:16" x14ac:dyDescent="0.2">
      <c r="A555" s="255" t="s">
        <v>4358</v>
      </c>
      <c r="B555" s="255" t="s">
        <v>2063</v>
      </c>
      <c r="C555" s="255" t="s">
        <v>2046</v>
      </c>
      <c r="D555" s="255" t="s">
        <v>96</v>
      </c>
      <c r="E555" s="255" t="s">
        <v>97</v>
      </c>
      <c r="F555" s="255" t="s">
        <v>98</v>
      </c>
      <c r="G555" s="255" t="s">
        <v>5530</v>
      </c>
      <c r="H555" s="256">
        <v>43181</v>
      </c>
      <c r="I555" s="257">
        <v>25.89</v>
      </c>
      <c r="J555" s="257">
        <v>1</v>
      </c>
      <c r="K555" s="257">
        <f t="shared" si="8"/>
        <v>25.89</v>
      </c>
      <c r="L555" s="255" t="s">
        <v>5531</v>
      </c>
      <c r="M555" s="255" t="s">
        <v>214</v>
      </c>
      <c r="N555" s="256">
        <v>43181</v>
      </c>
      <c r="O555" s="255" t="s">
        <v>70</v>
      </c>
      <c r="P555" s="255" t="s">
        <v>5532</v>
      </c>
    </row>
    <row r="556" spans="1:16" x14ac:dyDescent="0.2">
      <c r="A556" s="255" t="s">
        <v>4358</v>
      </c>
      <c r="B556" s="255" t="s">
        <v>2063</v>
      </c>
      <c r="C556" s="255" t="s">
        <v>2046</v>
      </c>
      <c r="D556" s="255" t="s">
        <v>96</v>
      </c>
      <c r="E556" s="255" t="s">
        <v>97</v>
      </c>
      <c r="F556" s="255" t="s">
        <v>98</v>
      </c>
      <c r="G556" s="255" t="s">
        <v>5533</v>
      </c>
      <c r="H556" s="256">
        <v>43179</v>
      </c>
      <c r="I556" s="257">
        <v>2315.94</v>
      </c>
      <c r="J556" s="257">
        <v>1</v>
      </c>
      <c r="K556" s="257">
        <f t="shared" si="8"/>
        <v>2315.94</v>
      </c>
      <c r="L556" s="255" t="s">
        <v>5534</v>
      </c>
      <c r="M556" s="255" t="s">
        <v>434</v>
      </c>
      <c r="N556" s="256">
        <v>43179</v>
      </c>
      <c r="O556" s="255" t="s">
        <v>70</v>
      </c>
      <c r="P556" s="255" t="s">
        <v>5535</v>
      </c>
    </row>
    <row r="557" spans="1:16" x14ac:dyDescent="0.2">
      <c r="A557" s="255" t="s">
        <v>4358</v>
      </c>
      <c r="B557" s="255" t="s">
        <v>2063</v>
      </c>
      <c r="C557" s="255" t="s">
        <v>2046</v>
      </c>
      <c r="D557" s="255" t="s">
        <v>96</v>
      </c>
      <c r="E557" s="255" t="s">
        <v>97</v>
      </c>
      <c r="F557" s="255" t="s">
        <v>98</v>
      </c>
      <c r="G557" s="255" t="s">
        <v>5536</v>
      </c>
      <c r="H557" s="256">
        <v>43178</v>
      </c>
      <c r="I557" s="257">
        <v>347.27</v>
      </c>
      <c r="J557" s="257">
        <v>1</v>
      </c>
      <c r="K557" s="257">
        <f t="shared" si="8"/>
        <v>347.27</v>
      </c>
      <c r="L557" s="255" t="s">
        <v>5537</v>
      </c>
      <c r="M557" s="255" t="s">
        <v>434</v>
      </c>
      <c r="N557" s="256">
        <v>43178</v>
      </c>
      <c r="O557" s="255" t="s">
        <v>70</v>
      </c>
      <c r="P557" s="255" t="s">
        <v>5538</v>
      </c>
    </row>
    <row r="558" spans="1:16" x14ac:dyDescent="0.2">
      <c r="A558" s="255" t="s">
        <v>4358</v>
      </c>
      <c r="B558" s="255" t="s">
        <v>2063</v>
      </c>
      <c r="C558" s="255" t="s">
        <v>2046</v>
      </c>
      <c r="D558" s="255" t="s">
        <v>96</v>
      </c>
      <c r="E558" s="255" t="s">
        <v>97</v>
      </c>
      <c r="F558" s="255" t="s">
        <v>98</v>
      </c>
      <c r="G558" s="255" t="s">
        <v>5539</v>
      </c>
      <c r="H558" s="256">
        <v>43178</v>
      </c>
      <c r="I558" s="257">
        <v>1095.05</v>
      </c>
      <c r="J558" s="257">
        <v>1</v>
      </c>
      <c r="K558" s="257">
        <f t="shared" si="8"/>
        <v>1095.05</v>
      </c>
      <c r="L558" s="255" t="s">
        <v>5540</v>
      </c>
      <c r="M558" s="255" t="s">
        <v>432</v>
      </c>
      <c r="N558" s="256">
        <v>43178</v>
      </c>
      <c r="O558" s="255" t="s">
        <v>70</v>
      </c>
      <c r="P558" s="255" t="s">
        <v>5541</v>
      </c>
    </row>
    <row r="559" spans="1:16" x14ac:dyDescent="0.2">
      <c r="A559" s="255" t="s">
        <v>4358</v>
      </c>
      <c r="B559" s="255" t="s">
        <v>2063</v>
      </c>
      <c r="C559" s="255" t="s">
        <v>2046</v>
      </c>
      <c r="D559" s="255" t="s">
        <v>96</v>
      </c>
      <c r="E559" s="255" t="s">
        <v>97</v>
      </c>
      <c r="F559" s="255" t="s">
        <v>98</v>
      </c>
      <c r="G559" s="255" t="s">
        <v>5542</v>
      </c>
      <c r="H559" s="256">
        <v>43174</v>
      </c>
      <c r="I559" s="257">
        <v>259.85000000000002</v>
      </c>
      <c r="J559" s="257">
        <v>1</v>
      </c>
      <c r="K559" s="257">
        <f t="shared" si="8"/>
        <v>259.85000000000002</v>
      </c>
      <c r="L559" s="255" t="s">
        <v>5543</v>
      </c>
      <c r="M559" s="255" t="s">
        <v>190</v>
      </c>
      <c r="N559" s="256">
        <v>43174</v>
      </c>
      <c r="O559" s="255" t="s">
        <v>70</v>
      </c>
      <c r="P559" s="255" t="s">
        <v>398</v>
      </c>
    </row>
    <row r="560" spans="1:16" x14ac:dyDescent="0.2">
      <c r="A560" s="255" t="s">
        <v>4358</v>
      </c>
      <c r="B560" s="255" t="s">
        <v>2063</v>
      </c>
      <c r="C560" s="255" t="s">
        <v>2046</v>
      </c>
      <c r="D560" s="255" t="s">
        <v>96</v>
      </c>
      <c r="E560" s="255" t="s">
        <v>97</v>
      </c>
      <c r="F560" s="255" t="s">
        <v>98</v>
      </c>
      <c r="G560" s="255" t="s">
        <v>5544</v>
      </c>
      <c r="H560" s="256">
        <v>43174</v>
      </c>
      <c r="I560" s="257">
        <v>271.04000000000002</v>
      </c>
      <c r="J560" s="257">
        <v>1</v>
      </c>
      <c r="K560" s="257">
        <f t="shared" si="8"/>
        <v>271.04000000000002</v>
      </c>
      <c r="L560" s="255" t="s">
        <v>5545</v>
      </c>
      <c r="M560" s="255" t="s">
        <v>190</v>
      </c>
      <c r="N560" s="256">
        <v>43174</v>
      </c>
      <c r="O560" s="255" t="s">
        <v>70</v>
      </c>
      <c r="P560" s="255" t="s">
        <v>398</v>
      </c>
    </row>
    <row r="561" spans="1:16" x14ac:dyDescent="0.2">
      <c r="A561" s="255" t="s">
        <v>4358</v>
      </c>
      <c r="B561" s="255" t="s">
        <v>2063</v>
      </c>
      <c r="C561" s="255" t="s">
        <v>2046</v>
      </c>
      <c r="D561" s="255" t="s">
        <v>96</v>
      </c>
      <c r="E561" s="255" t="s">
        <v>97</v>
      </c>
      <c r="F561" s="255" t="s">
        <v>98</v>
      </c>
      <c r="G561" s="255" t="s">
        <v>5546</v>
      </c>
      <c r="H561" s="256">
        <v>43174</v>
      </c>
      <c r="I561" s="257">
        <v>272.25</v>
      </c>
      <c r="J561" s="257">
        <v>1</v>
      </c>
      <c r="K561" s="257">
        <f t="shared" si="8"/>
        <v>272.25</v>
      </c>
      <c r="L561" s="255" t="s">
        <v>5547</v>
      </c>
      <c r="M561" s="255" t="s">
        <v>190</v>
      </c>
      <c r="N561" s="256">
        <v>43174</v>
      </c>
      <c r="O561" s="255" t="s">
        <v>70</v>
      </c>
      <c r="P561" s="255" t="s">
        <v>398</v>
      </c>
    </row>
    <row r="562" spans="1:16" x14ac:dyDescent="0.2">
      <c r="A562" s="255" t="s">
        <v>4358</v>
      </c>
      <c r="B562" s="255" t="s">
        <v>2063</v>
      </c>
      <c r="C562" s="255" t="s">
        <v>2046</v>
      </c>
      <c r="D562" s="255" t="s">
        <v>96</v>
      </c>
      <c r="E562" s="255" t="s">
        <v>97</v>
      </c>
      <c r="F562" s="255" t="s">
        <v>98</v>
      </c>
      <c r="G562" s="255" t="s">
        <v>5548</v>
      </c>
      <c r="H562" s="256">
        <v>43172</v>
      </c>
      <c r="I562" s="257">
        <v>74.42</v>
      </c>
      <c r="J562" s="257">
        <v>1</v>
      </c>
      <c r="K562" s="257">
        <f t="shared" si="8"/>
        <v>74.42</v>
      </c>
      <c r="L562" s="255" t="s">
        <v>5549</v>
      </c>
      <c r="M562" s="255" t="s">
        <v>214</v>
      </c>
      <c r="N562" s="256">
        <v>43172</v>
      </c>
      <c r="O562" s="255" t="s">
        <v>70</v>
      </c>
      <c r="P562" s="255" t="s">
        <v>5550</v>
      </c>
    </row>
    <row r="563" spans="1:16" x14ac:dyDescent="0.2">
      <c r="A563" s="255" t="s">
        <v>4358</v>
      </c>
      <c r="B563" s="255" t="s">
        <v>2063</v>
      </c>
      <c r="C563" s="255" t="s">
        <v>2046</v>
      </c>
      <c r="D563" s="255" t="s">
        <v>96</v>
      </c>
      <c r="E563" s="255" t="s">
        <v>97</v>
      </c>
      <c r="F563" s="255" t="s">
        <v>98</v>
      </c>
      <c r="G563" s="255" t="s">
        <v>5551</v>
      </c>
      <c r="H563" s="256">
        <v>43172</v>
      </c>
      <c r="I563" s="257">
        <v>157.30000000000001</v>
      </c>
      <c r="J563" s="257">
        <v>1</v>
      </c>
      <c r="K563" s="257">
        <f t="shared" si="8"/>
        <v>157.30000000000001</v>
      </c>
      <c r="L563" s="255" t="s">
        <v>5552</v>
      </c>
      <c r="M563" s="255" t="s">
        <v>432</v>
      </c>
      <c r="N563" s="256">
        <v>43172</v>
      </c>
      <c r="O563" s="255" t="s">
        <v>70</v>
      </c>
      <c r="P563" s="255" t="s">
        <v>5553</v>
      </c>
    </row>
    <row r="564" spans="1:16" x14ac:dyDescent="0.2">
      <c r="A564" s="255" t="s">
        <v>4358</v>
      </c>
      <c r="B564" s="255" t="s">
        <v>2063</v>
      </c>
      <c r="C564" s="255" t="s">
        <v>2046</v>
      </c>
      <c r="D564" s="255" t="s">
        <v>96</v>
      </c>
      <c r="E564" s="255" t="s">
        <v>97</v>
      </c>
      <c r="F564" s="255" t="s">
        <v>98</v>
      </c>
      <c r="G564" s="255" t="s">
        <v>5554</v>
      </c>
      <c r="H564" s="256">
        <v>43171</v>
      </c>
      <c r="I564" s="257">
        <v>1626.24</v>
      </c>
      <c r="J564" s="257">
        <v>1</v>
      </c>
      <c r="K564" s="257">
        <f t="shared" si="8"/>
        <v>1626.24</v>
      </c>
      <c r="L564" s="255" t="s">
        <v>5555</v>
      </c>
      <c r="M564" s="255" t="s">
        <v>228</v>
      </c>
      <c r="N564" s="256">
        <v>43171</v>
      </c>
      <c r="O564" s="255" t="s">
        <v>70</v>
      </c>
      <c r="P564" s="255" t="s">
        <v>398</v>
      </c>
    </row>
    <row r="565" spans="1:16" x14ac:dyDescent="0.2">
      <c r="A565" s="255" t="s">
        <v>4358</v>
      </c>
      <c r="B565" s="255" t="s">
        <v>2063</v>
      </c>
      <c r="C565" s="255" t="s">
        <v>2046</v>
      </c>
      <c r="D565" s="255" t="s">
        <v>96</v>
      </c>
      <c r="E565" s="255" t="s">
        <v>97</v>
      </c>
      <c r="F565" s="255" t="s">
        <v>98</v>
      </c>
      <c r="G565" s="255" t="s">
        <v>5556</v>
      </c>
      <c r="H565" s="256">
        <v>43168</v>
      </c>
      <c r="I565" s="257">
        <v>262.57</v>
      </c>
      <c r="J565" s="257">
        <v>1</v>
      </c>
      <c r="K565" s="257">
        <f t="shared" si="8"/>
        <v>262.57</v>
      </c>
      <c r="L565" s="255" t="s">
        <v>5557</v>
      </c>
      <c r="M565" s="255" t="s">
        <v>190</v>
      </c>
      <c r="N565" s="256">
        <v>43168</v>
      </c>
      <c r="O565" s="255" t="s">
        <v>70</v>
      </c>
      <c r="P565" s="255" t="s">
        <v>398</v>
      </c>
    </row>
    <row r="566" spans="1:16" x14ac:dyDescent="0.2">
      <c r="A566" s="255" t="s">
        <v>4358</v>
      </c>
      <c r="B566" s="255" t="s">
        <v>2063</v>
      </c>
      <c r="C566" s="255" t="s">
        <v>2046</v>
      </c>
      <c r="D566" s="255" t="s">
        <v>96</v>
      </c>
      <c r="E566" s="255" t="s">
        <v>97</v>
      </c>
      <c r="F566" s="255" t="s">
        <v>98</v>
      </c>
      <c r="G566" s="255" t="s">
        <v>5558</v>
      </c>
      <c r="H566" s="256">
        <v>43167</v>
      </c>
      <c r="I566" s="257">
        <v>751.92</v>
      </c>
      <c r="J566" s="257">
        <v>1</v>
      </c>
      <c r="K566" s="257">
        <f t="shared" si="8"/>
        <v>751.92</v>
      </c>
      <c r="L566" s="255" t="s">
        <v>5559</v>
      </c>
      <c r="M566" s="255" t="s">
        <v>214</v>
      </c>
      <c r="N566" s="256">
        <v>43167</v>
      </c>
      <c r="O566" s="255" t="s">
        <v>70</v>
      </c>
      <c r="P566" s="255" t="s">
        <v>5560</v>
      </c>
    </row>
    <row r="567" spans="1:16" x14ac:dyDescent="0.2">
      <c r="A567" s="255" t="s">
        <v>4358</v>
      </c>
      <c r="B567" s="255" t="s">
        <v>2063</v>
      </c>
      <c r="C567" s="255" t="s">
        <v>2046</v>
      </c>
      <c r="D567" s="255" t="s">
        <v>96</v>
      </c>
      <c r="E567" s="255" t="s">
        <v>97</v>
      </c>
      <c r="F567" s="255" t="s">
        <v>98</v>
      </c>
      <c r="G567" s="255" t="s">
        <v>5561</v>
      </c>
      <c r="H567" s="256">
        <v>43167</v>
      </c>
      <c r="I567" s="257">
        <v>304.92</v>
      </c>
      <c r="J567" s="257">
        <v>1</v>
      </c>
      <c r="K567" s="257">
        <f t="shared" si="8"/>
        <v>304.92</v>
      </c>
      <c r="L567" s="255" t="s">
        <v>5562</v>
      </c>
      <c r="M567" s="255" t="s">
        <v>432</v>
      </c>
      <c r="N567" s="256">
        <v>43167</v>
      </c>
      <c r="O567" s="255" t="s">
        <v>70</v>
      </c>
      <c r="P567" s="255" t="s">
        <v>5563</v>
      </c>
    </row>
    <row r="568" spans="1:16" x14ac:dyDescent="0.2">
      <c r="A568" s="255" t="s">
        <v>4358</v>
      </c>
      <c r="B568" s="255" t="s">
        <v>2063</v>
      </c>
      <c r="C568" s="255" t="s">
        <v>2046</v>
      </c>
      <c r="D568" s="255" t="s">
        <v>96</v>
      </c>
      <c r="E568" s="255" t="s">
        <v>97</v>
      </c>
      <c r="F568" s="255" t="s">
        <v>98</v>
      </c>
      <c r="G568" s="255" t="s">
        <v>5564</v>
      </c>
      <c r="H568" s="256">
        <v>43165</v>
      </c>
      <c r="I568" s="257">
        <v>706.76</v>
      </c>
      <c r="J568" s="257">
        <v>1</v>
      </c>
      <c r="K568" s="257">
        <f t="shared" si="8"/>
        <v>706.76</v>
      </c>
      <c r="L568" s="255" t="s">
        <v>5565</v>
      </c>
      <c r="M568" s="255" t="s">
        <v>214</v>
      </c>
      <c r="N568" s="256">
        <v>43165</v>
      </c>
      <c r="O568" s="255" t="s">
        <v>70</v>
      </c>
      <c r="P568" s="255" t="s">
        <v>5566</v>
      </c>
    </row>
    <row r="569" spans="1:16" x14ac:dyDescent="0.2">
      <c r="A569" s="255" t="s">
        <v>4358</v>
      </c>
      <c r="B569" s="255" t="s">
        <v>2063</v>
      </c>
      <c r="C569" s="255" t="s">
        <v>2046</v>
      </c>
      <c r="D569" s="255" t="s">
        <v>201</v>
      </c>
      <c r="E569" s="255" t="s">
        <v>1057</v>
      </c>
      <c r="F569" s="255" t="s">
        <v>202</v>
      </c>
      <c r="G569" s="255" t="s">
        <v>5568</v>
      </c>
      <c r="H569" s="256">
        <v>43181</v>
      </c>
      <c r="I569" s="257">
        <v>3700</v>
      </c>
      <c r="J569" s="257">
        <v>1</v>
      </c>
      <c r="K569" s="257">
        <f t="shared" si="8"/>
        <v>3700</v>
      </c>
      <c r="L569" s="255" t="s">
        <v>5569</v>
      </c>
      <c r="M569" s="255" t="s">
        <v>431</v>
      </c>
      <c r="N569" s="256">
        <v>43187</v>
      </c>
      <c r="O569" s="255" t="s">
        <v>70</v>
      </c>
      <c r="P569" s="255" t="s">
        <v>5570</v>
      </c>
    </row>
    <row r="570" spans="1:16" x14ac:dyDescent="0.2">
      <c r="A570" s="255" t="s">
        <v>4358</v>
      </c>
      <c r="B570" s="255" t="s">
        <v>2063</v>
      </c>
      <c r="C570" s="255" t="s">
        <v>2046</v>
      </c>
      <c r="D570" s="255" t="s">
        <v>201</v>
      </c>
      <c r="E570" s="255" t="s">
        <v>1057</v>
      </c>
      <c r="F570" s="255" t="s">
        <v>202</v>
      </c>
      <c r="G570" s="255" t="s">
        <v>5571</v>
      </c>
      <c r="H570" s="256">
        <v>43181</v>
      </c>
      <c r="I570" s="257">
        <v>275.05</v>
      </c>
      <c r="J570" s="257">
        <v>1</v>
      </c>
      <c r="K570" s="257">
        <f t="shared" si="8"/>
        <v>275.05</v>
      </c>
      <c r="L570" s="255" t="s">
        <v>5572</v>
      </c>
      <c r="M570" s="255" t="s">
        <v>5567</v>
      </c>
      <c r="N570" s="256">
        <v>43187</v>
      </c>
      <c r="O570" s="255" t="s">
        <v>70</v>
      </c>
      <c r="P570" s="255" t="s">
        <v>5573</v>
      </c>
    </row>
    <row r="571" spans="1:16" x14ac:dyDescent="0.2">
      <c r="A571" s="255" t="s">
        <v>4358</v>
      </c>
      <c r="B571" s="255" t="s">
        <v>2063</v>
      </c>
      <c r="C571" s="255" t="s">
        <v>2046</v>
      </c>
      <c r="D571" s="255" t="s">
        <v>201</v>
      </c>
      <c r="E571" s="255" t="s">
        <v>1057</v>
      </c>
      <c r="F571" s="255" t="s">
        <v>202</v>
      </c>
      <c r="G571" s="255" t="s">
        <v>5574</v>
      </c>
      <c r="H571" s="256">
        <v>43171</v>
      </c>
      <c r="I571" s="257">
        <v>2731.73</v>
      </c>
      <c r="J571" s="257">
        <v>1</v>
      </c>
      <c r="K571" s="257">
        <f t="shared" si="8"/>
        <v>2731.73</v>
      </c>
      <c r="L571" s="255" t="s">
        <v>5575</v>
      </c>
      <c r="M571" s="255" t="s">
        <v>249</v>
      </c>
      <c r="N571" s="256">
        <v>43179</v>
      </c>
      <c r="O571" s="255" t="s">
        <v>70</v>
      </c>
      <c r="P571" s="255" t="s">
        <v>5576</v>
      </c>
    </row>
    <row r="572" spans="1:16" x14ac:dyDescent="0.2">
      <c r="A572" s="255" t="s">
        <v>4358</v>
      </c>
      <c r="B572" s="255" t="s">
        <v>2063</v>
      </c>
      <c r="C572" s="255" t="s">
        <v>2046</v>
      </c>
      <c r="D572" s="255" t="s">
        <v>201</v>
      </c>
      <c r="E572" s="255" t="s">
        <v>1057</v>
      </c>
      <c r="F572" s="255" t="s">
        <v>202</v>
      </c>
      <c r="G572" s="255" t="s">
        <v>5577</v>
      </c>
      <c r="H572" s="256">
        <v>43171</v>
      </c>
      <c r="I572" s="257">
        <v>1170.75</v>
      </c>
      <c r="J572" s="257">
        <v>1</v>
      </c>
      <c r="K572" s="257">
        <f t="shared" si="8"/>
        <v>1170.75</v>
      </c>
      <c r="L572" s="255" t="s">
        <v>5578</v>
      </c>
      <c r="M572" s="255" t="s">
        <v>249</v>
      </c>
      <c r="N572" s="256">
        <v>43179</v>
      </c>
      <c r="O572" s="255" t="s">
        <v>70</v>
      </c>
      <c r="P572" s="255" t="s">
        <v>5579</v>
      </c>
    </row>
    <row r="573" spans="1:16" x14ac:dyDescent="0.2">
      <c r="A573" s="255" t="s">
        <v>4358</v>
      </c>
      <c r="B573" s="255" t="s">
        <v>2063</v>
      </c>
      <c r="C573" s="255" t="s">
        <v>2046</v>
      </c>
      <c r="D573" s="255" t="s">
        <v>201</v>
      </c>
      <c r="E573" s="255" t="s">
        <v>1057</v>
      </c>
      <c r="F573" s="255" t="s">
        <v>202</v>
      </c>
      <c r="G573" s="255" t="s">
        <v>5580</v>
      </c>
      <c r="H573" s="256">
        <v>43171</v>
      </c>
      <c r="I573" s="257">
        <v>780.5</v>
      </c>
      <c r="J573" s="257">
        <v>1</v>
      </c>
      <c r="K573" s="257">
        <f t="shared" si="8"/>
        <v>780.5</v>
      </c>
      <c r="L573" s="255" t="s">
        <v>5581</v>
      </c>
      <c r="M573" s="255" t="s">
        <v>249</v>
      </c>
      <c r="N573" s="256">
        <v>43179</v>
      </c>
      <c r="O573" s="255" t="s">
        <v>70</v>
      </c>
      <c r="P573" s="255" t="s">
        <v>5582</v>
      </c>
    </row>
    <row r="574" spans="1:16" x14ac:dyDescent="0.2">
      <c r="A574" s="255" t="s">
        <v>4358</v>
      </c>
      <c r="B574" s="255" t="s">
        <v>2063</v>
      </c>
      <c r="C574" s="255" t="s">
        <v>2046</v>
      </c>
      <c r="D574" s="255" t="s">
        <v>201</v>
      </c>
      <c r="E574" s="255" t="s">
        <v>1057</v>
      </c>
      <c r="F574" s="255" t="s">
        <v>202</v>
      </c>
      <c r="G574" s="255" t="s">
        <v>5583</v>
      </c>
      <c r="H574" s="256">
        <v>43171</v>
      </c>
      <c r="I574" s="257">
        <v>642.63</v>
      </c>
      <c r="J574" s="257">
        <v>1</v>
      </c>
      <c r="K574" s="257">
        <f t="shared" si="8"/>
        <v>642.63</v>
      </c>
      <c r="L574" s="255" t="s">
        <v>5584</v>
      </c>
      <c r="M574" s="255" t="s">
        <v>724</v>
      </c>
      <c r="N574" s="256">
        <v>43179</v>
      </c>
      <c r="O574" s="255" t="s">
        <v>70</v>
      </c>
      <c r="P574" s="255" t="s">
        <v>5585</v>
      </c>
    </row>
    <row r="575" spans="1:16" x14ac:dyDescent="0.2">
      <c r="A575" s="255" t="s">
        <v>4358</v>
      </c>
      <c r="B575" s="255" t="s">
        <v>2063</v>
      </c>
      <c r="C575" s="255" t="s">
        <v>2046</v>
      </c>
      <c r="D575" s="255" t="s">
        <v>201</v>
      </c>
      <c r="E575" s="255" t="s">
        <v>1057</v>
      </c>
      <c r="F575" s="255" t="s">
        <v>202</v>
      </c>
      <c r="G575" s="255" t="s">
        <v>5586</v>
      </c>
      <c r="H575" s="256">
        <v>43171</v>
      </c>
      <c r="I575" s="257">
        <v>619.19000000000005</v>
      </c>
      <c r="J575" s="257">
        <v>1</v>
      </c>
      <c r="K575" s="257">
        <f t="shared" si="8"/>
        <v>619.19000000000005</v>
      </c>
      <c r="L575" s="255" t="s">
        <v>5587</v>
      </c>
      <c r="M575" s="255" t="s">
        <v>249</v>
      </c>
      <c r="N575" s="256">
        <v>43179</v>
      </c>
      <c r="O575" s="255" t="s">
        <v>70</v>
      </c>
      <c r="P575" s="255" t="s">
        <v>5588</v>
      </c>
    </row>
    <row r="576" spans="1:16" x14ac:dyDescent="0.2">
      <c r="A576" s="255" t="s">
        <v>4358</v>
      </c>
      <c r="B576" s="255" t="s">
        <v>2063</v>
      </c>
      <c r="C576" s="255" t="s">
        <v>2046</v>
      </c>
      <c r="D576" s="255" t="s">
        <v>201</v>
      </c>
      <c r="E576" s="255" t="s">
        <v>1057</v>
      </c>
      <c r="F576" s="255" t="s">
        <v>202</v>
      </c>
      <c r="G576" s="255" t="s">
        <v>5589</v>
      </c>
      <c r="H576" s="256">
        <v>43171</v>
      </c>
      <c r="I576" s="257">
        <v>238.98</v>
      </c>
      <c r="J576" s="257">
        <v>1</v>
      </c>
      <c r="K576" s="257">
        <f t="shared" si="8"/>
        <v>238.98</v>
      </c>
      <c r="L576" s="255" t="s">
        <v>5590</v>
      </c>
      <c r="M576" s="255" t="s">
        <v>249</v>
      </c>
      <c r="N576" s="256">
        <v>43179</v>
      </c>
      <c r="O576" s="255" t="s">
        <v>70</v>
      </c>
      <c r="P576" s="255" t="s">
        <v>5591</v>
      </c>
    </row>
    <row r="577" spans="1:16" x14ac:dyDescent="0.2">
      <c r="A577" s="255" t="s">
        <v>4358</v>
      </c>
      <c r="B577" s="255" t="s">
        <v>2063</v>
      </c>
      <c r="C577" s="255" t="s">
        <v>2046</v>
      </c>
      <c r="D577" s="255" t="s">
        <v>201</v>
      </c>
      <c r="E577" s="255" t="s">
        <v>1057</v>
      </c>
      <c r="F577" s="255" t="s">
        <v>202</v>
      </c>
      <c r="G577" s="255" t="s">
        <v>5592</v>
      </c>
      <c r="H577" s="256">
        <v>43171</v>
      </c>
      <c r="I577" s="257">
        <v>400.18</v>
      </c>
      <c r="J577" s="257">
        <v>1</v>
      </c>
      <c r="K577" s="257">
        <f t="shared" si="8"/>
        <v>400.18</v>
      </c>
      <c r="L577" s="255" t="s">
        <v>5593</v>
      </c>
      <c r="M577" s="255" t="s">
        <v>249</v>
      </c>
      <c r="N577" s="256">
        <v>43179</v>
      </c>
      <c r="O577" s="255" t="s">
        <v>70</v>
      </c>
      <c r="P577" s="255" t="s">
        <v>5594</v>
      </c>
    </row>
    <row r="578" spans="1:16" x14ac:dyDescent="0.2">
      <c r="A578" s="255" t="s">
        <v>4358</v>
      </c>
      <c r="B578" s="255" t="s">
        <v>2063</v>
      </c>
      <c r="C578" s="255" t="s">
        <v>2046</v>
      </c>
      <c r="D578" s="255" t="s">
        <v>201</v>
      </c>
      <c r="E578" s="255" t="s">
        <v>1057</v>
      </c>
      <c r="F578" s="255" t="s">
        <v>202</v>
      </c>
      <c r="G578" s="255" t="s">
        <v>5595</v>
      </c>
      <c r="H578" s="256">
        <v>43171</v>
      </c>
      <c r="I578" s="257">
        <v>5121.66</v>
      </c>
      <c r="J578" s="257">
        <v>1</v>
      </c>
      <c r="K578" s="257">
        <f t="shared" si="8"/>
        <v>5121.66</v>
      </c>
      <c r="L578" s="255" t="s">
        <v>5596</v>
      </c>
      <c r="M578" s="255" t="s">
        <v>724</v>
      </c>
      <c r="N578" s="256">
        <v>43179</v>
      </c>
      <c r="O578" s="255" t="s">
        <v>70</v>
      </c>
      <c r="P578" s="255" t="s">
        <v>5597</v>
      </c>
    </row>
    <row r="579" spans="1:16" x14ac:dyDescent="0.2">
      <c r="A579" s="255" t="s">
        <v>4358</v>
      </c>
      <c r="B579" s="255" t="s">
        <v>2063</v>
      </c>
      <c r="C579" s="255" t="s">
        <v>2046</v>
      </c>
      <c r="D579" s="255" t="s">
        <v>862</v>
      </c>
      <c r="E579" s="255" t="s">
        <v>863</v>
      </c>
      <c r="F579" s="255" t="s">
        <v>864</v>
      </c>
      <c r="G579" s="255" t="s">
        <v>5598</v>
      </c>
      <c r="H579" s="256">
        <v>43182</v>
      </c>
      <c r="I579" s="257">
        <v>359.19</v>
      </c>
      <c r="J579" s="257">
        <v>1</v>
      </c>
      <c r="K579" s="257">
        <f t="shared" ref="K579:K642" si="9">I579*J579</f>
        <v>359.19</v>
      </c>
      <c r="L579" s="255" t="s">
        <v>5599</v>
      </c>
      <c r="M579" s="255" t="s">
        <v>217</v>
      </c>
      <c r="N579" s="256">
        <v>43187</v>
      </c>
      <c r="O579" s="255" t="s">
        <v>70</v>
      </c>
      <c r="P579" s="255" t="s">
        <v>5600</v>
      </c>
    </row>
    <row r="580" spans="1:16" x14ac:dyDescent="0.2">
      <c r="A580" s="255" t="s">
        <v>4358</v>
      </c>
      <c r="B580" s="255" t="s">
        <v>2063</v>
      </c>
      <c r="C580" s="255" t="s">
        <v>2046</v>
      </c>
      <c r="D580" s="255" t="s">
        <v>862</v>
      </c>
      <c r="E580" s="255" t="s">
        <v>863</v>
      </c>
      <c r="F580" s="255" t="s">
        <v>864</v>
      </c>
      <c r="G580" s="255" t="s">
        <v>5601</v>
      </c>
      <c r="H580" s="256">
        <v>43182</v>
      </c>
      <c r="I580" s="257">
        <v>267.89</v>
      </c>
      <c r="J580" s="257">
        <v>1</v>
      </c>
      <c r="K580" s="257">
        <f t="shared" si="9"/>
        <v>267.89</v>
      </c>
      <c r="L580" s="255" t="s">
        <v>5602</v>
      </c>
      <c r="M580" s="255" t="s">
        <v>432</v>
      </c>
      <c r="N580" s="256">
        <v>43187</v>
      </c>
      <c r="O580" s="255" t="s">
        <v>70</v>
      </c>
      <c r="P580" s="255" t="s">
        <v>5603</v>
      </c>
    </row>
    <row r="581" spans="1:16" x14ac:dyDescent="0.2">
      <c r="A581" s="255" t="s">
        <v>4358</v>
      </c>
      <c r="B581" s="255" t="s">
        <v>2063</v>
      </c>
      <c r="C581" s="255" t="s">
        <v>2046</v>
      </c>
      <c r="D581" s="255" t="s">
        <v>862</v>
      </c>
      <c r="E581" s="255" t="s">
        <v>863</v>
      </c>
      <c r="F581" s="255" t="s">
        <v>864</v>
      </c>
      <c r="G581" s="255" t="s">
        <v>5604</v>
      </c>
      <c r="H581" s="256">
        <v>43175</v>
      </c>
      <c r="I581" s="257">
        <v>387.56</v>
      </c>
      <c r="J581" s="257">
        <v>1</v>
      </c>
      <c r="K581" s="257">
        <f t="shared" si="9"/>
        <v>387.56</v>
      </c>
      <c r="L581" s="255" t="s">
        <v>5599</v>
      </c>
      <c r="M581" s="255" t="s">
        <v>217</v>
      </c>
      <c r="N581" s="256">
        <v>43179</v>
      </c>
      <c r="O581" s="255" t="s">
        <v>70</v>
      </c>
      <c r="P581" s="255" t="s">
        <v>5600</v>
      </c>
    </row>
    <row r="582" spans="1:16" x14ac:dyDescent="0.2">
      <c r="A582" s="255" t="s">
        <v>4358</v>
      </c>
      <c r="B582" s="255" t="s">
        <v>2063</v>
      </c>
      <c r="C582" s="255" t="s">
        <v>2046</v>
      </c>
      <c r="D582" s="255" t="s">
        <v>5605</v>
      </c>
      <c r="E582" s="255" t="s">
        <v>5606</v>
      </c>
      <c r="F582" s="255" t="s">
        <v>5607</v>
      </c>
      <c r="G582" s="255" t="s">
        <v>5608</v>
      </c>
      <c r="H582" s="256">
        <v>43182</v>
      </c>
      <c r="I582" s="257">
        <v>442.86</v>
      </c>
      <c r="J582" s="257">
        <v>1</v>
      </c>
      <c r="K582" s="257">
        <f t="shared" si="9"/>
        <v>442.86</v>
      </c>
      <c r="L582" s="255" t="s">
        <v>5609</v>
      </c>
      <c r="M582" s="255" t="s">
        <v>228</v>
      </c>
      <c r="N582" s="256">
        <v>43185</v>
      </c>
      <c r="O582" s="255" t="s">
        <v>70</v>
      </c>
      <c r="P582" s="255" t="s">
        <v>5610</v>
      </c>
    </row>
    <row r="583" spans="1:16" x14ac:dyDescent="0.2">
      <c r="A583" s="255" t="s">
        <v>4358</v>
      </c>
      <c r="B583" s="255" t="s">
        <v>2063</v>
      </c>
      <c r="C583" s="255" t="s">
        <v>2046</v>
      </c>
      <c r="D583" s="255" t="s">
        <v>2946</v>
      </c>
      <c r="E583" s="255" t="s">
        <v>2947</v>
      </c>
      <c r="F583" s="255" t="s">
        <v>2948</v>
      </c>
      <c r="G583" s="255" t="s">
        <v>5611</v>
      </c>
      <c r="H583" s="256">
        <v>43159</v>
      </c>
      <c r="I583" s="257">
        <v>447.1</v>
      </c>
      <c r="J583" s="257">
        <v>1</v>
      </c>
      <c r="K583" s="257">
        <f t="shared" si="9"/>
        <v>447.1</v>
      </c>
      <c r="L583" s="255" t="s">
        <v>5612</v>
      </c>
      <c r="M583" s="255" t="s">
        <v>967</v>
      </c>
      <c r="N583" s="256">
        <v>43161</v>
      </c>
      <c r="O583" s="255" t="s">
        <v>70</v>
      </c>
      <c r="P583" s="255" t="s">
        <v>5613</v>
      </c>
    </row>
    <row r="584" spans="1:16" x14ac:dyDescent="0.2">
      <c r="A584" s="255" t="s">
        <v>4358</v>
      </c>
      <c r="B584" s="255" t="s">
        <v>2063</v>
      </c>
      <c r="C584" s="255" t="s">
        <v>2046</v>
      </c>
      <c r="D584" s="255" t="s">
        <v>2946</v>
      </c>
      <c r="E584" s="255" t="s">
        <v>2947</v>
      </c>
      <c r="F584" s="255" t="s">
        <v>2948</v>
      </c>
      <c r="G584" s="255" t="s">
        <v>5614</v>
      </c>
      <c r="H584" s="256">
        <v>43159</v>
      </c>
      <c r="I584" s="257">
        <v>117.37</v>
      </c>
      <c r="J584" s="257">
        <v>1</v>
      </c>
      <c r="K584" s="257">
        <f t="shared" si="9"/>
        <v>117.37</v>
      </c>
      <c r="L584" s="255" t="s">
        <v>5615</v>
      </c>
      <c r="M584" s="255" t="s">
        <v>434</v>
      </c>
      <c r="N584" s="256">
        <v>43161</v>
      </c>
      <c r="O584" s="255" t="s">
        <v>70</v>
      </c>
      <c r="P584" s="255" t="s">
        <v>5616</v>
      </c>
    </row>
    <row r="585" spans="1:16" x14ac:dyDescent="0.2">
      <c r="A585" s="255" t="s">
        <v>4358</v>
      </c>
      <c r="B585" s="255" t="s">
        <v>2063</v>
      </c>
      <c r="C585" s="255" t="s">
        <v>2046</v>
      </c>
      <c r="D585" s="255" t="s">
        <v>352</v>
      </c>
      <c r="E585" s="255" t="s">
        <v>353</v>
      </c>
      <c r="F585" s="255" t="s">
        <v>354</v>
      </c>
      <c r="G585" s="255" t="s">
        <v>5617</v>
      </c>
      <c r="H585" s="256">
        <v>43179</v>
      </c>
      <c r="I585" s="257">
        <v>74.31</v>
      </c>
      <c r="J585" s="257">
        <v>1</v>
      </c>
      <c r="K585" s="257">
        <f t="shared" si="9"/>
        <v>74.31</v>
      </c>
      <c r="L585" s="255" t="s">
        <v>5618</v>
      </c>
      <c r="M585" s="255" t="s">
        <v>217</v>
      </c>
      <c r="N585" s="256">
        <v>43180</v>
      </c>
      <c r="O585" s="255" t="s">
        <v>70</v>
      </c>
      <c r="P585" s="255" t="s">
        <v>5619</v>
      </c>
    </row>
    <row r="586" spans="1:16" x14ac:dyDescent="0.2">
      <c r="A586" s="255" t="s">
        <v>4358</v>
      </c>
      <c r="B586" s="255" t="s">
        <v>2063</v>
      </c>
      <c r="C586" s="255" t="s">
        <v>2046</v>
      </c>
      <c r="D586" s="255" t="s">
        <v>197</v>
      </c>
      <c r="E586" s="255" t="s">
        <v>198</v>
      </c>
      <c r="F586" s="255" t="s">
        <v>199</v>
      </c>
      <c r="G586" s="255" t="s">
        <v>5620</v>
      </c>
      <c r="H586" s="256">
        <v>43186</v>
      </c>
      <c r="I586" s="257">
        <v>4055.44</v>
      </c>
      <c r="J586" s="257">
        <v>1</v>
      </c>
      <c r="K586" s="257">
        <f t="shared" si="9"/>
        <v>4055.44</v>
      </c>
      <c r="L586" s="255" t="s">
        <v>5621</v>
      </c>
      <c r="M586" s="255" t="s">
        <v>513</v>
      </c>
      <c r="N586" s="256">
        <v>43187</v>
      </c>
      <c r="O586" s="255" t="s">
        <v>70</v>
      </c>
      <c r="P586" s="255" t="s">
        <v>5622</v>
      </c>
    </row>
    <row r="587" spans="1:16" x14ac:dyDescent="0.2">
      <c r="A587" s="255" t="s">
        <v>4358</v>
      </c>
      <c r="B587" s="255" t="s">
        <v>2063</v>
      </c>
      <c r="C587" s="255" t="s">
        <v>2046</v>
      </c>
      <c r="D587" s="255" t="s">
        <v>197</v>
      </c>
      <c r="E587" s="255" t="s">
        <v>198</v>
      </c>
      <c r="F587" s="255" t="s">
        <v>199</v>
      </c>
      <c r="G587" s="255" t="s">
        <v>5623</v>
      </c>
      <c r="H587" s="256">
        <v>43186</v>
      </c>
      <c r="I587" s="257">
        <v>284.58999999999997</v>
      </c>
      <c r="J587" s="257">
        <v>1</v>
      </c>
      <c r="K587" s="257">
        <f t="shared" si="9"/>
        <v>284.58999999999997</v>
      </c>
      <c r="L587" s="255" t="s">
        <v>5624</v>
      </c>
      <c r="M587" s="255" t="s">
        <v>214</v>
      </c>
      <c r="N587" s="256">
        <v>43187</v>
      </c>
      <c r="O587" s="255" t="s">
        <v>70</v>
      </c>
      <c r="P587" s="255" t="s">
        <v>5625</v>
      </c>
    </row>
    <row r="588" spans="1:16" x14ac:dyDescent="0.2">
      <c r="A588" s="255" t="s">
        <v>4358</v>
      </c>
      <c r="B588" s="255" t="s">
        <v>2063</v>
      </c>
      <c r="C588" s="255" t="s">
        <v>2046</v>
      </c>
      <c r="D588" s="255" t="s">
        <v>197</v>
      </c>
      <c r="E588" s="255" t="s">
        <v>198</v>
      </c>
      <c r="F588" s="255" t="s">
        <v>199</v>
      </c>
      <c r="G588" s="255" t="s">
        <v>5626</v>
      </c>
      <c r="H588" s="256">
        <v>43186</v>
      </c>
      <c r="I588" s="257">
        <v>319.08</v>
      </c>
      <c r="J588" s="257">
        <v>1</v>
      </c>
      <c r="K588" s="257">
        <f t="shared" si="9"/>
        <v>319.08</v>
      </c>
      <c r="L588" s="255" t="s">
        <v>5627</v>
      </c>
      <c r="M588" s="255" t="s">
        <v>434</v>
      </c>
      <c r="N588" s="256">
        <v>43187</v>
      </c>
      <c r="O588" s="255" t="s">
        <v>70</v>
      </c>
      <c r="P588" s="255" t="s">
        <v>5628</v>
      </c>
    </row>
    <row r="589" spans="1:16" x14ac:dyDescent="0.2">
      <c r="A589" s="255" t="s">
        <v>4358</v>
      </c>
      <c r="B589" s="255" t="s">
        <v>2063</v>
      </c>
      <c r="C589" s="255" t="s">
        <v>2046</v>
      </c>
      <c r="D589" s="255" t="s">
        <v>197</v>
      </c>
      <c r="E589" s="255" t="s">
        <v>198</v>
      </c>
      <c r="F589" s="255" t="s">
        <v>199</v>
      </c>
      <c r="G589" s="255" t="s">
        <v>5629</v>
      </c>
      <c r="H589" s="256">
        <v>43186</v>
      </c>
      <c r="I589" s="257">
        <v>273.94</v>
      </c>
      <c r="J589" s="257">
        <v>1</v>
      </c>
      <c r="K589" s="257">
        <f t="shared" si="9"/>
        <v>273.94</v>
      </c>
      <c r="L589" s="255" t="s">
        <v>5627</v>
      </c>
      <c r="M589" s="255" t="s">
        <v>434</v>
      </c>
      <c r="N589" s="256">
        <v>43187</v>
      </c>
      <c r="O589" s="255" t="s">
        <v>70</v>
      </c>
      <c r="P589" s="255" t="s">
        <v>5628</v>
      </c>
    </row>
    <row r="590" spans="1:16" x14ac:dyDescent="0.2">
      <c r="A590" s="255" t="s">
        <v>4358</v>
      </c>
      <c r="B590" s="255" t="s">
        <v>2063</v>
      </c>
      <c r="C590" s="255" t="s">
        <v>2046</v>
      </c>
      <c r="D590" s="255" t="s">
        <v>197</v>
      </c>
      <c r="E590" s="255" t="s">
        <v>198</v>
      </c>
      <c r="F590" s="255" t="s">
        <v>199</v>
      </c>
      <c r="G590" s="255" t="s">
        <v>5630</v>
      </c>
      <c r="H590" s="256">
        <v>43174</v>
      </c>
      <c r="I590" s="257">
        <v>218.16</v>
      </c>
      <c r="J590" s="257">
        <v>1</v>
      </c>
      <c r="K590" s="257">
        <f t="shared" si="9"/>
        <v>218.16</v>
      </c>
      <c r="L590" s="255" t="s">
        <v>5631</v>
      </c>
      <c r="M590" s="255" t="s">
        <v>228</v>
      </c>
      <c r="N590" s="256">
        <v>43175</v>
      </c>
      <c r="O590" s="255" t="s">
        <v>70</v>
      </c>
      <c r="P590" s="255" t="s">
        <v>398</v>
      </c>
    </row>
    <row r="591" spans="1:16" x14ac:dyDescent="0.2">
      <c r="A591" s="255" t="s">
        <v>4358</v>
      </c>
      <c r="B591" s="255" t="s">
        <v>2063</v>
      </c>
      <c r="C591" s="255" t="s">
        <v>2046</v>
      </c>
      <c r="D591" s="255" t="s">
        <v>197</v>
      </c>
      <c r="E591" s="255" t="s">
        <v>198</v>
      </c>
      <c r="F591" s="255" t="s">
        <v>199</v>
      </c>
      <c r="G591" s="255" t="s">
        <v>5632</v>
      </c>
      <c r="H591" s="256">
        <v>43174</v>
      </c>
      <c r="I591" s="257">
        <v>920.57</v>
      </c>
      <c r="J591" s="257">
        <v>1</v>
      </c>
      <c r="K591" s="257">
        <f t="shared" si="9"/>
        <v>920.57</v>
      </c>
      <c r="L591" s="255" t="s">
        <v>5633</v>
      </c>
      <c r="M591" s="255" t="s">
        <v>434</v>
      </c>
      <c r="N591" s="256">
        <v>43175</v>
      </c>
      <c r="O591" s="255" t="s">
        <v>70</v>
      </c>
      <c r="P591" s="255" t="s">
        <v>5634</v>
      </c>
    </row>
    <row r="592" spans="1:16" x14ac:dyDescent="0.2">
      <c r="A592" s="255" t="s">
        <v>4358</v>
      </c>
      <c r="B592" s="255" t="s">
        <v>2063</v>
      </c>
      <c r="C592" s="255" t="s">
        <v>2046</v>
      </c>
      <c r="D592" s="255" t="s">
        <v>194</v>
      </c>
      <c r="E592" s="255" t="s">
        <v>195</v>
      </c>
      <c r="F592" s="255" t="s">
        <v>196</v>
      </c>
      <c r="G592" s="255" t="s">
        <v>5635</v>
      </c>
      <c r="H592" s="256">
        <v>43185</v>
      </c>
      <c r="I592" s="257">
        <v>113.09</v>
      </c>
      <c r="J592" s="257">
        <v>1</v>
      </c>
      <c r="K592" s="257">
        <f t="shared" si="9"/>
        <v>113.09</v>
      </c>
      <c r="L592" s="255" t="s">
        <v>5636</v>
      </c>
      <c r="M592" s="255" t="s">
        <v>434</v>
      </c>
      <c r="N592" s="256">
        <v>43185</v>
      </c>
      <c r="O592" s="255" t="s">
        <v>70</v>
      </c>
      <c r="P592" s="255" t="s">
        <v>5637</v>
      </c>
    </row>
    <row r="593" spans="1:16" x14ac:dyDescent="0.2">
      <c r="A593" s="255" t="s">
        <v>4358</v>
      </c>
      <c r="B593" s="255" t="s">
        <v>2063</v>
      </c>
      <c r="C593" s="255" t="s">
        <v>2046</v>
      </c>
      <c r="D593" s="255" t="s">
        <v>194</v>
      </c>
      <c r="E593" s="255" t="s">
        <v>195</v>
      </c>
      <c r="F593" s="255" t="s">
        <v>196</v>
      </c>
      <c r="G593" s="255" t="s">
        <v>5638</v>
      </c>
      <c r="H593" s="256">
        <v>43185</v>
      </c>
      <c r="I593" s="257">
        <v>32.67</v>
      </c>
      <c r="J593" s="257">
        <v>1</v>
      </c>
      <c r="K593" s="257">
        <f t="shared" si="9"/>
        <v>32.67</v>
      </c>
      <c r="L593" s="255" t="s">
        <v>5639</v>
      </c>
      <c r="M593" s="255" t="s">
        <v>91</v>
      </c>
      <c r="N593" s="256">
        <v>43185</v>
      </c>
      <c r="O593" s="255" t="s">
        <v>70</v>
      </c>
      <c r="P593" s="255" t="s">
        <v>5640</v>
      </c>
    </row>
    <row r="594" spans="1:16" x14ac:dyDescent="0.2">
      <c r="A594" s="255" t="s">
        <v>4358</v>
      </c>
      <c r="B594" s="255" t="s">
        <v>2063</v>
      </c>
      <c r="C594" s="255" t="s">
        <v>2046</v>
      </c>
      <c r="D594" s="255" t="s">
        <v>194</v>
      </c>
      <c r="E594" s="255" t="s">
        <v>195</v>
      </c>
      <c r="F594" s="255" t="s">
        <v>196</v>
      </c>
      <c r="G594" s="255" t="s">
        <v>5641</v>
      </c>
      <c r="H594" s="256">
        <v>43178</v>
      </c>
      <c r="I594" s="257">
        <v>95.35</v>
      </c>
      <c r="J594" s="257">
        <v>1</v>
      </c>
      <c r="K594" s="257">
        <f t="shared" si="9"/>
        <v>95.35</v>
      </c>
      <c r="L594" s="255" t="s">
        <v>5642</v>
      </c>
      <c r="M594" s="255" t="s">
        <v>228</v>
      </c>
      <c r="N594" s="256">
        <v>43179</v>
      </c>
      <c r="O594" s="255" t="s">
        <v>70</v>
      </c>
      <c r="P594" s="255" t="s">
        <v>398</v>
      </c>
    </row>
    <row r="595" spans="1:16" x14ac:dyDescent="0.2">
      <c r="A595" s="255" t="s">
        <v>4358</v>
      </c>
      <c r="B595" s="255" t="s">
        <v>2063</v>
      </c>
      <c r="C595" s="255" t="s">
        <v>2046</v>
      </c>
      <c r="D595" s="255" t="s">
        <v>194</v>
      </c>
      <c r="E595" s="255" t="s">
        <v>195</v>
      </c>
      <c r="F595" s="255" t="s">
        <v>196</v>
      </c>
      <c r="G595" s="255" t="s">
        <v>5643</v>
      </c>
      <c r="H595" s="256">
        <v>43167</v>
      </c>
      <c r="I595" s="257">
        <v>221.07</v>
      </c>
      <c r="J595" s="257">
        <v>1</v>
      </c>
      <c r="K595" s="257">
        <f t="shared" si="9"/>
        <v>221.07</v>
      </c>
      <c r="L595" s="255" t="s">
        <v>5644</v>
      </c>
      <c r="M595" s="255" t="s">
        <v>228</v>
      </c>
      <c r="N595" s="256">
        <v>43171</v>
      </c>
      <c r="O595" s="255" t="s">
        <v>70</v>
      </c>
      <c r="P595" s="255" t="s">
        <v>398</v>
      </c>
    </row>
    <row r="596" spans="1:16" x14ac:dyDescent="0.2">
      <c r="A596" s="255" t="s">
        <v>4358</v>
      </c>
      <c r="B596" s="255" t="s">
        <v>2063</v>
      </c>
      <c r="C596" s="255" t="s">
        <v>2046</v>
      </c>
      <c r="D596" s="255" t="s">
        <v>194</v>
      </c>
      <c r="E596" s="255" t="s">
        <v>195</v>
      </c>
      <c r="F596" s="255" t="s">
        <v>196</v>
      </c>
      <c r="G596" s="255" t="s">
        <v>5645</v>
      </c>
      <c r="H596" s="256">
        <v>43159</v>
      </c>
      <c r="I596" s="257">
        <v>72.599999999999994</v>
      </c>
      <c r="J596" s="257">
        <v>1</v>
      </c>
      <c r="K596" s="257">
        <f t="shared" si="9"/>
        <v>72.599999999999994</v>
      </c>
      <c r="L596" s="255" t="s">
        <v>5644</v>
      </c>
      <c r="M596" s="255" t="s">
        <v>228</v>
      </c>
      <c r="N596" s="256">
        <v>43160</v>
      </c>
      <c r="O596" s="255" t="s">
        <v>70</v>
      </c>
      <c r="P596" s="255" t="s">
        <v>398</v>
      </c>
    </row>
    <row r="597" spans="1:16" x14ac:dyDescent="0.2">
      <c r="A597" s="255" t="s">
        <v>4358</v>
      </c>
      <c r="B597" s="255" t="s">
        <v>2063</v>
      </c>
      <c r="C597" s="255" t="s">
        <v>2046</v>
      </c>
      <c r="D597" s="255" t="s">
        <v>218</v>
      </c>
      <c r="E597" s="255" t="s">
        <v>219</v>
      </c>
      <c r="F597" s="255" t="s">
        <v>220</v>
      </c>
      <c r="G597" s="255" t="s">
        <v>5649</v>
      </c>
      <c r="H597" s="256">
        <v>43182</v>
      </c>
      <c r="I597" s="257">
        <v>114.94</v>
      </c>
      <c r="J597" s="257">
        <v>1</v>
      </c>
      <c r="K597" s="257">
        <f t="shared" si="9"/>
        <v>114.94</v>
      </c>
      <c r="L597" s="255" t="s">
        <v>5650</v>
      </c>
      <c r="M597" s="255" t="s">
        <v>228</v>
      </c>
      <c r="N597" s="256">
        <v>43182</v>
      </c>
      <c r="O597" s="255" t="s">
        <v>70</v>
      </c>
      <c r="P597" s="255" t="s">
        <v>398</v>
      </c>
    </row>
    <row r="598" spans="1:16" x14ac:dyDescent="0.2">
      <c r="A598" s="255" t="s">
        <v>4358</v>
      </c>
      <c r="B598" s="255" t="s">
        <v>2063</v>
      </c>
      <c r="C598" s="255" t="s">
        <v>2046</v>
      </c>
      <c r="D598" s="255" t="s">
        <v>218</v>
      </c>
      <c r="E598" s="255" t="s">
        <v>219</v>
      </c>
      <c r="F598" s="255" t="s">
        <v>220</v>
      </c>
      <c r="G598" s="255" t="s">
        <v>5651</v>
      </c>
      <c r="H598" s="256">
        <v>43180</v>
      </c>
      <c r="I598" s="257">
        <v>54.57</v>
      </c>
      <c r="J598" s="257">
        <v>1</v>
      </c>
      <c r="K598" s="257">
        <f t="shared" si="9"/>
        <v>54.57</v>
      </c>
      <c r="L598" s="255" t="s">
        <v>5652</v>
      </c>
      <c r="M598" s="255" t="s">
        <v>434</v>
      </c>
      <c r="N598" s="256">
        <v>43181</v>
      </c>
      <c r="O598" s="255" t="s">
        <v>70</v>
      </c>
      <c r="P598" s="255" t="s">
        <v>5653</v>
      </c>
    </row>
    <row r="599" spans="1:16" x14ac:dyDescent="0.2">
      <c r="A599" s="255" t="s">
        <v>4358</v>
      </c>
      <c r="B599" s="255" t="s">
        <v>2063</v>
      </c>
      <c r="C599" s="255" t="s">
        <v>2046</v>
      </c>
      <c r="D599" s="255" t="s">
        <v>218</v>
      </c>
      <c r="E599" s="255" t="s">
        <v>219</v>
      </c>
      <c r="F599" s="255" t="s">
        <v>220</v>
      </c>
      <c r="G599" s="255" t="s">
        <v>5654</v>
      </c>
      <c r="H599" s="256">
        <v>43175</v>
      </c>
      <c r="I599" s="257">
        <v>114.94</v>
      </c>
      <c r="J599" s="257">
        <v>1</v>
      </c>
      <c r="K599" s="257">
        <f t="shared" si="9"/>
        <v>114.94</v>
      </c>
      <c r="L599" s="255" t="s">
        <v>5650</v>
      </c>
      <c r="M599" s="255" t="s">
        <v>228</v>
      </c>
      <c r="N599" s="256">
        <v>43180</v>
      </c>
      <c r="O599" s="255" t="s">
        <v>70</v>
      </c>
      <c r="P599" s="255" t="s">
        <v>398</v>
      </c>
    </row>
    <row r="600" spans="1:16" x14ac:dyDescent="0.2">
      <c r="A600" s="255" t="s">
        <v>4358</v>
      </c>
      <c r="B600" s="255" t="s">
        <v>2063</v>
      </c>
      <c r="C600" s="255" t="s">
        <v>2046</v>
      </c>
      <c r="D600" s="255" t="s">
        <v>218</v>
      </c>
      <c r="E600" s="255" t="s">
        <v>219</v>
      </c>
      <c r="F600" s="255" t="s">
        <v>220</v>
      </c>
      <c r="G600" s="255" t="s">
        <v>5655</v>
      </c>
      <c r="H600" s="256">
        <v>43175</v>
      </c>
      <c r="I600" s="257">
        <v>257.73</v>
      </c>
      <c r="J600" s="257">
        <v>1</v>
      </c>
      <c r="K600" s="257">
        <f t="shared" si="9"/>
        <v>257.73</v>
      </c>
      <c r="L600" s="255" t="s">
        <v>5656</v>
      </c>
      <c r="M600" s="255" t="s">
        <v>513</v>
      </c>
      <c r="N600" s="256">
        <v>43180</v>
      </c>
      <c r="O600" s="255" t="s">
        <v>70</v>
      </c>
      <c r="P600" s="255" t="s">
        <v>5657</v>
      </c>
    </row>
    <row r="601" spans="1:16" x14ac:dyDescent="0.2">
      <c r="A601" s="255" t="s">
        <v>4358</v>
      </c>
      <c r="B601" s="255" t="s">
        <v>2063</v>
      </c>
      <c r="C601" s="255" t="s">
        <v>2046</v>
      </c>
      <c r="D601" s="255" t="s">
        <v>218</v>
      </c>
      <c r="E601" s="255" t="s">
        <v>219</v>
      </c>
      <c r="F601" s="255" t="s">
        <v>220</v>
      </c>
      <c r="G601" s="255" t="s">
        <v>5658</v>
      </c>
      <c r="H601" s="256">
        <v>43175</v>
      </c>
      <c r="I601" s="257">
        <v>168.6</v>
      </c>
      <c r="J601" s="257">
        <v>1</v>
      </c>
      <c r="K601" s="257">
        <f t="shared" si="9"/>
        <v>168.6</v>
      </c>
      <c r="L601" s="255" t="s">
        <v>5659</v>
      </c>
      <c r="M601" s="255" t="s">
        <v>228</v>
      </c>
      <c r="N601" s="256">
        <v>43180</v>
      </c>
      <c r="O601" s="255" t="s">
        <v>70</v>
      </c>
      <c r="P601" s="255" t="s">
        <v>398</v>
      </c>
    </row>
    <row r="602" spans="1:16" x14ac:dyDescent="0.2">
      <c r="A602" s="255" t="s">
        <v>4358</v>
      </c>
      <c r="B602" s="255" t="s">
        <v>2063</v>
      </c>
      <c r="C602" s="255" t="s">
        <v>2046</v>
      </c>
      <c r="D602" s="255" t="s">
        <v>218</v>
      </c>
      <c r="E602" s="255" t="s">
        <v>219</v>
      </c>
      <c r="F602" s="255" t="s">
        <v>220</v>
      </c>
      <c r="G602" s="255" t="s">
        <v>5661</v>
      </c>
      <c r="H602" s="256">
        <v>43167</v>
      </c>
      <c r="I602" s="257">
        <v>84.3</v>
      </c>
      <c r="J602" s="257">
        <v>1</v>
      </c>
      <c r="K602" s="257">
        <f t="shared" si="9"/>
        <v>84.3</v>
      </c>
      <c r="L602" s="255" t="s">
        <v>5659</v>
      </c>
      <c r="M602" s="255" t="s">
        <v>228</v>
      </c>
      <c r="N602" s="256">
        <v>43168</v>
      </c>
      <c r="O602" s="255" t="s">
        <v>70</v>
      </c>
      <c r="P602" s="255" t="s">
        <v>398</v>
      </c>
    </row>
    <row r="603" spans="1:16" x14ac:dyDescent="0.2">
      <c r="A603" s="255" t="s">
        <v>4358</v>
      </c>
      <c r="B603" s="255" t="s">
        <v>2063</v>
      </c>
      <c r="C603" s="255" t="s">
        <v>2046</v>
      </c>
      <c r="D603" s="255" t="s">
        <v>218</v>
      </c>
      <c r="E603" s="255" t="s">
        <v>219</v>
      </c>
      <c r="F603" s="255" t="s">
        <v>220</v>
      </c>
      <c r="G603" s="255" t="s">
        <v>5662</v>
      </c>
      <c r="H603" s="256">
        <v>43167</v>
      </c>
      <c r="I603" s="257">
        <v>57.79</v>
      </c>
      <c r="J603" s="257">
        <v>1</v>
      </c>
      <c r="K603" s="257">
        <f t="shared" si="9"/>
        <v>57.79</v>
      </c>
      <c r="L603" s="255" t="s">
        <v>5663</v>
      </c>
      <c r="M603" s="255" t="s">
        <v>434</v>
      </c>
      <c r="N603" s="256">
        <v>43168</v>
      </c>
      <c r="O603" s="255" t="s">
        <v>70</v>
      </c>
      <c r="P603" s="255" t="s">
        <v>398</v>
      </c>
    </row>
    <row r="604" spans="1:16" x14ac:dyDescent="0.2">
      <c r="A604" s="255" t="s">
        <v>4358</v>
      </c>
      <c r="B604" s="255" t="s">
        <v>2063</v>
      </c>
      <c r="C604" s="255" t="s">
        <v>2046</v>
      </c>
      <c r="D604" s="255" t="s">
        <v>218</v>
      </c>
      <c r="E604" s="255" t="s">
        <v>219</v>
      </c>
      <c r="F604" s="255" t="s">
        <v>220</v>
      </c>
      <c r="G604" s="255" t="s">
        <v>5664</v>
      </c>
      <c r="H604" s="256">
        <v>43166</v>
      </c>
      <c r="I604" s="257">
        <v>95.47</v>
      </c>
      <c r="J604" s="257">
        <v>1</v>
      </c>
      <c r="K604" s="257">
        <f t="shared" si="9"/>
        <v>95.47</v>
      </c>
      <c r="L604" s="255" t="s">
        <v>5665</v>
      </c>
      <c r="M604" s="255" t="s">
        <v>434</v>
      </c>
      <c r="N604" s="256">
        <v>43166</v>
      </c>
      <c r="O604" s="255" t="s">
        <v>70</v>
      </c>
      <c r="P604" s="255" t="s">
        <v>5666</v>
      </c>
    </row>
    <row r="605" spans="1:16" x14ac:dyDescent="0.2">
      <c r="A605" s="255" t="s">
        <v>4358</v>
      </c>
      <c r="B605" s="255" t="s">
        <v>2063</v>
      </c>
      <c r="C605" s="255" t="s">
        <v>2046</v>
      </c>
      <c r="D605" s="255" t="s">
        <v>305</v>
      </c>
      <c r="E605" s="255" t="s">
        <v>400</v>
      </c>
      <c r="F605" s="255" t="s">
        <v>306</v>
      </c>
      <c r="G605" s="255" t="s">
        <v>5670</v>
      </c>
      <c r="H605" s="256">
        <v>43185</v>
      </c>
      <c r="I605" s="257">
        <v>2790.59</v>
      </c>
      <c r="J605" s="257">
        <v>1</v>
      </c>
      <c r="K605" s="257">
        <f t="shared" si="9"/>
        <v>2790.59</v>
      </c>
      <c r="L605" s="255" t="s">
        <v>5671</v>
      </c>
      <c r="M605" s="255" t="s">
        <v>4575</v>
      </c>
      <c r="N605" s="256">
        <v>43185</v>
      </c>
      <c r="O605" s="255" t="s">
        <v>70</v>
      </c>
      <c r="P605" s="255" t="s">
        <v>5672</v>
      </c>
    </row>
    <row r="606" spans="1:16" x14ac:dyDescent="0.2">
      <c r="A606" s="255" t="s">
        <v>4358</v>
      </c>
      <c r="B606" s="255" t="s">
        <v>2063</v>
      </c>
      <c r="C606" s="255" t="s">
        <v>2046</v>
      </c>
      <c r="D606" s="255" t="s">
        <v>305</v>
      </c>
      <c r="E606" s="255" t="s">
        <v>400</v>
      </c>
      <c r="F606" s="255" t="s">
        <v>306</v>
      </c>
      <c r="G606" s="255" t="s">
        <v>5673</v>
      </c>
      <c r="H606" s="256">
        <v>43185</v>
      </c>
      <c r="I606" s="257">
        <v>1687.76</v>
      </c>
      <c r="J606" s="257">
        <v>1</v>
      </c>
      <c r="K606" s="257">
        <f t="shared" si="9"/>
        <v>1687.76</v>
      </c>
      <c r="L606" s="255" t="s">
        <v>5674</v>
      </c>
      <c r="M606" s="255" t="s">
        <v>222</v>
      </c>
      <c r="N606" s="256">
        <v>43185</v>
      </c>
      <c r="O606" s="255" t="s">
        <v>70</v>
      </c>
      <c r="P606" s="255" t="s">
        <v>5675</v>
      </c>
    </row>
    <row r="607" spans="1:16" x14ac:dyDescent="0.2">
      <c r="A607" s="255" t="s">
        <v>4358</v>
      </c>
      <c r="B607" s="255" t="s">
        <v>2063</v>
      </c>
      <c r="C607" s="255" t="s">
        <v>2046</v>
      </c>
      <c r="D607" s="255" t="s">
        <v>514</v>
      </c>
      <c r="E607" s="255" t="s">
        <v>515</v>
      </c>
      <c r="F607" s="255" t="s">
        <v>516</v>
      </c>
      <c r="G607" s="255" t="s">
        <v>5676</v>
      </c>
      <c r="H607" s="256">
        <v>43182</v>
      </c>
      <c r="I607" s="257">
        <v>3029.3</v>
      </c>
      <c r="J607" s="257">
        <v>1</v>
      </c>
      <c r="K607" s="257">
        <f t="shared" si="9"/>
        <v>3029.3</v>
      </c>
      <c r="L607" s="255" t="s">
        <v>5677</v>
      </c>
      <c r="M607" s="255" t="s">
        <v>165</v>
      </c>
      <c r="N607" s="256">
        <v>43182</v>
      </c>
      <c r="O607" s="255" t="s">
        <v>70</v>
      </c>
      <c r="P607" s="255" t="s">
        <v>5678</v>
      </c>
    </row>
    <row r="608" spans="1:16" x14ac:dyDescent="0.2">
      <c r="A608" s="255" t="s">
        <v>4358</v>
      </c>
      <c r="B608" s="255" t="s">
        <v>2063</v>
      </c>
      <c r="C608" s="255" t="s">
        <v>2046</v>
      </c>
      <c r="D608" s="255" t="s">
        <v>514</v>
      </c>
      <c r="E608" s="255" t="s">
        <v>515</v>
      </c>
      <c r="F608" s="255" t="s">
        <v>516</v>
      </c>
      <c r="G608" s="255" t="s">
        <v>5679</v>
      </c>
      <c r="H608" s="256">
        <v>43103</v>
      </c>
      <c r="I608" s="257">
        <v>720.68</v>
      </c>
      <c r="J608" s="257">
        <v>1</v>
      </c>
      <c r="K608" s="257">
        <f t="shared" si="9"/>
        <v>720.68</v>
      </c>
      <c r="L608" s="255" t="s">
        <v>5680</v>
      </c>
      <c r="M608" s="255" t="s">
        <v>358</v>
      </c>
      <c r="N608" s="256">
        <v>43174</v>
      </c>
      <c r="O608" s="255" t="s">
        <v>70</v>
      </c>
      <c r="P608" s="255" t="s">
        <v>5681</v>
      </c>
    </row>
    <row r="609" spans="1:16" x14ac:dyDescent="0.2">
      <c r="A609" s="255" t="s">
        <v>4358</v>
      </c>
      <c r="B609" s="255" t="s">
        <v>2063</v>
      </c>
      <c r="C609" s="255" t="s">
        <v>2046</v>
      </c>
      <c r="D609" s="255" t="s">
        <v>911</v>
      </c>
      <c r="E609" s="255" t="s">
        <v>1058</v>
      </c>
      <c r="F609" s="255" t="s">
        <v>912</v>
      </c>
      <c r="G609" s="255" t="s">
        <v>5682</v>
      </c>
      <c r="H609" s="256">
        <v>43173</v>
      </c>
      <c r="I609" s="257">
        <v>175.45</v>
      </c>
      <c r="J609" s="257">
        <v>1</v>
      </c>
      <c r="K609" s="257">
        <f t="shared" si="9"/>
        <v>175.45</v>
      </c>
      <c r="L609" s="255" t="s">
        <v>5683</v>
      </c>
      <c r="M609" s="255" t="s">
        <v>513</v>
      </c>
      <c r="N609" s="256">
        <v>43173</v>
      </c>
      <c r="O609" s="255" t="s">
        <v>70</v>
      </c>
      <c r="P609" s="255" t="s">
        <v>398</v>
      </c>
    </row>
    <row r="610" spans="1:16" x14ac:dyDescent="0.2">
      <c r="A610" s="255" t="s">
        <v>4358</v>
      </c>
      <c r="B610" s="255" t="s">
        <v>2063</v>
      </c>
      <c r="C610" s="255" t="s">
        <v>2046</v>
      </c>
      <c r="D610" s="255" t="s">
        <v>865</v>
      </c>
      <c r="E610" s="255" t="s">
        <v>866</v>
      </c>
      <c r="F610" s="255" t="s">
        <v>867</v>
      </c>
      <c r="G610" s="255" t="s">
        <v>5684</v>
      </c>
      <c r="H610" s="256">
        <v>43181</v>
      </c>
      <c r="I610" s="257">
        <v>183.92</v>
      </c>
      <c r="J610" s="257">
        <v>1</v>
      </c>
      <c r="K610" s="257">
        <f t="shared" si="9"/>
        <v>183.92</v>
      </c>
      <c r="L610" s="255" t="s">
        <v>5685</v>
      </c>
      <c r="M610" s="255" t="s">
        <v>249</v>
      </c>
      <c r="N610" s="256">
        <v>43181</v>
      </c>
      <c r="O610" s="255" t="s">
        <v>70</v>
      </c>
      <c r="P610" s="255" t="s">
        <v>5686</v>
      </c>
    </row>
    <row r="611" spans="1:16" x14ac:dyDescent="0.2">
      <c r="A611" s="255" t="s">
        <v>4358</v>
      </c>
      <c r="B611" s="255" t="s">
        <v>2063</v>
      </c>
      <c r="C611" s="255" t="s">
        <v>2046</v>
      </c>
      <c r="D611" s="255" t="s">
        <v>2551</v>
      </c>
      <c r="E611" s="255" t="s">
        <v>2552</v>
      </c>
      <c r="F611" s="255" t="s">
        <v>2553</v>
      </c>
      <c r="G611" s="255" t="s">
        <v>6696</v>
      </c>
      <c r="H611" s="256">
        <v>43151</v>
      </c>
      <c r="I611" s="257">
        <v>1034.55</v>
      </c>
      <c r="J611" s="257">
        <v>1</v>
      </c>
      <c r="K611" s="257">
        <f t="shared" si="9"/>
        <v>1034.55</v>
      </c>
      <c r="L611" s="255" t="s">
        <v>398</v>
      </c>
      <c r="M611" s="255" t="s">
        <v>415</v>
      </c>
      <c r="N611" s="256">
        <v>43160</v>
      </c>
      <c r="O611" s="255" t="s">
        <v>70</v>
      </c>
      <c r="P611" s="255" t="s">
        <v>398</v>
      </c>
    </row>
    <row r="612" spans="1:16" x14ac:dyDescent="0.2">
      <c r="A612" s="255" t="s">
        <v>4358</v>
      </c>
      <c r="B612" s="255" t="s">
        <v>2063</v>
      </c>
      <c r="C612" s="255" t="s">
        <v>2046</v>
      </c>
      <c r="D612" s="255" t="s">
        <v>5687</v>
      </c>
      <c r="E612" s="255" t="s">
        <v>5688</v>
      </c>
      <c r="F612" s="255" t="s">
        <v>5689</v>
      </c>
      <c r="G612" s="255" t="s">
        <v>5690</v>
      </c>
      <c r="H612" s="256">
        <v>43182</v>
      </c>
      <c r="I612" s="257">
        <v>8457.9</v>
      </c>
      <c r="J612" s="257">
        <v>1</v>
      </c>
      <c r="K612" s="257">
        <f t="shared" si="9"/>
        <v>8457.9</v>
      </c>
      <c r="L612" s="255" t="s">
        <v>5691</v>
      </c>
      <c r="M612" s="255" t="s">
        <v>811</v>
      </c>
      <c r="N612" s="256">
        <v>43182</v>
      </c>
      <c r="O612" s="255" t="s">
        <v>70</v>
      </c>
      <c r="P612" s="255" t="s">
        <v>5692</v>
      </c>
    </row>
    <row r="613" spans="1:16" x14ac:dyDescent="0.2">
      <c r="A613" s="255" t="s">
        <v>4358</v>
      </c>
      <c r="B613" s="255" t="s">
        <v>2063</v>
      </c>
      <c r="C613" s="255" t="s">
        <v>2046</v>
      </c>
      <c r="D613" s="255" t="s">
        <v>329</v>
      </c>
      <c r="E613" s="255" t="s">
        <v>330</v>
      </c>
      <c r="F613" s="255" t="s">
        <v>331</v>
      </c>
      <c r="G613" s="255" t="s">
        <v>5693</v>
      </c>
      <c r="H613" s="256">
        <v>43171</v>
      </c>
      <c r="I613" s="257">
        <v>115.5</v>
      </c>
      <c r="J613" s="257">
        <v>1</v>
      </c>
      <c r="K613" s="257">
        <f t="shared" si="9"/>
        <v>115.5</v>
      </c>
      <c r="L613" s="255" t="s">
        <v>5694</v>
      </c>
      <c r="M613" s="255" t="s">
        <v>106</v>
      </c>
      <c r="N613" s="256">
        <v>43182</v>
      </c>
      <c r="O613" s="255" t="s">
        <v>70</v>
      </c>
      <c r="P613" s="255" t="s">
        <v>5695</v>
      </c>
    </row>
    <row r="614" spans="1:16" x14ac:dyDescent="0.2">
      <c r="A614" s="255" t="s">
        <v>4358</v>
      </c>
      <c r="B614" s="255" t="s">
        <v>2063</v>
      </c>
      <c r="C614" s="255" t="s">
        <v>2046</v>
      </c>
      <c r="D614" s="255" t="s">
        <v>110</v>
      </c>
      <c r="E614" s="255" t="s">
        <v>111</v>
      </c>
      <c r="F614" s="255" t="s">
        <v>112</v>
      </c>
      <c r="G614" s="255" t="s">
        <v>5696</v>
      </c>
      <c r="H614" s="256">
        <v>43161</v>
      </c>
      <c r="I614" s="257">
        <v>110.84</v>
      </c>
      <c r="J614" s="257">
        <v>1</v>
      </c>
      <c r="K614" s="257">
        <f t="shared" si="9"/>
        <v>110.84</v>
      </c>
      <c r="L614" s="255" t="s">
        <v>5697</v>
      </c>
      <c r="M614" s="255" t="s">
        <v>415</v>
      </c>
      <c r="N614" s="256">
        <v>43168</v>
      </c>
      <c r="O614" s="255" t="s">
        <v>70</v>
      </c>
      <c r="P614" s="255" t="s">
        <v>5698</v>
      </c>
    </row>
    <row r="615" spans="1:16" x14ac:dyDescent="0.2">
      <c r="A615" s="255" t="s">
        <v>4358</v>
      </c>
      <c r="B615" s="255" t="s">
        <v>2063</v>
      </c>
      <c r="C615" s="255" t="s">
        <v>2046</v>
      </c>
      <c r="D615" s="255" t="s">
        <v>118</v>
      </c>
      <c r="E615" s="255" t="s">
        <v>119</v>
      </c>
      <c r="F615" s="255" t="s">
        <v>120</v>
      </c>
      <c r="G615" s="255" t="s">
        <v>5702</v>
      </c>
      <c r="H615" s="256">
        <v>43172</v>
      </c>
      <c r="I615" s="257">
        <v>847.16</v>
      </c>
      <c r="J615" s="257">
        <v>1</v>
      </c>
      <c r="K615" s="257">
        <f t="shared" si="9"/>
        <v>847.16</v>
      </c>
      <c r="L615" s="255" t="s">
        <v>5703</v>
      </c>
      <c r="M615" s="255" t="s">
        <v>214</v>
      </c>
      <c r="N615" s="256">
        <v>43178</v>
      </c>
      <c r="O615" s="255" t="s">
        <v>70</v>
      </c>
      <c r="P615" s="255" t="s">
        <v>5704</v>
      </c>
    </row>
    <row r="616" spans="1:16" x14ac:dyDescent="0.2">
      <c r="A616" s="255" t="s">
        <v>4358</v>
      </c>
      <c r="B616" s="255" t="s">
        <v>2063</v>
      </c>
      <c r="C616" s="255" t="s">
        <v>2046</v>
      </c>
      <c r="D616" s="255" t="s">
        <v>118</v>
      </c>
      <c r="E616" s="255" t="s">
        <v>119</v>
      </c>
      <c r="F616" s="255" t="s">
        <v>120</v>
      </c>
      <c r="G616" s="255" t="s">
        <v>5705</v>
      </c>
      <c r="H616" s="256">
        <v>43171</v>
      </c>
      <c r="I616" s="257">
        <v>26.91</v>
      </c>
      <c r="J616" s="257">
        <v>1</v>
      </c>
      <c r="K616" s="257">
        <f t="shared" si="9"/>
        <v>26.91</v>
      </c>
      <c r="L616" s="255" t="s">
        <v>5706</v>
      </c>
      <c r="M616" s="255" t="s">
        <v>214</v>
      </c>
      <c r="N616" s="256">
        <v>43178</v>
      </c>
      <c r="O616" s="255" t="s">
        <v>70</v>
      </c>
      <c r="P616" s="255" t="s">
        <v>5707</v>
      </c>
    </row>
    <row r="617" spans="1:16" x14ac:dyDescent="0.2">
      <c r="A617" s="255" t="s">
        <v>4358</v>
      </c>
      <c r="B617" s="255" t="s">
        <v>2063</v>
      </c>
      <c r="C617" s="255" t="s">
        <v>2046</v>
      </c>
      <c r="D617" s="255" t="s">
        <v>118</v>
      </c>
      <c r="E617" s="255" t="s">
        <v>119</v>
      </c>
      <c r="F617" s="255" t="s">
        <v>120</v>
      </c>
      <c r="G617" s="255" t="s">
        <v>5708</v>
      </c>
      <c r="H617" s="256">
        <v>43167</v>
      </c>
      <c r="I617" s="257">
        <v>104.36</v>
      </c>
      <c r="J617" s="257">
        <v>1</v>
      </c>
      <c r="K617" s="257">
        <f t="shared" si="9"/>
        <v>104.36</v>
      </c>
      <c r="L617" s="255" t="s">
        <v>5703</v>
      </c>
      <c r="M617" s="255" t="s">
        <v>214</v>
      </c>
      <c r="N617" s="256">
        <v>43168</v>
      </c>
      <c r="O617" s="255" t="s">
        <v>70</v>
      </c>
      <c r="P617" s="255" t="s">
        <v>5704</v>
      </c>
    </row>
    <row r="618" spans="1:16" x14ac:dyDescent="0.2">
      <c r="A618" s="255" t="s">
        <v>4358</v>
      </c>
      <c r="B618" s="255" t="s">
        <v>2063</v>
      </c>
      <c r="C618" s="255" t="s">
        <v>2046</v>
      </c>
      <c r="D618" s="255" t="s">
        <v>118</v>
      </c>
      <c r="E618" s="255" t="s">
        <v>119</v>
      </c>
      <c r="F618" s="255" t="s">
        <v>120</v>
      </c>
      <c r="G618" s="255" t="s">
        <v>5709</v>
      </c>
      <c r="H618" s="256">
        <v>43165</v>
      </c>
      <c r="I618" s="257">
        <v>623</v>
      </c>
      <c r="J618" s="257">
        <v>1</v>
      </c>
      <c r="K618" s="257">
        <f t="shared" si="9"/>
        <v>623</v>
      </c>
      <c r="L618" s="255" t="s">
        <v>5710</v>
      </c>
      <c r="M618" s="255" t="s">
        <v>228</v>
      </c>
      <c r="N618" s="256">
        <v>43168</v>
      </c>
      <c r="O618" s="255" t="s">
        <v>70</v>
      </c>
      <c r="P618" s="255" t="s">
        <v>398</v>
      </c>
    </row>
    <row r="619" spans="1:16" x14ac:dyDescent="0.2">
      <c r="A619" s="255" t="s">
        <v>4358</v>
      </c>
      <c r="B619" s="255" t="s">
        <v>2063</v>
      </c>
      <c r="C619" s="255" t="s">
        <v>2046</v>
      </c>
      <c r="D619" s="255" t="s">
        <v>118</v>
      </c>
      <c r="E619" s="255" t="s">
        <v>119</v>
      </c>
      <c r="F619" s="255" t="s">
        <v>120</v>
      </c>
      <c r="G619" s="255" t="s">
        <v>5711</v>
      </c>
      <c r="H619" s="256">
        <v>43165</v>
      </c>
      <c r="I619" s="257">
        <v>75.400000000000006</v>
      </c>
      <c r="J619" s="257">
        <v>1</v>
      </c>
      <c r="K619" s="257">
        <f t="shared" si="9"/>
        <v>75.400000000000006</v>
      </c>
      <c r="L619" s="255" t="s">
        <v>5706</v>
      </c>
      <c r="M619" s="255" t="s">
        <v>214</v>
      </c>
      <c r="N619" s="256">
        <v>43167</v>
      </c>
      <c r="O619" s="255" t="s">
        <v>70</v>
      </c>
      <c r="P619" s="255" t="s">
        <v>5707</v>
      </c>
    </row>
    <row r="620" spans="1:16" x14ac:dyDescent="0.2">
      <c r="A620" s="255" t="s">
        <v>4358</v>
      </c>
      <c r="B620" s="255" t="s">
        <v>2063</v>
      </c>
      <c r="C620" s="255" t="s">
        <v>2046</v>
      </c>
      <c r="D620" s="255" t="s">
        <v>118</v>
      </c>
      <c r="E620" s="255" t="s">
        <v>119</v>
      </c>
      <c r="F620" s="255" t="s">
        <v>120</v>
      </c>
      <c r="G620" s="255" t="s">
        <v>5712</v>
      </c>
      <c r="H620" s="256">
        <v>43160</v>
      </c>
      <c r="I620" s="257">
        <v>472.73</v>
      </c>
      <c r="J620" s="257">
        <v>1</v>
      </c>
      <c r="K620" s="257">
        <f t="shared" si="9"/>
        <v>472.73</v>
      </c>
      <c r="L620" s="255" t="s">
        <v>5713</v>
      </c>
      <c r="M620" s="255" t="s">
        <v>432</v>
      </c>
      <c r="N620" s="256">
        <v>43164</v>
      </c>
      <c r="O620" s="255" t="s">
        <v>70</v>
      </c>
      <c r="P620" s="255" t="s">
        <v>5714</v>
      </c>
    </row>
    <row r="621" spans="1:16" x14ac:dyDescent="0.2">
      <c r="A621" s="255" t="s">
        <v>4358</v>
      </c>
      <c r="B621" s="255" t="s">
        <v>2063</v>
      </c>
      <c r="C621" s="255" t="s">
        <v>2046</v>
      </c>
      <c r="D621" s="255" t="s">
        <v>118</v>
      </c>
      <c r="E621" s="255" t="s">
        <v>119</v>
      </c>
      <c r="F621" s="255" t="s">
        <v>120</v>
      </c>
      <c r="G621" s="255" t="s">
        <v>5715</v>
      </c>
      <c r="H621" s="256">
        <v>43159</v>
      </c>
      <c r="I621" s="257">
        <v>112.09</v>
      </c>
      <c r="J621" s="257">
        <v>1</v>
      </c>
      <c r="K621" s="257">
        <f t="shared" si="9"/>
        <v>112.09</v>
      </c>
      <c r="L621" s="255" t="s">
        <v>5716</v>
      </c>
      <c r="M621" s="255" t="s">
        <v>106</v>
      </c>
      <c r="N621" s="256">
        <v>43164</v>
      </c>
      <c r="O621" s="255" t="s">
        <v>70</v>
      </c>
      <c r="P621" s="255" t="s">
        <v>5717</v>
      </c>
    </row>
    <row r="622" spans="1:16" x14ac:dyDescent="0.2">
      <c r="A622" s="255" t="s">
        <v>4358</v>
      </c>
      <c r="B622" s="255" t="s">
        <v>2063</v>
      </c>
      <c r="C622" s="255" t="s">
        <v>2046</v>
      </c>
      <c r="D622" s="255" t="s">
        <v>118</v>
      </c>
      <c r="E622" s="255" t="s">
        <v>119</v>
      </c>
      <c r="F622" s="255" t="s">
        <v>120</v>
      </c>
      <c r="G622" s="255" t="s">
        <v>3852</v>
      </c>
      <c r="H622" s="256">
        <v>43152</v>
      </c>
      <c r="I622" s="257">
        <v>484</v>
      </c>
      <c r="J622" s="257">
        <v>1</v>
      </c>
      <c r="K622" s="257">
        <f t="shared" si="9"/>
        <v>484</v>
      </c>
      <c r="L622" s="255" t="s">
        <v>5718</v>
      </c>
      <c r="M622" s="255" t="s">
        <v>431</v>
      </c>
      <c r="N622" s="256">
        <v>43164</v>
      </c>
      <c r="O622" s="255" t="s">
        <v>70</v>
      </c>
      <c r="P622" s="255" t="s">
        <v>5719</v>
      </c>
    </row>
    <row r="623" spans="1:16" x14ac:dyDescent="0.2">
      <c r="A623" s="255" t="s">
        <v>4358</v>
      </c>
      <c r="B623" s="255" t="s">
        <v>2063</v>
      </c>
      <c r="C623" s="255" t="s">
        <v>2046</v>
      </c>
      <c r="D623" s="255" t="s">
        <v>1363</v>
      </c>
      <c r="E623" s="255" t="s">
        <v>1364</v>
      </c>
      <c r="F623" s="255" t="s">
        <v>1365</v>
      </c>
      <c r="G623" s="255" t="s">
        <v>5720</v>
      </c>
      <c r="H623" s="256">
        <v>43172</v>
      </c>
      <c r="I623" s="257">
        <v>1294.0999999999999</v>
      </c>
      <c r="J623" s="257">
        <v>1</v>
      </c>
      <c r="K623" s="257">
        <f t="shared" si="9"/>
        <v>1294.0999999999999</v>
      </c>
      <c r="L623" s="255" t="s">
        <v>5721</v>
      </c>
      <c r="M623" s="255" t="s">
        <v>5722</v>
      </c>
      <c r="N623" s="256">
        <v>43172</v>
      </c>
      <c r="O623" s="255" t="s">
        <v>70</v>
      </c>
      <c r="P623" s="255" t="s">
        <v>5723</v>
      </c>
    </row>
    <row r="624" spans="1:16" x14ac:dyDescent="0.2">
      <c r="A624" s="255" t="s">
        <v>4358</v>
      </c>
      <c r="B624" s="255" t="s">
        <v>2063</v>
      </c>
      <c r="C624" s="255" t="s">
        <v>2046</v>
      </c>
      <c r="D624" s="255" t="s">
        <v>1363</v>
      </c>
      <c r="E624" s="255" t="s">
        <v>1364</v>
      </c>
      <c r="F624" s="255" t="s">
        <v>1365</v>
      </c>
      <c r="G624" s="255" t="s">
        <v>5724</v>
      </c>
      <c r="H624" s="256">
        <v>43164</v>
      </c>
      <c r="I624" s="257">
        <v>3289.19</v>
      </c>
      <c r="J624" s="257">
        <v>1</v>
      </c>
      <c r="K624" s="257">
        <f t="shared" si="9"/>
        <v>3289.19</v>
      </c>
      <c r="L624" s="255" t="s">
        <v>5725</v>
      </c>
      <c r="M624" s="255" t="s">
        <v>217</v>
      </c>
      <c r="N624" s="256">
        <v>43164</v>
      </c>
      <c r="O624" s="255" t="s">
        <v>70</v>
      </c>
      <c r="P624" s="255" t="s">
        <v>5726</v>
      </c>
    </row>
    <row r="625" spans="1:16" x14ac:dyDescent="0.2">
      <c r="A625" s="255" t="s">
        <v>4358</v>
      </c>
      <c r="B625" s="255" t="s">
        <v>2063</v>
      </c>
      <c r="C625" s="255" t="s">
        <v>2046</v>
      </c>
      <c r="D625" s="255" t="s">
        <v>225</v>
      </c>
      <c r="E625" s="255" t="s">
        <v>294</v>
      </c>
      <c r="F625" s="255" t="s">
        <v>226</v>
      </c>
      <c r="G625" s="255" t="s">
        <v>5730</v>
      </c>
      <c r="H625" s="256">
        <v>43182</v>
      </c>
      <c r="I625" s="257">
        <v>1227.4100000000001</v>
      </c>
      <c r="J625" s="257">
        <v>1</v>
      </c>
      <c r="K625" s="257">
        <f t="shared" si="9"/>
        <v>1227.4100000000001</v>
      </c>
      <c r="L625" s="255" t="s">
        <v>5731</v>
      </c>
      <c r="M625" s="255" t="s">
        <v>332</v>
      </c>
      <c r="N625" s="256">
        <v>43182</v>
      </c>
      <c r="O625" s="255" t="s">
        <v>70</v>
      </c>
      <c r="P625" s="255" t="s">
        <v>5732</v>
      </c>
    </row>
    <row r="626" spans="1:16" x14ac:dyDescent="0.2">
      <c r="A626" s="255" t="s">
        <v>4358</v>
      </c>
      <c r="B626" s="255" t="s">
        <v>2063</v>
      </c>
      <c r="C626" s="255" t="s">
        <v>2046</v>
      </c>
      <c r="D626" s="255" t="s">
        <v>225</v>
      </c>
      <c r="E626" s="255" t="s">
        <v>294</v>
      </c>
      <c r="F626" s="255" t="s">
        <v>226</v>
      </c>
      <c r="G626" s="255" t="s">
        <v>5733</v>
      </c>
      <c r="H626" s="256">
        <v>43178</v>
      </c>
      <c r="I626" s="257">
        <v>2759.39</v>
      </c>
      <c r="J626" s="257">
        <v>1</v>
      </c>
      <c r="K626" s="257">
        <f t="shared" si="9"/>
        <v>2759.39</v>
      </c>
      <c r="L626" s="255" t="s">
        <v>5731</v>
      </c>
      <c r="M626" s="255" t="s">
        <v>332</v>
      </c>
      <c r="N626" s="256">
        <v>43178</v>
      </c>
      <c r="O626" s="255" t="s">
        <v>70</v>
      </c>
      <c r="P626" s="255" t="s">
        <v>5732</v>
      </c>
    </row>
    <row r="627" spans="1:16" x14ac:dyDescent="0.2">
      <c r="A627" s="255" t="s">
        <v>4358</v>
      </c>
      <c r="B627" s="255" t="s">
        <v>2063</v>
      </c>
      <c r="C627" s="255" t="s">
        <v>2046</v>
      </c>
      <c r="D627" s="255" t="s">
        <v>225</v>
      </c>
      <c r="E627" s="255" t="s">
        <v>294</v>
      </c>
      <c r="F627" s="255" t="s">
        <v>226</v>
      </c>
      <c r="G627" s="255" t="s">
        <v>5734</v>
      </c>
      <c r="H627" s="256">
        <v>43171</v>
      </c>
      <c r="I627" s="257">
        <v>534.70000000000005</v>
      </c>
      <c r="J627" s="257">
        <v>1</v>
      </c>
      <c r="K627" s="257">
        <f t="shared" si="9"/>
        <v>534.70000000000005</v>
      </c>
      <c r="L627" s="255" t="s">
        <v>5735</v>
      </c>
      <c r="M627" s="255" t="s">
        <v>332</v>
      </c>
      <c r="N627" s="256">
        <v>43171</v>
      </c>
      <c r="O627" s="255" t="s">
        <v>70</v>
      </c>
      <c r="P627" s="255" t="s">
        <v>5736</v>
      </c>
    </row>
    <row r="628" spans="1:16" x14ac:dyDescent="0.2">
      <c r="A628" s="255" t="s">
        <v>4358</v>
      </c>
      <c r="B628" s="255" t="s">
        <v>2063</v>
      </c>
      <c r="C628" s="255" t="s">
        <v>2046</v>
      </c>
      <c r="D628" s="255" t="s">
        <v>225</v>
      </c>
      <c r="E628" s="255" t="s">
        <v>294</v>
      </c>
      <c r="F628" s="255" t="s">
        <v>226</v>
      </c>
      <c r="G628" s="255" t="s">
        <v>5737</v>
      </c>
      <c r="H628" s="256">
        <v>43168</v>
      </c>
      <c r="I628" s="257">
        <v>152.34</v>
      </c>
      <c r="J628" s="257">
        <v>1</v>
      </c>
      <c r="K628" s="257">
        <f t="shared" si="9"/>
        <v>152.34</v>
      </c>
      <c r="L628" s="255" t="s">
        <v>5738</v>
      </c>
      <c r="M628" s="255" t="s">
        <v>216</v>
      </c>
      <c r="N628" s="256">
        <v>43168</v>
      </c>
      <c r="O628" s="255" t="s">
        <v>70</v>
      </c>
      <c r="P628" s="255" t="s">
        <v>5739</v>
      </c>
    </row>
    <row r="629" spans="1:16" x14ac:dyDescent="0.2">
      <c r="A629" s="255" t="s">
        <v>4358</v>
      </c>
      <c r="B629" s="255" t="s">
        <v>2063</v>
      </c>
      <c r="C629" s="255" t="s">
        <v>2046</v>
      </c>
      <c r="D629" s="255" t="s">
        <v>310</v>
      </c>
      <c r="E629" s="255" t="s">
        <v>311</v>
      </c>
      <c r="F629" s="255" t="s">
        <v>312</v>
      </c>
      <c r="G629" s="255" t="s">
        <v>5740</v>
      </c>
      <c r="H629" s="256">
        <v>43182</v>
      </c>
      <c r="I629" s="257">
        <v>107.09</v>
      </c>
      <c r="J629" s="257">
        <v>1</v>
      </c>
      <c r="K629" s="257">
        <f t="shared" si="9"/>
        <v>107.09</v>
      </c>
      <c r="L629" s="255" t="s">
        <v>398</v>
      </c>
      <c r="M629" s="255" t="s">
        <v>450</v>
      </c>
      <c r="N629" s="256">
        <v>43182</v>
      </c>
      <c r="O629" s="255" t="s">
        <v>70</v>
      </c>
      <c r="P629" s="255" t="s">
        <v>398</v>
      </c>
    </row>
    <row r="630" spans="1:16" x14ac:dyDescent="0.2">
      <c r="A630" s="255" t="s">
        <v>4358</v>
      </c>
      <c r="B630" s="255" t="s">
        <v>2063</v>
      </c>
      <c r="C630" s="255" t="s">
        <v>2046</v>
      </c>
      <c r="D630" s="255" t="s">
        <v>310</v>
      </c>
      <c r="E630" s="255" t="s">
        <v>311</v>
      </c>
      <c r="F630" s="255" t="s">
        <v>312</v>
      </c>
      <c r="G630" s="255" t="s">
        <v>5741</v>
      </c>
      <c r="H630" s="256">
        <v>43182</v>
      </c>
      <c r="I630" s="257">
        <v>656.93</v>
      </c>
      <c r="J630" s="257">
        <v>1</v>
      </c>
      <c r="K630" s="257">
        <f t="shared" si="9"/>
        <v>656.93</v>
      </c>
      <c r="L630" s="255" t="s">
        <v>398</v>
      </c>
      <c r="M630" s="255" t="s">
        <v>618</v>
      </c>
      <c r="N630" s="256">
        <v>43182</v>
      </c>
      <c r="O630" s="255" t="s">
        <v>70</v>
      </c>
      <c r="P630" s="255" t="s">
        <v>398</v>
      </c>
    </row>
    <row r="631" spans="1:16" x14ac:dyDescent="0.2">
      <c r="A631" s="255" t="s">
        <v>4358</v>
      </c>
      <c r="B631" s="255" t="s">
        <v>2063</v>
      </c>
      <c r="C631" s="255" t="s">
        <v>2046</v>
      </c>
      <c r="D631" s="255" t="s">
        <v>310</v>
      </c>
      <c r="E631" s="255" t="s">
        <v>311</v>
      </c>
      <c r="F631" s="255" t="s">
        <v>312</v>
      </c>
      <c r="G631" s="255" t="s">
        <v>5742</v>
      </c>
      <c r="H631" s="256">
        <v>43182</v>
      </c>
      <c r="I631" s="257">
        <v>501.68</v>
      </c>
      <c r="J631" s="257">
        <v>1</v>
      </c>
      <c r="K631" s="257">
        <f t="shared" si="9"/>
        <v>501.68</v>
      </c>
      <c r="L631" s="255" t="s">
        <v>398</v>
      </c>
      <c r="M631" s="255" t="s">
        <v>726</v>
      </c>
      <c r="N631" s="256">
        <v>43182</v>
      </c>
      <c r="O631" s="255" t="s">
        <v>70</v>
      </c>
      <c r="P631" s="255" t="s">
        <v>398</v>
      </c>
    </row>
    <row r="632" spans="1:16" x14ac:dyDescent="0.2">
      <c r="A632" s="255" t="s">
        <v>4358</v>
      </c>
      <c r="B632" s="255" t="s">
        <v>2063</v>
      </c>
      <c r="C632" s="255" t="s">
        <v>2046</v>
      </c>
      <c r="D632" s="255" t="s">
        <v>310</v>
      </c>
      <c r="E632" s="255" t="s">
        <v>311</v>
      </c>
      <c r="F632" s="255" t="s">
        <v>312</v>
      </c>
      <c r="G632" s="255" t="s">
        <v>5743</v>
      </c>
      <c r="H632" s="256">
        <v>43182</v>
      </c>
      <c r="I632" s="257">
        <v>64.05</v>
      </c>
      <c r="J632" s="257">
        <v>1</v>
      </c>
      <c r="K632" s="257">
        <f t="shared" si="9"/>
        <v>64.05</v>
      </c>
      <c r="L632" s="255" t="s">
        <v>398</v>
      </c>
      <c r="M632" s="255" t="s">
        <v>249</v>
      </c>
      <c r="N632" s="256">
        <v>43182</v>
      </c>
      <c r="O632" s="255" t="s">
        <v>70</v>
      </c>
      <c r="P632" s="255" t="s">
        <v>398</v>
      </c>
    </row>
    <row r="633" spans="1:16" x14ac:dyDescent="0.2">
      <c r="A633" s="255" t="s">
        <v>4358</v>
      </c>
      <c r="B633" s="255" t="s">
        <v>2063</v>
      </c>
      <c r="C633" s="255" t="s">
        <v>2046</v>
      </c>
      <c r="D633" s="255" t="s">
        <v>310</v>
      </c>
      <c r="E633" s="255" t="s">
        <v>311</v>
      </c>
      <c r="F633" s="255" t="s">
        <v>312</v>
      </c>
      <c r="G633" s="255" t="s">
        <v>5744</v>
      </c>
      <c r="H633" s="256">
        <v>43182</v>
      </c>
      <c r="I633" s="257">
        <v>35.200000000000003</v>
      </c>
      <c r="J633" s="257">
        <v>1</v>
      </c>
      <c r="K633" s="257">
        <f t="shared" si="9"/>
        <v>35.200000000000003</v>
      </c>
      <c r="L633" s="255" t="s">
        <v>398</v>
      </c>
      <c r="M633" s="255" t="s">
        <v>506</v>
      </c>
      <c r="N633" s="256">
        <v>43182</v>
      </c>
      <c r="O633" s="255" t="s">
        <v>70</v>
      </c>
      <c r="P633" s="255" t="s">
        <v>398</v>
      </c>
    </row>
    <row r="634" spans="1:16" x14ac:dyDescent="0.2">
      <c r="A634" s="255" t="s">
        <v>4358</v>
      </c>
      <c r="B634" s="255" t="s">
        <v>2063</v>
      </c>
      <c r="C634" s="255" t="s">
        <v>2046</v>
      </c>
      <c r="D634" s="255" t="s">
        <v>310</v>
      </c>
      <c r="E634" s="255" t="s">
        <v>311</v>
      </c>
      <c r="F634" s="255" t="s">
        <v>312</v>
      </c>
      <c r="G634" s="255" t="s">
        <v>5745</v>
      </c>
      <c r="H634" s="256">
        <v>43182</v>
      </c>
      <c r="I634" s="257">
        <v>37.380000000000003</v>
      </c>
      <c r="J634" s="257">
        <v>1</v>
      </c>
      <c r="K634" s="257">
        <f t="shared" si="9"/>
        <v>37.380000000000003</v>
      </c>
      <c r="L634" s="255" t="s">
        <v>398</v>
      </c>
      <c r="M634" s="255" t="s">
        <v>506</v>
      </c>
      <c r="N634" s="256">
        <v>43182</v>
      </c>
      <c r="O634" s="255" t="s">
        <v>70</v>
      </c>
      <c r="P634" s="255" t="s">
        <v>398</v>
      </c>
    </row>
    <row r="635" spans="1:16" x14ac:dyDescent="0.2">
      <c r="A635" s="255" t="s">
        <v>4358</v>
      </c>
      <c r="B635" s="255" t="s">
        <v>2063</v>
      </c>
      <c r="C635" s="255" t="s">
        <v>2046</v>
      </c>
      <c r="D635" s="255" t="s">
        <v>310</v>
      </c>
      <c r="E635" s="255" t="s">
        <v>311</v>
      </c>
      <c r="F635" s="255" t="s">
        <v>312</v>
      </c>
      <c r="G635" s="255" t="s">
        <v>5746</v>
      </c>
      <c r="H635" s="256">
        <v>43182</v>
      </c>
      <c r="I635" s="257">
        <v>32.28</v>
      </c>
      <c r="J635" s="257">
        <v>1</v>
      </c>
      <c r="K635" s="257">
        <f t="shared" si="9"/>
        <v>32.28</v>
      </c>
      <c r="L635" s="255" t="s">
        <v>398</v>
      </c>
      <c r="M635" s="255" t="s">
        <v>505</v>
      </c>
      <c r="N635" s="256">
        <v>43182</v>
      </c>
      <c r="O635" s="255" t="s">
        <v>70</v>
      </c>
      <c r="P635" s="255" t="s">
        <v>398</v>
      </c>
    </row>
    <row r="636" spans="1:16" x14ac:dyDescent="0.2">
      <c r="A636" s="255" t="s">
        <v>4358</v>
      </c>
      <c r="B636" s="255" t="s">
        <v>2063</v>
      </c>
      <c r="C636" s="255" t="s">
        <v>2046</v>
      </c>
      <c r="D636" s="255" t="s">
        <v>310</v>
      </c>
      <c r="E636" s="255" t="s">
        <v>311</v>
      </c>
      <c r="F636" s="255" t="s">
        <v>312</v>
      </c>
      <c r="G636" s="255" t="s">
        <v>5747</v>
      </c>
      <c r="H636" s="256">
        <v>43182</v>
      </c>
      <c r="I636" s="257">
        <v>30.33</v>
      </c>
      <c r="J636" s="257">
        <v>1</v>
      </c>
      <c r="K636" s="257">
        <f t="shared" si="9"/>
        <v>30.33</v>
      </c>
      <c r="L636" s="255" t="s">
        <v>398</v>
      </c>
      <c r="M636" s="255" t="s">
        <v>505</v>
      </c>
      <c r="N636" s="256">
        <v>43182</v>
      </c>
      <c r="O636" s="255" t="s">
        <v>70</v>
      </c>
      <c r="P636" s="255" t="s">
        <v>398</v>
      </c>
    </row>
    <row r="637" spans="1:16" x14ac:dyDescent="0.2">
      <c r="A637" s="255" t="s">
        <v>4358</v>
      </c>
      <c r="B637" s="255" t="s">
        <v>2063</v>
      </c>
      <c r="C637" s="255" t="s">
        <v>2046</v>
      </c>
      <c r="D637" s="255" t="s">
        <v>310</v>
      </c>
      <c r="E637" s="255" t="s">
        <v>311</v>
      </c>
      <c r="F637" s="255" t="s">
        <v>312</v>
      </c>
      <c r="G637" s="255" t="s">
        <v>5748</v>
      </c>
      <c r="H637" s="256">
        <v>43182</v>
      </c>
      <c r="I637" s="257">
        <v>47</v>
      </c>
      <c r="J637" s="257">
        <v>1</v>
      </c>
      <c r="K637" s="257">
        <f t="shared" si="9"/>
        <v>47</v>
      </c>
      <c r="L637" s="255" t="s">
        <v>398</v>
      </c>
      <c r="M637" s="255" t="s">
        <v>505</v>
      </c>
      <c r="N637" s="256">
        <v>43182</v>
      </c>
      <c r="O637" s="255" t="s">
        <v>70</v>
      </c>
      <c r="P637" s="255" t="s">
        <v>398</v>
      </c>
    </row>
    <row r="638" spans="1:16" x14ac:dyDescent="0.2">
      <c r="A638" s="255" t="s">
        <v>4358</v>
      </c>
      <c r="B638" s="255" t="s">
        <v>2063</v>
      </c>
      <c r="C638" s="255" t="s">
        <v>2046</v>
      </c>
      <c r="D638" s="255" t="s">
        <v>310</v>
      </c>
      <c r="E638" s="255" t="s">
        <v>311</v>
      </c>
      <c r="F638" s="255" t="s">
        <v>312</v>
      </c>
      <c r="G638" s="255" t="s">
        <v>5749</v>
      </c>
      <c r="H638" s="256">
        <v>43182</v>
      </c>
      <c r="I638" s="257">
        <v>89.64</v>
      </c>
      <c r="J638" s="257">
        <v>1</v>
      </c>
      <c r="K638" s="257">
        <f t="shared" si="9"/>
        <v>89.64</v>
      </c>
      <c r="L638" s="255" t="s">
        <v>398</v>
      </c>
      <c r="M638" s="255" t="s">
        <v>5750</v>
      </c>
      <c r="N638" s="256">
        <v>43182</v>
      </c>
      <c r="O638" s="255" t="s">
        <v>70</v>
      </c>
      <c r="P638" s="255" t="s">
        <v>398</v>
      </c>
    </row>
    <row r="639" spans="1:16" x14ac:dyDescent="0.2">
      <c r="A639" s="255" t="s">
        <v>4358</v>
      </c>
      <c r="B639" s="255" t="s">
        <v>2063</v>
      </c>
      <c r="C639" s="255" t="s">
        <v>2046</v>
      </c>
      <c r="D639" s="255" t="s">
        <v>310</v>
      </c>
      <c r="E639" s="255" t="s">
        <v>311</v>
      </c>
      <c r="F639" s="255" t="s">
        <v>312</v>
      </c>
      <c r="G639" s="255" t="s">
        <v>5751</v>
      </c>
      <c r="H639" s="256">
        <v>43182</v>
      </c>
      <c r="I639" s="257">
        <v>79.33</v>
      </c>
      <c r="J639" s="257">
        <v>1</v>
      </c>
      <c r="K639" s="257">
        <f t="shared" si="9"/>
        <v>79.33</v>
      </c>
      <c r="L639" s="255" t="s">
        <v>398</v>
      </c>
      <c r="M639" s="255" t="s">
        <v>432</v>
      </c>
      <c r="N639" s="256">
        <v>43182</v>
      </c>
      <c r="O639" s="255" t="s">
        <v>70</v>
      </c>
      <c r="P639" s="255" t="s">
        <v>398</v>
      </c>
    </row>
    <row r="640" spans="1:16" x14ac:dyDescent="0.2">
      <c r="A640" s="255" t="s">
        <v>4358</v>
      </c>
      <c r="B640" s="255" t="s">
        <v>2063</v>
      </c>
      <c r="C640" s="255" t="s">
        <v>2046</v>
      </c>
      <c r="D640" s="255" t="s">
        <v>310</v>
      </c>
      <c r="E640" s="255" t="s">
        <v>311</v>
      </c>
      <c r="F640" s="255" t="s">
        <v>312</v>
      </c>
      <c r="G640" s="255" t="s">
        <v>5752</v>
      </c>
      <c r="H640" s="256">
        <v>43182</v>
      </c>
      <c r="I640" s="257">
        <v>142.01</v>
      </c>
      <c r="J640" s="257">
        <v>1</v>
      </c>
      <c r="K640" s="257">
        <f t="shared" si="9"/>
        <v>142.01</v>
      </c>
      <c r="L640" s="255" t="s">
        <v>398</v>
      </c>
      <c r="M640" s="255" t="s">
        <v>506</v>
      </c>
      <c r="N640" s="256">
        <v>43182</v>
      </c>
      <c r="O640" s="255" t="s">
        <v>70</v>
      </c>
      <c r="P640" s="255" t="s">
        <v>398</v>
      </c>
    </row>
    <row r="641" spans="1:16" x14ac:dyDescent="0.2">
      <c r="A641" s="255" t="s">
        <v>4358</v>
      </c>
      <c r="B641" s="255" t="s">
        <v>2063</v>
      </c>
      <c r="C641" s="255" t="s">
        <v>2046</v>
      </c>
      <c r="D641" s="255" t="s">
        <v>310</v>
      </c>
      <c r="E641" s="255" t="s">
        <v>311</v>
      </c>
      <c r="F641" s="255" t="s">
        <v>312</v>
      </c>
      <c r="G641" s="255" t="s">
        <v>5753</v>
      </c>
      <c r="H641" s="256">
        <v>43182</v>
      </c>
      <c r="I641" s="257">
        <v>169.61</v>
      </c>
      <c r="J641" s="257">
        <v>1</v>
      </c>
      <c r="K641" s="257">
        <f t="shared" si="9"/>
        <v>169.61</v>
      </c>
      <c r="L641" s="255" t="s">
        <v>398</v>
      </c>
      <c r="M641" s="255" t="s">
        <v>432</v>
      </c>
      <c r="N641" s="256">
        <v>43182</v>
      </c>
      <c r="O641" s="255" t="s">
        <v>70</v>
      </c>
      <c r="P641" s="255" t="s">
        <v>398</v>
      </c>
    </row>
    <row r="642" spans="1:16" x14ac:dyDescent="0.2">
      <c r="A642" s="255" t="s">
        <v>4358</v>
      </c>
      <c r="B642" s="255" t="s">
        <v>2063</v>
      </c>
      <c r="C642" s="255" t="s">
        <v>2046</v>
      </c>
      <c r="D642" s="255" t="s">
        <v>310</v>
      </c>
      <c r="E642" s="255" t="s">
        <v>311</v>
      </c>
      <c r="F642" s="255" t="s">
        <v>312</v>
      </c>
      <c r="G642" s="255" t="s">
        <v>5754</v>
      </c>
      <c r="H642" s="256">
        <v>43182</v>
      </c>
      <c r="I642" s="257">
        <v>253.92</v>
      </c>
      <c r="J642" s="257">
        <v>1</v>
      </c>
      <c r="K642" s="257">
        <f t="shared" si="9"/>
        <v>253.92</v>
      </c>
      <c r="L642" s="255" t="s">
        <v>398</v>
      </c>
      <c r="M642" s="255" t="s">
        <v>432</v>
      </c>
      <c r="N642" s="256">
        <v>43182</v>
      </c>
      <c r="O642" s="255" t="s">
        <v>70</v>
      </c>
      <c r="P642" s="255" t="s">
        <v>398</v>
      </c>
    </row>
    <row r="643" spans="1:16" x14ac:dyDescent="0.2">
      <c r="A643" s="255" t="s">
        <v>4358</v>
      </c>
      <c r="B643" s="255" t="s">
        <v>2063</v>
      </c>
      <c r="C643" s="255" t="s">
        <v>2046</v>
      </c>
      <c r="D643" s="255" t="s">
        <v>915</v>
      </c>
      <c r="E643" s="255" t="s">
        <v>4360</v>
      </c>
      <c r="F643" s="255" t="s">
        <v>916</v>
      </c>
      <c r="G643" s="255" t="s">
        <v>5755</v>
      </c>
      <c r="H643" s="256">
        <v>43178</v>
      </c>
      <c r="I643" s="257">
        <v>261.36</v>
      </c>
      <c r="J643" s="257">
        <v>1</v>
      </c>
      <c r="K643" s="257">
        <f t="shared" ref="K643:K706" si="10">I643*J643</f>
        <v>261.36</v>
      </c>
      <c r="L643" s="255" t="s">
        <v>5756</v>
      </c>
      <c r="M643" s="255" t="s">
        <v>106</v>
      </c>
      <c r="N643" s="256">
        <v>43178</v>
      </c>
      <c r="O643" s="255" t="s">
        <v>70</v>
      </c>
      <c r="P643" s="255" t="s">
        <v>5757</v>
      </c>
    </row>
    <row r="644" spans="1:16" x14ac:dyDescent="0.2">
      <c r="A644" s="255" t="s">
        <v>4358</v>
      </c>
      <c r="B644" s="255" t="s">
        <v>2063</v>
      </c>
      <c r="C644" s="255" t="s">
        <v>2046</v>
      </c>
      <c r="D644" s="255" t="s">
        <v>184</v>
      </c>
      <c r="E644" s="255" t="s">
        <v>185</v>
      </c>
      <c r="F644" s="255" t="s">
        <v>186</v>
      </c>
      <c r="G644" s="255" t="s">
        <v>5758</v>
      </c>
      <c r="H644" s="256">
        <v>43179</v>
      </c>
      <c r="I644" s="257">
        <v>163.46</v>
      </c>
      <c r="J644" s="257">
        <v>1</v>
      </c>
      <c r="K644" s="257">
        <f t="shared" si="10"/>
        <v>163.46</v>
      </c>
      <c r="L644" s="255" t="s">
        <v>5759</v>
      </c>
      <c r="M644" s="255" t="s">
        <v>228</v>
      </c>
      <c r="N644" s="256">
        <v>43187</v>
      </c>
      <c r="O644" s="255" t="s">
        <v>70</v>
      </c>
      <c r="P644" s="255" t="s">
        <v>398</v>
      </c>
    </row>
    <row r="645" spans="1:16" x14ac:dyDescent="0.2">
      <c r="A645" s="255" t="s">
        <v>4358</v>
      </c>
      <c r="B645" s="255" t="s">
        <v>2063</v>
      </c>
      <c r="C645" s="255" t="s">
        <v>2046</v>
      </c>
      <c r="D645" s="255" t="s">
        <v>184</v>
      </c>
      <c r="E645" s="255" t="s">
        <v>185</v>
      </c>
      <c r="F645" s="255" t="s">
        <v>186</v>
      </c>
      <c r="G645" s="255" t="s">
        <v>5760</v>
      </c>
      <c r="H645" s="256">
        <v>43174</v>
      </c>
      <c r="I645" s="257">
        <v>375.1</v>
      </c>
      <c r="J645" s="257">
        <v>1</v>
      </c>
      <c r="K645" s="257">
        <f t="shared" si="10"/>
        <v>375.1</v>
      </c>
      <c r="L645" s="255" t="s">
        <v>5761</v>
      </c>
      <c r="M645" s="255" t="s">
        <v>228</v>
      </c>
      <c r="N645" s="256">
        <v>43187</v>
      </c>
      <c r="O645" s="255" t="s">
        <v>70</v>
      </c>
      <c r="P645" s="255" t="s">
        <v>398</v>
      </c>
    </row>
    <row r="646" spans="1:16" x14ac:dyDescent="0.2">
      <c r="A646" s="255" t="s">
        <v>4358</v>
      </c>
      <c r="B646" s="255" t="s">
        <v>2063</v>
      </c>
      <c r="C646" s="255" t="s">
        <v>2046</v>
      </c>
      <c r="D646" s="255" t="s">
        <v>181</v>
      </c>
      <c r="E646" s="255" t="s">
        <v>182</v>
      </c>
      <c r="F646" s="255" t="s">
        <v>183</v>
      </c>
      <c r="G646" s="255" t="s">
        <v>5765</v>
      </c>
      <c r="H646" s="256">
        <v>43185</v>
      </c>
      <c r="I646" s="257">
        <v>237.78</v>
      </c>
      <c r="J646" s="257">
        <v>1</v>
      </c>
      <c r="K646" s="257">
        <f t="shared" si="10"/>
        <v>237.78</v>
      </c>
      <c r="L646" s="255" t="s">
        <v>5766</v>
      </c>
      <c r="M646" s="255" t="s">
        <v>214</v>
      </c>
      <c r="N646" s="256">
        <v>43186</v>
      </c>
      <c r="O646" s="255" t="s">
        <v>70</v>
      </c>
      <c r="P646" s="255" t="s">
        <v>5767</v>
      </c>
    </row>
    <row r="647" spans="1:16" x14ac:dyDescent="0.2">
      <c r="A647" s="255" t="s">
        <v>4358</v>
      </c>
      <c r="B647" s="255" t="s">
        <v>2063</v>
      </c>
      <c r="C647" s="255" t="s">
        <v>2046</v>
      </c>
      <c r="D647" s="255" t="s">
        <v>181</v>
      </c>
      <c r="E647" s="255" t="s">
        <v>182</v>
      </c>
      <c r="F647" s="255" t="s">
        <v>183</v>
      </c>
      <c r="G647" s="255" t="s">
        <v>5768</v>
      </c>
      <c r="H647" s="256">
        <v>43185</v>
      </c>
      <c r="I647" s="257">
        <v>139.38999999999999</v>
      </c>
      <c r="J647" s="257">
        <v>1</v>
      </c>
      <c r="K647" s="257">
        <f t="shared" si="10"/>
        <v>139.38999999999999</v>
      </c>
      <c r="L647" s="255" t="s">
        <v>5769</v>
      </c>
      <c r="M647" s="255" t="s">
        <v>106</v>
      </c>
      <c r="N647" s="256">
        <v>43186</v>
      </c>
      <c r="O647" s="255" t="s">
        <v>70</v>
      </c>
      <c r="P647" s="255" t="s">
        <v>5770</v>
      </c>
    </row>
    <row r="648" spans="1:16" x14ac:dyDescent="0.2">
      <c r="A648" s="255" t="s">
        <v>4358</v>
      </c>
      <c r="B648" s="255" t="s">
        <v>2063</v>
      </c>
      <c r="C648" s="255" t="s">
        <v>2046</v>
      </c>
      <c r="D648" s="255" t="s">
        <v>181</v>
      </c>
      <c r="E648" s="255" t="s">
        <v>182</v>
      </c>
      <c r="F648" s="255" t="s">
        <v>183</v>
      </c>
      <c r="G648" s="255" t="s">
        <v>5771</v>
      </c>
      <c r="H648" s="256">
        <v>43167</v>
      </c>
      <c r="I648" s="257">
        <v>218.61</v>
      </c>
      <c r="J648" s="257">
        <v>1</v>
      </c>
      <c r="K648" s="257">
        <f t="shared" si="10"/>
        <v>218.61</v>
      </c>
      <c r="L648" s="255" t="s">
        <v>5772</v>
      </c>
      <c r="M648" s="255" t="s">
        <v>214</v>
      </c>
      <c r="N648" s="256">
        <v>43167</v>
      </c>
      <c r="O648" s="255" t="s">
        <v>70</v>
      </c>
      <c r="P648" s="255" t="s">
        <v>5773</v>
      </c>
    </row>
    <row r="649" spans="1:16" x14ac:dyDescent="0.2">
      <c r="A649" s="255" t="s">
        <v>4358</v>
      </c>
      <c r="B649" s="255" t="s">
        <v>2063</v>
      </c>
      <c r="C649" s="255" t="s">
        <v>2046</v>
      </c>
      <c r="D649" s="255" t="s">
        <v>181</v>
      </c>
      <c r="E649" s="255" t="s">
        <v>182</v>
      </c>
      <c r="F649" s="255" t="s">
        <v>183</v>
      </c>
      <c r="G649" s="255" t="s">
        <v>5774</v>
      </c>
      <c r="H649" s="256">
        <v>43167</v>
      </c>
      <c r="I649" s="257">
        <v>366.34</v>
      </c>
      <c r="J649" s="257">
        <v>1</v>
      </c>
      <c r="K649" s="257">
        <f t="shared" si="10"/>
        <v>366.34</v>
      </c>
      <c r="L649" s="255" t="s">
        <v>5775</v>
      </c>
      <c r="M649" s="255" t="s">
        <v>214</v>
      </c>
      <c r="N649" s="256">
        <v>43167</v>
      </c>
      <c r="O649" s="255" t="s">
        <v>70</v>
      </c>
      <c r="P649" s="255" t="s">
        <v>5776</v>
      </c>
    </row>
    <row r="650" spans="1:16" x14ac:dyDescent="0.2">
      <c r="A650" s="255" t="s">
        <v>4358</v>
      </c>
      <c r="B650" s="255" t="s">
        <v>2063</v>
      </c>
      <c r="C650" s="255" t="s">
        <v>2046</v>
      </c>
      <c r="D650" s="255" t="s">
        <v>181</v>
      </c>
      <c r="E650" s="255" t="s">
        <v>182</v>
      </c>
      <c r="F650" s="255" t="s">
        <v>183</v>
      </c>
      <c r="G650" s="255" t="s">
        <v>5777</v>
      </c>
      <c r="H650" s="256">
        <v>43167</v>
      </c>
      <c r="I650" s="257">
        <v>142.65</v>
      </c>
      <c r="J650" s="257">
        <v>1</v>
      </c>
      <c r="K650" s="257">
        <f t="shared" si="10"/>
        <v>142.65</v>
      </c>
      <c r="L650" s="255" t="s">
        <v>5769</v>
      </c>
      <c r="M650" s="255" t="s">
        <v>106</v>
      </c>
      <c r="N650" s="256">
        <v>43167</v>
      </c>
      <c r="O650" s="255" t="s">
        <v>70</v>
      </c>
      <c r="P650" s="255" t="s">
        <v>5770</v>
      </c>
    </row>
    <row r="651" spans="1:16" x14ac:dyDescent="0.2">
      <c r="A651" s="255" t="s">
        <v>4358</v>
      </c>
      <c r="B651" s="255" t="s">
        <v>2063</v>
      </c>
      <c r="C651" s="255" t="s">
        <v>2046</v>
      </c>
      <c r="D651" s="255" t="s">
        <v>181</v>
      </c>
      <c r="E651" s="255" t="s">
        <v>182</v>
      </c>
      <c r="F651" s="255" t="s">
        <v>183</v>
      </c>
      <c r="G651" s="255" t="s">
        <v>5778</v>
      </c>
      <c r="H651" s="256">
        <v>43166</v>
      </c>
      <c r="I651" s="257">
        <v>7.2</v>
      </c>
      <c r="J651" s="257">
        <v>1</v>
      </c>
      <c r="K651" s="257">
        <f t="shared" si="10"/>
        <v>7.2</v>
      </c>
      <c r="L651" s="255" t="s">
        <v>5769</v>
      </c>
      <c r="M651" s="255" t="s">
        <v>106</v>
      </c>
      <c r="N651" s="256">
        <v>43166</v>
      </c>
      <c r="O651" s="255" t="s">
        <v>70</v>
      </c>
      <c r="P651" s="255" t="s">
        <v>5770</v>
      </c>
    </row>
    <row r="652" spans="1:16" x14ac:dyDescent="0.2">
      <c r="A652" s="255" t="s">
        <v>4358</v>
      </c>
      <c r="B652" s="255" t="s">
        <v>2063</v>
      </c>
      <c r="C652" s="255" t="s">
        <v>2046</v>
      </c>
      <c r="D652" s="255" t="s">
        <v>313</v>
      </c>
      <c r="E652" s="255" t="s">
        <v>314</v>
      </c>
      <c r="F652" s="255" t="s">
        <v>315</v>
      </c>
      <c r="G652" s="255" t="s">
        <v>5779</v>
      </c>
      <c r="H652" s="256">
        <v>43174</v>
      </c>
      <c r="I652" s="257">
        <v>15.64</v>
      </c>
      <c r="J652" s="257">
        <v>1</v>
      </c>
      <c r="K652" s="257">
        <f t="shared" si="10"/>
        <v>15.64</v>
      </c>
      <c r="L652" s="255" t="s">
        <v>398</v>
      </c>
      <c r="M652" s="255" t="s">
        <v>396</v>
      </c>
      <c r="N652" s="256">
        <v>43185</v>
      </c>
      <c r="O652" s="255" t="s">
        <v>70</v>
      </c>
      <c r="P652" s="255" t="s">
        <v>398</v>
      </c>
    </row>
    <row r="653" spans="1:16" x14ac:dyDescent="0.2">
      <c r="A653" s="255" t="s">
        <v>4358</v>
      </c>
      <c r="B653" s="255" t="s">
        <v>2063</v>
      </c>
      <c r="C653" s="255" t="s">
        <v>2046</v>
      </c>
      <c r="D653" s="255" t="s">
        <v>313</v>
      </c>
      <c r="E653" s="255" t="s">
        <v>314</v>
      </c>
      <c r="F653" s="255" t="s">
        <v>315</v>
      </c>
      <c r="G653" s="255" t="s">
        <v>5780</v>
      </c>
      <c r="H653" s="256">
        <v>43174</v>
      </c>
      <c r="I653" s="257">
        <v>103.08</v>
      </c>
      <c r="J653" s="257">
        <v>1</v>
      </c>
      <c r="K653" s="257">
        <f t="shared" si="10"/>
        <v>103.08</v>
      </c>
      <c r="L653" s="255" t="s">
        <v>398</v>
      </c>
      <c r="M653" s="255" t="s">
        <v>664</v>
      </c>
      <c r="N653" s="256">
        <v>43185</v>
      </c>
      <c r="O653" s="255" t="s">
        <v>70</v>
      </c>
      <c r="P653" s="255" t="s">
        <v>398</v>
      </c>
    </row>
    <row r="654" spans="1:16" x14ac:dyDescent="0.2">
      <c r="A654" s="255" t="s">
        <v>4358</v>
      </c>
      <c r="B654" s="255" t="s">
        <v>2063</v>
      </c>
      <c r="C654" s="255" t="s">
        <v>2046</v>
      </c>
      <c r="D654" s="255" t="s">
        <v>313</v>
      </c>
      <c r="E654" s="255" t="s">
        <v>314</v>
      </c>
      <c r="F654" s="255" t="s">
        <v>315</v>
      </c>
      <c r="G654" s="255" t="s">
        <v>5781</v>
      </c>
      <c r="H654" s="256">
        <v>43174</v>
      </c>
      <c r="I654" s="257">
        <v>20.92</v>
      </c>
      <c r="J654" s="257">
        <v>1</v>
      </c>
      <c r="K654" s="257">
        <f t="shared" si="10"/>
        <v>20.92</v>
      </c>
      <c r="L654" s="255" t="s">
        <v>398</v>
      </c>
      <c r="M654" s="255" t="s">
        <v>618</v>
      </c>
      <c r="N654" s="256">
        <v>43185</v>
      </c>
      <c r="O654" s="255" t="s">
        <v>70</v>
      </c>
      <c r="P654" s="255" t="s">
        <v>398</v>
      </c>
    </row>
    <row r="655" spans="1:16" x14ac:dyDescent="0.2">
      <c r="A655" s="255" t="s">
        <v>4358</v>
      </c>
      <c r="B655" s="255" t="s">
        <v>2063</v>
      </c>
      <c r="C655" s="255" t="s">
        <v>2046</v>
      </c>
      <c r="D655" s="255" t="s">
        <v>1191</v>
      </c>
      <c r="E655" s="255" t="s">
        <v>1192</v>
      </c>
      <c r="F655" s="255" t="s">
        <v>1193</v>
      </c>
      <c r="G655" s="255" t="s">
        <v>458</v>
      </c>
      <c r="H655" s="256">
        <v>43173</v>
      </c>
      <c r="I655" s="257">
        <v>143.02000000000001</v>
      </c>
      <c r="J655" s="257">
        <v>1</v>
      </c>
      <c r="K655" s="257">
        <f t="shared" si="10"/>
        <v>143.02000000000001</v>
      </c>
      <c r="L655" s="255" t="s">
        <v>4466</v>
      </c>
      <c r="M655" s="255" t="s">
        <v>435</v>
      </c>
      <c r="N655" s="256">
        <v>43185</v>
      </c>
      <c r="O655" s="255" t="s">
        <v>70</v>
      </c>
      <c r="P655" s="255" t="s">
        <v>4467</v>
      </c>
    </row>
    <row r="656" spans="1:16" x14ac:dyDescent="0.2">
      <c r="A656" s="255" t="s">
        <v>4358</v>
      </c>
      <c r="B656" s="255" t="s">
        <v>2063</v>
      </c>
      <c r="C656" s="255" t="s">
        <v>2046</v>
      </c>
      <c r="D656" s="255" t="s">
        <v>1191</v>
      </c>
      <c r="E656" s="255" t="s">
        <v>1192</v>
      </c>
      <c r="F656" s="255" t="s">
        <v>1193</v>
      </c>
      <c r="G656" s="255" t="s">
        <v>5782</v>
      </c>
      <c r="H656" s="256">
        <v>43160</v>
      </c>
      <c r="I656" s="257">
        <v>361.79</v>
      </c>
      <c r="J656" s="257">
        <v>1</v>
      </c>
      <c r="K656" s="257">
        <f t="shared" si="10"/>
        <v>361.79</v>
      </c>
      <c r="L656" s="255" t="s">
        <v>5783</v>
      </c>
      <c r="M656" s="255" t="s">
        <v>349</v>
      </c>
      <c r="N656" s="256">
        <v>43168</v>
      </c>
      <c r="O656" s="255" t="s">
        <v>70</v>
      </c>
      <c r="P656" s="255" t="s">
        <v>5784</v>
      </c>
    </row>
    <row r="657" spans="1:16" x14ac:dyDescent="0.2">
      <c r="A657" s="255" t="s">
        <v>4358</v>
      </c>
      <c r="B657" s="255" t="s">
        <v>2063</v>
      </c>
      <c r="C657" s="255" t="s">
        <v>2046</v>
      </c>
      <c r="D657" s="255" t="s">
        <v>160</v>
      </c>
      <c r="E657" s="255" t="s">
        <v>161</v>
      </c>
      <c r="F657" s="255" t="s">
        <v>162</v>
      </c>
      <c r="G657" s="255" t="s">
        <v>5785</v>
      </c>
      <c r="H657" s="256">
        <v>43187</v>
      </c>
      <c r="I657" s="257">
        <v>24.2</v>
      </c>
      <c r="J657" s="257">
        <v>1</v>
      </c>
      <c r="K657" s="257">
        <f t="shared" si="10"/>
        <v>24.2</v>
      </c>
      <c r="L657" s="255" t="s">
        <v>398</v>
      </c>
      <c r="M657" s="255" t="s">
        <v>552</v>
      </c>
      <c r="N657" s="256">
        <v>43188</v>
      </c>
      <c r="O657" s="255" t="s">
        <v>70</v>
      </c>
      <c r="P657" s="255" t="s">
        <v>398</v>
      </c>
    </row>
    <row r="658" spans="1:16" x14ac:dyDescent="0.2">
      <c r="A658" s="255" t="s">
        <v>4358</v>
      </c>
      <c r="B658" s="255" t="s">
        <v>2063</v>
      </c>
      <c r="C658" s="255" t="s">
        <v>2046</v>
      </c>
      <c r="D658" s="255" t="s">
        <v>160</v>
      </c>
      <c r="E658" s="255" t="s">
        <v>161</v>
      </c>
      <c r="F658" s="255" t="s">
        <v>162</v>
      </c>
      <c r="G658" s="255" t="s">
        <v>5786</v>
      </c>
      <c r="H658" s="256">
        <v>43173</v>
      </c>
      <c r="I658" s="257">
        <v>168.3</v>
      </c>
      <c r="J658" s="257">
        <v>1</v>
      </c>
      <c r="K658" s="257">
        <f t="shared" si="10"/>
        <v>168.3</v>
      </c>
      <c r="L658" s="255" t="s">
        <v>398</v>
      </c>
      <c r="M658" s="255" t="s">
        <v>177</v>
      </c>
      <c r="N658" s="256">
        <v>43174</v>
      </c>
      <c r="O658" s="255" t="s">
        <v>70</v>
      </c>
      <c r="P658" s="255" t="s">
        <v>398</v>
      </c>
    </row>
    <row r="659" spans="1:16" x14ac:dyDescent="0.2">
      <c r="A659" s="255" t="s">
        <v>4358</v>
      </c>
      <c r="B659" s="255" t="s">
        <v>2063</v>
      </c>
      <c r="C659" s="255" t="s">
        <v>2046</v>
      </c>
      <c r="D659" s="255" t="s">
        <v>160</v>
      </c>
      <c r="E659" s="255" t="s">
        <v>161</v>
      </c>
      <c r="F659" s="255" t="s">
        <v>162</v>
      </c>
      <c r="G659" s="255" t="s">
        <v>5787</v>
      </c>
      <c r="H659" s="256">
        <v>43173</v>
      </c>
      <c r="I659" s="257">
        <v>42.05</v>
      </c>
      <c r="J659" s="257">
        <v>1</v>
      </c>
      <c r="K659" s="257">
        <f t="shared" si="10"/>
        <v>42.05</v>
      </c>
      <c r="L659" s="255" t="s">
        <v>398</v>
      </c>
      <c r="M659" s="255" t="s">
        <v>177</v>
      </c>
      <c r="N659" s="256">
        <v>43174</v>
      </c>
      <c r="O659" s="255" t="s">
        <v>70</v>
      </c>
      <c r="P659" s="255" t="s">
        <v>398</v>
      </c>
    </row>
    <row r="660" spans="1:16" x14ac:dyDescent="0.2">
      <c r="A660" s="255" t="s">
        <v>4358</v>
      </c>
      <c r="B660" s="255" t="s">
        <v>2063</v>
      </c>
      <c r="C660" s="255" t="s">
        <v>2046</v>
      </c>
      <c r="D660" s="255" t="s">
        <v>160</v>
      </c>
      <c r="E660" s="255" t="s">
        <v>161</v>
      </c>
      <c r="F660" s="255" t="s">
        <v>162</v>
      </c>
      <c r="G660" s="255" t="s">
        <v>5788</v>
      </c>
      <c r="H660" s="256">
        <v>43173</v>
      </c>
      <c r="I660" s="257">
        <v>42.41</v>
      </c>
      <c r="J660" s="257">
        <v>1</v>
      </c>
      <c r="K660" s="257">
        <f t="shared" si="10"/>
        <v>42.41</v>
      </c>
      <c r="L660" s="255" t="s">
        <v>398</v>
      </c>
      <c r="M660" s="255" t="s">
        <v>177</v>
      </c>
      <c r="N660" s="256">
        <v>43174</v>
      </c>
      <c r="O660" s="255" t="s">
        <v>70</v>
      </c>
      <c r="P660" s="255" t="s">
        <v>398</v>
      </c>
    </row>
    <row r="661" spans="1:16" x14ac:dyDescent="0.2">
      <c r="A661" s="255" t="s">
        <v>4358</v>
      </c>
      <c r="B661" s="255" t="s">
        <v>2063</v>
      </c>
      <c r="C661" s="255" t="s">
        <v>2046</v>
      </c>
      <c r="D661" s="255" t="s">
        <v>160</v>
      </c>
      <c r="E661" s="255" t="s">
        <v>161</v>
      </c>
      <c r="F661" s="255" t="s">
        <v>162</v>
      </c>
      <c r="G661" s="255" t="s">
        <v>5789</v>
      </c>
      <c r="H661" s="256">
        <v>43173</v>
      </c>
      <c r="I661" s="257">
        <v>77</v>
      </c>
      <c r="J661" s="257">
        <v>1</v>
      </c>
      <c r="K661" s="257">
        <f t="shared" si="10"/>
        <v>77</v>
      </c>
      <c r="L661" s="255" t="s">
        <v>398</v>
      </c>
      <c r="M661" s="255" t="s">
        <v>176</v>
      </c>
      <c r="N661" s="256">
        <v>43174</v>
      </c>
      <c r="O661" s="255" t="s">
        <v>70</v>
      </c>
      <c r="P661" s="255" t="s">
        <v>398</v>
      </c>
    </row>
    <row r="662" spans="1:16" x14ac:dyDescent="0.2">
      <c r="A662" s="255" t="s">
        <v>4358</v>
      </c>
      <c r="B662" s="255" t="s">
        <v>2063</v>
      </c>
      <c r="C662" s="255" t="s">
        <v>2046</v>
      </c>
      <c r="D662" s="255" t="s">
        <v>582</v>
      </c>
      <c r="E662" s="255" t="s">
        <v>583</v>
      </c>
      <c r="F662" s="255" t="s">
        <v>584</v>
      </c>
      <c r="G662" s="255" t="s">
        <v>5790</v>
      </c>
      <c r="H662" s="256">
        <v>43173</v>
      </c>
      <c r="I662" s="257">
        <v>36.33</v>
      </c>
      <c r="J662" s="257">
        <v>1</v>
      </c>
      <c r="K662" s="257">
        <f t="shared" si="10"/>
        <v>36.33</v>
      </c>
      <c r="L662" s="255" t="s">
        <v>398</v>
      </c>
      <c r="M662" s="255" t="s">
        <v>454</v>
      </c>
      <c r="N662" s="256">
        <v>43174</v>
      </c>
      <c r="O662" s="255" t="s">
        <v>70</v>
      </c>
      <c r="P662" s="255" t="s">
        <v>398</v>
      </c>
    </row>
    <row r="663" spans="1:16" x14ac:dyDescent="0.2">
      <c r="A663" s="255" t="s">
        <v>4358</v>
      </c>
      <c r="B663" s="255" t="s">
        <v>2063</v>
      </c>
      <c r="C663" s="255" t="s">
        <v>2046</v>
      </c>
      <c r="D663" s="255" t="s">
        <v>582</v>
      </c>
      <c r="E663" s="255" t="s">
        <v>583</v>
      </c>
      <c r="F663" s="255" t="s">
        <v>584</v>
      </c>
      <c r="G663" s="255" t="s">
        <v>5791</v>
      </c>
      <c r="H663" s="256">
        <v>43173</v>
      </c>
      <c r="I663" s="257">
        <v>81.13</v>
      </c>
      <c r="J663" s="257">
        <v>1</v>
      </c>
      <c r="K663" s="257">
        <f t="shared" si="10"/>
        <v>81.13</v>
      </c>
      <c r="L663" s="255" t="s">
        <v>398</v>
      </c>
      <c r="M663" s="255" t="s">
        <v>215</v>
      </c>
      <c r="N663" s="256">
        <v>43174</v>
      </c>
      <c r="O663" s="255" t="s">
        <v>70</v>
      </c>
      <c r="P663" s="255" t="s">
        <v>398</v>
      </c>
    </row>
    <row r="664" spans="1:16" x14ac:dyDescent="0.2">
      <c r="A664" s="255" t="s">
        <v>4358</v>
      </c>
      <c r="B664" s="255" t="s">
        <v>2063</v>
      </c>
      <c r="C664" s="255" t="s">
        <v>2046</v>
      </c>
      <c r="D664" s="255" t="s">
        <v>585</v>
      </c>
      <c r="E664" s="255" t="s">
        <v>586</v>
      </c>
      <c r="F664" s="255" t="s">
        <v>587</v>
      </c>
      <c r="G664" s="255" t="s">
        <v>5792</v>
      </c>
      <c r="H664" s="256">
        <v>43159</v>
      </c>
      <c r="I664" s="257">
        <v>57.56</v>
      </c>
      <c r="J664" s="257">
        <v>1</v>
      </c>
      <c r="K664" s="257">
        <f t="shared" si="10"/>
        <v>57.56</v>
      </c>
      <c r="L664" s="255" t="s">
        <v>398</v>
      </c>
      <c r="M664" s="255" t="s">
        <v>505</v>
      </c>
      <c r="N664" s="256">
        <v>43174</v>
      </c>
      <c r="O664" s="255" t="s">
        <v>70</v>
      </c>
      <c r="P664" s="255" t="s">
        <v>398</v>
      </c>
    </row>
    <row r="665" spans="1:16" x14ac:dyDescent="0.2">
      <c r="A665" s="255" t="s">
        <v>4358</v>
      </c>
      <c r="B665" s="255" t="s">
        <v>2063</v>
      </c>
      <c r="C665" s="255" t="s">
        <v>2046</v>
      </c>
      <c r="D665" s="255" t="s">
        <v>585</v>
      </c>
      <c r="E665" s="255" t="s">
        <v>586</v>
      </c>
      <c r="F665" s="255" t="s">
        <v>587</v>
      </c>
      <c r="G665" s="255" t="s">
        <v>5793</v>
      </c>
      <c r="H665" s="256">
        <v>43158</v>
      </c>
      <c r="I665" s="257">
        <v>27.4</v>
      </c>
      <c r="J665" s="257">
        <v>1</v>
      </c>
      <c r="K665" s="257">
        <f t="shared" si="10"/>
        <v>27.4</v>
      </c>
      <c r="L665" s="255" t="s">
        <v>398</v>
      </c>
      <c r="M665" s="255" t="s">
        <v>249</v>
      </c>
      <c r="N665" s="256">
        <v>43166</v>
      </c>
      <c r="O665" s="255" t="s">
        <v>70</v>
      </c>
      <c r="P665" s="255" t="s">
        <v>398</v>
      </c>
    </row>
    <row r="666" spans="1:16" x14ac:dyDescent="0.2">
      <c r="A666" s="255" t="s">
        <v>4358</v>
      </c>
      <c r="B666" s="255" t="s">
        <v>2063</v>
      </c>
      <c r="C666" s="255" t="s">
        <v>2046</v>
      </c>
      <c r="D666" s="255" t="s">
        <v>585</v>
      </c>
      <c r="E666" s="255" t="s">
        <v>586</v>
      </c>
      <c r="F666" s="255" t="s">
        <v>587</v>
      </c>
      <c r="G666" s="255" t="s">
        <v>5794</v>
      </c>
      <c r="H666" s="256">
        <v>43158</v>
      </c>
      <c r="I666" s="257">
        <v>206.8</v>
      </c>
      <c r="J666" s="257">
        <v>1</v>
      </c>
      <c r="K666" s="257">
        <f t="shared" si="10"/>
        <v>206.8</v>
      </c>
      <c r="L666" s="255" t="s">
        <v>398</v>
      </c>
      <c r="M666" s="255" t="s">
        <v>724</v>
      </c>
      <c r="N666" s="256">
        <v>43166</v>
      </c>
      <c r="O666" s="255" t="s">
        <v>70</v>
      </c>
      <c r="P666" s="255" t="s">
        <v>398</v>
      </c>
    </row>
    <row r="667" spans="1:16" x14ac:dyDescent="0.2">
      <c r="A667" s="255" t="s">
        <v>4358</v>
      </c>
      <c r="B667" s="255" t="s">
        <v>2063</v>
      </c>
      <c r="C667" s="255" t="s">
        <v>2046</v>
      </c>
      <c r="D667" s="255" t="s">
        <v>585</v>
      </c>
      <c r="E667" s="255" t="s">
        <v>586</v>
      </c>
      <c r="F667" s="255" t="s">
        <v>587</v>
      </c>
      <c r="G667" s="255" t="s">
        <v>5795</v>
      </c>
      <c r="H667" s="256">
        <v>43131</v>
      </c>
      <c r="I667" s="257">
        <v>56.2</v>
      </c>
      <c r="J667" s="257">
        <v>1</v>
      </c>
      <c r="K667" s="257">
        <f t="shared" si="10"/>
        <v>56.2</v>
      </c>
      <c r="L667" s="255" t="s">
        <v>398</v>
      </c>
      <c r="M667" s="255" t="s">
        <v>675</v>
      </c>
      <c r="N667" s="256">
        <v>43166</v>
      </c>
      <c r="O667" s="255" t="s">
        <v>70</v>
      </c>
      <c r="P667" s="255" t="s">
        <v>398</v>
      </c>
    </row>
    <row r="668" spans="1:16" x14ac:dyDescent="0.2">
      <c r="A668" s="255" t="s">
        <v>4358</v>
      </c>
      <c r="B668" s="255" t="s">
        <v>2063</v>
      </c>
      <c r="C668" s="255" t="s">
        <v>2046</v>
      </c>
      <c r="D668" s="255" t="s">
        <v>868</v>
      </c>
      <c r="E668" s="255" t="s">
        <v>869</v>
      </c>
      <c r="F668" s="255" t="s">
        <v>870</v>
      </c>
      <c r="G668" s="255" t="s">
        <v>5796</v>
      </c>
      <c r="H668" s="256">
        <v>43186</v>
      </c>
      <c r="I668" s="257">
        <v>468.06</v>
      </c>
      <c r="J668" s="257">
        <v>1</v>
      </c>
      <c r="K668" s="257">
        <f t="shared" si="10"/>
        <v>468.06</v>
      </c>
      <c r="L668" s="255" t="s">
        <v>5797</v>
      </c>
      <c r="M668" s="255" t="s">
        <v>415</v>
      </c>
      <c r="N668" s="256">
        <v>43187</v>
      </c>
      <c r="O668" s="255" t="s">
        <v>70</v>
      </c>
      <c r="P668" s="255" t="s">
        <v>5798</v>
      </c>
    </row>
    <row r="669" spans="1:16" x14ac:dyDescent="0.2">
      <c r="A669" s="255" t="s">
        <v>4358</v>
      </c>
      <c r="B669" s="255" t="s">
        <v>2063</v>
      </c>
      <c r="C669" s="255" t="s">
        <v>2046</v>
      </c>
      <c r="D669" s="255" t="s">
        <v>920</v>
      </c>
      <c r="E669" s="255" t="s">
        <v>921</v>
      </c>
      <c r="F669" s="255" t="s">
        <v>922</v>
      </c>
      <c r="G669" s="255" t="s">
        <v>5799</v>
      </c>
      <c r="H669" s="256">
        <v>43146</v>
      </c>
      <c r="I669" s="257">
        <v>421.08</v>
      </c>
      <c r="J669" s="257">
        <v>1</v>
      </c>
      <c r="K669" s="257">
        <f t="shared" si="10"/>
        <v>421.08</v>
      </c>
      <c r="L669" s="255" t="s">
        <v>5800</v>
      </c>
      <c r="M669" s="255" t="s">
        <v>228</v>
      </c>
      <c r="N669" s="256">
        <v>43170</v>
      </c>
      <c r="O669" s="255" t="s">
        <v>70</v>
      </c>
      <c r="P669" s="255" t="s">
        <v>398</v>
      </c>
    </row>
    <row r="670" spans="1:16" x14ac:dyDescent="0.2">
      <c r="A670" s="255" t="s">
        <v>4358</v>
      </c>
      <c r="B670" s="255" t="s">
        <v>2063</v>
      </c>
      <c r="C670" s="255" t="s">
        <v>2046</v>
      </c>
      <c r="D670" s="255" t="s">
        <v>153</v>
      </c>
      <c r="E670" s="255" t="s">
        <v>154</v>
      </c>
      <c r="F670" s="255" t="s">
        <v>155</v>
      </c>
      <c r="G670" s="255" t="s">
        <v>2627</v>
      </c>
      <c r="H670" s="256">
        <v>43179</v>
      </c>
      <c r="I670" s="257">
        <v>19.899999999999999</v>
      </c>
      <c r="J670" s="257">
        <v>1</v>
      </c>
      <c r="K670" s="257">
        <f t="shared" si="10"/>
        <v>19.899999999999999</v>
      </c>
      <c r="L670" s="255" t="s">
        <v>398</v>
      </c>
      <c r="M670" s="255" t="s">
        <v>1036</v>
      </c>
      <c r="N670" s="256">
        <v>43179</v>
      </c>
      <c r="O670" s="255" t="s">
        <v>70</v>
      </c>
      <c r="P670" s="255" t="s">
        <v>398</v>
      </c>
    </row>
    <row r="671" spans="1:16" x14ac:dyDescent="0.2">
      <c r="A671" s="255" t="s">
        <v>4358</v>
      </c>
      <c r="B671" s="255" t="s">
        <v>2063</v>
      </c>
      <c r="C671" s="255" t="s">
        <v>2046</v>
      </c>
      <c r="D671" s="255" t="s">
        <v>153</v>
      </c>
      <c r="E671" s="255" t="s">
        <v>154</v>
      </c>
      <c r="F671" s="255" t="s">
        <v>155</v>
      </c>
      <c r="G671" s="255" t="s">
        <v>5801</v>
      </c>
      <c r="H671" s="256">
        <v>43171</v>
      </c>
      <c r="I671" s="257">
        <v>87.73</v>
      </c>
      <c r="J671" s="257">
        <v>1</v>
      </c>
      <c r="K671" s="257">
        <f t="shared" si="10"/>
        <v>87.73</v>
      </c>
      <c r="L671" s="255" t="s">
        <v>398</v>
      </c>
      <c r="M671" s="255" t="s">
        <v>215</v>
      </c>
      <c r="N671" s="256">
        <v>43180</v>
      </c>
      <c r="O671" s="255" t="s">
        <v>70</v>
      </c>
      <c r="P671" s="255" t="s">
        <v>398</v>
      </c>
    </row>
    <row r="672" spans="1:16" x14ac:dyDescent="0.2">
      <c r="A672" s="255" t="s">
        <v>4358</v>
      </c>
      <c r="B672" s="255" t="s">
        <v>2063</v>
      </c>
      <c r="C672" s="255" t="s">
        <v>2046</v>
      </c>
      <c r="D672" s="255" t="s">
        <v>153</v>
      </c>
      <c r="E672" s="255" t="s">
        <v>154</v>
      </c>
      <c r="F672" s="255" t="s">
        <v>155</v>
      </c>
      <c r="G672" s="255" t="s">
        <v>5802</v>
      </c>
      <c r="H672" s="256">
        <v>43171</v>
      </c>
      <c r="I672" s="257">
        <v>1022.93</v>
      </c>
      <c r="J672" s="257">
        <v>1</v>
      </c>
      <c r="K672" s="257">
        <f t="shared" si="10"/>
        <v>1022.93</v>
      </c>
      <c r="L672" s="255" t="s">
        <v>398</v>
      </c>
      <c r="M672" s="255" t="s">
        <v>215</v>
      </c>
      <c r="N672" s="256">
        <v>43182</v>
      </c>
      <c r="O672" s="255" t="s">
        <v>70</v>
      </c>
      <c r="P672" s="255" t="s">
        <v>398</v>
      </c>
    </row>
    <row r="673" spans="1:16" x14ac:dyDescent="0.2">
      <c r="A673" s="255" t="s">
        <v>4358</v>
      </c>
      <c r="B673" s="255" t="s">
        <v>2063</v>
      </c>
      <c r="C673" s="255" t="s">
        <v>2046</v>
      </c>
      <c r="D673" s="255" t="s">
        <v>153</v>
      </c>
      <c r="E673" s="255" t="s">
        <v>154</v>
      </c>
      <c r="F673" s="255" t="s">
        <v>155</v>
      </c>
      <c r="G673" s="255" t="s">
        <v>5803</v>
      </c>
      <c r="H673" s="256">
        <v>43171</v>
      </c>
      <c r="I673" s="257">
        <v>1564.71</v>
      </c>
      <c r="J673" s="257">
        <v>1</v>
      </c>
      <c r="K673" s="257">
        <f t="shared" si="10"/>
        <v>1564.71</v>
      </c>
      <c r="L673" s="255" t="s">
        <v>398</v>
      </c>
      <c r="M673" s="255" t="s">
        <v>215</v>
      </c>
      <c r="N673" s="256">
        <v>43180</v>
      </c>
      <c r="O673" s="255" t="s">
        <v>70</v>
      </c>
      <c r="P673" s="255" t="s">
        <v>398</v>
      </c>
    </row>
    <row r="674" spans="1:16" x14ac:dyDescent="0.2">
      <c r="A674" s="255" t="s">
        <v>4358</v>
      </c>
      <c r="B674" s="255" t="s">
        <v>2063</v>
      </c>
      <c r="C674" s="255" t="s">
        <v>2046</v>
      </c>
      <c r="D674" s="255" t="s">
        <v>153</v>
      </c>
      <c r="E674" s="255" t="s">
        <v>154</v>
      </c>
      <c r="F674" s="255" t="s">
        <v>155</v>
      </c>
      <c r="G674" s="255" t="s">
        <v>5804</v>
      </c>
      <c r="H674" s="256">
        <v>43171</v>
      </c>
      <c r="I674" s="257">
        <v>1020.76</v>
      </c>
      <c r="J674" s="257">
        <v>1</v>
      </c>
      <c r="K674" s="257">
        <f t="shared" si="10"/>
        <v>1020.76</v>
      </c>
      <c r="L674" s="255" t="s">
        <v>398</v>
      </c>
      <c r="M674" s="255" t="s">
        <v>215</v>
      </c>
      <c r="N674" s="256">
        <v>43180</v>
      </c>
      <c r="O674" s="255" t="s">
        <v>70</v>
      </c>
      <c r="P674" s="255" t="s">
        <v>398</v>
      </c>
    </row>
    <row r="675" spans="1:16" x14ac:dyDescent="0.2">
      <c r="A675" s="255" t="s">
        <v>4358</v>
      </c>
      <c r="B675" s="255" t="s">
        <v>2063</v>
      </c>
      <c r="C675" s="255" t="s">
        <v>2046</v>
      </c>
      <c r="D675" s="255" t="s">
        <v>153</v>
      </c>
      <c r="E675" s="255" t="s">
        <v>154</v>
      </c>
      <c r="F675" s="255" t="s">
        <v>155</v>
      </c>
      <c r="G675" s="255" t="s">
        <v>5805</v>
      </c>
      <c r="H675" s="256">
        <v>43171</v>
      </c>
      <c r="I675" s="257">
        <v>117.13</v>
      </c>
      <c r="J675" s="257">
        <v>1</v>
      </c>
      <c r="K675" s="257">
        <f t="shared" si="10"/>
        <v>117.13</v>
      </c>
      <c r="L675" s="255" t="s">
        <v>398</v>
      </c>
      <c r="M675" s="255" t="s">
        <v>215</v>
      </c>
      <c r="N675" s="256">
        <v>43180</v>
      </c>
      <c r="O675" s="255" t="s">
        <v>70</v>
      </c>
      <c r="P675" s="255" t="s">
        <v>398</v>
      </c>
    </row>
    <row r="676" spans="1:16" x14ac:dyDescent="0.2">
      <c r="A676" s="255" t="s">
        <v>4358</v>
      </c>
      <c r="B676" s="255" t="s">
        <v>2063</v>
      </c>
      <c r="C676" s="255" t="s">
        <v>2046</v>
      </c>
      <c r="D676" s="255" t="s">
        <v>153</v>
      </c>
      <c r="E676" s="255" t="s">
        <v>154</v>
      </c>
      <c r="F676" s="255" t="s">
        <v>155</v>
      </c>
      <c r="G676" s="255" t="s">
        <v>5806</v>
      </c>
      <c r="H676" s="256">
        <v>43171</v>
      </c>
      <c r="I676" s="257">
        <v>35.28</v>
      </c>
      <c r="J676" s="257">
        <v>1</v>
      </c>
      <c r="K676" s="257">
        <f t="shared" si="10"/>
        <v>35.28</v>
      </c>
      <c r="L676" s="255" t="s">
        <v>398</v>
      </c>
      <c r="M676" s="255" t="s">
        <v>370</v>
      </c>
      <c r="N676" s="256">
        <v>43180</v>
      </c>
      <c r="O676" s="255" t="s">
        <v>70</v>
      </c>
      <c r="P676" s="255" t="s">
        <v>398</v>
      </c>
    </row>
    <row r="677" spans="1:16" x14ac:dyDescent="0.2">
      <c r="A677" s="255" t="s">
        <v>4358</v>
      </c>
      <c r="B677" s="255" t="s">
        <v>2063</v>
      </c>
      <c r="C677" s="255" t="s">
        <v>2046</v>
      </c>
      <c r="D677" s="255" t="s">
        <v>153</v>
      </c>
      <c r="E677" s="255" t="s">
        <v>154</v>
      </c>
      <c r="F677" s="255" t="s">
        <v>155</v>
      </c>
      <c r="G677" s="255" t="s">
        <v>5807</v>
      </c>
      <c r="H677" s="256">
        <v>43165</v>
      </c>
      <c r="I677" s="257">
        <v>41.95</v>
      </c>
      <c r="J677" s="257">
        <v>1</v>
      </c>
      <c r="K677" s="257">
        <f t="shared" si="10"/>
        <v>41.95</v>
      </c>
      <c r="L677" s="255" t="s">
        <v>398</v>
      </c>
      <c r="M677" s="255" t="s">
        <v>370</v>
      </c>
      <c r="N677" s="256">
        <v>43178</v>
      </c>
      <c r="O677" s="255" t="s">
        <v>70</v>
      </c>
      <c r="P677" s="255" t="s">
        <v>398</v>
      </c>
    </row>
    <row r="678" spans="1:16" x14ac:dyDescent="0.2">
      <c r="A678" s="255" t="s">
        <v>4358</v>
      </c>
      <c r="B678" s="255" t="s">
        <v>2063</v>
      </c>
      <c r="C678" s="255" t="s">
        <v>2046</v>
      </c>
      <c r="D678" s="255" t="s">
        <v>153</v>
      </c>
      <c r="E678" s="255" t="s">
        <v>154</v>
      </c>
      <c r="F678" s="255" t="s">
        <v>155</v>
      </c>
      <c r="G678" s="255" t="s">
        <v>5808</v>
      </c>
      <c r="H678" s="256">
        <v>43165</v>
      </c>
      <c r="I678" s="257">
        <v>52.44</v>
      </c>
      <c r="J678" s="257">
        <v>1</v>
      </c>
      <c r="K678" s="257">
        <f t="shared" si="10"/>
        <v>52.44</v>
      </c>
      <c r="L678" s="255" t="s">
        <v>398</v>
      </c>
      <c r="M678" s="255" t="s">
        <v>370</v>
      </c>
      <c r="N678" s="256">
        <v>43178</v>
      </c>
      <c r="O678" s="255" t="s">
        <v>70</v>
      </c>
      <c r="P678" s="255" t="s">
        <v>398</v>
      </c>
    </row>
    <row r="679" spans="1:16" x14ac:dyDescent="0.2">
      <c r="A679" s="255" t="s">
        <v>4358</v>
      </c>
      <c r="B679" s="255" t="s">
        <v>2063</v>
      </c>
      <c r="C679" s="255" t="s">
        <v>2046</v>
      </c>
      <c r="D679" s="255" t="s">
        <v>153</v>
      </c>
      <c r="E679" s="255" t="s">
        <v>154</v>
      </c>
      <c r="F679" s="255" t="s">
        <v>155</v>
      </c>
      <c r="G679" s="255" t="s">
        <v>5809</v>
      </c>
      <c r="H679" s="256">
        <v>43165</v>
      </c>
      <c r="I679" s="257">
        <v>14.52</v>
      </c>
      <c r="J679" s="257">
        <v>1</v>
      </c>
      <c r="K679" s="257">
        <f t="shared" si="10"/>
        <v>14.52</v>
      </c>
      <c r="L679" s="255" t="s">
        <v>398</v>
      </c>
      <c r="M679" s="255" t="s">
        <v>430</v>
      </c>
      <c r="N679" s="256">
        <v>43178</v>
      </c>
      <c r="O679" s="255" t="s">
        <v>70</v>
      </c>
      <c r="P679" s="255" t="s">
        <v>398</v>
      </c>
    </row>
    <row r="680" spans="1:16" x14ac:dyDescent="0.2">
      <c r="A680" s="255" t="s">
        <v>4358</v>
      </c>
      <c r="B680" s="255" t="s">
        <v>2063</v>
      </c>
      <c r="C680" s="255" t="s">
        <v>2046</v>
      </c>
      <c r="D680" s="255" t="s">
        <v>153</v>
      </c>
      <c r="E680" s="255" t="s">
        <v>154</v>
      </c>
      <c r="F680" s="255" t="s">
        <v>155</v>
      </c>
      <c r="G680" s="255" t="s">
        <v>5811</v>
      </c>
      <c r="H680" s="256">
        <v>43164</v>
      </c>
      <c r="I680" s="257">
        <v>4.4000000000000004</v>
      </c>
      <c r="J680" s="257">
        <v>1</v>
      </c>
      <c r="K680" s="257">
        <f t="shared" si="10"/>
        <v>4.4000000000000004</v>
      </c>
      <c r="L680" s="255" t="s">
        <v>398</v>
      </c>
      <c r="M680" s="255" t="s">
        <v>415</v>
      </c>
      <c r="N680" s="256">
        <v>43178</v>
      </c>
      <c r="O680" s="255" t="s">
        <v>70</v>
      </c>
      <c r="P680" s="255" t="s">
        <v>398</v>
      </c>
    </row>
    <row r="681" spans="1:16" x14ac:dyDescent="0.2">
      <c r="A681" s="255" t="s">
        <v>4358</v>
      </c>
      <c r="B681" s="255" t="s">
        <v>2063</v>
      </c>
      <c r="C681" s="255" t="s">
        <v>2046</v>
      </c>
      <c r="D681" s="255" t="s">
        <v>153</v>
      </c>
      <c r="E681" s="255" t="s">
        <v>154</v>
      </c>
      <c r="F681" s="255" t="s">
        <v>155</v>
      </c>
      <c r="G681" s="255" t="s">
        <v>5813</v>
      </c>
      <c r="H681" s="256">
        <v>43164</v>
      </c>
      <c r="I681" s="257">
        <v>25.91</v>
      </c>
      <c r="J681" s="257">
        <v>1</v>
      </c>
      <c r="K681" s="257">
        <f t="shared" si="10"/>
        <v>25.91</v>
      </c>
      <c r="L681" s="255" t="s">
        <v>398</v>
      </c>
      <c r="M681" s="255" t="s">
        <v>370</v>
      </c>
      <c r="N681" s="256">
        <v>43178</v>
      </c>
      <c r="O681" s="255" t="s">
        <v>70</v>
      </c>
      <c r="P681" s="255" t="s">
        <v>398</v>
      </c>
    </row>
    <row r="682" spans="1:16" x14ac:dyDescent="0.2">
      <c r="A682" s="255" t="s">
        <v>4358</v>
      </c>
      <c r="B682" s="255" t="s">
        <v>2063</v>
      </c>
      <c r="C682" s="255" t="s">
        <v>2046</v>
      </c>
      <c r="D682" s="255" t="s">
        <v>153</v>
      </c>
      <c r="E682" s="255" t="s">
        <v>154</v>
      </c>
      <c r="F682" s="255" t="s">
        <v>155</v>
      </c>
      <c r="G682" s="255" t="s">
        <v>5712</v>
      </c>
      <c r="H682" s="256">
        <v>43164</v>
      </c>
      <c r="I682" s="257">
        <v>107.76</v>
      </c>
      <c r="J682" s="257">
        <v>1</v>
      </c>
      <c r="K682" s="257">
        <f t="shared" si="10"/>
        <v>107.76</v>
      </c>
      <c r="L682" s="255" t="s">
        <v>398</v>
      </c>
      <c r="M682" s="255" t="s">
        <v>370</v>
      </c>
      <c r="N682" s="256">
        <v>43178</v>
      </c>
      <c r="O682" s="255" t="s">
        <v>70</v>
      </c>
      <c r="P682" s="255" t="s">
        <v>398</v>
      </c>
    </row>
    <row r="683" spans="1:16" x14ac:dyDescent="0.2">
      <c r="A683" s="255" t="s">
        <v>4358</v>
      </c>
      <c r="B683" s="255" t="s">
        <v>2063</v>
      </c>
      <c r="C683" s="255" t="s">
        <v>2046</v>
      </c>
      <c r="D683" s="255" t="s">
        <v>153</v>
      </c>
      <c r="E683" s="255" t="s">
        <v>154</v>
      </c>
      <c r="F683" s="255" t="s">
        <v>155</v>
      </c>
      <c r="G683" s="255" t="s">
        <v>5814</v>
      </c>
      <c r="H683" s="256">
        <v>43164</v>
      </c>
      <c r="I683" s="257">
        <v>182.04</v>
      </c>
      <c r="J683" s="257">
        <v>1</v>
      </c>
      <c r="K683" s="257">
        <f t="shared" si="10"/>
        <v>182.04</v>
      </c>
      <c r="L683" s="255" t="s">
        <v>398</v>
      </c>
      <c r="M683" s="255" t="s">
        <v>370</v>
      </c>
      <c r="N683" s="256">
        <v>43178</v>
      </c>
      <c r="O683" s="255" t="s">
        <v>70</v>
      </c>
      <c r="P683" s="255" t="s">
        <v>398</v>
      </c>
    </row>
    <row r="684" spans="1:16" x14ac:dyDescent="0.2">
      <c r="A684" s="255" t="s">
        <v>4358</v>
      </c>
      <c r="B684" s="255" t="s">
        <v>2063</v>
      </c>
      <c r="C684" s="255" t="s">
        <v>2046</v>
      </c>
      <c r="D684" s="255" t="s">
        <v>153</v>
      </c>
      <c r="E684" s="255" t="s">
        <v>154</v>
      </c>
      <c r="F684" s="255" t="s">
        <v>155</v>
      </c>
      <c r="G684" s="255" t="s">
        <v>5815</v>
      </c>
      <c r="H684" s="256">
        <v>43164</v>
      </c>
      <c r="I684" s="257">
        <v>18.79</v>
      </c>
      <c r="J684" s="257">
        <v>1</v>
      </c>
      <c r="K684" s="257">
        <f t="shared" si="10"/>
        <v>18.79</v>
      </c>
      <c r="L684" s="255" t="s">
        <v>398</v>
      </c>
      <c r="M684" s="255" t="s">
        <v>5816</v>
      </c>
      <c r="N684" s="256">
        <v>43178</v>
      </c>
      <c r="O684" s="255" t="s">
        <v>70</v>
      </c>
      <c r="P684" s="255" t="s">
        <v>398</v>
      </c>
    </row>
    <row r="685" spans="1:16" x14ac:dyDescent="0.2">
      <c r="A685" s="255" t="s">
        <v>4358</v>
      </c>
      <c r="B685" s="255" t="s">
        <v>2063</v>
      </c>
      <c r="C685" s="255" t="s">
        <v>2046</v>
      </c>
      <c r="D685" s="255" t="s">
        <v>153</v>
      </c>
      <c r="E685" s="255" t="s">
        <v>154</v>
      </c>
      <c r="F685" s="255" t="s">
        <v>155</v>
      </c>
      <c r="G685" s="255" t="s">
        <v>5817</v>
      </c>
      <c r="H685" s="256">
        <v>43153</v>
      </c>
      <c r="I685" s="257">
        <v>333.84</v>
      </c>
      <c r="J685" s="257">
        <v>1</v>
      </c>
      <c r="K685" s="257">
        <f t="shared" si="10"/>
        <v>333.84</v>
      </c>
      <c r="L685" s="255" t="s">
        <v>398</v>
      </c>
      <c r="M685" s="255" t="s">
        <v>221</v>
      </c>
      <c r="N685" s="256">
        <v>43164</v>
      </c>
      <c r="O685" s="255" t="s">
        <v>70</v>
      </c>
      <c r="P685" s="255" t="s">
        <v>398</v>
      </c>
    </row>
    <row r="686" spans="1:16" x14ac:dyDescent="0.2">
      <c r="A686" s="255" t="s">
        <v>4358</v>
      </c>
      <c r="B686" s="255" t="s">
        <v>2063</v>
      </c>
      <c r="C686" s="255" t="s">
        <v>2046</v>
      </c>
      <c r="D686" s="255" t="s">
        <v>153</v>
      </c>
      <c r="E686" s="255" t="s">
        <v>154</v>
      </c>
      <c r="F686" s="255" t="s">
        <v>155</v>
      </c>
      <c r="G686" s="255" t="s">
        <v>5818</v>
      </c>
      <c r="H686" s="256">
        <v>43137</v>
      </c>
      <c r="I686" s="257">
        <v>537.23</v>
      </c>
      <c r="J686" s="257">
        <v>1</v>
      </c>
      <c r="K686" s="257">
        <f t="shared" si="10"/>
        <v>537.23</v>
      </c>
      <c r="L686" s="255" t="s">
        <v>398</v>
      </c>
      <c r="M686" s="255" t="s">
        <v>365</v>
      </c>
      <c r="N686" s="256">
        <v>43171</v>
      </c>
      <c r="O686" s="255" t="s">
        <v>70</v>
      </c>
      <c r="P686" s="255" t="s">
        <v>398</v>
      </c>
    </row>
    <row r="687" spans="1:16" x14ac:dyDescent="0.2">
      <c r="A687" s="255" t="s">
        <v>4358</v>
      </c>
      <c r="B687" s="255" t="s">
        <v>2063</v>
      </c>
      <c r="C687" s="255" t="s">
        <v>2046</v>
      </c>
      <c r="D687" s="255" t="s">
        <v>153</v>
      </c>
      <c r="E687" s="255" t="s">
        <v>154</v>
      </c>
      <c r="F687" s="255" t="s">
        <v>155</v>
      </c>
      <c r="G687" s="255" t="s">
        <v>5820</v>
      </c>
      <c r="H687" s="256">
        <v>43137</v>
      </c>
      <c r="I687" s="257">
        <v>358.87</v>
      </c>
      <c r="J687" s="257">
        <v>1</v>
      </c>
      <c r="K687" s="257">
        <f t="shared" si="10"/>
        <v>358.87</v>
      </c>
      <c r="L687" s="255" t="s">
        <v>398</v>
      </c>
      <c r="M687" s="255" t="s">
        <v>370</v>
      </c>
      <c r="N687" s="256">
        <v>43171</v>
      </c>
      <c r="O687" s="255" t="s">
        <v>70</v>
      </c>
      <c r="P687" s="255" t="s">
        <v>398</v>
      </c>
    </row>
    <row r="688" spans="1:16" x14ac:dyDescent="0.2">
      <c r="A688" s="255" t="s">
        <v>4358</v>
      </c>
      <c r="B688" s="255" t="s">
        <v>2063</v>
      </c>
      <c r="C688" s="255" t="s">
        <v>2046</v>
      </c>
      <c r="D688" s="255" t="s">
        <v>153</v>
      </c>
      <c r="E688" s="255" t="s">
        <v>154</v>
      </c>
      <c r="F688" s="255" t="s">
        <v>155</v>
      </c>
      <c r="G688" s="255" t="s">
        <v>5821</v>
      </c>
      <c r="H688" s="256">
        <v>43137</v>
      </c>
      <c r="I688" s="257">
        <v>10.89</v>
      </c>
      <c r="J688" s="257">
        <v>1</v>
      </c>
      <c r="K688" s="257">
        <f t="shared" si="10"/>
        <v>10.89</v>
      </c>
      <c r="L688" s="255" t="s">
        <v>398</v>
      </c>
      <c r="M688" s="255" t="s">
        <v>370</v>
      </c>
      <c r="N688" s="256">
        <v>43171</v>
      </c>
      <c r="O688" s="255" t="s">
        <v>70</v>
      </c>
      <c r="P688" s="255" t="s">
        <v>398</v>
      </c>
    </row>
    <row r="689" spans="1:16" x14ac:dyDescent="0.2">
      <c r="A689" s="255" t="s">
        <v>4358</v>
      </c>
      <c r="B689" s="255" t="s">
        <v>2063</v>
      </c>
      <c r="C689" s="255" t="s">
        <v>2046</v>
      </c>
      <c r="D689" s="255" t="s">
        <v>5822</v>
      </c>
      <c r="E689" s="255" t="s">
        <v>6697</v>
      </c>
      <c r="F689" s="255" t="s">
        <v>5823</v>
      </c>
      <c r="G689" s="255" t="s">
        <v>5819</v>
      </c>
      <c r="H689" s="256">
        <v>43171</v>
      </c>
      <c r="I689" s="257">
        <v>190.14</v>
      </c>
      <c r="J689" s="257">
        <v>1</v>
      </c>
      <c r="K689" s="257">
        <f t="shared" si="10"/>
        <v>190.14</v>
      </c>
      <c r="L689" s="255" t="s">
        <v>5826</v>
      </c>
      <c r="M689" s="255" t="s">
        <v>434</v>
      </c>
      <c r="N689" s="256">
        <v>43186</v>
      </c>
      <c r="O689" s="255" t="s">
        <v>70</v>
      </c>
      <c r="P689" s="255" t="s">
        <v>398</v>
      </c>
    </row>
    <row r="690" spans="1:16" x14ac:dyDescent="0.2">
      <c r="A690" s="255" t="s">
        <v>4358</v>
      </c>
      <c r="B690" s="255" t="s">
        <v>2063</v>
      </c>
      <c r="C690" s="255" t="s">
        <v>2046</v>
      </c>
      <c r="D690" s="255" t="s">
        <v>5822</v>
      </c>
      <c r="E690" s="255" t="s">
        <v>6697</v>
      </c>
      <c r="F690" s="255" t="s">
        <v>5823</v>
      </c>
      <c r="G690" s="255" t="s">
        <v>3811</v>
      </c>
      <c r="H690" s="256">
        <v>43165</v>
      </c>
      <c r="I690" s="257">
        <v>161.80000000000001</v>
      </c>
      <c r="J690" s="257">
        <v>1</v>
      </c>
      <c r="K690" s="257">
        <f t="shared" si="10"/>
        <v>161.80000000000001</v>
      </c>
      <c r="L690" s="255" t="s">
        <v>5827</v>
      </c>
      <c r="M690" s="255" t="s">
        <v>434</v>
      </c>
      <c r="N690" s="256">
        <v>43185</v>
      </c>
      <c r="O690" s="255" t="s">
        <v>70</v>
      </c>
      <c r="P690" s="255" t="s">
        <v>398</v>
      </c>
    </row>
    <row r="691" spans="1:16" x14ac:dyDescent="0.2">
      <c r="A691" s="255" t="s">
        <v>4358</v>
      </c>
      <c r="B691" s="255" t="s">
        <v>2063</v>
      </c>
      <c r="C691" s="255" t="s">
        <v>2046</v>
      </c>
      <c r="D691" s="255" t="s">
        <v>5822</v>
      </c>
      <c r="E691" s="255" t="s">
        <v>6697</v>
      </c>
      <c r="F691" s="255" t="s">
        <v>5823</v>
      </c>
      <c r="G691" s="255" t="s">
        <v>5439</v>
      </c>
      <c r="H691" s="256">
        <v>43164</v>
      </c>
      <c r="I691" s="257">
        <v>206.57</v>
      </c>
      <c r="J691" s="257">
        <v>1</v>
      </c>
      <c r="K691" s="257">
        <f t="shared" si="10"/>
        <v>206.57</v>
      </c>
      <c r="L691" s="255" t="s">
        <v>6698</v>
      </c>
      <c r="M691" s="255" t="s">
        <v>434</v>
      </c>
      <c r="N691" s="256">
        <v>43185</v>
      </c>
      <c r="O691" s="255" t="s">
        <v>70</v>
      </c>
      <c r="P691" s="255" t="s">
        <v>398</v>
      </c>
    </row>
    <row r="692" spans="1:16" x14ac:dyDescent="0.2">
      <c r="A692" s="255" t="s">
        <v>4358</v>
      </c>
      <c r="B692" s="255" t="s">
        <v>2063</v>
      </c>
      <c r="C692" s="255" t="s">
        <v>2046</v>
      </c>
      <c r="D692" s="255" t="s">
        <v>163</v>
      </c>
      <c r="E692" s="255" t="s">
        <v>399</v>
      </c>
      <c r="F692" s="255" t="s">
        <v>164</v>
      </c>
      <c r="G692" s="255" t="s">
        <v>5828</v>
      </c>
      <c r="H692" s="256">
        <v>43186</v>
      </c>
      <c r="I692" s="257">
        <v>1244.46</v>
      </c>
      <c r="J692" s="257">
        <v>1</v>
      </c>
      <c r="K692" s="257">
        <f t="shared" si="10"/>
        <v>1244.46</v>
      </c>
      <c r="L692" s="255" t="s">
        <v>5829</v>
      </c>
      <c r="M692" s="255" t="s">
        <v>214</v>
      </c>
      <c r="N692" s="256">
        <v>43187</v>
      </c>
      <c r="O692" s="255" t="s">
        <v>70</v>
      </c>
      <c r="P692" s="255" t="s">
        <v>5830</v>
      </c>
    </row>
    <row r="693" spans="1:16" x14ac:dyDescent="0.2">
      <c r="A693" s="255" t="s">
        <v>4358</v>
      </c>
      <c r="B693" s="255" t="s">
        <v>2063</v>
      </c>
      <c r="C693" s="255" t="s">
        <v>2046</v>
      </c>
      <c r="D693" s="255" t="s">
        <v>163</v>
      </c>
      <c r="E693" s="255" t="s">
        <v>399</v>
      </c>
      <c r="F693" s="255" t="s">
        <v>164</v>
      </c>
      <c r="G693" s="255" t="s">
        <v>5831</v>
      </c>
      <c r="H693" s="256">
        <v>43185</v>
      </c>
      <c r="I693" s="257">
        <v>54.45</v>
      </c>
      <c r="J693" s="257">
        <v>1</v>
      </c>
      <c r="K693" s="257">
        <f t="shared" si="10"/>
        <v>54.45</v>
      </c>
      <c r="L693" s="255" t="s">
        <v>3866</v>
      </c>
      <c r="M693" s="255" t="s">
        <v>432</v>
      </c>
      <c r="N693" s="256">
        <v>43187</v>
      </c>
      <c r="O693" s="255" t="s">
        <v>70</v>
      </c>
      <c r="P693" s="255" t="s">
        <v>3867</v>
      </c>
    </row>
    <row r="694" spans="1:16" x14ac:dyDescent="0.2">
      <c r="A694" s="255" t="s">
        <v>4358</v>
      </c>
      <c r="B694" s="255" t="s">
        <v>2063</v>
      </c>
      <c r="C694" s="255" t="s">
        <v>2046</v>
      </c>
      <c r="D694" s="255" t="s">
        <v>163</v>
      </c>
      <c r="E694" s="255" t="s">
        <v>399</v>
      </c>
      <c r="F694" s="255" t="s">
        <v>164</v>
      </c>
      <c r="G694" s="255" t="s">
        <v>5832</v>
      </c>
      <c r="H694" s="256">
        <v>43185</v>
      </c>
      <c r="I694" s="257">
        <v>38.31</v>
      </c>
      <c r="J694" s="257">
        <v>1</v>
      </c>
      <c r="K694" s="257">
        <f t="shared" si="10"/>
        <v>38.31</v>
      </c>
      <c r="L694" s="255" t="s">
        <v>5833</v>
      </c>
      <c r="M694" s="255" t="s">
        <v>91</v>
      </c>
      <c r="N694" s="256">
        <v>43187</v>
      </c>
      <c r="O694" s="255" t="s">
        <v>70</v>
      </c>
      <c r="P694" s="255" t="s">
        <v>5834</v>
      </c>
    </row>
    <row r="695" spans="1:16" x14ac:dyDescent="0.2">
      <c r="A695" s="255" t="s">
        <v>4358</v>
      </c>
      <c r="B695" s="255" t="s">
        <v>2063</v>
      </c>
      <c r="C695" s="255" t="s">
        <v>2046</v>
      </c>
      <c r="D695" s="255" t="s">
        <v>163</v>
      </c>
      <c r="E695" s="255" t="s">
        <v>399</v>
      </c>
      <c r="F695" s="255" t="s">
        <v>164</v>
      </c>
      <c r="G695" s="255" t="s">
        <v>5835</v>
      </c>
      <c r="H695" s="256">
        <v>43185</v>
      </c>
      <c r="I695" s="257">
        <v>286.77</v>
      </c>
      <c r="J695" s="257">
        <v>1</v>
      </c>
      <c r="K695" s="257">
        <f t="shared" si="10"/>
        <v>286.77</v>
      </c>
      <c r="L695" s="255" t="s">
        <v>5836</v>
      </c>
      <c r="M695" s="255" t="s">
        <v>228</v>
      </c>
      <c r="N695" s="256">
        <v>43187</v>
      </c>
      <c r="O695" s="255" t="s">
        <v>70</v>
      </c>
      <c r="P695" s="255" t="s">
        <v>398</v>
      </c>
    </row>
    <row r="696" spans="1:16" x14ac:dyDescent="0.2">
      <c r="A696" s="255" t="s">
        <v>4358</v>
      </c>
      <c r="B696" s="255" t="s">
        <v>2063</v>
      </c>
      <c r="C696" s="255" t="s">
        <v>2046</v>
      </c>
      <c r="D696" s="255" t="s">
        <v>163</v>
      </c>
      <c r="E696" s="255" t="s">
        <v>399</v>
      </c>
      <c r="F696" s="255" t="s">
        <v>164</v>
      </c>
      <c r="G696" s="255" t="s">
        <v>5837</v>
      </c>
      <c r="H696" s="256">
        <v>43182</v>
      </c>
      <c r="I696" s="257">
        <v>181.11</v>
      </c>
      <c r="J696" s="257">
        <v>1</v>
      </c>
      <c r="K696" s="257">
        <f t="shared" si="10"/>
        <v>181.11</v>
      </c>
      <c r="L696" s="255" t="s">
        <v>5838</v>
      </c>
      <c r="M696" s="255" t="s">
        <v>4575</v>
      </c>
      <c r="N696" s="256">
        <v>43185</v>
      </c>
      <c r="O696" s="255" t="s">
        <v>70</v>
      </c>
      <c r="P696" s="255" t="s">
        <v>5839</v>
      </c>
    </row>
    <row r="697" spans="1:16" x14ac:dyDescent="0.2">
      <c r="A697" s="255" t="s">
        <v>4358</v>
      </c>
      <c r="B697" s="255" t="s">
        <v>2063</v>
      </c>
      <c r="C697" s="255" t="s">
        <v>2046</v>
      </c>
      <c r="D697" s="255" t="s">
        <v>163</v>
      </c>
      <c r="E697" s="255" t="s">
        <v>399</v>
      </c>
      <c r="F697" s="255" t="s">
        <v>164</v>
      </c>
      <c r="G697" s="255" t="s">
        <v>5840</v>
      </c>
      <c r="H697" s="256">
        <v>43182</v>
      </c>
      <c r="I697" s="257">
        <v>21.18</v>
      </c>
      <c r="J697" s="257">
        <v>1</v>
      </c>
      <c r="K697" s="257">
        <f t="shared" si="10"/>
        <v>21.18</v>
      </c>
      <c r="L697" s="255" t="s">
        <v>5841</v>
      </c>
      <c r="M697" s="255" t="s">
        <v>165</v>
      </c>
      <c r="N697" s="256">
        <v>43185</v>
      </c>
      <c r="O697" s="255" t="s">
        <v>70</v>
      </c>
      <c r="P697" s="255" t="s">
        <v>5842</v>
      </c>
    </row>
    <row r="698" spans="1:16" x14ac:dyDescent="0.2">
      <c r="A698" s="255" t="s">
        <v>4358</v>
      </c>
      <c r="B698" s="255" t="s">
        <v>2063</v>
      </c>
      <c r="C698" s="255" t="s">
        <v>2046</v>
      </c>
      <c r="D698" s="255" t="s">
        <v>163</v>
      </c>
      <c r="E698" s="255" t="s">
        <v>399</v>
      </c>
      <c r="F698" s="255" t="s">
        <v>164</v>
      </c>
      <c r="G698" s="255" t="s">
        <v>5843</v>
      </c>
      <c r="H698" s="256">
        <v>43182</v>
      </c>
      <c r="I698" s="257">
        <v>266.68</v>
      </c>
      <c r="J698" s="257">
        <v>1</v>
      </c>
      <c r="K698" s="257">
        <f t="shared" si="10"/>
        <v>266.68</v>
      </c>
      <c r="L698" s="255" t="s">
        <v>5844</v>
      </c>
      <c r="M698" s="255" t="s">
        <v>91</v>
      </c>
      <c r="N698" s="256">
        <v>43185</v>
      </c>
      <c r="O698" s="255" t="s">
        <v>70</v>
      </c>
      <c r="P698" s="255" t="s">
        <v>5845</v>
      </c>
    </row>
    <row r="699" spans="1:16" x14ac:dyDescent="0.2">
      <c r="A699" s="255" t="s">
        <v>4358</v>
      </c>
      <c r="B699" s="255" t="s">
        <v>2063</v>
      </c>
      <c r="C699" s="255" t="s">
        <v>2046</v>
      </c>
      <c r="D699" s="255" t="s">
        <v>163</v>
      </c>
      <c r="E699" s="255" t="s">
        <v>399</v>
      </c>
      <c r="F699" s="255" t="s">
        <v>164</v>
      </c>
      <c r="G699" s="255" t="s">
        <v>5846</v>
      </c>
      <c r="H699" s="256">
        <v>43172</v>
      </c>
      <c r="I699" s="257">
        <v>28.65</v>
      </c>
      <c r="J699" s="257">
        <v>1</v>
      </c>
      <c r="K699" s="257">
        <f t="shared" si="10"/>
        <v>28.65</v>
      </c>
      <c r="L699" s="255" t="s">
        <v>5847</v>
      </c>
      <c r="M699" s="255" t="s">
        <v>227</v>
      </c>
      <c r="N699" s="256">
        <v>43185</v>
      </c>
      <c r="O699" s="255" t="s">
        <v>70</v>
      </c>
      <c r="P699" s="255" t="s">
        <v>5848</v>
      </c>
    </row>
    <row r="700" spans="1:16" x14ac:dyDescent="0.2">
      <c r="A700" s="255" t="s">
        <v>4358</v>
      </c>
      <c r="B700" s="255" t="s">
        <v>2063</v>
      </c>
      <c r="C700" s="255" t="s">
        <v>2046</v>
      </c>
      <c r="D700" s="255" t="s">
        <v>163</v>
      </c>
      <c r="E700" s="255" t="s">
        <v>399</v>
      </c>
      <c r="F700" s="255" t="s">
        <v>164</v>
      </c>
      <c r="G700" s="255" t="s">
        <v>5849</v>
      </c>
      <c r="H700" s="256">
        <v>43171</v>
      </c>
      <c r="I700" s="257">
        <v>4.63</v>
      </c>
      <c r="J700" s="257">
        <v>1</v>
      </c>
      <c r="K700" s="257">
        <f t="shared" si="10"/>
        <v>4.63</v>
      </c>
      <c r="L700" s="255" t="s">
        <v>5850</v>
      </c>
      <c r="M700" s="255" t="s">
        <v>165</v>
      </c>
      <c r="N700" s="256">
        <v>43185</v>
      </c>
      <c r="O700" s="255" t="s">
        <v>70</v>
      </c>
      <c r="P700" s="255" t="s">
        <v>5851</v>
      </c>
    </row>
    <row r="701" spans="1:16" x14ac:dyDescent="0.2">
      <c r="A701" s="255" t="s">
        <v>4358</v>
      </c>
      <c r="B701" s="255" t="s">
        <v>2063</v>
      </c>
      <c r="C701" s="255" t="s">
        <v>2046</v>
      </c>
      <c r="D701" s="255" t="s">
        <v>163</v>
      </c>
      <c r="E701" s="255" t="s">
        <v>399</v>
      </c>
      <c r="F701" s="255" t="s">
        <v>164</v>
      </c>
      <c r="G701" s="255" t="s">
        <v>5852</v>
      </c>
      <c r="H701" s="256">
        <v>43168</v>
      </c>
      <c r="I701" s="257">
        <v>433.92</v>
      </c>
      <c r="J701" s="257">
        <v>1</v>
      </c>
      <c r="K701" s="257">
        <f t="shared" si="10"/>
        <v>433.92</v>
      </c>
      <c r="L701" s="255" t="s">
        <v>5853</v>
      </c>
      <c r="M701" s="255" t="s">
        <v>6699</v>
      </c>
      <c r="N701" s="256">
        <v>43185</v>
      </c>
      <c r="O701" s="255" t="s">
        <v>70</v>
      </c>
      <c r="P701" s="255" t="s">
        <v>5854</v>
      </c>
    </row>
    <row r="702" spans="1:16" x14ac:dyDescent="0.2">
      <c r="A702" s="255" t="s">
        <v>4358</v>
      </c>
      <c r="B702" s="255" t="s">
        <v>2063</v>
      </c>
      <c r="C702" s="255" t="s">
        <v>2046</v>
      </c>
      <c r="D702" s="255" t="s">
        <v>163</v>
      </c>
      <c r="E702" s="255" t="s">
        <v>399</v>
      </c>
      <c r="F702" s="255" t="s">
        <v>164</v>
      </c>
      <c r="G702" s="255" t="s">
        <v>5855</v>
      </c>
      <c r="H702" s="256">
        <v>43168</v>
      </c>
      <c r="I702" s="257">
        <v>45.88</v>
      </c>
      <c r="J702" s="257">
        <v>1</v>
      </c>
      <c r="K702" s="257">
        <f t="shared" si="10"/>
        <v>45.88</v>
      </c>
      <c r="L702" s="255" t="s">
        <v>5850</v>
      </c>
      <c r="M702" s="255" t="s">
        <v>165</v>
      </c>
      <c r="N702" s="256">
        <v>43185</v>
      </c>
      <c r="O702" s="255" t="s">
        <v>70</v>
      </c>
      <c r="P702" s="255" t="s">
        <v>5851</v>
      </c>
    </row>
    <row r="703" spans="1:16" x14ac:dyDescent="0.2">
      <c r="A703" s="255" t="s">
        <v>4358</v>
      </c>
      <c r="B703" s="255" t="s">
        <v>2063</v>
      </c>
      <c r="C703" s="255" t="s">
        <v>2046</v>
      </c>
      <c r="D703" s="255" t="s">
        <v>163</v>
      </c>
      <c r="E703" s="255" t="s">
        <v>399</v>
      </c>
      <c r="F703" s="255" t="s">
        <v>164</v>
      </c>
      <c r="G703" s="255" t="s">
        <v>5856</v>
      </c>
      <c r="H703" s="256">
        <v>43168</v>
      </c>
      <c r="I703" s="257">
        <v>56.63</v>
      </c>
      <c r="J703" s="257">
        <v>1</v>
      </c>
      <c r="K703" s="257">
        <f t="shared" si="10"/>
        <v>56.63</v>
      </c>
      <c r="L703" s="255" t="s">
        <v>5857</v>
      </c>
      <c r="M703" s="255" t="s">
        <v>228</v>
      </c>
      <c r="N703" s="256">
        <v>43185</v>
      </c>
      <c r="O703" s="255" t="s">
        <v>70</v>
      </c>
      <c r="P703" s="255" t="s">
        <v>398</v>
      </c>
    </row>
    <row r="704" spans="1:16" x14ac:dyDescent="0.2">
      <c r="A704" s="255" t="s">
        <v>4358</v>
      </c>
      <c r="B704" s="255" t="s">
        <v>2063</v>
      </c>
      <c r="C704" s="255" t="s">
        <v>2046</v>
      </c>
      <c r="D704" s="255" t="s">
        <v>163</v>
      </c>
      <c r="E704" s="255" t="s">
        <v>399</v>
      </c>
      <c r="F704" s="255" t="s">
        <v>164</v>
      </c>
      <c r="G704" s="255" t="s">
        <v>5858</v>
      </c>
      <c r="H704" s="256">
        <v>43168</v>
      </c>
      <c r="I704" s="257">
        <v>107.45</v>
      </c>
      <c r="J704" s="257">
        <v>1</v>
      </c>
      <c r="K704" s="257">
        <f t="shared" si="10"/>
        <v>107.45</v>
      </c>
      <c r="L704" s="255" t="s">
        <v>5859</v>
      </c>
      <c r="M704" s="255" t="s">
        <v>91</v>
      </c>
      <c r="N704" s="256">
        <v>43185</v>
      </c>
      <c r="O704" s="255" t="s">
        <v>70</v>
      </c>
      <c r="P704" s="255" t="s">
        <v>5860</v>
      </c>
    </row>
    <row r="705" spans="1:16" x14ac:dyDescent="0.2">
      <c r="A705" s="255" t="s">
        <v>4358</v>
      </c>
      <c r="B705" s="255" t="s">
        <v>2063</v>
      </c>
      <c r="C705" s="255" t="s">
        <v>2046</v>
      </c>
      <c r="D705" s="255" t="s">
        <v>163</v>
      </c>
      <c r="E705" s="255" t="s">
        <v>399</v>
      </c>
      <c r="F705" s="255" t="s">
        <v>164</v>
      </c>
      <c r="G705" s="255" t="s">
        <v>5861</v>
      </c>
      <c r="H705" s="256">
        <v>43161</v>
      </c>
      <c r="I705" s="257">
        <v>69.7</v>
      </c>
      <c r="J705" s="257">
        <v>1</v>
      </c>
      <c r="K705" s="257">
        <f t="shared" si="10"/>
        <v>69.7</v>
      </c>
      <c r="L705" s="255" t="s">
        <v>3866</v>
      </c>
      <c r="M705" s="255" t="s">
        <v>432</v>
      </c>
      <c r="N705" s="256">
        <v>43164</v>
      </c>
      <c r="O705" s="255" t="s">
        <v>70</v>
      </c>
      <c r="P705" s="255" t="s">
        <v>3867</v>
      </c>
    </row>
    <row r="706" spans="1:16" x14ac:dyDescent="0.2">
      <c r="A706" s="255" t="s">
        <v>4358</v>
      </c>
      <c r="B706" s="255" t="s">
        <v>2063</v>
      </c>
      <c r="C706" s="255" t="s">
        <v>2046</v>
      </c>
      <c r="D706" s="255" t="s">
        <v>163</v>
      </c>
      <c r="E706" s="255" t="s">
        <v>399</v>
      </c>
      <c r="F706" s="255" t="s">
        <v>164</v>
      </c>
      <c r="G706" s="255" t="s">
        <v>5862</v>
      </c>
      <c r="H706" s="256">
        <v>43161</v>
      </c>
      <c r="I706" s="257">
        <v>104.28</v>
      </c>
      <c r="J706" s="257">
        <v>1</v>
      </c>
      <c r="K706" s="257">
        <f t="shared" si="10"/>
        <v>104.28</v>
      </c>
      <c r="L706" s="255" t="s">
        <v>5863</v>
      </c>
      <c r="M706" s="255" t="s">
        <v>228</v>
      </c>
      <c r="N706" s="256">
        <v>43164</v>
      </c>
      <c r="O706" s="255" t="s">
        <v>70</v>
      </c>
      <c r="P706" s="255" t="s">
        <v>398</v>
      </c>
    </row>
    <row r="707" spans="1:16" x14ac:dyDescent="0.2">
      <c r="A707" s="255" t="s">
        <v>4358</v>
      </c>
      <c r="B707" s="255" t="s">
        <v>2063</v>
      </c>
      <c r="C707" s="255" t="s">
        <v>2046</v>
      </c>
      <c r="D707" s="255" t="s">
        <v>2611</v>
      </c>
      <c r="E707" s="255" t="s">
        <v>2612</v>
      </c>
      <c r="F707" s="255" t="s">
        <v>2613</v>
      </c>
      <c r="G707" s="255" t="s">
        <v>5864</v>
      </c>
      <c r="H707" s="256">
        <v>43178</v>
      </c>
      <c r="I707" s="257">
        <v>260.14999999999998</v>
      </c>
      <c r="J707" s="257">
        <v>1</v>
      </c>
      <c r="K707" s="257">
        <f t="shared" ref="K707:K770" si="11">I707*J707</f>
        <v>260.14999999999998</v>
      </c>
      <c r="L707" s="255" t="s">
        <v>5865</v>
      </c>
      <c r="M707" s="255" t="s">
        <v>106</v>
      </c>
      <c r="N707" s="256">
        <v>43180</v>
      </c>
      <c r="O707" s="255" t="s">
        <v>70</v>
      </c>
      <c r="P707" s="255" t="s">
        <v>5866</v>
      </c>
    </row>
    <row r="708" spans="1:16" x14ac:dyDescent="0.2">
      <c r="A708" s="255" t="s">
        <v>4358</v>
      </c>
      <c r="B708" s="255" t="s">
        <v>2063</v>
      </c>
      <c r="C708" s="255" t="s">
        <v>2046</v>
      </c>
      <c r="D708" s="255" t="s">
        <v>3874</v>
      </c>
      <c r="E708" s="255" t="s">
        <v>3875</v>
      </c>
      <c r="F708" s="255" t="s">
        <v>3876</v>
      </c>
      <c r="G708" s="255" t="s">
        <v>5867</v>
      </c>
      <c r="H708" s="256">
        <v>43171</v>
      </c>
      <c r="I708" s="257">
        <v>2900.37</v>
      </c>
      <c r="J708" s="257">
        <v>1</v>
      </c>
      <c r="K708" s="257">
        <f t="shared" si="11"/>
        <v>2900.37</v>
      </c>
      <c r="L708" s="255" t="s">
        <v>5868</v>
      </c>
      <c r="M708" s="255" t="s">
        <v>318</v>
      </c>
      <c r="N708" s="256">
        <v>43173</v>
      </c>
      <c r="O708" s="255" t="s">
        <v>70</v>
      </c>
      <c r="P708" s="255" t="s">
        <v>5869</v>
      </c>
    </row>
    <row r="709" spans="1:16" x14ac:dyDescent="0.2">
      <c r="A709" s="255" t="s">
        <v>4358</v>
      </c>
      <c r="B709" s="255" t="s">
        <v>2063</v>
      </c>
      <c r="C709" s="255" t="s">
        <v>2046</v>
      </c>
      <c r="D709" s="255" t="s">
        <v>467</v>
      </c>
      <c r="E709" s="255" t="s">
        <v>468</v>
      </c>
      <c r="F709" s="255" t="s">
        <v>469</v>
      </c>
      <c r="G709" s="255" t="s">
        <v>5870</v>
      </c>
      <c r="H709" s="256">
        <v>43180</v>
      </c>
      <c r="I709" s="257">
        <v>6.59</v>
      </c>
      <c r="J709" s="257">
        <v>1</v>
      </c>
      <c r="K709" s="257">
        <f t="shared" si="11"/>
        <v>6.59</v>
      </c>
      <c r="L709" s="255" t="s">
        <v>398</v>
      </c>
      <c r="M709" s="255" t="s">
        <v>431</v>
      </c>
      <c r="N709" s="256">
        <v>43187</v>
      </c>
      <c r="O709" s="255" t="s">
        <v>70</v>
      </c>
      <c r="P709" s="255" t="s">
        <v>398</v>
      </c>
    </row>
    <row r="710" spans="1:16" x14ac:dyDescent="0.2">
      <c r="A710" s="255" t="s">
        <v>4358</v>
      </c>
      <c r="B710" s="255" t="s">
        <v>2063</v>
      </c>
      <c r="C710" s="255" t="s">
        <v>2046</v>
      </c>
      <c r="D710" s="255" t="s">
        <v>467</v>
      </c>
      <c r="E710" s="255" t="s">
        <v>468</v>
      </c>
      <c r="F710" s="255" t="s">
        <v>469</v>
      </c>
      <c r="G710" s="255" t="s">
        <v>5871</v>
      </c>
      <c r="H710" s="256">
        <v>43180</v>
      </c>
      <c r="I710" s="257">
        <v>59.86</v>
      </c>
      <c r="J710" s="257">
        <v>1</v>
      </c>
      <c r="K710" s="257">
        <f t="shared" si="11"/>
        <v>59.86</v>
      </c>
      <c r="L710" s="255" t="s">
        <v>398</v>
      </c>
      <c r="M710" s="255" t="s">
        <v>652</v>
      </c>
      <c r="N710" s="256">
        <v>43187</v>
      </c>
      <c r="O710" s="255" t="s">
        <v>70</v>
      </c>
      <c r="P710" s="255" t="s">
        <v>398</v>
      </c>
    </row>
    <row r="711" spans="1:16" x14ac:dyDescent="0.2">
      <c r="A711" s="255" t="s">
        <v>4358</v>
      </c>
      <c r="B711" s="255" t="s">
        <v>2063</v>
      </c>
      <c r="C711" s="255" t="s">
        <v>2046</v>
      </c>
      <c r="D711" s="255" t="s">
        <v>467</v>
      </c>
      <c r="E711" s="255" t="s">
        <v>468</v>
      </c>
      <c r="F711" s="255" t="s">
        <v>469</v>
      </c>
      <c r="G711" s="255" t="s">
        <v>5872</v>
      </c>
      <c r="H711" s="256">
        <v>43165</v>
      </c>
      <c r="I711" s="257">
        <v>211.75</v>
      </c>
      <c r="J711" s="257">
        <v>1</v>
      </c>
      <c r="K711" s="257">
        <f t="shared" si="11"/>
        <v>211.75</v>
      </c>
      <c r="L711" s="255" t="s">
        <v>398</v>
      </c>
      <c r="M711" s="255" t="s">
        <v>818</v>
      </c>
      <c r="N711" s="256">
        <v>43179</v>
      </c>
      <c r="O711" s="255" t="s">
        <v>70</v>
      </c>
      <c r="P711" s="255" t="s">
        <v>398</v>
      </c>
    </row>
    <row r="712" spans="1:16" x14ac:dyDescent="0.2">
      <c r="A712" s="255" t="s">
        <v>4358</v>
      </c>
      <c r="B712" s="255" t="s">
        <v>2063</v>
      </c>
      <c r="C712" s="255" t="s">
        <v>2046</v>
      </c>
      <c r="D712" s="255" t="s">
        <v>467</v>
      </c>
      <c r="E712" s="255" t="s">
        <v>468</v>
      </c>
      <c r="F712" s="255" t="s">
        <v>469</v>
      </c>
      <c r="G712" s="255" t="s">
        <v>5873</v>
      </c>
      <c r="H712" s="256">
        <v>43165</v>
      </c>
      <c r="I712" s="257">
        <v>132.71</v>
      </c>
      <c r="J712" s="257">
        <v>1</v>
      </c>
      <c r="K712" s="257">
        <f t="shared" si="11"/>
        <v>132.71</v>
      </c>
      <c r="L712" s="255" t="s">
        <v>398</v>
      </c>
      <c r="M712" s="255" t="s">
        <v>525</v>
      </c>
      <c r="N712" s="256">
        <v>43179</v>
      </c>
      <c r="O712" s="255" t="s">
        <v>70</v>
      </c>
      <c r="P712" s="255" t="s">
        <v>398</v>
      </c>
    </row>
    <row r="713" spans="1:16" x14ac:dyDescent="0.2">
      <c r="A713" s="255" t="s">
        <v>4358</v>
      </c>
      <c r="B713" s="255" t="s">
        <v>2063</v>
      </c>
      <c r="C713" s="255" t="s">
        <v>2046</v>
      </c>
      <c r="D713" s="255" t="s">
        <v>467</v>
      </c>
      <c r="E713" s="255" t="s">
        <v>468</v>
      </c>
      <c r="F713" s="255" t="s">
        <v>469</v>
      </c>
      <c r="G713" s="255" t="s">
        <v>5874</v>
      </c>
      <c r="H713" s="256">
        <v>43165</v>
      </c>
      <c r="I713" s="257">
        <v>178.4</v>
      </c>
      <c r="J713" s="257">
        <v>1</v>
      </c>
      <c r="K713" s="257">
        <f t="shared" si="11"/>
        <v>178.4</v>
      </c>
      <c r="L713" s="255" t="s">
        <v>398</v>
      </c>
      <c r="M713" s="255" t="s">
        <v>526</v>
      </c>
      <c r="N713" s="256">
        <v>43179</v>
      </c>
      <c r="O713" s="255" t="s">
        <v>70</v>
      </c>
      <c r="P713" s="255" t="s">
        <v>398</v>
      </c>
    </row>
    <row r="714" spans="1:16" x14ac:dyDescent="0.2">
      <c r="A714" s="255" t="s">
        <v>4358</v>
      </c>
      <c r="B714" s="255" t="s">
        <v>2063</v>
      </c>
      <c r="C714" s="255" t="s">
        <v>2046</v>
      </c>
      <c r="D714" s="255" t="s">
        <v>467</v>
      </c>
      <c r="E714" s="255" t="s">
        <v>468</v>
      </c>
      <c r="F714" s="255" t="s">
        <v>469</v>
      </c>
      <c r="G714" s="255" t="s">
        <v>5875</v>
      </c>
      <c r="H714" s="256">
        <v>43165</v>
      </c>
      <c r="I714" s="257">
        <v>97.38</v>
      </c>
      <c r="J714" s="257">
        <v>1</v>
      </c>
      <c r="K714" s="257">
        <f t="shared" si="11"/>
        <v>97.38</v>
      </c>
      <c r="L714" s="255" t="s">
        <v>2620</v>
      </c>
      <c r="M714" s="255" t="s">
        <v>2621</v>
      </c>
      <c r="N714" s="256">
        <v>43179</v>
      </c>
      <c r="O714" s="255" t="s">
        <v>70</v>
      </c>
      <c r="P714" s="255" t="s">
        <v>2622</v>
      </c>
    </row>
    <row r="715" spans="1:16" x14ac:dyDescent="0.2">
      <c r="A715" s="255" t="s">
        <v>4358</v>
      </c>
      <c r="B715" s="255" t="s">
        <v>2063</v>
      </c>
      <c r="C715" s="255" t="s">
        <v>2046</v>
      </c>
      <c r="D715" s="255" t="s">
        <v>467</v>
      </c>
      <c r="E715" s="255" t="s">
        <v>468</v>
      </c>
      <c r="F715" s="255" t="s">
        <v>469</v>
      </c>
      <c r="G715" s="255" t="s">
        <v>5876</v>
      </c>
      <c r="H715" s="256">
        <v>43165</v>
      </c>
      <c r="I715" s="257">
        <v>26.14</v>
      </c>
      <c r="J715" s="257">
        <v>1</v>
      </c>
      <c r="K715" s="257">
        <f t="shared" si="11"/>
        <v>26.14</v>
      </c>
      <c r="L715" s="255" t="s">
        <v>398</v>
      </c>
      <c r="M715" s="255" t="s">
        <v>818</v>
      </c>
      <c r="N715" s="256">
        <v>43179</v>
      </c>
      <c r="O715" s="255" t="s">
        <v>70</v>
      </c>
      <c r="P715" s="255" t="s">
        <v>398</v>
      </c>
    </row>
    <row r="716" spans="1:16" x14ac:dyDescent="0.2">
      <c r="A716" s="255" t="s">
        <v>4358</v>
      </c>
      <c r="B716" s="255" t="s">
        <v>2063</v>
      </c>
      <c r="C716" s="255" t="s">
        <v>2046</v>
      </c>
      <c r="D716" s="255" t="s">
        <v>467</v>
      </c>
      <c r="E716" s="255" t="s">
        <v>468</v>
      </c>
      <c r="F716" s="255" t="s">
        <v>469</v>
      </c>
      <c r="G716" s="255" t="s">
        <v>5877</v>
      </c>
      <c r="H716" s="256">
        <v>43165</v>
      </c>
      <c r="I716" s="257">
        <v>133.88999999999999</v>
      </c>
      <c r="J716" s="257">
        <v>1</v>
      </c>
      <c r="K716" s="257">
        <f t="shared" si="11"/>
        <v>133.88999999999999</v>
      </c>
      <c r="L716" s="255" t="s">
        <v>398</v>
      </c>
      <c r="M716" s="255" t="s">
        <v>318</v>
      </c>
      <c r="N716" s="256">
        <v>43179</v>
      </c>
      <c r="O716" s="255" t="s">
        <v>70</v>
      </c>
      <c r="P716" s="255" t="s">
        <v>398</v>
      </c>
    </row>
    <row r="717" spans="1:16" x14ac:dyDescent="0.2">
      <c r="A717" s="255" t="s">
        <v>4358</v>
      </c>
      <c r="B717" s="255" t="s">
        <v>2063</v>
      </c>
      <c r="C717" s="255" t="s">
        <v>2046</v>
      </c>
      <c r="D717" s="255" t="s">
        <v>467</v>
      </c>
      <c r="E717" s="255" t="s">
        <v>468</v>
      </c>
      <c r="F717" s="255" t="s">
        <v>469</v>
      </c>
      <c r="G717" s="255" t="s">
        <v>5878</v>
      </c>
      <c r="H717" s="256">
        <v>43165</v>
      </c>
      <c r="I717" s="257">
        <v>95.86</v>
      </c>
      <c r="J717" s="257">
        <v>1</v>
      </c>
      <c r="K717" s="257">
        <f t="shared" si="11"/>
        <v>95.86</v>
      </c>
      <c r="L717" s="255" t="s">
        <v>2625</v>
      </c>
      <c r="M717" s="255" t="s">
        <v>2621</v>
      </c>
      <c r="N717" s="256">
        <v>43179</v>
      </c>
      <c r="O717" s="255" t="s">
        <v>70</v>
      </c>
      <c r="P717" s="255" t="s">
        <v>2626</v>
      </c>
    </row>
    <row r="718" spans="1:16" x14ac:dyDescent="0.2">
      <c r="A718" s="255" t="s">
        <v>4358</v>
      </c>
      <c r="B718" s="255" t="s">
        <v>2063</v>
      </c>
      <c r="C718" s="255" t="s">
        <v>2046</v>
      </c>
      <c r="D718" s="255" t="s">
        <v>467</v>
      </c>
      <c r="E718" s="255" t="s">
        <v>468</v>
      </c>
      <c r="F718" s="255" t="s">
        <v>469</v>
      </c>
      <c r="G718" s="255" t="s">
        <v>5879</v>
      </c>
      <c r="H718" s="256">
        <v>43159</v>
      </c>
      <c r="I718" s="257">
        <v>57.78</v>
      </c>
      <c r="J718" s="257">
        <v>1</v>
      </c>
      <c r="K718" s="257">
        <f t="shared" si="11"/>
        <v>57.78</v>
      </c>
      <c r="L718" s="255" t="s">
        <v>2141</v>
      </c>
      <c r="M718" s="255" t="s">
        <v>618</v>
      </c>
      <c r="N718" s="256">
        <v>43179</v>
      </c>
      <c r="O718" s="255" t="s">
        <v>70</v>
      </c>
      <c r="P718" s="255" t="s">
        <v>2142</v>
      </c>
    </row>
    <row r="719" spans="1:16" x14ac:dyDescent="0.2">
      <c r="A719" s="255" t="s">
        <v>4358</v>
      </c>
      <c r="B719" s="255" t="s">
        <v>2063</v>
      </c>
      <c r="C719" s="255" t="s">
        <v>2046</v>
      </c>
      <c r="D719" s="255" t="s">
        <v>467</v>
      </c>
      <c r="E719" s="255" t="s">
        <v>468</v>
      </c>
      <c r="F719" s="255" t="s">
        <v>469</v>
      </c>
      <c r="G719" s="255" t="s">
        <v>5880</v>
      </c>
      <c r="H719" s="256">
        <v>43152</v>
      </c>
      <c r="I719" s="257">
        <v>7.27</v>
      </c>
      <c r="J719" s="257">
        <v>1</v>
      </c>
      <c r="K719" s="257">
        <f t="shared" si="11"/>
        <v>7.27</v>
      </c>
      <c r="L719" s="255" t="s">
        <v>398</v>
      </c>
      <c r="M719" s="255" t="s">
        <v>1156</v>
      </c>
      <c r="N719" s="256">
        <v>43160</v>
      </c>
      <c r="O719" s="255" t="s">
        <v>70</v>
      </c>
      <c r="P719" s="255" t="s">
        <v>398</v>
      </c>
    </row>
    <row r="720" spans="1:16" x14ac:dyDescent="0.2">
      <c r="A720" s="255" t="s">
        <v>4358</v>
      </c>
      <c r="B720" s="255" t="s">
        <v>2063</v>
      </c>
      <c r="C720" s="255" t="s">
        <v>2046</v>
      </c>
      <c r="D720" s="255" t="s">
        <v>467</v>
      </c>
      <c r="E720" s="255" t="s">
        <v>468</v>
      </c>
      <c r="F720" s="255" t="s">
        <v>469</v>
      </c>
      <c r="G720" s="255" t="s">
        <v>5881</v>
      </c>
      <c r="H720" s="256">
        <v>43175</v>
      </c>
      <c r="I720" s="257">
        <v>111.24</v>
      </c>
      <c r="J720" s="257">
        <v>1</v>
      </c>
      <c r="K720" s="257">
        <f t="shared" si="11"/>
        <v>111.24</v>
      </c>
      <c r="L720" s="255" t="s">
        <v>5882</v>
      </c>
      <c r="M720" s="255" t="s">
        <v>215</v>
      </c>
      <c r="N720" s="256">
        <v>43179</v>
      </c>
      <c r="O720" s="255" t="s">
        <v>70</v>
      </c>
      <c r="P720" s="255" t="s">
        <v>5883</v>
      </c>
    </row>
    <row r="721" spans="1:16" x14ac:dyDescent="0.2">
      <c r="A721" s="255" t="s">
        <v>4358</v>
      </c>
      <c r="B721" s="255" t="s">
        <v>2063</v>
      </c>
      <c r="C721" s="255" t="s">
        <v>2046</v>
      </c>
      <c r="D721" s="255" t="s">
        <v>927</v>
      </c>
      <c r="E721" s="255" t="s">
        <v>928</v>
      </c>
      <c r="F721" s="255" t="s">
        <v>929</v>
      </c>
      <c r="G721" s="255" t="s">
        <v>5884</v>
      </c>
      <c r="H721" s="256">
        <v>43105</v>
      </c>
      <c r="I721" s="257">
        <v>15379.05</v>
      </c>
      <c r="J721" s="257">
        <v>1</v>
      </c>
      <c r="K721" s="257">
        <f t="shared" si="11"/>
        <v>15379.05</v>
      </c>
      <c r="L721" s="255" t="s">
        <v>398</v>
      </c>
      <c r="M721" s="255" t="s">
        <v>106</v>
      </c>
      <c r="N721" s="256">
        <v>43167</v>
      </c>
      <c r="O721" s="255" t="s">
        <v>70</v>
      </c>
      <c r="P721" s="255" t="s">
        <v>398</v>
      </c>
    </row>
    <row r="722" spans="1:16" x14ac:dyDescent="0.2">
      <c r="A722" s="255" t="s">
        <v>4358</v>
      </c>
      <c r="B722" s="255" t="s">
        <v>2063</v>
      </c>
      <c r="C722" s="255" t="s">
        <v>2046</v>
      </c>
      <c r="D722" s="255" t="s">
        <v>5885</v>
      </c>
      <c r="E722" s="255" t="s">
        <v>5886</v>
      </c>
      <c r="F722" s="255" t="s">
        <v>5887</v>
      </c>
      <c r="G722" s="255" t="s">
        <v>4560</v>
      </c>
      <c r="H722" s="256">
        <v>43175</v>
      </c>
      <c r="I722" s="257">
        <v>2178</v>
      </c>
      <c r="J722" s="257">
        <v>1</v>
      </c>
      <c r="K722" s="257">
        <f t="shared" si="11"/>
        <v>2178</v>
      </c>
      <c r="L722" s="255" t="s">
        <v>5888</v>
      </c>
      <c r="M722" s="255" t="s">
        <v>106</v>
      </c>
      <c r="N722" s="256">
        <v>43175</v>
      </c>
      <c r="O722" s="255" t="s">
        <v>70</v>
      </c>
      <c r="P722" s="255" t="s">
        <v>5889</v>
      </c>
    </row>
    <row r="723" spans="1:16" x14ac:dyDescent="0.2">
      <c r="A723" s="255" t="s">
        <v>4358</v>
      </c>
      <c r="B723" s="255" t="s">
        <v>2063</v>
      </c>
      <c r="C723" s="255" t="s">
        <v>2046</v>
      </c>
      <c r="D723" s="255" t="s">
        <v>5885</v>
      </c>
      <c r="E723" s="255" t="s">
        <v>5886</v>
      </c>
      <c r="F723" s="255" t="s">
        <v>5887</v>
      </c>
      <c r="G723" s="255" t="s">
        <v>5890</v>
      </c>
      <c r="H723" s="256">
        <v>43175</v>
      </c>
      <c r="I723" s="257">
        <v>18089.89</v>
      </c>
      <c r="J723" s="257">
        <v>1</v>
      </c>
      <c r="K723" s="257">
        <f t="shared" si="11"/>
        <v>18089.89</v>
      </c>
      <c r="L723" s="255" t="s">
        <v>5891</v>
      </c>
      <c r="M723" s="255" t="s">
        <v>106</v>
      </c>
      <c r="N723" s="256">
        <v>43175</v>
      </c>
      <c r="O723" s="255" t="s">
        <v>70</v>
      </c>
      <c r="P723" s="255" t="s">
        <v>5892</v>
      </c>
    </row>
    <row r="724" spans="1:16" x14ac:dyDescent="0.2">
      <c r="A724" s="255" t="s">
        <v>4358</v>
      </c>
      <c r="B724" s="255" t="s">
        <v>2063</v>
      </c>
      <c r="C724" s="255" t="s">
        <v>2046</v>
      </c>
      <c r="D724" s="255" t="s">
        <v>5885</v>
      </c>
      <c r="E724" s="255" t="s">
        <v>5886</v>
      </c>
      <c r="F724" s="255" t="s">
        <v>5887</v>
      </c>
      <c r="G724" s="255" t="s">
        <v>5893</v>
      </c>
      <c r="H724" s="256">
        <v>43175</v>
      </c>
      <c r="I724" s="257">
        <v>15634.1</v>
      </c>
      <c r="J724" s="257">
        <v>1</v>
      </c>
      <c r="K724" s="257">
        <f t="shared" si="11"/>
        <v>15634.1</v>
      </c>
      <c r="L724" s="255" t="s">
        <v>5894</v>
      </c>
      <c r="M724" s="255" t="s">
        <v>106</v>
      </c>
      <c r="N724" s="256">
        <v>43175</v>
      </c>
      <c r="O724" s="255" t="s">
        <v>70</v>
      </c>
      <c r="P724" s="255" t="s">
        <v>5895</v>
      </c>
    </row>
    <row r="725" spans="1:16" x14ac:dyDescent="0.2">
      <c r="A725" s="255" t="s">
        <v>4358</v>
      </c>
      <c r="B725" s="255" t="s">
        <v>2063</v>
      </c>
      <c r="C725" s="255" t="s">
        <v>2046</v>
      </c>
      <c r="D725" s="255" t="s">
        <v>1040</v>
      </c>
      <c r="E725" s="255" t="s">
        <v>1041</v>
      </c>
      <c r="F725" s="255" t="s">
        <v>1042</v>
      </c>
      <c r="G725" s="255" t="s">
        <v>5896</v>
      </c>
      <c r="H725" s="256">
        <v>43159</v>
      </c>
      <c r="I725" s="257">
        <v>69.14</v>
      </c>
      <c r="J725" s="257">
        <v>1</v>
      </c>
      <c r="K725" s="257">
        <f t="shared" si="11"/>
        <v>69.14</v>
      </c>
      <c r="L725" s="255" t="s">
        <v>4479</v>
      </c>
      <c r="M725" s="255" t="s">
        <v>4480</v>
      </c>
      <c r="N725" s="256">
        <v>43168</v>
      </c>
      <c r="O725" s="255" t="s">
        <v>70</v>
      </c>
      <c r="P725" s="255" t="s">
        <v>4481</v>
      </c>
    </row>
    <row r="726" spans="1:16" x14ac:dyDescent="0.2">
      <c r="A726" s="255" t="s">
        <v>4358</v>
      </c>
      <c r="B726" s="255" t="s">
        <v>508</v>
      </c>
      <c r="C726" s="255" t="s">
        <v>2046</v>
      </c>
      <c r="D726" s="255" t="s">
        <v>340</v>
      </c>
      <c r="E726" s="255" t="s">
        <v>341</v>
      </c>
      <c r="F726" s="255" t="s">
        <v>342</v>
      </c>
      <c r="G726" s="255" t="s">
        <v>5897</v>
      </c>
      <c r="H726" s="256">
        <v>43096</v>
      </c>
      <c r="I726" s="257">
        <v>42.35</v>
      </c>
      <c r="J726" s="257">
        <v>1</v>
      </c>
      <c r="K726" s="257">
        <f t="shared" si="11"/>
        <v>42.35</v>
      </c>
      <c r="L726" s="255" t="s">
        <v>5898</v>
      </c>
      <c r="M726" s="255" t="s">
        <v>217</v>
      </c>
      <c r="N726" s="256">
        <v>43171</v>
      </c>
      <c r="O726" s="255" t="s">
        <v>70</v>
      </c>
      <c r="P726" s="255" t="s">
        <v>5899</v>
      </c>
    </row>
    <row r="727" spans="1:16" x14ac:dyDescent="0.2">
      <c r="A727" s="255" t="s">
        <v>4358</v>
      </c>
      <c r="B727" s="255" t="s">
        <v>508</v>
      </c>
      <c r="C727" s="255" t="s">
        <v>2046</v>
      </c>
      <c r="D727" s="255" t="s">
        <v>558</v>
      </c>
      <c r="E727" s="255" t="s">
        <v>2031</v>
      </c>
      <c r="F727" s="255" t="s">
        <v>559</v>
      </c>
      <c r="G727" s="255" t="s">
        <v>5900</v>
      </c>
      <c r="H727" s="256">
        <v>42877</v>
      </c>
      <c r="I727" s="257">
        <v>26</v>
      </c>
      <c r="J727" s="257">
        <v>1</v>
      </c>
      <c r="K727" s="257">
        <f t="shared" si="11"/>
        <v>26</v>
      </c>
      <c r="L727" s="255" t="s">
        <v>398</v>
      </c>
      <c r="M727" s="255" t="s">
        <v>332</v>
      </c>
      <c r="N727" s="256">
        <v>43160</v>
      </c>
      <c r="O727" s="255" t="s">
        <v>70</v>
      </c>
      <c r="P727" s="255" t="s">
        <v>5901</v>
      </c>
    </row>
    <row r="728" spans="1:16" x14ac:dyDescent="0.2">
      <c r="A728" s="255" t="s">
        <v>4358</v>
      </c>
      <c r="B728" s="255" t="s">
        <v>508</v>
      </c>
      <c r="C728" s="255" t="s">
        <v>2046</v>
      </c>
      <c r="D728" s="255" t="s">
        <v>558</v>
      </c>
      <c r="E728" s="255" t="s">
        <v>2031</v>
      </c>
      <c r="F728" s="255" t="s">
        <v>559</v>
      </c>
      <c r="G728" s="255" t="s">
        <v>5902</v>
      </c>
      <c r="H728" s="256">
        <v>42774</v>
      </c>
      <c r="I728" s="257">
        <v>190.76</v>
      </c>
      <c r="J728" s="257">
        <v>1</v>
      </c>
      <c r="K728" s="257">
        <f t="shared" si="11"/>
        <v>190.76</v>
      </c>
      <c r="L728" s="255" t="s">
        <v>3983</v>
      </c>
      <c r="M728" s="255" t="s">
        <v>297</v>
      </c>
      <c r="N728" s="256">
        <v>43160</v>
      </c>
      <c r="O728" s="255" t="s">
        <v>70</v>
      </c>
      <c r="P728" s="255" t="s">
        <v>398</v>
      </c>
    </row>
    <row r="729" spans="1:16" x14ac:dyDescent="0.2">
      <c r="A729" s="255" t="s">
        <v>4358</v>
      </c>
      <c r="B729" s="255" t="s">
        <v>508</v>
      </c>
      <c r="C729" s="255" t="s">
        <v>2046</v>
      </c>
      <c r="D729" s="255" t="s">
        <v>88</v>
      </c>
      <c r="E729" s="255" t="s">
        <v>89</v>
      </c>
      <c r="F729" s="255" t="s">
        <v>90</v>
      </c>
      <c r="G729" s="255" t="s">
        <v>5903</v>
      </c>
      <c r="H729" s="256">
        <v>42877</v>
      </c>
      <c r="I729" s="257">
        <v>12.1</v>
      </c>
      <c r="J729" s="257">
        <v>1</v>
      </c>
      <c r="K729" s="257">
        <f t="shared" si="11"/>
        <v>12.1</v>
      </c>
      <c r="L729" s="255" t="s">
        <v>5904</v>
      </c>
      <c r="M729" s="255" t="s">
        <v>415</v>
      </c>
      <c r="N729" s="256">
        <v>43164</v>
      </c>
      <c r="O729" s="255" t="s">
        <v>70</v>
      </c>
      <c r="P729" s="255" t="s">
        <v>5905</v>
      </c>
    </row>
    <row r="730" spans="1:16" x14ac:dyDescent="0.2">
      <c r="A730" s="255" t="s">
        <v>4358</v>
      </c>
      <c r="B730" s="255" t="s">
        <v>508</v>
      </c>
      <c r="C730" s="255" t="s">
        <v>2046</v>
      </c>
      <c r="D730" s="255" t="s">
        <v>927</v>
      </c>
      <c r="E730" s="255" t="s">
        <v>928</v>
      </c>
      <c r="F730" s="255" t="s">
        <v>929</v>
      </c>
      <c r="G730" s="255" t="s">
        <v>5906</v>
      </c>
      <c r="H730" s="256">
        <v>42916</v>
      </c>
      <c r="I730" s="257">
        <v>15379.05</v>
      </c>
      <c r="J730" s="257">
        <v>1</v>
      </c>
      <c r="K730" s="257">
        <f t="shared" si="11"/>
        <v>15379.05</v>
      </c>
      <c r="L730" s="255" t="s">
        <v>398</v>
      </c>
      <c r="M730" s="255" t="s">
        <v>106</v>
      </c>
      <c r="N730" s="256">
        <v>43166</v>
      </c>
      <c r="O730" s="255" t="s">
        <v>70</v>
      </c>
      <c r="P730" s="255" t="s">
        <v>398</v>
      </c>
    </row>
    <row r="731" spans="1:16" x14ac:dyDescent="0.2">
      <c r="A731" s="255" t="s">
        <v>4359</v>
      </c>
      <c r="B731" s="255" t="s">
        <v>2063</v>
      </c>
      <c r="C731" s="255" t="s">
        <v>2046</v>
      </c>
      <c r="D731" s="255" t="s">
        <v>5907</v>
      </c>
      <c r="E731" s="255" t="s">
        <v>5908</v>
      </c>
      <c r="F731" s="255" t="s">
        <v>5909</v>
      </c>
      <c r="G731" s="255" t="s">
        <v>5910</v>
      </c>
      <c r="H731" s="256">
        <v>43174</v>
      </c>
      <c r="I731" s="257">
        <v>1500</v>
      </c>
      <c r="J731" s="257">
        <v>1</v>
      </c>
      <c r="K731" s="257">
        <f t="shared" si="11"/>
        <v>1500</v>
      </c>
      <c r="L731" s="255" t="s">
        <v>398</v>
      </c>
      <c r="M731" s="255" t="s">
        <v>662</v>
      </c>
      <c r="N731" s="256">
        <v>43179</v>
      </c>
      <c r="O731" s="255" t="s">
        <v>70</v>
      </c>
      <c r="P731" s="255" t="s">
        <v>398</v>
      </c>
    </row>
    <row r="732" spans="1:16" x14ac:dyDescent="0.2">
      <c r="A732" s="255" t="s">
        <v>4359</v>
      </c>
      <c r="B732" s="255" t="s">
        <v>2063</v>
      </c>
      <c r="C732" s="255" t="s">
        <v>2046</v>
      </c>
      <c r="D732" s="255" t="s">
        <v>5911</v>
      </c>
      <c r="E732" s="255" t="s">
        <v>5912</v>
      </c>
      <c r="F732" s="255" t="s">
        <v>5913</v>
      </c>
      <c r="G732" s="255" t="s">
        <v>5914</v>
      </c>
      <c r="H732" s="256">
        <v>43159</v>
      </c>
      <c r="I732" s="257">
        <v>25.01</v>
      </c>
      <c r="J732" s="257">
        <v>1</v>
      </c>
      <c r="K732" s="257">
        <f t="shared" si="11"/>
        <v>25.01</v>
      </c>
      <c r="L732" s="255" t="s">
        <v>5915</v>
      </c>
      <c r="M732" s="255" t="s">
        <v>95</v>
      </c>
      <c r="N732" s="256">
        <v>43167</v>
      </c>
      <c r="O732" s="255" t="s">
        <v>70</v>
      </c>
      <c r="P732" s="255" t="s">
        <v>5916</v>
      </c>
    </row>
    <row r="733" spans="1:16" x14ac:dyDescent="0.2">
      <c r="A733" s="255" t="s">
        <v>4359</v>
      </c>
      <c r="B733" s="255" t="s">
        <v>2063</v>
      </c>
      <c r="C733" s="255" t="s">
        <v>2046</v>
      </c>
      <c r="D733" s="255" t="s">
        <v>5917</v>
      </c>
      <c r="E733" s="255" t="s">
        <v>5918</v>
      </c>
      <c r="F733" s="255" t="s">
        <v>5919</v>
      </c>
      <c r="G733" s="255" t="s">
        <v>5920</v>
      </c>
      <c r="H733" s="256">
        <v>43171</v>
      </c>
      <c r="I733" s="257">
        <v>9903.85</v>
      </c>
      <c r="J733" s="257">
        <v>1</v>
      </c>
      <c r="K733" s="257">
        <f t="shared" si="11"/>
        <v>9903.85</v>
      </c>
      <c r="L733" s="255" t="s">
        <v>398</v>
      </c>
      <c r="M733" s="255" t="s">
        <v>297</v>
      </c>
      <c r="N733" s="256">
        <v>43172</v>
      </c>
      <c r="O733" s="255" t="s">
        <v>70</v>
      </c>
      <c r="P733" s="255" t="s">
        <v>398</v>
      </c>
    </row>
    <row r="734" spans="1:16" x14ac:dyDescent="0.2">
      <c r="A734" s="255" t="s">
        <v>4359</v>
      </c>
      <c r="B734" s="255" t="s">
        <v>2063</v>
      </c>
      <c r="C734" s="255" t="s">
        <v>2046</v>
      </c>
      <c r="D734" s="255" t="s">
        <v>2680</v>
      </c>
      <c r="E734" s="255" t="s">
        <v>2681</v>
      </c>
      <c r="F734" s="255" t="s">
        <v>2682</v>
      </c>
      <c r="G734" s="255" t="s">
        <v>2562</v>
      </c>
      <c r="H734" s="256">
        <v>43161</v>
      </c>
      <c r="I734" s="257">
        <v>7441.5</v>
      </c>
      <c r="J734" s="257">
        <v>1</v>
      </c>
      <c r="K734" s="257">
        <f t="shared" si="11"/>
        <v>7441.5</v>
      </c>
      <c r="L734" s="255" t="s">
        <v>398</v>
      </c>
      <c r="M734" s="255" t="s">
        <v>297</v>
      </c>
      <c r="N734" s="256">
        <v>43174</v>
      </c>
      <c r="O734" s="255" t="s">
        <v>70</v>
      </c>
      <c r="P734" s="255" t="s">
        <v>398</v>
      </c>
    </row>
    <row r="735" spans="1:16" x14ac:dyDescent="0.2">
      <c r="A735" s="255" t="s">
        <v>4359</v>
      </c>
      <c r="B735" s="255" t="s">
        <v>2063</v>
      </c>
      <c r="C735" s="255" t="s">
        <v>2046</v>
      </c>
      <c r="D735" s="255" t="s">
        <v>5922</v>
      </c>
      <c r="E735" s="255" t="s">
        <v>5923</v>
      </c>
      <c r="F735" s="255" t="s">
        <v>5924</v>
      </c>
      <c r="G735" s="255" t="s">
        <v>5925</v>
      </c>
      <c r="H735" s="256">
        <v>43160</v>
      </c>
      <c r="I735" s="257">
        <v>80.010000000000005</v>
      </c>
      <c r="J735" s="257">
        <v>1</v>
      </c>
      <c r="K735" s="257">
        <f t="shared" si="11"/>
        <v>80.010000000000005</v>
      </c>
      <c r="L735" s="255" t="s">
        <v>5926</v>
      </c>
      <c r="M735" s="255" t="s">
        <v>223</v>
      </c>
      <c r="N735" s="256">
        <v>43166</v>
      </c>
      <c r="O735" s="255" t="s">
        <v>70</v>
      </c>
      <c r="P735" s="255" t="s">
        <v>5927</v>
      </c>
    </row>
    <row r="736" spans="1:16" x14ac:dyDescent="0.2">
      <c r="A736" s="255" t="s">
        <v>4359</v>
      </c>
      <c r="B736" s="255" t="s">
        <v>2063</v>
      </c>
      <c r="C736" s="255" t="s">
        <v>2046</v>
      </c>
      <c r="D736" s="255" t="s">
        <v>2872</v>
      </c>
      <c r="E736" s="255" t="s">
        <v>2873</v>
      </c>
      <c r="F736" s="255" t="s">
        <v>2874</v>
      </c>
      <c r="G736" s="255" t="s">
        <v>5928</v>
      </c>
      <c r="H736" s="256">
        <v>43159</v>
      </c>
      <c r="I736" s="257">
        <v>75</v>
      </c>
      <c r="J736" s="257">
        <v>1</v>
      </c>
      <c r="K736" s="257">
        <f t="shared" si="11"/>
        <v>75</v>
      </c>
      <c r="L736" s="255" t="s">
        <v>398</v>
      </c>
      <c r="M736" s="255" t="s">
        <v>383</v>
      </c>
      <c r="N736" s="256">
        <v>43166</v>
      </c>
      <c r="O736" s="255" t="s">
        <v>70</v>
      </c>
      <c r="P736" s="255" t="s">
        <v>398</v>
      </c>
    </row>
    <row r="737" spans="1:16" x14ac:dyDescent="0.2">
      <c r="A737" s="255" t="s">
        <v>4359</v>
      </c>
      <c r="B737" s="255" t="s">
        <v>2063</v>
      </c>
      <c r="C737" s="255" t="s">
        <v>2046</v>
      </c>
      <c r="D737" s="255" t="s">
        <v>2872</v>
      </c>
      <c r="E737" s="255" t="s">
        <v>2873</v>
      </c>
      <c r="F737" s="255" t="s">
        <v>2874</v>
      </c>
      <c r="G737" s="255" t="s">
        <v>5929</v>
      </c>
      <c r="H737" s="256">
        <v>43159</v>
      </c>
      <c r="I737" s="257">
        <v>12.5</v>
      </c>
      <c r="J737" s="257">
        <v>1</v>
      </c>
      <c r="K737" s="257">
        <f t="shared" si="11"/>
        <v>12.5</v>
      </c>
      <c r="L737" s="255" t="s">
        <v>398</v>
      </c>
      <c r="M737" s="255" t="s">
        <v>430</v>
      </c>
      <c r="N737" s="256">
        <v>43165</v>
      </c>
      <c r="O737" s="255" t="s">
        <v>70</v>
      </c>
      <c r="P737" s="255" t="s">
        <v>398</v>
      </c>
    </row>
    <row r="738" spans="1:16" x14ac:dyDescent="0.2">
      <c r="A738" s="255" t="s">
        <v>4359</v>
      </c>
      <c r="B738" s="255" t="s">
        <v>2063</v>
      </c>
      <c r="C738" s="255" t="s">
        <v>2046</v>
      </c>
      <c r="D738" s="255" t="s">
        <v>1768</v>
      </c>
      <c r="E738" s="255" t="s">
        <v>1769</v>
      </c>
      <c r="F738" s="255" t="s">
        <v>1770</v>
      </c>
      <c r="G738" s="255" t="s">
        <v>5931</v>
      </c>
      <c r="H738" s="256">
        <v>43180</v>
      </c>
      <c r="I738" s="257">
        <v>29.04</v>
      </c>
      <c r="J738" s="257">
        <v>1</v>
      </c>
      <c r="K738" s="257">
        <f t="shared" si="11"/>
        <v>29.04</v>
      </c>
      <c r="L738" s="255" t="s">
        <v>398</v>
      </c>
      <c r="M738" s="255" t="s">
        <v>434</v>
      </c>
      <c r="N738" s="256">
        <v>43180</v>
      </c>
      <c r="O738" s="255" t="s">
        <v>70</v>
      </c>
      <c r="P738" s="255" t="s">
        <v>398</v>
      </c>
    </row>
    <row r="739" spans="1:16" x14ac:dyDescent="0.2">
      <c r="A739" s="255" t="s">
        <v>4359</v>
      </c>
      <c r="B739" s="255" t="s">
        <v>2063</v>
      </c>
      <c r="C739" s="255" t="s">
        <v>2046</v>
      </c>
      <c r="D739" s="255" t="s">
        <v>1768</v>
      </c>
      <c r="E739" s="255" t="s">
        <v>1769</v>
      </c>
      <c r="F739" s="255" t="s">
        <v>1770</v>
      </c>
      <c r="G739" s="255" t="s">
        <v>5932</v>
      </c>
      <c r="H739" s="256">
        <v>43180</v>
      </c>
      <c r="I739" s="257">
        <v>323.37</v>
      </c>
      <c r="J739" s="257">
        <v>1</v>
      </c>
      <c r="K739" s="257">
        <f t="shared" si="11"/>
        <v>323.37</v>
      </c>
      <c r="L739" s="255" t="s">
        <v>398</v>
      </c>
      <c r="M739" s="255" t="s">
        <v>434</v>
      </c>
      <c r="N739" s="256">
        <v>43180</v>
      </c>
      <c r="O739" s="255" t="s">
        <v>70</v>
      </c>
      <c r="P739" s="255" t="s">
        <v>398</v>
      </c>
    </row>
    <row r="740" spans="1:16" x14ac:dyDescent="0.2">
      <c r="A740" s="255" t="s">
        <v>4359</v>
      </c>
      <c r="B740" s="255" t="s">
        <v>2063</v>
      </c>
      <c r="C740" s="255" t="s">
        <v>2046</v>
      </c>
      <c r="D740" s="255" t="s">
        <v>1768</v>
      </c>
      <c r="E740" s="255" t="s">
        <v>1769</v>
      </c>
      <c r="F740" s="255" t="s">
        <v>1770</v>
      </c>
      <c r="G740" s="255" t="s">
        <v>5933</v>
      </c>
      <c r="H740" s="256">
        <v>43166</v>
      </c>
      <c r="I740" s="257">
        <v>449.15</v>
      </c>
      <c r="J740" s="257">
        <v>1</v>
      </c>
      <c r="K740" s="257">
        <f t="shared" si="11"/>
        <v>449.15</v>
      </c>
      <c r="L740" s="255" t="s">
        <v>398</v>
      </c>
      <c r="M740" s="255" t="s">
        <v>434</v>
      </c>
      <c r="N740" s="256">
        <v>43166</v>
      </c>
      <c r="O740" s="255" t="s">
        <v>70</v>
      </c>
      <c r="P740" s="255" t="s">
        <v>398</v>
      </c>
    </row>
    <row r="741" spans="1:16" x14ac:dyDescent="0.2">
      <c r="A741" s="255" t="s">
        <v>4359</v>
      </c>
      <c r="B741" s="255" t="s">
        <v>2063</v>
      </c>
      <c r="C741" s="255" t="s">
        <v>2046</v>
      </c>
      <c r="D741" s="255" t="s">
        <v>1768</v>
      </c>
      <c r="E741" s="255" t="s">
        <v>1769</v>
      </c>
      <c r="F741" s="255" t="s">
        <v>1770</v>
      </c>
      <c r="G741" s="255" t="s">
        <v>5934</v>
      </c>
      <c r="H741" s="256">
        <v>43166</v>
      </c>
      <c r="I741" s="257">
        <v>210.12</v>
      </c>
      <c r="J741" s="257">
        <v>1</v>
      </c>
      <c r="K741" s="257">
        <f t="shared" si="11"/>
        <v>210.12</v>
      </c>
      <c r="L741" s="255" t="s">
        <v>398</v>
      </c>
      <c r="M741" s="255" t="s">
        <v>434</v>
      </c>
      <c r="N741" s="256">
        <v>43166</v>
      </c>
      <c r="O741" s="255" t="s">
        <v>70</v>
      </c>
      <c r="P741" s="255" t="s">
        <v>398</v>
      </c>
    </row>
    <row r="742" spans="1:16" x14ac:dyDescent="0.2">
      <c r="A742" s="255" t="s">
        <v>4359</v>
      </c>
      <c r="B742" s="255" t="s">
        <v>2063</v>
      </c>
      <c r="C742" s="255" t="s">
        <v>2046</v>
      </c>
      <c r="D742" s="255" t="s">
        <v>1768</v>
      </c>
      <c r="E742" s="255" t="s">
        <v>1769</v>
      </c>
      <c r="F742" s="255" t="s">
        <v>1770</v>
      </c>
      <c r="G742" s="255" t="s">
        <v>5935</v>
      </c>
      <c r="H742" s="256">
        <v>43159</v>
      </c>
      <c r="I742" s="257">
        <v>84.7</v>
      </c>
      <c r="J742" s="257">
        <v>1</v>
      </c>
      <c r="K742" s="257">
        <f t="shared" si="11"/>
        <v>84.7</v>
      </c>
      <c r="L742" s="255" t="s">
        <v>398</v>
      </c>
      <c r="M742" s="255" t="s">
        <v>415</v>
      </c>
      <c r="N742" s="256">
        <v>43160</v>
      </c>
      <c r="O742" s="255" t="s">
        <v>70</v>
      </c>
      <c r="P742" s="255" t="s">
        <v>398</v>
      </c>
    </row>
    <row r="743" spans="1:16" x14ac:dyDescent="0.2">
      <c r="A743" s="255" t="s">
        <v>4359</v>
      </c>
      <c r="B743" s="255" t="s">
        <v>2063</v>
      </c>
      <c r="C743" s="255" t="s">
        <v>2046</v>
      </c>
      <c r="D743" s="255" t="s">
        <v>4482</v>
      </c>
      <c r="E743" s="255" t="s">
        <v>4483</v>
      </c>
      <c r="F743" s="255" t="s">
        <v>4484</v>
      </c>
      <c r="G743" s="255" t="s">
        <v>5937</v>
      </c>
      <c r="H743" s="256">
        <v>43168</v>
      </c>
      <c r="I743" s="257">
        <v>600</v>
      </c>
      <c r="J743" s="257">
        <v>1</v>
      </c>
      <c r="K743" s="257">
        <f t="shared" si="11"/>
        <v>600</v>
      </c>
      <c r="L743" s="255" t="s">
        <v>398</v>
      </c>
      <c r="M743" s="255" t="s">
        <v>221</v>
      </c>
      <c r="N743" s="256">
        <v>43168</v>
      </c>
      <c r="O743" s="255" t="s">
        <v>70</v>
      </c>
      <c r="P743" s="255" t="s">
        <v>398</v>
      </c>
    </row>
    <row r="744" spans="1:16" x14ac:dyDescent="0.2">
      <c r="A744" s="255" t="s">
        <v>4359</v>
      </c>
      <c r="B744" s="255" t="s">
        <v>2063</v>
      </c>
      <c r="C744" s="255" t="s">
        <v>2046</v>
      </c>
      <c r="D744" s="255" t="s">
        <v>5938</v>
      </c>
      <c r="E744" s="255" t="s">
        <v>5939</v>
      </c>
      <c r="F744" s="255" t="s">
        <v>5940</v>
      </c>
      <c r="G744" s="255" t="s">
        <v>5941</v>
      </c>
      <c r="H744" s="256">
        <v>43143</v>
      </c>
      <c r="I744" s="257">
        <v>29.04</v>
      </c>
      <c r="J744" s="257">
        <v>1</v>
      </c>
      <c r="K744" s="257">
        <f t="shared" si="11"/>
        <v>29.04</v>
      </c>
      <c r="L744" s="255" t="s">
        <v>398</v>
      </c>
      <c r="M744" s="255" t="s">
        <v>434</v>
      </c>
      <c r="N744" s="256">
        <v>43160</v>
      </c>
      <c r="O744" s="255" t="s">
        <v>70</v>
      </c>
      <c r="P744" s="255" t="s">
        <v>398</v>
      </c>
    </row>
    <row r="745" spans="1:16" x14ac:dyDescent="0.2">
      <c r="A745" s="255" t="s">
        <v>4359</v>
      </c>
      <c r="B745" s="255" t="s">
        <v>2063</v>
      </c>
      <c r="C745" s="255" t="s">
        <v>2046</v>
      </c>
      <c r="D745" s="255" t="s">
        <v>5942</v>
      </c>
      <c r="E745" s="255" t="s">
        <v>5943</v>
      </c>
      <c r="F745" s="255" t="s">
        <v>5944</v>
      </c>
      <c r="G745" s="255" t="s">
        <v>2666</v>
      </c>
      <c r="H745" s="256">
        <v>43167</v>
      </c>
      <c r="I745" s="257">
        <v>396.96</v>
      </c>
      <c r="J745" s="257">
        <v>1</v>
      </c>
      <c r="K745" s="257">
        <f t="shared" si="11"/>
        <v>396.96</v>
      </c>
      <c r="L745" s="255" t="s">
        <v>398</v>
      </c>
      <c r="M745" s="255" t="s">
        <v>335</v>
      </c>
      <c r="N745" s="256">
        <v>43171</v>
      </c>
      <c r="O745" s="255" t="s">
        <v>70</v>
      </c>
      <c r="P745" s="255" t="s">
        <v>398</v>
      </c>
    </row>
    <row r="746" spans="1:16" x14ac:dyDescent="0.2">
      <c r="A746" s="255" t="s">
        <v>4359</v>
      </c>
      <c r="B746" s="255" t="s">
        <v>2063</v>
      </c>
      <c r="C746" s="255" t="s">
        <v>2046</v>
      </c>
      <c r="D746" s="255" t="s">
        <v>879</v>
      </c>
      <c r="E746" s="255" t="s">
        <v>880</v>
      </c>
      <c r="F746" s="255" t="s">
        <v>881</v>
      </c>
      <c r="G746" s="255" t="s">
        <v>5945</v>
      </c>
      <c r="H746" s="256">
        <v>43178</v>
      </c>
      <c r="I746" s="257">
        <v>593.07000000000005</v>
      </c>
      <c r="J746" s="257">
        <v>1</v>
      </c>
      <c r="K746" s="257">
        <f t="shared" si="11"/>
        <v>593.07000000000005</v>
      </c>
      <c r="L746" s="255" t="s">
        <v>5946</v>
      </c>
      <c r="M746" s="255" t="s">
        <v>299</v>
      </c>
      <c r="N746" s="256">
        <v>43179</v>
      </c>
      <c r="O746" s="255" t="s">
        <v>70</v>
      </c>
      <c r="P746" s="255" t="s">
        <v>5947</v>
      </c>
    </row>
    <row r="747" spans="1:16" x14ac:dyDescent="0.2">
      <c r="A747" s="255" t="s">
        <v>4359</v>
      </c>
      <c r="B747" s="255" t="s">
        <v>2063</v>
      </c>
      <c r="C747" s="255" t="s">
        <v>2046</v>
      </c>
      <c r="D747" s="255" t="s">
        <v>295</v>
      </c>
      <c r="E747" s="255" t="s">
        <v>6617</v>
      </c>
      <c r="F747" s="255" t="s">
        <v>296</v>
      </c>
      <c r="G747" s="255" t="s">
        <v>5948</v>
      </c>
      <c r="H747" s="256">
        <v>43165</v>
      </c>
      <c r="I747" s="257">
        <v>59.8</v>
      </c>
      <c r="J747" s="257">
        <v>1</v>
      </c>
      <c r="K747" s="257">
        <f t="shared" si="11"/>
        <v>59.8</v>
      </c>
      <c r="L747" s="255" t="s">
        <v>5949</v>
      </c>
      <c r="M747" s="255" t="s">
        <v>888</v>
      </c>
      <c r="N747" s="256">
        <v>43165</v>
      </c>
      <c r="O747" s="255" t="s">
        <v>70</v>
      </c>
      <c r="P747" s="255" t="s">
        <v>5950</v>
      </c>
    </row>
    <row r="748" spans="1:16" x14ac:dyDescent="0.2">
      <c r="A748" s="255" t="s">
        <v>4359</v>
      </c>
      <c r="B748" s="255" t="s">
        <v>2063</v>
      </c>
      <c r="C748" s="255" t="s">
        <v>2046</v>
      </c>
      <c r="D748" s="255" t="s">
        <v>1161</v>
      </c>
      <c r="E748" s="255" t="s">
        <v>1162</v>
      </c>
      <c r="F748" s="255" t="s">
        <v>1163</v>
      </c>
      <c r="G748" s="255" t="s">
        <v>5951</v>
      </c>
      <c r="H748" s="256">
        <v>43176</v>
      </c>
      <c r="I748" s="257">
        <v>14.5</v>
      </c>
      <c r="J748" s="257">
        <v>1</v>
      </c>
      <c r="K748" s="257">
        <f t="shared" si="11"/>
        <v>14.5</v>
      </c>
      <c r="L748" s="255" t="s">
        <v>398</v>
      </c>
      <c r="M748" s="255" t="s">
        <v>415</v>
      </c>
      <c r="N748" s="256">
        <v>43179</v>
      </c>
      <c r="O748" s="255" t="s">
        <v>70</v>
      </c>
      <c r="P748" s="255" t="s">
        <v>398</v>
      </c>
    </row>
    <row r="749" spans="1:16" x14ac:dyDescent="0.2">
      <c r="A749" s="255" t="s">
        <v>4359</v>
      </c>
      <c r="B749" s="255" t="s">
        <v>2063</v>
      </c>
      <c r="C749" s="255" t="s">
        <v>2046</v>
      </c>
      <c r="D749" s="255" t="s">
        <v>1161</v>
      </c>
      <c r="E749" s="255" t="s">
        <v>1162</v>
      </c>
      <c r="F749" s="255" t="s">
        <v>1163</v>
      </c>
      <c r="G749" s="255" t="s">
        <v>5952</v>
      </c>
      <c r="H749" s="256">
        <v>43175</v>
      </c>
      <c r="I749" s="257">
        <v>26.6</v>
      </c>
      <c r="J749" s="257">
        <v>1</v>
      </c>
      <c r="K749" s="257">
        <f t="shared" si="11"/>
        <v>26.6</v>
      </c>
      <c r="L749" s="255" t="s">
        <v>398</v>
      </c>
      <c r="M749" s="255" t="s">
        <v>6112</v>
      </c>
      <c r="N749" s="256">
        <v>43178</v>
      </c>
      <c r="O749" s="255" t="s">
        <v>70</v>
      </c>
      <c r="P749" s="255" t="s">
        <v>398</v>
      </c>
    </row>
    <row r="750" spans="1:16" x14ac:dyDescent="0.2">
      <c r="A750" s="255" t="s">
        <v>4359</v>
      </c>
      <c r="B750" s="255" t="s">
        <v>2063</v>
      </c>
      <c r="C750" s="255" t="s">
        <v>2046</v>
      </c>
      <c r="D750" s="255" t="s">
        <v>1161</v>
      </c>
      <c r="E750" s="255" t="s">
        <v>1162</v>
      </c>
      <c r="F750" s="255" t="s">
        <v>1163</v>
      </c>
      <c r="G750" s="255" t="s">
        <v>5953</v>
      </c>
      <c r="H750" s="256">
        <v>43174</v>
      </c>
      <c r="I750" s="257">
        <v>18.16</v>
      </c>
      <c r="J750" s="257">
        <v>1</v>
      </c>
      <c r="K750" s="257">
        <f t="shared" si="11"/>
        <v>18.16</v>
      </c>
      <c r="L750" s="255" t="s">
        <v>398</v>
      </c>
      <c r="M750" s="255" t="s">
        <v>6112</v>
      </c>
      <c r="N750" s="256">
        <v>43175</v>
      </c>
      <c r="O750" s="255" t="s">
        <v>70</v>
      </c>
      <c r="P750" s="255" t="s">
        <v>398</v>
      </c>
    </row>
    <row r="751" spans="1:16" x14ac:dyDescent="0.2">
      <c r="A751" s="255" t="s">
        <v>4359</v>
      </c>
      <c r="B751" s="255" t="s">
        <v>2063</v>
      </c>
      <c r="C751" s="255" t="s">
        <v>2046</v>
      </c>
      <c r="D751" s="255" t="s">
        <v>1161</v>
      </c>
      <c r="E751" s="255" t="s">
        <v>1162</v>
      </c>
      <c r="F751" s="255" t="s">
        <v>1163</v>
      </c>
      <c r="G751" s="255" t="s">
        <v>5954</v>
      </c>
      <c r="H751" s="256">
        <v>43168</v>
      </c>
      <c r="I751" s="257">
        <v>55.83</v>
      </c>
      <c r="J751" s="257">
        <v>1</v>
      </c>
      <c r="K751" s="257">
        <f t="shared" si="11"/>
        <v>55.83</v>
      </c>
      <c r="L751" s="255" t="s">
        <v>398</v>
      </c>
      <c r="M751" s="255" t="s">
        <v>6112</v>
      </c>
      <c r="N751" s="256">
        <v>43171</v>
      </c>
      <c r="O751" s="255" t="s">
        <v>70</v>
      </c>
      <c r="P751" s="255" t="s">
        <v>398</v>
      </c>
    </row>
    <row r="752" spans="1:16" x14ac:dyDescent="0.2">
      <c r="A752" s="255" t="s">
        <v>4359</v>
      </c>
      <c r="B752" s="255" t="s">
        <v>2063</v>
      </c>
      <c r="C752" s="255" t="s">
        <v>2046</v>
      </c>
      <c r="D752" s="255" t="s">
        <v>622</v>
      </c>
      <c r="E752" s="255" t="s">
        <v>623</v>
      </c>
      <c r="F752" s="255" t="s">
        <v>624</v>
      </c>
      <c r="G752" s="255" t="s">
        <v>5955</v>
      </c>
      <c r="H752" s="256">
        <v>43159</v>
      </c>
      <c r="I752" s="257">
        <v>135</v>
      </c>
      <c r="J752" s="257">
        <v>1</v>
      </c>
      <c r="K752" s="257">
        <f t="shared" si="11"/>
        <v>135</v>
      </c>
      <c r="L752" s="255" t="s">
        <v>398</v>
      </c>
      <c r="M752" s="255" t="s">
        <v>301</v>
      </c>
      <c r="N752" s="256">
        <v>43175</v>
      </c>
      <c r="O752" s="255" t="s">
        <v>70</v>
      </c>
      <c r="P752" s="255" t="s">
        <v>398</v>
      </c>
    </row>
    <row r="753" spans="1:16" x14ac:dyDescent="0.2">
      <c r="A753" s="255" t="s">
        <v>4359</v>
      </c>
      <c r="B753" s="255" t="s">
        <v>2063</v>
      </c>
      <c r="C753" s="255" t="s">
        <v>2046</v>
      </c>
      <c r="D753" s="255" t="s">
        <v>622</v>
      </c>
      <c r="E753" s="255" t="s">
        <v>623</v>
      </c>
      <c r="F753" s="255" t="s">
        <v>624</v>
      </c>
      <c r="G753" s="255" t="s">
        <v>5956</v>
      </c>
      <c r="H753" s="256">
        <v>43160</v>
      </c>
      <c r="I753" s="257">
        <v>87.05</v>
      </c>
      <c r="J753" s="257">
        <v>1</v>
      </c>
      <c r="K753" s="257">
        <f t="shared" si="11"/>
        <v>87.05</v>
      </c>
      <c r="L753" s="255" t="s">
        <v>398</v>
      </c>
      <c r="M753" s="255" t="s">
        <v>301</v>
      </c>
      <c r="N753" s="256">
        <v>43165</v>
      </c>
      <c r="O753" s="255" t="s">
        <v>70</v>
      </c>
      <c r="P753" s="255" t="s">
        <v>398</v>
      </c>
    </row>
    <row r="754" spans="1:16" x14ac:dyDescent="0.2">
      <c r="A754" s="255" t="s">
        <v>4359</v>
      </c>
      <c r="B754" s="255" t="s">
        <v>2063</v>
      </c>
      <c r="C754" s="255" t="s">
        <v>2046</v>
      </c>
      <c r="D754" s="255" t="s">
        <v>522</v>
      </c>
      <c r="E754" s="255" t="s">
        <v>523</v>
      </c>
      <c r="F754" s="255" t="s">
        <v>524</v>
      </c>
      <c r="G754" s="255" t="s">
        <v>5957</v>
      </c>
      <c r="H754" s="256">
        <v>43185</v>
      </c>
      <c r="I754" s="257">
        <v>235.01</v>
      </c>
      <c r="J754" s="257">
        <v>1</v>
      </c>
      <c r="K754" s="257">
        <f t="shared" si="11"/>
        <v>235.01</v>
      </c>
      <c r="L754" s="255" t="s">
        <v>398</v>
      </c>
      <c r="M754" s="255" t="s">
        <v>434</v>
      </c>
      <c r="N754" s="256">
        <v>43186</v>
      </c>
      <c r="O754" s="255" t="s">
        <v>70</v>
      </c>
      <c r="P754" s="255" t="s">
        <v>398</v>
      </c>
    </row>
    <row r="755" spans="1:16" x14ac:dyDescent="0.2">
      <c r="A755" s="255" t="s">
        <v>4359</v>
      </c>
      <c r="B755" s="255" t="s">
        <v>2063</v>
      </c>
      <c r="C755" s="255" t="s">
        <v>2046</v>
      </c>
      <c r="D755" s="255" t="s">
        <v>522</v>
      </c>
      <c r="E755" s="255" t="s">
        <v>523</v>
      </c>
      <c r="F755" s="255" t="s">
        <v>524</v>
      </c>
      <c r="G755" s="255" t="s">
        <v>5958</v>
      </c>
      <c r="H755" s="256">
        <v>43157</v>
      </c>
      <c r="I755" s="257">
        <v>130.18</v>
      </c>
      <c r="J755" s="257">
        <v>1</v>
      </c>
      <c r="K755" s="257">
        <f t="shared" si="11"/>
        <v>130.18</v>
      </c>
      <c r="L755" s="255" t="s">
        <v>398</v>
      </c>
      <c r="M755" s="255" t="s">
        <v>4901</v>
      </c>
      <c r="N755" s="256">
        <v>43167</v>
      </c>
      <c r="O755" s="255" t="s">
        <v>70</v>
      </c>
      <c r="P755" s="255" t="s">
        <v>398</v>
      </c>
    </row>
    <row r="756" spans="1:16" x14ac:dyDescent="0.2">
      <c r="A756" s="255" t="s">
        <v>4359</v>
      </c>
      <c r="B756" s="255" t="s">
        <v>2063</v>
      </c>
      <c r="C756" s="255" t="s">
        <v>2046</v>
      </c>
      <c r="D756" s="255" t="s">
        <v>522</v>
      </c>
      <c r="E756" s="255" t="s">
        <v>523</v>
      </c>
      <c r="F756" s="255" t="s">
        <v>524</v>
      </c>
      <c r="G756" s="255" t="s">
        <v>5959</v>
      </c>
      <c r="H756" s="256">
        <v>43171</v>
      </c>
      <c r="I756" s="257">
        <v>484.18</v>
      </c>
      <c r="J756" s="257">
        <v>1</v>
      </c>
      <c r="K756" s="257">
        <f t="shared" si="11"/>
        <v>484.18</v>
      </c>
      <c r="L756" s="255" t="s">
        <v>398</v>
      </c>
      <c r="M756" s="255" t="s">
        <v>434</v>
      </c>
      <c r="N756" s="256">
        <v>43172</v>
      </c>
      <c r="O756" s="255" t="s">
        <v>70</v>
      </c>
      <c r="P756" s="255" t="s">
        <v>398</v>
      </c>
    </row>
    <row r="757" spans="1:16" x14ac:dyDescent="0.2">
      <c r="A757" s="255" t="s">
        <v>4359</v>
      </c>
      <c r="B757" s="255" t="s">
        <v>2063</v>
      </c>
      <c r="C757" s="255" t="s">
        <v>2046</v>
      </c>
      <c r="D757" s="255" t="s">
        <v>522</v>
      </c>
      <c r="E757" s="255" t="s">
        <v>523</v>
      </c>
      <c r="F757" s="255" t="s">
        <v>524</v>
      </c>
      <c r="G757" s="255" t="s">
        <v>5960</v>
      </c>
      <c r="H757" s="256">
        <v>43185</v>
      </c>
      <c r="I757" s="257">
        <v>157.47</v>
      </c>
      <c r="J757" s="257">
        <v>1</v>
      </c>
      <c r="K757" s="257">
        <f t="shared" si="11"/>
        <v>157.47</v>
      </c>
      <c r="L757" s="255" t="s">
        <v>398</v>
      </c>
      <c r="M757" s="255" t="s">
        <v>318</v>
      </c>
      <c r="N757" s="256">
        <v>43186</v>
      </c>
      <c r="O757" s="255" t="s">
        <v>70</v>
      </c>
      <c r="P757" s="255" t="s">
        <v>398</v>
      </c>
    </row>
    <row r="758" spans="1:16" x14ac:dyDescent="0.2">
      <c r="A758" s="255" t="s">
        <v>4359</v>
      </c>
      <c r="B758" s="255" t="s">
        <v>2063</v>
      </c>
      <c r="C758" s="255" t="s">
        <v>2046</v>
      </c>
      <c r="D758" s="255" t="s">
        <v>522</v>
      </c>
      <c r="E758" s="255" t="s">
        <v>523</v>
      </c>
      <c r="F758" s="255" t="s">
        <v>524</v>
      </c>
      <c r="G758" s="255" t="s">
        <v>5961</v>
      </c>
      <c r="H758" s="256">
        <v>43165</v>
      </c>
      <c r="I758" s="257">
        <v>509.63</v>
      </c>
      <c r="J758" s="257">
        <v>1</v>
      </c>
      <c r="K758" s="257">
        <f t="shared" si="11"/>
        <v>509.63</v>
      </c>
      <c r="L758" s="255" t="s">
        <v>398</v>
      </c>
      <c r="M758" s="255" t="s">
        <v>434</v>
      </c>
      <c r="N758" s="256">
        <v>43165</v>
      </c>
      <c r="O758" s="255" t="s">
        <v>70</v>
      </c>
      <c r="P758" s="255" t="s">
        <v>398</v>
      </c>
    </row>
    <row r="759" spans="1:16" x14ac:dyDescent="0.2">
      <c r="A759" s="255" t="s">
        <v>4359</v>
      </c>
      <c r="B759" s="255" t="s">
        <v>2063</v>
      </c>
      <c r="C759" s="255" t="s">
        <v>2046</v>
      </c>
      <c r="D759" s="255" t="s">
        <v>5962</v>
      </c>
      <c r="E759" s="255" t="s">
        <v>5963</v>
      </c>
      <c r="F759" s="255" t="s">
        <v>5964</v>
      </c>
      <c r="G759" s="255" t="s">
        <v>5965</v>
      </c>
      <c r="H759" s="256">
        <v>43182</v>
      </c>
      <c r="I759" s="257">
        <v>396</v>
      </c>
      <c r="J759" s="257">
        <v>1</v>
      </c>
      <c r="K759" s="257">
        <f t="shared" si="11"/>
        <v>396</v>
      </c>
      <c r="L759" s="255" t="s">
        <v>398</v>
      </c>
      <c r="M759" s="255" t="s">
        <v>359</v>
      </c>
      <c r="N759" s="256">
        <v>43182</v>
      </c>
      <c r="O759" s="255" t="s">
        <v>70</v>
      </c>
      <c r="P759" s="255" t="s">
        <v>398</v>
      </c>
    </row>
    <row r="760" spans="1:16" x14ac:dyDescent="0.2">
      <c r="A760" s="255" t="s">
        <v>4359</v>
      </c>
      <c r="B760" s="255" t="s">
        <v>2063</v>
      </c>
      <c r="C760" s="255" t="s">
        <v>2046</v>
      </c>
      <c r="D760" s="255" t="s">
        <v>5962</v>
      </c>
      <c r="E760" s="255" t="s">
        <v>5963</v>
      </c>
      <c r="F760" s="255" t="s">
        <v>5964</v>
      </c>
      <c r="G760" s="255" t="s">
        <v>5966</v>
      </c>
      <c r="H760" s="256">
        <v>43181</v>
      </c>
      <c r="I760" s="257">
        <v>429</v>
      </c>
      <c r="J760" s="257">
        <v>1</v>
      </c>
      <c r="K760" s="257">
        <f t="shared" si="11"/>
        <v>429</v>
      </c>
      <c r="L760" s="255" t="s">
        <v>398</v>
      </c>
      <c r="M760" s="255" t="s">
        <v>359</v>
      </c>
      <c r="N760" s="256">
        <v>43181</v>
      </c>
      <c r="O760" s="255" t="s">
        <v>70</v>
      </c>
      <c r="P760" s="255" t="s">
        <v>398</v>
      </c>
    </row>
    <row r="761" spans="1:16" x14ac:dyDescent="0.2">
      <c r="A761" s="255" t="s">
        <v>4359</v>
      </c>
      <c r="B761" s="255" t="s">
        <v>2063</v>
      </c>
      <c r="C761" s="255" t="s">
        <v>2046</v>
      </c>
      <c r="D761" s="255" t="s">
        <v>5962</v>
      </c>
      <c r="E761" s="255" t="s">
        <v>5963</v>
      </c>
      <c r="F761" s="255" t="s">
        <v>5964</v>
      </c>
      <c r="G761" s="255" t="s">
        <v>5967</v>
      </c>
      <c r="H761" s="256">
        <v>43181</v>
      </c>
      <c r="I761" s="257">
        <v>319</v>
      </c>
      <c r="J761" s="257">
        <v>1</v>
      </c>
      <c r="K761" s="257">
        <f t="shared" si="11"/>
        <v>319</v>
      </c>
      <c r="L761" s="255" t="s">
        <v>398</v>
      </c>
      <c r="M761" s="255" t="s">
        <v>824</v>
      </c>
      <c r="N761" s="256">
        <v>43181</v>
      </c>
      <c r="O761" s="255" t="s">
        <v>70</v>
      </c>
      <c r="P761" s="255" t="s">
        <v>398</v>
      </c>
    </row>
    <row r="762" spans="1:16" x14ac:dyDescent="0.2">
      <c r="A762" s="255" t="s">
        <v>4359</v>
      </c>
      <c r="B762" s="255" t="s">
        <v>2063</v>
      </c>
      <c r="C762" s="255" t="s">
        <v>2046</v>
      </c>
      <c r="D762" s="255" t="s">
        <v>5962</v>
      </c>
      <c r="E762" s="255" t="s">
        <v>5963</v>
      </c>
      <c r="F762" s="255" t="s">
        <v>5964</v>
      </c>
      <c r="G762" s="255" t="s">
        <v>5968</v>
      </c>
      <c r="H762" s="256">
        <v>43181</v>
      </c>
      <c r="I762" s="257">
        <v>418</v>
      </c>
      <c r="J762" s="257">
        <v>1</v>
      </c>
      <c r="K762" s="257">
        <f t="shared" si="11"/>
        <v>418</v>
      </c>
      <c r="L762" s="255" t="s">
        <v>398</v>
      </c>
      <c r="M762" s="255" t="s">
        <v>2034</v>
      </c>
      <c r="N762" s="256">
        <v>43181</v>
      </c>
      <c r="O762" s="255" t="s">
        <v>70</v>
      </c>
      <c r="P762" s="255" t="s">
        <v>398</v>
      </c>
    </row>
    <row r="763" spans="1:16" x14ac:dyDescent="0.2">
      <c r="A763" s="255" t="s">
        <v>4359</v>
      </c>
      <c r="B763" s="255" t="s">
        <v>2063</v>
      </c>
      <c r="C763" s="255" t="s">
        <v>2046</v>
      </c>
      <c r="D763" s="255" t="s">
        <v>5962</v>
      </c>
      <c r="E763" s="255" t="s">
        <v>5963</v>
      </c>
      <c r="F763" s="255" t="s">
        <v>5964</v>
      </c>
      <c r="G763" s="255" t="s">
        <v>5969</v>
      </c>
      <c r="H763" s="256">
        <v>43181</v>
      </c>
      <c r="I763" s="257">
        <v>330</v>
      </c>
      <c r="J763" s="257">
        <v>1</v>
      </c>
      <c r="K763" s="257">
        <f t="shared" si="11"/>
        <v>330</v>
      </c>
      <c r="L763" s="255" t="s">
        <v>398</v>
      </c>
      <c r="M763" s="255" t="s">
        <v>5970</v>
      </c>
      <c r="N763" s="256">
        <v>43181</v>
      </c>
      <c r="O763" s="255" t="s">
        <v>70</v>
      </c>
      <c r="P763" s="255" t="s">
        <v>398</v>
      </c>
    </row>
    <row r="764" spans="1:16" x14ac:dyDescent="0.2">
      <c r="A764" s="255" t="s">
        <v>4359</v>
      </c>
      <c r="B764" s="255" t="s">
        <v>2063</v>
      </c>
      <c r="C764" s="255" t="s">
        <v>2046</v>
      </c>
      <c r="D764" s="255" t="s">
        <v>5962</v>
      </c>
      <c r="E764" s="255" t="s">
        <v>5963</v>
      </c>
      <c r="F764" s="255" t="s">
        <v>5964</v>
      </c>
      <c r="G764" s="255" t="s">
        <v>5971</v>
      </c>
      <c r="H764" s="256">
        <v>43181</v>
      </c>
      <c r="I764" s="257">
        <v>440.33</v>
      </c>
      <c r="J764" s="257">
        <v>1</v>
      </c>
      <c r="K764" s="257">
        <f t="shared" si="11"/>
        <v>440.33</v>
      </c>
      <c r="L764" s="255" t="s">
        <v>398</v>
      </c>
      <c r="M764" s="255" t="s">
        <v>221</v>
      </c>
      <c r="N764" s="256">
        <v>43181</v>
      </c>
      <c r="O764" s="255" t="s">
        <v>70</v>
      </c>
      <c r="P764" s="255" t="s">
        <v>398</v>
      </c>
    </row>
    <row r="765" spans="1:16" x14ac:dyDescent="0.2">
      <c r="A765" s="255" t="s">
        <v>4359</v>
      </c>
      <c r="B765" s="255" t="s">
        <v>2063</v>
      </c>
      <c r="C765" s="255" t="s">
        <v>2046</v>
      </c>
      <c r="D765" s="255" t="s">
        <v>5962</v>
      </c>
      <c r="E765" s="255" t="s">
        <v>5963</v>
      </c>
      <c r="F765" s="255" t="s">
        <v>5964</v>
      </c>
      <c r="G765" s="255" t="s">
        <v>5972</v>
      </c>
      <c r="H765" s="256">
        <v>43171</v>
      </c>
      <c r="I765" s="257">
        <v>319</v>
      </c>
      <c r="J765" s="257">
        <v>1</v>
      </c>
      <c r="K765" s="257">
        <f t="shared" si="11"/>
        <v>319</v>
      </c>
      <c r="L765" s="255" t="s">
        <v>398</v>
      </c>
      <c r="M765" s="255" t="s">
        <v>359</v>
      </c>
      <c r="N765" s="256">
        <v>43171</v>
      </c>
      <c r="O765" s="255" t="s">
        <v>70</v>
      </c>
      <c r="P765" s="255" t="s">
        <v>398</v>
      </c>
    </row>
    <row r="766" spans="1:16" x14ac:dyDescent="0.2">
      <c r="A766" s="255" t="s">
        <v>4359</v>
      </c>
      <c r="B766" s="255" t="s">
        <v>2063</v>
      </c>
      <c r="C766" s="255" t="s">
        <v>2046</v>
      </c>
      <c r="D766" s="255" t="s">
        <v>5962</v>
      </c>
      <c r="E766" s="255" t="s">
        <v>5963</v>
      </c>
      <c r="F766" s="255" t="s">
        <v>5964</v>
      </c>
      <c r="G766" s="255" t="s">
        <v>5975</v>
      </c>
      <c r="H766" s="256">
        <v>43159</v>
      </c>
      <c r="I766" s="257">
        <v>275</v>
      </c>
      <c r="J766" s="257">
        <v>1</v>
      </c>
      <c r="K766" s="257">
        <f t="shared" si="11"/>
        <v>275</v>
      </c>
      <c r="L766" s="255" t="s">
        <v>398</v>
      </c>
      <c r="M766" s="255" t="s">
        <v>824</v>
      </c>
      <c r="N766" s="256">
        <v>43161</v>
      </c>
      <c r="O766" s="255" t="s">
        <v>70</v>
      </c>
      <c r="P766" s="255" t="s">
        <v>398</v>
      </c>
    </row>
    <row r="767" spans="1:16" x14ac:dyDescent="0.2">
      <c r="A767" s="255" t="s">
        <v>4359</v>
      </c>
      <c r="B767" s="255" t="s">
        <v>2063</v>
      </c>
      <c r="C767" s="255" t="s">
        <v>2046</v>
      </c>
      <c r="D767" s="255" t="s">
        <v>885</v>
      </c>
      <c r="E767" s="255" t="s">
        <v>886</v>
      </c>
      <c r="F767" s="255" t="s">
        <v>887</v>
      </c>
      <c r="G767" s="255" t="s">
        <v>5982</v>
      </c>
      <c r="H767" s="256">
        <v>43159</v>
      </c>
      <c r="I767" s="257">
        <v>880.62</v>
      </c>
      <c r="J767" s="257">
        <v>1</v>
      </c>
      <c r="K767" s="257">
        <f t="shared" si="11"/>
        <v>880.62</v>
      </c>
      <c r="L767" s="255" t="s">
        <v>398</v>
      </c>
      <c r="M767" s="255" t="s">
        <v>799</v>
      </c>
      <c r="N767" s="256">
        <v>43180</v>
      </c>
      <c r="O767" s="255" t="s">
        <v>70</v>
      </c>
      <c r="P767" s="255" t="s">
        <v>398</v>
      </c>
    </row>
    <row r="768" spans="1:16" x14ac:dyDescent="0.2">
      <c r="A768" s="255" t="s">
        <v>4359</v>
      </c>
      <c r="B768" s="255" t="s">
        <v>2063</v>
      </c>
      <c r="C768" s="255" t="s">
        <v>2046</v>
      </c>
      <c r="D768" s="255" t="s">
        <v>885</v>
      </c>
      <c r="E768" s="255" t="s">
        <v>886</v>
      </c>
      <c r="F768" s="255" t="s">
        <v>887</v>
      </c>
      <c r="G768" s="255" t="s">
        <v>5983</v>
      </c>
      <c r="H768" s="256">
        <v>43175</v>
      </c>
      <c r="I768" s="257">
        <v>40.5</v>
      </c>
      <c r="J768" s="257">
        <v>1</v>
      </c>
      <c r="K768" s="257">
        <f t="shared" si="11"/>
        <v>40.5</v>
      </c>
      <c r="L768" s="255" t="s">
        <v>4489</v>
      </c>
      <c r="M768" s="255" t="s">
        <v>335</v>
      </c>
      <c r="N768" s="256">
        <v>43178</v>
      </c>
      <c r="O768" s="255" t="s">
        <v>70</v>
      </c>
      <c r="P768" s="255" t="s">
        <v>4490</v>
      </c>
    </row>
    <row r="769" spans="1:16" x14ac:dyDescent="0.2">
      <c r="A769" s="255" t="s">
        <v>4359</v>
      </c>
      <c r="B769" s="255" t="s">
        <v>2063</v>
      </c>
      <c r="C769" s="255" t="s">
        <v>2046</v>
      </c>
      <c r="D769" s="255" t="s">
        <v>885</v>
      </c>
      <c r="E769" s="255" t="s">
        <v>886</v>
      </c>
      <c r="F769" s="255" t="s">
        <v>887</v>
      </c>
      <c r="G769" s="255" t="s">
        <v>5984</v>
      </c>
      <c r="H769" s="256">
        <v>43152</v>
      </c>
      <c r="I769" s="257">
        <v>47.89</v>
      </c>
      <c r="J769" s="257">
        <v>1</v>
      </c>
      <c r="K769" s="257">
        <f t="shared" si="11"/>
        <v>47.89</v>
      </c>
      <c r="L769" s="255" t="s">
        <v>398</v>
      </c>
      <c r="M769" s="255" t="s">
        <v>799</v>
      </c>
      <c r="N769" s="256">
        <v>43185</v>
      </c>
      <c r="O769" s="255" t="s">
        <v>70</v>
      </c>
      <c r="P769" s="255" t="s">
        <v>398</v>
      </c>
    </row>
    <row r="770" spans="1:16" x14ac:dyDescent="0.2">
      <c r="A770" s="255" t="s">
        <v>4359</v>
      </c>
      <c r="B770" s="255" t="s">
        <v>2063</v>
      </c>
      <c r="C770" s="255" t="s">
        <v>2046</v>
      </c>
      <c r="D770" s="255" t="s">
        <v>5985</v>
      </c>
      <c r="E770" s="255" t="s">
        <v>5986</v>
      </c>
      <c r="F770" s="255" t="s">
        <v>5987</v>
      </c>
      <c r="G770" s="255" t="s">
        <v>5988</v>
      </c>
      <c r="H770" s="256">
        <v>43159</v>
      </c>
      <c r="I770" s="257">
        <v>167.77</v>
      </c>
      <c r="J770" s="257">
        <v>1</v>
      </c>
      <c r="K770" s="257">
        <f t="shared" si="11"/>
        <v>167.77</v>
      </c>
      <c r="L770" s="255" t="s">
        <v>398</v>
      </c>
      <c r="M770" s="255" t="s">
        <v>5989</v>
      </c>
      <c r="N770" s="256">
        <v>43161</v>
      </c>
      <c r="O770" s="255" t="s">
        <v>70</v>
      </c>
      <c r="P770" s="255" t="s">
        <v>398</v>
      </c>
    </row>
    <row r="771" spans="1:16" x14ac:dyDescent="0.2">
      <c r="A771" s="255" t="s">
        <v>4359</v>
      </c>
      <c r="B771" s="255" t="s">
        <v>2063</v>
      </c>
      <c r="C771" s="255" t="s">
        <v>2046</v>
      </c>
      <c r="D771" s="255" t="s">
        <v>211</v>
      </c>
      <c r="E771" s="255" t="s">
        <v>212</v>
      </c>
      <c r="F771" s="255" t="s">
        <v>213</v>
      </c>
      <c r="G771" s="255" t="s">
        <v>5990</v>
      </c>
      <c r="H771" s="256">
        <v>43159</v>
      </c>
      <c r="I771" s="257">
        <v>17.48</v>
      </c>
      <c r="J771" s="257">
        <v>1</v>
      </c>
      <c r="K771" s="257">
        <f t="shared" ref="K771:K834" si="12">I771*J771</f>
        <v>17.48</v>
      </c>
      <c r="L771" s="255" t="s">
        <v>398</v>
      </c>
      <c r="M771" s="255" t="s">
        <v>661</v>
      </c>
      <c r="N771" s="256">
        <v>43165</v>
      </c>
      <c r="O771" s="255" t="s">
        <v>70</v>
      </c>
      <c r="P771" s="255" t="s">
        <v>398</v>
      </c>
    </row>
    <row r="772" spans="1:16" x14ac:dyDescent="0.2">
      <c r="A772" s="255" t="s">
        <v>4359</v>
      </c>
      <c r="B772" s="255" t="s">
        <v>2063</v>
      </c>
      <c r="C772" s="255" t="s">
        <v>2046</v>
      </c>
      <c r="D772" s="255" t="s">
        <v>211</v>
      </c>
      <c r="E772" s="255" t="s">
        <v>212</v>
      </c>
      <c r="F772" s="255" t="s">
        <v>213</v>
      </c>
      <c r="G772" s="255" t="s">
        <v>5991</v>
      </c>
      <c r="H772" s="256">
        <v>43159</v>
      </c>
      <c r="I772" s="257">
        <v>65.62</v>
      </c>
      <c r="J772" s="257">
        <v>1</v>
      </c>
      <c r="K772" s="257">
        <f t="shared" si="12"/>
        <v>65.62</v>
      </c>
      <c r="L772" s="255" t="s">
        <v>398</v>
      </c>
      <c r="M772" s="255" t="s">
        <v>228</v>
      </c>
      <c r="N772" s="256">
        <v>43165</v>
      </c>
      <c r="O772" s="255" t="s">
        <v>70</v>
      </c>
      <c r="P772" s="255" t="s">
        <v>398</v>
      </c>
    </row>
    <row r="773" spans="1:16" x14ac:dyDescent="0.2">
      <c r="A773" s="255" t="s">
        <v>4359</v>
      </c>
      <c r="B773" s="255" t="s">
        <v>2063</v>
      </c>
      <c r="C773" s="255" t="s">
        <v>2046</v>
      </c>
      <c r="D773" s="255" t="s">
        <v>4060</v>
      </c>
      <c r="E773" s="255" t="s">
        <v>4061</v>
      </c>
      <c r="F773" s="255" t="s">
        <v>4062</v>
      </c>
      <c r="G773" s="255" t="s">
        <v>5992</v>
      </c>
      <c r="H773" s="256">
        <v>43159</v>
      </c>
      <c r="I773" s="257">
        <v>45.83</v>
      </c>
      <c r="J773" s="257">
        <v>1</v>
      </c>
      <c r="K773" s="257">
        <f t="shared" si="12"/>
        <v>45.83</v>
      </c>
      <c r="L773" s="255" t="s">
        <v>398</v>
      </c>
      <c r="M773" s="255" t="s">
        <v>664</v>
      </c>
      <c r="N773" s="256">
        <v>43175</v>
      </c>
      <c r="O773" s="255" t="s">
        <v>70</v>
      </c>
      <c r="P773" s="255" t="s">
        <v>398</v>
      </c>
    </row>
    <row r="774" spans="1:16" x14ac:dyDescent="0.2">
      <c r="A774" s="255" t="s">
        <v>4359</v>
      </c>
      <c r="B774" s="255" t="s">
        <v>2063</v>
      </c>
      <c r="C774" s="255" t="s">
        <v>2046</v>
      </c>
      <c r="D774" s="255" t="s">
        <v>4060</v>
      </c>
      <c r="E774" s="255" t="s">
        <v>4061</v>
      </c>
      <c r="F774" s="255" t="s">
        <v>4062</v>
      </c>
      <c r="G774" s="255" t="s">
        <v>5993</v>
      </c>
      <c r="H774" s="256">
        <v>43159</v>
      </c>
      <c r="I774" s="257">
        <v>20.27</v>
      </c>
      <c r="J774" s="257">
        <v>1</v>
      </c>
      <c r="K774" s="257">
        <f t="shared" si="12"/>
        <v>20.27</v>
      </c>
      <c r="L774" s="255" t="s">
        <v>398</v>
      </c>
      <c r="M774" s="255" t="s">
        <v>434</v>
      </c>
      <c r="N774" s="256">
        <v>43167</v>
      </c>
      <c r="O774" s="255" t="s">
        <v>70</v>
      </c>
      <c r="P774" s="255" t="s">
        <v>398</v>
      </c>
    </row>
    <row r="775" spans="1:16" x14ac:dyDescent="0.2">
      <c r="A775" s="255" t="s">
        <v>4359</v>
      </c>
      <c r="B775" s="255" t="s">
        <v>2063</v>
      </c>
      <c r="C775" s="255" t="s">
        <v>2046</v>
      </c>
      <c r="D775" s="255" t="s">
        <v>1256</v>
      </c>
      <c r="E775" s="255" t="s">
        <v>1257</v>
      </c>
      <c r="F775" s="255" t="s">
        <v>1258</v>
      </c>
      <c r="G775" s="255" t="s">
        <v>5994</v>
      </c>
      <c r="H775" s="256">
        <v>43182</v>
      </c>
      <c r="I775" s="257">
        <v>994.62</v>
      </c>
      <c r="J775" s="257">
        <v>1</v>
      </c>
      <c r="K775" s="257">
        <f t="shared" si="12"/>
        <v>994.62</v>
      </c>
      <c r="L775" s="255" t="s">
        <v>5995</v>
      </c>
      <c r="M775" s="255" t="s">
        <v>431</v>
      </c>
      <c r="N775" s="256">
        <v>43185</v>
      </c>
      <c r="O775" s="255" t="s">
        <v>70</v>
      </c>
      <c r="P775" s="255" t="s">
        <v>5996</v>
      </c>
    </row>
    <row r="776" spans="1:16" x14ac:dyDescent="0.2">
      <c r="A776" s="255" t="s">
        <v>4359</v>
      </c>
      <c r="B776" s="255" t="s">
        <v>2063</v>
      </c>
      <c r="C776" s="255" t="s">
        <v>2046</v>
      </c>
      <c r="D776" s="255" t="s">
        <v>251</v>
      </c>
      <c r="E776" s="255" t="s">
        <v>252</v>
      </c>
      <c r="F776" s="255" t="s">
        <v>253</v>
      </c>
      <c r="G776" s="255" t="s">
        <v>5997</v>
      </c>
      <c r="H776" s="256">
        <v>43171</v>
      </c>
      <c r="I776" s="257">
        <v>76.5</v>
      </c>
      <c r="J776" s="257">
        <v>1</v>
      </c>
      <c r="K776" s="257">
        <f t="shared" si="12"/>
        <v>76.5</v>
      </c>
      <c r="L776" s="255" t="s">
        <v>5998</v>
      </c>
      <c r="M776" s="255" t="s">
        <v>5999</v>
      </c>
      <c r="N776" s="256">
        <v>43171</v>
      </c>
      <c r="O776" s="255" t="s">
        <v>70</v>
      </c>
      <c r="P776" s="255" t="s">
        <v>6000</v>
      </c>
    </row>
    <row r="777" spans="1:16" x14ac:dyDescent="0.2">
      <c r="A777" s="255" t="s">
        <v>4359</v>
      </c>
      <c r="B777" s="255" t="s">
        <v>2063</v>
      </c>
      <c r="C777" s="255" t="s">
        <v>2046</v>
      </c>
      <c r="D777" s="255" t="s">
        <v>148</v>
      </c>
      <c r="E777" s="255" t="s">
        <v>149</v>
      </c>
      <c r="F777" s="255" t="s">
        <v>150</v>
      </c>
      <c r="G777" s="255" t="s">
        <v>6001</v>
      </c>
      <c r="H777" s="256">
        <v>43160</v>
      </c>
      <c r="I777" s="257">
        <v>105.77</v>
      </c>
      <c r="J777" s="257">
        <v>1</v>
      </c>
      <c r="K777" s="257">
        <f t="shared" si="12"/>
        <v>105.77</v>
      </c>
      <c r="L777" s="255" t="s">
        <v>398</v>
      </c>
      <c r="M777" s="255" t="s">
        <v>147</v>
      </c>
      <c r="N777" s="256">
        <v>43160</v>
      </c>
      <c r="O777" s="255" t="s">
        <v>70</v>
      </c>
      <c r="P777" s="255" t="s">
        <v>398</v>
      </c>
    </row>
    <row r="778" spans="1:16" x14ac:dyDescent="0.2">
      <c r="A778" s="255" t="s">
        <v>4359</v>
      </c>
      <c r="B778" s="255" t="s">
        <v>2063</v>
      </c>
      <c r="C778" s="255" t="s">
        <v>2046</v>
      </c>
      <c r="D778" s="255" t="s">
        <v>148</v>
      </c>
      <c r="E778" s="255" t="s">
        <v>149</v>
      </c>
      <c r="F778" s="255" t="s">
        <v>150</v>
      </c>
      <c r="G778" s="255" t="s">
        <v>6002</v>
      </c>
      <c r="H778" s="256">
        <v>43160</v>
      </c>
      <c r="I778" s="257">
        <v>33.17</v>
      </c>
      <c r="J778" s="257">
        <v>1</v>
      </c>
      <c r="K778" s="257">
        <f t="shared" si="12"/>
        <v>33.17</v>
      </c>
      <c r="L778" s="255" t="s">
        <v>398</v>
      </c>
      <c r="M778" s="255" t="s">
        <v>552</v>
      </c>
      <c r="N778" s="256">
        <v>43160</v>
      </c>
      <c r="O778" s="255" t="s">
        <v>70</v>
      </c>
      <c r="P778" s="255" t="s">
        <v>398</v>
      </c>
    </row>
    <row r="779" spans="1:16" x14ac:dyDescent="0.2">
      <c r="A779" s="255" t="s">
        <v>4359</v>
      </c>
      <c r="B779" s="255" t="s">
        <v>2063</v>
      </c>
      <c r="C779" s="255" t="s">
        <v>2046</v>
      </c>
      <c r="D779" s="255" t="s">
        <v>148</v>
      </c>
      <c r="E779" s="255" t="s">
        <v>149</v>
      </c>
      <c r="F779" s="255" t="s">
        <v>150</v>
      </c>
      <c r="G779" s="255" t="s">
        <v>6003</v>
      </c>
      <c r="H779" s="256">
        <v>43160</v>
      </c>
      <c r="I779" s="257">
        <v>21.78</v>
      </c>
      <c r="J779" s="257">
        <v>1</v>
      </c>
      <c r="K779" s="257">
        <f t="shared" si="12"/>
        <v>21.78</v>
      </c>
      <c r="L779" s="255" t="s">
        <v>398</v>
      </c>
      <c r="M779" s="255" t="s">
        <v>525</v>
      </c>
      <c r="N779" s="256">
        <v>43160</v>
      </c>
      <c r="O779" s="255" t="s">
        <v>70</v>
      </c>
      <c r="P779" s="255" t="s">
        <v>398</v>
      </c>
    </row>
    <row r="780" spans="1:16" x14ac:dyDescent="0.2">
      <c r="A780" s="255" t="s">
        <v>4359</v>
      </c>
      <c r="B780" s="255" t="s">
        <v>2063</v>
      </c>
      <c r="C780" s="255" t="s">
        <v>2046</v>
      </c>
      <c r="D780" s="255" t="s">
        <v>6004</v>
      </c>
      <c r="E780" s="255" t="s">
        <v>6005</v>
      </c>
      <c r="F780" s="255" t="s">
        <v>398</v>
      </c>
      <c r="G780" s="255" t="s">
        <v>6006</v>
      </c>
      <c r="H780" s="256">
        <v>43126</v>
      </c>
      <c r="I780" s="257">
        <v>65</v>
      </c>
      <c r="J780" s="257">
        <v>1</v>
      </c>
      <c r="K780" s="257">
        <f t="shared" si="12"/>
        <v>65</v>
      </c>
      <c r="L780" s="255" t="s">
        <v>398</v>
      </c>
      <c r="M780" s="255" t="s">
        <v>435</v>
      </c>
      <c r="N780" s="256">
        <v>43161</v>
      </c>
      <c r="O780" s="255" t="s">
        <v>70</v>
      </c>
      <c r="P780" s="255" t="s">
        <v>398</v>
      </c>
    </row>
    <row r="781" spans="1:16" x14ac:dyDescent="0.2">
      <c r="A781" s="255" t="s">
        <v>4359</v>
      </c>
      <c r="B781" s="255" t="s">
        <v>2063</v>
      </c>
      <c r="C781" s="255" t="s">
        <v>2046</v>
      </c>
      <c r="D781" s="255" t="s">
        <v>6007</v>
      </c>
      <c r="E781" s="255" t="s">
        <v>6008</v>
      </c>
      <c r="F781" s="255" t="s">
        <v>398</v>
      </c>
      <c r="G781" s="255" t="s">
        <v>6009</v>
      </c>
      <c r="H781" s="256">
        <v>43168</v>
      </c>
      <c r="I781" s="257">
        <v>180</v>
      </c>
      <c r="J781" s="257">
        <v>1</v>
      </c>
      <c r="K781" s="257">
        <f t="shared" si="12"/>
        <v>180</v>
      </c>
      <c r="L781" s="255" t="s">
        <v>398</v>
      </c>
      <c r="M781" s="255" t="s">
        <v>2469</v>
      </c>
      <c r="N781" s="256">
        <v>43179</v>
      </c>
      <c r="O781" s="255" t="s">
        <v>70</v>
      </c>
      <c r="P781" s="255" t="s">
        <v>398</v>
      </c>
    </row>
    <row r="782" spans="1:16" x14ac:dyDescent="0.2">
      <c r="A782" s="255" t="s">
        <v>4359</v>
      </c>
      <c r="B782" s="255" t="s">
        <v>2063</v>
      </c>
      <c r="C782" s="255" t="s">
        <v>2046</v>
      </c>
      <c r="D782" s="255" t="s">
        <v>6010</v>
      </c>
      <c r="E782" s="255" t="s">
        <v>6011</v>
      </c>
      <c r="F782" s="255" t="s">
        <v>398</v>
      </c>
      <c r="G782" s="255" t="s">
        <v>6012</v>
      </c>
      <c r="H782" s="256">
        <v>43131</v>
      </c>
      <c r="I782" s="257">
        <v>110</v>
      </c>
      <c r="J782" s="257">
        <v>1</v>
      </c>
      <c r="K782" s="257">
        <f t="shared" si="12"/>
        <v>110</v>
      </c>
      <c r="L782" s="255" t="s">
        <v>398</v>
      </c>
      <c r="M782" s="255" t="s">
        <v>373</v>
      </c>
      <c r="N782" s="256">
        <v>43164</v>
      </c>
      <c r="O782" s="255" t="s">
        <v>70</v>
      </c>
      <c r="P782" s="255" t="s">
        <v>398</v>
      </c>
    </row>
    <row r="783" spans="1:16" x14ac:dyDescent="0.2">
      <c r="A783" s="255" t="s">
        <v>4359</v>
      </c>
      <c r="B783" s="255" t="s">
        <v>2063</v>
      </c>
      <c r="C783" s="255" t="s">
        <v>2046</v>
      </c>
      <c r="D783" s="255" t="s">
        <v>6013</v>
      </c>
      <c r="E783" s="255" t="s">
        <v>6014</v>
      </c>
      <c r="F783" s="255" t="s">
        <v>398</v>
      </c>
      <c r="G783" s="255" t="s">
        <v>6015</v>
      </c>
      <c r="H783" s="256">
        <v>43175</v>
      </c>
      <c r="I783" s="257">
        <v>95.16</v>
      </c>
      <c r="J783" s="257">
        <v>1</v>
      </c>
      <c r="K783" s="257">
        <f t="shared" si="12"/>
        <v>95.16</v>
      </c>
      <c r="L783" s="255" t="s">
        <v>6016</v>
      </c>
      <c r="M783" s="255" t="s">
        <v>228</v>
      </c>
      <c r="N783" s="256">
        <v>43179</v>
      </c>
      <c r="O783" s="255" t="s">
        <v>70</v>
      </c>
      <c r="P783" s="255" t="s">
        <v>6017</v>
      </c>
    </row>
    <row r="784" spans="1:16" x14ac:dyDescent="0.2">
      <c r="A784" s="255" t="s">
        <v>4359</v>
      </c>
      <c r="B784" s="255" t="s">
        <v>2063</v>
      </c>
      <c r="C784" s="255" t="s">
        <v>2046</v>
      </c>
      <c r="D784" s="255" t="s">
        <v>6013</v>
      </c>
      <c r="E784" s="255" t="s">
        <v>6014</v>
      </c>
      <c r="F784" s="255" t="s">
        <v>398</v>
      </c>
      <c r="G784" s="255" t="s">
        <v>6018</v>
      </c>
      <c r="H784" s="256">
        <v>43167</v>
      </c>
      <c r="I784" s="257">
        <v>262.82</v>
      </c>
      <c r="J784" s="257">
        <v>1</v>
      </c>
      <c r="K784" s="257">
        <f t="shared" si="12"/>
        <v>262.82</v>
      </c>
      <c r="L784" s="255" t="s">
        <v>6019</v>
      </c>
      <c r="M784" s="255" t="s">
        <v>513</v>
      </c>
      <c r="N784" s="256">
        <v>43178</v>
      </c>
      <c r="O784" s="255" t="s">
        <v>70</v>
      </c>
      <c r="P784" s="255" t="s">
        <v>6020</v>
      </c>
    </row>
    <row r="785" spans="1:16" x14ac:dyDescent="0.2">
      <c r="A785" s="255" t="s">
        <v>4359</v>
      </c>
      <c r="B785" s="255" t="s">
        <v>2063</v>
      </c>
      <c r="C785" s="255" t="s">
        <v>2046</v>
      </c>
      <c r="D785" s="255" t="s">
        <v>6021</v>
      </c>
      <c r="E785" s="255" t="s">
        <v>6022</v>
      </c>
      <c r="F785" s="255" t="s">
        <v>398</v>
      </c>
      <c r="G785" s="255" t="s">
        <v>6023</v>
      </c>
      <c r="H785" s="256">
        <v>43160</v>
      </c>
      <c r="I785" s="257">
        <v>372</v>
      </c>
      <c r="J785" s="257">
        <v>1</v>
      </c>
      <c r="K785" s="257">
        <f t="shared" si="12"/>
        <v>372</v>
      </c>
      <c r="L785" s="255" t="s">
        <v>398</v>
      </c>
      <c r="M785" s="255" t="s">
        <v>513</v>
      </c>
      <c r="N785" s="256">
        <v>43179</v>
      </c>
      <c r="O785" s="255" t="s">
        <v>70</v>
      </c>
      <c r="P785" s="255" t="s">
        <v>398</v>
      </c>
    </row>
    <row r="786" spans="1:16" x14ac:dyDescent="0.2">
      <c r="A786" s="255" t="s">
        <v>4359</v>
      </c>
      <c r="B786" s="255" t="s">
        <v>2063</v>
      </c>
      <c r="C786" s="255" t="s">
        <v>2046</v>
      </c>
      <c r="D786" s="255" t="s">
        <v>6028</v>
      </c>
      <c r="E786" s="255" t="s">
        <v>6029</v>
      </c>
      <c r="F786" s="255" t="s">
        <v>398</v>
      </c>
      <c r="G786" s="255" t="s">
        <v>6030</v>
      </c>
      <c r="H786" s="256">
        <v>43140</v>
      </c>
      <c r="I786" s="257">
        <v>408.27</v>
      </c>
      <c r="J786" s="257">
        <v>1</v>
      </c>
      <c r="K786" s="257">
        <f t="shared" si="12"/>
        <v>408.27</v>
      </c>
      <c r="L786" s="255" t="s">
        <v>398</v>
      </c>
      <c r="M786" s="255" t="s">
        <v>931</v>
      </c>
      <c r="N786" s="256">
        <v>43164</v>
      </c>
      <c r="O786" s="255" t="s">
        <v>70</v>
      </c>
      <c r="P786" s="255" t="s">
        <v>398</v>
      </c>
    </row>
    <row r="787" spans="1:16" x14ac:dyDescent="0.2">
      <c r="A787" s="255" t="s">
        <v>4359</v>
      </c>
      <c r="B787" s="255" t="s">
        <v>2063</v>
      </c>
      <c r="C787" s="255" t="s">
        <v>2046</v>
      </c>
      <c r="D787" s="255" t="s">
        <v>2701</v>
      </c>
      <c r="E787" s="255" t="s">
        <v>2702</v>
      </c>
      <c r="F787" s="255" t="s">
        <v>398</v>
      </c>
      <c r="G787" s="255" t="s">
        <v>6031</v>
      </c>
      <c r="H787" s="256">
        <v>43168</v>
      </c>
      <c r="I787" s="257">
        <v>171.85</v>
      </c>
      <c r="J787" s="257">
        <v>1</v>
      </c>
      <c r="K787" s="257">
        <f t="shared" si="12"/>
        <v>171.85</v>
      </c>
      <c r="L787" s="255" t="s">
        <v>398</v>
      </c>
      <c r="M787" s="255" t="s">
        <v>415</v>
      </c>
      <c r="N787" s="256">
        <v>43168</v>
      </c>
      <c r="O787" s="255" t="s">
        <v>70</v>
      </c>
      <c r="P787" s="255" t="s">
        <v>398</v>
      </c>
    </row>
    <row r="788" spans="1:16" x14ac:dyDescent="0.2">
      <c r="A788" s="255" t="s">
        <v>4359</v>
      </c>
      <c r="B788" s="255" t="s">
        <v>2063</v>
      </c>
      <c r="C788" s="255" t="s">
        <v>2046</v>
      </c>
      <c r="D788" s="255" t="s">
        <v>6032</v>
      </c>
      <c r="E788" s="255" t="s">
        <v>6033</v>
      </c>
      <c r="F788" s="255" t="s">
        <v>398</v>
      </c>
      <c r="G788" s="255" t="s">
        <v>6034</v>
      </c>
      <c r="H788" s="256">
        <v>43174</v>
      </c>
      <c r="I788" s="257">
        <v>40</v>
      </c>
      <c r="J788" s="257">
        <v>1</v>
      </c>
      <c r="K788" s="257">
        <f t="shared" si="12"/>
        <v>40</v>
      </c>
      <c r="L788" s="255" t="s">
        <v>398</v>
      </c>
      <c r="M788" s="255" t="s">
        <v>2052</v>
      </c>
      <c r="N788" s="256">
        <v>43185</v>
      </c>
      <c r="O788" s="255" t="s">
        <v>70</v>
      </c>
      <c r="P788" s="255" t="s">
        <v>398</v>
      </c>
    </row>
    <row r="789" spans="1:16" x14ac:dyDescent="0.2">
      <c r="A789" s="255" t="s">
        <v>4359</v>
      </c>
      <c r="B789" s="255" t="s">
        <v>2063</v>
      </c>
      <c r="C789" s="255" t="s">
        <v>2046</v>
      </c>
      <c r="D789" s="255" t="s">
        <v>6035</v>
      </c>
      <c r="E789" s="255" t="s">
        <v>6036</v>
      </c>
      <c r="F789" s="255" t="s">
        <v>398</v>
      </c>
      <c r="G789" s="255" t="s">
        <v>6037</v>
      </c>
      <c r="H789" s="256">
        <v>43181</v>
      </c>
      <c r="I789" s="257">
        <v>123.65</v>
      </c>
      <c r="J789" s="257">
        <v>1</v>
      </c>
      <c r="K789" s="257">
        <f t="shared" si="12"/>
        <v>123.65</v>
      </c>
      <c r="L789" s="255" t="s">
        <v>398</v>
      </c>
      <c r="M789" s="255" t="s">
        <v>215</v>
      </c>
      <c r="N789" s="256">
        <v>43185</v>
      </c>
      <c r="O789" s="255" t="s">
        <v>70</v>
      </c>
      <c r="P789" s="255" t="s">
        <v>398</v>
      </c>
    </row>
    <row r="790" spans="1:16" x14ac:dyDescent="0.2">
      <c r="A790" s="255" t="s">
        <v>4359</v>
      </c>
      <c r="B790" s="255" t="s">
        <v>2063</v>
      </c>
      <c r="C790" s="255" t="s">
        <v>2046</v>
      </c>
      <c r="D790" s="255" t="s">
        <v>4071</v>
      </c>
      <c r="E790" s="255" t="s">
        <v>4072</v>
      </c>
      <c r="F790" s="255" t="s">
        <v>398</v>
      </c>
      <c r="G790" s="255" t="s">
        <v>6038</v>
      </c>
      <c r="H790" s="256">
        <v>43174</v>
      </c>
      <c r="I790" s="257">
        <v>1300.68</v>
      </c>
      <c r="J790" s="257">
        <v>1</v>
      </c>
      <c r="K790" s="257">
        <f t="shared" si="12"/>
        <v>1300.68</v>
      </c>
      <c r="L790" s="255" t="s">
        <v>398</v>
      </c>
      <c r="M790" s="255" t="s">
        <v>1025</v>
      </c>
      <c r="N790" s="256">
        <v>43179</v>
      </c>
      <c r="O790" s="255" t="s">
        <v>70</v>
      </c>
      <c r="P790" s="255" t="s">
        <v>398</v>
      </c>
    </row>
    <row r="791" spans="1:16" x14ac:dyDescent="0.2">
      <c r="A791" s="255" t="s">
        <v>4359</v>
      </c>
      <c r="B791" s="255" t="s">
        <v>2063</v>
      </c>
      <c r="C791" s="255" t="s">
        <v>2046</v>
      </c>
      <c r="D791" s="255" t="s">
        <v>6039</v>
      </c>
      <c r="E791" s="255" t="s">
        <v>6040</v>
      </c>
      <c r="F791" s="255" t="s">
        <v>398</v>
      </c>
      <c r="G791" s="255" t="s">
        <v>6041</v>
      </c>
      <c r="H791" s="256">
        <v>43160</v>
      </c>
      <c r="I791" s="257">
        <v>230</v>
      </c>
      <c r="J791" s="257">
        <v>1</v>
      </c>
      <c r="K791" s="257">
        <f t="shared" si="12"/>
        <v>230</v>
      </c>
      <c r="L791" s="255" t="s">
        <v>398</v>
      </c>
      <c r="M791" s="255" t="s">
        <v>391</v>
      </c>
      <c r="N791" s="256">
        <v>43178</v>
      </c>
      <c r="O791" s="255" t="s">
        <v>70</v>
      </c>
      <c r="P791" s="255" t="s">
        <v>398</v>
      </c>
    </row>
    <row r="792" spans="1:16" x14ac:dyDescent="0.2">
      <c r="A792" s="255" t="s">
        <v>4359</v>
      </c>
      <c r="B792" s="255" t="s">
        <v>2063</v>
      </c>
      <c r="C792" s="255" t="s">
        <v>2046</v>
      </c>
      <c r="D792" s="255" t="s">
        <v>6039</v>
      </c>
      <c r="E792" s="255" t="s">
        <v>6040</v>
      </c>
      <c r="F792" s="255" t="s">
        <v>398</v>
      </c>
      <c r="G792" s="255" t="s">
        <v>6042</v>
      </c>
      <c r="H792" s="256">
        <v>43160</v>
      </c>
      <c r="I792" s="257">
        <v>345</v>
      </c>
      <c r="J792" s="257">
        <v>1</v>
      </c>
      <c r="K792" s="257">
        <f t="shared" si="12"/>
        <v>345</v>
      </c>
      <c r="L792" s="255" t="s">
        <v>398</v>
      </c>
      <c r="M792" s="255" t="s">
        <v>319</v>
      </c>
      <c r="N792" s="256">
        <v>43161</v>
      </c>
      <c r="O792" s="255" t="s">
        <v>70</v>
      </c>
      <c r="P792" s="255" t="s">
        <v>398</v>
      </c>
    </row>
    <row r="793" spans="1:16" x14ac:dyDescent="0.2">
      <c r="A793" s="255" t="s">
        <v>4359</v>
      </c>
      <c r="B793" s="255" t="s">
        <v>2063</v>
      </c>
      <c r="C793" s="255" t="s">
        <v>2046</v>
      </c>
      <c r="D793" s="255" t="s">
        <v>6039</v>
      </c>
      <c r="E793" s="255" t="s">
        <v>6040</v>
      </c>
      <c r="F793" s="255" t="s">
        <v>398</v>
      </c>
      <c r="G793" s="255" t="s">
        <v>6043</v>
      </c>
      <c r="H793" s="256">
        <v>43160</v>
      </c>
      <c r="I793" s="257">
        <v>392.4</v>
      </c>
      <c r="J793" s="257">
        <v>1</v>
      </c>
      <c r="K793" s="257">
        <f t="shared" si="12"/>
        <v>392.4</v>
      </c>
      <c r="L793" s="255" t="s">
        <v>398</v>
      </c>
      <c r="M793" s="255" t="s">
        <v>391</v>
      </c>
      <c r="N793" s="256">
        <v>43165</v>
      </c>
      <c r="O793" s="255" t="s">
        <v>70</v>
      </c>
      <c r="P793" s="255" t="s">
        <v>398</v>
      </c>
    </row>
    <row r="794" spans="1:16" x14ac:dyDescent="0.2">
      <c r="A794" s="255" t="s">
        <v>4359</v>
      </c>
      <c r="B794" s="255" t="s">
        <v>2063</v>
      </c>
      <c r="C794" s="255" t="s">
        <v>2046</v>
      </c>
      <c r="D794" s="255" t="s">
        <v>6039</v>
      </c>
      <c r="E794" s="255" t="s">
        <v>6040</v>
      </c>
      <c r="F794" s="255" t="s">
        <v>398</v>
      </c>
      <c r="G794" s="255" t="s">
        <v>6044</v>
      </c>
      <c r="H794" s="256">
        <v>43157</v>
      </c>
      <c r="I794" s="257">
        <v>392.4</v>
      </c>
      <c r="J794" s="257">
        <v>1</v>
      </c>
      <c r="K794" s="257">
        <f t="shared" si="12"/>
        <v>392.4</v>
      </c>
      <c r="L794" s="255" t="s">
        <v>398</v>
      </c>
      <c r="M794" s="255" t="s">
        <v>391</v>
      </c>
      <c r="N794" s="256">
        <v>43174</v>
      </c>
      <c r="O794" s="255" t="s">
        <v>70</v>
      </c>
      <c r="P794" s="255" t="s">
        <v>398</v>
      </c>
    </row>
    <row r="795" spans="1:16" x14ac:dyDescent="0.2">
      <c r="A795" s="255" t="s">
        <v>4359</v>
      </c>
      <c r="B795" s="255" t="s">
        <v>2063</v>
      </c>
      <c r="C795" s="255" t="s">
        <v>2046</v>
      </c>
      <c r="D795" s="255" t="s">
        <v>6039</v>
      </c>
      <c r="E795" s="255" t="s">
        <v>6040</v>
      </c>
      <c r="F795" s="255" t="s">
        <v>398</v>
      </c>
      <c r="G795" s="255" t="s">
        <v>6045</v>
      </c>
      <c r="H795" s="256">
        <v>43109</v>
      </c>
      <c r="I795" s="257">
        <v>40</v>
      </c>
      <c r="J795" s="257">
        <v>1</v>
      </c>
      <c r="K795" s="257">
        <f t="shared" si="12"/>
        <v>40</v>
      </c>
      <c r="L795" s="255" t="s">
        <v>398</v>
      </c>
      <c r="M795" s="255" t="s">
        <v>391</v>
      </c>
      <c r="N795" s="256">
        <v>43178</v>
      </c>
      <c r="O795" s="255" t="s">
        <v>70</v>
      </c>
      <c r="P795" s="255" t="s">
        <v>398</v>
      </c>
    </row>
    <row r="796" spans="1:16" x14ac:dyDescent="0.2">
      <c r="A796" s="255" t="s">
        <v>4359</v>
      </c>
      <c r="B796" s="255" t="s">
        <v>2063</v>
      </c>
      <c r="C796" s="255" t="s">
        <v>2046</v>
      </c>
      <c r="D796" s="255" t="s">
        <v>6039</v>
      </c>
      <c r="E796" s="255" t="s">
        <v>6040</v>
      </c>
      <c r="F796" s="255" t="s">
        <v>398</v>
      </c>
      <c r="G796" s="255" t="s">
        <v>6046</v>
      </c>
      <c r="H796" s="256">
        <v>43110</v>
      </c>
      <c r="I796" s="257">
        <v>40</v>
      </c>
      <c r="J796" s="257">
        <v>1</v>
      </c>
      <c r="K796" s="257">
        <f t="shared" si="12"/>
        <v>40</v>
      </c>
      <c r="L796" s="255" t="s">
        <v>398</v>
      </c>
      <c r="M796" s="255" t="s">
        <v>391</v>
      </c>
      <c r="N796" s="256">
        <v>43178</v>
      </c>
      <c r="O796" s="255" t="s">
        <v>70</v>
      </c>
      <c r="P796" s="255" t="s">
        <v>398</v>
      </c>
    </row>
    <row r="797" spans="1:16" x14ac:dyDescent="0.2">
      <c r="A797" s="255" t="s">
        <v>4359</v>
      </c>
      <c r="B797" s="255" t="s">
        <v>2063</v>
      </c>
      <c r="C797" s="255" t="s">
        <v>2046</v>
      </c>
      <c r="D797" s="255" t="s">
        <v>4492</v>
      </c>
      <c r="E797" s="255" t="s">
        <v>4493</v>
      </c>
      <c r="F797" s="255" t="s">
        <v>398</v>
      </c>
      <c r="G797" s="255" t="s">
        <v>6047</v>
      </c>
      <c r="H797" s="256">
        <v>43151</v>
      </c>
      <c r="I797" s="257">
        <v>500</v>
      </c>
      <c r="J797" s="257">
        <v>1</v>
      </c>
      <c r="K797" s="257">
        <f t="shared" si="12"/>
        <v>500</v>
      </c>
      <c r="L797" s="255" t="s">
        <v>398</v>
      </c>
      <c r="M797" s="255" t="s">
        <v>215</v>
      </c>
      <c r="N797" s="256">
        <v>43182</v>
      </c>
      <c r="O797" s="255" t="s">
        <v>70</v>
      </c>
      <c r="P797" s="255" t="s">
        <v>398</v>
      </c>
    </row>
    <row r="798" spans="1:16" x14ac:dyDescent="0.2">
      <c r="A798" s="255" t="s">
        <v>4359</v>
      </c>
      <c r="B798" s="255" t="s">
        <v>2063</v>
      </c>
      <c r="C798" s="255" t="s">
        <v>2046</v>
      </c>
      <c r="D798" s="255" t="s">
        <v>6048</v>
      </c>
      <c r="E798" s="255" t="s">
        <v>6049</v>
      </c>
      <c r="F798" s="255" t="s">
        <v>398</v>
      </c>
      <c r="G798" s="255" t="s">
        <v>6050</v>
      </c>
      <c r="H798" s="256">
        <v>43174</v>
      </c>
      <c r="I798" s="257">
        <v>591.5</v>
      </c>
      <c r="J798" s="257">
        <v>1</v>
      </c>
      <c r="K798" s="257">
        <f t="shared" si="12"/>
        <v>591.5</v>
      </c>
      <c r="L798" s="255" t="s">
        <v>398</v>
      </c>
      <c r="M798" s="255" t="s">
        <v>426</v>
      </c>
      <c r="N798" s="256">
        <v>43182</v>
      </c>
      <c r="O798" s="255" t="s">
        <v>70</v>
      </c>
      <c r="P798" s="255" t="s">
        <v>398</v>
      </c>
    </row>
    <row r="799" spans="1:16" x14ac:dyDescent="0.2">
      <c r="A799" s="255" t="s">
        <v>4359</v>
      </c>
      <c r="B799" s="255" t="s">
        <v>2063</v>
      </c>
      <c r="C799" s="255" t="s">
        <v>2046</v>
      </c>
      <c r="D799" s="255" t="s">
        <v>6051</v>
      </c>
      <c r="E799" s="255" t="s">
        <v>6052</v>
      </c>
      <c r="F799" s="255" t="s">
        <v>398</v>
      </c>
      <c r="G799" s="255" t="s">
        <v>6053</v>
      </c>
      <c r="H799" s="256">
        <v>43168</v>
      </c>
      <c r="I799" s="257">
        <v>494.5</v>
      </c>
      <c r="J799" s="257">
        <v>1</v>
      </c>
      <c r="K799" s="257">
        <f t="shared" si="12"/>
        <v>494.5</v>
      </c>
      <c r="L799" s="255" t="s">
        <v>398</v>
      </c>
      <c r="M799" s="255" t="s">
        <v>513</v>
      </c>
      <c r="N799" s="256">
        <v>43178</v>
      </c>
      <c r="O799" s="255" t="s">
        <v>70</v>
      </c>
      <c r="P799" s="255" t="s">
        <v>398</v>
      </c>
    </row>
    <row r="800" spans="1:16" x14ac:dyDescent="0.2">
      <c r="A800" s="255" t="s">
        <v>4359</v>
      </c>
      <c r="B800" s="255" t="s">
        <v>2063</v>
      </c>
      <c r="C800" s="255" t="s">
        <v>2046</v>
      </c>
      <c r="D800" s="255" t="s">
        <v>123</v>
      </c>
      <c r="E800" s="255" t="s">
        <v>273</v>
      </c>
      <c r="F800" s="255" t="s">
        <v>398</v>
      </c>
      <c r="G800" s="255" t="s">
        <v>6057</v>
      </c>
      <c r="H800" s="256">
        <v>43174</v>
      </c>
      <c r="I800" s="257">
        <v>74.42</v>
      </c>
      <c r="J800" s="257">
        <v>1</v>
      </c>
      <c r="K800" s="257">
        <f t="shared" si="12"/>
        <v>74.42</v>
      </c>
      <c r="L800" s="255" t="s">
        <v>6058</v>
      </c>
      <c r="M800" s="255" t="s">
        <v>415</v>
      </c>
      <c r="N800" s="256">
        <v>43179</v>
      </c>
      <c r="O800" s="255" t="s">
        <v>70</v>
      </c>
      <c r="P800" s="255" t="s">
        <v>6059</v>
      </c>
    </row>
    <row r="801" spans="1:16" x14ac:dyDescent="0.2">
      <c r="A801" s="255" t="s">
        <v>4359</v>
      </c>
      <c r="B801" s="255" t="s">
        <v>2063</v>
      </c>
      <c r="C801" s="255" t="s">
        <v>2046</v>
      </c>
      <c r="D801" s="255" t="s">
        <v>6060</v>
      </c>
      <c r="E801" s="255" t="s">
        <v>6061</v>
      </c>
      <c r="F801" s="255" t="s">
        <v>398</v>
      </c>
      <c r="G801" s="255" t="s">
        <v>6062</v>
      </c>
      <c r="H801" s="256">
        <v>43180</v>
      </c>
      <c r="I801" s="257">
        <v>637.85</v>
      </c>
      <c r="J801" s="257">
        <v>1</v>
      </c>
      <c r="K801" s="257">
        <f t="shared" si="12"/>
        <v>637.85</v>
      </c>
      <c r="L801" s="255" t="s">
        <v>398</v>
      </c>
      <c r="M801" s="255" t="s">
        <v>351</v>
      </c>
      <c r="N801" s="256">
        <v>43181</v>
      </c>
      <c r="O801" s="255" t="s">
        <v>70</v>
      </c>
      <c r="P801" s="255" t="s">
        <v>398</v>
      </c>
    </row>
    <row r="802" spans="1:16" x14ac:dyDescent="0.2">
      <c r="A802" s="255" t="s">
        <v>4359</v>
      </c>
      <c r="B802" s="255" t="s">
        <v>2063</v>
      </c>
      <c r="C802" s="255" t="s">
        <v>2046</v>
      </c>
      <c r="D802" s="255" t="s">
        <v>6064</v>
      </c>
      <c r="E802" s="255" t="s">
        <v>6065</v>
      </c>
      <c r="F802" s="255" t="s">
        <v>398</v>
      </c>
      <c r="G802" s="255" t="s">
        <v>6067</v>
      </c>
      <c r="H802" s="256">
        <v>43177</v>
      </c>
      <c r="I802" s="257">
        <v>4393.79</v>
      </c>
      <c r="J802" s="257">
        <v>1</v>
      </c>
      <c r="K802" s="257">
        <f t="shared" si="12"/>
        <v>4393.79</v>
      </c>
      <c r="L802" s="255" t="s">
        <v>398</v>
      </c>
      <c r="M802" s="255" t="s">
        <v>6066</v>
      </c>
      <c r="N802" s="256">
        <v>43182</v>
      </c>
      <c r="O802" s="255" t="s">
        <v>70</v>
      </c>
      <c r="P802" s="255" t="s">
        <v>398</v>
      </c>
    </row>
    <row r="803" spans="1:16" x14ac:dyDescent="0.2">
      <c r="A803" s="255" t="s">
        <v>4359</v>
      </c>
      <c r="B803" s="255" t="s">
        <v>2063</v>
      </c>
      <c r="C803" s="255" t="s">
        <v>2046</v>
      </c>
      <c r="D803" s="255" t="s">
        <v>2711</v>
      </c>
      <c r="E803" s="255" t="s">
        <v>2712</v>
      </c>
      <c r="F803" s="255" t="s">
        <v>398</v>
      </c>
      <c r="G803" s="255" t="s">
        <v>6068</v>
      </c>
      <c r="H803" s="256">
        <v>43109</v>
      </c>
      <c r="I803" s="257">
        <v>33.61</v>
      </c>
      <c r="J803" s="257">
        <v>1</v>
      </c>
      <c r="K803" s="257">
        <f t="shared" si="12"/>
        <v>33.61</v>
      </c>
      <c r="L803" s="255" t="s">
        <v>398</v>
      </c>
      <c r="M803" s="255" t="s">
        <v>319</v>
      </c>
      <c r="N803" s="256">
        <v>43182</v>
      </c>
      <c r="O803" s="255" t="s">
        <v>70</v>
      </c>
      <c r="P803" s="255" t="s">
        <v>398</v>
      </c>
    </row>
    <row r="804" spans="1:16" x14ac:dyDescent="0.2">
      <c r="A804" s="255" t="s">
        <v>4359</v>
      </c>
      <c r="B804" s="255" t="s">
        <v>2063</v>
      </c>
      <c r="C804" s="255" t="s">
        <v>2046</v>
      </c>
      <c r="D804" s="255" t="s">
        <v>6069</v>
      </c>
      <c r="E804" s="255" t="s">
        <v>6070</v>
      </c>
      <c r="F804" s="255" t="s">
        <v>398</v>
      </c>
      <c r="G804" s="255" t="s">
        <v>6071</v>
      </c>
      <c r="H804" s="256">
        <v>43175</v>
      </c>
      <c r="I804" s="257">
        <v>9.75</v>
      </c>
      <c r="J804" s="257">
        <v>1</v>
      </c>
      <c r="K804" s="257">
        <f t="shared" si="12"/>
        <v>9.75</v>
      </c>
      <c r="L804" s="255" t="s">
        <v>6072</v>
      </c>
      <c r="M804" s="255" t="s">
        <v>426</v>
      </c>
      <c r="N804" s="256">
        <v>43175</v>
      </c>
      <c r="O804" s="255" t="s">
        <v>70</v>
      </c>
      <c r="P804" s="255" t="s">
        <v>6073</v>
      </c>
    </row>
    <row r="805" spans="1:16" x14ac:dyDescent="0.2">
      <c r="A805" s="255" t="s">
        <v>4359</v>
      </c>
      <c r="B805" s="255" t="s">
        <v>2063</v>
      </c>
      <c r="C805" s="255" t="s">
        <v>2046</v>
      </c>
      <c r="D805" s="255" t="s">
        <v>6069</v>
      </c>
      <c r="E805" s="255" t="s">
        <v>6070</v>
      </c>
      <c r="F805" s="255" t="s">
        <v>398</v>
      </c>
      <c r="G805" s="255" t="s">
        <v>6074</v>
      </c>
      <c r="H805" s="256">
        <v>43174</v>
      </c>
      <c r="I805" s="257">
        <v>15.55</v>
      </c>
      <c r="J805" s="257">
        <v>1</v>
      </c>
      <c r="K805" s="257">
        <f t="shared" si="12"/>
        <v>15.55</v>
      </c>
      <c r="L805" s="255" t="s">
        <v>6072</v>
      </c>
      <c r="M805" s="255" t="s">
        <v>426</v>
      </c>
      <c r="N805" s="256">
        <v>43174</v>
      </c>
      <c r="O805" s="255" t="s">
        <v>70</v>
      </c>
      <c r="P805" s="255" t="s">
        <v>6073</v>
      </c>
    </row>
    <row r="806" spans="1:16" x14ac:dyDescent="0.2">
      <c r="A806" s="255" t="s">
        <v>4359</v>
      </c>
      <c r="B806" s="255" t="s">
        <v>2063</v>
      </c>
      <c r="C806" s="255" t="s">
        <v>2046</v>
      </c>
      <c r="D806" s="255" t="s">
        <v>6069</v>
      </c>
      <c r="E806" s="255" t="s">
        <v>6070</v>
      </c>
      <c r="F806" s="255" t="s">
        <v>398</v>
      </c>
      <c r="G806" s="255" t="s">
        <v>6075</v>
      </c>
      <c r="H806" s="256">
        <v>43168</v>
      </c>
      <c r="I806" s="257">
        <v>28.87</v>
      </c>
      <c r="J806" s="257">
        <v>1</v>
      </c>
      <c r="K806" s="257">
        <f t="shared" si="12"/>
        <v>28.87</v>
      </c>
      <c r="L806" s="255" t="s">
        <v>6072</v>
      </c>
      <c r="M806" s="255" t="s">
        <v>426</v>
      </c>
      <c r="N806" s="256">
        <v>43168</v>
      </c>
      <c r="O806" s="255" t="s">
        <v>70</v>
      </c>
      <c r="P806" s="255" t="s">
        <v>6073</v>
      </c>
    </row>
    <row r="807" spans="1:16" x14ac:dyDescent="0.2">
      <c r="A807" s="255" t="s">
        <v>4359</v>
      </c>
      <c r="B807" s="255" t="s">
        <v>2063</v>
      </c>
      <c r="C807" s="255" t="s">
        <v>2046</v>
      </c>
      <c r="D807" s="255" t="s">
        <v>6076</v>
      </c>
      <c r="E807" s="255" t="s">
        <v>6077</v>
      </c>
      <c r="F807" s="255" t="s">
        <v>6078</v>
      </c>
      <c r="G807" s="255" t="s">
        <v>6079</v>
      </c>
      <c r="H807" s="256">
        <v>43153</v>
      </c>
      <c r="I807" s="257">
        <v>409.22</v>
      </c>
      <c r="J807" s="257">
        <v>1</v>
      </c>
      <c r="K807" s="257">
        <f t="shared" si="12"/>
        <v>409.22</v>
      </c>
      <c r="L807" s="255" t="s">
        <v>6080</v>
      </c>
      <c r="M807" s="255" t="s">
        <v>415</v>
      </c>
      <c r="N807" s="256">
        <v>43185</v>
      </c>
      <c r="O807" s="255" t="s">
        <v>70</v>
      </c>
      <c r="P807" s="255" t="s">
        <v>6081</v>
      </c>
    </row>
    <row r="808" spans="1:16" x14ac:dyDescent="0.2">
      <c r="A808" s="255" t="s">
        <v>4359</v>
      </c>
      <c r="B808" s="255" t="s">
        <v>2063</v>
      </c>
      <c r="C808" s="255" t="s">
        <v>2046</v>
      </c>
      <c r="D808" s="255" t="s">
        <v>6082</v>
      </c>
      <c r="E808" s="255" t="s">
        <v>6083</v>
      </c>
      <c r="F808" s="255" t="s">
        <v>6084</v>
      </c>
      <c r="G808" s="255" t="s">
        <v>6085</v>
      </c>
      <c r="H808" s="256">
        <v>43146</v>
      </c>
      <c r="I808" s="257">
        <v>240</v>
      </c>
      <c r="J808" s="257">
        <v>1</v>
      </c>
      <c r="K808" s="257">
        <f t="shared" si="12"/>
        <v>240</v>
      </c>
      <c r="L808" s="255" t="s">
        <v>398</v>
      </c>
      <c r="M808" s="255" t="s">
        <v>2618</v>
      </c>
      <c r="N808" s="256">
        <v>43179</v>
      </c>
      <c r="O808" s="255" t="s">
        <v>70</v>
      </c>
      <c r="P808" s="255" t="s">
        <v>398</v>
      </c>
    </row>
    <row r="809" spans="1:16" x14ac:dyDescent="0.2">
      <c r="A809" s="255" t="s">
        <v>4359</v>
      </c>
      <c r="B809" s="255" t="s">
        <v>2063</v>
      </c>
      <c r="C809" s="255" t="s">
        <v>2046</v>
      </c>
      <c r="D809" s="255" t="s">
        <v>6086</v>
      </c>
      <c r="E809" s="255" t="s">
        <v>6087</v>
      </c>
      <c r="F809" s="255" t="s">
        <v>6088</v>
      </c>
      <c r="G809" s="255" t="s">
        <v>6089</v>
      </c>
      <c r="H809" s="256">
        <v>43171</v>
      </c>
      <c r="I809" s="257">
        <v>423.5</v>
      </c>
      <c r="J809" s="257">
        <v>1</v>
      </c>
      <c r="K809" s="257">
        <f t="shared" si="12"/>
        <v>423.5</v>
      </c>
      <c r="L809" s="255" t="s">
        <v>6090</v>
      </c>
      <c r="M809" s="255" t="s">
        <v>434</v>
      </c>
      <c r="N809" s="256">
        <v>43185</v>
      </c>
      <c r="O809" s="255" t="s">
        <v>70</v>
      </c>
      <c r="P809" s="255" t="s">
        <v>6091</v>
      </c>
    </row>
    <row r="810" spans="1:16" x14ac:dyDescent="0.2">
      <c r="A810" s="255" t="s">
        <v>4359</v>
      </c>
      <c r="B810" s="255" t="s">
        <v>2063</v>
      </c>
      <c r="C810" s="255" t="s">
        <v>2046</v>
      </c>
      <c r="D810" s="255" t="s">
        <v>6092</v>
      </c>
      <c r="E810" s="255" t="s">
        <v>6093</v>
      </c>
      <c r="F810" s="255" t="s">
        <v>6094</v>
      </c>
      <c r="G810" s="255" t="s">
        <v>6095</v>
      </c>
      <c r="H810" s="256">
        <v>43187</v>
      </c>
      <c r="I810" s="257">
        <v>4174.5</v>
      </c>
      <c r="J810" s="257">
        <v>1</v>
      </c>
      <c r="K810" s="257">
        <f t="shared" si="12"/>
        <v>4174.5</v>
      </c>
      <c r="L810" s="255" t="s">
        <v>6096</v>
      </c>
      <c r="M810" s="255" t="s">
        <v>733</v>
      </c>
      <c r="N810" s="256">
        <v>43187</v>
      </c>
      <c r="O810" s="255" t="s">
        <v>70</v>
      </c>
      <c r="P810" s="255" t="s">
        <v>6097</v>
      </c>
    </row>
    <row r="811" spans="1:16" x14ac:dyDescent="0.2">
      <c r="A811" s="255" t="s">
        <v>4359</v>
      </c>
      <c r="B811" s="255" t="s">
        <v>2063</v>
      </c>
      <c r="C811" s="255" t="s">
        <v>2046</v>
      </c>
      <c r="D811" s="255" t="s">
        <v>6098</v>
      </c>
      <c r="E811" s="255" t="s">
        <v>6099</v>
      </c>
      <c r="F811" s="255" t="s">
        <v>6100</v>
      </c>
      <c r="G811" s="255" t="s">
        <v>6101</v>
      </c>
      <c r="H811" s="256">
        <v>43152</v>
      </c>
      <c r="I811" s="257">
        <v>899</v>
      </c>
      <c r="J811" s="257">
        <v>1</v>
      </c>
      <c r="K811" s="257">
        <f t="shared" si="12"/>
        <v>899</v>
      </c>
      <c r="L811" s="255" t="s">
        <v>398</v>
      </c>
      <c r="M811" s="255" t="s">
        <v>6102</v>
      </c>
      <c r="N811" s="256">
        <v>43172</v>
      </c>
      <c r="O811" s="255" t="s">
        <v>70</v>
      </c>
      <c r="P811" s="255" t="s">
        <v>398</v>
      </c>
    </row>
    <row r="812" spans="1:16" x14ac:dyDescent="0.2">
      <c r="A812" s="255" t="s">
        <v>4359</v>
      </c>
      <c r="B812" s="255" t="s">
        <v>2063</v>
      </c>
      <c r="C812" s="255" t="s">
        <v>2046</v>
      </c>
      <c r="D812" s="255" t="s">
        <v>6103</v>
      </c>
      <c r="E812" s="255" t="s">
        <v>6104</v>
      </c>
      <c r="F812" s="255" t="s">
        <v>6105</v>
      </c>
      <c r="G812" s="255" t="s">
        <v>6106</v>
      </c>
      <c r="H812" s="256">
        <v>43157</v>
      </c>
      <c r="I812" s="257">
        <v>98.01</v>
      </c>
      <c r="J812" s="257">
        <v>1</v>
      </c>
      <c r="K812" s="257">
        <f t="shared" si="12"/>
        <v>98.01</v>
      </c>
      <c r="L812" s="255" t="s">
        <v>398</v>
      </c>
      <c r="M812" s="255" t="s">
        <v>156</v>
      </c>
      <c r="N812" s="256">
        <v>43167</v>
      </c>
      <c r="O812" s="255" t="s">
        <v>70</v>
      </c>
      <c r="P812" s="255" t="s">
        <v>398</v>
      </c>
    </row>
    <row r="813" spans="1:16" x14ac:dyDescent="0.2">
      <c r="A813" s="255" t="s">
        <v>4359</v>
      </c>
      <c r="B813" s="255" t="s">
        <v>2063</v>
      </c>
      <c r="C813" s="255" t="s">
        <v>2046</v>
      </c>
      <c r="D813" s="255" t="s">
        <v>6107</v>
      </c>
      <c r="E813" s="255" t="s">
        <v>6108</v>
      </c>
      <c r="F813" s="255" t="s">
        <v>6109</v>
      </c>
      <c r="G813" s="255" t="s">
        <v>6110</v>
      </c>
      <c r="H813" s="256">
        <v>43179</v>
      </c>
      <c r="I813" s="257">
        <v>164.95</v>
      </c>
      <c r="J813" s="257">
        <v>1</v>
      </c>
      <c r="K813" s="257">
        <f t="shared" si="12"/>
        <v>164.95</v>
      </c>
      <c r="L813" s="255" t="s">
        <v>398</v>
      </c>
      <c r="M813" s="255" t="s">
        <v>383</v>
      </c>
      <c r="N813" s="256">
        <v>43187</v>
      </c>
      <c r="O813" s="255" t="s">
        <v>70</v>
      </c>
      <c r="P813" s="255" t="s">
        <v>398</v>
      </c>
    </row>
    <row r="814" spans="1:16" x14ac:dyDescent="0.2">
      <c r="A814" s="255" t="s">
        <v>4359</v>
      </c>
      <c r="B814" s="255" t="s">
        <v>2063</v>
      </c>
      <c r="C814" s="255" t="s">
        <v>2046</v>
      </c>
      <c r="D814" s="255" t="s">
        <v>6107</v>
      </c>
      <c r="E814" s="255" t="s">
        <v>6108</v>
      </c>
      <c r="F814" s="255" t="s">
        <v>6109</v>
      </c>
      <c r="G814" s="255" t="s">
        <v>6111</v>
      </c>
      <c r="H814" s="256">
        <v>43179</v>
      </c>
      <c r="I814" s="257">
        <v>79.099999999999994</v>
      </c>
      <c r="J814" s="257">
        <v>1</v>
      </c>
      <c r="K814" s="257">
        <f t="shared" si="12"/>
        <v>79.099999999999994</v>
      </c>
      <c r="L814" s="255" t="s">
        <v>398</v>
      </c>
      <c r="M814" s="255" t="s">
        <v>6112</v>
      </c>
      <c r="N814" s="256">
        <v>43187</v>
      </c>
      <c r="O814" s="255" t="s">
        <v>70</v>
      </c>
      <c r="P814" s="255" t="s">
        <v>398</v>
      </c>
    </row>
    <row r="815" spans="1:16" x14ac:dyDescent="0.2">
      <c r="A815" s="255" t="s">
        <v>4359</v>
      </c>
      <c r="B815" s="255" t="s">
        <v>2063</v>
      </c>
      <c r="C815" s="255" t="s">
        <v>2046</v>
      </c>
      <c r="D815" s="255" t="s">
        <v>6107</v>
      </c>
      <c r="E815" s="255" t="s">
        <v>6108</v>
      </c>
      <c r="F815" s="255" t="s">
        <v>6109</v>
      </c>
      <c r="G815" s="255" t="s">
        <v>6113</v>
      </c>
      <c r="H815" s="256">
        <v>43172</v>
      </c>
      <c r="I815" s="257">
        <v>284.01</v>
      </c>
      <c r="J815" s="257">
        <v>1</v>
      </c>
      <c r="K815" s="257">
        <f t="shared" si="12"/>
        <v>284.01</v>
      </c>
      <c r="L815" s="255" t="s">
        <v>398</v>
      </c>
      <c r="M815" s="255" t="s">
        <v>434</v>
      </c>
      <c r="N815" s="256">
        <v>43179</v>
      </c>
      <c r="O815" s="255" t="s">
        <v>70</v>
      </c>
      <c r="P815" s="255" t="s">
        <v>398</v>
      </c>
    </row>
    <row r="816" spans="1:16" x14ac:dyDescent="0.2">
      <c r="A816" s="255" t="s">
        <v>4359</v>
      </c>
      <c r="B816" s="255" t="s">
        <v>2063</v>
      </c>
      <c r="C816" s="255" t="s">
        <v>2046</v>
      </c>
      <c r="D816" s="255" t="s">
        <v>6107</v>
      </c>
      <c r="E816" s="255" t="s">
        <v>6108</v>
      </c>
      <c r="F816" s="255" t="s">
        <v>6109</v>
      </c>
      <c r="G816" s="255" t="s">
        <v>6114</v>
      </c>
      <c r="H816" s="256">
        <v>43172</v>
      </c>
      <c r="I816" s="257">
        <v>25</v>
      </c>
      <c r="J816" s="257">
        <v>1</v>
      </c>
      <c r="K816" s="257">
        <f t="shared" si="12"/>
        <v>25</v>
      </c>
      <c r="L816" s="255" t="s">
        <v>398</v>
      </c>
      <c r="M816" s="255" t="s">
        <v>6112</v>
      </c>
      <c r="N816" s="256">
        <v>43179</v>
      </c>
      <c r="O816" s="255" t="s">
        <v>70</v>
      </c>
      <c r="P816" s="255" t="s">
        <v>398</v>
      </c>
    </row>
    <row r="817" spans="1:16" x14ac:dyDescent="0.2">
      <c r="A817" s="255" t="s">
        <v>4359</v>
      </c>
      <c r="B817" s="255" t="s">
        <v>2063</v>
      </c>
      <c r="C817" s="255" t="s">
        <v>2046</v>
      </c>
      <c r="D817" s="255" t="s">
        <v>6107</v>
      </c>
      <c r="E817" s="255" t="s">
        <v>6108</v>
      </c>
      <c r="F817" s="255" t="s">
        <v>6109</v>
      </c>
      <c r="G817" s="255" t="s">
        <v>6115</v>
      </c>
      <c r="H817" s="256">
        <v>43158</v>
      </c>
      <c r="I817" s="257">
        <v>25.12</v>
      </c>
      <c r="J817" s="257">
        <v>1</v>
      </c>
      <c r="K817" s="257">
        <f t="shared" si="12"/>
        <v>25.12</v>
      </c>
      <c r="L817" s="255" t="s">
        <v>398</v>
      </c>
      <c r="M817" s="255" t="s">
        <v>415</v>
      </c>
      <c r="N817" s="256">
        <v>43164</v>
      </c>
      <c r="O817" s="255" t="s">
        <v>70</v>
      </c>
      <c r="P817" s="255" t="s">
        <v>398</v>
      </c>
    </row>
    <row r="818" spans="1:16" x14ac:dyDescent="0.2">
      <c r="A818" s="255" t="s">
        <v>4359</v>
      </c>
      <c r="B818" s="255" t="s">
        <v>2063</v>
      </c>
      <c r="C818" s="255" t="s">
        <v>2046</v>
      </c>
      <c r="D818" s="255" t="s">
        <v>6116</v>
      </c>
      <c r="E818" s="255" t="s">
        <v>6117</v>
      </c>
      <c r="F818" s="255" t="s">
        <v>6118</v>
      </c>
      <c r="G818" s="255" t="s">
        <v>6119</v>
      </c>
      <c r="H818" s="256">
        <v>43159</v>
      </c>
      <c r="I818" s="257">
        <v>49.23</v>
      </c>
      <c r="J818" s="257">
        <v>1</v>
      </c>
      <c r="K818" s="257">
        <f t="shared" si="12"/>
        <v>49.23</v>
      </c>
      <c r="L818" s="255" t="s">
        <v>398</v>
      </c>
      <c r="M818" s="255" t="s">
        <v>318</v>
      </c>
      <c r="N818" s="256">
        <v>43180</v>
      </c>
      <c r="O818" s="255" t="s">
        <v>70</v>
      </c>
      <c r="P818" s="255" t="s">
        <v>398</v>
      </c>
    </row>
    <row r="819" spans="1:16" x14ac:dyDescent="0.2">
      <c r="A819" s="255" t="s">
        <v>4359</v>
      </c>
      <c r="B819" s="255" t="s">
        <v>2063</v>
      </c>
      <c r="C819" s="255" t="s">
        <v>2046</v>
      </c>
      <c r="D819" s="255" t="s">
        <v>2716</v>
      </c>
      <c r="E819" s="255" t="s">
        <v>2717</v>
      </c>
      <c r="F819" s="255" t="s">
        <v>2718</v>
      </c>
      <c r="G819" s="255" t="s">
        <v>6120</v>
      </c>
      <c r="H819" s="256">
        <v>43164</v>
      </c>
      <c r="I819" s="257">
        <v>435.6</v>
      </c>
      <c r="J819" s="257">
        <v>1</v>
      </c>
      <c r="K819" s="257">
        <f t="shared" si="12"/>
        <v>435.6</v>
      </c>
      <c r="L819" s="255" t="s">
        <v>6121</v>
      </c>
      <c r="M819" s="255" t="s">
        <v>525</v>
      </c>
      <c r="N819" s="256">
        <v>43164</v>
      </c>
      <c r="O819" s="255" t="s">
        <v>70</v>
      </c>
      <c r="P819" s="255" t="s">
        <v>6122</v>
      </c>
    </row>
    <row r="820" spans="1:16" x14ac:dyDescent="0.2">
      <c r="A820" s="255" t="s">
        <v>4359</v>
      </c>
      <c r="B820" s="255" t="s">
        <v>2063</v>
      </c>
      <c r="C820" s="255" t="s">
        <v>2046</v>
      </c>
      <c r="D820" s="255" t="s">
        <v>6127</v>
      </c>
      <c r="E820" s="255" t="s">
        <v>6128</v>
      </c>
      <c r="F820" s="255" t="s">
        <v>6129</v>
      </c>
      <c r="G820" s="255" t="s">
        <v>6130</v>
      </c>
      <c r="H820" s="256">
        <v>43171</v>
      </c>
      <c r="I820" s="257">
        <v>389.14</v>
      </c>
      <c r="J820" s="257">
        <v>1</v>
      </c>
      <c r="K820" s="257">
        <f t="shared" si="12"/>
        <v>389.14</v>
      </c>
      <c r="L820" s="255" t="s">
        <v>6131</v>
      </c>
      <c r="M820" s="255" t="s">
        <v>525</v>
      </c>
      <c r="N820" s="256">
        <v>43171</v>
      </c>
      <c r="O820" s="255" t="s">
        <v>70</v>
      </c>
      <c r="P820" s="255" t="s">
        <v>6132</v>
      </c>
    </row>
    <row r="821" spans="1:16" x14ac:dyDescent="0.2">
      <c r="A821" s="255" t="s">
        <v>4359</v>
      </c>
      <c r="B821" s="255" t="s">
        <v>2063</v>
      </c>
      <c r="C821" s="255" t="s">
        <v>2046</v>
      </c>
      <c r="D821" s="255" t="s">
        <v>1168</v>
      </c>
      <c r="E821" s="255" t="s">
        <v>1169</v>
      </c>
      <c r="F821" s="255" t="s">
        <v>1170</v>
      </c>
      <c r="G821" s="255" t="s">
        <v>6133</v>
      </c>
      <c r="H821" s="256">
        <v>43178</v>
      </c>
      <c r="I821" s="257">
        <v>2.75</v>
      </c>
      <c r="J821" s="257">
        <v>1</v>
      </c>
      <c r="K821" s="257">
        <f t="shared" si="12"/>
        <v>2.75</v>
      </c>
      <c r="L821" s="255" t="s">
        <v>398</v>
      </c>
      <c r="M821" s="255" t="s">
        <v>177</v>
      </c>
      <c r="N821" s="256">
        <v>43179</v>
      </c>
      <c r="O821" s="255" t="s">
        <v>70</v>
      </c>
      <c r="P821" s="255" t="s">
        <v>398</v>
      </c>
    </row>
    <row r="822" spans="1:16" x14ac:dyDescent="0.2">
      <c r="A822" s="255" t="s">
        <v>4359</v>
      </c>
      <c r="B822" s="255" t="s">
        <v>2063</v>
      </c>
      <c r="C822" s="255" t="s">
        <v>2046</v>
      </c>
      <c r="D822" s="255" t="s">
        <v>1168</v>
      </c>
      <c r="E822" s="255" t="s">
        <v>1169</v>
      </c>
      <c r="F822" s="255" t="s">
        <v>1170</v>
      </c>
      <c r="G822" s="255" t="s">
        <v>6134</v>
      </c>
      <c r="H822" s="256">
        <v>43178</v>
      </c>
      <c r="I822" s="257">
        <v>60.4</v>
      </c>
      <c r="J822" s="257">
        <v>1</v>
      </c>
      <c r="K822" s="257">
        <f t="shared" si="12"/>
        <v>60.4</v>
      </c>
      <c r="L822" s="255" t="s">
        <v>398</v>
      </c>
      <c r="M822" s="255" t="s">
        <v>177</v>
      </c>
      <c r="N822" s="256">
        <v>43179</v>
      </c>
      <c r="O822" s="255" t="s">
        <v>70</v>
      </c>
      <c r="P822" s="255" t="s">
        <v>398</v>
      </c>
    </row>
    <row r="823" spans="1:16" x14ac:dyDescent="0.2">
      <c r="A823" s="255" t="s">
        <v>4359</v>
      </c>
      <c r="B823" s="255" t="s">
        <v>2063</v>
      </c>
      <c r="C823" s="255" t="s">
        <v>2046</v>
      </c>
      <c r="D823" s="255" t="s">
        <v>1168</v>
      </c>
      <c r="E823" s="255" t="s">
        <v>1169</v>
      </c>
      <c r="F823" s="255" t="s">
        <v>1170</v>
      </c>
      <c r="G823" s="255" t="s">
        <v>6136</v>
      </c>
      <c r="H823" s="256">
        <v>43175</v>
      </c>
      <c r="I823" s="257">
        <v>216</v>
      </c>
      <c r="J823" s="257">
        <v>1</v>
      </c>
      <c r="K823" s="257">
        <f t="shared" si="12"/>
        <v>216</v>
      </c>
      <c r="L823" s="255" t="s">
        <v>398</v>
      </c>
      <c r="M823" s="255" t="s">
        <v>6137</v>
      </c>
      <c r="N823" s="256">
        <v>43179</v>
      </c>
      <c r="O823" s="255" t="s">
        <v>70</v>
      </c>
      <c r="P823" s="255" t="s">
        <v>398</v>
      </c>
    </row>
    <row r="824" spans="1:16" x14ac:dyDescent="0.2">
      <c r="A824" s="255" t="s">
        <v>4359</v>
      </c>
      <c r="B824" s="255" t="s">
        <v>2063</v>
      </c>
      <c r="C824" s="255" t="s">
        <v>2046</v>
      </c>
      <c r="D824" s="255" t="s">
        <v>1168</v>
      </c>
      <c r="E824" s="255" t="s">
        <v>1169</v>
      </c>
      <c r="F824" s="255" t="s">
        <v>1170</v>
      </c>
      <c r="G824" s="255" t="s">
        <v>6140</v>
      </c>
      <c r="H824" s="256">
        <v>43165</v>
      </c>
      <c r="I824" s="257">
        <v>168.49</v>
      </c>
      <c r="J824" s="257">
        <v>1</v>
      </c>
      <c r="K824" s="257">
        <f t="shared" si="12"/>
        <v>168.49</v>
      </c>
      <c r="L824" s="255" t="s">
        <v>398</v>
      </c>
      <c r="M824" s="255" t="s">
        <v>265</v>
      </c>
      <c r="N824" s="256">
        <v>43165</v>
      </c>
      <c r="O824" s="255" t="s">
        <v>70</v>
      </c>
      <c r="P824" s="255" t="s">
        <v>398</v>
      </c>
    </row>
    <row r="825" spans="1:16" x14ac:dyDescent="0.2">
      <c r="A825" s="255" t="s">
        <v>4359</v>
      </c>
      <c r="B825" s="255" t="s">
        <v>2063</v>
      </c>
      <c r="C825" s="255" t="s">
        <v>2046</v>
      </c>
      <c r="D825" s="255" t="s">
        <v>6146</v>
      </c>
      <c r="E825" s="255" t="s">
        <v>6147</v>
      </c>
      <c r="F825" s="255" t="s">
        <v>6148</v>
      </c>
      <c r="G825" s="255" t="s">
        <v>6149</v>
      </c>
      <c r="H825" s="256">
        <v>43154</v>
      </c>
      <c r="I825" s="257">
        <v>4627.04</v>
      </c>
      <c r="J825" s="257">
        <v>1</v>
      </c>
      <c r="K825" s="257">
        <f t="shared" si="12"/>
        <v>4627.04</v>
      </c>
      <c r="L825" s="255" t="s">
        <v>6150</v>
      </c>
      <c r="M825" s="255" t="s">
        <v>217</v>
      </c>
      <c r="N825" s="256">
        <v>43160</v>
      </c>
      <c r="O825" s="255" t="s">
        <v>70</v>
      </c>
      <c r="P825" s="255" t="s">
        <v>6151</v>
      </c>
    </row>
    <row r="826" spans="1:16" x14ac:dyDescent="0.2">
      <c r="A826" s="255" t="s">
        <v>4359</v>
      </c>
      <c r="B826" s="255" t="s">
        <v>2063</v>
      </c>
      <c r="C826" s="255" t="s">
        <v>2046</v>
      </c>
      <c r="D826" s="255" t="s">
        <v>6153</v>
      </c>
      <c r="E826" s="255" t="s">
        <v>6154</v>
      </c>
      <c r="F826" s="255" t="s">
        <v>6155</v>
      </c>
      <c r="G826" s="255" t="s">
        <v>6156</v>
      </c>
      <c r="H826" s="256">
        <v>43101</v>
      </c>
      <c r="I826" s="257">
        <v>855</v>
      </c>
      <c r="J826" s="257">
        <v>1</v>
      </c>
      <c r="K826" s="257">
        <f t="shared" si="12"/>
        <v>855</v>
      </c>
      <c r="L826" s="255" t="s">
        <v>398</v>
      </c>
      <c r="M826" s="255" t="s">
        <v>824</v>
      </c>
      <c r="N826" s="256">
        <v>43164</v>
      </c>
      <c r="O826" s="255" t="s">
        <v>70</v>
      </c>
      <c r="P826" s="255" t="s">
        <v>398</v>
      </c>
    </row>
    <row r="827" spans="1:16" x14ac:dyDescent="0.2">
      <c r="A827" s="255" t="s">
        <v>4359</v>
      </c>
      <c r="B827" s="255" t="s">
        <v>2063</v>
      </c>
      <c r="C827" s="255" t="s">
        <v>2046</v>
      </c>
      <c r="D827" s="255" t="s">
        <v>558</v>
      </c>
      <c r="E827" s="255" t="s">
        <v>2031</v>
      </c>
      <c r="F827" s="255" t="s">
        <v>559</v>
      </c>
      <c r="G827" s="255" t="s">
        <v>6157</v>
      </c>
      <c r="H827" s="256">
        <v>43159</v>
      </c>
      <c r="I827" s="257">
        <v>69.66</v>
      </c>
      <c r="J827" s="257">
        <v>1</v>
      </c>
      <c r="K827" s="257">
        <f t="shared" si="12"/>
        <v>69.66</v>
      </c>
      <c r="L827" s="255" t="s">
        <v>398</v>
      </c>
      <c r="M827" s="255" t="s">
        <v>6158</v>
      </c>
      <c r="N827" s="256">
        <v>43160</v>
      </c>
      <c r="O827" s="255" t="s">
        <v>70</v>
      </c>
      <c r="P827" s="255" t="s">
        <v>398</v>
      </c>
    </row>
    <row r="828" spans="1:16" x14ac:dyDescent="0.2">
      <c r="A828" s="255" t="s">
        <v>4359</v>
      </c>
      <c r="B828" s="255" t="s">
        <v>2063</v>
      </c>
      <c r="C828" s="255" t="s">
        <v>2046</v>
      </c>
      <c r="D828" s="255" t="s">
        <v>558</v>
      </c>
      <c r="E828" s="255" t="s">
        <v>2031</v>
      </c>
      <c r="F828" s="255" t="s">
        <v>559</v>
      </c>
      <c r="G828" s="255" t="s">
        <v>6159</v>
      </c>
      <c r="H828" s="256">
        <v>43159</v>
      </c>
      <c r="I828" s="257">
        <v>69.66</v>
      </c>
      <c r="J828" s="257">
        <v>1</v>
      </c>
      <c r="K828" s="257">
        <f t="shared" si="12"/>
        <v>69.66</v>
      </c>
      <c r="L828" s="255" t="s">
        <v>398</v>
      </c>
      <c r="M828" s="255" t="s">
        <v>6158</v>
      </c>
      <c r="N828" s="256">
        <v>43160</v>
      </c>
      <c r="O828" s="255" t="s">
        <v>70</v>
      </c>
      <c r="P828" s="255" t="s">
        <v>398</v>
      </c>
    </row>
    <row r="829" spans="1:16" x14ac:dyDescent="0.2">
      <c r="A829" s="255" t="s">
        <v>4359</v>
      </c>
      <c r="B829" s="255" t="s">
        <v>2063</v>
      </c>
      <c r="C829" s="255" t="s">
        <v>2046</v>
      </c>
      <c r="D829" s="255" t="s">
        <v>6160</v>
      </c>
      <c r="E829" s="255" t="s">
        <v>6161</v>
      </c>
      <c r="F829" s="255" t="s">
        <v>6162</v>
      </c>
      <c r="G829" s="255" t="s">
        <v>6163</v>
      </c>
      <c r="H829" s="256">
        <v>43175</v>
      </c>
      <c r="I829" s="257">
        <v>65</v>
      </c>
      <c r="J829" s="257">
        <v>1</v>
      </c>
      <c r="K829" s="257">
        <f t="shared" si="12"/>
        <v>65</v>
      </c>
      <c r="L829" s="255" t="s">
        <v>398</v>
      </c>
      <c r="M829" s="255" t="s">
        <v>319</v>
      </c>
      <c r="N829" s="256">
        <v>43182</v>
      </c>
      <c r="O829" s="255" t="s">
        <v>70</v>
      </c>
      <c r="P829" s="255" t="s">
        <v>398</v>
      </c>
    </row>
    <row r="830" spans="1:16" x14ac:dyDescent="0.2">
      <c r="A830" s="255" t="s">
        <v>4359</v>
      </c>
      <c r="B830" s="255" t="s">
        <v>2063</v>
      </c>
      <c r="C830" s="255" t="s">
        <v>2046</v>
      </c>
      <c r="D830" s="255" t="s">
        <v>6164</v>
      </c>
      <c r="E830" s="255" t="s">
        <v>6165</v>
      </c>
      <c r="F830" s="255" t="s">
        <v>6166</v>
      </c>
      <c r="G830" s="255" t="s">
        <v>6167</v>
      </c>
      <c r="H830" s="256">
        <v>43166</v>
      </c>
      <c r="I830" s="257">
        <v>387.2</v>
      </c>
      <c r="J830" s="257">
        <v>1</v>
      </c>
      <c r="K830" s="257">
        <f t="shared" si="12"/>
        <v>387.2</v>
      </c>
      <c r="L830" s="255" t="s">
        <v>398</v>
      </c>
      <c r="M830" s="255" t="s">
        <v>320</v>
      </c>
      <c r="N830" s="256">
        <v>43179</v>
      </c>
      <c r="O830" s="255" t="s">
        <v>70</v>
      </c>
      <c r="P830" s="255" t="s">
        <v>398</v>
      </c>
    </row>
    <row r="831" spans="1:16" x14ac:dyDescent="0.2">
      <c r="A831" s="255" t="s">
        <v>4359</v>
      </c>
      <c r="B831" s="255" t="s">
        <v>2063</v>
      </c>
      <c r="C831" s="255" t="s">
        <v>2046</v>
      </c>
      <c r="D831" s="255" t="s">
        <v>6168</v>
      </c>
      <c r="E831" s="255" t="s">
        <v>6169</v>
      </c>
      <c r="F831" s="255" t="s">
        <v>6170</v>
      </c>
      <c r="G831" s="255" t="s">
        <v>6171</v>
      </c>
      <c r="H831" s="256">
        <v>43182</v>
      </c>
      <c r="I831" s="257">
        <v>2659.68</v>
      </c>
      <c r="J831" s="257">
        <v>1</v>
      </c>
      <c r="K831" s="257">
        <f t="shared" si="12"/>
        <v>2659.68</v>
      </c>
      <c r="L831" s="255" t="s">
        <v>6172</v>
      </c>
      <c r="M831" s="255" t="s">
        <v>662</v>
      </c>
      <c r="N831" s="256">
        <v>43187</v>
      </c>
      <c r="O831" s="255" t="s">
        <v>70</v>
      </c>
      <c r="P831" s="255" t="s">
        <v>6173</v>
      </c>
    </row>
    <row r="832" spans="1:16" x14ac:dyDescent="0.2">
      <c r="A832" s="255" t="s">
        <v>4359</v>
      </c>
      <c r="B832" s="255" t="s">
        <v>2063</v>
      </c>
      <c r="C832" s="255" t="s">
        <v>2046</v>
      </c>
      <c r="D832" s="255" t="s">
        <v>1434</v>
      </c>
      <c r="E832" s="255" t="s">
        <v>1435</v>
      </c>
      <c r="F832" s="255" t="s">
        <v>1436</v>
      </c>
      <c r="G832" s="255" t="s">
        <v>6174</v>
      </c>
      <c r="H832" s="256">
        <v>43182</v>
      </c>
      <c r="I832" s="257">
        <v>431.79</v>
      </c>
      <c r="J832" s="257">
        <v>1</v>
      </c>
      <c r="K832" s="257">
        <f t="shared" si="12"/>
        <v>431.79</v>
      </c>
      <c r="L832" s="255" t="s">
        <v>398</v>
      </c>
      <c r="M832" s="255" t="s">
        <v>124</v>
      </c>
      <c r="N832" s="256">
        <v>43187</v>
      </c>
      <c r="O832" s="255" t="s">
        <v>70</v>
      </c>
      <c r="P832" s="255" t="s">
        <v>398</v>
      </c>
    </row>
    <row r="833" spans="1:16" x14ac:dyDescent="0.2">
      <c r="A833" s="255" t="s">
        <v>4359</v>
      </c>
      <c r="B833" s="255" t="s">
        <v>2063</v>
      </c>
      <c r="C833" s="255" t="s">
        <v>2046</v>
      </c>
      <c r="D833" s="255" t="s">
        <v>1434</v>
      </c>
      <c r="E833" s="255" t="s">
        <v>1435</v>
      </c>
      <c r="F833" s="255" t="s">
        <v>1436</v>
      </c>
      <c r="G833" s="255" t="s">
        <v>6175</v>
      </c>
      <c r="H833" s="256">
        <v>43182</v>
      </c>
      <c r="I833" s="257">
        <v>863.58</v>
      </c>
      <c r="J833" s="257">
        <v>1</v>
      </c>
      <c r="K833" s="257">
        <f t="shared" si="12"/>
        <v>863.58</v>
      </c>
      <c r="L833" s="255" t="s">
        <v>398</v>
      </c>
      <c r="M833" s="255" t="s">
        <v>124</v>
      </c>
      <c r="N833" s="256">
        <v>43187</v>
      </c>
      <c r="O833" s="255" t="s">
        <v>70</v>
      </c>
      <c r="P833" s="255" t="s">
        <v>398</v>
      </c>
    </row>
    <row r="834" spans="1:16" x14ac:dyDescent="0.2">
      <c r="A834" s="255" t="s">
        <v>4359</v>
      </c>
      <c r="B834" s="255" t="s">
        <v>2063</v>
      </c>
      <c r="C834" s="255" t="s">
        <v>2046</v>
      </c>
      <c r="D834" s="255" t="s">
        <v>1434</v>
      </c>
      <c r="E834" s="255" t="s">
        <v>1435</v>
      </c>
      <c r="F834" s="255" t="s">
        <v>1436</v>
      </c>
      <c r="G834" s="255" t="s">
        <v>6176</v>
      </c>
      <c r="H834" s="256">
        <v>43182</v>
      </c>
      <c r="I834" s="257">
        <v>431.79</v>
      </c>
      <c r="J834" s="257">
        <v>1</v>
      </c>
      <c r="K834" s="257">
        <f t="shared" si="12"/>
        <v>431.79</v>
      </c>
      <c r="L834" s="255" t="s">
        <v>398</v>
      </c>
      <c r="M834" s="255" t="s">
        <v>124</v>
      </c>
      <c r="N834" s="256">
        <v>43187</v>
      </c>
      <c r="O834" s="255" t="s">
        <v>70</v>
      </c>
      <c r="P834" s="255" t="s">
        <v>398</v>
      </c>
    </row>
    <row r="835" spans="1:16" x14ac:dyDescent="0.2">
      <c r="A835" s="255" t="s">
        <v>4359</v>
      </c>
      <c r="B835" s="255" t="s">
        <v>2063</v>
      </c>
      <c r="C835" s="255" t="s">
        <v>2046</v>
      </c>
      <c r="D835" s="255" t="s">
        <v>1434</v>
      </c>
      <c r="E835" s="255" t="s">
        <v>1435</v>
      </c>
      <c r="F835" s="255" t="s">
        <v>1436</v>
      </c>
      <c r="G835" s="255" t="s">
        <v>6177</v>
      </c>
      <c r="H835" s="256">
        <v>43182</v>
      </c>
      <c r="I835" s="257">
        <v>863.58</v>
      </c>
      <c r="J835" s="257">
        <v>1</v>
      </c>
      <c r="K835" s="257">
        <f t="shared" ref="K835:K898" si="13">I835*J835</f>
        <v>863.58</v>
      </c>
      <c r="L835" s="255" t="s">
        <v>398</v>
      </c>
      <c r="M835" s="255" t="s">
        <v>124</v>
      </c>
      <c r="N835" s="256">
        <v>43187</v>
      </c>
      <c r="O835" s="255" t="s">
        <v>70</v>
      </c>
      <c r="P835" s="255" t="s">
        <v>398</v>
      </c>
    </row>
    <row r="836" spans="1:16" x14ac:dyDescent="0.2">
      <c r="A836" s="255" t="s">
        <v>4359</v>
      </c>
      <c r="B836" s="255" t="s">
        <v>2063</v>
      </c>
      <c r="C836" s="255" t="s">
        <v>2046</v>
      </c>
      <c r="D836" s="255" t="s">
        <v>1434</v>
      </c>
      <c r="E836" s="255" t="s">
        <v>1435</v>
      </c>
      <c r="F836" s="255" t="s">
        <v>1436</v>
      </c>
      <c r="G836" s="255" t="s">
        <v>6178</v>
      </c>
      <c r="H836" s="256">
        <v>43171</v>
      </c>
      <c r="I836" s="257">
        <v>431.79</v>
      </c>
      <c r="J836" s="257">
        <v>1</v>
      </c>
      <c r="K836" s="257">
        <f t="shared" si="13"/>
        <v>431.79</v>
      </c>
      <c r="L836" s="255" t="s">
        <v>398</v>
      </c>
      <c r="M836" s="255" t="s">
        <v>124</v>
      </c>
      <c r="N836" s="256">
        <v>43187</v>
      </c>
      <c r="O836" s="255" t="s">
        <v>70</v>
      </c>
      <c r="P836" s="255" t="s">
        <v>398</v>
      </c>
    </row>
    <row r="837" spans="1:16" x14ac:dyDescent="0.2">
      <c r="A837" s="255" t="s">
        <v>4359</v>
      </c>
      <c r="B837" s="255" t="s">
        <v>2063</v>
      </c>
      <c r="C837" s="255" t="s">
        <v>2046</v>
      </c>
      <c r="D837" s="255" t="s">
        <v>1434</v>
      </c>
      <c r="E837" s="255" t="s">
        <v>1435</v>
      </c>
      <c r="F837" s="255" t="s">
        <v>1436</v>
      </c>
      <c r="G837" s="255" t="s">
        <v>6179</v>
      </c>
      <c r="H837" s="256">
        <v>43171</v>
      </c>
      <c r="I837" s="257">
        <v>863.58</v>
      </c>
      <c r="J837" s="257">
        <v>1</v>
      </c>
      <c r="K837" s="257">
        <f t="shared" si="13"/>
        <v>863.58</v>
      </c>
      <c r="L837" s="255" t="s">
        <v>398</v>
      </c>
      <c r="M837" s="255" t="s">
        <v>124</v>
      </c>
      <c r="N837" s="256">
        <v>43187</v>
      </c>
      <c r="O837" s="255" t="s">
        <v>70</v>
      </c>
      <c r="P837" s="255" t="s">
        <v>398</v>
      </c>
    </row>
    <row r="838" spans="1:16" x14ac:dyDescent="0.2">
      <c r="A838" s="255" t="s">
        <v>4359</v>
      </c>
      <c r="B838" s="255" t="s">
        <v>2063</v>
      </c>
      <c r="C838" s="255" t="s">
        <v>2046</v>
      </c>
      <c r="D838" s="255" t="s">
        <v>1434</v>
      </c>
      <c r="E838" s="255" t="s">
        <v>1435</v>
      </c>
      <c r="F838" s="255" t="s">
        <v>1436</v>
      </c>
      <c r="G838" s="255" t="s">
        <v>6180</v>
      </c>
      <c r="H838" s="256">
        <v>43171</v>
      </c>
      <c r="I838" s="257">
        <v>863.58</v>
      </c>
      <c r="J838" s="257">
        <v>1</v>
      </c>
      <c r="K838" s="257">
        <f t="shared" si="13"/>
        <v>863.58</v>
      </c>
      <c r="L838" s="255" t="s">
        <v>398</v>
      </c>
      <c r="M838" s="255" t="s">
        <v>124</v>
      </c>
      <c r="N838" s="256">
        <v>43187</v>
      </c>
      <c r="O838" s="255" t="s">
        <v>70</v>
      </c>
      <c r="P838" s="255" t="s">
        <v>398</v>
      </c>
    </row>
    <row r="839" spans="1:16" x14ac:dyDescent="0.2">
      <c r="A839" s="255" t="s">
        <v>4359</v>
      </c>
      <c r="B839" s="255" t="s">
        <v>2063</v>
      </c>
      <c r="C839" s="255" t="s">
        <v>2046</v>
      </c>
      <c r="D839" s="255" t="s">
        <v>1434</v>
      </c>
      <c r="E839" s="255" t="s">
        <v>1435</v>
      </c>
      <c r="F839" s="255" t="s">
        <v>1436</v>
      </c>
      <c r="G839" s="255" t="s">
        <v>6181</v>
      </c>
      <c r="H839" s="256">
        <v>43171</v>
      </c>
      <c r="I839" s="257">
        <v>863.58</v>
      </c>
      <c r="J839" s="257">
        <v>1</v>
      </c>
      <c r="K839" s="257">
        <f t="shared" si="13"/>
        <v>863.58</v>
      </c>
      <c r="L839" s="255" t="s">
        <v>398</v>
      </c>
      <c r="M839" s="255" t="s">
        <v>124</v>
      </c>
      <c r="N839" s="256">
        <v>43187</v>
      </c>
      <c r="O839" s="255" t="s">
        <v>70</v>
      </c>
      <c r="P839" s="255" t="s">
        <v>398</v>
      </c>
    </row>
    <row r="840" spans="1:16" x14ac:dyDescent="0.2">
      <c r="A840" s="255" t="s">
        <v>4359</v>
      </c>
      <c r="B840" s="255" t="s">
        <v>2063</v>
      </c>
      <c r="C840" s="255" t="s">
        <v>2046</v>
      </c>
      <c r="D840" s="255" t="s">
        <v>1434</v>
      </c>
      <c r="E840" s="255" t="s">
        <v>1435</v>
      </c>
      <c r="F840" s="255" t="s">
        <v>1436</v>
      </c>
      <c r="G840" s="255" t="s">
        <v>6182</v>
      </c>
      <c r="H840" s="256">
        <v>43158</v>
      </c>
      <c r="I840" s="257">
        <v>431.79</v>
      </c>
      <c r="J840" s="257">
        <v>1</v>
      </c>
      <c r="K840" s="257">
        <f t="shared" si="13"/>
        <v>431.79</v>
      </c>
      <c r="L840" s="255" t="s">
        <v>398</v>
      </c>
      <c r="M840" s="255" t="s">
        <v>124</v>
      </c>
      <c r="N840" s="256">
        <v>43187</v>
      </c>
      <c r="O840" s="255" t="s">
        <v>70</v>
      </c>
      <c r="P840" s="255" t="s">
        <v>398</v>
      </c>
    </row>
    <row r="841" spans="1:16" x14ac:dyDescent="0.2">
      <c r="A841" s="255" t="s">
        <v>4359</v>
      </c>
      <c r="B841" s="255" t="s">
        <v>2063</v>
      </c>
      <c r="C841" s="255" t="s">
        <v>2046</v>
      </c>
      <c r="D841" s="255" t="s">
        <v>1434</v>
      </c>
      <c r="E841" s="255" t="s">
        <v>1435</v>
      </c>
      <c r="F841" s="255" t="s">
        <v>1436</v>
      </c>
      <c r="G841" s="255" t="s">
        <v>6183</v>
      </c>
      <c r="H841" s="256">
        <v>43158</v>
      </c>
      <c r="I841" s="257">
        <v>863.58</v>
      </c>
      <c r="J841" s="257">
        <v>1</v>
      </c>
      <c r="K841" s="257">
        <f t="shared" si="13"/>
        <v>863.58</v>
      </c>
      <c r="L841" s="255" t="s">
        <v>398</v>
      </c>
      <c r="M841" s="255" t="s">
        <v>124</v>
      </c>
      <c r="N841" s="256">
        <v>43187</v>
      </c>
      <c r="O841" s="255" t="s">
        <v>70</v>
      </c>
      <c r="P841" s="255" t="s">
        <v>398</v>
      </c>
    </row>
    <row r="842" spans="1:16" x14ac:dyDescent="0.2">
      <c r="A842" s="255" t="s">
        <v>4359</v>
      </c>
      <c r="B842" s="255" t="s">
        <v>2063</v>
      </c>
      <c r="C842" s="255" t="s">
        <v>2046</v>
      </c>
      <c r="D842" s="255" t="s">
        <v>1434</v>
      </c>
      <c r="E842" s="255" t="s">
        <v>1435</v>
      </c>
      <c r="F842" s="255" t="s">
        <v>1436</v>
      </c>
      <c r="G842" s="255" t="s">
        <v>6184</v>
      </c>
      <c r="H842" s="256">
        <v>43158</v>
      </c>
      <c r="I842" s="257">
        <v>431.79</v>
      </c>
      <c r="J842" s="257">
        <v>1</v>
      </c>
      <c r="K842" s="257">
        <f t="shared" si="13"/>
        <v>431.79</v>
      </c>
      <c r="L842" s="255" t="s">
        <v>398</v>
      </c>
      <c r="M842" s="255" t="s">
        <v>124</v>
      </c>
      <c r="N842" s="256">
        <v>43187</v>
      </c>
      <c r="O842" s="255" t="s">
        <v>70</v>
      </c>
      <c r="P842" s="255" t="s">
        <v>398</v>
      </c>
    </row>
    <row r="843" spans="1:16" x14ac:dyDescent="0.2">
      <c r="A843" s="255" t="s">
        <v>4359</v>
      </c>
      <c r="B843" s="255" t="s">
        <v>2063</v>
      </c>
      <c r="C843" s="255" t="s">
        <v>2046</v>
      </c>
      <c r="D843" s="255" t="s">
        <v>1434</v>
      </c>
      <c r="E843" s="255" t="s">
        <v>1435</v>
      </c>
      <c r="F843" s="255" t="s">
        <v>1436</v>
      </c>
      <c r="G843" s="255" t="s">
        <v>6185</v>
      </c>
      <c r="H843" s="256">
        <v>43140</v>
      </c>
      <c r="I843" s="257">
        <v>431.79</v>
      </c>
      <c r="J843" s="257">
        <v>1</v>
      </c>
      <c r="K843" s="257">
        <f t="shared" si="13"/>
        <v>431.79</v>
      </c>
      <c r="L843" s="255" t="s">
        <v>398</v>
      </c>
      <c r="M843" s="255" t="s">
        <v>124</v>
      </c>
      <c r="N843" s="256">
        <v>43187</v>
      </c>
      <c r="O843" s="255" t="s">
        <v>70</v>
      </c>
      <c r="P843" s="255" t="s">
        <v>398</v>
      </c>
    </row>
    <row r="844" spans="1:16" x14ac:dyDescent="0.2">
      <c r="A844" s="255" t="s">
        <v>4359</v>
      </c>
      <c r="B844" s="255" t="s">
        <v>2063</v>
      </c>
      <c r="C844" s="255" t="s">
        <v>2046</v>
      </c>
      <c r="D844" s="255" t="s">
        <v>1173</v>
      </c>
      <c r="E844" s="255" t="s">
        <v>1174</v>
      </c>
      <c r="F844" s="255" t="s">
        <v>1175</v>
      </c>
      <c r="G844" s="255" t="s">
        <v>6186</v>
      </c>
      <c r="H844" s="256">
        <v>43166</v>
      </c>
      <c r="I844" s="257">
        <v>45.06</v>
      </c>
      <c r="J844" s="257">
        <v>1</v>
      </c>
      <c r="K844" s="257">
        <f t="shared" si="13"/>
        <v>45.06</v>
      </c>
      <c r="L844" s="255" t="s">
        <v>398</v>
      </c>
      <c r="M844" s="255" t="s">
        <v>434</v>
      </c>
      <c r="N844" s="256">
        <v>43168</v>
      </c>
      <c r="O844" s="255" t="s">
        <v>70</v>
      </c>
      <c r="P844" s="255" t="s">
        <v>398</v>
      </c>
    </row>
    <row r="845" spans="1:16" x14ac:dyDescent="0.2">
      <c r="A845" s="255" t="s">
        <v>4359</v>
      </c>
      <c r="B845" s="255" t="s">
        <v>2063</v>
      </c>
      <c r="C845" s="255" t="s">
        <v>2046</v>
      </c>
      <c r="D845" s="255" t="s">
        <v>1173</v>
      </c>
      <c r="E845" s="255" t="s">
        <v>1174</v>
      </c>
      <c r="F845" s="255" t="s">
        <v>1175</v>
      </c>
      <c r="G845" s="255" t="s">
        <v>6187</v>
      </c>
      <c r="H845" s="256">
        <v>43164</v>
      </c>
      <c r="I845" s="257">
        <v>141.13</v>
      </c>
      <c r="J845" s="257">
        <v>1</v>
      </c>
      <c r="K845" s="257">
        <f t="shared" si="13"/>
        <v>141.13</v>
      </c>
      <c r="L845" s="255" t="s">
        <v>398</v>
      </c>
      <c r="M845" s="255" t="s">
        <v>434</v>
      </c>
      <c r="N845" s="256">
        <v>43167</v>
      </c>
      <c r="O845" s="255" t="s">
        <v>70</v>
      </c>
      <c r="P845" s="255" t="s">
        <v>398</v>
      </c>
    </row>
    <row r="846" spans="1:16" x14ac:dyDescent="0.2">
      <c r="A846" s="255" t="s">
        <v>4359</v>
      </c>
      <c r="B846" s="255" t="s">
        <v>2063</v>
      </c>
      <c r="C846" s="255" t="s">
        <v>2046</v>
      </c>
      <c r="D846" s="255" t="s">
        <v>1173</v>
      </c>
      <c r="E846" s="255" t="s">
        <v>1174</v>
      </c>
      <c r="F846" s="255" t="s">
        <v>1175</v>
      </c>
      <c r="G846" s="255" t="s">
        <v>6188</v>
      </c>
      <c r="H846" s="256">
        <v>43164</v>
      </c>
      <c r="I846" s="257">
        <v>36.35</v>
      </c>
      <c r="J846" s="257">
        <v>1</v>
      </c>
      <c r="K846" s="257">
        <f t="shared" si="13"/>
        <v>36.35</v>
      </c>
      <c r="L846" s="255" t="s">
        <v>398</v>
      </c>
      <c r="M846" s="255" t="s">
        <v>434</v>
      </c>
      <c r="N846" s="256">
        <v>43165</v>
      </c>
      <c r="O846" s="255" t="s">
        <v>70</v>
      </c>
      <c r="P846" s="255" t="s">
        <v>398</v>
      </c>
    </row>
    <row r="847" spans="1:16" x14ac:dyDescent="0.2">
      <c r="A847" s="255" t="s">
        <v>4359</v>
      </c>
      <c r="B847" s="255" t="s">
        <v>2063</v>
      </c>
      <c r="C847" s="255" t="s">
        <v>2046</v>
      </c>
      <c r="D847" s="255" t="s">
        <v>1135</v>
      </c>
      <c r="E847" s="255" t="s">
        <v>1136</v>
      </c>
      <c r="F847" s="255" t="s">
        <v>1137</v>
      </c>
      <c r="G847" s="255" t="s">
        <v>6190</v>
      </c>
      <c r="H847" s="256">
        <v>43173</v>
      </c>
      <c r="I847" s="257">
        <v>824.71</v>
      </c>
      <c r="J847" s="257">
        <v>1</v>
      </c>
      <c r="K847" s="257">
        <f t="shared" si="13"/>
        <v>824.71</v>
      </c>
      <c r="L847" s="255" t="s">
        <v>5370</v>
      </c>
      <c r="M847" s="255" t="s">
        <v>214</v>
      </c>
      <c r="N847" s="256">
        <v>43179</v>
      </c>
      <c r="O847" s="255" t="s">
        <v>70</v>
      </c>
      <c r="P847" s="255" t="s">
        <v>5371</v>
      </c>
    </row>
    <row r="848" spans="1:16" x14ac:dyDescent="0.2">
      <c r="A848" s="255" t="s">
        <v>4359</v>
      </c>
      <c r="B848" s="255" t="s">
        <v>2063</v>
      </c>
      <c r="C848" s="255" t="s">
        <v>2046</v>
      </c>
      <c r="D848" s="255" t="s">
        <v>6191</v>
      </c>
      <c r="E848" s="255" t="s">
        <v>6192</v>
      </c>
      <c r="F848" s="255" t="s">
        <v>6193</v>
      </c>
      <c r="G848" s="255" t="s">
        <v>6194</v>
      </c>
      <c r="H848" s="256">
        <v>43166</v>
      </c>
      <c r="I848" s="257">
        <v>1863.4</v>
      </c>
      <c r="J848" s="257">
        <v>1</v>
      </c>
      <c r="K848" s="257">
        <f t="shared" si="13"/>
        <v>1863.4</v>
      </c>
      <c r="L848" s="255" t="s">
        <v>398</v>
      </c>
      <c r="M848" s="255" t="s">
        <v>265</v>
      </c>
      <c r="N848" s="256">
        <v>43171</v>
      </c>
      <c r="O848" s="255" t="s">
        <v>70</v>
      </c>
      <c r="P848" s="255" t="s">
        <v>398</v>
      </c>
    </row>
    <row r="849" spans="1:16" x14ac:dyDescent="0.2">
      <c r="A849" s="255" t="s">
        <v>4359</v>
      </c>
      <c r="B849" s="255" t="s">
        <v>2063</v>
      </c>
      <c r="C849" s="255" t="s">
        <v>2046</v>
      </c>
      <c r="D849" s="255" t="s">
        <v>6195</v>
      </c>
      <c r="E849" s="255" t="s">
        <v>6196</v>
      </c>
      <c r="F849" s="255" t="s">
        <v>6197</v>
      </c>
      <c r="G849" s="255" t="s">
        <v>6198</v>
      </c>
      <c r="H849" s="256">
        <v>43181</v>
      </c>
      <c r="I849" s="257">
        <v>3872</v>
      </c>
      <c r="J849" s="257">
        <v>1</v>
      </c>
      <c r="K849" s="257">
        <f t="shared" si="13"/>
        <v>3872</v>
      </c>
      <c r="L849" s="255" t="s">
        <v>6199</v>
      </c>
      <c r="M849" s="255" t="s">
        <v>662</v>
      </c>
      <c r="N849" s="256">
        <v>43187</v>
      </c>
      <c r="O849" s="255" t="s">
        <v>70</v>
      </c>
      <c r="P849" s="255" t="s">
        <v>6200</v>
      </c>
    </row>
    <row r="850" spans="1:16" x14ac:dyDescent="0.2">
      <c r="A850" s="255" t="s">
        <v>4359</v>
      </c>
      <c r="B850" s="255" t="s">
        <v>2063</v>
      </c>
      <c r="C850" s="255" t="s">
        <v>2046</v>
      </c>
      <c r="D850" s="255" t="s">
        <v>6201</v>
      </c>
      <c r="E850" s="255" t="s">
        <v>6202</v>
      </c>
      <c r="F850" s="255" t="s">
        <v>6203</v>
      </c>
      <c r="G850" s="255" t="s">
        <v>6204</v>
      </c>
      <c r="H850" s="256">
        <v>43168</v>
      </c>
      <c r="I850" s="257">
        <v>1294.92</v>
      </c>
      <c r="J850" s="257">
        <v>1</v>
      </c>
      <c r="K850" s="257">
        <f t="shared" si="13"/>
        <v>1294.92</v>
      </c>
      <c r="L850" s="255" t="s">
        <v>6205</v>
      </c>
      <c r="M850" s="255" t="s">
        <v>214</v>
      </c>
      <c r="N850" s="256">
        <v>43171</v>
      </c>
      <c r="O850" s="255" t="s">
        <v>70</v>
      </c>
      <c r="P850" s="255" t="s">
        <v>6206</v>
      </c>
    </row>
    <row r="851" spans="1:16" x14ac:dyDescent="0.2">
      <c r="A851" s="255" t="s">
        <v>4359</v>
      </c>
      <c r="B851" s="255" t="s">
        <v>2063</v>
      </c>
      <c r="C851" s="255" t="s">
        <v>2046</v>
      </c>
      <c r="D851" s="255" t="s">
        <v>6207</v>
      </c>
      <c r="E851" s="255" t="s">
        <v>6208</v>
      </c>
      <c r="F851" s="255" t="s">
        <v>6209</v>
      </c>
      <c r="G851" s="255" t="s">
        <v>6210</v>
      </c>
      <c r="H851" s="256">
        <v>43159</v>
      </c>
      <c r="I851" s="257">
        <v>95.6</v>
      </c>
      <c r="J851" s="257">
        <v>1</v>
      </c>
      <c r="K851" s="257">
        <f t="shared" si="13"/>
        <v>95.6</v>
      </c>
      <c r="L851" s="255" t="s">
        <v>398</v>
      </c>
      <c r="M851" s="255" t="s">
        <v>675</v>
      </c>
      <c r="N851" s="256">
        <v>43160</v>
      </c>
      <c r="O851" s="255" t="s">
        <v>70</v>
      </c>
      <c r="P851" s="255" t="s">
        <v>398</v>
      </c>
    </row>
    <row r="852" spans="1:16" x14ac:dyDescent="0.2">
      <c r="A852" s="255" t="s">
        <v>4359</v>
      </c>
      <c r="B852" s="255" t="s">
        <v>2063</v>
      </c>
      <c r="C852" s="255" t="s">
        <v>2046</v>
      </c>
      <c r="D852" s="255" t="s">
        <v>6211</v>
      </c>
      <c r="E852" s="255" t="s">
        <v>6212</v>
      </c>
      <c r="F852" s="255" t="s">
        <v>6213</v>
      </c>
      <c r="G852" s="255" t="s">
        <v>6214</v>
      </c>
      <c r="H852" s="256">
        <v>43175</v>
      </c>
      <c r="I852" s="257">
        <v>16.72</v>
      </c>
      <c r="J852" s="257">
        <v>1</v>
      </c>
      <c r="K852" s="257">
        <f t="shared" si="13"/>
        <v>16.72</v>
      </c>
      <c r="L852" s="255" t="s">
        <v>398</v>
      </c>
      <c r="M852" s="255" t="s">
        <v>2065</v>
      </c>
      <c r="N852" s="256">
        <v>43187</v>
      </c>
      <c r="O852" s="255" t="s">
        <v>70</v>
      </c>
      <c r="P852" s="255" t="s">
        <v>398</v>
      </c>
    </row>
    <row r="853" spans="1:16" x14ac:dyDescent="0.2">
      <c r="A853" s="255" t="s">
        <v>4359</v>
      </c>
      <c r="B853" s="255" t="s">
        <v>2063</v>
      </c>
      <c r="C853" s="255" t="s">
        <v>2046</v>
      </c>
      <c r="D853" s="255" t="s">
        <v>6211</v>
      </c>
      <c r="E853" s="255" t="s">
        <v>6212</v>
      </c>
      <c r="F853" s="255" t="s">
        <v>6213</v>
      </c>
      <c r="G853" s="255" t="s">
        <v>6215</v>
      </c>
      <c r="H853" s="256">
        <v>43154</v>
      </c>
      <c r="I853" s="257">
        <v>4.87</v>
      </c>
      <c r="J853" s="257">
        <v>1</v>
      </c>
      <c r="K853" s="257">
        <f t="shared" si="13"/>
        <v>4.87</v>
      </c>
      <c r="L853" s="255" t="s">
        <v>398</v>
      </c>
      <c r="M853" s="255" t="s">
        <v>2034</v>
      </c>
      <c r="N853" s="256">
        <v>43175</v>
      </c>
      <c r="O853" s="255" t="s">
        <v>70</v>
      </c>
      <c r="P853" s="255" t="s">
        <v>398</v>
      </c>
    </row>
    <row r="854" spans="1:16" x14ac:dyDescent="0.2">
      <c r="A854" s="255" t="s">
        <v>4359</v>
      </c>
      <c r="B854" s="255" t="s">
        <v>2063</v>
      </c>
      <c r="C854" s="255" t="s">
        <v>2046</v>
      </c>
      <c r="D854" s="255" t="s">
        <v>6211</v>
      </c>
      <c r="E854" s="255" t="s">
        <v>6212</v>
      </c>
      <c r="F854" s="255" t="s">
        <v>6213</v>
      </c>
      <c r="G854" s="255" t="s">
        <v>6216</v>
      </c>
      <c r="H854" s="256">
        <v>43154</v>
      </c>
      <c r="I854" s="257">
        <v>4.8600000000000003</v>
      </c>
      <c r="J854" s="257">
        <v>1</v>
      </c>
      <c r="K854" s="257">
        <f t="shared" si="13"/>
        <v>4.8600000000000003</v>
      </c>
      <c r="L854" s="255" t="s">
        <v>398</v>
      </c>
      <c r="M854" s="255" t="s">
        <v>2034</v>
      </c>
      <c r="N854" s="256">
        <v>43175</v>
      </c>
      <c r="O854" s="255" t="s">
        <v>70</v>
      </c>
      <c r="P854" s="255" t="s">
        <v>398</v>
      </c>
    </row>
    <row r="855" spans="1:16" x14ac:dyDescent="0.2">
      <c r="A855" s="255" t="s">
        <v>4359</v>
      </c>
      <c r="B855" s="255" t="s">
        <v>2063</v>
      </c>
      <c r="C855" s="255" t="s">
        <v>2046</v>
      </c>
      <c r="D855" s="255" t="s">
        <v>80</v>
      </c>
      <c r="E855" s="255" t="s">
        <v>81</v>
      </c>
      <c r="F855" s="255" t="s">
        <v>82</v>
      </c>
      <c r="G855" s="255" t="s">
        <v>6218</v>
      </c>
      <c r="H855" s="256">
        <v>43174</v>
      </c>
      <c r="I855" s="257">
        <v>1638.22</v>
      </c>
      <c r="J855" s="257">
        <v>1</v>
      </c>
      <c r="K855" s="257">
        <f t="shared" si="13"/>
        <v>1638.22</v>
      </c>
      <c r="L855" s="255" t="s">
        <v>398</v>
      </c>
      <c r="M855" s="255" t="s">
        <v>128</v>
      </c>
      <c r="N855" s="256">
        <v>43178</v>
      </c>
      <c r="O855" s="255" t="s">
        <v>70</v>
      </c>
      <c r="P855" s="255" t="s">
        <v>398</v>
      </c>
    </row>
    <row r="856" spans="1:16" x14ac:dyDescent="0.2">
      <c r="A856" s="255" t="s">
        <v>4359</v>
      </c>
      <c r="B856" s="255" t="s">
        <v>2063</v>
      </c>
      <c r="C856" s="255" t="s">
        <v>2046</v>
      </c>
      <c r="D856" s="255" t="s">
        <v>80</v>
      </c>
      <c r="E856" s="255" t="s">
        <v>81</v>
      </c>
      <c r="F856" s="255" t="s">
        <v>82</v>
      </c>
      <c r="G856" s="255" t="s">
        <v>6219</v>
      </c>
      <c r="H856" s="256">
        <v>43174</v>
      </c>
      <c r="I856" s="257">
        <v>166.98</v>
      </c>
      <c r="J856" s="257">
        <v>1</v>
      </c>
      <c r="K856" s="257">
        <f t="shared" si="13"/>
        <v>166.98</v>
      </c>
      <c r="L856" s="255" t="s">
        <v>6220</v>
      </c>
      <c r="M856" s="255" t="s">
        <v>227</v>
      </c>
      <c r="N856" s="256">
        <v>43178</v>
      </c>
      <c r="O856" s="255" t="s">
        <v>70</v>
      </c>
      <c r="P856" s="255" t="s">
        <v>6221</v>
      </c>
    </row>
    <row r="857" spans="1:16" x14ac:dyDescent="0.2">
      <c r="A857" s="255" t="s">
        <v>4359</v>
      </c>
      <c r="B857" s="255" t="s">
        <v>2063</v>
      </c>
      <c r="C857" s="255" t="s">
        <v>2046</v>
      </c>
      <c r="D857" s="255" t="s">
        <v>80</v>
      </c>
      <c r="E857" s="255" t="s">
        <v>81</v>
      </c>
      <c r="F857" s="255" t="s">
        <v>82</v>
      </c>
      <c r="G857" s="255" t="s">
        <v>6222</v>
      </c>
      <c r="H857" s="256">
        <v>43174</v>
      </c>
      <c r="I857" s="257">
        <v>86.37</v>
      </c>
      <c r="J857" s="257">
        <v>1</v>
      </c>
      <c r="K857" s="257">
        <f t="shared" si="13"/>
        <v>86.37</v>
      </c>
      <c r="L857" s="255" t="s">
        <v>6223</v>
      </c>
      <c r="M857" s="255" t="s">
        <v>165</v>
      </c>
      <c r="N857" s="256">
        <v>43178</v>
      </c>
      <c r="O857" s="255" t="s">
        <v>70</v>
      </c>
      <c r="P857" s="255" t="s">
        <v>6224</v>
      </c>
    </row>
    <row r="858" spans="1:16" x14ac:dyDescent="0.2">
      <c r="A858" s="255" t="s">
        <v>4359</v>
      </c>
      <c r="B858" s="255" t="s">
        <v>2063</v>
      </c>
      <c r="C858" s="255" t="s">
        <v>2046</v>
      </c>
      <c r="D858" s="255" t="s">
        <v>80</v>
      </c>
      <c r="E858" s="255" t="s">
        <v>81</v>
      </c>
      <c r="F858" s="255" t="s">
        <v>82</v>
      </c>
      <c r="G858" s="255" t="s">
        <v>6225</v>
      </c>
      <c r="H858" s="256">
        <v>43174</v>
      </c>
      <c r="I858" s="257">
        <v>524.72</v>
      </c>
      <c r="J858" s="257">
        <v>1</v>
      </c>
      <c r="K858" s="257">
        <f t="shared" si="13"/>
        <v>524.72</v>
      </c>
      <c r="L858" s="255" t="s">
        <v>398</v>
      </c>
      <c r="M858" s="255" t="s">
        <v>128</v>
      </c>
      <c r="N858" s="256">
        <v>43178</v>
      </c>
      <c r="O858" s="255" t="s">
        <v>70</v>
      </c>
      <c r="P858" s="255" t="s">
        <v>398</v>
      </c>
    </row>
    <row r="859" spans="1:16" x14ac:dyDescent="0.2">
      <c r="A859" s="255" t="s">
        <v>4359</v>
      </c>
      <c r="B859" s="255" t="s">
        <v>2063</v>
      </c>
      <c r="C859" s="255" t="s">
        <v>2046</v>
      </c>
      <c r="D859" s="255" t="s">
        <v>80</v>
      </c>
      <c r="E859" s="255" t="s">
        <v>81</v>
      </c>
      <c r="F859" s="255" t="s">
        <v>82</v>
      </c>
      <c r="G859" s="255" t="s">
        <v>6226</v>
      </c>
      <c r="H859" s="256">
        <v>43174</v>
      </c>
      <c r="I859" s="257">
        <v>250.47</v>
      </c>
      <c r="J859" s="257">
        <v>1</v>
      </c>
      <c r="K859" s="257">
        <f t="shared" si="13"/>
        <v>250.47</v>
      </c>
      <c r="L859" s="255" t="s">
        <v>398</v>
      </c>
      <c r="M859" s="255" t="s">
        <v>128</v>
      </c>
      <c r="N859" s="256">
        <v>43178</v>
      </c>
      <c r="O859" s="255" t="s">
        <v>70</v>
      </c>
      <c r="P859" s="255" t="s">
        <v>398</v>
      </c>
    </row>
    <row r="860" spans="1:16" x14ac:dyDescent="0.2">
      <c r="A860" s="255" t="s">
        <v>4359</v>
      </c>
      <c r="B860" s="255" t="s">
        <v>2063</v>
      </c>
      <c r="C860" s="255" t="s">
        <v>2046</v>
      </c>
      <c r="D860" s="255" t="s">
        <v>80</v>
      </c>
      <c r="E860" s="255" t="s">
        <v>81</v>
      </c>
      <c r="F860" s="255" t="s">
        <v>82</v>
      </c>
      <c r="G860" s="255" t="s">
        <v>6227</v>
      </c>
      <c r="H860" s="256">
        <v>43174</v>
      </c>
      <c r="I860" s="257">
        <v>232.56</v>
      </c>
      <c r="J860" s="257">
        <v>1</v>
      </c>
      <c r="K860" s="257">
        <f t="shared" si="13"/>
        <v>232.56</v>
      </c>
      <c r="L860" s="255" t="s">
        <v>398</v>
      </c>
      <c r="M860" s="255" t="s">
        <v>128</v>
      </c>
      <c r="N860" s="256">
        <v>43178</v>
      </c>
      <c r="O860" s="255" t="s">
        <v>70</v>
      </c>
      <c r="P860" s="255" t="s">
        <v>398</v>
      </c>
    </row>
    <row r="861" spans="1:16" x14ac:dyDescent="0.2">
      <c r="A861" s="255" t="s">
        <v>4359</v>
      </c>
      <c r="B861" s="255" t="s">
        <v>2063</v>
      </c>
      <c r="C861" s="255" t="s">
        <v>2046</v>
      </c>
      <c r="D861" s="255" t="s">
        <v>80</v>
      </c>
      <c r="E861" s="255" t="s">
        <v>81</v>
      </c>
      <c r="F861" s="255" t="s">
        <v>82</v>
      </c>
      <c r="G861" s="255" t="s">
        <v>6228</v>
      </c>
      <c r="H861" s="256">
        <v>43174</v>
      </c>
      <c r="I861" s="257">
        <v>328.99</v>
      </c>
      <c r="J861" s="257">
        <v>1</v>
      </c>
      <c r="K861" s="257">
        <f t="shared" si="13"/>
        <v>328.99</v>
      </c>
      <c r="L861" s="255" t="s">
        <v>398</v>
      </c>
      <c r="M861" s="255" t="s">
        <v>128</v>
      </c>
      <c r="N861" s="256">
        <v>43178</v>
      </c>
      <c r="O861" s="255" t="s">
        <v>70</v>
      </c>
      <c r="P861" s="255" t="s">
        <v>398</v>
      </c>
    </row>
    <row r="862" spans="1:16" x14ac:dyDescent="0.2">
      <c r="A862" s="255" t="s">
        <v>4359</v>
      </c>
      <c r="B862" s="255" t="s">
        <v>2063</v>
      </c>
      <c r="C862" s="255" t="s">
        <v>2046</v>
      </c>
      <c r="D862" s="255" t="s">
        <v>80</v>
      </c>
      <c r="E862" s="255" t="s">
        <v>81</v>
      </c>
      <c r="F862" s="255" t="s">
        <v>82</v>
      </c>
      <c r="G862" s="255" t="s">
        <v>6229</v>
      </c>
      <c r="H862" s="256">
        <v>43174</v>
      </c>
      <c r="I862" s="257">
        <v>177.75</v>
      </c>
      <c r="J862" s="257">
        <v>1</v>
      </c>
      <c r="K862" s="257">
        <f t="shared" si="13"/>
        <v>177.75</v>
      </c>
      <c r="L862" s="255" t="s">
        <v>398</v>
      </c>
      <c r="M862" s="255" t="s">
        <v>128</v>
      </c>
      <c r="N862" s="256">
        <v>43178</v>
      </c>
      <c r="O862" s="255" t="s">
        <v>70</v>
      </c>
      <c r="P862" s="255" t="s">
        <v>398</v>
      </c>
    </row>
    <row r="863" spans="1:16" x14ac:dyDescent="0.2">
      <c r="A863" s="255" t="s">
        <v>4359</v>
      </c>
      <c r="B863" s="255" t="s">
        <v>2063</v>
      </c>
      <c r="C863" s="255" t="s">
        <v>2046</v>
      </c>
      <c r="D863" s="255" t="s">
        <v>80</v>
      </c>
      <c r="E863" s="255" t="s">
        <v>81</v>
      </c>
      <c r="F863" s="255" t="s">
        <v>82</v>
      </c>
      <c r="G863" s="255" t="s">
        <v>6230</v>
      </c>
      <c r="H863" s="256">
        <v>43159</v>
      </c>
      <c r="I863" s="257">
        <v>134.31</v>
      </c>
      <c r="J863" s="257">
        <v>1</v>
      </c>
      <c r="K863" s="257">
        <f t="shared" si="13"/>
        <v>134.31</v>
      </c>
      <c r="L863" s="255" t="s">
        <v>398</v>
      </c>
      <c r="M863" s="255" t="s">
        <v>224</v>
      </c>
      <c r="N863" s="256">
        <v>43164</v>
      </c>
      <c r="O863" s="255" t="s">
        <v>70</v>
      </c>
      <c r="P863" s="255" t="s">
        <v>398</v>
      </c>
    </row>
    <row r="864" spans="1:16" x14ac:dyDescent="0.2">
      <c r="A864" s="255" t="s">
        <v>4359</v>
      </c>
      <c r="B864" s="255" t="s">
        <v>2063</v>
      </c>
      <c r="C864" s="255" t="s">
        <v>2046</v>
      </c>
      <c r="D864" s="255" t="s">
        <v>80</v>
      </c>
      <c r="E864" s="255" t="s">
        <v>81</v>
      </c>
      <c r="F864" s="255" t="s">
        <v>82</v>
      </c>
      <c r="G864" s="255" t="s">
        <v>6231</v>
      </c>
      <c r="H864" s="256">
        <v>43159</v>
      </c>
      <c r="I864" s="257">
        <v>1534.24</v>
      </c>
      <c r="J864" s="257">
        <v>1</v>
      </c>
      <c r="K864" s="257">
        <f t="shared" si="13"/>
        <v>1534.24</v>
      </c>
      <c r="L864" s="255" t="s">
        <v>398</v>
      </c>
      <c r="M864" s="255" t="s">
        <v>128</v>
      </c>
      <c r="N864" s="256">
        <v>43164</v>
      </c>
      <c r="O864" s="255" t="s">
        <v>70</v>
      </c>
      <c r="P864" s="255" t="s">
        <v>398</v>
      </c>
    </row>
    <row r="865" spans="1:16" x14ac:dyDescent="0.2">
      <c r="A865" s="255" t="s">
        <v>4359</v>
      </c>
      <c r="B865" s="255" t="s">
        <v>2063</v>
      </c>
      <c r="C865" s="255" t="s">
        <v>2046</v>
      </c>
      <c r="D865" s="255" t="s">
        <v>80</v>
      </c>
      <c r="E865" s="255" t="s">
        <v>81</v>
      </c>
      <c r="F865" s="255" t="s">
        <v>82</v>
      </c>
      <c r="G865" s="255" t="s">
        <v>6232</v>
      </c>
      <c r="H865" s="256">
        <v>43159</v>
      </c>
      <c r="I865" s="257">
        <v>232.56</v>
      </c>
      <c r="J865" s="257">
        <v>1</v>
      </c>
      <c r="K865" s="257">
        <f t="shared" si="13"/>
        <v>232.56</v>
      </c>
      <c r="L865" s="255" t="s">
        <v>398</v>
      </c>
      <c r="M865" s="255" t="s">
        <v>128</v>
      </c>
      <c r="N865" s="256">
        <v>43164</v>
      </c>
      <c r="O865" s="255" t="s">
        <v>70</v>
      </c>
      <c r="P865" s="255" t="s">
        <v>398</v>
      </c>
    </row>
    <row r="866" spans="1:16" x14ac:dyDescent="0.2">
      <c r="A866" s="255" t="s">
        <v>4359</v>
      </c>
      <c r="B866" s="255" t="s">
        <v>2063</v>
      </c>
      <c r="C866" s="255" t="s">
        <v>2046</v>
      </c>
      <c r="D866" s="255" t="s">
        <v>80</v>
      </c>
      <c r="E866" s="255" t="s">
        <v>81</v>
      </c>
      <c r="F866" s="255" t="s">
        <v>82</v>
      </c>
      <c r="G866" s="255" t="s">
        <v>6233</v>
      </c>
      <c r="H866" s="256">
        <v>43159</v>
      </c>
      <c r="I866" s="257">
        <v>274.25</v>
      </c>
      <c r="J866" s="257">
        <v>1</v>
      </c>
      <c r="K866" s="257">
        <f t="shared" si="13"/>
        <v>274.25</v>
      </c>
      <c r="L866" s="255" t="s">
        <v>398</v>
      </c>
      <c r="M866" s="255" t="s">
        <v>128</v>
      </c>
      <c r="N866" s="256">
        <v>43164</v>
      </c>
      <c r="O866" s="255" t="s">
        <v>70</v>
      </c>
      <c r="P866" s="255" t="s">
        <v>398</v>
      </c>
    </row>
    <row r="867" spans="1:16" x14ac:dyDescent="0.2">
      <c r="A867" s="255" t="s">
        <v>4359</v>
      </c>
      <c r="B867" s="255" t="s">
        <v>2063</v>
      </c>
      <c r="C867" s="255" t="s">
        <v>2046</v>
      </c>
      <c r="D867" s="255" t="s">
        <v>80</v>
      </c>
      <c r="E867" s="255" t="s">
        <v>81</v>
      </c>
      <c r="F867" s="255" t="s">
        <v>82</v>
      </c>
      <c r="G867" s="255" t="s">
        <v>6234</v>
      </c>
      <c r="H867" s="256">
        <v>43159</v>
      </c>
      <c r="I867" s="257">
        <v>74.03</v>
      </c>
      <c r="J867" s="257">
        <v>1</v>
      </c>
      <c r="K867" s="257">
        <f t="shared" si="13"/>
        <v>74.03</v>
      </c>
      <c r="L867" s="255" t="s">
        <v>398</v>
      </c>
      <c r="M867" s="255" t="s">
        <v>128</v>
      </c>
      <c r="N867" s="256">
        <v>43164</v>
      </c>
      <c r="O867" s="255" t="s">
        <v>70</v>
      </c>
      <c r="P867" s="255" t="s">
        <v>398</v>
      </c>
    </row>
    <row r="868" spans="1:16" x14ac:dyDescent="0.2">
      <c r="A868" s="255" t="s">
        <v>4359</v>
      </c>
      <c r="B868" s="255" t="s">
        <v>2063</v>
      </c>
      <c r="C868" s="255" t="s">
        <v>2046</v>
      </c>
      <c r="D868" s="255" t="s">
        <v>80</v>
      </c>
      <c r="E868" s="255" t="s">
        <v>81</v>
      </c>
      <c r="F868" s="255" t="s">
        <v>82</v>
      </c>
      <c r="G868" s="255" t="s">
        <v>6235</v>
      </c>
      <c r="H868" s="256">
        <v>43159</v>
      </c>
      <c r="I868" s="257">
        <v>328.99</v>
      </c>
      <c r="J868" s="257">
        <v>1</v>
      </c>
      <c r="K868" s="257">
        <f t="shared" si="13"/>
        <v>328.99</v>
      </c>
      <c r="L868" s="255" t="s">
        <v>398</v>
      </c>
      <c r="M868" s="255" t="s">
        <v>128</v>
      </c>
      <c r="N868" s="256">
        <v>43164</v>
      </c>
      <c r="O868" s="255" t="s">
        <v>70</v>
      </c>
      <c r="P868" s="255" t="s">
        <v>398</v>
      </c>
    </row>
    <row r="869" spans="1:16" x14ac:dyDescent="0.2">
      <c r="A869" s="255" t="s">
        <v>4359</v>
      </c>
      <c r="B869" s="255" t="s">
        <v>2063</v>
      </c>
      <c r="C869" s="255" t="s">
        <v>2046</v>
      </c>
      <c r="D869" s="255" t="s">
        <v>80</v>
      </c>
      <c r="E869" s="255" t="s">
        <v>81</v>
      </c>
      <c r="F869" s="255" t="s">
        <v>82</v>
      </c>
      <c r="G869" s="255" t="s">
        <v>6236</v>
      </c>
      <c r="H869" s="256">
        <v>43159</v>
      </c>
      <c r="I869" s="257">
        <v>250.47</v>
      </c>
      <c r="J869" s="257">
        <v>1</v>
      </c>
      <c r="K869" s="257">
        <f t="shared" si="13"/>
        <v>250.47</v>
      </c>
      <c r="L869" s="255" t="s">
        <v>398</v>
      </c>
      <c r="M869" s="255" t="s">
        <v>128</v>
      </c>
      <c r="N869" s="256">
        <v>43164</v>
      </c>
      <c r="O869" s="255" t="s">
        <v>70</v>
      </c>
      <c r="P869" s="255" t="s">
        <v>398</v>
      </c>
    </row>
    <row r="870" spans="1:16" x14ac:dyDescent="0.2">
      <c r="A870" s="255" t="s">
        <v>4359</v>
      </c>
      <c r="B870" s="255" t="s">
        <v>2063</v>
      </c>
      <c r="C870" s="255" t="s">
        <v>2046</v>
      </c>
      <c r="D870" s="255" t="s">
        <v>80</v>
      </c>
      <c r="E870" s="255" t="s">
        <v>81</v>
      </c>
      <c r="F870" s="255" t="s">
        <v>82</v>
      </c>
      <c r="G870" s="255" t="s">
        <v>6237</v>
      </c>
      <c r="H870" s="256">
        <v>43159</v>
      </c>
      <c r="I870" s="257">
        <v>0.12</v>
      </c>
      <c r="J870" s="257">
        <v>1</v>
      </c>
      <c r="K870" s="257">
        <f t="shared" si="13"/>
        <v>0.12</v>
      </c>
      <c r="L870" s="255" t="s">
        <v>398</v>
      </c>
      <c r="M870" s="255" t="s">
        <v>128</v>
      </c>
      <c r="N870" s="256">
        <v>43164</v>
      </c>
      <c r="O870" s="255" t="s">
        <v>70</v>
      </c>
      <c r="P870" s="255" t="s">
        <v>398</v>
      </c>
    </row>
    <row r="871" spans="1:16" x14ac:dyDescent="0.2">
      <c r="A871" s="255" t="s">
        <v>4359</v>
      </c>
      <c r="B871" s="255" t="s">
        <v>2063</v>
      </c>
      <c r="C871" s="255" t="s">
        <v>2046</v>
      </c>
      <c r="D871" s="255" t="s">
        <v>80</v>
      </c>
      <c r="E871" s="255" t="s">
        <v>81</v>
      </c>
      <c r="F871" s="255" t="s">
        <v>82</v>
      </c>
      <c r="G871" s="255" t="s">
        <v>6238</v>
      </c>
      <c r="H871" s="256">
        <v>43159</v>
      </c>
      <c r="I871" s="257">
        <v>69.58</v>
      </c>
      <c r="J871" s="257">
        <v>1</v>
      </c>
      <c r="K871" s="257">
        <f t="shared" si="13"/>
        <v>69.58</v>
      </c>
      <c r="L871" s="255" t="s">
        <v>398</v>
      </c>
      <c r="M871" s="255" t="s">
        <v>128</v>
      </c>
      <c r="N871" s="256">
        <v>43164</v>
      </c>
      <c r="O871" s="255" t="s">
        <v>70</v>
      </c>
      <c r="P871" s="255" t="s">
        <v>398</v>
      </c>
    </row>
    <row r="872" spans="1:16" x14ac:dyDescent="0.2">
      <c r="A872" s="255" t="s">
        <v>4359</v>
      </c>
      <c r="B872" s="255" t="s">
        <v>2063</v>
      </c>
      <c r="C872" s="255" t="s">
        <v>2046</v>
      </c>
      <c r="D872" s="255" t="s">
        <v>80</v>
      </c>
      <c r="E872" s="255" t="s">
        <v>81</v>
      </c>
      <c r="F872" s="255" t="s">
        <v>82</v>
      </c>
      <c r="G872" s="255" t="s">
        <v>6239</v>
      </c>
      <c r="H872" s="256">
        <v>43159</v>
      </c>
      <c r="I872" s="257">
        <v>1.63</v>
      </c>
      <c r="J872" s="257">
        <v>1</v>
      </c>
      <c r="K872" s="257">
        <f t="shared" si="13"/>
        <v>1.63</v>
      </c>
      <c r="L872" s="255" t="s">
        <v>398</v>
      </c>
      <c r="M872" s="255" t="s">
        <v>517</v>
      </c>
      <c r="N872" s="256">
        <v>43164</v>
      </c>
      <c r="O872" s="255" t="s">
        <v>70</v>
      </c>
      <c r="P872" s="255" t="s">
        <v>398</v>
      </c>
    </row>
    <row r="873" spans="1:16" x14ac:dyDescent="0.2">
      <c r="A873" s="255" t="s">
        <v>4359</v>
      </c>
      <c r="B873" s="255" t="s">
        <v>2063</v>
      </c>
      <c r="C873" s="255" t="s">
        <v>2046</v>
      </c>
      <c r="D873" s="255" t="s">
        <v>80</v>
      </c>
      <c r="E873" s="255" t="s">
        <v>81</v>
      </c>
      <c r="F873" s="255" t="s">
        <v>82</v>
      </c>
      <c r="G873" s="255" t="s">
        <v>6240</v>
      </c>
      <c r="H873" s="256">
        <v>43159</v>
      </c>
      <c r="I873" s="257">
        <v>1.69</v>
      </c>
      <c r="J873" s="257">
        <v>1</v>
      </c>
      <c r="K873" s="257">
        <f t="shared" si="13"/>
        <v>1.69</v>
      </c>
      <c r="L873" s="255" t="s">
        <v>398</v>
      </c>
      <c r="M873" s="255" t="s">
        <v>128</v>
      </c>
      <c r="N873" s="256">
        <v>43164</v>
      </c>
      <c r="O873" s="255" t="s">
        <v>70</v>
      </c>
      <c r="P873" s="255" t="s">
        <v>398</v>
      </c>
    </row>
    <row r="874" spans="1:16" x14ac:dyDescent="0.2">
      <c r="A874" s="255" t="s">
        <v>4359</v>
      </c>
      <c r="B874" s="255" t="s">
        <v>2063</v>
      </c>
      <c r="C874" s="255" t="s">
        <v>2046</v>
      </c>
      <c r="D874" s="255" t="s">
        <v>80</v>
      </c>
      <c r="E874" s="255" t="s">
        <v>81</v>
      </c>
      <c r="F874" s="255" t="s">
        <v>82</v>
      </c>
      <c r="G874" s="255" t="s">
        <v>6241</v>
      </c>
      <c r="H874" s="256">
        <v>43159</v>
      </c>
      <c r="I874" s="257">
        <v>17.28</v>
      </c>
      <c r="J874" s="257">
        <v>1</v>
      </c>
      <c r="K874" s="257">
        <f t="shared" si="13"/>
        <v>17.28</v>
      </c>
      <c r="L874" s="255" t="s">
        <v>398</v>
      </c>
      <c r="M874" s="255" t="s">
        <v>450</v>
      </c>
      <c r="N874" s="256">
        <v>43164</v>
      </c>
      <c r="O874" s="255" t="s">
        <v>70</v>
      </c>
      <c r="P874" s="255" t="s">
        <v>398</v>
      </c>
    </row>
    <row r="875" spans="1:16" x14ac:dyDescent="0.2">
      <c r="A875" s="255" t="s">
        <v>4359</v>
      </c>
      <c r="B875" s="255" t="s">
        <v>2063</v>
      </c>
      <c r="C875" s="255" t="s">
        <v>2046</v>
      </c>
      <c r="D875" s="255" t="s">
        <v>229</v>
      </c>
      <c r="E875" s="255" t="s">
        <v>230</v>
      </c>
      <c r="F875" s="255" t="s">
        <v>231</v>
      </c>
      <c r="G875" s="255" t="s">
        <v>6242</v>
      </c>
      <c r="H875" s="256">
        <v>43174</v>
      </c>
      <c r="I875" s="257">
        <v>112.77</v>
      </c>
      <c r="J875" s="257">
        <v>1</v>
      </c>
      <c r="K875" s="257">
        <f t="shared" si="13"/>
        <v>112.77</v>
      </c>
      <c r="L875" s="255" t="s">
        <v>398</v>
      </c>
      <c r="M875" s="255" t="s">
        <v>350</v>
      </c>
      <c r="N875" s="256">
        <v>43180</v>
      </c>
      <c r="O875" s="255" t="s">
        <v>70</v>
      </c>
      <c r="P875" s="255" t="s">
        <v>398</v>
      </c>
    </row>
    <row r="876" spans="1:16" x14ac:dyDescent="0.2">
      <c r="A876" s="255" t="s">
        <v>4359</v>
      </c>
      <c r="B876" s="255" t="s">
        <v>2063</v>
      </c>
      <c r="C876" s="255" t="s">
        <v>2046</v>
      </c>
      <c r="D876" s="255" t="s">
        <v>74</v>
      </c>
      <c r="E876" s="255" t="s">
        <v>75</v>
      </c>
      <c r="F876" s="255" t="s">
        <v>76</v>
      </c>
      <c r="G876" s="255" t="s">
        <v>6249</v>
      </c>
      <c r="H876" s="256">
        <v>43160</v>
      </c>
      <c r="I876" s="257">
        <v>533.55999999999995</v>
      </c>
      <c r="J876" s="257">
        <v>1</v>
      </c>
      <c r="K876" s="257">
        <f t="shared" si="13"/>
        <v>533.55999999999995</v>
      </c>
      <c r="L876" s="255" t="s">
        <v>398</v>
      </c>
      <c r="M876" s="255" t="s">
        <v>450</v>
      </c>
      <c r="N876" s="256">
        <v>43161</v>
      </c>
      <c r="O876" s="255" t="s">
        <v>70</v>
      </c>
      <c r="P876" s="255" t="s">
        <v>398</v>
      </c>
    </row>
    <row r="877" spans="1:16" x14ac:dyDescent="0.2">
      <c r="A877" s="255" t="s">
        <v>4359</v>
      </c>
      <c r="B877" s="255" t="s">
        <v>2063</v>
      </c>
      <c r="C877" s="255" t="s">
        <v>2046</v>
      </c>
      <c r="D877" s="255" t="s">
        <v>74</v>
      </c>
      <c r="E877" s="255" t="s">
        <v>75</v>
      </c>
      <c r="F877" s="255" t="s">
        <v>76</v>
      </c>
      <c r="G877" s="255" t="s">
        <v>6250</v>
      </c>
      <c r="H877" s="256">
        <v>43159</v>
      </c>
      <c r="I877" s="257">
        <v>1981.54</v>
      </c>
      <c r="J877" s="257">
        <v>1</v>
      </c>
      <c r="K877" s="257">
        <f t="shared" si="13"/>
        <v>1981.54</v>
      </c>
      <c r="L877" s="255" t="s">
        <v>398</v>
      </c>
      <c r="M877" s="255" t="s">
        <v>321</v>
      </c>
      <c r="N877" s="256">
        <v>43160</v>
      </c>
      <c r="O877" s="255" t="s">
        <v>70</v>
      </c>
      <c r="P877" s="255" t="s">
        <v>398</v>
      </c>
    </row>
    <row r="878" spans="1:16" x14ac:dyDescent="0.2">
      <c r="A878" s="255" t="s">
        <v>4359</v>
      </c>
      <c r="B878" s="255" t="s">
        <v>2063</v>
      </c>
      <c r="C878" s="255" t="s">
        <v>2046</v>
      </c>
      <c r="D878" s="255" t="s">
        <v>74</v>
      </c>
      <c r="E878" s="255" t="s">
        <v>75</v>
      </c>
      <c r="F878" s="255" t="s">
        <v>76</v>
      </c>
      <c r="G878" s="255" t="s">
        <v>6251</v>
      </c>
      <c r="H878" s="256">
        <v>43159</v>
      </c>
      <c r="I878" s="257">
        <v>2989.89</v>
      </c>
      <c r="J878" s="257">
        <v>1</v>
      </c>
      <c r="K878" s="257">
        <f t="shared" si="13"/>
        <v>2989.89</v>
      </c>
      <c r="L878" s="255" t="s">
        <v>398</v>
      </c>
      <c r="M878" s="255" t="s">
        <v>106</v>
      </c>
      <c r="N878" s="256">
        <v>43160</v>
      </c>
      <c r="O878" s="255" t="s">
        <v>70</v>
      </c>
      <c r="P878" s="255" t="s">
        <v>398</v>
      </c>
    </row>
    <row r="879" spans="1:16" x14ac:dyDescent="0.2">
      <c r="A879" s="255" t="s">
        <v>4359</v>
      </c>
      <c r="B879" s="255" t="s">
        <v>2063</v>
      </c>
      <c r="C879" s="255" t="s">
        <v>2046</v>
      </c>
      <c r="D879" s="255" t="s">
        <v>100</v>
      </c>
      <c r="E879" s="255" t="s">
        <v>101</v>
      </c>
      <c r="F879" s="255" t="s">
        <v>102</v>
      </c>
      <c r="G879" s="255" t="s">
        <v>6252</v>
      </c>
      <c r="H879" s="256">
        <v>43159</v>
      </c>
      <c r="I879" s="257">
        <v>2490.06</v>
      </c>
      <c r="J879" s="257">
        <v>1</v>
      </c>
      <c r="K879" s="257">
        <f t="shared" si="13"/>
        <v>2490.06</v>
      </c>
      <c r="L879" s="255" t="s">
        <v>398</v>
      </c>
      <c r="M879" s="255" t="s">
        <v>439</v>
      </c>
      <c r="N879" s="256">
        <v>43168</v>
      </c>
      <c r="O879" s="255" t="s">
        <v>70</v>
      </c>
      <c r="P879" s="255" t="s">
        <v>398</v>
      </c>
    </row>
    <row r="880" spans="1:16" x14ac:dyDescent="0.2">
      <c r="A880" s="255" t="s">
        <v>4359</v>
      </c>
      <c r="B880" s="255" t="s">
        <v>2063</v>
      </c>
      <c r="C880" s="255" t="s">
        <v>2046</v>
      </c>
      <c r="D880" s="255" t="s">
        <v>100</v>
      </c>
      <c r="E880" s="255" t="s">
        <v>101</v>
      </c>
      <c r="F880" s="255" t="s">
        <v>102</v>
      </c>
      <c r="G880" s="255" t="s">
        <v>6253</v>
      </c>
      <c r="H880" s="256">
        <v>43159</v>
      </c>
      <c r="I880" s="257">
        <v>261.36</v>
      </c>
      <c r="J880" s="257">
        <v>1</v>
      </c>
      <c r="K880" s="257">
        <f t="shared" si="13"/>
        <v>261.36</v>
      </c>
      <c r="L880" s="255" t="s">
        <v>398</v>
      </c>
      <c r="M880" s="255" t="s">
        <v>439</v>
      </c>
      <c r="N880" s="256">
        <v>43168</v>
      </c>
      <c r="O880" s="255" t="s">
        <v>70</v>
      </c>
      <c r="P880" s="255" t="s">
        <v>398</v>
      </c>
    </row>
    <row r="881" spans="1:16" x14ac:dyDescent="0.2">
      <c r="A881" s="255" t="s">
        <v>4359</v>
      </c>
      <c r="B881" s="255" t="s">
        <v>2063</v>
      </c>
      <c r="C881" s="255" t="s">
        <v>2046</v>
      </c>
      <c r="D881" s="255" t="s">
        <v>100</v>
      </c>
      <c r="E881" s="255" t="s">
        <v>101</v>
      </c>
      <c r="F881" s="255" t="s">
        <v>102</v>
      </c>
      <c r="G881" s="255" t="s">
        <v>6254</v>
      </c>
      <c r="H881" s="256">
        <v>43159</v>
      </c>
      <c r="I881" s="257">
        <v>526.52</v>
      </c>
      <c r="J881" s="257">
        <v>1</v>
      </c>
      <c r="K881" s="257">
        <f t="shared" si="13"/>
        <v>526.52</v>
      </c>
      <c r="L881" s="255" t="s">
        <v>398</v>
      </c>
      <c r="M881" s="255" t="s">
        <v>415</v>
      </c>
      <c r="N881" s="256">
        <v>43168</v>
      </c>
      <c r="O881" s="255" t="s">
        <v>70</v>
      </c>
      <c r="P881" s="255" t="s">
        <v>398</v>
      </c>
    </row>
    <row r="882" spans="1:16" x14ac:dyDescent="0.2">
      <c r="A882" s="255" t="s">
        <v>4359</v>
      </c>
      <c r="B882" s="255" t="s">
        <v>2063</v>
      </c>
      <c r="C882" s="255" t="s">
        <v>2046</v>
      </c>
      <c r="D882" s="255" t="s">
        <v>444</v>
      </c>
      <c r="E882" s="255" t="s">
        <v>445</v>
      </c>
      <c r="F882" s="255" t="s">
        <v>446</v>
      </c>
      <c r="G882" s="255" t="s">
        <v>6255</v>
      </c>
      <c r="H882" s="256">
        <v>43159</v>
      </c>
      <c r="I882" s="257">
        <v>102.01</v>
      </c>
      <c r="J882" s="257">
        <v>1</v>
      </c>
      <c r="K882" s="257">
        <f t="shared" si="13"/>
        <v>102.01</v>
      </c>
      <c r="L882" s="255" t="s">
        <v>6256</v>
      </c>
      <c r="M882" s="255" t="s">
        <v>6257</v>
      </c>
      <c r="N882" s="256">
        <v>43167</v>
      </c>
      <c r="O882" s="255" t="s">
        <v>70</v>
      </c>
      <c r="P882" s="255" t="s">
        <v>6258</v>
      </c>
    </row>
    <row r="883" spans="1:16" x14ac:dyDescent="0.2">
      <c r="A883" s="255" t="s">
        <v>4359</v>
      </c>
      <c r="B883" s="255" t="s">
        <v>2063</v>
      </c>
      <c r="C883" s="255" t="s">
        <v>2046</v>
      </c>
      <c r="D883" s="255" t="s">
        <v>444</v>
      </c>
      <c r="E883" s="255" t="s">
        <v>445</v>
      </c>
      <c r="F883" s="255" t="s">
        <v>446</v>
      </c>
      <c r="G883" s="255" t="s">
        <v>6259</v>
      </c>
      <c r="H883" s="256">
        <v>43158</v>
      </c>
      <c r="I883" s="257">
        <v>152.46</v>
      </c>
      <c r="J883" s="257">
        <v>1</v>
      </c>
      <c r="K883" s="257">
        <f t="shared" si="13"/>
        <v>152.46</v>
      </c>
      <c r="L883" s="255" t="s">
        <v>6256</v>
      </c>
      <c r="M883" s="255" t="s">
        <v>6257</v>
      </c>
      <c r="N883" s="256">
        <v>43167</v>
      </c>
      <c r="O883" s="255" t="s">
        <v>70</v>
      </c>
      <c r="P883" s="255" t="s">
        <v>6258</v>
      </c>
    </row>
    <row r="884" spans="1:16" x14ac:dyDescent="0.2">
      <c r="A884" s="255" t="s">
        <v>4359</v>
      </c>
      <c r="B884" s="255" t="s">
        <v>2063</v>
      </c>
      <c r="C884" s="255" t="s">
        <v>2046</v>
      </c>
      <c r="D884" s="255" t="s">
        <v>444</v>
      </c>
      <c r="E884" s="255" t="s">
        <v>445</v>
      </c>
      <c r="F884" s="255" t="s">
        <v>446</v>
      </c>
      <c r="G884" s="255" t="s">
        <v>6260</v>
      </c>
      <c r="H884" s="256">
        <v>43158</v>
      </c>
      <c r="I884" s="257">
        <v>4840.79</v>
      </c>
      <c r="J884" s="257">
        <v>1</v>
      </c>
      <c r="K884" s="257">
        <f t="shared" si="13"/>
        <v>4840.79</v>
      </c>
      <c r="L884" s="255" t="s">
        <v>6256</v>
      </c>
      <c r="M884" s="255" t="s">
        <v>6257</v>
      </c>
      <c r="N884" s="256">
        <v>43167</v>
      </c>
      <c r="O884" s="255" t="s">
        <v>70</v>
      </c>
      <c r="P884" s="255" t="s">
        <v>6258</v>
      </c>
    </row>
    <row r="885" spans="1:16" x14ac:dyDescent="0.2">
      <c r="A885" s="255" t="s">
        <v>4359</v>
      </c>
      <c r="B885" s="255" t="s">
        <v>2063</v>
      </c>
      <c r="C885" s="255" t="s">
        <v>2046</v>
      </c>
      <c r="D885" s="255" t="s">
        <v>444</v>
      </c>
      <c r="E885" s="255" t="s">
        <v>445</v>
      </c>
      <c r="F885" s="255" t="s">
        <v>446</v>
      </c>
      <c r="G885" s="255" t="s">
        <v>6261</v>
      </c>
      <c r="H885" s="256">
        <v>43111</v>
      </c>
      <c r="I885" s="257">
        <v>51.45</v>
      </c>
      <c r="J885" s="257">
        <v>1</v>
      </c>
      <c r="K885" s="257">
        <f t="shared" si="13"/>
        <v>51.45</v>
      </c>
      <c r="L885" s="255" t="s">
        <v>398</v>
      </c>
      <c r="M885" s="255" t="s">
        <v>429</v>
      </c>
      <c r="N885" s="256">
        <v>43167</v>
      </c>
      <c r="O885" s="255" t="s">
        <v>70</v>
      </c>
      <c r="P885" s="255" t="s">
        <v>398</v>
      </c>
    </row>
    <row r="886" spans="1:16" x14ac:dyDescent="0.2">
      <c r="A886" s="255" t="s">
        <v>4359</v>
      </c>
      <c r="B886" s="255" t="s">
        <v>2063</v>
      </c>
      <c r="C886" s="255" t="s">
        <v>2046</v>
      </c>
      <c r="D886" s="255" t="s">
        <v>132</v>
      </c>
      <c r="E886" s="255" t="s">
        <v>133</v>
      </c>
      <c r="F886" s="255" t="s">
        <v>134</v>
      </c>
      <c r="G886" s="255" t="s">
        <v>6262</v>
      </c>
      <c r="H886" s="256">
        <v>43167</v>
      </c>
      <c r="I886" s="257">
        <v>266.2</v>
      </c>
      <c r="J886" s="257">
        <v>1</v>
      </c>
      <c r="K886" s="257">
        <f t="shared" si="13"/>
        <v>266.2</v>
      </c>
      <c r="L886" s="255" t="s">
        <v>6263</v>
      </c>
      <c r="M886" s="255" t="s">
        <v>214</v>
      </c>
      <c r="N886" s="256">
        <v>43168</v>
      </c>
      <c r="O886" s="255" t="s">
        <v>70</v>
      </c>
      <c r="P886" s="255" t="s">
        <v>6264</v>
      </c>
    </row>
    <row r="887" spans="1:16" x14ac:dyDescent="0.2">
      <c r="A887" s="255" t="s">
        <v>4359</v>
      </c>
      <c r="B887" s="255" t="s">
        <v>2063</v>
      </c>
      <c r="C887" s="255" t="s">
        <v>2046</v>
      </c>
      <c r="D887" s="255" t="s">
        <v>132</v>
      </c>
      <c r="E887" s="255" t="s">
        <v>133</v>
      </c>
      <c r="F887" s="255" t="s">
        <v>134</v>
      </c>
      <c r="G887" s="255" t="s">
        <v>6265</v>
      </c>
      <c r="H887" s="256">
        <v>43167</v>
      </c>
      <c r="I887" s="257">
        <v>1410.87</v>
      </c>
      <c r="J887" s="257">
        <v>1</v>
      </c>
      <c r="K887" s="257">
        <f t="shared" si="13"/>
        <v>1410.87</v>
      </c>
      <c r="L887" s="255" t="s">
        <v>6266</v>
      </c>
      <c r="M887" s="255" t="s">
        <v>450</v>
      </c>
      <c r="N887" s="256">
        <v>43168</v>
      </c>
      <c r="O887" s="255" t="s">
        <v>70</v>
      </c>
      <c r="P887" s="255" t="s">
        <v>6267</v>
      </c>
    </row>
    <row r="888" spans="1:16" x14ac:dyDescent="0.2">
      <c r="A888" s="255" t="s">
        <v>4359</v>
      </c>
      <c r="B888" s="255" t="s">
        <v>2063</v>
      </c>
      <c r="C888" s="255" t="s">
        <v>2046</v>
      </c>
      <c r="D888" s="255" t="s">
        <v>2759</v>
      </c>
      <c r="E888" s="255" t="s">
        <v>2760</v>
      </c>
      <c r="F888" s="255" t="s">
        <v>2761</v>
      </c>
      <c r="G888" s="255" t="s">
        <v>6268</v>
      </c>
      <c r="H888" s="256">
        <v>43174</v>
      </c>
      <c r="I888" s="257">
        <v>1192.58</v>
      </c>
      <c r="J888" s="257">
        <v>1</v>
      </c>
      <c r="K888" s="257">
        <f t="shared" si="13"/>
        <v>1192.58</v>
      </c>
      <c r="L888" s="255" t="s">
        <v>398</v>
      </c>
      <c r="M888" s="255" t="s">
        <v>434</v>
      </c>
      <c r="N888" s="256">
        <v>43182</v>
      </c>
      <c r="O888" s="255" t="s">
        <v>70</v>
      </c>
      <c r="P888" s="255" t="s">
        <v>398</v>
      </c>
    </row>
    <row r="889" spans="1:16" x14ac:dyDescent="0.2">
      <c r="A889" s="255" t="s">
        <v>4359</v>
      </c>
      <c r="B889" s="255" t="s">
        <v>2063</v>
      </c>
      <c r="C889" s="255" t="s">
        <v>2046</v>
      </c>
      <c r="D889" s="255" t="s">
        <v>1029</v>
      </c>
      <c r="E889" s="255" t="s">
        <v>1030</v>
      </c>
      <c r="F889" s="255" t="s">
        <v>1031</v>
      </c>
      <c r="G889" s="255" t="s">
        <v>6269</v>
      </c>
      <c r="H889" s="256">
        <v>43173</v>
      </c>
      <c r="I889" s="257">
        <v>78.08</v>
      </c>
      <c r="J889" s="257">
        <v>1</v>
      </c>
      <c r="K889" s="257">
        <f t="shared" si="13"/>
        <v>78.08</v>
      </c>
      <c r="L889" s="255" t="s">
        <v>6270</v>
      </c>
      <c r="M889" s="255" t="s">
        <v>332</v>
      </c>
      <c r="N889" s="256">
        <v>43179</v>
      </c>
      <c r="O889" s="255" t="s">
        <v>70</v>
      </c>
      <c r="P889" s="255" t="s">
        <v>6271</v>
      </c>
    </row>
    <row r="890" spans="1:16" x14ac:dyDescent="0.2">
      <c r="A890" s="255" t="s">
        <v>4359</v>
      </c>
      <c r="B890" s="255" t="s">
        <v>2063</v>
      </c>
      <c r="C890" s="255" t="s">
        <v>2046</v>
      </c>
      <c r="D890" s="255" t="s">
        <v>206</v>
      </c>
      <c r="E890" s="255" t="s">
        <v>207</v>
      </c>
      <c r="F890" s="255" t="s">
        <v>208</v>
      </c>
      <c r="G890" s="255" t="s">
        <v>6272</v>
      </c>
      <c r="H890" s="256">
        <v>43181</v>
      </c>
      <c r="I890" s="257">
        <v>33.54</v>
      </c>
      <c r="J890" s="257">
        <v>1</v>
      </c>
      <c r="K890" s="257">
        <f t="shared" si="13"/>
        <v>33.54</v>
      </c>
      <c r="L890" s="255" t="s">
        <v>398</v>
      </c>
      <c r="M890" s="255" t="s">
        <v>6273</v>
      </c>
      <c r="N890" s="256">
        <v>43182</v>
      </c>
      <c r="O890" s="255" t="s">
        <v>70</v>
      </c>
      <c r="P890" s="255" t="s">
        <v>398</v>
      </c>
    </row>
    <row r="891" spans="1:16" x14ac:dyDescent="0.2">
      <c r="A891" s="255" t="s">
        <v>4359</v>
      </c>
      <c r="B891" s="255" t="s">
        <v>2063</v>
      </c>
      <c r="C891" s="255" t="s">
        <v>2046</v>
      </c>
      <c r="D891" s="255" t="s">
        <v>206</v>
      </c>
      <c r="E891" s="255" t="s">
        <v>207</v>
      </c>
      <c r="F891" s="255" t="s">
        <v>208</v>
      </c>
      <c r="G891" s="255" t="s">
        <v>6274</v>
      </c>
      <c r="H891" s="256">
        <v>43181</v>
      </c>
      <c r="I891" s="257">
        <v>29.22</v>
      </c>
      <c r="J891" s="257">
        <v>1</v>
      </c>
      <c r="K891" s="257">
        <f t="shared" si="13"/>
        <v>29.22</v>
      </c>
      <c r="L891" s="255" t="s">
        <v>6275</v>
      </c>
      <c r="M891" s="255" t="s">
        <v>431</v>
      </c>
      <c r="N891" s="256">
        <v>43182</v>
      </c>
      <c r="O891" s="255" t="s">
        <v>70</v>
      </c>
      <c r="P891" s="255" t="s">
        <v>6276</v>
      </c>
    </row>
    <row r="892" spans="1:16" x14ac:dyDescent="0.2">
      <c r="A892" s="255" t="s">
        <v>4359</v>
      </c>
      <c r="B892" s="255" t="s">
        <v>2063</v>
      </c>
      <c r="C892" s="255" t="s">
        <v>2046</v>
      </c>
      <c r="D892" s="255" t="s">
        <v>206</v>
      </c>
      <c r="E892" s="255" t="s">
        <v>207</v>
      </c>
      <c r="F892" s="255" t="s">
        <v>208</v>
      </c>
      <c r="G892" s="255" t="s">
        <v>6277</v>
      </c>
      <c r="H892" s="256">
        <v>43181</v>
      </c>
      <c r="I892" s="257">
        <v>43.72</v>
      </c>
      <c r="J892" s="257">
        <v>1</v>
      </c>
      <c r="K892" s="257">
        <f t="shared" si="13"/>
        <v>43.72</v>
      </c>
      <c r="L892" s="255" t="s">
        <v>6278</v>
      </c>
      <c r="M892" s="255" t="s">
        <v>91</v>
      </c>
      <c r="N892" s="256">
        <v>43182</v>
      </c>
      <c r="O892" s="255" t="s">
        <v>70</v>
      </c>
      <c r="P892" s="255" t="s">
        <v>6279</v>
      </c>
    </row>
    <row r="893" spans="1:16" x14ac:dyDescent="0.2">
      <c r="A893" s="255" t="s">
        <v>4359</v>
      </c>
      <c r="B893" s="255" t="s">
        <v>2063</v>
      </c>
      <c r="C893" s="255" t="s">
        <v>2046</v>
      </c>
      <c r="D893" s="255" t="s">
        <v>6280</v>
      </c>
      <c r="E893" s="255" t="s">
        <v>6281</v>
      </c>
      <c r="F893" s="255" t="s">
        <v>6282</v>
      </c>
      <c r="G893" s="255" t="s">
        <v>6283</v>
      </c>
      <c r="H893" s="256">
        <v>43150</v>
      </c>
      <c r="I893" s="257">
        <v>5969.33</v>
      </c>
      <c r="J893" s="257">
        <v>1</v>
      </c>
      <c r="K893" s="257">
        <f t="shared" si="13"/>
        <v>5969.33</v>
      </c>
      <c r="L893" s="255" t="s">
        <v>6284</v>
      </c>
      <c r="M893" s="255" t="s">
        <v>513</v>
      </c>
      <c r="N893" s="256">
        <v>43164</v>
      </c>
      <c r="O893" s="255" t="s">
        <v>70</v>
      </c>
      <c r="P893" s="255" t="s">
        <v>6285</v>
      </c>
    </row>
    <row r="894" spans="1:16" x14ac:dyDescent="0.2">
      <c r="A894" s="255" t="s">
        <v>4359</v>
      </c>
      <c r="B894" s="255" t="s">
        <v>2063</v>
      </c>
      <c r="C894" s="255" t="s">
        <v>2046</v>
      </c>
      <c r="D894" s="255" t="s">
        <v>6280</v>
      </c>
      <c r="E894" s="255" t="s">
        <v>6281</v>
      </c>
      <c r="F894" s="255" t="s">
        <v>6282</v>
      </c>
      <c r="G894" s="255" t="s">
        <v>6286</v>
      </c>
      <c r="H894" s="256">
        <v>43150</v>
      </c>
      <c r="I894" s="257">
        <v>672.72</v>
      </c>
      <c r="J894" s="257">
        <v>1</v>
      </c>
      <c r="K894" s="257">
        <f t="shared" si="13"/>
        <v>672.72</v>
      </c>
      <c r="L894" s="255" t="s">
        <v>6287</v>
      </c>
      <c r="M894" s="255" t="s">
        <v>513</v>
      </c>
      <c r="N894" s="256">
        <v>43164</v>
      </c>
      <c r="O894" s="255" t="s">
        <v>70</v>
      </c>
      <c r="P894" s="255" t="s">
        <v>6288</v>
      </c>
    </row>
    <row r="895" spans="1:16" x14ac:dyDescent="0.2">
      <c r="A895" s="255" t="s">
        <v>4359</v>
      </c>
      <c r="B895" s="255" t="s">
        <v>2063</v>
      </c>
      <c r="C895" s="255" t="s">
        <v>2046</v>
      </c>
      <c r="D895" s="255" t="s">
        <v>203</v>
      </c>
      <c r="E895" s="255" t="s">
        <v>204</v>
      </c>
      <c r="F895" s="255" t="s">
        <v>205</v>
      </c>
      <c r="G895" s="255" t="s">
        <v>6289</v>
      </c>
      <c r="H895" s="256">
        <v>43159</v>
      </c>
      <c r="I895" s="257">
        <v>56.96</v>
      </c>
      <c r="J895" s="257">
        <v>1</v>
      </c>
      <c r="K895" s="257">
        <f t="shared" si="13"/>
        <v>56.96</v>
      </c>
      <c r="L895" s="255" t="s">
        <v>398</v>
      </c>
      <c r="M895" s="255" t="s">
        <v>2942</v>
      </c>
      <c r="N895" s="256">
        <v>43166</v>
      </c>
      <c r="O895" s="255" t="s">
        <v>70</v>
      </c>
      <c r="P895" s="255" t="s">
        <v>398</v>
      </c>
    </row>
    <row r="896" spans="1:16" x14ac:dyDescent="0.2">
      <c r="A896" s="255" t="s">
        <v>4359</v>
      </c>
      <c r="B896" s="255" t="s">
        <v>2063</v>
      </c>
      <c r="C896" s="255" t="s">
        <v>2046</v>
      </c>
      <c r="D896" s="255" t="s">
        <v>203</v>
      </c>
      <c r="E896" s="255" t="s">
        <v>204</v>
      </c>
      <c r="F896" s="255" t="s">
        <v>205</v>
      </c>
      <c r="G896" s="255" t="s">
        <v>6290</v>
      </c>
      <c r="H896" s="256">
        <v>43159</v>
      </c>
      <c r="I896" s="257">
        <v>37.72</v>
      </c>
      <c r="J896" s="257">
        <v>1</v>
      </c>
      <c r="K896" s="257">
        <f t="shared" si="13"/>
        <v>37.72</v>
      </c>
      <c r="L896" s="255" t="s">
        <v>398</v>
      </c>
      <c r="M896" s="255" t="s">
        <v>2030</v>
      </c>
      <c r="N896" s="256">
        <v>43166</v>
      </c>
      <c r="O896" s="255" t="s">
        <v>70</v>
      </c>
      <c r="P896" s="255" t="s">
        <v>398</v>
      </c>
    </row>
    <row r="897" spans="1:16" x14ac:dyDescent="0.2">
      <c r="A897" s="255" t="s">
        <v>4359</v>
      </c>
      <c r="B897" s="255" t="s">
        <v>2063</v>
      </c>
      <c r="C897" s="255" t="s">
        <v>2046</v>
      </c>
      <c r="D897" s="255" t="s">
        <v>203</v>
      </c>
      <c r="E897" s="255" t="s">
        <v>204</v>
      </c>
      <c r="F897" s="255" t="s">
        <v>205</v>
      </c>
      <c r="G897" s="255" t="s">
        <v>6291</v>
      </c>
      <c r="H897" s="256">
        <v>43150</v>
      </c>
      <c r="I897" s="257">
        <v>24.64</v>
      </c>
      <c r="J897" s="257">
        <v>1</v>
      </c>
      <c r="K897" s="257">
        <f t="shared" si="13"/>
        <v>24.64</v>
      </c>
      <c r="L897" s="255" t="s">
        <v>398</v>
      </c>
      <c r="M897" s="255" t="s">
        <v>2889</v>
      </c>
      <c r="N897" s="256">
        <v>43167</v>
      </c>
      <c r="O897" s="255" t="s">
        <v>70</v>
      </c>
      <c r="P897" s="255" t="s">
        <v>398</v>
      </c>
    </row>
    <row r="898" spans="1:16" x14ac:dyDescent="0.2">
      <c r="A898" s="255" t="s">
        <v>4359</v>
      </c>
      <c r="B898" s="255" t="s">
        <v>2063</v>
      </c>
      <c r="C898" s="255" t="s">
        <v>2046</v>
      </c>
      <c r="D898" s="255" t="s">
        <v>963</v>
      </c>
      <c r="E898" s="255" t="s">
        <v>964</v>
      </c>
      <c r="F898" s="255" t="s">
        <v>965</v>
      </c>
      <c r="G898" s="255" t="s">
        <v>6292</v>
      </c>
      <c r="H898" s="256">
        <v>43159</v>
      </c>
      <c r="I898" s="257">
        <v>338.8</v>
      </c>
      <c r="J898" s="257">
        <v>1</v>
      </c>
      <c r="K898" s="257">
        <f t="shared" si="13"/>
        <v>338.8</v>
      </c>
      <c r="L898" s="255" t="s">
        <v>398</v>
      </c>
      <c r="M898" s="255" t="s">
        <v>350</v>
      </c>
      <c r="N898" s="256">
        <v>43168</v>
      </c>
      <c r="O898" s="255" t="s">
        <v>70</v>
      </c>
      <c r="P898" s="255" t="s">
        <v>398</v>
      </c>
    </row>
    <row r="899" spans="1:16" x14ac:dyDescent="0.2">
      <c r="A899" s="255" t="s">
        <v>4359</v>
      </c>
      <c r="B899" s="255" t="s">
        <v>2063</v>
      </c>
      <c r="C899" s="255" t="s">
        <v>2046</v>
      </c>
      <c r="D899" s="255" t="s">
        <v>963</v>
      </c>
      <c r="E899" s="255" t="s">
        <v>964</v>
      </c>
      <c r="F899" s="255" t="s">
        <v>965</v>
      </c>
      <c r="G899" s="255" t="s">
        <v>6293</v>
      </c>
      <c r="H899" s="256">
        <v>43159</v>
      </c>
      <c r="I899" s="257">
        <v>282.52999999999997</v>
      </c>
      <c r="J899" s="257">
        <v>1</v>
      </c>
      <c r="K899" s="257">
        <f t="shared" ref="K899:K962" si="14">I899*J899</f>
        <v>282.52999999999997</v>
      </c>
      <c r="L899" s="255" t="s">
        <v>6294</v>
      </c>
      <c r="M899" s="255" t="s">
        <v>415</v>
      </c>
      <c r="N899" s="256">
        <v>43168</v>
      </c>
      <c r="O899" s="255" t="s">
        <v>70</v>
      </c>
      <c r="P899" s="255" t="s">
        <v>6295</v>
      </c>
    </row>
    <row r="900" spans="1:16" x14ac:dyDescent="0.2">
      <c r="A900" s="255" t="s">
        <v>4359</v>
      </c>
      <c r="B900" s="255" t="s">
        <v>2063</v>
      </c>
      <c r="C900" s="255" t="s">
        <v>2046</v>
      </c>
      <c r="D900" s="255" t="s">
        <v>2776</v>
      </c>
      <c r="E900" s="255" t="s">
        <v>2777</v>
      </c>
      <c r="F900" s="255" t="s">
        <v>2778</v>
      </c>
      <c r="G900" s="255" t="s">
        <v>6296</v>
      </c>
      <c r="H900" s="256">
        <v>43152</v>
      </c>
      <c r="I900" s="257">
        <v>118.58</v>
      </c>
      <c r="J900" s="257">
        <v>1</v>
      </c>
      <c r="K900" s="257">
        <f t="shared" si="14"/>
        <v>118.58</v>
      </c>
      <c r="L900" s="255" t="s">
        <v>398</v>
      </c>
      <c r="M900" s="255" t="s">
        <v>91</v>
      </c>
      <c r="N900" s="256">
        <v>43178</v>
      </c>
      <c r="O900" s="255" t="s">
        <v>70</v>
      </c>
      <c r="P900" s="255" t="s">
        <v>398</v>
      </c>
    </row>
    <row r="901" spans="1:16" x14ac:dyDescent="0.2">
      <c r="A901" s="255" t="s">
        <v>4359</v>
      </c>
      <c r="B901" s="255" t="s">
        <v>2063</v>
      </c>
      <c r="C901" s="255" t="s">
        <v>2046</v>
      </c>
      <c r="D901" s="255" t="s">
        <v>447</v>
      </c>
      <c r="E901" s="255" t="s">
        <v>448</v>
      </c>
      <c r="F901" s="255" t="s">
        <v>449</v>
      </c>
      <c r="G901" s="255" t="s">
        <v>6297</v>
      </c>
      <c r="H901" s="256">
        <v>43159</v>
      </c>
      <c r="I901" s="257">
        <v>43.98</v>
      </c>
      <c r="J901" s="257">
        <v>1</v>
      </c>
      <c r="K901" s="257">
        <f t="shared" si="14"/>
        <v>43.98</v>
      </c>
      <c r="L901" s="255" t="s">
        <v>398</v>
      </c>
      <c r="M901" s="255" t="s">
        <v>504</v>
      </c>
      <c r="N901" s="256">
        <v>43165</v>
      </c>
      <c r="O901" s="255" t="s">
        <v>70</v>
      </c>
      <c r="P901" s="255" t="s">
        <v>398</v>
      </c>
    </row>
    <row r="902" spans="1:16" x14ac:dyDescent="0.2">
      <c r="A902" s="255" t="s">
        <v>4359</v>
      </c>
      <c r="B902" s="255" t="s">
        <v>2063</v>
      </c>
      <c r="C902" s="255" t="s">
        <v>2046</v>
      </c>
      <c r="D902" s="255" t="s">
        <v>447</v>
      </c>
      <c r="E902" s="255" t="s">
        <v>448</v>
      </c>
      <c r="F902" s="255" t="s">
        <v>449</v>
      </c>
      <c r="G902" s="255" t="s">
        <v>6298</v>
      </c>
      <c r="H902" s="256">
        <v>43159</v>
      </c>
      <c r="I902" s="257">
        <v>52.37</v>
      </c>
      <c r="J902" s="257">
        <v>1</v>
      </c>
      <c r="K902" s="257">
        <f t="shared" si="14"/>
        <v>52.37</v>
      </c>
      <c r="L902" s="255" t="s">
        <v>398</v>
      </c>
      <c r="M902" s="255" t="s">
        <v>525</v>
      </c>
      <c r="N902" s="256">
        <v>43165</v>
      </c>
      <c r="O902" s="255" t="s">
        <v>70</v>
      </c>
      <c r="P902" s="255" t="s">
        <v>398</v>
      </c>
    </row>
    <row r="903" spans="1:16" x14ac:dyDescent="0.2">
      <c r="A903" s="255" t="s">
        <v>4359</v>
      </c>
      <c r="B903" s="255" t="s">
        <v>2063</v>
      </c>
      <c r="C903" s="255" t="s">
        <v>2046</v>
      </c>
      <c r="D903" s="255" t="s">
        <v>905</v>
      </c>
      <c r="E903" s="255" t="s">
        <v>906</v>
      </c>
      <c r="F903" s="255" t="s">
        <v>907</v>
      </c>
      <c r="G903" s="255" t="s">
        <v>6299</v>
      </c>
      <c r="H903" s="256">
        <v>43168</v>
      </c>
      <c r="I903" s="257">
        <v>50.58</v>
      </c>
      <c r="J903" s="257">
        <v>1</v>
      </c>
      <c r="K903" s="257">
        <f t="shared" si="14"/>
        <v>50.58</v>
      </c>
      <c r="L903" s="255" t="s">
        <v>6300</v>
      </c>
      <c r="M903" s="255" t="s">
        <v>432</v>
      </c>
      <c r="N903" s="256">
        <v>43171</v>
      </c>
      <c r="O903" s="255" t="s">
        <v>70</v>
      </c>
      <c r="P903" s="255" t="s">
        <v>6301</v>
      </c>
    </row>
    <row r="904" spans="1:16" x14ac:dyDescent="0.2">
      <c r="A904" s="255" t="s">
        <v>4359</v>
      </c>
      <c r="B904" s="255" t="s">
        <v>2063</v>
      </c>
      <c r="C904" s="255" t="s">
        <v>2046</v>
      </c>
      <c r="D904" s="255" t="s">
        <v>905</v>
      </c>
      <c r="E904" s="255" t="s">
        <v>906</v>
      </c>
      <c r="F904" s="255" t="s">
        <v>907</v>
      </c>
      <c r="G904" s="255" t="s">
        <v>6302</v>
      </c>
      <c r="H904" s="256">
        <v>43161</v>
      </c>
      <c r="I904" s="257">
        <v>614.49</v>
      </c>
      <c r="J904" s="257">
        <v>1</v>
      </c>
      <c r="K904" s="257">
        <f t="shared" si="14"/>
        <v>614.49</v>
      </c>
      <c r="L904" s="255" t="s">
        <v>6303</v>
      </c>
      <c r="M904" s="255" t="s">
        <v>432</v>
      </c>
      <c r="N904" s="256">
        <v>43164</v>
      </c>
      <c r="O904" s="255" t="s">
        <v>70</v>
      </c>
      <c r="P904" s="255" t="s">
        <v>6304</v>
      </c>
    </row>
    <row r="905" spans="1:16" x14ac:dyDescent="0.2">
      <c r="A905" s="255" t="s">
        <v>4359</v>
      </c>
      <c r="B905" s="255" t="s">
        <v>2063</v>
      </c>
      <c r="C905" s="255" t="s">
        <v>2046</v>
      </c>
      <c r="D905" s="255" t="s">
        <v>71</v>
      </c>
      <c r="E905" s="255" t="s">
        <v>72</v>
      </c>
      <c r="F905" s="255" t="s">
        <v>73</v>
      </c>
      <c r="G905" s="255" t="s">
        <v>6306</v>
      </c>
      <c r="H905" s="256">
        <v>43159</v>
      </c>
      <c r="I905" s="257">
        <v>27.7</v>
      </c>
      <c r="J905" s="257">
        <v>1</v>
      </c>
      <c r="K905" s="257">
        <f t="shared" si="14"/>
        <v>27.7</v>
      </c>
      <c r="L905" s="255" t="s">
        <v>398</v>
      </c>
      <c r="M905" s="255" t="s">
        <v>319</v>
      </c>
      <c r="N905" s="256">
        <v>43160</v>
      </c>
      <c r="O905" s="255" t="s">
        <v>70</v>
      </c>
      <c r="P905" s="255" t="s">
        <v>398</v>
      </c>
    </row>
    <row r="906" spans="1:16" x14ac:dyDescent="0.2">
      <c r="A906" s="255" t="s">
        <v>4359</v>
      </c>
      <c r="B906" s="255" t="s">
        <v>2063</v>
      </c>
      <c r="C906" s="255" t="s">
        <v>2046</v>
      </c>
      <c r="D906" s="255" t="s">
        <v>71</v>
      </c>
      <c r="E906" s="255" t="s">
        <v>72</v>
      </c>
      <c r="F906" s="255" t="s">
        <v>73</v>
      </c>
      <c r="G906" s="255" t="s">
        <v>6307</v>
      </c>
      <c r="H906" s="256">
        <v>43159</v>
      </c>
      <c r="I906" s="257">
        <v>100.43</v>
      </c>
      <c r="J906" s="257">
        <v>1</v>
      </c>
      <c r="K906" s="257">
        <f t="shared" si="14"/>
        <v>100.43</v>
      </c>
      <c r="L906" s="255" t="s">
        <v>398</v>
      </c>
      <c r="M906" s="255" t="s">
        <v>319</v>
      </c>
      <c r="N906" s="256">
        <v>43160</v>
      </c>
      <c r="O906" s="255" t="s">
        <v>70</v>
      </c>
      <c r="P906" s="255" t="s">
        <v>398</v>
      </c>
    </row>
    <row r="907" spans="1:16" x14ac:dyDescent="0.2">
      <c r="A907" s="255" t="s">
        <v>4359</v>
      </c>
      <c r="B907" s="255" t="s">
        <v>2063</v>
      </c>
      <c r="C907" s="255" t="s">
        <v>2046</v>
      </c>
      <c r="D907" s="255" t="s">
        <v>908</v>
      </c>
      <c r="E907" s="255" t="s">
        <v>909</v>
      </c>
      <c r="F907" s="255" t="s">
        <v>910</v>
      </c>
      <c r="G907" s="255" t="s">
        <v>6308</v>
      </c>
      <c r="H907" s="256">
        <v>43160</v>
      </c>
      <c r="I907" s="257">
        <v>38.32</v>
      </c>
      <c r="J907" s="257">
        <v>1</v>
      </c>
      <c r="K907" s="257">
        <f t="shared" si="14"/>
        <v>38.32</v>
      </c>
      <c r="L907" s="255" t="s">
        <v>398</v>
      </c>
      <c r="M907" s="255" t="s">
        <v>301</v>
      </c>
      <c r="N907" s="256">
        <v>43167</v>
      </c>
      <c r="O907" s="255" t="s">
        <v>70</v>
      </c>
      <c r="P907" s="255" t="s">
        <v>398</v>
      </c>
    </row>
    <row r="908" spans="1:16" x14ac:dyDescent="0.2">
      <c r="A908" s="255" t="s">
        <v>4359</v>
      </c>
      <c r="B908" s="255" t="s">
        <v>2063</v>
      </c>
      <c r="C908" s="255" t="s">
        <v>2046</v>
      </c>
      <c r="D908" s="255" t="s">
        <v>911</v>
      </c>
      <c r="E908" s="255" t="s">
        <v>1058</v>
      </c>
      <c r="F908" s="255" t="s">
        <v>912</v>
      </c>
      <c r="G908" s="255" t="s">
        <v>6309</v>
      </c>
      <c r="H908" s="256">
        <v>43180</v>
      </c>
      <c r="I908" s="257">
        <v>78.53</v>
      </c>
      <c r="J908" s="257">
        <v>1</v>
      </c>
      <c r="K908" s="257">
        <f t="shared" si="14"/>
        <v>78.53</v>
      </c>
      <c r="L908" s="255" t="s">
        <v>6310</v>
      </c>
      <c r="M908" s="255" t="s">
        <v>432</v>
      </c>
      <c r="N908" s="256">
        <v>43180</v>
      </c>
      <c r="O908" s="255" t="s">
        <v>70</v>
      </c>
      <c r="P908" s="255" t="s">
        <v>6311</v>
      </c>
    </row>
    <row r="909" spans="1:16" x14ac:dyDescent="0.2">
      <c r="A909" s="255" t="s">
        <v>4359</v>
      </c>
      <c r="B909" s="255" t="s">
        <v>2063</v>
      </c>
      <c r="C909" s="255" t="s">
        <v>2046</v>
      </c>
      <c r="D909" s="255" t="s">
        <v>911</v>
      </c>
      <c r="E909" s="255" t="s">
        <v>1058</v>
      </c>
      <c r="F909" s="255" t="s">
        <v>912</v>
      </c>
      <c r="G909" s="255" t="s">
        <v>6312</v>
      </c>
      <c r="H909" s="256">
        <v>43180</v>
      </c>
      <c r="I909" s="257">
        <v>957.11</v>
      </c>
      <c r="J909" s="257">
        <v>1</v>
      </c>
      <c r="K909" s="257">
        <f t="shared" si="14"/>
        <v>957.11</v>
      </c>
      <c r="L909" s="255" t="s">
        <v>6313</v>
      </c>
      <c r="M909" s="255" t="s">
        <v>432</v>
      </c>
      <c r="N909" s="256">
        <v>43180</v>
      </c>
      <c r="O909" s="255" t="s">
        <v>70</v>
      </c>
      <c r="P909" s="255" t="s">
        <v>6314</v>
      </c>
    </row>
    <row r="910" spans="1:16" x14ac:dyDescent="0.2">
      <c r="A910" s="255" t="s">
        <v>4359</v>
      </c>
      <c r="B910" s="255" t="s">
        <v>2063</v>
      </c>
      <c r="C910" s="255" t="s">
        <v>2046</v>
      </c>
      <c r="D910" s="255" t="s">
        <v>232</v>
      </c>
      <c r="E910" s="255" t="s">
        <v>233</v>
      </c>
      <c r="F910" s="255" t="s">
        <v>234</v>
      </c>
      <c r="G910" s="255" t="s">
        <v>6315</v>
      </c>
      <c r="H910" s="256">
        <v>43174</v>
      </c>
      <c r="I910" s="257">
        <v>48.4</v>
      </c>
      <c r="J910" s="257">
        <v>1</v>
      </c>
      <c r="K910" s="257">
        <f t="shared" si="14"/>
        <v>48.4</v>
      </c>
      <c r="L910" s="255" t="s">
        <v>6316</v>
      </c>
      <c r="M910" s="255" t="s">
        <v>396</v>
      </c>
      <c r="N910" s="256">
        <v>43182</v>
      </c>
      <c r="O910" s="255" t="s">
        <v>70</v>
      </c>
      <c r="P910" s="255" t="s">
        <v>6317</v>
      </c>
    </row>
    <row r="911" spans="1:16" x14ac:dyDescent="0.2">
      <c r="A911" s="255" t="s">
        <v>4359</v>
      </c>
      <c r="B911" s="255" t="s">
        <v>2063</v>
      </c>
      <c r="C911" s="255" t="s">
        <v>2046</v>
      </c>
      <c r="D911" s="255" t="s">
        <v>107</v>
      </c>
      <c r="E911" s="255" t="s">
        <v>108</v>
      </c>
      <c r="F911" s="255" t="s">
        <v>109</v>
      </c>
      <c r="G911" s="255" t="s">
        <v>6322</v>
      </c>
      <c r="H911" s="256">
        <v>43174</v>
      </c>
      <c r="I911" s="257">
        <v>637.66999999999996</v>
      </c>
      <c r="J911" s="257">
        <v>1</v>
      </c>
      <c r="K911" s="257">
        <f t="shared" si="14"/>
        <v>637.66999999999996</v>
      </c>
      <c r="L911" s="255" t="s">
        <v>6323</v>
      </c>
      <c r="M911" s="255" t="s">
        <v>1241</v>
      </c>
      <c r="N911" s="256">
        <v>43175</v>
      </c>
      <c r="O911" s="255" t="s">
        <v>70</v>
      </c>
      <c r="P911" s="255" t="s">
        <v>6324</v>
      </c>
    </row>
    <row r="912" spans="1:16" x14ac:dyDescent="0.2">
      <c r="A912" s="255" t="s">
        <v>4359</v>
      </c>
      <c r="B912" s="255" t="s">
        <v>2063</v>
      </c>
      <c r="C912" s="255" t="s">
        <v>2046</v>
      </c>
      <c r="D912" s="255" t="s">
        <v>121</v>
      </c>
      <c r="E912" s="255" t="s">
        <v>264</v>
      </c>
      <c r="F912" s="255" t="s">
        <v>122</v>
      </c>
      <c r="G912" s="255" t="s">
        <v>6325</v>
      </c>
      <c r="H912" s="256">
        <v>43180</v>
      </c>
      <c r="I912" s="257">
        <v>330.96</v>
      </c>
      <c r="J912" s="257">
        <v>1</v>
      </c>
      <c r="K912" s="257">
        <f t="shared" si="14"/>
        <v>330.96</v>
      </c>
      <c r="L912" s="255" t="s">
        <v>398</v>
      </c>
      <c r="M912" s="255" t="s">
        <v>513</v>
      </c>
      <c r="N912" s="256">
        <v>43180</v>
      </c>
      <c r="O912" s="255" t="s">
        <v>70</v>
      </c>
      <c r="P912" s="255" t="s">
        <v>398</v>
      </c>
    </row>
    <row r="913" spans="1:16" x14ac:dyDescent="0.2">
      <c r="A913" s="255" t="s">
        <v>4359</v>
      </c>
      <c r="B913" s="255" t="s">
        <v>2063</v>
      </c>
      <c r="C913" s="255" t="s">
        <v>2046</v>
      </c>
      <c r="D913" s="255" t="s">
        <v>121</v>
      </c>
      <c r="E913" s="255" t="s">
        <v>264</v>
      </c>
      <c r="F913" s="255" t="s">
        <v>122</v>
      </c>
      <c r="G913" s="255" t="s">
        <v>6326</v>
      </c>
      <c r="H913" s="256">
        <v>43175</v>
      </c>
      <c r="I913" s="257">
        <v>2021.25</v>
      </c>
      <c r="J913" s="257">
        <v>1</v>
      </c>
      <c r="K913" s="257">
        <f t="shared" si="14"/>
        <v>2021.25</v>
      </c>
      <c r="L913" s="255" t="s">
        <v>398</v>
      </c>
      <c r="M913" s="255" t="s">
        <v>124</v>
      </c>
      <c r="N913" s="256">
        <v>43175</v>
      </c>
      <c r="O913" s="255" t="s">
        <v>70</v>
      </c>
      <c r="P913" s="255" t="s">
        <v>398</v>
      </c>
    </row>
    <row r="914" spans="1:16" x14ac:dyDescent="0.2">
      <c r="A914" s="255" t="s">
        <v>4359</v>
      </c>
      <c r="B914" s="255" t="s">
        <v>2063</v>
      </c>
      <c r="C914" s="255" t="s">
        <v>2046</v>
      </c>
      <c r="D914" s="255" t="s">
        <v>121</v>
      </c>
      <c r="E914" s="255" t="s">
        <v>264</v>
      </c>
      <c r="F914" s="255" t="s">
        <v>122</v>
      </c>
      <c r="G914" s="255" t="s">
        <v>6327</v>
      </c>
      <c r="H914" s="256">
        <v>43175</v>
      </c>
      <c r="I914" s="257">
        <v>1299.76</v>
      </c>
      <c r="J914" s="257">
        <v>1</v>
      </c>
      <c r="K914" s="257">
        <f t="shared" si="14"/>
        <v>1299.76</v>
      </c>
      <c r="L914" s="255" t="s">
        <v>398</v>
      </c>
      <c r="M914" s="255" t="s">
        <v>124</v>
      </c>
      <c r="N914" s="256">
        <v>43175</v>
      </c>
      <c r="O914" s="255" t="s">
        <v>70</v>
      </c>
      <c r="P914" s="255" t="s">
        <v>398</v>
      </c>
    </row>
    <row r="915" spans="1:16" x14ac:dyDescent="0.2">
      <c r="A915" s="255" t="s">
        <v>4359</v>
      </c>
      <c r="B915" s="255" t="s">
        <v>2063</v>
      </c>
      <c r="C915" s="255" t="s">
        <v>2046</v>
      </c>
      <c r="D915" s="255" t="s">
        <v>121</v>
      </c>
      <c r="E915" s="255" t="s">
        <v>264</v>
      </c>
      <c r="F915" s="255" t="s">
        <v>122</v>
      </c>
      <c r="G915" s="255" t="s">
        <v>6328</v>
      </c>
      <c r="H915" s="256">
        <v>43175</v>
      </c>
      <c r="I915" s="257">
        <v>779.86</v>
      </c>
      <c r="J915" s="257">
        <v>1</v>
      </c>
      <c r="K915" s="257">
        <f t="shared" si="14"/>
        <v>779.86</v>
      </c>
      <c r="L915" s="255" t="s">
        <v>398</v>
      </c>
      <c r="M915" s="255" t="s">
        <v>124</v>
      </c>
      <c r="N915" s="256">
        <v>43175</v>
      </c>
      <c r="O915" s="255" t="s">
        <v>70</v>
      </c>
      <c r="P915" s="255" t="s">
        <v>398</v>
      </c>
    </row>
    <row r="916" spans="1:16" x14ac:dyDescent="0.2">
      <c r="A916" s="255" t="s">
        <v>4359</v>
      </c>
      <c r="B916" s="255" t="s">
        <v>2063</v>
      </c>
      <c r="C916" s="255" t="s">
        <v>2046</v>
      </c>
      <c r="D916" s="255" t="s">
        <v>121</v>
      </c>
      <c r="E916" s="255" t="s">
        <v>264</v>
      </c>
      <c r="F916" s="255" t="s">
        <v>122</v>
      </c>
      <c r="G916" s="255" t="s">
        <v>6329</v>
      </c>
      <c r="H916" s="256">
        <v>43166</v>
      </c>
      <c r="I916" s="257">
        <v>262.33</v>
      </c>
      <c r="J916" s="257">
        <v>1</v>
      </c>
      <c r="K916" s="257">
        <f t="shared" si="14"/>
        <v>262.33</v>
      </c>
      <c r="L916" s="255" t="s">
        <v>6330</v>
      </c>
      <c r="M916" s="255" t="s">
        <v>415</v>
      </c>
      <c r="N916" s="256">
        <v>43167</v>
      </c>
      <c r="O916" s="255" t="s">
        <v>70</v>
      </c>
      <c r="P916" s="255" t="s">
        <v>6331</v>
      </c>
    </row>
    <row r="917" spans="1:16" x14ac:dyDescent="0.2">
      <c r="A917" s="255" t="s">
        <v>4359</v>
      </c>
      <c r="B917" s="255" t="s">
        <v>2063</v>
      </c>
      <c r="C917" s="255" t="s">
        <v>2046</v>
      </c>
      <c r="D917" s="255" t="s">
        <v>6332</v>
      </c>
      <c r="E917" s="255" t="s">
        <v>6333</v>
      </c>
      <c r="F917" s="255" t="s">
        <v>6334</v>
      </c>
      <c r="G917" s="255" t="s">
        <v>6335</v>
      </c>
      <c r="H917" s="256">
        <v>43171</v>
      </c>
      <c r="I917" s="257">
        <v>585.64</v>
      </c>
      <c r="J917" s="257">
        <v>1</v>
      </c>
      <c r="K917" s="257">
        <f t="shared" si="14"/>
        <v>585.64</v>
      </c>
      <c r="L917" s="255" t="s">
        <v>6336</v>
      </c>
      <c r="M917" s="255" t="s">
        <v>83</v>
      </c>
      <c r="N917" s="256">
        <v>43171</v>
      </c>
      <c r="O917" s="255" t="s">
        <v>70</v>
      </c>
      <c r="P917" s="255" t="s">
        <v>6337</v>
      </c>
    </row>
    <row r="918" spans="1:16" x14ac:dyDescent="0.2">
      <c r="A918" s="255" t="s">
        <v>4359</v>
      </c>
      <c r="B918" s="255" t="s">
        <v>2063</v>
      </c>
      <c r="C918" s="255" t="s">
        <v>2046</v>
      </c>
      <c r="D918" s="255" t="s">
        <v>345</v>
      </c>
      <c r="E918" s="255" t="s">
        <v>346</v>
      </c>
      <c r="F918" s="255" t="s">
        <v>347</v>
      </c>
      <c r="G918" s="255" t="s">
        <v>6338</v>
      </c>
      <c r="H918" s="256">
        <v>43185</v>
      </c>
      <c r="I918" s="257">
        <v>377.52</v>
      </c>
      <c r="J918" s="257">
        <v>1</v>
      </c>
      <c r="K918" s="257">
        <f t="shared" si="14"/>
        <v>377.52</v>
      </c>
      <c r="L918" s="255" t="s">
        <v>398</v>
      </c>
      <c r="M918" s="255" t="s">
        <v>513</v>
      </c>
      <c r="N918" s="256">
        <v>43186</v>
      </c>
      <c r="O918" s="255" t="s">
        <v>70</v>
      </c>
      <c r="P918" s="255" t="s">
        <v>398</v>
      </c>
    </row>
    <row r="919" spans="1:16" x14ac:dyDescent="0.2">
      <c r="A919" s="255" t="s">
        <v>4359</v>
      </c>
      <c r="B919" s="255" t="s">
        <v>2063</v>
      </c>
      <c r="C919" s="255" t="s">
        <v>2046</v>
      </c>
      <c r="D919" s="255" t="s">
        <v>345</v>
      </c>
      <c r="E919" s="255" t="s">
        <v>346</v>
      </c>
      <c r="F919" s="255" t="s">
        <v>347</v>
      </c>
      <c r="G919" s="255" t="s">
        <v>6339</v>
      </c>
      <c r="H919" s="256">
        <v>43185</v>
      </c>
      <c r="I919" s="257">
        <v>630.16999999999996</v>
      </c>
      <c r="J919" s="257">
        <v>1</v>
      </c>
      <c r="K919" s="257">
        <f t="shared" si="14"/>
        <v>630.16999999999996</v>
      </c>
      <c r="L919" s="255" t="s">
        <v>398</v>
      </c>
      <c r="M919" s="255" t="s">
        <v>513</v>
      </c>
      <c r="N919" s="256">
        <v>43185</v>
      </c>
      <c r="O919" s="255" t="s">
        <v>70</v>
      </c>
      <c r="P919" s="255" t="s">
        <v>398</v>
      </c>
    </row>
    <row r="920" spans="1:16" x14ac:dyDescent="0.2">
      <c r="A920" s="255" t="s">
        <v>4359</v>
      </c>
      <c r="B920" s="255" t="s">
        <v>2063</v>
      </c>
      <c r="C920" s="255" t="s">
        <v>2046</v>
      </c>
      <c r="D920" s="255" t="s">
        <v>345</v>
      </c>
      <c r="E920" s="255" t="s">
        <v>346</v>
      </c>
      <c r="F920" s="255" t="s">
        <v>347</v>
      </c>
      <c r="G920" s="255" t="s">
        <v>6340</v>
      </c>
      <c r="H920" s="256">
        <v>43171</v>
      </c>
      <c r="I920" s="257">
        <v>589.11</v>
      </c>
      <c r="J920" s="257">
        <v>1</v>
      </c>
      <c r="K920" s="257">
        <f t="shared" si="14"/>
        <v>589.11</v>
      </c>
      <c r="L920" s="255" t="s">
        <v>398</v>
      </c>
      <c r="M920" s="255" t="s">
        <v>235</v>
      </c>
      <c r="N920" s="256">
        <v>43172</v>
      </c>
      <c r="O920" s="255" t="s">
        <v>70</v>
      </c>
      <c r="P920" s="255" t="s">
        <v>398</v>
      </c>
    </row>
    <row r="921" spans="1:16" x14ac:dyDescent="0.2">
      <c r="A921" s="255" t="s">
        <v>4359</v>
      </c>
      <c r="B921" s="255" t="s">
        <v>2063</v>
      </c>
      <c r="C921" s="255" t="s">
        <v>2046</v>
      </c>
      <c r="D921" s="255" t="s">
        <v>345</v>
      </c>
      <c r="E921" s="255" t="s">
        <v>346</v>
      </c>
      <c r="F921" s="255" t="s">
        <v>347</v>
      </c>
      <c r="G921" s="255" t="s">
        <v>6341</v>
      </c>
      <c r="H921" s="256">
        <v>43171</v>
      </c>
      <c r="I921" s="257">
        <v>630.16999999999996</v>
      </c>
      <c r="J921" s="257">
        <v>1</v>
      </c>
      <c r="K921" s="257">
        <f t="shared" si="14"/>
        <v>630.16999999999996</v>
      </c>
      <c r="L921" s="255" t="s">
        <v>398</v>
      </c>
      <c r="M921" s="255" t="s">
        <v>513</v>
      </c>
      <c r="N921" s="256">
        <v>43172</v>
      </c>
      <c r="O921" s="255" t="s">
        <v>70</v>
      </c>
      <c r="P921" s="255" t="s">
        <v>398</v>
      </c>
    </row>
    <row r="922" spans="1:16" x14ac:dyDescent="0.2">
      <c r="A922" s="255" t="s">
        <v>4359</v>
      </c>
      <c r="B922" s="255" t="s">
        <v>2063</v>
      </c>
      <c r="C922" s="255" t="s">
        <v>2046</v>
      </c>
      <c r="D922" s="255" t="s">
        <v>345</v>
      </c>
      <c r="E922" s="255" t="s">
        <v>346</v>
      </c>
      <c r="F922" s="255" t="s">
        <v>347</v>
      </c>
      <c r="G922" s="255" t="s">
        <v>6342</v>
      </c>
      <c r="H922" s="256">
        <v>43160</v>
      </c>
      <c r="I922" s="257">
        <v>429.55</v>
      </c>
      <c r="J922" s="257">
        <v>1</v>
      </c>
      <c r="K922" s="257">
        <f t="shared" si="14"/>
        <v>429.55</v>
      </c>
      <c r="L922" s="255" t="s">
        <v>398</v>
      </c>
      <c r="M922" s="255" t="s">
        <v>5989</v>
      </c>
      <c r="N922" s="256">
        <v>43161</v>
      </c>
      <c r="O922" s="255" t="s">
        <v>70</v>
      </c>
      <c r="P922" s="255" t="s">
        <v>398</v>
      </c>
    </row>
    <row r="923" spans="1:16" x14ac:dyDescent="0.2">
      <c r="A923" s="255" t="s">
        <v>4359</v>
      </c>
      <c r="B923" s="255" t="s">
        <v>2063</v>
      </c>
      <c r="C923" s="255" t="s">
        <v>2046</v>
      </c>
      <c r="D923" s="255" t="s">
        <v>1188</v>
      </c>
      <c r="E923" s="255" t="s">
        <v>1189</v>
      </c>
      <c r="F923" s="255" t="s">
        <v>1190</v>
      </c>
      <c r="G923" s="255" t="s">
        <v>6343</v>
      </c>
      <c r="H923" s="256">
        <v>43180</v>
      </c>
      <c r="I923" s="257">
        <v>71.87</v>
      </c>
      <c r="J923" s="257">
        <v>1</v>
      </c>
      <c r="K923" s="257">
        <f t="shared" si="14"/>
        <v>71.87</v>
      </c>
      <c r="L923" s="255" t="s">
        <v>6344</v>
      </c>
      <c r="M923" s="255" t="s">
        <v>431</v>
      </c>
      <c r="N923" s="256">
        <v>43181</v>
      </c>
      <c r="O923" s="255" t="s">
        <v>70</v>
      </c>
      <c r="P923" s="255" t="s">
        <v>6345</v>
      </c>
    </row>
    <row r="924" spans="1:16" x14ac:dyDescent="0.2">
      <c r="A924" s="255" t="s">
        <v>4359</v>
      </c>
      <c r="B924" s="255" t="s">
        <v>2063</v>
      </c>
      <c r="C924" s="255" t="s">
        <v>2046</v>
      </c>
      <c r="D924" s="255" t="s">
        <v>178</v>
      </c>
      <c r="E924" s="255" t="s">
        <v>179</v>
      </c>
      <c r="F924" s="255" t="s">
        <v>180</v>
      </c>
      <c r="G924" s="255" t="s">
        <v>6346</v>
      </c>
      <c r="H924" s="256">
        <v>43179</v>
      </c>
      <c r="I924" s="257">
        <v>219.25</v>
      </c>
      <c r="J924" s="257">
        <v>1</v>
      </c>
      <c r="K924" s="257">
        <f t="shared" si="14"/>
        <v>219.25</v>
      </c>
      <c r="L924" s="255" t="s">
        <v>6347</v>
      </c>
      <c r="M924" s="255" t="s">
        <v>214</v>
      </c>
      <c r="N924" s="256">
        <v>43180</v>
      </c>
      <c r="O924" s="255" t="s">
        <v>70</v>
      </c>
      <c r="P924" s="255" t="s">
        <v>6348</v>
      </c>
    </row>
    <row r="925" spans="1:16" x14ac:dyDescent="0.2">
      <c r="A925" s="255" t="s">
        <v>4359</v>
      </c>
      <c r="B925" s="255" t="s">
        <v>2063</v>
      </c>
      <c r="C925" s="255" t="s">
        <v>2046</v>
      </c>
      <c r="D925" s="255" t="s">
        <v>178</v>
      </c>
      <c r="E925" s="255" t="s">
        <v>179</v>
      </c>
      <c r="F925" s="255" t="s">
        <v>180</v>
      </c>
      <c r="G925" s="255" t="s">
        <v>6349</v>
      </c>
      <c r="H925" s="256">
        <v>43179</v>
      </c>
      <c r="I925" s="257">
        <v>314.60000000000002</v>
      </c>
      <c r="J925" s="257">
        <v>1</v>
      </c>
      <c r="K925" s="257">
        <f t="shared" si="14"/>
        <v>314.60000000000002</v>
      </c>
      <c r="L925" s="255" t="s">
        <v>6350</v>
      </c>
      <c r="M925" s="255" t="s">
        <v>434</v>
      </c>
      <c r="N925" s="256">
        <v>43180</v>
      </c>
      <c r="O925" s="255" t="s">
        <v>70</v>
      </c>
      <c r="P925" s="255" t="s">
        <v>6351</v>
      </c>
    </row>
    <row r="926" spans="1:16" x14ac:dyDescent="0.2">
      <c r="A926" s="255" t="s">
        <v>4359</v>
      </c>
      <c r="B926" s="255" t="s">
        <v>2063</v>
      </c>
      <c r="C926" s="255" t="s">
        <v>2046</v>
      </c>
      <c r="D926" s="255" t="s">
        <v>178</v>
      </c>
      <c r="E926" s="255" t="s">
        <v>179</v>
      </c>
      <c r="F926" s="255" t="s">
        <v>180</v>
      </c>
      <c r="G926" s="255" t="s">
        <v>6352</v>
      </c>
      <c r="H926" s="256">
        <v>43179</v>
      </c>
      <c r="I926" s="257">
        <v>10.59</v>
      </c>
      <c r="J926" s="257">
        <v>1</v>
      </c>
      <c r="K926" s="257">
        <f t="shared" si="14"/>
        <v>10.59</v>
      </c>
      <c r="L926" s="255" t="s">
        <v>6353</v>
      </c>
      <c r="M926" s="255" t="s">
        <v>432</v>
      </c>
      <c r="N926" s="256">
        <v>43180</v>
      </c>
      <c r="O926" s="255" t="s">
        <v>70</v>
      </c>
      <c r="P926" s="255" t="s">
        <v>6354</v>
      </c>
    </row>
    <row r="927" spans="1:16" x14ac:dyDescent="0.2">
      <c r="A927" s="255" t="s">
        <v>4359</v>
      </c>
      <c r="B927" s="255" t="s">
        <v>2063</v>
      </c>
      <c r="C927" s="255" t="s">
        <v>2046</v>
      </c>
      <c r="D927" s="255" t="s">
        <v>178</v>
      </c>
      <c r="E927" s="255" t="s">
        <v>179</v>
      </c>
      <c r="F927" s="255" t="s">
        <v>180</v>
      </c>
      <c r="G927" s="255" t="s">
        <v>6355</v>
      </c>
      <c r="H927" s="256">
        <v>43179</v>
      </c>
      <c r="I927" s="257">
        <v>232.32</v>
      </c>
      <c r="J927" s="257">
        <v>1</v>
      </c>
      <c r="K927" s="257">
        <f t="shared" si="14"/>
        <v>232.32</v>
      </c>
      <c r="L927" s="255" t="s">
        <v>6356</v>
      </c>
      <c r="M927" s="255" t="s">
        <v>432</v>
      </c>
      <c r="N927" s="256">
        <v>43180</v>
      </c>
      <c r="O927" s="255" t="s">
        <v>70</v>
      </c>
      <c r="P927" s="255" t="s">
        <v>6357</v>
      </c>
    </row>
    <row r="928" spans="1:16" x14ac:dyDescent="0.2">
      <c r="A928" s="255" t="s">
        <v>4359</v>
      </c>
      <c r="B928" s="255" t="s">
        <v>2063</v>
      </c>
      <c r="C928" s="255" t="s">
        <v>2046</v>
      </c>
      <c r="D928" s="255" t="s">
        <v>178</v>
      </c>
      <c r="E928" s="255" t="s">
        <v>179</v>
      </c>
      <c r="F928" s="255" t="s">
        <v>180</v>
      </c>
      <c r="G928" s="255" t="s">
        <v>6358</v>
      </c>
      <c r="H928" s="256">
        <v>43179</v>
      </c>
      <c r="I928" s="257">
        <v>41.38</v>
      </c>
      <c r="J928" s="257">
        <v>1</v>
      </c>
      <c r="K928" s="257">
        <f t="shared" si="14"/>
        <v>41.38</v>
      </c>
      <c r="L928" s="255" t="s">
        <v>4502</v>
      </c>
      <c r="M928" s="255" t="s">
        <v>106</v>
      </c>
      <c r="N928" s="256">
        <v>43180</v>
      </c>
      <c r="O928" s="255" t="s">
        <v>70</v>
      </c>
      <c r="P928" s="255" t="s">
        <v>4503</v>
      </c>
    </row>
    <row r="929" spans="1:16" x14ac:dyDescent="0.2">
      <c r="A929" s="255" t="s">
        <v>4359</v>
      </c>
      <c r="B929" s="255" t="s">
        <v>2063</v>
      </c>
      <c r="C929" s="255" t="s">
        <v>2046</v>
      </c>
      <c r="D929" s="255" t="s">
        <v>178</v>
      </c>
      <c r="E929" s="255" t="s">
        <v>179</v>
      </c>
      <c r="F929" s="255" t="s">
        <v>180</v>
      </c>
      <c r="G929" s="255" t="s">
        <v>6359</v>
      </c>
      <c r="H929" s="256">
        <v>43179</v>
      </c>
      <c r="I929" s="257">
        <v>284.11</v>
      </c>
      <c r="J929" s="257">
        <v>1</v>
      </c>
      <c r="K929" s="257">
        <f t="shared" si="14"/>
        <v>284.11</v>
      </c>
      <c r="L929" s="255" t="s">
        <v>398</v>
      </c>
      <c r="M929" s="255" t="s">
        <v>223</v>
      </c>
      <c r="N929" s="256">
        <v>43180</v>
      </c>
      <c r="O929" s="255" t="s">
        <v>70</v>
      </c>
      <c r="P929" s="255" t="s">
        <v>398</v>
      </c>
    </row>
    <row r="930" spans="1:16" x14ac:dyDescent="0.2">
      <c r="A930" s="255" t="s">
        <v>4359</v>
      </c>
      <c r="B930" s="255" t="s">
        <v>2063</v>
      </c>
      <c r="C930" s="255" t="s">
        <v>2046</v>
      </c>
      <c r="D930" s="255" t="s">
        <v>178</v>
      </c>
      <c r="E930" s="255" t="s">
        <v>179</v>
      </c>
      <c r="F930" s="255" t="s">
        <v>180</v>
      </c>
      <c r="G930" s="255" t="s">
        <v>6360</v>
      </c>
      <c r="H930" s="256">
        <v>43179</v>
      </c>
      <c r="I930" s="257">
        <v>292.82</v>
      </c>
      <c r="J930" s="257">
        <v>1</v>
      </c>
      <c r="K930" s="257">
        <f t="shared" si="14"/>
        <v>292.82</v>
      </c>
      <c r="L930" s="255" t="s">
        <v>6361</v>
      </c>
      <c r="M930" s="255" t="s">
        <v>513</v>
      </c>
      <c r="N930" s="256">
        <v>43180</v>
      </c>
      <c r="O930" s="255" t="s">
        <v>70</v>
      </c>
      <c r="P930" s="255" t="s">
        <v>6362</v>
      </c>
    </row>
    <row r="931" spans="1:16" x14ac:dyDescent="0.2">
      <c r="A931" s="255" t="s">
        <v>4359</v>
      </c>
      <c r="B931" s="255" t="s">
        <v>2063</v>
      </c>
      <c r="C931" s="255" t="s">
        <v>2046</v>
      </c>
      <c r="D931" s="255" t="s">
        <v>178</v>
      </c>
      <c r="E931" s="255" t="s">
        <v>179</v>
      </c>
      <c r="F931" s="255" t="s">
        <v>180</v>
      </c>
      <c r="G931" s="255" t="s">
        <v>6363</v>
      </c>
      <c r="H931" s="256">
        <v>43179</v>
      </c>
      <c r="I931" s="257">
        <v>67.09</v>
      </c>
      <c r="J931" s="257">
        <v>1</v>
      </c>
      <c r="K931" s="257">
        <f t="shared" si="14"/>
        <v>67.09</v>
      </c>
      <c r="L931" s="255" t="s">
        <v>6364</v>
      </c>
      <c r="M931" s="255" t="s">
        <v>106</v>
      </c>
      <c r="N931" s="256">
        <v>43180</v>
      </c>
      <c r="O931" s="255" t="s">
        <v>70</v>
      </c>
      <c r="P931" s="255" t="s">
        <v>6365</v>
      </c>
    </row>
    <row r="932" spans="1:16" x14ac:dyDescent="0.2">
      <c r="A932" s="255" t="s">
        <v>4359</v>
      </c>
      <c r="B932" s="255" t="s">
        <v>2063</v>
      </c>
      <c r="C932" s="255" t="s">
        <v>2046</v>
      </c>
      <c r="D932" s="255" t="s">
        <v>178</v>
      </c>
      <c r="E932" s="255" t="s">
        <v>179</v>
      </c>
      <c r="F932" s="255" t="s">
        <v>180</v>
      </c>
      <c r="G932" s="255" t="s">
        <v>6366</v>
      </c>
      <c r="H932" s="256">
        <v>43179</v>
      </c>
      <c r="I932" s="257">
        <v>131.77000000000001</v>
      </c>
      <c r="J932" s="257">
        <v>1</v>
      </c>
      <c r="K932" s="257">
        <f t="shared" si="14"/>
        <v>131.77000000000001</v>
      </c>
      <c r="L932" s="255" t="s">
        <v>6367</v>
      </c>
      <c r="M932" s="255" t="s">
        <v>415</v>
      </c>
      <c r="N932" s="256">
        <v>43180</v>
      </c>
      <c r="O932" s="255" t="s">
        <v>70</v>
      </c>
      <c r="P932" s="255" t="s">
        <v>6368</v>
      </c>
    </row>
    <row r="933" spans="1:16" x14ac:dyDescent="0.2">
      <c r="A933" s="255" t="s">
        <v>4359</v>
      </c>
      <c r="B933" s="255" t="s">
        <v>2063</v>
      </c>
      <c r="C933" s="255" t="s">
        <v>2046</v>
      </c>
      <c r="D933" s="255" t="s">
        <v>178</v>
      </c>
      <c r="E933" s="255" t="s">
        <v>179</v>
      </c>
      <c r="F933" s="255" t="s">
        <v>180</v>
      </c>
      <c r="G933" s="255" t="s">
        <v>6369</v>
      </c>
      <c r="H933" s="256">
        <v>43179</v>
      </c>
      <c r="I933" s="257">
        <v>105.27</v>
      </c>
      <c r="J933" s="257">
        <v>1</v>
      </c>
      <c r="K933" s="257">
        <f t="shared" si="14"/>
        <v>105.27</v>
      </c>
      <c r="L933" s="255" t="s">
        <v>6370</v>
      </c>
      <c r="M933" s="255" t="s">
        <v>434</v>
      </c>
      <c r="N933" s="256">
        <v>43180</v>
      </c>
      <c r="O933" s="255" t="s">
        <v>70</v>
      </c>
      <c r="P933" s="255" t="s">
        <v>6371</v>
      </c>
    </row>
    <row r="934" spans="1:16" x14ac:dyDescent="0.2">
      <c r="A934" s="255" t="s">
        <v>4359</v>
      </c>
      <c r="B934" s="255" t="s">
        <v>2063</v>
      </c>
      <c r="C934" s="255" t="s">
        <v>2046</v>
      </c>
      <c r="D934" s="255" t="s">
        <v>178</v>
      </c>
      <c r="E934" s="255" t="s">
        <v>179</v>
      </c>
      <c r="F934" s="255" t="s">
        <v>180</v>
      </c>
      <c r="G934" s="255" t="s">
        <v>6372</v>
      </c>
      <c r="H934" s="256">
        <v>43179</v>
      </c>
      <c r="I934" s="257">
        <v>105.27</v>
      </c>
      <c r="J934" s="257">
        <v>1</v>
      </c>
      <c r="K934" s="257">
        <f t="shared" si="14"/>
        <v>105.27</v>
      </c>
      <c r="L934" s="255" t="s">
        <v>6373</v>
      </c>
      <c r="M934" s="255" t="s">
        <v>434</v>
      </c>
      <c r="N934" s="256">
        <v>43180</v>
      </c>
      <c r="O934" s="255" t="s">
        <v>70</v>
      </c>
      <c r="P934" s="255" t="s">
        <v>6374</v>
      </c>
    </row>
    <row r="935" spans="1:16" x14ac:dyDescent="0.2">
      <c r="A935" s="255" t="s">
        <v>4359</v>
      </c>
      <c r="B935" s="255" t="s">
        <v>2063</v>
      </c>
      <c r="C935" s="255" t="s">
        <v>2046</v>
      </c>
      <c r="D935" s="255" t="s">
        <v>6375</v>
      </c>
      <c r="E935" s="255" t="s">
        <v>6376</v>
      </c>
      <c r="F935" s="255" t="s">
        <v>6377</v>
      </c>
      <c r="G935" s="255" t="s">
        <v>6378</v>
      </c>
      <c r="H935" s="256">
        <v>43168</v>
      </c>
      <c r="I935" s="257">
        <v>130.59</v>
      </c>
      <c r="J935" s="257">
        <v>1</v>
      </c>
      <c r="K935" s="257">
        <f t="shared" si="14"/>
        <v>130.59</v>
      </c>
      <c r="L935" s="255" t="s">
        <v>6379</v>
      </c>
      <c r="M935" s="255" t="s">
        <v>434</v>
      </c>
      <c r="N935" s="256">
        <v>43172</v>
      </c>
      <c r="O935" s="255" t="s">
        <v>70</v>
      </c>
      <c r="P935" s="255" t="s">
        <v>6380</v>
      </c>
    </row>
    <row r="936" spans="1:16" x14ac:dyDescent="0.2">
      <c r="A936" s="255" t="s">
        <v>4359</v>
      </c>
      <c r="B936" s="255" t="s">
        <v>2063</v>
      </c>
      <c r="C936" s="255" t="s">
        <v>2046</v>
      </c>
      <c r="D936" s="255" t="s">
        <v>157</v>
      </c>
      <c r="E936" s="255" t="s">
        <v>158</v>
      </c>
      <c r="F936" s="255" t="s">
        <v>159</v>
      </c>
      <c r="G936" s="255" t="s">
        <v>6381</v>
      </c>
      <c r="H936" s="256">
        <v>43158</v>
      </c>
      <c r="I936" s="257">
        <v>105.3</v>
      </c>
      <c r="J936" s="257">
        <v>1</v>
      </c>
      <c r="K936" s="257">
        <f t="shared" si="14"/>
        <v>105.3</v>
      </c>
      <c r="L936" s="255" t="s">
        <v>398</v>
      </c>
      <c r="M936" s="255" t="s">
        <v>509</v>
      </c>
      <c r="N936" s="256">
        <v>43160</v>
      </c>
      <c r="O936" s="255" t="s">
        <v>70</v>
      </c>
      <c r="P936" s="255" t="s">
        <v>398</v>
      </c>
    </row>
    <row r="937" spans="1:16" x14ac:dyDescent="0.2">
      <c r="A937" s="255" t="s">
        <v>4359</v>
      </c>
      <c r="B937" s="255" t="s">
        <v>2063</v>
      </c>
      <c r="C937" s="255" t="s">
        <v>2046</v>
      </c>
      <c r="D937" s="255" t="s">
        <v>157</v>
      </c>
      <c r="E937" s="255" t="s">
        <v>158</v>
      </c>
      <c r="F937" s="255" t="s">
        <v>159</v>
      </c>
      <c r="G937" s="255" t="s">
        <v>6382</v>
      </c>
      <c r="H937" s="256">
        <v>43158</v>
      </c>
      <c r="I937" s="257">
        <v>75.8</v>
      </c>
      <c r="J937" s="257">
        <v>1</v>
      </c>
      <c r="K937" s="257">
        <f t="shared" si="14"/>
        <v>75.8</v>
      </c>
      <c r="L937" s="255" t="s">
        <v>398</v>
      </c>
      <c r="M937" s="255" t="s">
        <v>6383</v>
      </c>
      <c r="N937" s="256">
        <v>43160</v>
      </c>
      <c r="O937" s="255" t="s">
        <v>70</v>
      </c>
      <c r="P937" s="255" t="s">
        <v>398</v>
      </c>
    </row>
    <row r="938" spans="1:16" x14ac:dyDescent="0.2">
      <c r="A938" s="255" t="s">
        <v>4359</v>
      </c>
      <c r="B938" s="255" t="s">
        <v>2063</v>
      </c>
      <c r="C938" s="255" t="s">
        <v>2046</v>
      </c>
      <c r="D938" s="255" t="s">
        <v>157</v>
      </c>
      <c r="E938" s="255" t="s">
        <v>158</v>
      </c>
      <c r="F938" s="255" t="s">
        <v>159</v>
      </c>
      <c r="G938" s="255" t="s">
        <v>6384</v>
      </c>
      <c r="H938" s="256">
        <v>43167</v>
      </c>
      <c r="I938" s="257">
        <v>3.63</v>
      </c>
      <c r="J938" s="257">
        <v>1</v>
      </c>
      <c r="K938" s="257">
        <f t="shared" si="14"/>
        <v>3.63</v>
      </c>
      <c r="L938" s="255" t="s">
        <v>398</v>
      </c>
      <c r="M938" s="255" t="s">
        <v>390</v>
      </c>
      <c r="N938" s="256">
        <v>43168</v>
      </c>
      <c r="O938" s="255" t="s">
        <v>70</v>
      </c>
      <c r="P938" s="255" t="s">
        <v>398</v>
      </c>
    </row>
    <row r="939" spans="1:16" x14ac:dyDescent="0.2">
      <c r="A939" s="255" t="s">
        <v>4359</v>
      </c>
      <c r="B939" s="255" t="s">
        <v>2063</v>
      </c>
      <c r="C939" s="255" t="s">
        <v>2046</v>
      </c>
      <c r="D939" s="255" t="s">
        <v>157</v>
      </c>
      <c r="E939" s="255" t="s">
        <v>158</v>
      </c>
      <c r="F939" s="255" t="s">
        <v>159</v>
      </c>
      <c r="G939" s="255" t="s">
        <v>6385</v>
      </c>
      <c r="H939" s="256">
        <v>43167</v>
      </c>
      <c r="I939" s="257">
        <v>44.47</v>
      </c>
      <c r="J939" s="257">
        <v>1</v>
      </c>
      <c r="K939" s="257">
        <f t="shared" si="14"/>
        <v>44.47</v>
      </c>
      <c r="L939" s="255" t="s">
        <v>398</v>
      </c>
      <c r="M939" s="255" t="s">
        <v>390</v>
      </c>
      <c r="N939" s="256">
        <v>43168</v>
      </c>
      <c r="O939" s="255" t="s">
        <v>70</v>
      </c>
      <c r="P939" s="255" t="s">
        <v>398</v>
      </c>
    </row>
    <row r="940" spans="1:16" x14ac:dyDescent="0.2">
      <c r="A940" s="255" t="s">
        <v>4359</v>
      </c>
      <c r="B940" s="255" t="s">
        <v>2063</v>
      </c>
      <c r="C940" s="255" t="s">
        <v>2046</v>
      </c>
      <c r="D940" s="255" t="s">
        <v>157</v>
      </c>
      <c r="E940" s="255" t="s">
        <v>158</v>
      </c>
      <c r="F940" s="255" t="s">
        <v>159</v>
      </c>
      <c r="G940" s="255" t="s">
        <v>6386</v>
      </c>
      <c r="H940" s="256">
        <v>43167</v>
      </c>
      <c r="I940" s="257">
        <v>93.69</v>
      </c>
      <c r="J940" s="257">
        <v>1</v>
      </c>
      <c r="K940" s="257">
        <f t="shared" si="14"/>
        <v>93.69</v>
      </c>
      <c r="L940" s="255" t="s">
        <v>398</v>
      </c>
      <c r="M940" s="255" t="s">
        <v>6387</v>
      </c>
      <c r="N940" s="256">
        <v>43168</v>
      </c>
      <c r="O940" s="255" t="s">
        <v>70</v>
      </c>
      <c r="P940" s="255" t="s">
        <v>398</v>
      </c>
    </row>
    <row r="941" spans="1:16" x14ac:dyDescent="0.2">
      <c r="A941" s="255" t="s">
        <v>4359</v>
      </c>
      <c r="B941" s="255" t="s">
        <v>2063</v>
      </c>
      <c r="C941" s="255" t="s">
        <v>2046</v>
      </c>
      <c r="D941" s="255" t="s">
        <v>157</v>
      </c>
      <c r="E941" s="255" t="s">
        <v>158</v>
      </c>
      <c r="F941" s="255" t="s">
        <v>159</v>
      </c>
      <c r="G941" s="255" t="s">
        <v>6388</v>
      </c>
      <c r="H941" s="256">
        <v>43167</v>
      </c>
      <c r="I941" s="257">
        <v>2.78</v>
      </c>
      <c r="J941" s="257">
        <v>1</v>
      </c>
      <c r="K941" s="257">
        <f t="shared" si="14"/>
        <v>2.78</v>
      </c>
      <c r="L941" s="255" t="s">
        <v>398</v>
      </c>
      <c r="M941" s="255" t="s">
        <v>390</v>
      </c>
      <c r="N941" s="256">
        <v>43168</v>
      </c>
      <c r="O941" s="255" t="s">
        <v>70</v>
      </c>
      <c r="P941" s="255" t="s">
        <v>398</v>
      </c>
    </row>
    <row r="942" spans="1:16" x14ac:dyDescent="0.2">
      <c r="A942" s="255" t="s">
        <v>4359</v>
      </c>
      <c r="B942" s="255" t="s">
        <v>2063</v>
      </c>
      <c r="C942" s="255" t="s">
        <v>2046</v>
      </c>
      <c r="D942" s="255" t="s">
        <v>157</v>
      </c>
      <c r="E942" s="255" t="s">
        <v>158</v>
      </c>
      <c r="F942" s="255" t="s">
        <v>159</v>
      </c>
      <c r="G942" s="255" t="s">
        <v>6389</v>
      </c>
      <c r="H942" s="256">
        <v>43167</v>
      </c>
      <c r="I942" s="257">
        <v>2.1800000000000002</v>
      </c>
      <c r="J942" s="257">
        <v>1</v>
      </c>
      <c r="K942" s="257">
        <f t="shared" si="14"/>
        <v>2.1800000000000002</v>
      </c>
      <c r="L942" s="255" t="s">
        <v>398</v>
      </c>
      <c r="M942" s="255" t="s">
        <v>463</v>
      </c>
      <c r="N942" s="256">
        <v>43168</v>
      </c>
      <c r="O942" s="255" t="s">
        <v>70</v>
      </c>
      <c r="P942" s="255" t="s">
        <v>398</v>
      </c>
    </row>
    <row r="943" spans="1:16" x14ac:dyDescent="0.2">
      <c r="A943" s="255" t="s">
        <v>4359</v>
      </c>
      <c r="B943" s="255" t="s">
        <v>2063</v>
      </c>
      <c r="C943" s="255" t="s">
        <v>2046</v>
      </c>
      <c r="D943" s="255" t="s">
        <v>1739</v>
      </c>
      <c r="E943" s="255" t="s">
        <v>1740</v>
      </c>
      <c r="F943" s="255" t="s">
        <v>1741</v>
      </c>
      <c r="G943" s="255" t="s">
        <v>6390</v>
      </c>
      <c r="H943" s="256">
        <v>43161</v>
      </c>
      <c r="I943" s="257">
        <v>2932.31</v>
      </c>
      <c r="J943" s="257">
        <v>1</v>
      </c>
      <c r="K943" s="257">
        <f t="shared" si="14"/>
        <v>2932.31</v>
      </c>
      <c r="L943" s="255" t="s">
        <v>6391</v>
      </c>
      <c r="M943" s="255" t="s">
        <v>106</v>
      </c>
      <c r="N943" s="256">
        <v>43171</v>
      </c>
      <c r="O943" s="255" t="s">
        <v>70</v>
      </c>
      <c r="P943" s="255" t="s">
        <v>6392</v>
      </c>
    </row>
    <row r="944" spans="1:16" x14ac:dyDescent="0.2">
      <c r="A944" s="255" t="s">
        <v>4359</v>
      </c>
      <c r="B944" s="255" t="s">
        <v>2063</v>
      </c>
      <c r="C944" s="255" t="s">
        <v>2046</v>
      </c>
      <c r="D944" s="255" t="s">
        <v>4504</v>
      </c>
      <c r="E944" s="255" t="s">
        <v>4505</v>
      </c>
      <c r="F944" s="255" t="s">
        <v>4506</v>
      </c>
      <c r="G944" s="255" t="s">
        <v>6393</v>
      </c>
      <c r="H944" s="256">
        <v>43160</v>
      </c>
      <c r="I944" s="257">
        <v>612.02</v>
      </c>
      <c r="J944" s="257">
        <v>1</v>
      </c>
      <c r="K944" s="257">
        <f t="shared" si="14"/>
        <v>612.02</v>
      </c>
      <c r="L944" s="255" t="s">
        <v>6394</v>
      </c>
      <c r="M944" s="255" t="s">
        <v>217</v>
      </c>
      <c r="N944" s="256">
        <v>43161</v>
      </c>
      <c r="O944" s="255" t="s">
        <v>70</v>
      </c>
      <c r="P944" s="255" t="s">
        <v>6395</v>
      </c>
    </row>
    <row r="945" spans="1:16" x14ac:dyDescent="0.2">
      <c r="A945" s="255" t="s">
        <v>4359</v>
      </c>
      <c r="B945" s="255" t="s">
        <v>2063</v>
      </c>
      <c r="C945" s="255" t="s">
        <v>2046</v>
      </c>
      <c r="D945" s="255" t="s">
        <v>1381</v>
      </c>
      <c r="E945" s="255" t="s">
        <v>1382</v>
      </c>
      <c r="F945" s="255" t="s">
        <v>1383</v>
      </c>
      <c r="G945" s="255" t="s">
        <v>6396</v>
      </c>
      <c r="H945" s="256">
        <v>43180</v>
      </c>
      <c r="I945" s="257">
        <v>5657.96</v>
      </c>
      <c r="J945" s="257">
        <v>1</v>
      </c>
      <c r="K945" s="257">
        <f t="shared" si="14"/>
        <v>5657.96</v>
      </c>
      <c r="L945" s="255" t="s">
        <v>6397</v>
      </c>
      <c r="M945" s="255" t="s">
        <v>824</v>
      </c>
      <c r="N945" s="256">
        <v>43181</v>
      </c>
      <c r="O945" s="255" t="s">
        <v>70</v>
      </c>
      <c r="P945" s="255" t="s">
        <v>6398</v>
      </c>
    </row>
    <row r="946" spans="1:16" x14ac:dyDescent="0.2">
      <c r="A946" s="255" t="s">
        <v>4359</v>
      </c>
      <c r="B946" s="255" t="s">
        <v>2063</v>
      </c>
      <c r="C946" s="255" t="s">
        <v>2046</v>
      </c>
      <c r="D946" s="255" t="s">
        <v>85</v>
      </c>
      <c r="E946" s="255" t="s">
        <v>86</v>
      </c>
      <c r="F946" s="255" t="s">
        <v>87</v>
      </c>
      <c r="G946" s="255" t="s">
        <v>6399</v>
      </c>
      <c r="H946" s="256">
        <v>43181</v>
      </c>
      <c r="I946" s="257">
        <v>39.229999999999997</v>
      </c>
      <c r="J946" s="257">
        <v>1</v>
      </c>
      <c r="K946" s="257">
        <f t="shared" si="14"/>
        <v>39.229999999999997</v>
      </c>
      <c r="L946" s="255" t="s">
        <v>398</v>
      </c>
      <c r="M946" s="255" t="s">
        <v>664</v>
      </c>
      <c r="N946" s="256">
        <v>43182</v>
      </c>
      <c r="O946" s="255" t="s">
        <v>70</v>
      </c>
      <c r="P946" s="255" t="s">
        <v>398</v>
      </c>
    </row>
    <row r="947" spans="1:16" x14ac:dyDescent="0.2">
      <c r="A947" s="255" t="s">
        <v>4359</v>
      </c>
      <c r="B947" s="255" t="s">
        <v>2063</v>
      </c>
      <c r="C947" s="255" t="s">
        <v>2046</v>
      </c>
      <c r="D947" s="255" t="s">
        <v>85</v>
      </c>
      <c r="E947" s="255" t="s">
        <v>86</v>
      </c>
      <c r="F947" s="255" t="s">
        <v>87</v>
      </c>
      <c r="G947" s="255" t="s">
        <v>6400</v>
      </c>
      <c r="H947" s="256">
        <v>43159</v>
      </c>
      <c r="I947" s="257">
        <v>11.19</v>
      </c>
      <c r="J947" s="257">
        <v>1</v>
      </c>
      <c r="K947" s="257">
        <f t="shared" si="14"/>
        <v>11.19</v>
      </c>
      <c r="L947" s="255" t="s">
        <v>3200</v>
      </c>
      <c r="M947" s="255" t="s">
        <v>106</v>
      </c>
      <c r="N947" s="256">
        <v>43160</v>
      </c>
      <c r="O947" s="255" t="s">
        <v>70</v>
      </c>
      <c r="P947" s="255" t="s">
        <v>398</v>
      </c>
    </row>
    <row r="948" spans="1:16" x14ac:dyDescent="0.2">
      <c r="A948" s="255" t="s">
        <v>4359</v>
      </c>
      <c r="B948" s="255" t="s">
        <v>2063</v>
      </c>
      <c r="C948" s="255" t="s">
        <v>2046</v>
      </c>
      <c r="D948" s="255" t="s">
        <v>85</v>
      </c>
      <c r="E948" s="255" t="s">
        <v>86</v>
      </c>
      <c r="F948" s="255" t="s">
        <v>87</v>
      </c>
      <c r="G948" s="255" t="s">
        <v>6401</v>
      </c>
      <c r="H948" s="256">
        <v>43159</v>
      </c>
      <c r="I948" s="257">
        <v>78.53</v>
      </c>
      <c r="J948" s="257">
        <v>1</v>
      </c>
      <c r="K948" s="257">
        <f t="shared" si="14"/>
        <v>78.53</v>
      </c>
      <c r="L948" s="255" t="s">
        <v>2124</v>
      </c>
      <c r="M948" s="255" t="s">
        <v>415</v>
      </c>
      <c r="N948" s="256">
        <v>43160</v>
      </c>
      <c r="O948" s="255" t="s">
        <v>70</v>
      </c>
      <c r="P948" s="255" t="s">
        <v>6402</v>
      </c>
    </row>
    <row r="949" spans="1:16" x14ac:dyDescent="0.2">
      <c r="A949" s="255" t="s">
        <v>4359</v>
      </c>
      <c r="B949" s="255" t="s">
        <v>2063</v>
      </c>
      <c r="C949" s="255" t="s">
        <v>2046</v>
      </c>
      <c r="D949" s="255" t="s">
        <v>85</v>
      </c>
      <c r="E949" s="255" t="s">
        <v>86</v>
      </c>
      <c r="F949" s="255" t="s">
        <v>87</v>
      </c>
      <c r="G949" s="255" t="s">
        <v>6403</v>
      </c>
      <c r="H949" s="256">
        <v>43159</v>
      </c>
      <c r="I949" s="257">
        <v>136.9</v>
      </c>
      <c r="J949" s="257">
        <v>1</v>
      </c>
      <c r="K949" s="257">
        <f t="shared" si="14"/>
        <v>136.9</v>
      </c>
      <c r="L949" s="255" t="s">
        <v>6404</v>
      </c>
      <c r="M949" s="255" t="s">
        <v>504</v>
      </c>
      <c r="N949" s="256">
        <v>43160</v>
      </c>
      <c r="O949" s="255" t="s">
        <v>70</v>
      </c>
      <c r="P949" s="255" t="s">
        <v>6405</v>
      </c>
    </row>
    <row r="950" spans="1:16" x14ac:dyDescent="0.2">
      <c r="A950" s="255" t="s">
        <v>4359</v>
      </c>
      <c r="B950" s="255" t="s">
        <v>2063</v>
      </c>
      <c r="C950" s="255" t="s">
        <v>2046</v>
      </c>
      <c r="D950" s="255" t="s">
        <v>85</v>
      </c>
      <c r="E950" s="255" t="s">
        <v>86</v>
      </c>
      <c r="F950" s="255" t="s">
        <v>87</v>
      </c>
      <c r="G950" s="255" t="s">
        <v>6406</v>
      </c>
      <c r="H950" s="256">
        <v>43159</v>
      </c>
      <c r="I950" s="257">
        <v>117.6</v>
      </c>
      <c r="J950" s="257">
        <v>1</v>
      </c>
      <c r="K950" s="257">
        <f t="shared" si="14"/>
        <v>117.6</v>
      </c>
      <c r="L950" s="255" t="s">
        <v>6407</v>
      </c>
      <c r="M950" s="255" t="s">
        <v>504</v>
      </c>
      <c r="N950" s="256">
        <v>43160</v>
      </c>
      <c r="O950" s="255" t="s">
        <v>70</v>
      </c>
      <c r="P950" s="255" t="s">
        <v>6408</v>
      </c>
    </row>
    <row r="951" spans="1:16" x14ac:dyDescent="0.2">
      <c r="A951" s="255" t="s">
        <v>4359</v>
      </c>
      <c r="B951" s="255" t="s">
        <v>2063</v>
      </c>
      <c r="C951" s="255" t="s">
        <v>2046</v>
      </c>
      <c r="D951" s="255" t="s">
        <v>739</v>
      </c>
      <c r="E951" s="255" t="s">
        <v>740</v>
      </c>
      <c r="F951" s="255" t="s">
        <v>741</v>
      </c>
      <c r="G951" s="255" t="s">
        <v>6409</v>
      </c>
      <c r="H951" s="256">
        <v>43171</v>
      </c>
      <c r="I951" s="257">
        <v>344.85</v>
      </c>
      <c r="J951" s="257">
        <v>1</v>
      </c>
      <c r="K951" s="257">
        <f t="shared" si="14"/>
        <v>344.85</v>
      </c>
      <c r="L951" s="255" t="s">
        <v>398</v>
      </c>
      <c r="M951" s="255" t="s">
        <v>434</v>
      </c>
      <c r="N951" s="256">
        <v>43171</v>
      </c>
      <c r="O951" s="255" t="s">
        <v>70</v>
      </c>
      <c r="P951" s="255" t="s">
        <v>398</v>
      </c>
    </row>
    <row r="952" spans="1:16" x14ac:dyDescent="0.2">
      <c r="A952" s="255" t="s">
        <v>4359</v>
      </c>
      <c r="B952" s="255" t="s">
        <v>2063</v>
      </c>
      <c r="C952" s="255" t="s">
        <v>2046</v>
      </c>
      <c r="D952" s="255" t="s">
        <v>6410</v>
      </c>
      <c r="E952" s="255" t="s">
        <v>6411</v>
      </c>
      <c r="F952" s="255" t="s">
        <v>6412</v>
      </c>
      <c r="G952" s="255" t="s">
        <v>6413</v>
      </c>
      <c r="H952" s="256">
        <v>43181</v>
      </c>
      <c r="I952" s="257">
        <v>609.96</v>
      </c>
      <c r="J952" s="257">
        <v>1</v>
      </c>
      <c r="K952" s="257">
        <f t="shared" si="14"/>
        <v>609.96</v>
      </c>
      <c r="L952" s="255" t="s">
        <v>398</v>
      </c>
      <c r="M952" s="255" t="s">
        <v>875</v>
      </c>
      <c r="N952" s="256">
        <v>43182</v>
      </c>
      <c r="O952" s="255" t="s">
        <v>70</v>
      </c>
      <c r="P952" s="255" t="s">
        <v>398</v>
      </c>
    </row>
    <row r="953" spans="1:16" x14ac:dyDescent="0.2">
      <c r="A953" s="255" t="s">
        <v>4359</v>
      </c>
      <c r="B953" s="255" t="s">
        <v>2063</v>
      </c>
      <c r="C953" s="255" t="s">
        <v>2046</v>
      </c>
      <c r="D953" s="255" t="s">
        <v>6410</v>
      </c>
      <c r="E953" s="255" t="s">
        <v>6411</v>
      </c>
      <c r="F953" s="255" t="s">
        <v>6412</v>
      </c>
      <c r="G953" s="255" t="s">
        <v>6414</v>
      </c>
      <c r="H953" s="256">
        <v>43172</v>
      </c>
      <c r="I953" s="257">
        <v>112.53</v>
      </c>
      <c r="J953" s="257">
        <v>1</v>
      </c>
      <c r="K953" s="257">
        <f t="shared" si="14"/>
        <v>112.53</v>
      </c>
      <c r="L953" s="255" t="s">
        <v>398</v>
      </c>
      <c r="M953" s="255" t="s">
        <v>513</v>
      </c>
      <c r="N953" s="256">
        <v>43173</v>
      </c>
      <c r="O953" s="255" t="s">
        <v>70</v>
      </c>
      <c r="P953" s="255" t="s">
        <v>398</v>
      </c>
    </row>
    <row r="954" spans="1:16" x14ac:dyDescent="0.2">
      <c r="A954" s="255" t="s">
        <v>4359</v>
      </c>
      <c r="B954" s="255" t="s">
        <v>2063</v>
      </c>
      <c r="C954" s="255" t="s">
        <v>2046</v>
      </c>
      <c r="D954" s="255" t="s">
        <v>163</v>
      </c>
      <c r="E954" s="255" t="s">
        <v>399</v>
      </c>
      <c r="F954" s="255" t="s">
        <v>164</v>
      </c>
      <c r="G954" s="255" t="s">
        <v>6415</v>
      </c>
      <c r="H954" s="256">
        <v>43167</v>
      </c>
      <c r="I954" s="257">
        <v>42.79</v>
      </c>
      <c r="J954" s="257">
        <v>1</v>
      </c>
      <c r="K954" s="257">
        <f t="shared" si="14"/>
        <v>42.79</v>
      </c>
      <c r="L954" s="255" t="s">
        <v>6416</v>
      </c>
      <c r="M954" s="255" t="s">
        <v>214</v>
      </c>
      <c r="N954" s="256">
        <v>43179</v>
      </c>
      <c r="O954" s="255" t="s">
        <v>70</v>
      </c>
      <c r="P954" s="255" t="s">
        <v>6417</v>
      </c>
    </row>
    <row r="955" spans="1:16" x14ac:dyDescent="0.2">
      <c r="A955" s="255" t="s">
        <v>4359</v>
      </c>
      <c r="B955" s="255" t="s">
        <v>2063</v>
      </c>
      <c r="C955" s="255" t="s">
        <v>2046</v>
      </c>
      <c r="D955" s="255" t="s">
        <v>163</v>
      </c>
      <c r="E955" s="255" t="s">
        <v>399</v>
      </c>
      <c r="F955" s="255" t="s">
        <v>164</v>
      </c>
      <c r="G955" s="255" t="s">
        <v>6418</v>
      </c>
      <c r="H955" s="256">
        <v>43166</v>
      </c>
      <c r="I955" s="257">
        <v>42.83</v>
      </c>
      <c r="J955" s="257">
        <v>1</v>
      </c>
      <c r="K955" s="257">
        <f t="shared" si="14"/>
        <v>42.83</v>
      </c>
      <c r="L955" s="255" t="s">
        <v>6419</v>
      </c>
      <c r="M955" s="255" t="s">
        <v>214</v>
      </c>
      <c r="N955" s="256">
        <v>43179</v>
      </c>
      <c r="O955" s="255" t="s">
        <v>70</v>
      </c>
      <c r="P955" s="255" t="s">
        <v>6420</v>
      </c>
    </row>
    <row r="956" spans="1:16" x14ac:dyDescent="0.2">
      <c r="A956" s="255" t="s">
        <v>4359</v>
      </c>
      <c r="B956" s="255" t="s">
        <v>2063</v>
      </c>
      <c r="C956" s="255" t="s">
        <v>2046</v>
      </c>
      <c r="D956" s="255" t="s">
        <v>163</v>
      </c>
      <c r="E956" s="255" t="s">
        <v>399</v>
      </c>
      <c r="F956" s="255" t="s">
        <v>164</v>
      </c>
      <c r="G956" s="255" t="s">
        <v>6421</v>
      </c>
      <c r="H956" s="256">
        <v>43166</v>
      </c>
      <c r="I956" s="257">
        <v>95.81</v>
      </c>
      <c r="J956" s="257">
        <v>1</v>
      </c>
      <c r="K956" s="257">
        <f t="shared" si="14"/>
        <v>95.81</v>
      </c>
      <c r="L956" s="255" t="s">
        <v>6416</v>
      </c>
      <c r="M956" s="255" t="s">
        <v>214</v>
      </c>
      <c r="N956" s="256">
        <v>43179</v>
      </c>
      <c r="O956" s="255" t="s">
        <v>70</v>
      </c>
      <c r="P956" s="255" t="s">
        <v>6417</v>
      </c>
    </row>
    <row r="957" spans="1:16" x14ac:dyDescent="0.2">
      <c r="A957" s="255" t="s">
        <v>4359</v>
      </c>
      <c r="B957" s="255" t="s">
        <v>2063</v>
      </c>
      <c r="C957" s="255" t="s">
        <v>2046</v>
      </c>
      <c r="D957" s="255" t="s">
        <v>6422</v>
      </c>
      <c r="E957" s="255" t="s">
        <v>6423</v>
      </c>
      <c r="F957" s="255" t="s">
        <v>6424</v>
      </c>
      <c r="G957" s="255" t="s">
        <v>6425</v>
      </c>
      <c r="H957" s="256">
        <v>43159</v>
      </c>
      <c r="I957" s="257">
        <v>231</v>
      </c>
      <c r="J957" s="257">
        <v>1</v>
      </c>
      <c r="K957" s="257">
        <f t="shared" si="14"/>
        <v>231</v>
      </c>
      <c r="L957" s="255" t="s">
        <v>398</v>
      </c>
      <c r="M957" s="255" t="s">
        <v>513</v>
      </c>
      <c r="N957" s="256">
        <v>43172</v>
      </c>
      <c r="O957" s="255" t="s">
        <v>70</v>
      </c>
      <c r="P957" s="255" t="s">
        <v>398</v>
      </c>
    </row>
    <row r="958" spans="1:16" x14ac:dyDescent="0.2">
      <c r="A958" s="255" t="s">
        <v>4359</v>
      </c>
      <c r="B958" s="255" t="s">
        <v>2063</v>
      </c>
      <c r="C958" s="255" t="s">
        <v>2046</v>
      </c>
      <c r="D958" s="255" t="s">
        <v>6422</v>
      </c>
      <c r="E958" s="255" t="s">
        <v>6423</v>
      </c>
      <c r="F958" s="255" t="s">
        <v>6424</v>
      </c>
      <c r="G958" s="255" t="s">
        <v>6426</v>
      </c>
      <c r="H958" s="256">
        <v>43159</v>
      </c>
      <c r="I958" s="257">
        <v>231</v>
      </c>
      <c r="J958" s="257">
        <v>1</v>
      </c>
      <c r="K958" s="257">
        <f t="shared" si="14"/>
        <v>231</v>
      </c>
      <c r="L958" s="255" t="s">
        <v>398</v>
      </c>
      <c r="M958" s="255" t="s">
        <v>513</v>
      </c>
      <c r="N958" s="256">
        <v>43172</v>
      </c>
      <c r="O958" s="255" t="s">
        <v>70</v>
      </c>
      <c r="P958" s="255" t="s">
        <v>398</v>
      </c>
    </row>
    <row r="959" spans="1:16" x14ac:dyDescent="0.2">
      <c r="A959" s="255" t="s">
        <v>4359</v>
      </c>
      <c r="B959" s="255" t="s">
        <v>2063</v>
      </c>
      <c r="C959" s="255" t="s">
        <v>2046</v>
      </c>
      <c r="D959" s="255" t="s">
        <v>927</v>
      </c>
      <c r="E959" s="255" t="s">
        <v>928</v>
      </c>
      <c r="F959" s="255" t="s">
        <v>929</v>
      </c>
      <c r="G959" s="255" t="s">
        <v>6427</v>
      </c>
      <c r="H959" s="256">
        <v>43161</v>
      </c>
      <c r="I959" s="257">
        <v>3869.98</v>
      </c>
      <c r="J959" s="257">
        <v>1</v>
      </c>
      <c r="K959" s="257">
        <f t="shared" si="14"/>
        <v>3869.98</v>
      </c>
      <c r="L959" s="255" t="s">
        <v>398</v>
      </c>
      <c r="M959" s="255" t="s">
        <v>106</v>
      </c>
      <c r="N959" s="256">
        <v>43164</v>
      </c>
      <c r="O959" s="255" t="s">
        <v>70</v>
      </c>
      <c r="P959" s="255" t="s">
        <v>398</v>
      </c>
    </row>
    <row r="960" spans="1:16" x14ac:dyDescent="0.2">
      <c r="A960" s="255" t="s">
        <v>4359</v>
      </c>
      <c r="B960" s="255" t="s">
        <v>2063</v>
      </c>
      <c r="C960" s="255" t="s">
        <v>2046</v>
      </c>
      <c r="D960" s="255" t="s">
        <v>927</v>
      </c>
      <c r="E960" s="255" t="s">
        <v>928</v>
      </c>
      <c r="F960" s="255" t="s">
        <v>929</v>
      </c>
      <c r="G960" s="255" t="s">
        <v>6428</v>
      </c>
      <c r="H960" s="256">
        <v>43161</v>
      </c>
      <c r="I960" s="257">
        <v>2411.5300000000002</v>
      </c>
      <c r="J960" s="257">
        <v>1</v>
      </c>
      <c r="K960" s="257">
        <f t="shared" si="14"/>
        <v>2411.5300000000002</v>
      </c>
      <c r="L960" s="255" t="s">
        <v>398</v>
      </c>
      <c r="M960" s="255" t="s">
        <v>106</v>
      </c>
      <c r="N960" s="256">
        <v>43164</v>
      </c>
      <c r="O960" s="255" t="s">
        <v>70</v>
      </c>
      <c r="P960" s="255" t="s">
        <v>398</v>
      </c>
    </row>
    <row r="961" spans="1:16" x14ac:dyDescent="0.2">
      <c r="A961" s="255" t="s">
        <v>4359</v>
      </c>
      <c r="B961" s="255" t="s">
        <v>2063</v>
      </c>
      <c r="C961" s="255" t="s">
        <v>2046</v>
      </c>
      <c r="D961" s="255" t="s">
        <v>927</v>
      </c>
      <c r="E961" s="255" t="s">
        <v>928</v>
      </c>
      <c r="F961" s="255" t="s">
        <v>929</v>
      </c>
      <c r="G961" s="255" t="s">
        <v>6429</v>
      </c>
      <c r="H961" s="256">
        <v>43161</v>
      </c>
      <c r="I961" s="257">
        <v>1034.55</v>
      </c>
      <c r="J961" s="257">
        <v>1</v>
      </c>
      <c r="K961" s="257">
        <f t="shared" si="14"/>
        <v>1034.55</v>
      </c>
      <c r="L961" s="255" t="s">
        <v>398</v>
      </c>
      <c r="M961" s="255" t="s">
        <v>106</v>
      </c>
      <c r="N961" s="256">
        <v>43164</v>
      </c>
      <c r="O961" s="255" t="s">
        <v>70</v>
      </c>
      <c r="P961" s="255" t="s">
        <v>398</v>
      </c>
    </row>
    <row r="962" spans="1:16" x14ac:dyDescent="0.2">
      <c r="A962" s="255" t="s">
        <v>4359</v>
      </c>
      <c r="B962" s="255" t="s">
        <v>2063</v>
      </c>
      <c r="C962" s="255" t="s">
        <v>2046</v>
      </c>
      <c r="D962" s="255" t="s">
        <v>927</v>
      </c>
      <c r="E962" s="255" t="s">
        <v>928</v>
      </c>
      <c r="F962" s="255" t="s">
        <v>929</v>
      </c>
      <c r="G962" s="255" t="s">
        <v>6430</v>
      </c>
      <c r="H962" s="256">
        <v>43161</v>
      </c>
      <c r="I962" s="257">
        <v>1628.56</v>
      </c>
      <c r="J962" s="257">
        <v>1</v>
      </c>
      <c r="K962" s="257">
        <f t="shared" si="14"/>
        <v>1628.56</v>
      </c>
      <c r="L962" s="255" t="s">
        <v>398</v>
      </c>
      <c r="M962" s="255" t="s">
        <v>106</v>
      </c>
      <c r="N962" s="256">
        <v>43164</v>
      </c>
      <c r="O962" s="255" t="s">
        <v>70</v>
      </c>
      <c r="P962" s="255" t="s">
        <v>398</v>
      </c>
    </row>
    <row r="963" spans="1:16" x14ac:dyDescent="0.2">
      <c r="A963" s="255" t="s">
        <v>4359</v>
      </c>
      <c r="B963" s="255" t="s">
        <v>2063</v>
      </c>
      <c r="C963" s="255" t="s">
        <v>2046</v>
      </c>
      <c r="D963" s="255" t="s">
        <v>927</v>
      </c>
      <c r="E963" s="255" t="s">
        <v>928</v>
      </c>
      <c r="F963" s="255" t="s">
        <v>929</v>
      </c>
      <c r="G963" s="255" t="s">
        <v>6431</v>
      </c>
      <c r="H963" s="256">
        <v>43161</v>
      </c>
      <c r="I963" s="257">
        <v>84.37</v>
      </c>
      <c r="J963" s="257">
        <v>1</v>
      </c>
      <c r="K963" s="257">
        <f t="shared" ref="K963:K998" si="15">I963*J963</f>
        <v>84.37</v>
      </c>
      <c r="L963" s="255" t="s">
        <v>398</v>
      </c>
      <c r="M963" s="255" t="s">
        <v>106</v>
      </c>
      <c r="N963" s="256">
        <v>43164</v>
      </c>
      <c r="O963" s="255" t="s">
        <v>70</v>
      </c>
      <c r="P963" s="255" t="s">
        <v>398</v>
      </c>
    </row>
    <row r="964" spans="1:16" x14ac:dyDescent="0.2">
      <c r="A964" s="255" t="s">
        <v>4359</v>
      </c>
      <c r="B964" s="255" t="s">
        <v>2063</v>
      </c>
      <c r="C964" s="255" t="s">
        <v>2046</v>
      </c>
      <c r="D964" s="255" t="s">
        <v>281</v>
      </c>
      <c r="E964" s="255" t="s">
        <v>282</v>
      </c>
      <c r="F964" s="255" t="s">
        <v>283</v>
      </c>
      <c r="G964" s="255" t="s">
        <v>6432</v>
      </c>
      <c r="H964" s="256">
        <v>43172</v>
      </c>
      <c r="I964" s="257">
        <v>80.099999999999994</v>
      </c>
      <c r="J964" s="257">
        <v>1</v>
      </c>
      <c r="K964" s="257">
        <f t="shared" si="15"/>
        <v>80.099999999999994</v>
      </c>
      <c r="L964" s="255" t="s">
        <v>6433</v>
      </c>
      <c r="M964" s="255" t="s">
        <v>217</v>
      </c>
      <c r="N964" s="256">
        <v>43172</v>
      </c>
      <c r="O964" s="255" t="s">
        <v>70</v>
      </c>
      <c r="P964" s="255" t="s">
        <v>6434</v>
      </c>
    </row>
    <row r="965" spans="1:16" x14ac:dyDescent="0.2">
      <c r="A965" s="255" t="s">
        <v>4359</v>
      </c>
      <c r="B965" s="255" t="s">
        <v>2063</v>
      </c>
      <c r="C965" s="255" t="s">
        <v>2046</v>
      </c>
      <c r="D965" s="255" t="s">
        <v>281</v>
      </c>
      <c r="E965" s="255" t="s">
        <v>282</v>
      </c>
      <c r="F965" s="255" t="s">
        <v>283</v>
      </c>
      <c r="G965" s="255" t="s">
        <v>6435</v>
      </c>
      <c r="H965" s="256">
        <v>43172</v>
      </c>
      <c r="I965" s="257">
        <v>33.53</v>
      </c>
      <c r="J965" s="257">
        <v>1</v>
      </c>
      <c r="K965" s="257">
        <f t="shared" si="15"/>
        <v>33.53</v>
      </c>
      <c r="L965" s="255" t="s">
        <v>6436</v>
      </c>
      <c r="M965" s="255" t="s">
        <v>217</v>
      </c>
      <c r="N965" s="256">
        <v>43172</v>
      </c>
      <c r="O965" s="255" t="s">
        <v>70</v>
      </c>
      <c r="P965" s="255" t="s">
        <v>6437</v>
      </c>
    </row>
    <row r="966" spans="1:16" x14ac:dyDescent="0.2">
      <c r="A966" s="255" t="s">
        <v>4359</v>
      </c>
      <c r="B966" s="255" t="s">
        <v>2063</v>
      </c>
      <c r="C966" s="255" t="s">
        <v>2046</v>
      </c>
      <c r="D966" s="255" t="s">
        <v>281</v>
      </c>
      <c r="E966" s="255" t="s">
        <v>282</v>
      </c>
      <c r="F966" s="255" t="s">
        <v>283</v>
      </c>
      <c r="G966" s="255" t="s">
        <v>6438</v>
      </c>
      <c r="H966" s="256">
        <v>43139</v>
      </c>
      <c r="I966" s="257">
        <v>125.84</v>
      </c>
      <c r="J966" s="257">
        <v>1</v>
      </c>
      <c r="K966" s="257">
        <f t="shared" si="15"/>
        <v>125.84</v>
      </c>
      <c r="L966" s="255" t="s">
        <v>398</v>
      </c>
      <c r="M966" s="255" t="s">
        <v>2065</v>
      </c>
      <c r="N966" s="256">
        <v>43160</v>
      </c>
      <c r="O966" s="255" t="s">
        <v>70</v>
      </c>
      <c r="P966" s="255" t="s">
        <v>398</v>
      </c>
    </row>
    <row r="967" spans="1:16" x14ac:dyDescent="0.2">
      <c r="A967" s="255" t="s">
        <v>4359</v>
      </c>
      <c r="B967" s="255" t="s">
        <v>2063</v>
      </c>
      <c r="C967" s="255" t="s">
        <v>2046</v>
      </c>
      <c r="D967" s="255" t="s">
        <v>67</v>
      </c>
      <c r="E967" s="255" t="s">
        <v>68</v>
      </c>
      <c r="F967" s="255" t="s">
        <v>69</v>
      </c>
      <c r="G967" s="255" t="s">
        <v>6439</v>
      </c>
      <c r="H967" s="256">
        <v>43185</v>
      </c>
      <c r="I967" s="257">
        <v>5504.16</v>
      </c>
      <c r="J967" s="257">
        <v>1</v>
      </c>
      <c r="K967" s="257">
        <f t="shared" si="15"/>
        <v>5504.16</v>
      </c>
      <c r="L967" s="255" t="s">
        <v>398</v>
      </c>
      <c r="M967" s="255" t="s">
        <v>221</v>
      </c>
      <c r="N967" s="256">
        <v>43185</v>
      </c>
      <c r="O967" s="255" t="s">
        <v>70</v>
      </c>
      <c r="P967" s="255" t="s">
        <v>398</v>
      </c>
    </row>
    <row r="968" spans="1:16" x14ac:dyDescent="0.2">
      <c r="A968" s="255" t="s">
        <v>4359</v>
      </c>
      <c r="B968" s="255" t="s">
        <v>2063</v>
      </c>
      <c r="C968" s="255" t="s">
        <v>2046</v>
      </c>
      <c r="D968" s="255" t="s">
        <v>67</v>
      </c>
      <c r="E968" s="255" t="s">
        <v>68</v>
      </c>
      <c r="F968" s="255" t="s">
        <v>69</v>
      </c>
      <c r="G968" s="255" t="s">
        <v>6440</v>
      </c>
      <c r="H968" s="256">
        <v>43185</v>
      </c>
      <c r="I968" s="257">
        <v>501.29</v>
      </c>
      <c r="J968" s="257">
        <v>1</v>
      </c>
      <c r="K968" s="257">
        <f t="shared" si="15"/>
        <v>501.29</v>
      </c>
      <c r="L968" s="255" t="s">
        <v>398</v>
      </c>
      <c r="M968" s="255" t="s">
        <v>221</v>
      </c>
      <c r="N968" s="256">
        <v>43185</v>
      </c>
      <c r="O968" s="255" t="s">
        <v>70</v>
      </c>
      <c r="P968" s="255" t="s">
        <v>398</v>
      </c>
    </row>
    <row r="969" spans="1:16" x14ac:dyDescent="0.2">
      <c r="A969" s="255" t="s">
        <v>4359</v>
      </c>
      <c r="B969" s="255" t="s">
        <v>2063</v>
      </c>
      <c r="C969" s="255" t="s">
        <v>2046</v>
      </c>
      <c r="D969" s="255" t="s">
        <v>67</v>
      </c>
      <c r="E969" s="255" t="s">
        <v>68</v>
      </c>
      <c r="F969" s="255" t="s">
        <v>69</v>
      </c>
      <c r="G969" s="255" t="s">
        <v>6441</v>
      </c>
      <c r="H969" s="256">
        <v>43164</v>
      </c>
      <c r="I969" s="257">
        <v>272.02999999999997</v>
      </c>
      <c r="J969" s="257">
        <v>1</v>
      </c>
      <c r="K969" s="257">
        <f t="shared" si="15"/>
        <v>272.02999999999997</v>
      </c>
      <c r="L969" s="255" t="s">
        <v>398</v>
      </c>
      <c r="M969" s="255" t="s">
        <v>350</v>
      </c>
      <c r="N969" s="256">
        <v>43164</v>
      </c>
      <c r="O969" s="255" t="s">
        <v>70</v>
      </c>
      <c r="P969" s="255" t="s">
        <v>398</v>
      </c>
    </row>
    <row r="970" spans="1:16" x14ac:dyDescent="0.2">
      <c r="A970" s="255" t="s">
        <v>4359</v>
      </c>
      <c r="B970" s="255" t="s">
        <v>2063</v>
      </c>
      <c r="C970" s="255" t="s">
        <v>2046</v>
      </c>
      <c r="D970" s="255" t="s">
        <v>67</v>
      </c>
      <c r="E970" s="255" t="s">
        <v>68</v>
      </c>
      <c r="F970" s="255" t="s">
        <v>69</v>
      </c>
      <c r="G970" s="255" t="s">
        <v>6442</v>
      </c>
      <c r="H970" s="256">
        <v>43164</v>
      </c>
      <c r="I970" s="257">
        <v>361.19</v>
      </c>
      <c r="J970" s="257">
        <v>1</v>
      </c>
      <c r="K970" s="257">
        <f t="shared" si="15"/>
        <v>361.19</v>
      </c>
      <c r="L970" s="255" t="s">
        <v>398</v>
      </c>
      <c r="M970" s="255" t="s">
        <v>221</v>
      </c>
      <c r="N970" s="256">
        <v>43164</v>
      </c>
      <c r="O970" s="255" t="s">
        <v>70</v>
      </c>
      <c r="P970" s="255" t="s">
        <v>398</v>
      </c>
    </row>
    <row r="971" spans="1:16" x14ac:dyDescent="0.2">
      <c r="A971" s="255" t="s">
        <v>4359</v>
      </c>
      <c r="B971" s="255" t="s">
        <v>2063</v>
      </c>
      <c r="C971" s="255" t="s">
        <v>2046</v>
      </c>
      <c r="D971" s="255" t="s">
        <v>67</v>
      </c>
      <c r="E971" s="255" t="s">
        <v>68</v>
      </c>
      <c r="F971" s="255" t="s">
        <v>69</v>
      </c>
      <c r="G971" s="255" t="s">
        <v>6443</v>
      </c>
      <c r="H971" s="256">
        <v>43159</v>
      </c>
      <c r="I971" s="257">
        <v>5504.15</v>
      </c>
      <c r="J971" s="257">
        <v>1</v>
      </c>
      <c r="K971" s="257">
        <f t="shared" si="15"/>
        <v>5504.15</v>
      </c>
      <c r="L971" s="255" t="s">
        <v>398</v>
      </c>
      <c r="M971" s="255" t="s">
        <v>221</v>
      </c>
      <c r="N971" s="256">
        <v>43160</v>
      </c>
      <c r="O971" s="255" t="s">
        <v>70</v>
      </c>
      <c r="P971" s="255" t="s">
        <v>398</v>
      </c>
    </row>
    <row r="972" spans="1:16" x14ac:dyDescent="0.2">
      <c r="A972" s="255" t="s">
        <v>4359</v>
      </c>
      <c r="B972" s="255" t="s">
        <v>2063</v>
      </c>
      <c r="C972" s="255" t="s">
        <v>2046</v>
      </c>
      <c r="D972" s="255" t="s">
        <v>67</v>
      </c>
      <c r="E972" s="255" t="s">
        <v>68</v>
      </c>
      <c r="F972" s="255" t="s">
        <v>69</v>
      </c>
      <c r="G972" s="255" t="s">
        <v>6444</v>
      </c>
      <c r="H972" s="256">
        <v>43159</v>
      </c>
      <c r="I972" s="257">
        <v>501.29</v>
      </c>
      <c r="J972" s="257">
        <v>1</v>
      </c>
      <c r="K972" s="257">
        <f t="shared" si="15"/>
        <v>501.29</v>
      </c>
      <c r="L972" s="255" t="s">
        <v>398</v>
      </c>
      <c r="M972" s="255" t="s">
        <v>221</v>
      </c>
      <c r="N972" s="256">
        <v>43160</v>
      </c>
      <c r="O972" s="255" t="s">
        <v>70</v>
      </c>
      <c r="P972" s="255" t="s">
        <v>398</v>
      </c>
    </row>
    <row r="973" spans="1:16" x14ac:dyDescent="0.2">
      <c r="A973" s="255" t="s">
        <v>4359</v>
      </c>
      <c r="B973" s="255" t="s">
        <v>2063</v>
      </c>
      <c r="C973" s="255" t="s">
        <v>2046</v>
      </c>
      <c r="D973" s="255" t="s">
        <v>125</v>
      </c>
      <c r="E973" s="255" t="s">
        <v>126</v>
      </c>
      <c r="F973" s="255" t="s">
        <v>127</v>
      </c>
      <c r="G973" s="255" t="s">
        <v>6445</v>
      </c>
      <c r="H973" s="256">
        <v>43181</v>
      </c>
      <c r="I973" s="257">
        <v>20.98</v>
      </c>
      <c r="J973" s="257">
        <v>1</v>
      </c>
      <c r="K973" s="257">
        <f t="shared" si="15"/>
        <v>20.98</v>
      </c>
      <c r="L973" s="255" t="s">
        <v>398</v>
      </c>
      <c r="M973" s="255" t="s">
        <v>675</v>
      </c>
      <c r="N973" s="256">
        <v>43182</v>
      </c>
      <c r="O973" s="255" t="s">
        <v>70</v>
      </c>
      <c r="P973" s="255" t="s">
        <v>398</v>
      </c>
    </row>
    <row r="974" spans="1:16" x14ac:dyDescent="0.2">
      <c r="A974" s="255" t="s">
        <v>4359</v>
      </c>
      <c r="B974" s="255" t="s">
        <v>2063</v>
      </c>
      <c r="C974" s="255" t="s">
        <v>2046</v>
      </c>
      <c r="D974" s="255" t="s">
        <v>125</v>
      </c>
      <c r="E974" s="255" t="s">
        <v>126</v>
      </c>
      <c r="F974" s="255" t="s">
        <v>127</v>
      </c>
      <c r="G974" s="255" t="s">
        <v>6446</v>
      </c>
      <c r="H974" s="256">
        <v>43181</v>
      </c>
      <c r="I974" s="257">
        <v>25.98</v>
      </c>
      <c r="J974" s="257">
        <v>1</v>
      </c>
      <c r="K974" s="257">
        <f t="shared" si="15"/>
        <v>25.98</v>
      </c>
      <c r="L974" s="255" t="s">
        <v>398</v>
      </c>
      <c r="M974" s="255" t="s">
        <v>675</v>
      </c>
      <c r="N974" s="256">
        <v>43182</v>
      </c>
      <c r="O974" s="255" t="s">
        <v>70</v>
      </c>
      <c r="P974" s="255" t="s">
        <v>398</v>
      </c>
    </row>
    <row r="975" spans="1:16" x14ac:dyDescent="0.2">
      <c r="A975" s="255" t="s">
        <v>4359</v>
      </c>
      <c r="B975" s="255" t="s">
        <v>2063</v>
      </c>
      <c r="C975" s="255" t="s">
        <v>2046</v>
      </c>
      <c r="D975" s="255" t="s">
        <v>125</v>
      </c>
      <c r="E975" s="255" t="s">
        <v>126</v>
      </c>
      <c r="F975" s="255" t="s">
        <v>127</v>
      </c>
      <c r="G975" s="255" t="s">
        <v>6447</v>
      </c>
      <c r="H975" s="256">
        <v>43179</v>
      </c>
      <c r="I975" s="257">
        <v>27.55</v>
      </c>
      <c r="J975" s="257">
        <v>1</v>
      </c>
      <c r="K975" s="257">
        <f t="shared" si="15"/>
        <v>27.55</v>
      </c>
      <c r="L975" s="255" t="s">
        <v>1466</v>
      </c>
      <c r="M975" s="255" t="s">
        <v>415</v>
      </c>
      <c r="N975" s="256">
        <v>43180</v>
      </c>
      <c r="O975" s="255" t="s">
        <v>70</v>
      </c>
      <c r="P975" s="255" t="s">
        <v>1467</v>
      </c>
    </row>
    <row r="976" spans="1:16" x14ac:dyDescent="0.2">
      <c r="A976" s="255" t="s">
        <v>4359</v>
      </c>
      <c r="B976" s="255" t="s">
        <v>2063</v>
      </c>
      <c r="C976" s="255" t="s">
        <v>2046</v>
      </c>
      <c r="D976" s="255" t="s">
        <v>125</v>
      </c>
      <c r="E976" s="255" t="s">
        <v>126</v>
      </c>
      <c r="F976" s="255" t="s">
        <v>127</v>
      </c>
      <c r="G976" s="255" t="s">
        <v>6448</v>
      </c>
      <c r="H976" s="256">
        <v>43160</v>
      </c>
      <c r="I976" s="257">
        <v>145.13999999999999</v>
      </c>
      <c r="J976" s="257">
        <v>1</v>
      </c>
      <c r="K976" s="257">
        <f t="shared" si="15"/>
        <v>145.13999999999999</v>
      </c>
      <c r="L976" s="255" t="s">
        <v>398</v>
      </c>
      <c r="M976" s="255" t="s">
        <v>513</v>
      </c>
      <c r="N976" s="256">
        <v>43165</v>
      </c>
      <c r="O976" s="255" t="s">
        <v>70</v>
      </c>
      <c r="P976" s="255" t="s">
        <v>398</v>
      </c>
    </row>
    <row r="977" spans="1:16" x14ac:dyDescent="0.2">
      <c r="A977" s="255" t="s">
        <v>4359</v>
      </c>
      <c r="B977" s="255" t="s">
        <v>2063</v>
      </c>
      <c r="C977" s="255" t="s">
        <v>2046</v>
      </c>
      <c r="D977" s="255" t="s">
        <v>125</v>
      </c>
      <c r="E977" s="255" t="s">
        <v>126</v>
      </c>
      <c r="F977" s="255" t="s">
        <v>127</v>
      </c>
      <c r="G977" s="255" t="s">
        <v>6449</v>
      </c>
      <c r="H977" s="256">
        <v>43160</v>
      </c>
      <c r="I977" s="257">
        <v>4955.54</v>
      </c>
      <c r="J977" s="257">
        <v>1</v>
      </c>
      <c r="K977" s="257">
        <f t="shared" si="15"/>
        <v>4955.54</v>
      </c>
      <c r="L977" s="255" t="s">
        <v>398</v>
      </c>
      <c r="M977" s="255" t="s">
        <v>106</v>
      </c>
      <c r="N977" s="256">
        <v>43165</v>
      </c>
      <c r="O977" s="255" t="s">
        <v>70</v>
      </c>
      <c r="P977" s="255" t="s">
        <v>398</v>
      </c>
    </row>
    <row r="978" spans="1:16" x14ac:dyDescent="0.2">
      <c r="A978" s="255" t="s">
        <v>4359</v>
      </c>
      <c r="B978" s="255" t="s">
        <v>2063</v>
      </c>
      <c r="C978" s="255" t="s">
        <v>2046</v>
      </c>
      <c r="D978" s="255" t="s">
        <v>125</v>
      </c>
      <c r="E978" s="255" t="s">
        <v>126</v>
      </c>
      <c r="F978" s="255" t="s">
        <v>127</v>
      </c>
      <c r="G978" s="255" t="s">
        <v>6450</v>
      </c>
      <c r="H978" s="256">
        <v>43160</v>
      </c>
      <c r="I978" s="257">
        <v>13308.45</v>
      </c>
      <c r="J978" s="257">
        <v>1</v>
      </c>
      <c r="K978" s="257">
        <f t="shared" si="15"/>
        <v>13308.45</v>
      </c>
      <c r="L978" s="255" t="s">
        <v>398</v>
      </c>
      <c r="M978" s="255" t="s">
        <v>106</v>
      </c>
      <c r="N978" s="256">
        <v>43165</v>
      </c>
      <c r="O978" s="255" t="s">
        <v>70</v>
      </c>
      <c r="P978" s="255" t="s">
        <v>398</v>
      </c>
    </row>
    <row r="979" spans="1:16" x14ac:dyDescent="0.2">
      <c r="A979" s="255" t="s">
        <v>4359</v>
      </c>
      <c r="B979" s="255" t="s">
        <v>2063</v>
      </c>
      <c r="C979" s="255" t="s">
        <v>2046</v>
      </c>
      <c r="D979" s="255" t="s">
        <v>125</v>
      </c>
      <c r="E979" s="255" t="s">
        <v>126</v>
      </c>
      <c r="F979" s="255" t="s">
        <v>127</v>
      </c>
      <c r="G979" s="255" t="s">
        <v>6451</v>
      </c>
      <c r="H979" s="256">
        <v>43160</v>
      </c>
      <c r="I979" s="257">
        <v>24913.05</v>
      </c>
      <c r="J979" s="257">
        <v>1</v>
      </c>
      <c r="K979" s="257">
        <f t="shared" si="15"/>
        <v>24913.05</v>
      </c>
      <c r="L979" s="255" t="s">
        <v>398</v>
      </c>
      <c r="M979" s="255" t="s">
        <v>106</v>
      </c>
      <c r="N979" s="256">
        <v>43165</v>
      </c>
      <c r="O979" s="255" t="s">
        <v>70</v>
      </c>
      <c r="P979" s="255" t="s">
        <v>398</v>
      </c>
    </row>
    <row r="980" spans="1:16" x14ac:dyDescent="0.2">
      <c r="A980" s="255" t="s">
        <v>4359</v>
      </c>
      <c r="B980" s="255" t="s">
        <v>2063</v>
      </c>
      <c r="C980" s="255" t="s">
        <v>2046</v>
      </c>
      <c r="D980" s="255" t="s">
        <v>125</v>
      </c>
      <c r="E980" s="255" t="s">
        <v>126</v>
      </c>
      <c r="F980" s="255" t="s">
        <v>127</v>
      </c>
      <c r="G980" s="255" t="s">
        <v>6452</v>
      </c>
      <c r="H980" s="256">
        <v>43160</v>
      </c>
      <c r="I980" s="257">
        <v>38016.75</v>
      </c>
      <c r="J980" s="257">
        <v>1</v>
      </c>
      <c r="K980" s="257">
        <f t="shared" si="15"/>
        <v>38016.75</v>
      </c>
      <c r="L980" s="255" t="s">
        <v>398</v>
      </c>
      <c r="M980" s="255" t="s">
        <v>106</v>
      </c>
      <c r="N980" s="256">
        <v>43165</v>
      </c>
      <c r="O980" s="255" t="s">
        <v>70</v>
      </c>
      <c r="P980" s="255" t="s">
        <v>398</v>
      </c>
    </row>
    <row r="981" spans="1:16" x14ac:dyDescent="0.2">
      <c r="A981" s="255" t="s">
        <v>4359</v>
      </c>
      <c r="B981" s="255" t="s">
        <v>2063</v>
      </c>
      <c r="C981" s="255" t="s">
        <v>2046</v>
      </c>
      <c r="D981" s="255" t="s">
        <v>125</v>
      </c>
      <c r="E981" s="255" t="s">
        <v>126</v>
      </c>
      <c r="F981" s="255" t="s">
        <v>127</v>
      </c>
      <c r="G981" s="255" t="s">
        <v>6453</v>
      </c>
      <c r="H981" s="256">
        <v>43159</v>
      </c>
      <c r="I981" s="257">
        <v>50.41</v>
      </c>
      <c r="J981" s="257">
        <v>1</v>
      </c>
      <c r="K981" s="257">
        <f t="shared" si="15"/>
        <v>50.41</v>
      </c>
      <c r="L981" s="255" t="s">
        <v>398</v>
      </c>
      <c r="M981" s="255" t="s">
        <v>675</v>
      </c>
      <c r="N981" s="256">
        <v>43161</v>
      </c>
      <c r="O981" s="255" t="s">
        <v>70</v>
      </c>
      <c r="P981" s="255" t="s">
        <v>398</v>
      </c>
    </row>
    <row r="982" spans="1:16" x14ac:dyDescent="0.2">
      <c r="A982" s="255" t="s">
        <v>4359</v>
      </c>
      <c r="B982" s="255" t="s">
        <v>2063</v>
      </c>
      <c r="C982" s="255" t="s">
        <v>2046</v>
      </c>
      <c r="D982" s="255" t="s">
        <v>125</v>
      </c>
      <c r="E982" s="255" t="s">
        <v>126</v>
      </c>
      <c r="F982" s="255" t="s">
        <v>127</v>
      </c>
      <c r="G982" s="255" t="s">
        <v>6454</v>
      </c>
      <c r="H982" s="256">
        <v>43159</v>
      </c>
      <c r="I982" s="257">
        <v>7.79</v>
      </c>
      <c r="J982" s="257">
        <v>1</v>
      </c>
      <c r="K982" s="257">
        <f t="shared" si="15"/>
        <v>7.79</v>
      </c>
      <c r="L982" s="255" t="s">
        <v>398</v>
      </c>
      <c r="M982" s="255" t="s">
        <v>106</v>
      </c>
      <c r="N982" s="256">
        <v>43161</v>
      </c>
      <c r="O982" s="255" t="s">
        <v>70</v>
      </c>
      <c r="P982" s="255" t="s">
        <v>398</v>
      </c>
    </row>
    <row r="983" spans="1:16" x14ac:dyDescent="0.2">
      <c r="A983" s="255" t="s">
        <v>4359</v>
      </c>
      <c r="B983" s="255" t="s">
        <v>2063</v>
      </c>
      <c r="C983" s="255" t="s">
        <v>2046</v>
      </c>
      <c r="D983" s="255" t="s">
        <v>125</v>
      </c>
      <c r="E983" s="255" t="s">
        <v>126</v>
      </c>
      <c r="F983" s="255" t="s">
        <v>127</v>
      </c>
      <c r="G983" s="255" t="s">
        <v>6455</v>
      </c>
      <c r="H983" s="256">
        <v>43159</v>
      </c>
      <c r="I983" s="257">
        <v>631.61</v>
      </c>
      <c r="J983" s="257">
        <v>1</v>
      </c>
      <c r="K983" s="257">
        <f t="shared" si="15"/>
        <v>631.61</v>
      </c>
      <c r="L983" s="255" t="s">
        <v>398</v>
      </c>
      <c r="M983" s="255" t="s">
        <v>106</v>
      </c>
      <c r="N983" s="256">
        <v>43161</v>
      </c>
      <c r="O983" s="255" t="s">
        <v>70</v>
      </c>
      <c r="P983" s="255" t="s">
        <v>398</v>
      </c>
    </row>
    <row r="984" spans="1:16" x14ac:dyDescent="0.2">
      <c r="A984" s="255" t="s">
        <v>4359</v>
      </c>
      <c r="B984" s="255" t="s">
        <v>2063</v>
      </c>
      <c r="C984" s="255" t="s">
        <v>2046</v>
      </c>
      <c r="D984" s="255" t="s">
        <v>125</v>
      </c>
      <c r="E984" s="255" t="s">
        <v>126</v>
      </c>
      <c r="F984" s="255" t="s">
        <v>127</v>
      </c>
      <c r="G984" s="255" t="s">
        <v>6456</v>
      </c>
      <c r="H984" s="256">
        <v>43159</v>
      </c>
      <c r="I984" s="257">
        <v>1300.3499999999999</v>
      </c>
      <c r="J984" s="257">
        <v>1</v>
      </c>
      <c r="K984" s="257">
        <f t="shared" si="15"/>
        <v>1300.3499999999999</v>
      </c>
      <c r="L984" s="255" t="s">
        <v>398</v>
      </c>
      <c r="M984" s="255" t="s">
        <v>106</v>
      </c>
      <c r="N984" s="256">
        <v>43161</v>
      </c>
      <c r="O984" s="255" t="s">
        <v>70</v>
      </c>
      <c r="P984" s="255" t="s">
        <v>398</v>
      </c>
    </row>
    <row r="985" spans="1:16" x14ac:dyDescent="0.2">
      <c r="A985" s="255" t="s">
        <v>4359</v>
      </c>
      <c r="B985" s="255" t="s">
        <v>2063</v>
      </c>
      <c r="C985" s="255" t="s">
        <v>2046</v>
      </c>
      <c r="D985" s="255" t="s">
        <v>125</v>
      </c>
      <c r="E985" s="255" t="s">
        <v>126</v>
      </c>
      <c r="F985" s="255" t="s">
        <v>127</v>
      </c>
      <c r="G985" s="255" t="s">
        <v>6457</v>
      </c>
      <c r="H985" s="256">
        <v>43158</v>
      </c>
      <c r="I985" s="257">
        <v>21.51</v>
      </c>
      <c r="J985" s="257">
        <v>1</v>
      </c>
      <c r="K985" s="257">
        <f t="shared" si="15"/>
        <v>21.51</v>
      </c>
      <c r="L985" s="255" t="s">
        <v>398</v>
      </c>
      <c r="M985" s="255" t="s">
        <v>675</v>
      </c>
      <c r="N985" s="256">
        <v>43161</v>
      </c>
      <c r="O985" s="255" t="s">
        <v>70</v>
      </c>
      <c r="P985" s="255" t="s">
        <v>398</v>
      </c>
    </row>
    <row r="986" spans="1:16" x14ac:dyDescent="0.2">
      <c r="A986" s="255" t="s">
        <v>4359</v>
      </c>
      <c r="B986" s="255" t="s">
        <v>2063</v>
      </c>
      <c r="C986" s="255" t="s">
        <v>2046</v>
      </c>
      <c r="D986" s="255" t="s">
        <v>125</v>
      </c>
      <c r="E986" s="255" t="s">
        <v>126</v>
      </c>
      <c r="F986" s="255" t="s">
        <v>127</v>
      </c>
      <c r="G986" s="255" t="s">
        <v>6458</v>
      </c>
      <c r="H986" s="256">
        <v>43158</v>
      </c>
      <c r="I986" s="257">
        <v>22.83</v>
      </c>
      <c r="J986" s="257">
        <v>1</v>
      </c>
      <c r="K986" s="257">
        <f t="shared" si="15"/>
        <v>22.83</v>
      </c>
      <c r="L986" s="255" t="s">
        <v>398</v>
      </c>
      <c r="M986" s="255" t="s">
        <v>675</v>
      </c>
      <c r="N986" s="256">
        <v>43161</v>
      </c>
      <c r="O986" s="255" t="s">
        <v>70</v>
      </c>
      <c r="P986" s="255" t="s">
        <v>398</v>
      </c>
    </row>
    <row r="987" spans="1:16" x14ac:dyDescent="0.2">
      <c r="A987" s="255" t="s">
        <v>4359</v>
      </c>
      <c r="B987" s="255" t="s">
        <v>2063</v>
      </c>
      <c r="C987" s="255" t="s">
        <v>2046</v>
      </c>
      <c r="D987" s="255" t="s">
        <v>125</v>
      </c>
      <c r="E987" s="255" t="s">
        <v>126</v>
      </c>
      <c r="F987" s="255" t="s">
        <v>127</v>
      </c>
      <c r="G987" s="255" t="s">
        <v>6459</v>
      </c>
      <c r="H987" s="256">
        <v>43181</v>
      </c>
      <c r="I987" s="257">
        <v>241.47</v>
      </c>
      <c r="J987" s="257">
        <v>1</v>
      </c>
      <c r="K987" s="257">
        <f t="shared" si="15"/>
        <v>241.47</v>
      </c>
      <c r="L987" s="255" t="s">
        <v>398</v>
      </c>
      <c r="M987" s="255" t="s">
        <v>151</v>
      </c>
      <c r="N987" s="256">
        <v>43182</v>
      </c>
      <c r="O987" s="255" t="s">
        <v>70</v>
      </c>
      <c r="P987" s="255" t="s">
        <v>398</v>
      </c>
    </row>
    <row r="988" spans="1:16" x14ac:dyDescent="0.2">
      <c r="A988" s="255" t="s">
        <v>4359</v>
      </c>
      <c r="B988" s="255" t="s">
        <v>2063</v>
      </c>
      <c r="C988" s="255" t="s">
        <v>2046</v>
      </c>
      <c r="D988" s="255" t="s">
        <v>237</v>
      </c>
      <c r="E988" s="255" t="s">
        <v>238</v>
      </c>
      <c r="F988" s="255" t="s">
        <v>239</v>
      </c>
      <c r="G988" s="255" t="s">
        <v>6460</v>
      </c>
      <c r="H988" s="256">
        <v>43181</v>
      </c>
      <c r="I988" s="257">
        <v>39.92</v>
      </c>
      <c r="J988" s="257">
        <v>1</v>
      </c>
      <c r="K988" s="257">
        <f t="shared" si="15"/>
        <v>39.92</v>
      </c>
      <c r="L988" s="255" t="s">
        <v>398</v>
      </c>
      <c r="M988" s="255" t="s">
        <v>221</v>
      </c>
      <c r="N988" s="256">
        <v>43182</v>
      </c>
      <c r="O988" s="255" t="s">
        <v>70</v>
      </c>
      <c r="P988" s="255" t="s">
        <v>398</v>
      </c>
    </row>
    <row r="989" spans="1:16" x14ac:dyDescent="0.2">
      <c r="A989" s="255" t="s">
        <v>4359</v>
      </c>
      <c r="B989" s="255" t="s">
        <v>2063</v>
      </c>
      <c r="C989" s="255" t="s">
        <v>2046</v>
      </c>
      <c r="D989" s="255" t="s">
        <v>237</v>
      </c>
      <c r="E989" s="255" t="s">
        <v>238</v>
      </c>
      <c r="F989" s="255" t="s">
        <v>239</v>
      </c>
      <c r="G989" s="255" t="s">
        <v>6461</v>
      </c>
      <c r="H989" s="256">
        <v>43170</v>
      </c>
      <c r="I989" s="257">
        <v>79.84</v>
      </c>
      <c r="J989" s="257">
        <v>1</v>
      </c>
      <c r="K989" s="257">
        <f t="shared" si="15"/>
        <v>79.84</v>
      </c>
      <c r="L989" s="255" t="s">
        <v>398</v>
      </c>
      <c r="M989" s="255" t="s">
        <v>320</v>
      </c>
      <c r="N989" s="256">
        <v>43179</v>
      </c>
      <c r="O989" s="255" t="s">
        <v>70</v>
      </c>
      <c r="P989" s="255" t="s">
        <v>398</v>
      </c>
    </row>
    <row r="990" spans="1:16" x14ac:dyDescent="0.2">
      <c r="A990" s="255" t="s">
        <v>4359</v>
      </c>
      <c r="B990" s="255" t="s">
        <v>2063</v>
      </c>
      <c r="C990" s="255" t="s">
        <v>2046</v>
      </c>
      <c r="D990" s="255" t="s">
        <v>237</v>
      </c>
      <c r="E990" s="255" t="s">
        <v>238</v>
      </c>
      <c r="F990" s="255" t="s">
        <v>239</v>
      </c>
      <c r="G990" s="255" t="s">
        <v>6462</v>
      </c>
      <c r="H990" s="256">
        <v>43161</v>
      </c>
      <c r="I990" s="257">
        <v>79.84</v>
      </c>
      <c r="J990" s="257">
        <v>1</v>
      </c>
      <c r="K990" s="257">
        <f t="shared" si="15"/>
        <v>79.84</v>
      </c>
      <c r="L990" s="255" t="s">
        <v>398</v>
      </c>
      <c r="M990" s="255" t="s">
        <v>301</v>
      </c>
      <c r="N990" s="256">
        <v>43165</v>
      </c>
      <c r="O990" s="255" t="s">
        <v>70</v>
      </c>
      <c r="P990" s="255" t="s">
        <v>398</v>
      </c>
    </row>
    <row r="991" spans="1:16" x14ac:dyDescent="0.2">
      <c r="A991" s="255" t="s">
        <v>4359</v>
      </c>
      <c r="B991" s="255" t="s">
        <v>2063</v>
      </c>
      <c r="C991" s="255" t="s">
        <v>2046</v>
      </c>
      <c r="D991" s="255" t="s">
        <v>237</v>
      </c>
      <c r="E991" s="255" t="s">
        <v>238</v>
      </c>
      <c r="F991" s="255" t="s">
        <v>239</v>
      </c>
      <c r="G991" s="255" t="s">
        <v>6463</v>
      </c>
      <c r="H991" s="256">
        <v>43159</v>
      </c>
      <c r="I991" s="257">
        <v>43</v>
      </c>
      <c r="J991" s="257">
        <v>1</v>
      </c>
      <c r="K991" s="257">
        <f t="shared" si="15"/>
        <v>43</v>
      </c>
      <c r="L991" s="255" t="s">
        <v>398</v>
      </c>
      <c r="M991" s="255" t="s">
        <v>435</v>
      </c>
      <c r="N991" s="256">
        <v>43164</v>
      </c>
      <c r="O991" s="255" t="s">
        <v>70</v>
      </c>
      <c r="P991" s="255" t="s">
        <v>398</v>
      </c>
    </row>
    <row r="992" spans="1:16" x14ac:dyDescent="0.2">
      <c r="A992" s="255" t="s">
        <v>4359</v>
      </c>
      <c r="B992" s="255" t="s">
        <v>508</v>
      </c>
      <c r="C992" s="255" t="s">
        <v>2046</v>
      </c>
      <c r="D992" s="255" t="s">
        <v>6464</v>
      </c>
      <c r="E992" s="255" t="s">
        <v>6465</v>
      </c>
      <c r="F992" s="255" t="s">
        <v>398</v>
      </c>
      <c r="G992" s="255" t="s">
        <v>6466</v>
      </c>
      <c r="H992" s="256">
        <v>43077</v>
      </c>
      <c r="I992" s="257">
        <v>289</v>
      </c>
      <c r="J992" s="257">
        <v>1</v>
      </c>
      <c r="K992" s="257">
        <f t="shared" si="15"/>
        <v>289</v>
      </c>
      <c r="L992" s="255" t="s">
        <v>6467</v>
      </c>
      <c r="M992" s="255" t="s">
        <v>318</v>
      </c>
      <c r="N992" s="256">
        <v>43180</v>
      </c>
      <c r="O992" s="255" t="s">
        <v>70</v>
      </c>
      <c r="P992" s="255" t="s">
        <v>6468</v>
      </c>
    </row>
    <row r="993" spans="1:16" x14ac:dyDescent="0.2">
      <c r="A993" s="255" t="s">
        <v>4359</v>
      </c>
      <c r="B993" s="255" t="s">
        <v>508</v>
      </c>
      <c r="C993" s="255" t="s">
        <v>2046</v>
      </c>
      <c r="D993" s="255" t="s">
        <v>88</v>
      </c>
      <c r="E993" s="255" t="s">
        <v>89</v>
      </c>
      <c r="F993" s="255" t="s">
        <v>90</v>
      </c>
      <c r="G993" s="255" t="s">
        <v>6469</v>
      </c>
      <c r="H993" s="256">
        <v>42797</v>
      </c>
      <c r="I993" s="257">
        <v>146.41</v>
      </c>
      <c r="J993" s="257">
        <v>1</v>
      </c>
      <c r="K993" s="257">
        <f t="shared" si="15"/>
        <v>146.41</v>
      </c>
      <c r="L993" s="255" t="s">
        <v>6470</v>
      </c>
      <c r="M993" s="255" t="s">
        <v>6063</v>
      </c>
      <c r="N993" s="256">
        <v>43171</v>
      </c>
      <c r="O993" s="255" t="s">
        <v>70</v>
      </c>
      <c r="P993" s="255" t="s">
        <v>398</v>
      </c>
    </row>
    <row r="994" spans="1:16" x14ac:dyDescent="0.2">
      <c r="A994" s="255" t="s">
        <v>4359</v>
      </c>
      <c r="B994" s="255" t="s">
        <v>508</v>
      </c>
      <c r="C994" s="255" t="s">
        <v>2046</v>
      </c>
      <c r="D994" s="255" t="s">
        <v>5363</v>
      </c>
      <c r="E994" s="255" t="s">
        <v>5364</v>
      </c>
      <c r="F994" s="255" t="s">
        <v>5365</v>
      </c>
      <c r="G994" s="255" t="s">
        <v>6471</v>
      </c>
      <c r="H994" s="256">
        <v>43056</v>
      </c>
      <c r="I994" s="257">
        <v>138</v>
      </c>
      <c r="J994" s="257">
        <v>1</v>
      </c>
      <c r="K994" s="257">
        <f t="shared" si="15"/>
        <v>138</v>
      </c>
      <c r="L994" s="255" t="s">
        <v>398</v>
      </c>
      <c r="M994" s="255" t="s">
        <v>83</v>
      </c>
      <c r="N994" s="256">
        <v>43160</v>
      </c>
      <c r="O994" s="255" t="s">
        <v>70</v>
      </c>
      <c r="P994" s="255" t="s">
        <v>398</v>
      </c>
    </row>
    <row r="995" spans="1:16" x14ac:dyDescent="0.2">
      <c r="A995" s="255" t="s">
        <v>4359</v>
      </c>
      <c r="B995" s="255" t="s">
        <v>508</v>
      </c>
      <c r="C995" s="255" t="s">
        <v>2046</v>
      </c>
      <c r="D995" s="255" t="s">
        <v>310</v>
      </c>
      <c r="E995" s="255" t="s">
        <v>311</v>
      </c>
      <c r="F995" s="255" t="s">
        <v>312</v>
      </c>
      <c r="G995" s="255" t="s">
        <v>6472</v>
      </c>
      <c r="H995" s="256">
        <v>43091</v>
      </c>
      <c r="I995" s="257">
        <v>1185.8</v>
      </c>
      <c r="J995" s="257">
        <v>1</v>
      </c>
      <c r="K995" s="257">
        <f t="shared" si="15"/>
        <v>1185.8</v>
      </c>
      <c r="L995" s="255" t="s">
        <v>6473</v>
      </c>
      <c r="M995" s="255" t="s">
        <v>724</v>
      </c>
      <c r="N995" s="256">
        <v>43179</v>
      </c>
      <c r="O995" s="255" t="s">
        <v>70</v>
      </c>
      <c r="P995" s="255" t="s">
        <v>6474</v>
      </c>
    </row>
    <row r="996" spans="1:16" x14ac:dyDescent="0.2">
      <c r="A996" s="255" t="s">
        <v>4359</v>
      </c>
      <c r="B996" s="255" t="s">
        <v>278</v>
      </c>
      <c r="C996" s="255" t="s">
        <v>2046</v>
      </c>
      <c r="D996" s="255" t="s">
        <v>6475</v>
      </c>
      <c r="E996" s="255" t="s">
        <v>6476</v>
      </c>
      <c r="F996" s="255" t="s">
        <v>6477</v>
      </c>
      <c r="G996" s="255" t="s">
        <v>6478</v>
      </c>
      <c r="H996" s="256">
        <v>42448</v>
      </c>
      <c r="I996" s="257">
        <v>1815</v>
      </c>
      <c r="J996" s="257">
        <v>1</v>
      </c>
      <c r="K996" s="257">
        <f t="shared" si="15"/>
        <v>1815</v>
      </c>
      <c r="L996" s="255" t="s">
        <v>398</v>
      </c>
      <c r="M996" s="255" t="s">
        <v>200</v>
      </c>
      <c r="N996" s="256">
        <v>43179</v>
      </c>
      <c r="O996" s="255" t="s">
        <v>70</v>
      </c>
      <c r="P996" s="255" t="s">
        <v>398</v>
      </c>
    </row>
    <row r="997" spans="1:16" x14ac:dyDescent="0.2">
      <c r="A997" s="255" t="s">
        <v>4359</v>
      </c>
      <c r="B997" s="255" t="s">
        <v>278</v>
      </c>
      <c r="C997" s="255" t="s">
        <v>2046</v>
      </c>
      <c r="D997" s="255" t="s">
        <v>6479</v>
      </c>
      <c r="E997" s="255" t="s">
        <v>6480</v>
      </c>
      <c r="F997" s="255" t="s">
        <v>6481</v>
      </c>
      <c r="G997" s="255" t="s">
        <v>4028</v>
      </c>
      <c r="H997" s="256">
        <v>42405</v>
      </c>
      <c r="I997" s="257">
        <v>187.18</v>
      </c>
      <c r="J997" s="257">
        <v>1</v>
      </c>
      <c r="K997" s="257">
        <f t="shared" si="15"/>
        <v>187.18</v>
      </c>
      <c r="L997" s="255" t="s">
        <v>6482</v>
      </c>
      <c r="M997" s="255" t="s">
        <v>1428</v>
      </c>
      <c r="N997" s="256">
        <v>43164</v>
      </c>
      <c r="O997" s="255" t="s">
        <v>70</v>
      </c>
      <c r="P997" s="255" t="s">
        <v>6483</v>
      </c>
    </row>
    <row r="998" spans="1:16" x14ac:dyDescent="0.2">
      <c r="A998" s="255" t="s">
        <v>4359</v>
      </c>
      <c r="B998" s="255" t="s">
        <v>169</v>
      </c>
      <c r="C998" s="255" t="s">
        <v>2046</v>
      </c>
      <c r="D998" s="255" t="s">
        <v>6484</v>
      </c>
      <c r="E998" s="255" t="s">
        <v>6485</v>
      </c>
      <c r="F998" s="255" t="s">
        <v>6486</v>
      </c>
      <c r="G998" s="255" t="s">
        <v>6487</v>
      </c>
      <c r="H998" s="256">
        <v>42065</v>
      </c>
      <c r="I998" s="257">
        <v>45.63</v>
      </c>
      <c r="J998" s="257">
        <v>1</v>
      </c>
      <c r="K998" s="257">
        <f t="shared" si="15"/>
        <v>45.63</v>
      </c>
      <c r="L998" s="255" t="s">
        <v>6488</v>
      </c>
      <c r="M998" s="255" t="s">
        <v>415</v>
      </c>
      <c r="N998" s="256">
        <v>43178</v>
      </c>
      <c r="O998" s="255" t="s">
        <v>70</v>
      </c>
      <c r="P998" s="255" t="s">
        <v>6489</v>
      </c>
    </row>
    <row r="999" spans="1:16" x14ac:dyDescent="0.2">
      <c r="K999" s="258">
        <f>SUM(K2:K998)</f>
        <v>625361.34000000055</v>
      </c>
    </row>
    <row r="1000" spans="1:16" x14ac:dyDescent="0.2">
      <c r="H1000" s="256"/>
      <c r="I1000" s="257"/>
      <c r="J1000" s="257"/>
      <c r="K1000" s="257"/>
      <c r="N1000" s="256"/>
    </row>
    <row r="1001" spans="1:16" x14ac:dyDescent="0.2">
      <c r="H1001" s="256"/>
      <c r="I1001" s="257"/>
      <c r="J1001" s="257"/>
      <c r="K1001" s="257"/>
      <c r="N1001" s="256"/>
    </row>
    <row r="1002" spans="1:16" x14ac:dyDescent="0.2">
      <c r="H1002" s="256"/>
      <c r="I1002" s="257"/>
      <c r="J1002" s="257"/>
      <c r="K1002" s="257"/>
      <c r="N1002" s="256"/>
    </row>
    <row r="1003" spans="1:16" x14ac:dyDescent="0.2">
      <c r="H1003" s="256"/>
      <c r="I1003" s="257"/>
      <c r="J1003" s="257"/>
      <c r="K1003" s="257"/>
      <c r="N1003" s="256"/>
    </row>
    <row r="1004" spans="1:16" x14ac:dyDescent="0.2">
      <c r="H1004" s="256"/>
      <c r="I1004" s="257"/>
      <c r="J1004" s="257"/>
      <c r="K1004" s="257"/>
      <c r="N1004" s="256"/>
    </row>
    <row r="1005" spans="1:16" x14ac:dyDescent="0.2">
      <c r="H1005" s="256"/>
      <c r="I1005" s="257"/>
      <c r="J1005" s="257"/>
      <c r="K1005" s="257"/>
      <c r="N1005" s="256"/>
    </row>
    <row r="1006" spans="1:16" x14ac:dyDescent="0.2">
      <c r="H1006" s="256"/>
      <c r="I1006" s="257"/>
      <c r="J1006" s="257"/>
      <c r="K1006" s="257"/>
      <c r="N1006" s="256"/>
    </row>
    <row r="1007" spans="1:16" x14ac:dyDescent="0.2">
      <c r="H1007" s="256"/>
      <c r="I1007" s="257"/>
      <c r="J1007" s="257"/>
      <c r="K1007" s="257"/>
      <c r="N1007" s="256"/>
    </row>
    <row r="1008" spans="1:16" x14ac:dyDescent="0.2">
      <c r="H1008" s="256"/>
      <c r="I1008" s="257"/>
      <c r="J1008" s="257"/>
      <c r="K1008" s="257"/>
      <c r="N1008" s="256"/>
    </row>
    <row r="1009" spans="8:14" x14ac:dyDescent="0.2">
      <c r="H1009" s="256"/>
      <c r="I1009" s="257"/>
      <c r="J1009" s="257"/>
      <c r="K1009" s="257"/>
      <c r="N1009" s="256"/>
    </row>
    <row r="1010" spans="8:14" x14ac:dyDescent="0.2">
      <c r="H1010" s="256"/>
      <c r="I1010" s="257"/>
      <c r="J1010" s="257"/>
      <c r="K1010" s="257"/>
      <c r="N1010" s="256"/>
    </row>
    <row r="1011" spans="8:14" x14ac:dyDescent="0.2">
      <c r="H1011" s="256"/>
      <c r="I1011" s="257"/>
      <c r="J1011" s="257"/>
      <c r="K1011" s="257"/>
      <c r="N1011" s="256"/>
    </row>
    <row r="1012" spans="8:14" x14ac:dyDescent="0.2">
      <c r="H1012" s="256"/>
      <c r="I1012" s="257"/>
      <c r="J1012" s="257"/>
      <c r="K1012" s="257"/>
      <c r="N1012" s="256"/>
    </row>
    <row r="1013" spans="8:14" x14ac:dyDescent="0.2">
      <c r="H1013" s="256"/>
      <c r="I1013" s="257"/>
      <c r="J1013" s="257"/>
      <c r="K1013" s="257"/>
      <c r="N1013" s="256"/>
    </row>
    <row r="1014" spans="8:14" x14ac:dyDescent="0.2">
      <c r="H1014" s="256"/>
      <c r="I1014" s="257"/>
      <c r="J1014" s="257"/>
      <c r="K1014" s="257"/>
      <c r="N1014" s="256"/>
    </row>
    <row r="1015" spans="8:14" x14ac:dyDescent="0.2">
      <c r="H1015" s="256"/>
      <c r="I1015" s="257"/>
      <c r="J1015" s="257"/>
      <c r="K1015" s="257"/>
      <c r="N1015" s="256"/>
    </row>
    <row r="1016" spans="8:14" x14ac:dyDescent="0.2">
      <c r="H1016" s="256"/>
      <c r="I1016" s="257"/>
      <c r="J1016" s="257"/>
      <c r="K1016" s="257"/>
      <c r="N1016" s="256"/>
    </row>
    <row r="1017" spans="8:14" x14ac:dyDescent="0.2">
      <c r="H1017" s="256"/>
      <c r="I1017" s="257"/>
      <c r="J1017" s="257"/>
      <c r="K1017" s="257"/>
      <c r="N1017" s="256"/>
    </row>
    <row r="1018" spans="8:14" x14ac:dyDescent="0.2">
      <c r="H1018" s="256"/>
      <c r="I1018" s="257"/>
      <c r="J1018" s="257"/>
      <c r="K1018" s="257"/>
      <c r="N1018" s="256"/>
    </row>
    <row r="1019" spans="8:14" x14ac:dyDescent="0.2">
      <c r="H1019" s="256"/>
      <c r="I1019" s="257"/>
      <c r="J1019" s="257"/>
      <c r="K1019" s="257"/>
      <c r="N1019" s="256"/>
    </row>
    <row r="1020" spans="8:14" x14ac:dyDescent="0.2">
      <c r="H1020" s="256"/>
      <c r="I1020" s="257"/>
      <c r="J1020" s="257"/>
      <c r="K1020" s="257"/>
      <c r="N1020" s="256"/>
    </row>
    <row r="1021" spans="8:14" x14ac:dyDescent="0.2">
      <c r="H1021" s="256"/>
      <c r="I1021" s="257"/>
      <c r="J1021" s="257"/>
      <c r="K1021" s="257"/>
      <c r="N1021" s="256"/>
    </row>
    <row r="1022" spans="8:14" x14ac:dyDescent="0.2">
      <c r="H1022" s="256"/>
      <c r="I1022" s="257"/>
      <c r="J1022" s="257"/>
      <c r="K1022" s="257"/>
      <c r="N1022" s="256"/>
    </row>
    <row r="1023" spans="8:14" x14ac:dyDescent="0.2">
      <c r="H1023" s="256"/>
      <c r="I1023" s="257"/>
      <c r="J1023" s="257"/>
      <c r="K1023" s="257"/>
      <c r="N1023" s="256"/>
    </row>
    <row r="1024" spans="8:14" x14ac:dyDescent="0.2">
      <c r="H1024" s="256"/>
      <c r="I1024" s="257"/>
      <c r="J1024" s="257"/>
      <c r="K1024" s="257"/>
      <c r="N1024" s="256"/>
    </row>
    <row r="1025" spans="8:14" x14ac:dyDescent="0.2">
      <c r="H1025" s="256"/>
      <c r="I1025" s="257"/>
      <c r="J1025" s="257"/>
      <c r="K1025" s="257"/>
      <c r="N1025" s="256"/>
    </row>
    <row r="1026" spans="8:14" x14ac:dyDescent="0.2">
      <c r="H1026" s="256"/>
      <c r="I1026" s="257"/>
      <c r="J1026" s="257"/>
      <c r="K1026" s="257"/>
      <c r="N1026" s="256"/>
    </row>
    <row r="1027" spans="8:14" x14ac:dyDescent="0.2">
      <c r="H1027" s="256"/>
      <c r="I1027" s="257"/>
      <c r="J1027" s="257"/>
      <c r="K1027" s="257"/>
      <c r="N1027" s="256"/>
    </row>
    <row r="1028" spans="8:14" x14ac:dyDescent="0.2">
      <c r="H1028" s="256"/>
      <c r="I1028" s="257"/>
      <c r="J1028" s="257"/>
      <c r="K1028" s="257"/>
      <c r="N1028" s="256"/>
    </row>
    <row r="1029" spans="8:14" x14ac:dyDescent="0.2">
      <c r="H1029" s="256"/>
      <c r="I1029" s="257"/>
      <c r="J1029" s="257"/>
      <c r="K1029" s="257"/>
      <c r="N1029" s="256"/>
    </row>
    <row r="1030" spans="8:14" x14ac:dyDescent="0.2">
      <c r="H1030" s="256"/>
      <c r="I1030" s="257"/>
      <c r="J1030" s="257"/>
      <c r="K1030" s="257"/>
      <c r="N1030" s="256"/>
    </row>
    <row r="1031" spans="8:14" x14ac:dyDescent="0.2">
      <c r="H1031" s="256"/>
      <c r="I1031" s="257"/>
      <c r="J1031" s="257"/>
      <c r="K1031" s="257"/>
      <c r="N1031" s="256"/>
    </row>
    <row r="1032" spans="8:14" x14ac:dyDescent="0.2">
      <c r="H1032" s="256"/>
      <c r="I1032" s="257"/>
      <c r="J1032" s="257"/>
      <c r="K1032" s="257"/>
      <c r="N1032" s="256"/>
    </row>
    <row r="1033" spans="8:14" x14ac:dyDescent="0.2">
      <c r="H1033" s="256"/>
      <c r="I1033" s="257"/>
      <c r="J1033" s="257"/>
      <c r="K1033" s="257"/>
      <c r="N1033" s="256"/>
    </row>
    <row r="1034" spans="8:14" x14ac:dyDescent="0.2">
      <c r="H1034" s="256"/>
      <c r="I1034" s="257"/>
      <c r="J1034" s="257"/>
      <c r="K1034" s="257"/>
      <c r="N1034" s="256"/>
    </row>
    <row r="1035" spans="8:14" x14ac:dyDescent="0.2">
      <c r="H1035" s="256"/>
      <c r="I1035" s="257"/>
      <c r="J1035" s="257"/>
      <c r="K1035" s="257"/>
      <c r="N1035" s="256"/>
    </row>
    <row r="1036" spans="8:14" x14ac:dyDescent="0.2">
      <c r="H1036" s="256"/>
      <c r="I1036" s="257"/>
      <c r="J1036" s="257"/>
      <c r="K1036" s="257"/>
      <c r="N1036" s="256"/>
    </row>
    <row r="1037" spans="8:14" x14ac:dyDescent="0.2">
      <c r="H1037" s="256"/>
      <c r="I1037" s="257"/>
      <c r="J1037" s="257"/>
      <c r="K1037" s="257"/>
      <c r="N1037" s="256"/>
    </row>
    <row r="1038" spans="8:14" x14ac:dyDescent="0.2">
      <c r="H1038" s="256"/>
      <c r="I1038" s="257"/>
      <c r="J1038" s="257"/>
      <c r="K1038" s="257"/>
      <c r="N1038" s="256"/>
    </row>
    <row r="1039" spans="8:14" x14ac:dyDescent="0.2">
      <c r="H1039" s="256"/>
      <c r="I1039" s="257"/>
      <c r="J1039" s="257"/>
      <c r="K1039" s="257"/>
      <c r="N1039" s="256"/>
    </row>
    <row r="1040" spans="8:14" x14ac:dyDescent="0.2">
      <c r="H1040" s="256"/>
      <c r="I1040" s="257"/>
      <c r="J1040" s="257"/>
      <c r="K1040" s="257"/>
      <c r="N1040" s="256"/>
    </row>
    <row r="1041" spans="8:14" x14ac:dyDescent="0.2">
      <c r="H1041" s="256"/>
      <c r="I1041" s="257"/>
      <c r="J1041" s="257"/>
      <c r="K1041" s="257"/>
      <c r="N1041" s="256"/>
    </row>
    <row r="1042" spans="8:14" x14ac:dyDescent="0.2">
      <c r="H1042" s="256"/>
      <c r="I1042" s="257"/>
      <c r="J1042" s="257"/>
      <c r="K1042" s="257"/>
      <c r="N1042" s="256"/>
    </row>
    <row r="1043" spans="8:14" x14ac:dyDescent="0.2">
      <c r="H1043" s="256"/>
      <c r="I1043" s="257"/>
      <c r="J1043" s="257"/>
      <c r="K1043" s="257"/>
      <c r="N1043" s="256"/>
    </row>
    <row r="1044" spans="8:14" x14ac:dyDescent="0.2">
      <c r="H1044" s="256"/>
      <c r="I1044" s="257"/>
      <c r="J1044" s="257"/>
      <c r="K1044" s="257"/>
      <c r="N1044" s="256"/>
    </row>
    <row r="1045" spans="8:14" x14ac:dyDescent="0.2">
      <c r="H1045" s="256"/>
      <c r="I1045" s="257"/>
      <c r="J1045" s="257"/>
      <c r="K1045" s="257"/>
      <c r="N1045" s="256"/>
    </row>
    <row r="1046" spans="8:14" x14ac:dyDescent="0.2">
      <c r="H1046" s="256"/>
      <c r="I1046" s="257"/>
      <c r="J1046" s="257"/>
      <c r="K1046" s="257"/>
      <c r="N1046" s="256"/>
    </row>
    <row r="1047" spans="8:14" x14ac:dyDescent="0.2">
      <c r="H1047" s="256"/>
      <c r="I1047" s="257"/>
      <c r="J1047" s="257"/>
      <c r="K1047" s="257"/>
      <c r="N1047" s="256"/>
    </row>
    <row r="1048" spans="8:14" x14ac:dyDescent="0.2">
      <c r="H1048" s="256"/>
      <c r="I1048" s="257"/>
      <c r="J1048" s="257"/>
      <c r="K1048" s="257"/>
      <c r="N1048" s="256"/>
    </row>
    <row r="1049" spans="8:14" x14ac:dyDescent="0.2">
      <c r="H1049" s="256"/>
      <c r="I1049" s="257"/>
      <c r="J1049" s="257"/>
      <c r="K1049" s="257"/>
      <c r="N1049" s="256"/>
    </row>
    <row r="1050" spans="8:14" x14ac:dyDescent="0.2">
      <c r="H1050" s="256"/>
      <c r="I1050" s="257"/>
      <c r="J1050" s="257"/>
      <c r="K1050" s="257"/>
      <c r="N1050" s="256"/>
    </row>
    <row r="1051" spans="8:14" x14ac:dyDescent="0.2">
      <c r="H1051" s="256"/>
      <c r="I1051" s="257"/>
      <c r="J1051" s="257"/>
      <c r="K1051" s="257"/>
      <c r="N1051" s="256"/>
    </row>
    <row r="1052" spans="8:14" x14ac:dyDescent="0.2">
      <c r="H1052" s="256"/>
      <c r="I1052" s="257"/>
      <c r="J1052" s="257"/>
      <c r="K1052" s="257"/>
      <c r="N1052" s="256"/>
    </row>
    <row r="1053" spans="8:14" x14ac:dyDescent="0.2">
      <c r="H1053" s="256"/>
      <c r="I1053" s="257"/>
      <c r="J1053" s="257"/>
      <c r="K1053" s="257"/>
      <c r="N1053" s="256"/>
    </row>
    <row r="1054" spans="8:14" x14ac:dyDescent="0.2">
      <c r="H1054" s="256"/>
      <c r="I1054" s="257"/>
      <c r="J1054" s="257"/>
      <c r="K1054" s="257"/>
      <c r="N1054" s="256"/>
    </row>
    <row r="1055" spans="8:14" x14ac:dyDescent="0.2">
      <c r="H1055" s="256"/>
      <c r="I1055" s="257"/>
      <c r="J1055" s="257"/>
      <c r="K1055" s="257"/>
      <c r="N1055" s="256"/>
    </row>
    <row r="1056" spans="8:14" x14ac:dyDescent="0.2">
      <c r="H1056" s="256"/>
      <c r="I1056" s="257"/>
      <c r="J1056" s="257"/>
      <c r="K1056" s="257"/>
      <c r="N1056" s="256"/>
    </row>
    <row r="1057" spans="8:14" x14ac:dyDescent="0.2">
      <c r="H1057" s="256"/>
      <c r="I1057" s="257"/>
      <c r="J1057" s="257"/>
      <c r="K1057" s="257"/>
      <c r="N1057" s="256"/>
    </row>
    <row r="1058" spans="8:14" x14ac:dyDescent="0.2">
      <c r="H1058" s="256"/>
      <c r="I1058" s="257"/>
      <c r="J1058" s="257"/>
      <c r="K1058" s="257"/>
      <c r="N1058" s="256"/>
    </row>
    <row r="1059" spans="8:14" x14ac:dyDescent="0.2">
      <c r="H1059" s="256"/>
      <c r="I1059" s="257"/>
      <c r="J1059" s="257"/>
      <c r="K1059" s="257"/>
      <c r="N1059" s="256"/>
    </row>
    <row r="1060" spans="8:14" x14ac:dyDescent="0.2">
      <c r="H1060" s="256"/>
      <c r="I1060" s="257"/>
      <c r="J1060" s="257"/>
      <c r="K1060" s="257"/>
      <c r="N1060" s="256"/>
    </row>
    <row r="1061" spans="8:14" x14ac:dyDescent="0.2">
      <c r="H1061" s="256"/>
      <c r="I1061" s="257"/>
      <c r="J1061" s="257"/>
      <c r="K1061" s="257"/>
      <c r="N1061" s="256"/>
    </row>
    <row r="1062" spans="8:14" x14ac:dyDescent="0.2">
      <c r="H1062" s="256"/>
      <c r="I1062" s="257"/>
      <c r="J1062" s="257"/>
      <c r="K1062" s="257"/>
      <c r="N1062" s="256"/>
    </row>
    <row r="1063" spans="8:14" x14ac:dyDescent="0.2">
      <c r="H1063" s="256"/>
      <c r="I1063" s="257"/>
      <c r="J1063" s="257"/>
      <c r="K1063" s="257"/>
      <c r="N1063" s="256"/>
    </row>
    <row r="1064" spans="8:14" x14ac:dyDescent="0.2">
      <c r="H1064" s="256"/>
      <c r="I1064" s="257"/>
      <c r="J1064" s="257"/>
      <c r="K1064" s="257"/>
      <c r="N1064" s="256"/>
    </row>
    <row r="1065" spans="8:14" x14ac:dyDescent="0.2">
      <c r="H1065" s="256"/>
      <c r="I1065" s="257"/>
      <c r="J1065" s="257"/>
      <c r="K1065" s="257"/>
      <c r="N1065" s="256"/>
    </row>
    <row r="1066" spans="8:14" x14ac:dyDescent="0.2">
      <c r="H1066" s="256"/>
      <c r="I1066" s="257"/>
      <c r="J1066" s="257"/>
      <c r="K1066" s="257"/>
      <c r="N1066" s="256"/>
    </row>
    <row r="1067" spans="8:14" x14ac:dyDescent="0.2">
      <c r="H1067" s="256"/>
      <c r="I1067" s="257"/>
      <c r="J1067" s="257"/>
      <c r="K1067" s="257"/>
      <c r="N1067" s="256"/>
    </row>
    <row r="1068" spans="8:14" x14ac:dyDescent="0.2">
      <c r="H1068" s="256"/>
      <c r="I1068" s="257"/>
      <c r="J1068" s="257"/>
      <c r="K1068" s="257"/>
      <c r="N1068" s="256"/>
    </row>
    <row r="1069" spans="8:14" x14ac:dyDescent="0.2">
      <c r="H1069" s="256"/>
      <c r="I1069" s="257"/>
      <c r="J1069" s="257"/>
      <c r="K1069" s="257"/>
      <c r="N1069" s="256"/>
    </row>
    <row r="1070" spans="8:14" x14ac:dyDescent="0.2">
      <c r="H1070" s="256"/>
      <c r="I1070" s="257"/>
      <c r="J1070" s="257"/>
      <c r="K1070" s="257"/>
      <c r="N1070" s="256"/>
    </row>
    <row r="1071" spans="8:14" x14ac:dyDescent="0.2">
      <c r="H1071" s="256"/>
      <c r="I1071" s="257"/>
      <c r="J1071" s="257"/>
      <c r="K1071" s="257"/>
      <c r="N1071" s="256"/>
    </row>
    <row r="1072" spans="8:14" x14ac:dyDescent="0.2">
      <c r="H1072" s="256"/>
      <c r="I1072" s="257"/>
      <c r="J1072" s="257"/>
      <c r="K1072" s="257"/>
      <c r="N1072" s="256"/>
    </row>
    <row r="1073" spans="8:14" x14ac:dyDescent="0.2">
      <c r="H1073" s="256"/>
      <c r="I1073" s="257"/>
      <c r="J1073" s="257"/>
      <c r="K1073" s="257"/>
      <c r="N1073" s="256"/>
    </row>
    <row r="1074" spans="8:14" x14ac:dyDescent="0.2">
      <c r="H1074" s="256"/>
      <c r="I1074" s="257"/>
      <c r="J1074" s="257"/>
      <c r="K1074" s="257"/>
      <c r="N1074" s="256"/>
    </row>
    <row r="1075" spans="8:14" x14ac:dyDescent="0.2">
      <c r="H1075" s="256"/>
      <c r="I1075" s="257"/>
      <c r="J1075" s="257"/>
      <c r="K1075" s="257"/>
      <c r="N1075" s="256"/>
    </row>
    <row r="1076" spans="8:14" x14ac:dyDescent="0.2">
      <c r="H1076" s="256"/>
      <c r="I1076" s="257"/>
      <c r="J1076" s="257"/>
      <c r="K1076" s="257"/>
      <c r="N1076" s="256"/>
    </row>
    <row r="1077" spans="8:14" x14ac:dyDescent="0.2">
      <c r="H1077" s="256"/>
      <c r="I1077" s="257"/>
      <c r="J1077" s="257"/>
      <c r="K1077" s="257"/>
      <c r="N1077" s="256"/>
    </row>
    <row r="1078" spans="8:14" x14ac:dyDescent="0.2">
      <c r="H1078" s="256"/>
      <c r="I1078" s="257"/>
      <c r="J1078" s="257"/>
      <c r="K1078" s="257"/>
      <c r="N1078" s="256"/>
    </row>
    <row r="1079" spans="8:14" x14ac:dyDescent="0.2">
      <c r="H1079" s="256"/>
      <c r="I1079" s="257"/>
      <c r="J1079" s="257"/>
      <c r="K1079" s="257"/>
      <c r="N1079" s="256"/>
    </row>
    <row r="1080" spans="8:14" x14ac:dyDescent="0.2">
      <c r="H1080" s="256"/>
      <c r="I1080" s="257"/>
      <c r="J1080" s="257"/>
      <c r="K1080" s="257"/>
      <c r="N1080" s="256"/>
    </row>
    <row r="1081" spans="8:14" x14ac:dyDescent="0.2">
      <c r="H1081" s="256"/>
      <c r="I1081" s="257"/>
      <c r="J1081" s="257"/>
      <c r="K1081" s="257"/>
      <c r="N1081" s="256"/>
    </row>
    <row r="1082" spans="8:14" x14ac:dyDescent="0.2">
      <c r="H1082" s="256"/>
      <c r="I1082" s="257"/>
      <c r="J1082" s="257"/>
      <c r="K1082" s="257"/>
      <c r="N1082" s="256"/>
    </row>
    <row r="1083" spans="8:14" x14ac:dyDescent="0.2">
      <c r="H1083" s="256"/>
      <c r="I1083" s="257"/>
      <c r="J1083" s="257"/>
      <c r="K1083" s="257"/>
      <c r="N1083" s="256"/>
    </row>
    <row r="1084" spans="8:14" x14ac:dyDescent="0.2">
      <c r="H1084" s="256"/>
      <c r="I1084" s="257"/>
      <c r="J1084" s="257"/>
      <c r="K1084" s="257"/>
      <c r="N1084" s="256"/>
    </row>
    <row r="1085" spans="8:14" x14ac:dyDescent="0.2">
      <c r="H1085" s="256"/>
      <c r="I1085" s="257"/>
      <c r="J1085" s="257"/>
      <c r="K1085" s="257"/>
      <c r="N1085" s="256"/>
    </row>
    <row r="1086" spans="8:14" x14ac:dyDescent="0.2">
      <c r="H1086" s="256"/>
      <c r="I1086" s="257"/>
      <c r="J1086" s="257"/>
      <c r="K1086" s="257"/>
      <c r="N1086" s="256"/>
    </row>
    <row r="1087" spans="8:14" x14ac:dyDescent="0.2">
      <c r="H1087" s="256"/>
      <c r="I1087" s="257"/>
      <c r="J1087" s="257"/>
      <c r="K1087" s="257"/>
      <c r="N1087" s="256"/>
    </row>
    <row r="1088" spans="8:14" x14ac:dyDescent="0.2">
      <c r="H1088" s="256"/>
      <c r="I1088" s="257"/>
      <c r="J1088" s="257"/>
      <c r="K1088" s="257"/>
      <c r="N1088" s="256"/>
    </row>
    <row r="1089" spans="8:14" x14ac:dyDescent="0.2">
      <c r="H1089" s="256"/>
      <c r="I1089" s="257"/>
      <c r="J1089" s="257"/>
      <c r="K1089" s="257"/>
      <c r="N1089" s="256"/>
    </row>
    <row r="1090" spans="8:14" x14ac:dyDescent="0.2">
      <c r="H1090" s="256"/>
      <c r="I1090" s="257"/>
      <c r="J1090" s="257"/>
      <c r="K1090" s="257"/>
      <c r="N1090" s="256"/>
    </row>
    <row r="1091" spans="8:14" x14ac:dyDescent="0.2">
      <c r="H1091" s="256"/>
      <c r="I1091" s="257"/>
      <c r="J1091" s="257"/>
      <c r="K1091" s="257"/>
      <c r="N1091" s="256"/>
    </row>
    <row r="1092" spans="8:14" x14ac:dyDescent="0.2">
      <c r="H1092" s="256"/>
      <c r="I1092" s="257"/>
      <c r="J1092" s="257"/>
      <c r="K1092" s="257"/>
      <c r="N1092" s="256"/>
    </row>
    <row r="1093" spans="8:14" x14ac:dyDescent="0.2">
      <c r="H1093" s="256"/>
      <c r="I1093" s="257"/>
      <c r="J1093" s="257"/>
      <c r="K1093" s="257"/>
      <c r="N1093" s="256"/>
    </row>
    <row r="1094" spans="8:14" x14ac:dyDescent="0.2">
      <c r="H1094" s="256"/>
      <c r="I1094" s="257"/>
      <c r="J1094" s="257"/>
      <c r="K1094" s="257"/>
      <c r="N1094" s="256"/>
    </row>
    <row r="1095" spans="8:14" x14ac:dyDescent="0.2">
      <c r="H1095" s="256"/>
      <c r="I1095" s="257"/>
      <c r="J1095" s="257"/>
      <c r="K1095" s="257"/>
      <c r="N1095" s="256"/>
    </row>
    <row r="1096" spans="8:14" x14ac:dyDescent="0.2">
      <c r="H1096" s="256"/>
      <c r="I1096" s="257"/>
      <c r="J1096" s="257"/>
      <c r="K1096" s="257"/>
      <c r="N1096" s="256"/>
    </row>
    <row r="1097" spans="8:14" x14ac:dyDescent="0.2">
      <c r="H1097" s="256"/>
      <c r="I1097" s="257"/>
      <c r="J1097" s="257"/>
      <c r="K1097" s="257"/>
      <c r="N1097" s="256"/>
    </row>
    <row r="1098" spans="8:14" x14ac:dyDescent="0.2">
      <c r="H1098" s="256"/>
      <c r="I1098" s="257"/>
      <c r="J1098" s="257"/>
      <c r="K1098" s="257"/>
      <c r="N1098" s="256"/>
    </row>
    <row r="1099" spans="8:14" x14ac:dyDescent="0.2">
      <c r="H1099" s="256"/>
      <c r="I1099" s="257"/>
      <c r="J1099" s="257"/>
      <c r="K1099" s="257"/>
      <c r="N1099" s="256"/>
    </row>
    <row r="1100" spans="8:14" x14ac:dyDescent="0.2">
      <c r="H1100" s="256"/>
      <c r="I1100" s="257"/>
      <c r="J1100" s="257"/>
      <c r="K1100" s="257"/>
      <c r="N1100" s="256"/>
    </row>
    <row r="1101" spans="8:14" x14ac:dyDescent="0.2">
      <c r="H1101" s="256"/>
      <c r="I1101" s="257"/>
      <c r="J1101" s="257"/>
      <c r="K1101" s="257"/>
      <c r="N1101" s="256"/>
    </row>
    <row r="1102" spans="8:14" x14ac:dyDescent="0.2">
      <c r="H1102" s="256"/>
      <c r="I1102" s="257"/>
      <c r="J1102" s="257"/>
      <c r="K1102" s="257"/>
      <c r="N1102" s="256"/>
    </row>
    <row r="1103" spans="8:14" x14ac:dyDescent="0.2">
      <c r="H1103" s="256"/>
      <c r="I1103" s="257"/>
      <c r="J1103" s="257"/>
      <c r="K1103" s="257"/>
      <c r="N1103" s="256"/>
    </row>
    <row r="1104" spans="8:14" x14ac:dyDescent="0.2">
      <c r="H1104" s="256"/>
      <c r="I1104" s="257"/>
      <c r="J1104" s="257"/>
      <c r="K1104" s="257"/>
      <c r="N1104" s="256"/>
    </row>
    <row r="1105" spans="8:14" x14ac:dyDescent="0.2">
      <c r="H1105" s="256"/>
      <c r="I1105" s="257"/>
      <c r="J1105" s="257"/>
      <c r="K1105" s="257"/>
      <c r="N1105" s="256"/>
    </row>
    <row r="1106" spans="8:14" x14ac:dyDescent="0.2">
      <c r="H1106" s="256"/>
      <c r="I1106" s="257"/>
      <c r="J1106" s="257"/>
      <c r="K1106" s="257"/>
      <c r="N1106" s="256"/>
    </row>
    <row r="1107" spans="8:14" x14ac:dyDescent="0.2">
      <c r="H1107" s="256"/>
      <c r="I1107" s="257"/>
      <c r="J1107" s="257"/>
      <c r="K1107" s="257"/>
      <c r="N1107" s="256"/>
    </row>
    <row r="1108" spans="8:14" x14ac:dyDescent="0.2">
      <c r="H1108" s="256"/>
      <c r="I1108" s="257"/>
      <c r="J1108" s="257"/>
      <c r="K1108" s="257"/>
      <c r="N1108" s="256"/>
    </row>
    <row r="1109" spans="8:14" x14ac:dyDescent="0.2">
      <c r="H1109" s="256"/>
      <c r="I1109" s="257"/>
      <c r="J1109" s="257"/>
      <c r="K1109" s="257"/>
      <c r="N1109" s="256"/>
    </row>
    <row r="1110" spans="8:14" x14ac:dyDescent="0.2">
      <c r="H1110" s="256"/>
      <c r="I1110" s="257"/>
      <c r="J1110" s="257"/>
      <c r="K1110" s="257"/>
      <c r="N1110" s="256"/>
    </row>
    <row r="1111" spans="8:14" x14ac:dyDescent="0.2">
      <c r="H1111" s="256"/>
      <c r="I1111" s="257"/>
      <c r="J1111" s="257"/>
      <c r="K1111" s="257"/>
      <c r="N1111" s="256"/>
    </row>
    <row r="1112" spans="8:14" x14ac:dyDescent="0.2">
      <c r="H1112" s="256"/>
      <c r="I1112" s="257"/>
      <c r="J1112" s="257"/>
      <c r="K1112" s="257"/>
      <c r="N1112" s="256"/>
    </row>
    <row r="1113" spans="8:14" x14ac:dyDescent="0.2">
      <c r="H1113" s="256"/>
      <c r="I1113" s="257"/>
      <c r="J1113" s="257"/>
      <c r="K1113" s="257"/>
      <c r="N1113" s="256"/>
    </row>
    <row r="1114" spans="8:14" x14ac:dyDescent="0.2">
      <c r="H1114" s="256"/>
      <c r="I1114" s="257"/>
      <c r="J1114" s="257"/>
      <c r="K1114" s="257"/>
      <c r="N1114" s="256"/>
    </row>
    <row r="1115" spans="8:14" x14ac:dyDescent="0.2">
      <c r="H1115" s="256"/>
      <c r="I1115" s="257"/>
      <c r="J1115" s="257"/>
      <c r="K1115" s="257"/>
      <c r="N1115" s="256"/>
    </row>
    <row r="1116" spans="8:14" x14ac:dyDescent="0.2">
      <c r="H1116" s="256"/>
      <c r="I1116" s="257"/>
      <c r="J1116" s="257"/>
      <c r="K1116" s="257"/>
      <c r="N1116" s="256"/>
    </row>
    <row r="1117" spans="8:14" x14ac:dyDescent="0.2">
      <c r="H1117" s="256"/>
      <c r="I1117" s="257"/>
      <c r="J1117" s="257"/>
      <c r="K1117" s="257"/>
      <c r="N1117" s="256"/>
    </row>
    <row r="1118" spans="8:14" x14ac:dyDescent="0.2">
      <c r="H1118" s="256"/>
      <c r="I1118" s="257"/>
      <c r="J1118" s="257"/>
      <c r="K1118" s="257"/>
      <c r="N1118" s="256"/>
    </row>
    <row r="1119" spans="8:14" x14ac:dyDescent="0.2">
      <c r="H1119" s="256"/>
      <c r="I1119" s="257"/>
      <c r="J1119" s="257"/>
      <c r="K1119" s="257"/>
      <c r="N1119" s="256"/>
    </row>
    <row r="1120" spans="8:14" x14ac:dyDescent="0.2">
      <c r="H1120" s="256"/>
      <c r="I1120" s="257"/>
      <c r="J1120" s="257"/>
      <c r="K1120" s="257"/>
      <c r="N1120" s="256"/>
    </row>
    <row r="1121" spans="8:14" x14ac:dyDescent="0.2">
      <c r="H1121" s="256"/>
      <c r="I1121" s="257"/>
      <c r="J1121" s="257"/>
      <c r="K1121" s="257"/>
      <c r="N1121" s="256"/>
    </row>
    <row r="1122" spans="8:14" x14ac:dyDescent="0.2">
      <c r="H1122" s="256"/>
      <c r="I1122" s="257"/>
      <c r="J1122" s="257"/>
      <c r="K1122" s="257"/>
      <c r="N1122" s="256"/>
    </row>
    <row r="1123" spans="8:14" x14ac:dyDescent="0.2">
      <c r="H1123" s="256"/>
      <c r="I1123" s="257"/>
      <c r="J1123" s="257"/>
      <c r="K1123" s="257"/>
      <c r="N1123" s="256"/>
    </row>
    <row r="1124" spans="8:14" x14ac:dyDescent="0.2">
      <c r="H1124" s="256"/>
      <c r="I1124" s="257"/>
      <c r="J1124" s="257"/>
      <c r="K1124" s="257"/>
      <c r="N1124" s="256"/>
    </row>
    <row r="1125" spans="8:14" x14ac:dyDescent="0.2">
      <c r="H1125" s="256"/>
      <c r="I1125" s="257"/>
      <c r="J1125" s="257"/>
      <c r="K1125" s="257"/>
      <c r="N1125" s="256"/>
    </row>
    <row r="1126" spans="8:14" x14ac:dyDescent="0.2">
      <c r="H1126" s="256"/>
      <c r="I1126" s="257"/>
      <c r="J1126" s="257"/>
      <c r="K1126" s="257"/>
      <c r="N1126" s="256"/>
    </row>
    <row r="1127" spans="8:14" x14ac:dyDescent="0.2">
      <c r="H1127" s="256"/>
      <c r="I1127" s="257"/>
      <c r="J1127" s="257"/>
      <c r="K1127" s="257"/>
      <c r="N1127" s="256"/>
    </row>
    <row r="1128" spans="8:14" x14ac:dyDescent="0.2">
      <c r="H1128" s="256"/>
      <c r="I1128" s="257"/>
      <c r="J1128" s="257"/>
      <c r="K1128" s="257"/>
      <c r="N1128" s="256"/>
    </row>
    <row r="1129" spans="8:14" x14ac:dyDescent="0.2">
      <c r="H1129" s="256"/>
      <c r="I1129" s="257"/>
      <c r="J1129" s="257"/>
      <c r="K1129" s="257"/>
      <c r="N1129" s="256"/>
    </row>
    <row r="1130" spans="8:14" x14ac:dyDescent="0.2">
      <c r="H1130" s="256"/>
      <c r="I1130" s="257"/>
      <c r="J1130" s="257"/>
      <c r="K1130" s="257"/>
      <c r="N1130" s="256"/>
    </row>
    <row r="1131" spans="8:14" x14ac:dyDescent="0.2">
      <c r="H1131" s="256"/>
      <c r="I1131" s="257"/>
      <c r="J1131" s="257"/>
      <c r="K1131" s="257"/>
      <c r="N1131" s="256"/>
    </row>
    <row r="1132" spans="8:14" x14ac:dyDescent="0.2">
      <c r="H1132" s="256"/>
      <c r="I1132" s="257"/>
      <c r="J1132" s="257"/>
      <c r="K1132" s="257"/>
      <c r="N1132" s="256"/>
    </row>
    <row r="1133" spans="8:14" x14ac:dyDescent="0.2">
      <c r="H1133" s="256"/>
      <c r="I1133" s="257"/>
      <c r="J1133" s="257"/>
      <c r="K1133" s="257"/>
      <c r="N1133" s="256"/>
    </row>
    <row r="1134" spans="8:14" x14ac:dyDescent="0.2">
      <c r="H1134" s="256"/>
      <c r="I1134" s="257"/>
      <c r="J1134" s="257"/>
      <c r="K1134" s="257"/>
      <c r="N1134" s="256"/>
    </row>
    <row r="1135" spans="8:14" x14ac:dyDescent="0.2">
      <c r="H1135" s="256"/>
      <c r="I1135" s="257"/>
      <c r="J1135" s="257"/>
      <c r="K1135" s="257"/>
      <c r="N1135" s="256"/>
    </row>
    <row r="1136" spans="8:14" x14ac:dyDescent="0.2">
      <c r="H1136" s="256"/>
      <c r="I1136" s="257"/>
      <c r="J1136" s="257"/>
      <c r="K1136" s="257"/>
      <c r="N1136" s="256"/>
    </row>
    <row r="1137" spans="8:14" x14ac:dyDescent="0.2">
      <c r="H1137" s="256"/>
      <c r="I1137" s="257"/>
      <c r="J1137" s="257"/>
      <c r="K1137" s="257"/>
      <c r="N1137" s="256"/>
    </row>
    <row r="1138" spans="8:14" x14ac:dyDescent="0.2">
      <c r="H1138" s="256"/>
      <c r="I1138" s="257"/>
      <c r="J1138" s="257"/>
      <c r="K1138" s="257"/>
      <c r="N1138" s="256"/>
    </row>
    <row r="1139" spans="8:14" x14ac:dyDescent="0.2">
      <c r="H1139" s="256"/>
      <c r="I1139" s="257"/>
      <c r="J1139" s="257"/>
      <c r="K1139" s="257"/>
      <c r="N1139" s="256"/>
    </row>
    <row r="1140" spans="8:14" x14ac:dyDescent="0.2">
      <c r="H1140" s="256"/>
      <c r="I1140" s="257"/>
      <c r="J1140" s="257"/>
      <c r="K1140" s="257"/>
      <c r="N1140" s="256"/>
    </row>
    <row r="1141" spans="8:14" x14ac:dyDescent="0.2">
      <c r="H1141" s="256"/>
      <c r="I1141" s="257"/>
      <c r="J1141" s="257"/>
      <c r="K1141" s="257"/>
      <c r="N1141" s="256"/>
    </row>
    <row r="1142" spans="8:14" x14ac:dyDescent="0.2">
      <c r="H1142" s="256"/>
      <c r="I1142" s="257"/>
      <c r="J1142" s="257"/>
      <c r="K1142" s="257"/>
      <c r="N1142" s="256"/>
    </row>
    <row r="1143" spans="8:14" x14ac:dyDescent="0.2">
      <c r="H1143" s="256"/>
      <c r="I1143" s="257"/>
      <c r="J1143" s="257"/>
      <c r="K1143" s="257"/>
      <c r="N1143" s="256"/>
    </row>
    <row r="1144" spans="8:14" x14ac:dyDescent="0.2">
      <c r="H1144" s="256"/>
      <c r="I1144" s="257"/>
      <c r="J1144" s="257"/>
      <c r="K1144" s="257"/>
      <c r="N1144" s="256"/>
    </row>
    <row r="1145" spans="8:14" x14ac:dyDescent="0.2">
      <c r="H1145" s="256"/>
      <c r="I1145" s="257"/>
      <c r="J1145" s="257"/>
      <c r="K1145" s="257"/>
      <c r="N1145" s="256"/>
    </row>
    <row r="1146" spans="8:14" x14ac:dyDescent="0.2">
      <c r="H1146" s="256"/>
      <c r="I1146" s="257"/>
      <c r="J1146" s="257"/>
      <c r="K1146" s="257"/>
      <c r="N1146" s="256"/>
    </row>
    <row r="1147" spans="8:14" x14ac:dyDescent="0.2">
      <c r="H1147" s="256"/>
      <c r="I1147" s="257"/>
      <c r="J1147" s="257"/>
      <c r="K1147" s="257"/>
      <c r="N1147" s="256"/>
    </row>
    <row r="1148" spans="8:14" x14ac:dyDescent="0.2">
      <c r="H1148" s="256"/>
      <c r="I1148" s="257"/>
      <c r="J1148" s="257"/>
      <c r="K1148" s="257"/>
      <c r="N1148" s="256"/>
    </row>
    <row r="1149" spans="8:14" x14ac:dyDescent="0.2">
      <c r="H1149" s="256"/>
      <c r="I1149" s="257"/>
      <c r="J1149" s="257"/>
      <c r="K1149" s="257"/>
      <c r="N1149" s="256"/>
    </row>
    <row r="1150" spans="8:14" x14ac:dyDescent="0.2">
      <c r="H1150" s="256"/>
      <c r="I1150" s="257"/>
      <c r="J1150" s="257"/>
      <c r="K1150" s="257"/>
      <c r="N1150" s="256"/>
    </row>
    <row r="1151" spans="8:14" x14ac:dyDescent="0.2">
      <c r="H1151" s="256"/>
      <c r="I1151" s="257"/>
      <c r="J1151" s="257"/>
      <c r="K1151" s="257"/>
      <c r="N1151" s="256"/>
    </row>
    <row r="1152" spans="8:14" x14ac:dyDescent="0.2">
      <c r="H1152" s="256"/>
      <c r="I1152" s="257"/>
      <c r="J1152" s="257"/>
      <c r="K1152" s="257"/>
      <c r="N1152" s="256"/>
    </row>
    <row r="1153" spans="8:14" x14ac:dyDescent="0.2">
      <c r="H1153" s="256"/>
      <c r="I1153" s="257"/>
      <c r="J1153" s="257"/>
      <c r="K1153" s="257"/>
      <c r="N1153" s="256"/>
    </row>
    <row r="1154" spans="8:14" x14ac:dyDescent="0.2">
      <c r="H1154" s="256"/>
      <c r="I1154" s="257"/>
      <c r="J1154" s="257"/>
      <c r="K1154" s="257"/>
      <c r="N1154" s="256"/>
    </row>
    <row r="1155" spans="8:14" x14ac:dyDescent="0.2">
      <c r="H1155" s="256"/>
      <c r="I1155" s="257"/>
      <c r="J1155" s="257"/>
      <c r="K1155" s="257"/>
      <c r="N1155" s="256"/>
    </row>
    <row r="1156" spans="8:14" x14ac:dyDescent="0.2">
      <c r="H1156" s="256"/>
      <c r="I1156" s="257"/>
      <c r="J1156" s="257"/>
      <c r="K1156" s="257"/>
      <c r="N1156" s="256"/>
    </row>
    <row r="1157" spans="8:14" x14ac:dyDescent="0.2">
      <c r="H1157" s="256"/>
      <c r="I1157" s="257"/>
      <c r="J1157" s="257"/>
      <c r="K1157" s="257"/>
      <c r="N1157" s="256"/>
    </row>
    <row r="1158" spans="8:14" x14ac:dyDescent="0.2">
      <c r="H1158" s="256"/>
      <c r="I1158" s="257"/>
      <c r="J1158" s="257"/>
      <c r="K1158" s="257"/>
      <c r="N1158" s="256"/>
    </row>
    <row r="1159" spans="8:14" x14ac:dyDescent="0.2">
      <c r="H1159" s="256"/>
      <c r="I1159" s="257"/>
      <c r="J1159" s="257"/>
      <c r="K1159" s="257"/>
      <c r="N1159" s="256"/>
    </row>
    <row r="1160" spans="8:14" x14ac:dyDescent="0.2">
      <c r="H1160" s="256"/>
      <c r="I1160" s="257"/>
      <c r="J1160" s="257"/>
      <c r="K1160" s="257"/>
      <c r="N1160" s="256"/>
    </row>
    <row r="1161" spans="8:14" x14ac:dyDescent="0.2">
      <c r="H1161" s="256"/>
      <c r="I1161" s="257"/>
      <c r="J1161" s="257"/>
      <c r="K1161" s="257"/>
      <c r="N1161" s="256"/>
    </row>
    <row r="1162" spans="8:14" x14ac:dyDescent="0.2">
      <c r="H1162" s="256"/>
      <c r="I1162" s="257"/>
      <c r="J1162" s="257"/>
      <c r="K1162" s="257"/>
      <c r="N1162" s="256"/>
    </row>
    <row r="1163" spans="8:14" x14ac:dyDescent="0.2">
      <c r="H1163" s="256"/>
      <c r="I1163" s="257"/>
      <c r="J1163" s="257"/>
      <c r="K1163" s="257"/>
      <c r="N1163" s="256"/>
    </row>
    <row r="1164" spans="8:14" x14ac:dyDescent="0.2">
      <c r="H1164" s="256"/>
      <c r="I1164" s="257"/>
      <c r="J1164" s="257"/>
      <c r="K1164" s="257"/>
      <c r="N1164" s="256"/>
    </row>
    <row r="1165" spans="8:14" x14ac:dyDescent="0.2">
      <c r="H1165" s="256"/>
      <c r="I1165" s="257"/>
      <c r="J1165" s="257"/>
      <c r="K1165" s="257"/>
      <c r="N1165" s="256"/>
    </row>
    <row r="1166" spans="8:14" x14ac:dyDescent="0.2">
      <c r="H1166" s="256"/>
      <c r="I1166" s="257"/>
      <c r="J1166" s="257"/>
      <c r="K1166" s="257"/>
      <c r="N1166" s="256"/>
    </row>
    <row r="1167" spans="8:14" x14ac:dyDescent="0.2">
      <c r="H1167" s="256"/>
      <c r="I1167" s="257"/>
      <c r="J1167" s="257"/>
      <c r="K1167" s="257"/>
      <c r="N1167" s="256"/>
    </row>
    <row r="1168" spans="8:14" x14ac:dyDescent="0.2">
      <c r="H1168" s="256"/>
      <c r="I1168" s="257"/>
      <c r="J1168" s="257"/>
      <c r="K1168" s="257"/>
      <c r="N1168" s="256"/>
    </row>
    <row r="1169" spans="8:14" x14ac:dyDescent="0.2">
      <c r="H1169" s="256"/>
      <c r="I1169" s="257"/>
      <c r="J1169" s="257"/>
      <c r="K1169" s="257"/>
      <c r="N1169" s="256"/>
    </row>
    <row r="1170" spans="8:14" x14ac:dyDescent="0.2">
      <c r="H1170" s="256"/>
      <c r="I1170" s="257"/>
      <c r="J1170" s="257"/>
      <c r="K1170" s="257"/>
      <c r="N1170" s="256"/>
    </row>
    <row r="1171" spans="8:14" x14ac:dyDescent="0.2">
      <c r="H1171" s="256"/>
      <c r="I1171" s="257"/>
      <c r="J1171" s="257"/>
      <c r="K1171" s="257"/>
      <c r="N1171" s="256"/>
    </row>
    <row r="1172" spans="8:14" x14ac:dyDescent="0.2">
      <c r="H1172" s="256"/>
      <c r="I1172" s="257"/>
      <c r="J1172" s="257"/>
      <c r="K1172" s="257"/>
      <c r="N1172" s="256"/>
    </row>
    <row r="1173" spans="8:14" x14ac:dyDescent="0.2">
      <c r="H1173" s="256"/>
      <c r="I1173" s="257"/>
      <c r="J1173" s="257"/>
      <c r="K1173" s="257"/>
      <c r="N1173" s="256"/>
    </row>
    <row r="1174" spans="8:14" x14ac:dyDescent="0.2">
      <c r="H1174" s="256"/>
      <c r="I1174" s="257"/>
      <c r="J1174" s="257"/>
      <c r="K1174" s="257"/>
      <c r="N1174" s="256"/>
    </row>
    <row r="1175" spans="8:14" x14ac:dyDescent="0.2">
      <c r="H1175" s="256"/>
      <c r="I1175" s="257"/>
      <c r="J1175" s="257"/>
      <c r="K1175" s="257"/>
      <c r="N1175" s="256"/>
    </row>
    <row r="1176" spans="8:14" x14ac:dyDescent="0.2">
      <c r="H1176" s="256"/>
      <c r="I1176" s="257"/>
      <c r="J1176" s="257"/>
      <c r="K1176" s="257"/>
      <c r="N1176" s="256"/>
    </row>
    <row r="1177" spans="8:14" x14ac:dyDescent="0.2">
      <c r="H1177" s="256"/>
      <c r="I1177" s="257"/>
      <c r="J1177" s="257"/>
      <c r="K1177" s="257"/>
      <c r="N1177" s="256"/>
    </row>
    <row r="1178" spans="8:14" x14ac:dyDescent="0.2">
      <c r="H1178" s="256"/>
      <c r="I1178" s="257"/>
      <c r="J1178" s="257"/>
      <c r="K1178" s="257"/>
      <c r="N1178" s="256"/>
    </row>
    <row r="1179" spans="8:14" x14ac:dyDescent="0.2">
      <c r="H1179" s="256"/>
      <c r="I1179" s="257"/>
      <c r="J1179" s="257"/>
      <c r="K1179" s="257"/>
      <c r="N1179" s="256"/>
    </row>
    <row r="1180" spans="8:14" x14ac:dyDescent="0.2">
      <c r="H1180" s="256"/>
      <c r="I1180" s="257"/>
      <c r="J1180" s="257"/>
      <c r="K1180" s="257"/>
      <c r="N1180" s="256"/>
    </row>
    <row r="1181" spans="8:14" x14ac:dyDescent="0.2">
      <c r="H1181" s="256"/>
      <c r="I1181" s="257"/>
      <c r="J1181" s="257"/>
      <c r="K1181" s="257"/>
      <c r="N1181" s="256"/>
    </row>
    <row r="1182" spans="8:14" x14ac:dyDescent="0.2">
      <c r="H1182" s="256"/>
      <c r="I1182" s="257"/>
      <c r="J1182" s="257"/>
      <c r="K1182" s="257"/>
      <c r="N1182" s="256"/>
    </row>
    <row r="1183" spans="8:14" x14ac:dyDescent="0.2">
      <c r="H1183" s="256"/>
      <c r="I1183" s="257"/>
      <c r="J1183" s="257"/>
      <c r="K1183" s="257"/>
      <c r="N1183" s="256"/>
    </row>
    <row r="1184" spans="8:14" x14ac:dyDescent="0.2">
      <c r="H1184" s="256"/>
      <c r="I1184" s="257"/>
      <c r="J1184" s="257"/>
      <c r="K1184" s="257"/>
      <c r="N1184" s="256"/>
    </row>
    <row r="1185" spans="8:14" x14ac:dyDescent="0.2">
      <c r="H1185" s="256"/>
      <c r="I1185" s="257"/>
      <c r="J1185" s="257"/>
      <c r="K1185" s="257"/>
      <c r="N1185" s="256"/>
    </row>
    <row r="1186" spans="8:14" x14ac:dyDescent="0.2">
      <c r="H1186" s="256"/>
      <c r="I1186" s="257"/>
      <c r="J1186" s="257"/>
      <c r="K1186" s="257"/>
      <c r="N1186" s="256"/>
    </row>
    <row r="1187" spans="8:14" x14ac:dyDescent="0.2">
      <c r="H1187" s="256"/>
      <c r="I1187" s="257"/>
      <c r="J1187" s="257"/>
      <c r="K1187" s="257"/>
      <c r="N1187" s="256"/>
    </row>
    <row r="1188" spans="8:14" x14ac:dyDescent="0.2">
      <c r="H1188" s="256"/>
      <c r="I1188" s="257"/>
      <c r="J1188" s="257"/>
      <c r="K1188" s="257"/>
      <c r="N1188" s="256"/>
    </row>
    <row r="1189" spans="8:14" x14ac:dyDescent="0.2">
      <c r="H1189" s="256"/>
      <c r="I1189" s="257"/>
      <c r="J1189" s="257"/>
      <c r="K1189" s="257"/>
      <c r="N1189" s="256"/>
    </row>
    <row r="1190" spans="8:14" x14ac:dyDescent="0.2">
      <c r="H1190" s="256"/>
      <c r="I1190" s="257"/>
      <c r="J1190" s="257"/>
      <c r="K1190" s="257"/>
      <c r="N1190" s="256"/>
    </row>
    <row r="1191" spans="8:14" x14ac:dyDescent="0.2">
      <c r="H1191" s="256"/>
      <c r="I1191" s="257"/>
      <c r="J1191" s="257"/>
      <c r="K1191" s="257"/>
      <c r="N1191" s="256"/>
    </row>
    <row r="1192" spans="8:14" x14ac:dyDescent="0.2">
      <c r="H1192" s="256"/>
      <c r="I1192" s="257"/>
      <c r="J1192" s="257"/>
      <c r="K1192" s="257"/>
      <c r="N1192" s="256"/>
    </row>
    <row r="1193" spans="8:14" x14ac:dyDescent="0.2">
      <c r="H1193" s="256"/>
      <c r="I1193" s="257"/>
      <c r="J1193" s="257"/>
      <c r="K1193" s="257"/>
      <c r="N1193" s="256"/>
    </row>
    <row r="1194" spans="8:14" x14ac:dyDescent="0.2">
      <c r="H1194" s="256"/>
      <c r="I1194" s="257"/>
      <c r="J1194" s="257"/>
      <c r="K1194" s="257"/>
      <c r="N1194" s="256"/>
    </row>
    <row r="1195" spans="8:14" x14ac:dyDescent="0.2">
      <c r="H1195" s="256"/>
      <c r="I1195" s="257"/>
      <c r="J1195" s="257"/>
      <c r="K1195" s="257"/>
      <c r="N1195" s="256"/>
    </row>
    <row r="1196" spans="8:14" x14ac:dyDescent="0.2">
      <c r="H1196" s="256"/>
      <c r="I1196" s="257"/>
      <c r="J1196" s="257"/>
      <c r="K1196" s="257"/>
      <c r="N1196" s="256"/>
    </row>
    <row r="1197" spans="8:14" x14ac:dyDescent="0.2">
      <c r="H1197" s="256"/>
      <c r="I1197" s="257"/>
      <c r="J1197" s="257"/>
      <c r="K1197" s="257"/>
      <c r="N1197" s="256"/>
    </row>
    <row r="1198" spans="8:14" x14ac:dyDescent="0.2">
      <c r="H1198" s="256"/>
      <c r="I1198" s="257"/>
      <c r="J1198" s="257"/>
      <c r="K1198" s="257"/>
      <c r="N1198" s="256"/>
    </row>
    <row r="1199" spans="8:14" x14ac:dyDescent="0.2">
      <c r="H1199" s="256"/>
      <c r="I1199" s="257"/>
      <c r="J1199" s="257"/>
      <c r="K1199" s="257"/>
      <c r="N1199" s="256"/>
    </row>
    <row r="1200" spans="8:14" x14ac:dyDescent="0.2">
      <c r="H1200" s="256"/>
      <c r="I1200" s="257"/>
      <c r="J1200" s="257"/>
      <c r="K1200" s="257"/>
      <c r="N1200" s="256"/>
    </row>
    <row r="1201" spans="8:14" x14ac:dyDescent="0.2">
      <c r="H1201" s="256"/>
      <c r="I1201" s="257"/>
      <c r="J1201" s="257"/>
      <c r="K1201" s="257"/>
      <c r="N1201" s="256"/>
    </row>
    <row r="1202" spans="8:14" x14ac:dyDescent="0.2">
      <c r="H1202" s="256"/>
      <c r="I1202" s="257"/>
      <c r="J1202" s="257"/>
      <c r="K1202" s="257"/>
      <c r="N1202" s="256"/>
    </row>
    <row r="1203" spans="8:14" x14ac:dyDescent="0.2">
      <c r="H1203" s="256"/>
      <c r="I1203" s="257"/>
      <c r="J1203" s="257"/>
      <c r="K1203" s="257"/>
      <c r="N1203" s="256"/>
    </row>
    <row r="1204" spans="8:14" x14ac:dyDescent="0.2">
      <c r="H1204" s="256"/>
      <c r="I1204" s="257"/>
      <c r="J1204" s="257"/>
      <c r="K1204" s="257"/>
      <c r="N1204" s="256"/>
    </row>
    <row r="1205" spans="8:14" x14ac:dyDescent="0.2">
      <c r="H1205" s="256"/>
      <c r="I1205" s="257"/>
      <c r="J1205" s="257"/>
      <c r="K1205" s="257"/>
      <c r="N1205" s="256"/>
    </row>
    <row r="1206" spans="8:14" x14ac:dyDescent="0.2">
      <c r="H1206" s="256"/>
      <c r="I1206" s="257"/>
      <c r="J1206" s="257"/>
      <c r="K1206" s="257"/>
      <c r="N1206" s="256"/>
    </row>
    <row r="1207" spans="8:14" x14ac:dyDescent="0.2">
      <c r="H1207" s="256"/>
      <c r="I1207" s="257"/>
      <c r="J1207" s="257"/>
      <c r="K1207" s="257"/>
      <c r="N1207" s="256"/>
    </row>
    <row r="1208" spans="8:14" x14ac:dyDescent="0.2">
      <c r="H1208" s="256"/>
      <c r="I1208" s="257"/>
      <c r="J1208" s="257"/>
      <c r="K1208" s="257"/>
      <c r="N1208" s="256"/>
    </row>
    <row r="1209" spans="8:14" x14ac:dyDescent="0.2">
      <c r="H1209" s="256"/>
      <c r="I1209" s="257"/>
      <c r="J1209" s="257"/>
      <c r="K1209" s="257"/>
      <c r="N1209" s="256"/>
    </row>
    <row r="1210" spans="8:14" x14ac:dyDescent="0.2">
      <c r="H1210" s="256"/>
      <c r="I1210" s="257"/>
      <c r="J1210" s="257"/>
      <c r="K1210" s="257"/>
      <c r="N1210" s="256"/>
    </row>
    <row r="1211" spans="8:14" x14ac:dyDescent="0.2">
      <c r="H1211" s="256"/>
      <c r="I1211" s="257"/>
      <c r="J1211" s="257"/>
      <c r="K1211" s="257"/>
      <c r="N1211" s="256"/>
    </row>
    <row r="1212" spans="8:14" x14ac:dyDescent="0.2">
      <c r="H1212" s="256"/>
      <c r="I1212" s="257"/>
      <c r="J1212" s="257"/>
      <c r="K1212" s="257"/>
      <c r="N1212" s="256"/>
    </row>
    <row r="1213" spans="8:14" x14ac:dyDescent="0.2">
      <c r="H1213" s="256"/>
      <c r="I1213" s="257"/>
      <c r="J1213" s="257"/>
      <c r="K1213" s="257"/>
      <c r="N1213" s="256"/>
    </row>
    <row r="1214" spans="8:14" x14ac:dyDescent="0.2">
      <c r="H1214" s="256"/>
      <c r="I1214" s="257"/>
      <c r="J1214" s="257"/>
      <c r="K1214" s="257"/>
      <c r="N1214" s="256"/>
    </row>
    <row r="1215" spans="8:14" x14ac:dyDescent="0.2">
      <c r="H1215" s="256"/>
      <c r="I1215" s="257"/>
      <c r="J1215" s="257"/>
      <c r="K1215" s="257"/>
      <c r="N1215" s="256"/>
    </row>
    <row r="1216" spans="8:14" x14ac:dyDescent="0.2">
      <c r="H1216" s="256"/>
      <c r="I1216" s="257"/>
      <c r="J1216" s="257"/>
      <c r="K1216" s="257"/>
      <c r="N1216" s="256"/>
    </row>
    <row r="1217" spans="8:14" x14ac:dyDescent="0.2">
      <c r="H1217" s="256"/>
      <c r="I1217" s="257"/>
      <c r="J1217" s="257"/>
      <c r="K1217" s="257"/>
      <c r="N1217" s="256"/>
    </row>
    <row r="1218" spans="8:14" x14ac:dyDescent="0.2">
      <c r="H1218" s="256"/>
      <c r="I1218" s="257"/>
      <c r="J1218" s="257"/>
      <c r="K1218" s="257"/>
      <c r="N1218" s="256"/>
    </row>
    <row r="1219" spans="8:14" x14ac:dyDescent="0.2">
      <c r="H1219" s="256"/>
      <c r="I1219" s="257"/>
      <c r="J1219" s="257"/>
      <c r="K1219" s="257"/>
      <c r="N1219" s="256"/>
    </row>
    <row r="1220" spans="8:14" x14ac:dyDescent="0.2">
      <c r="H1220" s="256"/>
      <c r="I1220" s="257"/>
      <c r="J1220" s="257"/>
      <c r="K1220" s="257"/>
      <c r="N1220" s="256"/>
    </row>
    <row r="1221" spans="8:14" x14ac:dyDescent="0.2">
      <c r="H1221" s="256"/>
      <c r="I1221" s="257"/>
      <c r="J1221" s="257"/>
      <c r="K1221" s="257"/>
      <c r="N1221" s="256"/>
    </row>
    <row r="1222" spans="8:14" x14ac:dyDescent="0.2">
      <c r="H1222" s="256"/>
      <c r="I1222" s="257"/>
      <c r="J1222" s="257"/>
      <c r="K1222" s="257"/>
      <c r="N1222" s="256"/>
    </row>
    <row r="1223" spans="8:14" x14ac:dyDescent="0.2">
      <c r="H1223" s="256"/>
      <c r="I1223" s="257"/>
      <c r="J1223" s="257"/>
      <c r="K1223" s="257"/>
      <c r="N1223" s="256"/>
    </row>
    <row r="1224" spans="8:14" x14ac:dyDescent="0.2">
      <c r="H1224" s="256"/>
      <c r="I1224" s="257"/>
      <c r="J1224" s="257"/>
      <c r="K1224" s="257"/>
      <c r="N1224" s="256"/>
    </row>
    <row r="1225" spans="8:14" x14ac:dyDescent="0.2">
      <c r="H1225" s="256"/>
      <c r="I1225" s="257"/>
      <c r="J1225" s="257"/>
      <c r="K1225" s="257"/>
      <c r="N1225" s="256"/>
    </row>
    <row r="1226" spans="8:14" x14ac:dyDescent="0.2">
      <c r="H1226" s="256"/>
      <c r="I1226" s="257"/>
      <c r="J1226" s="257"/>
      <c r="K1226" s="257"/>
      <c r="N1226" s="256"/>
    </row>
    <row r="1227" spans="8:14" x14ac:dyDescent="0.2">
      <c r="H1227" s="256"/>
      <c r="I1227" s="257"/>
      <c r="J1227" s="257"/>
      <c r="K1227" s="257"/>
      <c r="N1227" s="256"/>
    </row>
    <row r="1228" spans="8:14" x14ac:dyDescent="0.2">
      <c r="H1228" s="256"/>
      <c r="I1228" s="257"/>
      <c r="J1228" s="257"/>
      <c r="K1228" s="257"/>
      <c r="N1228" s="256"/>
    </row>
    <row r="1229" spans="8:14" x14ac:dyDescent="0.2">
      <c r="H1229" s="256"/>
      <c r="I1229" s="257"/>
      <c r="J1229" s="257"/>
      <c r="K1229" s="257"/>
      <c r="N1229" s="256"/>
    </row>
    <row r="1230" spans="8:14" x14ac:dyDescent="0.2">
      <c r="H1230" s="256"/>
      <c r="I1230" s="257"/>
      <c r="J1230" s="257"/>
      <c r="K1230" s="257"/>
      <c r="N1230" s="256"/>
    </row>
    <row r="1231" spans="8:14" x14ac:dyDescent="0.2">
      <c r="H1231" s="256"/>
      <c r="I1231" s="257"/>
      <c r="J1231" s="257"/>
      <c r="K1231" s="257"/>
      <c r="N1231" s="256"/>
    </row>
    <row r="1232" spans="8:14" x14ac:dyDescent="0.2">
      <c r="H1232" s="256"/>
      <c r="I1232" s="257"/>
      <c r="J1232" s="257"/>
      <c r="K1232" s="257"/>
      <c r="N1232" s="256"/>
    </row>
    <row r="1233" spans="8:14" x14ac:dyDescent="0.2">
      <c r="H1233" s="256"/>
      <c r="I1233" s="257"/>
      <c r="J1233" s="257"/>
      <c r="K1233" s="257"/>
      <c r="N1233" s="256"/>
    </row>
    <row r="1234" spans="8:14" x14ac:dyDescent="0.2">
      <c r="H1234" s="256"/>
      <c r="I1234" s="257"/>
      <c r="J1234" s="257"/>
      <c r="K1234" s="257"/>
      <c r="N1234" s="256"/>
    </row>
    <row r="1235" spans="8:14" x14ac:dyDescent="0.2">
      <c r="H1235" s="256"/>
      <c r="I1235" s="257"/>
      <c r="J1235" s="257"/>
      <c r="K1235" s="257"/>
      <c r="N1235" s="256"/>
    </row>
    <row r="1236" spans="8:14" x14ac:dyDescent="0.2">
      <c r="H1236" s="256"/>
      <c r="I1236" s="257"/>
      <c r="J1236" s="257"/>
      <c r="K1236" s="257"/>
      <c r="N1236" s="256"/>
    </row>
    <row r="1237" spans="8:14" x14ac:dyDescent="0.2">
      <c r="H1237" s="256"/>
      <c r="I1237" s="257"/>
      <c r="J1237" s="257"/>
      <c r="K1237" s="257"/>
      <c r="N1237" s="256"/>
    </row>
    <row r="1238" spans="8:14" x14ac:dyDescent="0.2">
      <c r="H1238" s="256"/>
      <c r="I1238" s="257"/>
      <c r="J1238" s="257"/>
      <c r="K1238" s="257"/>
      <c r="N1238" s="256"/>
    </row>
    <row r="1239" spans="8:14" x14ac:dyDescent="0.2">
      <c r="H1239" s="256"/>
      <c r="I1239" s="257"/>
      <c r="J1239" s="257"/>
      <c r="K1239" s="257"/>
      <c r="N1239" s="256"/>
    </row>
    <row r="1240" spans="8:14" x14ac:dyDescent="0.2">
      <c r="H1240" s="256"/>
      <c r="I1240" s="257"/>
      <c r="J1240" s="257"/>
      <c r="K1240" s="257"/>
      <c r="N1240" s="256"/>
    </row>
    <row r="1241" spans="8:14" x14ac:dyDescent="0.2">
      <c r="H1241" s="256"/>
      <c r="I1241" s="257"/>
      <c r="J1241" s="257"/>
      <c r="K1241" s="257"/>
      <c r="N1241" s="256"/>
    </row>
    <row r="1242" spans="8:14" x14ac:dyDescent="0.2">
      <c r="H1242" s="256"/>
      <c r="I1242" s="257"/>
      <c r="J1242" s="257"/>
      <c r="K1242" s="257"/>
      <c r="N1242" s="256"/>
    </row>
    <row r="1243" spans="8:14" x14ac:dyDescent="0.2">
      <c r="H1243" s="256"/>
      <c r="I1243" s="257"/>
      <c r="J1243" s="257"/>
      <c r="K1243" s="257"/>
      <c r="N1243" s="256"/>
    </row>
    <row r="1244" spans="8:14" x14ac:dyDescent="0.2">
      <c r="H1244" s="256"/>
      <c r="I1244" s="257"/>
      <c r="J1244" s="257"/>
      <c r="K1244" s="257"/>
      <c r="N1244" s="256"/>
    </row>
    <row r="1245" spans="8:14" x14ac:dyDescent="0.2">
      <c r="H1245" s="256"/>
      <c r="I1245" s="257"/>
      <c r="J1245" s="257"/>
      <c r="K1245" s="257"/>
      <c r="N1245" s="256"/>
    </row>
    <row r="1246" spans="8:14" x14ac:dyDescent="0.2">
      <c r="H1246" s="256"/>
      <c r="I1246" s="257"/>
      <c r="J1246" s="257"/>
      <c r="K1246" s="257"/>
      <c r="N1246" s="256"/>
    </row>
    <row r="1247" spans="8:14" x14ac:dyDescent="0.2">
      <c r="H1247" s="256"/>
      <c r="I1247" s="257"/>
      <c r="J1247" s="257"/>
      <c r="K1247" s="257"/>
      <c r="N1247" s="256"/>
    </row>
    <row r="1248" spans="8:14" x14ac:dyDescent="0.2">
      <c r="H1248" s="256"/>
      <c r="I1248" s="257"/>
      <c r="J1248" s="257"/>
      <c r="K1248" s="257"/>
      <c r="N1248" s="256"/>
    </row>
    <row r="1249" spans="8:14" x14ac:dyDescent="0.2">
      <c r="H1249" s="256"/>
      <c r="I1249" s="257"/>
      <c r="J1249" s="257"/>
      <c r="K1249" s="257"/>
      <c r="N1249" s="256"/>
    </row>
    <row r="1250" spans="8:14" x14ac:dyDescent="0.2">
      <c r="H1250" s="256"/>
      <c r="I1250" s="257"/>
      <c r="J1250" s="257"/>
      <c r="K1250" s="257"/>
      <c r="N1250" s="256"/>
    </row>
    <row r="1251" spans="8:14" x14ac:dyDescent="0.2">
      <c r="H1251" s="256"/>
      <c r="I1251" s="257"/>
      <c r="J1251" s="257"/>
      <c r="K1251" s="257"/>
      <c r="N1251" s="256"/>
    </row>
    <row r="1252" spans="8:14" x14ac:dyDescent="0.2">
      <c r="H1252" s="256"/>
      <c r="I1252" s="257"/>
      <c r="J1252" s="257"/>
      <c r="K1252" s="257"/>
      <c r="N1252" s="256"/>
    </row>
    <row r="1253" spans="8:14" x14ac:dyDescent="0.2">
      <c r="H1253" s="256"/>
      <c r="I1253" s="257"/>
      <c r="J1253" s="257"/>
      <c r="K1253" s="257"/>
      <c r="N1253" s="256"/>
    </row>
    <row r="1254" spans="8:14" x14ac:dyDescent="0.2">
      <c r="H1254" s="256"/>
      <c r="I1254" s="257"/>
      <c r="J1254" s="257"/>
      <c r="K1254" s="257"/>
      <c r="N1254" s="256"/>
    </row>
    <row r="1255" spans="8:14" x14ac:dyDescent="0.2">
      <c r="H1255" s="256"/>
      <c r="I1255" s="257"/>
      <c r="J1255" s="257"/>
      <c r="K1255" s="257"/>
      <c r="N1255" s="256"/>
    </row>
    <row r="1256" spans="8:14" x14ac:dyDescent="0.2">
      <c r="H1256" s="256"/>
      <c r="I1256" s="257"/>
      <c r="J1256" s="257"/>
      <c r="K1256" s="257"/>
      <c r="N1256" s="256"/>
    </row>
    <row r="1257" spans="8:14" x14ac:dyDescent="0.2">
      <c r="H1257" s="256"/>
      <c r="I1257" s="257"/>
      <c r="J1257" s="257"/>
      <c r="K1257" s="257"/>
      <c r="N1257" s="256"/>
    </row>
    <row r="1258" spans="8:14" x14ac:dyDescent="0.2">
      <c r="H1258" s="256"/>
      <c r="I1258" s="257"/>
      <c r="J1258" s="257"/>
      <c r="K1258" s="257"/>
      <c r="N1258" s="256"/>
    </row>
    <row r="1259" spans="8:14" x14ac:dyDescent="0.2">
      <c r="H1259" s="256"/>
      <c r="I1259" s="257"/>
      <c r="J1259" s="257"/>
      <c r="K1259" s="257"/>
      <c r="N1259" s="256"/>
    </row>
    <row r="1260" spans="8:14" x14ac:dyDescent="0.2">
      <c r="H1260" s="256"/>
      <c r="I1260" s="257"/>
      <c r="J1260" s="257"/>
      <c r="K1260" s="257"/>
      <c r="N1260" s="256"/>
    </row>
    <row r="1261" spans="8:14" x14ac:dyDescent="0.2">
      <c r="H1261" s="256"/>
      <c r="I1261" s="257"/>
      <c r="J1261" s="257"/>
      <c r="K1261" s="257"/>
      <c r="N1261" s="256"/>
    </row>
    <row r="1262" spans="8:14" x14ac:dyDescent="0.2">
      <c r="H1262" s="256"/>
      <c r="I1262" s="257"/>
      <c r="J1262" s="257"/>
      <c r="K1262" s="257"/>
      <c r="N1262" s="256"/>
    </row>
    <row r="1263" spans="8:14" x14ac:dyDescent="0.2">
      <c r="H1263" s="256"/>
      <c r="I1263" s="257"/>
      <c r="J1263" s="257"/>
      <c r="K1263" s="257"/>
      <c r="N1263" s="256"/>
    </row>
    <row r="1264" spans="8:14" x14ac:dyDescent="0.2">
      <c r="H1264" s="256"/>
      <c r="I1264" s="257"/>
      <c r="J1264" s="257"/>
      <c r="K1264" s="257"/>
      <c r="N1264" s="256"/>
    </row>
    <row r="1265" spans="8:14" x14ac:dyDescent="0.2">
      <c r="H1265" s="256"/>
      <c r="I1265" s="257"/>
      <c r="J1265" s="257"/>
      <c r="K1265" s="257"/>
      <c r="N1265" s="256"/>
    </row>
    <row r="1266" spans="8:14" x14ac:dyDescent="0.2">
      <c r="H1266" s="256"/>
      <c r="I1266" s="257"/>
      <c r="J1266" s="257"/>
      <c r="K1266" s="257"/>
      <c r="N1266" s="256"/>
    </row>
    <row r="1267" spans="8:14" x14ac:dyDescent="0.2">
      <c r="H1267" s="256"/>
      <c r="I1267" s="257"/>
      <c r="J1267" s="257"/>
      <c r="K1267" s="257"/>
      <c r="N1267" s="256"/>
    </row>
    <row r="1268" spans="8:14" x14ac:dyDescent="0.2">
      <c r="H1268" s="256"/>
      <c r="I1268" s="257"/>
      <c r="J1268" s="257"/>
      <c r="K1268" s="257"/>
      <c r="N1268" s="256"/>
    </row>
    <row r="1269" spans="8:14" x14ac:dyDescent="0.2">
      <c r="H1269" s="256"/>
      <c r="I1269" s="257"/>
      <c r="J1269" s="257"/>
      <c r="K1269" s="257"/>
      <c r="N1269" s="256"/>
    </row>
    <row r="1270" spans="8:14" x14ac:dyDescent="0.2">
      <c r="H1270" s="256"/>
      <c r="I1270" s="257"/>
      <c r="J1270" s="257"/>
      <c r="K1270" s="257"/>
      <c r="N1270" s="256"/>
    </row>
    <row r="1271" spans="8:14" x14ac:dyDescent="0.2">
      <c r="H1271" s="256"/>
      <c r="I1271" s="257"/>
      <c r="J1271" s="257"/>
      <c r="K1271" s="257"/>
      <c r="N1271" s="256"/>
    </row>
    <row r="1272" spans="8:14" x14ac:dyDescent="0.2">
      <c r="H1272" s="256"/>
      <c r="I1272" s="257"/>
      <c r="J1272" s="257"/>
      <c r="K1272" s="257"/>
      <c r="N1272" s="256"/>
    </row>
    <row r="1273" spans="8:14" x14ac:dyDescent="0.2">
      <c r="H1273" s="256"/>
      <c r="I1273" s="257"/>
      <c r="J1273" s="257"/>
      <c r="K1273" s="257"/>
      <c r="N1273" s="256"/>
    </row>
    <row r="1274" spans="8:14" x14ac:dyDescent="0.2">
      <c r="H1274" s="256"/>
      <c r="I1274" s="257"/>
      <c r="J1274" s="257"/>
      <c r="K1274" s="257"/>
      <c r="N1274" s="256"/>
    </row>
    <row r="1275" spans="8:14" x14ac:dyDescent="0.2">
      <c r="H1275" s="256"/>
      <c r="I1275" s="257"/>
      <c r="J1275" s="257"/>
      <c r="K1275" s="257"/>
      <c r="N1275" s="256"/>
    </row>
    <row r="1276" spans="8:14" x14ac:dyDescent="0.2">
      <c r="H1276" s="256"/>
      <c r="I1276" s="257"/>
      <c r="J1276" s="257"/>
      <c r="K1276" s="257"/>
      <c r="N1276" s="256"/>
    </row>
    <row r="1277" spans="8:14" x14ac:dyDescent="0.2">
      <c r="H1277" s="256"/>
      <c r="I1277" s="257"/>
      <c r="J1277" s="257"/>
      <c r="K1277" s="257"/>
      <c r="N1277" s="256"/>
    </row>
    <row r="1278" spans="8:14" x14ac:dyDescent="0.2">
      <c r="H1278" s="256"/>
      <c r="I1278" s="257"/>
      <c r="J1278" s="257"/>
      <c r="K1278" s="257"/>
      <c r="N1278" s="256"/>
    </row>
    <row r="1279" spans="8:14" x14ac:dyDescent="0.2">
      <c r="H1279" s="256"/>
      <c r="I1279" s="257"/>
      <c r="J1279" s="257"/>
      <c r="K1279" s="257"/>
      <c r="N1279" s="256"/>
    </row>
    <row r="1280" spans="8:14" x14ac:dyDescent="0.2">
      <c r="H1280" s="256"/>
      <c r="I1280" s="257"/>
      <c r="J1280" s="257"/>
      <c r="K1280" s="257"/>
      <c r="N1280" s="256"/>
    </row>
    <row r="1281" spans="8:14" x14ac:dyDescent="0.2">
      <c r="H1281" s="256"/>
      <c r="I1281" s="257"/>
      <c r="J1281" s="257"/>
      <c r="K1281" s="257"/>
      <c r="N1281" s="256"/>
    </row>
    <row r="1282" spans="8:14" x14ac:dyDescent="0.2">
      <c r="H1282" s="256"/>
      <c r="I1282" s="257"/>
      <c r="J1282" s="257"/>
      <c r="K1282" s="257"/>
      <c r="N1282" s="256"/>
    </row>
    <row r="1283" spans="8:14" x14ac:dyDescent="0.2">
      <c r="H1283" s="256"/>
      <c r="I1283" s="257"/>
      <c r="J1283" s="257"/>
      <c r="K1283" s="257"/>
      <c r="N1283" s="256"/>
    </row>
    <row r="1284" spans="8:14" x14ac:dyDescent="0.2">
      <c r="H1284" s="256"/>
      <c r="I1284" s="257"/>
      <c r="J1284" s="257"/>
      <c r="K1284" s="257"/>
      <c r="N1284" s="256"/>
    </row>
    <row r="1285" spans="8:14" x14ac:dyDescent="0.2">
      <c r="H1285" s="256"/>
      <c r="I1285" s="257"/>
      <c r="J1285" s="257"/>
      <c r="K1285" s="257"/>
      <c r="N1285" s="256"/>
    </row>
    <row r="1286" spans="8:14" x14ac:dyDescent="0.2">
      <c r="H1286" s="256"/>
      <c r="I1286" s="257"/>
      <c r="J1286" s="257"/>
      <c r="K1286" s="257"/>
      <c r="N1286" s="256"/>
    </row>
    <row r="1287" spans="8:14" x14ac:dyDescent="0.2">
      <c r="H1287" s="256"/>
      <c r="I1287" s="257"/>
      <c r="J1287" s="257"/>
      <c r="K1287" s="257"/>
      <c r="N1287" s="256"/>
    </row>
    <row r="1288" spans="8:14" x14ac:dyDescent="0.2">
      <c r="H1288" s="256"/>
      <c r="I1288" s="257"/>
      <c r="J1288" s="257"/>
      <c r="K1288" s="257"/>
      <c r="N1288" s="256"/>
    </row>
    <row r="1289" spans="8:14" x14ac:dyDescent="0.2">
      <c r="H1289" s="256"/>
      <c r="I1289" s="257"/>
      <c r="J1289" s="257"/>
      <c r="K1289" s="257"/>
      <c r="N1289" s="256"/>
    </row>
    <row r="1290" spans="8:14" x14ac:dyDescent="0.2">
      <c r="H1290" s="256"/>
      <c r="I1290" s="257"/>
      <c r="J1290" s="257"/>
      <c r="K1290" s="257"/>
      <c r="N1290" s="256"/>
    </row>
    <row r="1291" spans="8:14" x14ac:dyDescent="0.2">
      <c r="H1291" s="256"/>
      <c r="I1291" s="257"/>
      <c r="J1291" s="257"/>
      <c r="K1291" s="257"/>
      <c r="N1291" s="256"/>
    </row>
    <row r="1292" spans="8:14" x14ac:dyDescent="0.2">
      <c r="H1292" s="256"/>
      <c r="I1292" s="257"/>
      <c r="J1292" s="257"/>
      <c r="K1292" s="257"/>
      <c r="N1292" s="256"/>
    </row>
    <row r="1293" spans="8:14" x14ac:dyDescent="0.2">
      <c r="H1293" s="256"/>
      <c r="I1293" s="257"/>
      <c r="J1293" s="257"/>
      <c r="K1293" s="257"/>
      <c r="N1293" s="256"/>
    </row>
    <row r="1294" spans="8:14" x14ac:dyDescent="0.2">
      <c r="H1294" s="256"/>
      <c r="I1294" s="257"/>
      <c r="J1294" s="257"/>
      <c r="K1294" s="257"/>
      <c r="N1294" s="256"/>
    </row>
    <row r="1295" spans="8:14" x14ac:dyDescent="0.2">
      <c r="H1295" s="256"/>
      <c r="I1295" s="257"/>
      <c r="J1295" s="257"/>
      <c r="K1295" s="257"/>
      <c r="N1295" s="256"/>
    </row>
    <row r="1296" spans="8:14" x14ac:dyDescent="0.2">
      <c r="H1296" s="256"/>
      <c r="I1296" s="257"/>
      <c r="J1296" s="257"/>
      <c r="K1296" s="257"/>
      <c r="N1296" s="256"/>
    </row>
    <row r="1297" spans="8:14" x14ac:dyDescent="0.2">
      <c r="H1297" s="256"/>
      <c r="I1297" s="257"/>
      <c r="J1297" s="257"/>
      <c r="K1297" s="257"/>
      <c r="N1297" s="256"/>
    </row>
    <row r="1298" spans="8:14" x14ac:dyDescent="0.2">
      <c r="H1298" s="256"/>
      <c r="I1298" s="257"/>
      <c r="J1298" s="257"/>
      <c r="K1298" s="257"/>
      <c r="N1298" s="256"/>
    </row>
    <row r="1299" spans="8:14" x14ac:dyDescent="0.2">
      <c r="H1299" s="256"/>
      <c r="I1299" s="257"/>
      <c r="J1299" s="257"/>
      <c r="K1299" s="257"/>
      <c r="N1299" s="256"/>
    </row>
    <row r="1300" spans="8:14" x14ac:dyDescent="0.2">
      <c r="H1300" s="256"/>
      <c r="I1300" s="257"/>
      <c r="J1300" s="257"/>
      <c r="K1300" s="257"/>
      <c r="N1300" s="256"/>
    </row>
    <row r="1301" spans="8:14" x14ac:dyDescent="0.2">
      <c r="H1301" s="256"/>
      <c r="I1301" s="257"/>
      <c r="J1301" s="257"/>
      <c r="K1301" s="257"/>
      <c r="N1301" s="256"/>
    </row>
    <row r="1302" spans="8:14" x14ac:dyDescent="0.2">
      <c r="H1302" s="256"/>
      <c r="I1302" s="257"/>
      <c r="J1302" s="257"/>
      <c r="K1302" s="257"/>
      <c r="N1302" s="256"/>
    </row>
    <row r="1303" spans="8:14" x14ac:dyDescent="0.2">
      <c r="H1303" s="256"/>
      <c r="I1303" s="257"/>
      <c r="J1303" s="257"/>
      <c r="K1303" s="257"/>
      <c r="N1303" s="256"/>
    </row>
    <row r="1304" spans="8:14" x14ac:dyDescent="0.2">
      <c r="H1304" s="256"/>
      <c r="I1304" s="257"/>
      <c r="J1304" s="257"/>
      <c r="K1304" s="257"/>
      <c r="N1304" s="256"/>
    </row>
    <row r="1305" spans="8:14" x14ac:dyDescent="0.2">
      <c r="H1305" s="256"/>
      <c r="I1305" s="257"/>
      <c r="J1305" s="257"/>
      <c r="K1305" s="257"/>
      <c r="N1305" s="256"/>
    </row>
    <row r="1306" spans="8:14" x14ac:dyDescent="0.2">
      <c r="H1306" s="256"/>
      <c r="I1306" s="257"/>
      <c r="J1306" s="257"/>
      <c r="K1306" s="257"/>
      <c r="N1306" s="256"/>
    </row>
    <row r="1307" spans="8:14" x14ac:dyDescent="0.2">
      <c r="H1307" s="256"/>
      <c r="I1307" s="257"/>
      <c r="J1307" s="257"/>
      <c r="K1307" s="257"/>
      <c r="N1307" s="256"/>
    </row>
    <row r="1308" spans="8:14" x14ac:dyDescent="0.2">
      <c r="H1308" s="256"/>
      <c r="I1308" s="257"/>
      <c r="J1308" s="257"/>
      <c r="K1308" s="257"/>
      <c r="N1308" s="256"/>
    </row>
    <row r="1309" spans="8:14" x14ac:dyDescent="0.2">
      <c r="H1309" s="256"/>
      <c r="I1309" s="257"/>
      <c r="J1309" s="257"/>
      <c r="K1309" s="257"/>
      <c r="N1309" s="256"/>
    </row>
    <row r="1310" spans="8:14" x14ac:dyDescent="0.2">
      <c r="H1310" s="256"/>
      <c r="I1310" s="257"/>
      <c r="J1310" s="257"/>
      <c r="K1310" s="257"/>
      <c r="N1310" s="256"/>
    </row>
    <row r="1311" spans="8:14" x14ac:dyDescent="0.2">
      <c r="H1311" s="256"/>
      <c r="I1311" s="257"/>
      <c r="J1311" s="257"/>
      <c r="K1311" s="257"/>
      <c r="N1311" s="256"/>
    </row>
    <row r="1312" spans="8:14" x14ac:dyDescent="0.2">
      <c r="H1312" s="256"/>
      <c r="I1312" s="257"/>
      <c r="J1312" s="257"/>
      <c r="K1312" s="257"/>
      <c r="N1312" s="256"/>
    </row>
    <row r="1313" spans="8:14" x14ac:dyDescent="0.2">
      <c r="H1313" s="256"/>
      <c r="I1313" s="257"/>
      <c r="J1313" s="257"/>
      <c r="K1313" s="257"/>
      <c r="N1313" s="256"/>
    </row>
    <row r="1314" spans="8:14" x14ac:dyDescent="0.2">
      <c r="H1314" s="256"/>
      <c r="I1314" s="257"/>
      <c r="J1314" s="257"/>
      <c r="K1314" s="257"/>
      <c r="N1314" s="256"/>
    </row>
    <row r="1315" spans="8:14" x14ac:dyDescent="0.2">
      <c r="H1315" s="256"/>
      <c r="I1315" s="257"/>
      <c r="J1315" s="257"/>
      <c r="K1315" s="257"/>
      <c r="N1315" s="256"/>
    </row>
    <row r="1316" spans="8:14" x14ac:dyDescent="0.2">
      <c r="H1316" s="256"/>
      <c r="I1316" s="257"/>
      <c r="J1316" s="257"/>
      <c r="K1316" s="257"/>
      <c r="N1316" s="256"/>
    </row>
    <row r="1317" spans="8:14" x14ac:dyDescent="0.2">
      <c r="H1317" s="256"/>
      <c r="I1317" s="257"/>
      <c r="J1317" s="257"/>
      <c r="K1317" s="257"/>
      <c r="N1317" s="256"/>
    </row>
    <row r="1318" spans="8:14" x14ac:dyDescent="0.2">
      <c r="H1318" s="256"/>
      <c r="I1318" s="257"/>
      <c r="J1318" s="257"/>
      <c r="K1318" s="257"/>
      <c r="N1318" s="256"/>
    </row>
    <row r="1319" spans="8:14" x14ac:dyDescent="0.2">
      <c r="H1319" s="256"/>
      <c r="I1319" s="257"/>
      <c r="J1319" s="257"/>
      <c r="K1319" s="257"/>
      <c r="N1319" s="256"/>
    </row>
    <row r="1320" spans="8:14" x14ac:dyDescent="0.2">
      <c r="H1320" s="256"/>
      <c r="I1320" s="257"/>
      <c r="J1320" s="257"/>
      <c r="K1320" s="257"/>
      <c r="N1320" s="256"/>
    </row>
    <row r="1321" spans="8:14" x14ac:dyDescent="0.2">
      <c r="H1321" s="256"/>
      <c r="I1321" s="257"/>
      <c r="J1321" s="257"/>
      <c r="K1321" s="257"/>
      <c r="N1321" s="256"/>
    </row>
    <row r="1322" spans="8:14" x14ac:dyDescent="0.2">
      <c r="H1322" s="256"/>
      <c r="I1322" s="257"/>
      <c r="J1322" s="257"/>
      <c r="K1322" s="257"/>
      <c r="N1322" s="256"/>
    </row>
    <row r="1323" spans="8:14" x14ac:dyDescent="0.2">
      <c r="H1323" s="256"/>
      <c r="I1323" s="257"/>
      <c r="J1323" s="257"/>
      <c r="K1323" s="257"/>
      <c r="N1323" s="256"/>
    </row>
    <row r="1324" spans="8:14" x14ac:dyDescent="0.2">
      <c r="H1324" s="256"/>
      <c r="I1324" s="257"/>
      <c r="J1324" s="257"/>
      <c r="K1324" s="257"/>
      <c r="N1324" s="256"/>
    </row>
    <row r="1325" spans="8:14" x14ac:dyDescent="0.2">
      <c r="H1325" s="256"/>
      <c r="I1325" s="257"/>
      <c r="J1325" s="257"/>
      <c r="K1325" s="257"/>
      <c r="N1325" s="256"/>
    </row>
    <row r="1326" spans="8:14" x14ac:dyDescent="0.2">
      <c r="H1326" s="256"/>
      <c r="I1326" s="257"/>
      <c r="J1326" s="257"/>
      <c r="K1326" s="257"/>
      <c r="N1326" s="256"/>
    </row>
    <row r="1327" spans="8:14" x14ac:dyDescent="0.2">
      <c r="H1327" s="256"/>
      <c r="I1327" s="257"/>
      <c r="J1327" s="257"/>
      <c r="K1327" s="257"/>
      <c r="N1327" s="256"/>
    </row>
    <row r="1328" spans="8:14" x14ac:dyDescent="0.2">
      <c r="H1328" s="256"/>
      <c r="I1328" s="257"/>
      <c r="J1328" s="257"/>
      <c r="K1328" s="257"/>
      <c r="N1328" s="256"/>
    </row>
    <row r="1329" spans="8:14" x14ac:dyDescent="0.2">
      <c r="H1329" s="256"/>
      <c r="I1329" s="257"/>
      <c r="J1329" s="257"/>
      <c r="K1329" s="257"/>
      <c r="N1329" s="256"/>
    </row>
    <row r="1330" spans="8:14" x14ac:dyDescent="0.2">
      <c r="H1330" s="256"/>
      <c r="I1330" s="257"/>
      <c r="J1330" s="257"/>
      <c r="K1330" s="257"/>
      <c r="N1330" s="256"/>
    </row>
    <row r="1331" spans="8:14" x14ac:dyDescent="0.2">
      <c r="H1331" s="256"/>
      <c r="I1331" s="257"/>
      <c r="J1331" s="257"/>
      <c r="K1331" s="257"/>
      <c r="N1331" s="256"/>
    </row>
    <row r="1332" spans="8:14" x14ac:dyDescent="0.2">
      <c r="H1332" s="256"/>
      <c r="I1332" s="257"/>
      <c r="J1332" s="257"/>
      <c r="K1332" s="257"/>
      <c r="N1332" s="256"/>
    </row>
    <row r="1333" spans="8:14" x14ac:dyDescent="0.2">
      <c r="H1333" s="256"/>
      <c r="I1333" s="257"/>
      <c r="J1333" s="257"/>
      <c r="K1333" s="257"/>
      <c r="N1333" s="256"/>
    </row>
    <row r="1334" spans="8:14" x14ac:dyDescent="0.2">
      <c r="H1334" s="256"/>
      <c r="I1334" s="257"/>
      <c r="J1334" s="257"/>
      <c r="K1334" s="257"/>
      <c r="N1334" s="256"/>
    </row>
    <row r="1335" spans="8:14" x14ac:dyDescent="0.2">
      <c r="H1335" s="256"/>
      <c r="I1335" s="257"/>
      <c r="J1335" s="257"/>
      <c r="K1335" s="257"/>
      <c r="N1335" s="256"/>
    </row>
    <row r="1336" spans="8:14" x14ac:dyDescent="0.2">
      <c r="H1336" s="256"/>
      <c r="I1336" s="257"/>
      <c r="J1336" s="257"/>
      <c r="K1336" s="257"/>
      <c r="N1336" s="256"/>
    </row>
    <row r="1337" spans="8:14" x14ac:dyDescent="0.2">
      <c r="H1337" s="256"/>
      <c r="I1337" s="257"/>
      <c r="J1337" s="257"/>
      <c r="K1337" s="257"/>
      <c r="N1337" s="256"/>
    </row>
    <row r="1338" spans="8:14" x14ac:dyDescent="0.2">
      <c r="H1338" s="256"/>
      <c r="I1338" s="257"/>
      <c r="J1338" s="257"/>
      <c r="K1338" s="257"/>
      <c r="N1338" s="256"/>
    </row>
    <row r="1339" spans="8:14" x14ac:dyDescent="0.2">
      <c r="H1339" s="256"/>
      <c r="I1339" s="257"/>
      <c r="J1339" s="257"/>
      <c r="K1339" s="257"/>
      <c r="N1339" s="256"/>
    </row>
    <row r="1340" spans="8:14" x14ac:dyDescent="0.2">
      <c r="H1340" s="256"/>
      <c r="I1340" s="257"/>
      <c r="J1340" s="257"/>
      <c r="K1340" s="257"/>
      <c r="N1340" s="256"/>
    </row>
    <row r="1341" spans="8:14" x14ac:dyDescent="0.2">
      <c r="H1341" s="256"/>
      <c r="I1341" s="257"/>
      <c r="J1341" s="257"/>
      <c r="K1341" s="257"/>
      <c r="N1341" s="256"/>
    </row>
    <row r="1342" spans="8:14" x14ac:dyDescent="0.2">
      <c r="H1342" s="256"/>
      <c r="I1342" s="257"/>
      <c r="J1342" s="257"/>
      <c r="K1342" s="257"/>
      <c r="N1342" s="256"/>
    </row>
    <row r="1343" spans="8:14" x14ac:dyDescent="0.2">
      <c r="H1343" s="256"/>
      <c r="I1343" s="257"/>
      <c r="J1343" s="257"/>
      <c r="K1343" s="257"/>
      <c r="N1343" s="256"/>
    </row>
    <row r="1344" spans="8:14" x14ac:dyDescent="0.2">
      <c r="H1344" s="256"/>
      <c r="I1344" s="257"/>
      <c r="J1344" s="257"/>
      <c r="K1344" s="257"/>
      <c r="N1344" s="256"/>
    </row>
    <row r="1345" spans="8:14" x14ac:dyDescent="0.2">
      <c r="H1345" s="256"/>
      <c r="I1345" s="257"/>
      <c r="J1345" s="257"/>
      <c r="K1345" s="257"/>
      <c r="N1345" s="256"/>
    </row>
    <row r="1346" spans="8:14" x14ac:dyDescent="0.2">
      <c r="H1346" s="256"/>
      <c r="I1346" s="257"/>
      <c r="J1346" s="257"/>
      <c r="K1346" s="257"/>
      <c r="N1346" s="256"/>
    </row>
    <row r="1347" spans="8:14" x14ac:dyDescent="0.2">
      <c r="H1347" s="256"/>
      <c r="I1347" s="257"/>
      <c r="J1347" s="257"/>
      <c r="K1347" s="257"/>
      <c r="N1347" s="256"/>
    </row>
    <row r="1348" spans="8:14" x14ac:dyDescent="0.2">
      <c r="H1348" s="256"/>
      <c r="I1348" s="257"/>
      <c r="J1348" s="257"/>
      <c r="K1348" s="257"/>
      <c r="N1348" s="256"/>
    </row>
    <row r="1349" spans="8:14" x14ac:dyDescent="0.2">
      <c r="H1349" s="256"/>
      <c r="I1349" s="257"/>
      <c r="J1349" s="257"/>
      <c r="K1349" s="257"/>
      <c r="N1349" s="256"/>
    </row>
    <row r="1350" spans="8:14" x14ac:dyDescent="0.2">
      <c r="H1350" s="256"/>
      <c r="I1350" s="257"/>
      <c r="J1350" s="257"/>
      <c r="K1350" s="257"/>
      <c r="N1350" s="256"/>
    </row>
    <row r="1351" spans="8:14" x14ac:dyDescent="0.2">
      <c r="H1351" s="256"/>
      <c r="I1351" s="257"/>
      <c r="J1351" s="257"/>
      <c r="K1351" s="257"/>
      <c r="N1351" s="256"/>
    </row>
    <row r="1352" spans="8:14" x14ac:dyDescent="0.2">
      <c r="H1352" s="256"/>
      <c r="I1352" s="257"/>
      <c r="J1352" s="257"/>
      <c r="K1352" s="257"/>
      <c r="N1352" s="256"/>
    </row>
    <row r="1353" spans="8:14" x14ac:dyDescent="0.2">
      <c r="H1353" s="256"/>
      <c r="I1353" s="257"/>
      <c r="J1353" s="257"/>
      <c r="K1353" s="257"/>
      <c r="N1353" s="256"/>
    </row>
    <row r="1354" spans="8:14" x14ac:dyDescent="0.2">
      <c r="H1354" s="256"/>
      <c r="I1354" s="257"/>
      <c r="J1354" s="257"/>
      <c r="K1354" s="257"/>
      <c r="N1354" s="256"/>
    </row>
    <row r="1355" spans="8:14" x14ac:dyDescent="0.2">
      <c r="H1355" s="256"/>
      <c r="I1355" s="257"/>
      <c r="J1355" s="257"/>
      <c r="K1355" s="257"/>
      <c r="N1355" s="256"/>
    </row>
    <row r="1356" spans="8:14" x14ac:dyDescent="0.2">
      <c r="H1356" s="256"/>
      <c r="I1356" s="257"/>
      <c r="J1356" s="257"/>
      <c r="K1356" s="257"/>
      <c r="N1356" s="256"/>
    </row>
    <row r="1357" spans="8:14" x14ac:dyDescent="0.2">
      <c r="H1357" s="256"/>
      <c r="I1357" s="257"/>
      <c r="J1357" s="257"/>
      <c r="K1357" s="257"/>
      <c r="N1357" s="256"/>
    </row>
    <row r="1358" spans="8:14" x14ac:dyDescent="0.2">
      <c r="H1358" s="256"/>
      <c r="I1358" s="257"/>
      <c r="J1358" s="257"/>
      <c r="K1358" s="257"/>
      <c r="N1358" s="256"/>
    </row>
    <row r="1359" spans="8:14" x14ac:dyDescent="0.2">
      <c r="H1359" s="256"/>
      <c r="I1359" s="257"/>
      <c r="J1359" s="257"/>
      <c r="K1359" s="257"/>
      <c r="N1359" s="256"/>
    </row>
    <row r="1360" spans="8:14" x14ac:dyDescent="0.2">
      <c r="H1360" s="256"/>
      <c r="I1360" s="257"/>
      <c r="J1360" s="257"/>
      <c r="K1360" s="257"/>
      <c r="N1360" s="256"/>
    </row>
    <row r="1361" spans="8:14" x14ac:dyDescent="0.2">
      <c r="H1361" s="256"/>
      <c r="I1361" s="257"/>
      <c r="J1361" s="257"/>
      <c r="K1361" s="257"/>
      <c r="N1361" s="256"/>
    </row>
    <row r="1362" spans="8:14" x14ac:dyDescent="0.2">
      <c r="H1362" s="256"/>
      <c r="I1362" s="257"/>
      <c r="J1362" s="257"/>
      <c r="K1362" s="257"/>
      <c r="N1362" s="256"/>
    </row>
    <row r="1363" spans="8:14" x14ac:dyDescent="0.2">
      <c r="H1363" s="256"/>
      <c r="I1363" s="257"/>
      <c r="J1363" s="257"/>
      <c r="K1363" s="257"/>
      <c r="N1363" s="256"/>
    </row>
    <row r="1364" spans="8:14" x14ac:dyDescent="0.2">
      <c r="H1364" s="256"/>
      <c r="I1364" s="257"/>
      <c r="J1364" s="257"/>
      <c r="K1364" s="257"/>
      <c r="N1364" s="256"/>
    </row>
    <row r="1365" spans="8:14" x14ac:dyDescent="0.2">
      <c r="H1365" s="256"/>
      <c r="I1365" s="257"/>
      <c r="J1365" s="257"/>
      <c r="K1365" s="257"/>
      <c r="N1365" s="256"/>
    </row>
    <row r="1366" spans="8:14" x14ac:dyDescent="0.2">
      <c r="H1366" s="256"/>
      <c r="I1366" s="257"/>
      <c r="J1366" s="257"/>
      <c r="K1366" s="257"/>
      <c r="N1366" s="256"/>
    </row>
    <row r="1367" spans="8:14" x14ac:dyDescent="0.2">
      <c r="H1367" s="256"/>
      <c r="I1367" s="257"/>
      <c r="J1367" s="257"/>
      <c r="K1367" s="257"/>
      <c r="N1367" s="256"/>
    </row>
    <row r="1368" spans="8:14" x14ac:dyDescent="0.2">
      <c r="H1368" s="256"/>
      <c r="I1368" s="257"/>
      <c r="J1368" s="257"/>
      <c r="K1368" s="257"/>
      <c r="N1368" s="256"/>
    </row>
    <row r="1369" spans="8:14" x14ac:dyDescent="0.2">
      <c r="H1369" s="256"/>
      <c r="I1369" s="257"/>
      <c r="J1369" s="257"/>
      <c r="K1369" s="257"/>
      <c r="N1369" s="256"/>
    </row>
    <row r="1370" spans="8:14" x14ac:dyDescent="0.2">
      <c r="H1370" s="256"/>
      <c r="I1370" s="257"/>
      <c r="J1370" s="257"/>
      <c r="K1370" s="257"/>
      <c r="N1370" s="256"/>
    </row>
    <row r="1371" spans="8:14" x14ac:dyDescent="0.2">
      <c r="H1371" s="256"/>
      <c r="I1371" s="257"/>
      <c r="J1371" s="257"/>
      <c r="K1371" s="257"/>
      <c r="N1371" s="256"/>
    </row>
    <row r="1372" spans="8:14" x14ac:dyDescent="0.2">
      <c r="H1372" s="256"/>
      <c r="I1372" s="257"/>
      <c r="J1372" s="257"/>
      <c r="K1372" s="257"/>
      <c r="N1372" s="256"/>
    </row>
    <row r="1373" spans="8:14" x14ac:dyDescent="0.2">
      <c r="H1373" s="256"/>
      <c r="I1373" s="257"/>
      <c r="J1373" s="257"/>
      <c r="K1373" s="257"/>
      <c r="N1373" s="256"/>
    </row>
    <row r="1374" spans="8:14" x14ac:dyDescent="0.2">
      <c r="H1374" s="256"/>
      <c r="I1374" s="257"/>
      <c r="J1374" s="257"/>
      <c r="K1374" s="257"/>
      <c r="N1374" s="256"/>
    </row>
    <row r="1375" spans="8:14" x14ac:dyDescent="0.2">
      <c r="H1375" s="256"/>
      <c r="I1375" s="257"/>
      <c r="J1375" s="257"/>
      <c r="K1375" s="257"/>
      <c r="N1375" s="256"/>
    </row>
    <row r="1376" spans="8:14" x14ac:dyDescent="0.2">
      <c r="H1376" s="256"/>
      <c r="I1376" s="257"/>
      <c r="J1376" s="257"/>
      <c r="K1376" s="257"/>
      <c r="N1376" s="256"/>
    </row>
    <row r="1377" spans="8:14" x14ac:dyDescent="0.2">
      <c r="H1377" s="256"/>
      <c r="I1377" s="257"/>
      <c r="J1377" s="257"/>
      <c r="K1377" s="257"/>
      <c r="N1377" s="256"/>
    </row>
    <row r="1378" spans="8:14" x14ac:dyDescent="0.2">
      <c r="H1378" s="256"/>
      <c r="I1378" s="257"/>
      <c r="J1378" s="257"/>
      <c r="K1378" s="257"/>
      <c r="N1378" s="256"/>
    </row>
    <row r="1379" spans="8:14" x14ac:dyDescent="0.2">
      <c r="H1379" s="256"/>
      <c r="I1379" s="257"/>
      <c r="J1379" s="257"/>
      <c r="K1379" s="257"/>
      <c r="N1379" s="256"/>
    </row>
    <row r="1380" spans="8:14" x14ac:dyDescent="0.2">
      <c r="H1380" s="256"/>
      <c r="I1380" s="257"/>
      <c r="J1380" s="257"/>
      <c r="K1380" s="257"/>
      <c r="N1380" s="256"/>
    </row>
    <row r="1381" spans="8:14" x14ac:dyDescent="0.2">
      <c r="H1381" s="256"/>
      <c r="I1381" s="257"/>
      <c r="J1381" s="257"/>
      <c r="K1381" s="257"/>
      <c r="N1381" s="256"/>
    </row>
    <row r="1382" spans="8:14" x14ac:dyDescent="0.2">
      <c r="H1382" s="256"/>
      <c r="I1382" s="257"/>
      <c r="J1382" s="257"/>
      <c r="K1382" s="257"/>
      <c r="N1382" s="256"/>
    </row>
    <row r="1383" spans="8:14" x14ac:dyDescent="0.2">
      <c r="H1383" s="256"/>
      <c r="I1383" s="257"/>
      <c r="J1383" s="257"/>
      <c r="K1383" s="257"/>
      <c r="N1383" s="256"/>
    </row>
    <row r="1384" spans="8:14" x14ac:dyDescent="0.2">
      <c r="H1384" s="256"/>
      <c r="I1384" s="257"/>
      <c r="J1384" s="257"/>
      <c r="K1384" s="257"/>
      <c r="N1384" s="256"/>
    </row>
    <row r="1385" spans="8:14" x14ac:dyDescent="0.2">
      <c r="H1385" s="256"/>
      <c r="I1385" s="257"/>
      <c r="J1385" s="257"/>
      <c r="K1385" s="257"/>
      <c r="N1385" s="256"/>
    </row>
    <row r="1386" spans="8:14" x14ac:dyDescent="0.2">
      <c r="H1386" s="256"/>
      <c r="I1386" s="257"/>
      <c r="J1386" s="257"/>
      <c r="K1386" s="257"/>
      <c r="N1386" s="256"/>
    </row>
    <row r="1387" spans="8:14" x14ac:dyDescent="0.2">
      <c r="H1387" s="256"/>
      <c r="I1387" s="257"/>
      <c r="J1387" s="257"/>
      <c r="K1387" s="257"/>
      <c r="N1387" s="256"/>
    </row>
    <row r="1388" spans="8:14" x14ac:dyDescent="0.2">
      <c r="H1388" s="256"/>
      <c r="I1388" s="257"/>
      <c r="J1388" s="257"/>
      <c r="K1388" s="257"/>
      <c r="N1388" s="256"/>
    </row>
    <row r="1389" spans="8:14" x14ac:dyDescent="0.2">
      <c r="H1389" s="256"/>
      <c r="I1389" s="257"/>
      <c r="J1389" s="257"/>
      <c r="K1389" s="257"/>
      <c r="N1389" s="256"/>
    </row>
    <row r="1390" spans="8:14" x14ac:dyDescent="0.2">
      <c r="H1390" s="256"/>
      <c r="I1390" s="257"/>
      <c r="J1390" s="257"/>
      <c r="K1390" s="257"/>
      <c r="N1390" s="256"/>
    </row>
    <row r="1391" spans="8:14" x14ac:dyDescent="0.2">
      <c r="H1391" s="256"/>
      <c r="I1391" s="257"/>
      <c r="J1391" s="257"/>
      <c r="K1391" s="257"/>
      <c r="N1391" s="256"/>
    </row>
    <row r="1392" spans="8:14" x14ac:dyDescent="0.2">
      <c r="H1392" s="256"/>
      <c r="I1392" s="257"/>
      <c r="J1392" s="257"/>
      <c r="K1392" s="257"/>
      <c r="N1392" s="256"/>
    </row>
    <row r="1393" spans="8:14" x14ac:dyDescent="0.2">
      <c r="H1393" s="256"/>
      <c r="I1393" s="257"/>
      <c r="J1393" s="257"/>
      <c r="K1393" s="257"/>
      <c r="N1393" s="256"/>
    </row>
    <row r="1394" spans="8:14" x14ac:dyDescent="0.2">
      <c r="H1394" s="256"/>
      <c r="I1394" s="257"/>
      <c r="J1394" s="257"/>
      <c r="K1394" s="257"/>
      <c r="N1394" s="256"/>
    </row>
    <row r="1395" spans="8:14" x14ac:dyDescent="0.2">
      <c r="H1395" s="256"/>
      <c r="I1395" s="257"/>
      <c r="J1395" s="257"/>
      <c r="K1395" s="257"/>
      <c r="N1395" s="256"/>
    </row>
    <row r="1396" spans="8:14" x14ac:dyDescent="0.2">
      <c r="H1396" s="256"/>
      <c r="I1396" s="257"/>
      <c r="J1396" s="257"/>
      <c r="K1396" s="257"/>
      <c r="N1396" s="256"/>
    </row>
    <row r="1397" spans="8:14" x14ac:dyDescent="0.2">
      <c r="H1397" s="256"/>
      <c r="I1397" s="257"/>
      <c r="J1397" s="257"/>
      <c r="K1397" s="257"/>
      <c r="N1397" s="256"/>
    </row>
    <row r="1398" spans="8:14" x14ac:dyDescent="0.2">
      <c r="H1398" s="256"/>
      <c r="I1398" s="257"/>
      <c r="J1398" s="257"/>
      <c r="K1398" s="257"/>
      <c r="N1398" s="256"/>
    </row>
    <row r="1399" spans="8:14" x14ac:dyDescent="0.2">
      <c r="H1399" s="256"/>
      <c r="I1399" s="257"/>
      <c r="J1399" s="257"/>
      <c r="K1399" s="257"/>
      <c r="N1399" s="256"/>
    </row>
    <row r="1400" spans="8:14" x14ac:dyDescent="0.2">
      <c r="H1400" s="256"/>
      <c r="I1400" s="257"/>
      <c r="J1400" s="257"/>
      <c r="K1400" s="257"/>
      <c r="N1400" s="256"/>
    </row>
    <row r="1401" spans="8:14" x14ac:dyDescent="0.2">
      <c r="H1401" s="256"/>
      <c r="I1401" s="257"/>
      <c r="J1401" s="257"/>
      <c r="K1401" s="257"/>
      <c r="N1401" s="256"/>
    </row>
    <row r="1402" spans="8:14" x14ac:dyDescent="0.2">
      <c r="H1402" s="256"/>
      <c r="I1402" s="257"/>
      <c r="J1402" s="257"/>
      <c r="K1402" s="257"/>
      <c r="N1402" s="256"/>
    </row>
    <row r="1403" spans="8:14" x14ac:dyDescent="0.2">
      <c r="H1403" s="256"/>
      <c r="I1403" s="257"/>
      <c r="J1403" s="257"/>
      <c r="K1403" s="257"/>
      <c r="N1403" s="256"/>
    </row>
    <row r="1404" spans="8:14" x14ac:dyDescent="0.2">
      <c r="H1404" s="256"/>
      <c r="I1404" s="257"/>
      <c r="J1404" s="257"/>
      <c r="K1404" s="257"/>
      <c r="N1404" s="256"/>
    </row>
    <row r="1405" spans="8:14" x14ac:dyDescent="0.2">
      <c r="H1405" s="256"/>
      <c r="I1405" s="257"/>
      <c r="J1405" s="257"/>
      <c r="K1405" s="257"/>
      <c r="N1405" s="256"/>
    </row>
    <row r="1406" spans="8:14" x14ac:dyDescent="0.2">
      <c r="H1406" s="256"/>
      <c r="I1406" s="257"/>
      <c r="J1406" s="257"/>
      <c r="K1406" s="257"/>
      <c r="N1406" s="256"/>
    </row>
    <row r="1407" spans="8:14" x14ac:dyDescent="0.2">
      <c r="H1407" s="256"/>
      <c r="I1407" s="257"/>
      <c r="J1407" s="257"/>
      <c r="K1407" s="257"/>
      <c r="N1407" s="256"/>
    </row>
    <row r="1408" spans="8:14" x14ac:dyDescent="0.2">
      <c r="H1408" s="256"/>
      <c r="I1408" s="257"/>
      <c r="J1408" s="257"/>
      <c r="K1408" s="257"/>
      <c r="N1408" s="256"/>
    </row>
    <row r="1409" spans="8:14" x14ac:dyDescent="0.2">
      <c r="H1409" s="256"/>
      <c r="I1409" s="257"/>
      <c r="J1409" s="257"/>
      <c r="K1409" s="257"/>
      <c r="N1409" s="256"/>
    </row>
    <row r="1410" spans="8:14" x14ac:dyDescent="0.2">
      <c r="H1410" s="256"/>
      <c r="I1410" s="257"/>
      <c r="J1410" s="257"/>
      <c r="K1410" s="257"/>
      <c r="N1410" s="256"/>
    </row>
    <row r="1411" spans="8:14" x14ac:dyDescent="0.2">
      <c r="H1411" s="256"/>
      <c r="I1411" s="257"/>
      <c r="J1411" s="257"/>
      <c r="K1411" s="257"/>
      <c r="N1411" s="256"/>
    </row>
    <row r="1412" spans="8:14" x14ac:dyDescent="0.2">
      <c r="H1412" s="256"/>
      <c r="I1412" s="257"/>
      <c r="J1412" s="257"/>
      <c r="K1412" s="257"/>
      <c r="N1412" s="256"/>
    </row>
    <row r="1413" spans="8:14" x14ac:dyDescent="0.2">
      <c r="H1413" s="256"/>
      <c r="I1413" s="257"/>
      <c r="J1413" s="257"/>
      <c r="K1413" s="257"/>
      <c r="N1413" s="256"/>
    </row>
    <row r="1414" spans="8:14" x14ac:dyDescent="0.2">
      <c r="H1414" s="256"/>
      <c r="I1414" s="257"/>
      <c r="J1414" s="257"/>
      <c r="K1414" s="257"/>
      <c r="N1414" s="256"/>
    </row>
    <row r="1415" spans="8:14" x14ac:dyDescent="0.2">
      <c r="H1415" s="256"/>
      <c r="I1415" s="257"/>
      <c r="J1415" s="257"/>
      <c r="K1415" s="257"/>
      <c r="N1415" s="256"/>
    </row>
    <row r="1416" spans="8:14" x14ac:dyDescent="0.2">
      <c r="H1416" s="256"/>
      <c r="I1416" s="257"/>
      <c r="J1416" s="257"/>
      <c r="K1416" s="257"/>
      <c r="N1416" s="256"/>
    </row>
    <row r="1417" spans="8:14" x14ac:dyDescent="0.2">
      <c r="H1417" s="256"/>
      <c r="I1417" s="257"/>
      <c r="J1417" s="257"/>
      <c r="K1417" s="257"/>
      <c r="N1417" s="256"/>
    </row>
    <row r="1418" spans="8:14" x14ac:dyDescent="0.2">
      <c r="H1418" s="256"/>
      <c r="I1418" s="257"/>
      <c r="J1418" s="257"/>
      <c r="K1418" s="257"/>
      <c r="N1418" s="256"/>
    </row>
    <row r="1419" spans="8:14" x14ac:dyDescent="0.2">
      <c r="H1419" s="256"/>
      <c r="I1419" s="257"/>
      <c r="J1419" s="257"/>
      <c r="K1419" s="257"/>
      <c r="N1419" s="256"/>
    </row>
    <row r="1420" spans="8:14" x14ac:dyDescent="0.2">
      <c r="H1420" s="256"/>
      <c r="I1420" s="257"/>
      <c r="J1420" s="257"/>
      <c r="K1420" s="257"/>
      <c r="N1420" s="256"/>
    </row>
    <row r="1421" spans="8:14" x14ac:dyDescent="0.2">
      <c r="H1421" s="256"/>
      <c r="I1421" s="257"/>
      <c r="J1421" s="257"/>
      <c r="K1421" s="257"/>
      <c r="N1421" s="256"/>
    </row>
    <row r="1422" spans="8:14" x14ac:dyDescent="0.2">
      <c r="H1422" s="256"/>
      <c r="I1422" s="257"/>
      <c r="J1422" s="257"/>
      <c r="K1422" s="257"/>
      <c r="N1422" s="256"/>
    </row>
    <row r="1423" spans="8:14" x14ac:dyDescent="0.2">
      <c r="H1423" s="256"/>
      <c r="I1423" s="257"/>
      <c r="J1423" s="257"/>
      <c r="K1423" s="257"/>
      <c r="N1423" s="256"/>
    </row>
    <row r="1424" spans="8:14" x14ac:dyDescent="0.2">
      <c r="H1424" s="256"/>
      <c r="I1424" s="257"/>
      <c r="J1424" s="257"/>
      <c r="K1424" s="257"/>
      <c r="N1424" s="256"/>
    </row>
    <row r="1425" spans="8:14" x14ac:dyDescent="0.2">
      <c r="H1425" s="256"/>
      <c r="I1425" s="257"/>
      <c r="J1425" s="257"/>
      <c r="K1425" s="257"/>
      <c r="N1425" s="256"/>
    </row>
    <row r="1426" spans="8:14" x14ac:dyDescent="0.2">
      <c r="H1426" s="256"/>
      <c r="I1426" s="257"/>
      <c r="J1426" s="257"/>
      <c r="K1426" s="257"/>
      <c r="N1426" s="256"/>
    </row>
    <row r="1427" spans="8:14" x14ac:dyDescent="0.2">
      <c r="H1427" s="256"/>
      <c r="I1427" s="257"/>
      <c r="J1427" s="257"/>
      <c r="K1427" s="257"/>
      <c r="N1427" s="256"/>
    </row>
    <row r="1428" spans="8:14" x14ac:dyDescent="0.2">
      <c r="H1428" s="256"/>
      <c r="I1428" s="257"/>
      <c r="J1428" s="257"/>
      <c r="K1428" s="257"/>
      <c r="N1428" s="256"/>
    </row>
    <row r="1429" spans="8:14" x14ac:dyDescent="0.2">
      <c r="H1429" s="256"/>
      <c r="I1429" s="257"/>
      <c r="J1429" s="257"/>
      <c r="K1429" s="257"/>
      <c r="N1429" s="256"/>
    </row>
    <row r="1430" spans="8:14" x14ac:dyDescent="0.2">
      <c r="H1430" s="256"/>
      <c r="I1430" s="257"/>
      <c r="J1430" s="257"/>
      <c r="K1430" s="257"/>
      <c r="N1430" s="256"/>
    </row>
    <row r="1431" spans="8:14" x14ac:dyDescent="0.2">
      <c r="H1431" s="256"/>
      <c r="I1431" s="257"/>
      <c r="J1431" s="257"/>
      <c r="K1431" s="257"/>
      <c r="N1431" s="256"/>
    </row>
    <row r="1432" spans="8:14" x14ac:dyDescent="0.2">
      <c r="H1432" s="256"/>
      <c r="I1432" s="257"/>
      <c r="J1432" s="257"/>
      <c r="K1432" s="257"/>
      <c r="N1432" s="256"/>
    </row>
    <row r="1433" spans="8:14" x14ac:dyDescent="0.2">
      <c r="H1433" s="256"/>
      <c r="I1433" s="257"/>
      <c r="J1433" s="257"/>
      <c r="K1433" s="257"/>
      <c r="N1433" s="256"/>
    </row>
    <row r="1434" spans="8:14" x14ac:dyDescent="0.2">
      <c r="H1434" s="256"/>
      <c r="I1434" s="257"/>
      <c r="J1434" s="257"/>
      <c r="K1434" s="257"/>
      <c r="N1434" s="256"/>
    </row>
    <row r="1435" spans="8:14" x14ac:dyDescent="0.2">
      <c r="H1435" s="256"/>
      <c r="I1435" s="257"/>
      <c r="J1435" s="257"/>
      <c r="K1435" s="257"/>
      <c r="N1435" s="256"/>
    </row>
    <row r="1436" spans="8:14" x14ac:dyDescent="0.2">
      <c r="H1436" s="256"/>
      <c r="I1436" s="257"/>
      <c r="J1436" s="257"/>
      <c r="K1436" s="257"/>
      <c r="N1436" s="256"/>
    </row>
    <row r="1437" spans="8:14" x14ac:dyDescent="0.2">
      <c r="H1437" s="256"/>
      <c r="I1437" s="257"/>
      <c r="J1437" s="257"/>
      <c r="K1437" s="257"/>
      <c r="N1437" s="256"/>
    </row>
    <row r="1438" spans="8:14" x14ac:dyDescent="0.2">
      <c r="H1438" s="256"/>
      <c r="I1438" s="257"/>
      <c r="J1438" s="257"/>
      <c r="K1438" s="257"/>
      <c r="N1438" s="256"/>
    </row>
    <row r="1439" spans="8:14" x14ac:dyDescent="0.2">
      <c r="H1439" s="256"/>
      <c r="I1439" s="257"/>
      <c r="J1439" s="257"/>
      <c r="K1439" s="257"/>
      <c r="N1439" s="256"/>
    </row>
    <row r="1440" spans="8:14" x14ac:dyDescent="0.2">
      <c r="H1440" s="256"/>
      <c r="I1440" s="257"/>
      <c r="J1440" s="257"/>
      <c r="K1440" s="257"/>
      <c r="N1440" s="256"/>
    </row>
    <row r="1441" spans="8:14" x14ac:dyDescent="0.2">
      <c r="H1441" s="256"/>
      <c r="I1441" s="257"/>
      <c r="J1441" s="257"/>
      <c r="K1441" s="257"/>
      <c r="N1441" s="256"/>
    </row>
    <row r="1442" spans="8:14" x14ac:dyDescent="0.2">
      <c r="H1442" s="256"/>
      <c r="I1442" s="257"/>
      <c r="J1442" s="257"/>
      <c r="K1442" s="257"/>
      <c r="N1442" s="256"/>
    </row>
    <row r="1443" spans="8:14" x14ac:dyDescent="0.2">
      <c r="H1443" s="256"/>
      <c r="I1443" s="257"/>
      <c r="J1443" s="257"/>
      <c r="K1443" s="257"/>
      <c r="N1443" s="256"/>
    </row>
    <row r="1444" spans="8:14" x14ac:dyDescent="0.2">
      <c r="H1444" s="256"/>
      <c r="I1444" s="257"/>
      <c r="J1444" s="257"/>
      <c r="K1444" s="257"/>
      <c r="N1444" s="256"/>
    </row>
    <row r="1445" spans="8:14" x14ac:dyDescent="0.2">
      <c r="H1445" s="256"/>
      <c r="I1445" s="257"/>
      <c r="J1445" s="257"/>
      <c r="K1445" s="257"/>
      <c r="N1445" s="256"/>
    </row>
    <row r="1446" spans="8:14" x14ac:dyDescent="0.2">
      <c r="H1446" s="256"/>
      <c r="I1446" s="257"/>
      <c r="J1446" s="257"/>
      <c r="K1446" s="257"/>
      <c r="N1446" s="256"/>
    </row>
    <row r="1447" spans="8:14" x14ac:dyDescent="0.2">
      <c r="H1447" s="256"/>
      <c r="I1447" s="257"/>
      <c r="J1447" s="257"/>
      <c r="K1447" s="257"/>
      <c r="N1447" s="256"/>
    </row>
    <row r="1448" spans="8:14" x14ac:dyDescent="0.2">
      <c r="H1448" s="256"/>
      <c r="I1448" s="257"/>
      <c r="J1448" s="257"/>
      <c r="K1448" s="257"/>
      <c r="N1448" s="256"/>
    </row>
    <row r="1449" spans="8:14" x14ac:dyDescent="0.2">
      <c r="H1449" s="256"/>
      <c r="I1449" s="257"/>
      <c r="J1449" s="257"/>
      <c r="K1449" s="257"/>
      <c r="N1449" s="256"/>
    </row>
    <row r="1450" spans="8:14" x14ac:dyDescent="0.2">
      <c r="H1450" s="256"/>
      <c r="I1450" s="257"/>
      <c r="J1450" s="257"/>
      <c r="K1450" s="257"/>
      <c r="N1450" s="256"/>
    </row>
    <row r="1451" spans="8:14" x14ac:dyDescent="0.2">
      <c r="H1451" s="256"/>
      <c r="I1451" s="257"/>
      <c r="J1451" s="257"/>
      <c r="K1451" s="257"/>
      <c r="N1451" s="256"/>
    </row>
    <row r="1452" spans="8:14" x14ac:dyDescent="0.2">
      <c r="H1452" s="256"/>
      <c r="I1452" s="257"/>
      <c r="J1452" s="257"/>
      <c r="K1452" s="257"/>
      <c r="N1452" s="256"/>
    </row>
    <row r="1453" spans="8:14" x14ac:dyDescent="0.2">
      <c r="H1453" s="256"/>
      <c r="I1453" s="257"/>
      <c r="J1453" s="257"/>
      <c r="K1453" s="257"/>
      <c r="N1453" s="256"/>
    </row>
    <row r="1454" spans="8:14" x14ac:dyDescent="0.2">
      <c r="H1454" s="256"/>
      <c r="I1454" s="257"/>
      <c r="J1454" s="257"/>
      <c r="K1454" s="257"/>
      <c r="N1454" s="256"/>
    </row>
    <row r="1455" spans="8:14" x14ac:dyDescent="0.2">
      <c r="H1455" s="256"/>
      <c r="I1455" s="257"/>
      <c r="J1455" s="257"/>
      <c r="K1455" s="257"/>
      <c r="N1455" s="256"/>
    </row>
    <row r="1456" spans="8:14" x14ac:dyDescent="0.2">
      <c r="H1456" s="256"/>
      <c r="I1456" s="257"/>
      <c r="J1456" s="257"/>
      <c r="K1456" s="257"/>
      <c r="N1456" s="256"/>
    </row>
    <row r="1457" spans="8:14" x14ac:dyDescent="0.2">
      <c r="H1457" s="256"/>
      <c r="I1457" s="257"/>
      <c r="J1457" s="257"/>
      <c r="K1457" s="257"/>
      <c r="N1457" s="256"/>
    </row>
    <row r="1458" spans="8:14" x14ac:dyDescent="0.2">
      <c r="H1458" s="256"/>
      <c r="I1458" s="257"/>
      <c r="J1458" s="257"/>
      <c r="K1458" s="257"/>
      <c r="N1458" s="256"/>
    </row>
    <row r="1459" spans="8:14" x14ac:dyDescent="0.2">
      <c r="H1459" s="256"/>
      <c r="I1459" s="257"/>
      <c r="J1459" s="257"/>
      <c r="K1459" s="257"/>
      <c r="N1459" s="256"/>
    </row>
    <row r="1460" spans="8:14" x14ac:dyDescent="0.2">
      <c r="H1460" s="256"/>
      <c r="I1460" s="257"/>
      <c r="J1460" s="257"/>
      <c r="K1460" s="257"/>
      <c r="N1460" s="256"/>
    </row>
    <row r="1461" spans="8:14" x14ac:dyDescent="0.2">
      <c r="H1461" s="256"/>
      <c r="I1461" s="257"/>
      <c r="J1461" s="257"/>
      <c r="K1461" s="257"/>
      <c r="N1461" s="256"/>
    </row>
    <row r="1462" spans="8:14" x14ac:dyDescent="0.2">
      <c r="H1462" s="256"/>
      <c r="I1462" s="257"/>
      <c r="J1462" s="257"/>
      <c r="K1462" s="257"/>
      <c r="N1462" s="256"/>
    </row>
    <row r="1463" spans="8:14" x14ac:dyDescent="0.2">
      <c r="H1463" s="256"/>
      <c r="I1463" s="257"/>
      <c r="J1463" s="257"/>
      <c r="K1463" s="257"/>
      <c r="N1463" s="256"/>
    </row>
    <row r="1464" spans="8:14" x14ac:dyDescent="0.2">
      <c r="H1464" s="256"/>
      <c r="I1464" s="257"/>
      <c r="J1464" s="257"/>
      <c r="K1464" s="257"/>
      <c r="N1464" s="256"/>
    </row>
    <row r="1465" spans="8:14" x14ac:dyDescent="0.2">
      <c r="H1465" s="256"/>
      <c r="I1465" s="257"/>
      <c r="J1465" s="257"/>
      <c r="K1465" s="257"/>
      <c r="N1465" s="256"/>
    </row>
    <row r="1466" spans="8:14" x14ac:dyDescent="0.2">
      <c r="H1466" s="256"/>
      <c r="I1466" s="257"/>
      <c r="J1466" s="257"/>
      <c r="K1466" s="257"/>
      <c r="N1466" s="256"/>
    </row>
    <row r="1467" spans="8:14" x14ac:dyDescent="0.2">
      <c r="H1467" s="256"/>
      <c r="I1467" s="257"/>
      <c r="J1467" s="257"/>
      <c r="K1467" s="257"/>
      <c r="N1467" s="256"/>
    </row>
    <row r="1468" spans="8:14" x14ac:dyDescent="0.2">
      <c r="H1468" s="256"/>
      <c r="I1468" s="257"/>
      <c r="J1468" s="257"/>
      <c r="K1468" s="257"/>
      <c r="N1468" s="256"/>
    </row>
    <row r="1469" spans="8:14" x14ac:dyDescent="0.2">
      <c r="H1469" s="256"/>
      <c r="I1469" s="257"/>
      <c r="J1469" s="257"/>
      <c r="K1469" s="257"/>
      <c r="N1469" s="256"/>
    </row>
    <row r="1470" spans="8:14" x14ac:dyDescent="0.2">
      <c r="H1470" s="256"/>
      <c r="I1470" s="257"/>
      <c r="J1470" s="257"/>
      <c r="K1470" s="257"/>
      <c r="N1470" s="256"/>
    </row>
    <row r="1471" spans="8:14" x14ac:dyDescent="0.2">
      <c r="H1471" s="256"/>
      <c r="I1471" s="257"/>
      <c r="J1471" s="257"/>
      <c r="K1471" s="257"/>
      <c r="N1471" s="256"/>
    </row>
    <row r="1472" spans="8:14" x14ac:dyDescent="0.2">
      <c r="H1472" s="256"/>
      <c r="I1472" s="257"/>
      <c r="J1472" s="257"/>
      <c r="K1472" s="257"/>
      <c r="N1472" s="256"/>
    </row>
    <row r="1473" spans="8:14" x14ac:dyDescent="0.2">
      <c r="H1473" s="256"/>
      <c r="I1473" s="257"/>
      <c r="J1473" s="257"/>
      <c r="K1473" s="257"/>
      <c r="N1473" s="256"/>
    </row>
    <row r="1474" spans="8:14" x14ac:dyDescent="0.2">
      <c r="H1474" s="256"/>
      <c r="I1474" s="257"/>
      <c r="J1474" s="257"/>
      <c r="K1474" s="257"/>
      <c r="N1474" s="256"/>
    </row>
    <row r="1475" spans="8:14" x14ac:dyDescent="0.2">
      <c r="H1475" s="256"/>
      <c r="I1475" s="257"/>
      <c r="J1475" s="257"/>
      <c r="K1475" s="257"/>
      <c r="N1475" s="256"/>
    </row>
    <row r="1476" spans="8:14" x14ac:dyDescent="0.2">
      <c r="H1476" s="256"/>
      <c r="I1476" s="257"/>
      <c r="J1476" s="257"/>
      <c r="K1476" s="257"/>
      <c r="N1476" s="256"/>
    </row>
    <row r="1477" spans="8:14" x14ac:dyDescent="0.2">
      <c r="H1477" s="256"/>
      <c r="I1477" s="257"/>
      <c r="J1477" s="257"/>
      <c r="K1477" s="257"/>
      <c r="N1477" s="256"/>
    </row>
    <row r="1478" spans="8:14" x14ac:dyDescent="0.2">
      <c r="H1478" s="256"/>
      <c r="I1478" s="257"/>
      <c r="J1478" s="257"/>
      <c r="K1478" s="257"/>
      <c r="N1478" s="256"/>
    </row>
    <row r="1479" spans="8:14" x14ac:dyDescent="0.2">
      <c r="H1479" s="256"/>
      <c r="I1479" s="257"/>
      <c r="J1479" s="257"/>
      <c r="K1479" s="257"/>
      <c r="N1479" s="256"/>
    </row>
    <row r="1480" spans="8:14" x14ac:dyDescent="0.2">
      <c r="H1480" s="256"/>
      <c r="I1480" s="257"/>
      <c r="J1480" s="257"/>
      <c r="K1480" s="257"/>
      <c r="N1480" s="256"/>
    </row>
    <row r="1481" spans="8:14" x14ac:dyDescent="0.2">
      <c r="H1481" s="256"/>
      <c r="I1481" s="257"/>
      <c r="J1481" s="257"/>
      <c r="K1481" s="257"/>
      <c r="N1481" s="256"/>
    </row>
    <row r="1482" spans="8:14" x14ac:dyDescent="0.2">
      <c r="H1482" s="256"/>
      <c r="I1482" s="257"/>
      <c r="J1482" s="257"/>
      <c r="K1482" s="257"/>
      <c r="N1482" s="256"/>
    </row>
    <row r="1483" spans="8:14" x14ac:dyDescent="0.2">
      <c r="H1483" s="256"/>
      <c r="I1483" s="257"/>
      <c r="J1483" s="257"/>
      <c r="K1483" s="257"/>
      <c r="N1483" s="256"/>
    </row>
    <row r="1484" spans="8:14" x14ac:dyDescent="0.2">
      <c r="H1484" s="256"/>
      <c r="I1484" s="257"/>
      <c r="J1484" s="257"/>
      <c r="K1484" s="257"/>
      <c r="N1484" s="256"/>
    </row>
    <row r="1485" spans="8:14" x14ac:dyDescent="0.2">
      <c r="H1485" s="256"/>
      <c r="I1485" s="257"/>
      <c r="J1485" s="257"/>
      <c r="K1485" s="257"/>
      <c r="N1485" s="256"/>
    </row>
    <row r="1486" spans="8:14" x14ac:dyDescent="0.2">
      <c r="H1486" s="256"/>
      <c r="I1486" s="257"/>
      <c r="J1486" s="257"/>
      <c r="K1486" s="257"/>
      <c r="N1486" s="256"/>
    </row>
    <row r="1487" spans="8:14" x14ac:dyDescent="0.2">
      <c r="H1487" s="256"/>
      <c r="I1487" s="257"/>
      <c r="J1487" s="257"/>
      <c r="K1487" s="257"/>
      <c r="N1487" s="256"/>
    </row>
    <row r="1488" spans="8:14" x14ac:dyDescent="0.2">
      <c r="H1488" s="256"/>
      <c r="I1488" s="257"/>
      <c r="J1488" s="257"/>
      <c r="K1488" s="257"/>
      <c r="N1488" s="256"/>
    </row>
    <row r="1489" spans="8:14" x14ac:dyDescent="0.2">
      <c r="H1489" s="256"/>
      <c r="I1489" s="257"/>
      <c r="J1489" s="257"/>
      <c r="K1489" s="257"/>
      <c r="N1489" s="256"/>
    </row>
    <row r="1490" spans="8:14" x14ac:dyDescent="0.2">
      <c r="H1490" s="256"/>
      <c r="I1490" s="257"/>
      <c r="J1490" s="257"/>
      <c r="K1490" s="257"/>
      <c r="N1490" s="256"/>
    </row>
    <row r="1491" spans="8:14" x14ac:dyDescent="0.2">
      <c r="H1491" s="256"/>
      <c r="I1491" s="257"/>
      <c r="J1491" s="257"/>
      <c r="K1491" s="257"/>
      <c r="N1491" s="256"/>
    </row>
    <row r="1492" spans="8:14" x14ac:dyDescent="0.2">
      <c r="H1492" s="256"/>
      <c r="I1492" s="257"/>
      <c r="J1492" s="257"/>
      <c r="K1492" s="257"/>
      <c r="N1492" s="256"/>
    </row>
    <row r="1493" spans="8:14" x14ac:dyDescent="0.2">
      <c r="H1493" s="256"/>
      <c r="I1493" s="257"/>
      <c r="J1493" s="257"/>
      <c r="K1493" s="257"/>
      <c r="N1493" s="256"/>
    </row>
    <row r="1494" spans="8:14" x14ac:dyDescent="0.2">
      <c r="H1494" s="256"/>
      <c r="I1494" s="257"/>
      <c r="J1494" s="257"/>
      <c r="K1494" s="257"/>
      <c r="N1494" s="256"/>
    </row>
    <row r="1495" spans="8:14" x14ac:dyDescent="0.2">
      <c r="H1495" s="256"/>
      <c r="I1495" s="257"/>
      <c r="J1495" s="257"/>
      <c r="K1495" s="257"/>
      <c r="N1495" s="256"/>
    </row>
    <row r="1496" spans="8:14" x14ac:dyDescent="0.2">
      <c r="H1496" s="256"/>
      <c r="I1496" s="257"/>
      <c r="J1496" s="257"/>
      <c r="K1496" s="257"/>
      <c r="N1496" s="256"/>
    </row>
    <row r="1497" spans="8:14" x14ac:dyDescent="0.2">
      <c r="H1497" s="256"/>
      <c r="I1497" s="257"/>
      <c r="J1497" s="257"/>
      <c r="K1497" s="257"/>
      <c r="N1497" s="256"/>
    </row>
    <row r="1498" spans="8:14" x14ac:dyDescent="0.2">
      <c r="H1498" s="256"/>
      <c r="I1498" s="257"/>
      <c r="J1498" s="257"/>
      <c r="K1498" s="257"/>
      <c r="N1498" s="256"/>
    </row>
    <row r="1499" spans="8:14" x14ac:dyDescent="0.2">
      <c r="H1499" s="256"/>
      <c r="I1499" s="257"/>
      <c r="J1499" s="257"/>
      <c r="K1499" s="257"/>
      <c r="N1499" s="256"/>
    </row>
    <row r="1500" spans="8:14" x14ac:dyDescent="0.2">
      <c r="H1500" s="256"/>
      <c r="I1500" s="257"/>
      <c r="J1500" s="257"/>
      <c r="K1500" s="257"/>
      <c r="N1500" s="256"/>
    </row>
    <row r="1501" spans="8:14" x14ac:dyDescent="0.2">
      <c r="H1501" s="256"/>
      <c r="I1501" s="257"/>
      <c r="J1501" s="257"/>
      <c r="K1501" s="257"/>
      <c r="N1501" s="256"/>
    </row>
    <row r="1502" spans="8:14" x14ac:dyDescent="0.2">
      <c r="H1502" s="256"/>
      <c r="I1502" s="257"/>
      <c r="J1502" s="257"/>
      <c r="K1502" s="257"/>
      <c r="N1502" s="256"/>
    </row>
    <row r="1503" spans="8:14" x14ac:dyDescent="0.2">
      <c r="H1503" s="256"/>
      <c r="I1503" s="257"/>
      <c r="J1503" s="257"/>
      <c r="K1503" s="257"/>
      <c r="N1503" s="256"/>
    </row>
    <row r="1504" spans="8:14" x14ac:dyDescent="0.2">
      <c r="H1504" s="256"/>
      <c r="I1504" s="257"/>
      <c r="J1504" s="257"/>
      <c r="K1504" s="257"/>
      <c r="N1504" s="256"/>
    </row>
    <row r="1505" spans="8:14" x14ac:dyDescent="0.2">
      <c r="H1505" s="256"/>
      <c r="I1505" s="257"/>
      <c r="J1505" s="257"/>
      <c r="K1505" s="257"/>
      <c r="N1505" s="256"/>
    </row>
    <row r="1506" spans="8:14" x14ac:dyDescent="0.2">
      <c r="H1506" s="256"/>
      <c r="I1506" s="257"/>
      <c r="J1506" s="257"/>
      <c r="K1506" s="257"/>
      <c r="N1506" s="256"/>
    </row>
    <row r="1507" spans="8:14" x14ac:dyDescent="0.2">
      <c r="H1507" s="256"/>
      <c r="I1507" s="257"/>
      <c r="J1507" s="257"/>
      <c r="K1507" s="257"/>
      <c r="N1507" s="256"/>
    </row>
    <row r="1508" spans="8:14" x14ac:dyDescent="0.2">
      <c r="H1508" s="256"/>
      <c r="I1508" s="257"/>
      <c r="J1508" s="257"/>
      <c r="K1508" s="257"/>
      <c r="N1508" s="256"/>
    </row>
    <row r="1509" spans="8:14" x14ac:dyDescent="0.2">
      <c r="H1509" s="256"/>
      <c r="I1509" s="257"/>
      <c r="J1509" s="257"/>
      <c r="K1509" s="257"/>
      <c r="N1509" s="256"/>
    </row>
    <row r="1510" spans="8:14" x14ac:dyDescent="0.2">
      <c r="H1510" s="256"/>
      <c r="I1510" s="257"/>
      <c r="J1510" s="257"/>
      <c r="K1510" s="257"/>
      <c r="N1510" s="256"/>
    </row>
    <row r="1511" spans="8:14" x14ac:dyDescent="0.2">
      <c r="H1511" s="256"/>
      <c r="I1511" s="257"/>
      <c r="J1511" s="257"/>
      <c r="K1511" s="257"/>
      <c r="N1511" s="256"/>
    </row>
    <row r="1512" spans="8:14" x14ac:dyDescent="0.2">
      <c r="H1512" s="256"/>
      <c r="I1512" s="257"/>
      <c r="J1512" s="257"/>
      <c r="K1512" s="257"/>
      <c r="N1512" s="256"/>
    </row>
    <row r="1513" spans="8:14" x14ac:dyDescent="0.2">
      <c r="H1513" s="256"/>
      <c r="I1513" s="257"/>
      <c r="J1513" s="257"/>
      <c r="K1513" s="257"/>
      <c r="N1513" s="256"/>
    </row>
    <row r="1514" spans="8:14" x14ac:dyDescent="0.2">
      <c r="H1514" s="256"/>
      <c r="I1514" s="257"/>
      <c r="J1514" s="257"/>
      <c r="K1514" s="257"/>
      <c r="N1514" s="256"/>
    </row>
    <row r="1515" spans="8:14" x14ac:dyDescent="0.2">
      <c r="H1515" s="256"/>
      <c r="I1515" s="257"/>
      <c r="J1515" s="257"/>
      <c r="K1515" s="257"/>
      <c r="N1515" s="256"/>
    </row>
    <row r="1516" spans="8:14" x14ac:dyDescent="0.2">
      <c r="H1516" s="256"/>
      <c r="I1516" s="257"/>
      <c r="J1516" s="257"/>
      <c r="K1516" s="257"/>
      <c r="N1516" s="256"/>
    </row>
    <row r="1517" spans="8:14" x14ac:dyDescent="0.2">
      <c r="H1517" s="256"/>
      <c r="I1517" s="257"/>
      <c r="J1517" s="257"/>
      <c r="K1517" s="257"/>
      <c r="N1517" s="256"/>
    </row>
    <row r="1518" spans="8:14" x14ac:dyDescent="0.2">
      <c r="H1518" s="256"/>
      <c r="I1518" s="257"/>
      <c r="J1518" s="257"/>
      <c r="K1518" s="257"/>
      <c r="N1518" s="256"/>
    </row>
    <row r="1519" spans="8:14" x14ac:dyDescent="0.2">
      <c r="H1519" s="256"/>
      <c r="I1519" s="257"/>
      <c r="J1519" s="257"/>
      <c r="K1519" s="257"/>
      <c r="N1519" s="256"/>
    </row>
    <row r="1520" spans="8:14" x14ac:dyDescent="0.2">
      <c r="H1520" s="256"/>
      <c r="I1520" s="257"/>
      <c r="J1520" s="257"/>
      <c r="K1520" s="257"/>
      <c r="N1520" s="256"/>
    </row>
    <row r="1521" spans="8:14" x14ac:dyDescent="0.2">
      <c r="H1521" s="256"/>
      <c r="I1521" s="257"/>
      <c r="J1521" s="257"/>
      <c r="K1521" s="257"/>
      <c r="N1521" s="256"/>
    </row>
    <row r="1522" spans="8:14" x14ac:dyDescent="0.2">
      <c r="H1522" s="256"/>
      <c r="I1522" s="257"/>
      <c r="J1522" s="257"/>
      <c r="K1522" s="257"/>
      <c r="N1522" s="256"/>
    </row>
    <row r="1523" spans="8:14" x14ac:dyDescent="0.2">
      <c r="H1523" s="256"/>
      <c r="I1523" s="257"/>
      <c r="J1523" s="257"/>
      <c r="K1523" s="257"/>
      <c r="N1523" s="256"/>
    </row>
    <row r="1524" spans="8:14" x14ac:dyDescent="0.2">
      <c r="H1524" s="256"/>
      <c r="I1524" s="257"/>
      <c r="J1524" s="257"/>
      <c r="K1524" s="257"/>
      <c r="N1524" s="256"/>
    </row>
    <row r="1525" spans="8:14" x14ac:dyDescent="0.2">
      <c r="H1525" s="256"/>
      <c r="I1525" s="257"/>
      <c r="J1525" s="257"/>
      <c r="K1525" s="257"/>
      <c r="N1525" s="256"/>
    </row>
    <row r="1526" spans="8:14" x14ac:dyDescent="0.2">
      <c r="H1526" s="256"/>
      <c r="I1526" s="257"/>
      <c r="J1526" s="257"/>
      <c r="K1526" s="257"/>
      <c r="N1526" s="256"/>
    </row>
    <row r="1527" spans="8:14" x14ac:dyDescent="0.2">
      <c r="H1527" s="256"/>
      <c r="I1527" s="257"/>
      <c r="J1527" s="257"/>
      <c r="K1527" s="257"/>
      <c r="N1527" s="256"/>
    </row>
    <row r="1528" spans="8:14" x14ac:dyDescent="0.2">
      <c r="H1528" s="256"/>
      <c r="I1528" s="257"/>
      <c r="J1528" s="257"/>
      <c r="K1528" s="257"/>
      <c r="N1528" s="256"/>
    </row>
    <row r="1529" spans="8:14" x14ac:dyDescent="0.2">
      <c r="H1529" s="256"/>
      <c r="I1529" s="257"/>
      <c r="J1529" s="257"/>
      <c r="K1529" s="257"/>
      <c r="N1529" s="256"/>
    </row>
    <row r="1530" spans="8:14" x14ac:dyDescent="0.2">
      <c r="H1530" s="256"/>
      <c r="I1530" s="257"/>
      <c r="J1530" s="257"/>
      <c r="K1530" s="257"/>
      <c r="N1530" s="256"/>
    </row>
    <row r="1531" spans="8:14" x14ac:dyDescent="0.2">
      <c r="H1531" s="256"/>
      <c r="I1531" s="257"/>
      <c r="J1531" s="257"/>
      <c r="K1531" s="257"/>
      <c r="N1531" s="256"/>
    </row>
    <row r="1532" spans="8:14" x14ac:dyDescent="0.2">
      <c r="H1532" s="256"/>
      <c r="I1532" s="257"/>
      <c r="J1532" s="257"/>
      <c r="K1532" s="257"/>
      <c r="N1532" s="256"/>
    </row>
    <row r="1533" spans="8:14" x14ac:dyDescent="0.2">
      <c r="H1533" s="256"/>
      <c r="I1533" s="257"/>
      <c r="J1533" s="257"/>
      <c r="K1533" s="257"/>
      <c r="N1533" s="256"/>
    </row>
    <row r="1534" spans="8:14" x14ac:dyDescent="0.2">
      <c r="H1534" s="256"/>
      <c r="I1534" s="257"/>
      <c r="J1534" s="257"/>
      <c r="K1534" s="257"/>
      <c r="N1534" s="256"/>
    </row>
    <row r="1535" spans="8:14" x14ac:dyDescent="0.2">
      <c r="H1535" s="256"/>
      <c r="I1535" s="257"/>
      <c r="J1535" s="257"/>
      <c r="K1535" s="257"/>
      <c r="N1535" s="256"/>
    </row>
    <row r="1536" spans="8:14" x14ac:dyDescent="0.2">
      <c r="H1536" s="256"/>
      <c r="I1536" s="257"/>
      <c r="J1536" s="257"/>
      <c r="K1536" s="257"/>
      <c r="N1536" s="256"/>
    </row>
    <row r="1537" spans="8:14" x14ac:dyDescent="0.2">
      <c r="H1537" s="256"/>
      <c r="I1537" s="257"/>
      <c r="J1537" s="257"/>
      <c r="K1537" s="257"/>
      <c r="N1537" s="256"/>
    </row>
    <row r="1538" spans="8:14" x14ac:dyDescent="0.2">
      <c r="H1538" s="256"/>
      <c r="I1538" s="257"/>
      <c r="J1538" s="257"/>
      <c r="K1538" s="257"/>
      <c r="N1538" s="256"/>
    </row>
    <row r="1539" spans="8:14" x14ac:dyDescent="0.2">
      <c r="H1539" s="256"/>
      <c r="I1539" s="257"/>
      <c r="J1539" s="257"/>
      <c r="K1539" s="257"/>
      <c r="N1539" s="256"/>
    </row>
    <row r="1540" spans="8:14" x14ac:dyDescent="0.2">
      <c r="H1540" s="256"/>
      <c r="I1540" s="257"/>
      <c r="J1540" s="257"/>
      <c r="K1540" s="257"/>
      <c r="N1540" s="256"/>
    </row>
    <row r="1541" spans="8:14" x14ac:dyDescent="0.2">
      <c r="H1541" s="256"/>
      <c r="I1541" s="257"/>
      <c r="J1541" s="257"/>
      <c r="K1541" s="257"/>
      <c r="N1541" s="256"/>
    </row>
    <row r="1542" spans="8:14" x14ac:dyDescent="0.2">
      <c r="H1542" s="256"/>
      <c r="I1542" s="257"/>
      <c r="J1542" s="257"/>
      <c r="K1542" s="257"/>
      <c r="N1542" s="256"/>
    </row>
    <row r="1543" spans="8:14" x14ac:dyDescent="0.2">
      <c r="H1543" s="256"/>
      <c r="I1543" s="257"/>
      <c r="J1543" s="257"/>
      <c r="K1543" s="257"/>
      <c r="N1543" s="256"/>
    </row>
    <row r="1544" spans="8:14" x14ac:dyDescent="0.2">
      <c r="H1544" s="256"/>
      <c r="I1544" s="257"/>
      <c r="J1544" s="257"/>
      <c r="K1544" s="257"/>
      <c r="N1544" s="256"/>
    </row>
    <row r="1545" spans="8:14" x14ac:dyDescent="0.2">
      <c r="H1545" s="256"/>
      <c r="I1545" s="257"/>
      <c r="J1545" s="257"/>
      <c r="K1545" s="257"/>
      <c r="N1545" s="256"/>
    </row>
    <row r="1546" spans="8:14" x14ac:dyDescent="0.2">
      <c r="H1546" s="256"/>
      <c r="I1546" s="257"/>
      <c r="J1546" s="257"/>
      <c r="K1546" s="257"/>
      <c r="N1546" s="256"/>
    </row>
    <row r="1547" spans="8:14" x14ac:dyDescent="0.2">
      <c r="H1547" s="256"/>
      <c r="I1547" s="257"/>
      <c r="J1547" s="257"/>
      <c r="K1547" s="257"/>
      <c r="N1547" s="256"/>
    </row>
    <row r="1548" spans="8:14" x14ac:dyDescent="0.2">
      <c r="H1548" s="256"/>
      <c r="I1548" s="257"/>
      <c r="J1548" s="257"/>
      <c r="K1548" s="257"/>
      <c r="N1548" s="256"/>
    </row>
    <row r="1549" spans="8:14" x14ac:dyDescent="0.2">
      <c r="H1549" s="256"/>
      <c r="I1549" s="257"/>
      <c r="J1549" s="257"/>
      <c r="K1549" s="257"/>
      <c r="N1549" s="256"/>
    </row>
    <row r="1550" spans="8:14" x14ac:dyDescent="0.2">
      <c r="H1550" s="256"/>
      <c r="I1550" s="257"/>
      <c r="J1550" s="257"/>
      <c r="K1550" s="257"/>
      <c r="N1550" s="256"/>
    </row>
    <row r="1551" spans="8:14" x14ac:dyDescent="0.2">
      <c r="H1551" s="256"/>
      <c r="I1551" s="257"/>
      <c r="J1551" s="257"/>
      <c r="K1551" s="257"/>
      <c r="N1551" s="256"/>
    </row>
    <row r="1552" spans="8:14" x14ac:dyDescent="0.2">
      <c r="H1552" s="256"/>
      <c r="I1552" s="257"/>
      <c r="J1552" s="257"/>
      <c r="K1552" s="257"/>
      <c r="N1552" s="256"/>
    </row>
    <row r="1553" spans="8:14" x14ac:dyDescent="0.2">
      <c r="H1553" s="256"/>
      <c r="I1553" s="257"/>
      <c r="J1553" s="257"/>
      <c r="K1553" s="257"/>
      <c r="N1553" s="256"/>
    </row>
    <row r="1554" spans="8:14" x14ac:dyDescent="0.2">
      <c r="H1554" s="256"/>
      <c r="I1554" s="257"/>
      <c r="J1554" s="257"/>
      <c r="K1554" s="257"/>
      <c r="N1554" s="256"/>
    </row>
    <row r="1555" spans="8:14" x14ac:dyDescent="0.2">
      <c r="H1555" s="256"/>
      <c r="I1555" s="257"/>
      <c r="J1555" s="257"/>
      <c r="K1555" s="257"/>
      <c r="N1555" s="256"/>
    </row>
    <row r="1556" spans="8:14" x14ac:dyDescent="0.2">
      <c r="H1556" s="256"/>
      <c r="I1556" s="257"/>
      <c r="J1556" s="257"/>
      <c r="K1556" s="257"/>
      <c r="N1556" s="256"/>
    </row>
    <row r="1557" spans="8:14" x14ac:dyDescent="0.2">
      <c r="H1557" s="256"/>
      <c r="I1557" s="257"/>
      <c r="J1557" s="257"/>
      <c r="K1557" s="257"/>
      <c r="N1557" s="256"/>
    </row>
    <row r="1558" spans="8:14" x14ac:dyDescent="0.2">
      <c r="H1558" s="256"/>
      <c r="I1558" s="257"/>
      <c r="J1558" s="257"/>
      <c r="K1558" s="257"/>
      <c r="N1558" s="256"/>
    </row>
    <row r="1559" spans="8:14" x14ac:dyDescent="0.2">
      <c r="H1559" s="256"/>
      <c r="I1559" s="257"/>
      <c r="J1559" s="257"/>
      <c r="K1559" s="257"/>
      <c r="N1559" s="256"/>
    </row>
    <row r="1560" spans="8:14" x14ac:dyDescent="0.2">
      <c r="H1560" s="256"/>
      <c r="I1560" s="257"/>
      <c r="J1560" s="257"/>
      <c r="K1560" s="257"/>
      <c r="N1560" s="256"/>
    </row>
    <row r="1561" spans="8:14" x14ac:dyDescent="0.2">
      <c r="H1561" s="256"/>
      <c r="I1561" s="257"/>
      <c r="J1561" s="257"/>
      <c r="K1561" s="257"/>
      <c r="N1561" s="256"/>
    </row>
    <row r="1562" spans="8:14" x14ac:dyDescent="0.2">
      <c r="H1562" s="256"/>
      <c r="I1562" s="257"/>
      <c r="J1562" s="257"/>
      <c r="K1562" s="257"/>
      <c r="N1562" s="256"/>
    </row>
    <row r="1563" spans="8:14" x14ac:dyDescent="0.2">
      <c r="H1563" s="256"/>
      <c r="I1563" s="257"/>
      <c r="J1563" s="257"/>
      <c r="K1563" s="257"/>
      <c r="N1563" s="256"/>
    </row>
    <row r="1564" spans="8:14" x14ac:dyDescent="0.2">
      <c r="H1564" s="256"/>
      <c r="I1564" s="257"/>
      <c r="J1564" s="257"/>
      <c r="K1564" s="257"/>
      <c r="N1564" s="256"/>
    </row>
    <row r="1565" spans="8:14" x14ac:dyDescent="0.2">
      <c r="H1565" s="256"/>
      <c r="I1565" s="257"/>
      <c r="J1565" s="257"/>
      <c r="K1565" s="257"/>
      <c r="N1565" s="256"/>
    </row>
    <row r="1566" spans="8:14" x14ac:dyDescent="0.2">
      <c r="H1566" s="256"/>
      <c r="I1566" s="257"/>
      <c r="J1566" s="257"/>
      <c r="K1566" s="257"/>
      <c r="N1566" s="256"/>
    </row>
    <row r="1567" spans="8:14" x14ac:dyDescent="0.2">
      <c r="H1567" s="256"/>
      <c r="I1567" s="257"/>
      <c r="J1567" s="257"/>
      <c r="K1567" s="257"/>
      <c r="N1567" s="256"/>
    </row>
    <row r="1568" spans="8:14" x14ac:dyDescent="0.2">
      <c r="H1568" s="256"/>
      <c r="I1568" s="257"/>
      <c r="J1568" s="257"/>
      <c r="K1568" s="257"/>
      <c r="N1568" s="256"/>
    </row>
    <row r="1569" spans="8:14" x14ac:dyDescent="0.2">
      <c r="H1569" s="256"/>
      <c r="I1569" s="257"/>
      <c r="J1569" s="257"/>
      <c r="K1569" s="257"/>
      <c r="N1569" s="256"/>
    </row>
    <row r="1570" spans="8:14" x14ac:dyDescent="0.2">
      <c r="H1570" s="256"/>
      <c r="I1570" s="257"/>
      <c r="J1570" s="257"/>
      <c r="K1570" s="257"/>
      <c r="N1570" s="256"/>
    </row>
    <row r="1571" spans="8:14" x14ac:dyDescent="0.2">
      <c r="H1571" s="256"/>
      <c r="I1571" s="257"/>
      <c r="J1571" s="257"/>
      <c r="K1571" s="257"/>
      <c r="N1571" s="256"/>
    </row>
    <row r="1572" spans="8:14" x14ac:dyDescent="0.2">
      <c r="H1572" s="256"/>
      <c r="I1572" s="257"/>
      <c r="J1572" s="257"/>
      <c r="K1572" s="257"/>
      <c r="N1572" s="256"/>
    </row>
    <row r="1573" spans="8:14" x14ac:dyDescent="0.2">
      <c r="H1573" s="256"/>
      <c r="I1573" s="257"/>
      <c r="J1573" s="257"/>
      <c r="K1573" s="257"/>
      <c r="N1573" s="256"/>
    </row>
    <row r="1574" spans="8:14" x14ac:dyDescent="0.2">
      <c r="H1574" s="256"/>
      <c r="I1574" s="257"/>
      <c r="J1574" s="257"/>
      <c r="K1574" s="257"/>
      <c r="N1574" s="256"/>
    </row>
    <row r="1575" spans="8:14" x14ac:dyDescent="0.2">
      <c r="H1575" s="256"/>
      <c r="I1575" s="257"/>
      <c r="J1575" s="257"/>
      <c r="K1575" s="257"/>
      <c r="N1575" s="256"/>
    </row>
    <row r="1576" spans="8:14" x14ac:dyDescent="0.2">
      <c r="H1576" s="256"/>
      <c r="I1576" s="257"/>
      <c r="J1576" s="257"/>
      <c r="K1576" s="257"/>
      <c r="N1576" s="256"/>
    </row>
    <row r="1577" spans="8:14" x14ac:dyDescent="0.2">
      <c r="H1577" s="256"/>
      <c r="I1577" s="257"/>
      <c r="J1577" s="257"/>
      <c r="K1577" s="257"/>
      <c r="N1577" s="256"/>
    </row>
    <row r="1578" spans="8:14" x14ac:dyDescent="0.2">
      <c r="H1578" s="256"/>
      <c r="I1578" s="257"/>
      <c r="J1578" s="257"/>
      <c r="K1578" s="257"/>
      <c r="N1578" s="256"/>
    </row>
    <row r="1579" spans="8:14" x14ac:dyDescent="0.2">
      <c r="H1579" s="256"/>
      <c r="I1579" s="257"/>
      <c r="J1579" s="257"/>
      <c r="K1579" s="257"/>
      <c r="N1579" s="256"/>
    </row>
    <row r="1580" spans="8:14" x14ac:dyDescent="0.2">
      <c r="H1580" s="256"/>
      <c r="I1580" s="257"/>
      <c r="J1580" s="257"/>
      <c r="K1580" s="257"/>
      <c r="N1580" s="256"/>
    </row>
    <row r="1581" spans="8:14" x14ac:dyDescent="0.2">
      <c r="H1581" s="256"/>
      <c r="I1581" s="257"/>
      <c r="J1581" s="257"/>
      <c r="K1581" s="257"/>
      <c r="N1581" s="256"/>
    </row>
    <row r="1582" spans="8:14" x14ac:dyDescent="0.2">
      <c r="H1582" s="256"/>
      <c r="I1582" s="257"/>
      <c r="J1582" s="257"/>
      <c r="K1582" s="257"/>
      <c r="N1582" s="256"/>
    </row>
    <row r="1583" spans="8:14" x14ac:dyDescent="0.2">
      <c r="H1583" s="256"/>
      <c r="I1583" s="257"/>
      <c r="J1583" s="257"/>
      <c r="K1583" s="257"/>
      <c r="N1583" s="256"/>
    </row>
    <row r="1584" spans="8:14" x14ac:dyDescent="0.2">
      <c r="H1584" s="256"/>
      <c r="I1584" s="257"/>
      <c r="J1584" s="257"/>
      <c r="K1584" s="257"/>
      <c r="N1584" s="256"/>
    </row>
    <row r="1585" spans="8:14" x14ac:dyDescent="0.2">
      <c r="H1585" s="256"/>
      <c r="I1585" s="257"/>
      <c r="J1585" s="257"/>
      <c r="K1585" s="257"/>
      <c r="N1585" s="256"/>
    </row>
    <row r="1586" spans="8:14" x14ac:dyDescent="0.2">
      <c r="H1586" s="256"/>
      <c r="I1586" s="257"/>
      <c r="J1586" s="257"/>
      <c r="K1586" s="257"/>
      <c r="N1586" s="256"/>
    </row>
    <row r="1587" spans="8:14" x14ac:dyDescent="0.2">
      <c r="H1587" s="256"/>
      <c r="I1587" s="257"/>
      <c r="J1587" s="257"/>
      <c r="K1587" s="257"/>
      <c r="N1587" s="256"/>
    </row>
    <row r="1588" spans="8:14" x14ac:dyDescent="0.2">
      <c r="H1588" s="256"/>
      <c r="I1588" s="257"/>
      <c r="J1588" s="257"/>
      <c r="K1588" s="257"/>
      <c r="N1588" s="256"/>
    </row>
    <row r="1589" spans="8:14" x14ac:dyDescent="0.2">
      <c r="H1589" s="256"/>
      <c r="I1589" s="257"/>
      <c r="J1589" s="257"/>
      <c r="K1589" s="257"/>
      <c r="N1589" s="256"/>
    </row>
    <row r="1590" spans="8:14" x14ac:dyDescent="0.2">
      <c r="H1590" s="256"/>
      <c r="I1590" s="257"/>
      <c r="J1590" s="257"/>
      <c r="K1590" s="257"/>
      <c r="N1590" s="256"/>
    </row>
    <row r="1591" spans="8:14" x14ac:dyDescent="0.2">
      <c r="H1591" s="256"/>
      <c r="I1591" s="257"/>
      <c r="J1591" s="257"/>
      <c r="K1591" s="257"/>
      <c r="N1591" s="256"/>
    </row>
    <row r="1592" spans="8:14" x14ac:dyDescent="0.2">
      <c r="H1592" s="256"/>
      <c r="I1592" s="257"/>
      <c r="J1592" s="257"/>
      <c r="K1592" s="257"/>
      <c r="N1592" s="256"/>
    </row>
    <row r="1593" spans="8:14" x14ac:dyDescent="0.2">
      <c r="H1593" s="256"/>
      <c r="I1593" s="257"/>
      <c r="J1593" s="257"/>
      <c r="K1593" s="257"/>
      <c r="N1593" s="256"/>
    </row>
    <row r="1594" spans="8:14" x14ac:dyDescent="0.2">
      <c r="H1594" s="256"/>
      <c r="I1594" s="257"/>
      <c r="J1594" s="257"/>
      <c r="K1594" s="257"/>
      <c r="N1594" s="256"/>
    </row>
    <row r="1595" spans="8:14" x14ac:dyDescent="0.2">
      <c r="H1595" s="256"/>
      <c r="I1595" s="257"/>
      <c r="J1595" s="257"/>
      <c r="K1595" s="257"/>
      <c r="N1595" s="256"/>
    </row>
    <row r="1596" spans="8:14" x14ac:dyDescent="0.2">
      <c r="H1596" s="256"/>
      <c r="I1596" s="257"/>
      <c r="J1596" s="257"/>
      <c r="K1596" s="257"/>
      <c r="N1596" s="256"/>
    </row>
    <row r="1597" spans="8:14" x14ac:dyDescent="0.2">
      <c r="H1597" s="256"/>
      <c r="I1597" s="257"/>
      <c r="J1597" s="257"/>
      <c r="K1597" s="257"/>
      <c r="N1597" s="256"/>
    </row>
    <row r="1598" spans="8:14" x14ac:dyDescent="0.2">
      <c r="H1598" s="256"/>
      <c r="I1598" s="257"/>
      <c r="J1598" s="257"/>
      <c r="K1598" s="257"/>
      <c r="N1598" s="256"/>
    </row>
    <row r="1599" spans="8:14" x14ac:dyDescent="0.2">
      <c r="H1599" s="256"/>
      <c r="I1599" s="257"/>
      <c r="J1599" s="257"/>
      <c r="K1599" s="257"/>
      <c r="N1599" s="256"/>
    </row>
    <row r="1600" spans="8:14" x14ac:dyDescent="0.2">
      <c r="H1600" s="256"/>
      <c r="I1600" s="257"/>
      <c r="J1600" s="257"/>
      <c r="K1600" s="257"/>
      <c r="N1600" s="256"/>
    </row>
    <row r="1601" spans="8:14" x14ac:dyDescent="0.2">
      <c r="H1601" s="256"/>
      <c r="I1601" s="257"/>
      <c r="J1601" s="257"/>
      <c r="K1601" s="257"/>
      <c r="N1601" s="256"/>
    </row>
    <row r="1602" spans="8:14" x14ac:dyDescent="0.2">
      <c r="H1602" s="256"/>
      <c r="I1602" s="257"/>
      <c r="J1602" s="257"/>
      <c r="K1602" s="257"/>
      <c r="N1602" s="256"/>
    </row>
    <row r="1603" spans="8:14" x14ac:dyDescent="0.2">
      <c r="H1603" s="256"/>
      <c r="I1603" s="257"/>
      <c r="J1603" s="257"/>
      <c r="K1603" s="257"/>
      <c r="N1603" s="256"/>
    </row>
    <row r="1604" spans="8:14" x14ac:dyDescent="0.2">
      <c r="H1604" s="256"/>
      <c r="I1604" s="257"/>
      <c r="J1604" s="257"/>
      <c r="K1604" s="257"/>
      <c r="N1604" s="256"/>
    </row>
    <row r="1605" spans="8:14" x14ac:dyDescent="0.2">
      <c r="H1605" s="256"/>
      <c r="I1605" s="257"/>
      <c r="J1605" s="257"/>
      <c r="K1605" s="257"/>
      <c r="N1605" s="256"/>
    </row>
    <row r="1606" spans="8:14" x14ac:dyDescent="0.2">
      <c r="H1606" s="256"/>
      <c r="I1606" s="257"/>
      <c r="J1606" s="257"/>
      <c r="K1606" s="257"/>
      <c r="N1606" s="256"/>
    </row>
    <row r="1607" spans="8:14" x14ac:dyDescent="0.2">
      <c r="H1607" s="256"/>
      <c r="I1607" s="257"/>
      <c r="J1607" s="257"/>
      <c r="K1607" s="257"/>
      <c r="N1607" s="256"/>
    </row>
    <row r="1608" spans="8:14" x14ac:dyDescent="0.2">
      <c r="H1608" s="256"/>
      <c r="I1608" s="257"/>
      <c r="J1608" s="257"/>
      <c r="K1608" s="257"/>
      <c r="N1608" s="256"/>
    </row>
    <row r="1609" spans="8:14" x14ac:dyDescent="0.2">
      <c r="H1609" s="256"/>
      <c r="I1609" s="257"/>
      <c r="J1609" s="257"/>
      <c r="K1609" s="257"/>
      <c r="N1609" s="256"/>
    </row>
    <row r="1610" spans="8:14" x14ac:dyDescent="0.2">
      <c r="H1610" s="256"/>
      <c r="I1610" s="257"/>
      <c r="J1610" s="257"/>
      <c r="K1610" s="257"/>
      <c r="N1610" s="256"/>
    </row>
    <row r="1611" spans="8:14" x14ac:dyDescent="0.2">
      <c r="H1611" s="256"/>
      <c r="I1611" s="257"/>
      <c r="J1611" s="257"/>
      <c r="K1611" s="257"/>
      <c r="N1611" s="256"/>
    </row>
    <row r="1612" spans="8:14" x14ac:dyDescent="0.2">
      <c r="H1612" s="256"/>
      <c r="I1612" s="257"/>
      <c r="J1612" s="257"/>
      <c r="K1612" s="257"/>
      <c r="N1612" s="256"/>
    </row>
    <row r="1613" spans="8:14" x14ac:dyDescent="0.2">
      <c r="H1613" s="256"/>
      <c r="I1613" s="257"/>
      <c r="J1613" s="257"/>
      <c r="K1613" s="257"/>
      <c r="N1613" s="256"/>
    </row>
    <row r="1614" spans="8:14" x14ac:dyDescent="0.2">
      <c r="H1614" s="256"/>
      <c r="I1614" s="257"/>
      <c r="J1614" s="257"/>
      <c r="K1614" s="257"/>
      <c r="N1614" s="256"/>
    </row>
    <row r="1615" spans="8:14" x14ac:dyDescent="0.2">
      <c r="H1615" s="256"/>
      <c r="I1615" s="257"/>
      <c r="J1615" s="257"/>
      <c r="K1615" s="257"/>
      <c r="N1615" s="256"/>
    </row>
    <row r="1616" spans="8:14" x14ac:dyDescent="0.2">
      <c r="H1616" s="256"/>
      <c r="I1616" s="257"/>
      <c r="J1616" s="257"/>
      <c r="K1616" s="257"/>
      <c r="N1616" s="256"/>
    </row>
    <row r="1617" spans="8:14" x14ac:dyDescent="0.2">
      <c r="H1617" s="256"/>
      <c r="I1617" s="257"/>
      <c r="J1617" s="257"/>
      <c r="K1617" s="257"/>
      <c r="N1617" s="256"/>
    </row>
    <row r="1618" spans="8:14" x14ac:dyDescent="0.2">
      <c r="H1618" s="256"/>
      <c r="I1618" s="257"/>
      <c r="J1618" s="257"/>
      <c r="K1618" s="257"/>
      <c r="N1618" s="256"/>
    </row>
    <row r="1619" spans="8:14" x14ac:dyDescent="0.2">
      <c r="H1619" s="256"/>
      <c r="I1619" s="257"/>
      <c r="J1619" s="257"/>
      <c r="K1619" s="257"/>
      <c r="N1619" s="256"/>
    </row>
    <row r="1620" spans="8:14" x14ac:dyDescent="0.2">
      <c r="H1620" s="256"/>
      <c r="I1620" s="257"/>
      <c r="J1620" s="257"/>
      <c r="K1620" s="257"/>
      <c r="N1620" s="256"/>
    </row>
    <row r="1621" spans="8:14" x14ac:dyDescent="0.2">
      <c r="H1621" s="256"/>
      <c r="I1621" s="257"/>
      <c r="J1621" s="257"/>
      <c r="K1621" s="257"/>
      <c r="N1621" s="256"/>
    </row>
    <row r="1622" spans="8:14" x14ac:dyDescent="0.2">
      <c r="H1622" s="256"/>
      <c r="I1622" s="257"/>
      <c r="J1622" s="257"/>
      <c r="K1622" s="257"/>
      <c r="N1622" s="256"/>
    </row>
    <row r="1623" spans="8:14" x14ac:dyDescent="0.2">
      <c r="K1623" s="258"/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"/>
  <sheetViews>
    <sheetView workbookViewId="0">
      <selection sqref="A1:XFD1048576"/>
    </sheetView>
  </sheetViews>
  <sheetFormatPr defaultColWidth="9.140625" defaultRowHeight="12.75" x14ac:dyDescent="0.2"/>
  <cols>
    <col min="1" max="1" width="13" style="255" bestFit="1" customWidth="1"/>
    <col min="2" max="2" width="10" style="255" bestFit="1" customWidth="1"/>
    <col min="3" max="3" width="14" style="255" bestFit="1" customWidth="1"/>
    <col min="4" max="4" width="10" style="255" bestFit="1" customWidth="1"/>
    <col min="5" max="5" width="37" style="255" bestFit="1" customWidth="1"/>
    <col min="6" max="6" width="11" style="255" bestFit="1" customWidth="1"/>
    <col min="7" max="7" width="17" style="255" bestFit="1" customWidth="1"/>
    <col min="8" max="8" width="15" style="255" bestFit="1" customWidth="1"/>
    <col min="9" max="9" width="11.5703125" style="255" customWidth="1"/>
    <col min="10" max="10" width="21" style="255" bestFit="1" customWidth="1"/>
    <col min="11" max="11" width="16" style="255" bestFit="1" customWidth="1"/>
    <col min="12" max="12" width="13" style="255" bestFit="1" customWidth="1"/>
    <col min="13" max="13" width="14" style="255" bestFit="1" customWidth="1"/>
    <col min="14" max="14" width="19" style="255" bestFit="1" customWidth="1"/>
    <col min="15" max="16384" width="9.140625" style="255"/>
  </cols>
  <sheetData>
    <row r="1" spans="1:14" ht="25.5" x14ac:dyDescent="0.2">
      <c r="A1" s="260" t="s">
        <v>275</v>
      </c>
      <c r="B1" s="260" t="s">
        <v>0</v>
      </c>
      <c r="C1" s="261" t="s">
        <v>276</v>
      </c>
      <c r="D1" s="260" t="s">
        <v>1</v>
      </c>
      <c r="E1" s="260" t="s">
        <v>31</v>
      </c>
      <c r="F1" s="261" t="s">
        <v>32</v>
      </c>
      <c r="G1" s="260" t="s">
        <v>40</v>
      </c>
      <c r="H1" s="260" t="s">
        <v>33</v>
      </c>
      <c r="I1" s="260" t="s">
        <v>2</v>
      </c>
      <c r="J1" s="260" t="s">
        <v>36</v>
      </c>
      <c r="K1" s="260" t="s">
        <v>3</v>
      </c>
      <c r="L1" s="261" t="s">
        <v>34</v>
      </c>
      <c r="M1" s="261" t="s">
        <v>35</v>
      </c>
      <c r="N1" s="260" t="s">
        <v>572</v>
      </c>
    </row>
    <row r="2" spans="1:14" x14ac:dyDescent="0.2">
      <c r="A2" s="255" t="s">
        <v>4358</v>
      </c>
      <c r="B2" s="255" t="s">
        <v>2063</v>
      </c>
      <c r="C2" s="255" t="s">
        <v>2045</v>
      </c>
      <c r="D2" s="255" t="s">
        <v>558</v>
      </c>
      <c r="E2" s="255" t="s">
        <v>2031</v>
      </c>
      <c r="F2" s="255" t="s">
        <v>559</v>
      </c>
      <c r="G2" s="255" t="s">
        <v>4415</v>
      </c>
      <c r="H2" s="256">
        <v>43180</v>
      </c>
      <c r="I2" s="257">
        <v>-75.400000000000006</v>
      </c>
      <c r="J2" s="255" t="s">
        <v>398</v>
      </c>
      <c r="K2" s="255" t="s">
        <v>358</v>
      </c>
      <c r="L2" s="256">
        <v>43181</v>
      </c>
      <c r="M2" s="255" t="s">
        <v>4</v>
      </c>
      <c r="N2" s="255" t="s">
        <v>4416</v>
      </c>
    </row>
    <row r="3" spans="1:14" x14ac:dyDescent="0.2">
      <c r="A3" s="255" t="s">
        <v>4358</v>
      </c>
      <c r="B3" s="255" t="s">
        <v>2063</v>
      </c>
      <c r="C3" s="255" t="s">
        <v>2045</v>
      </c>
      <c r="D3" s="255" t="s">
        <v>558</v>
      </c>
      <c r="E3" s="255" t="s">
        <v>2031</v>
      </c>
      <c r="F3" s="255" t="s">
        <v>559</v>
      </c>
      <c r="G3" s="255" t="s">
        <v>4417</v>
      </c>
      <c r="H3" s="256">
        <v>43180</v>
      </c>
      <c r="I3" s="257">
        <v>-75.400000000000006</v>
      </c>
      <c r="J3" s="255" t="s">
        <v>398</v>
      </c>
      <c r="K3" s="255" t="s">
        <v>358</v>
      </c>
      <c r="L3" s="256">
        <v>43181</v>
      </c>
      <c r="M3" s="255" t="s">
        <v>4</v>
      </c>
      <c r="N3" s="255" t="s">
        <v>4418</v>
      </c>
    </row>
    <row r="4" spans="1:14" x14ac:dyDescent="0.2">
      <c r="A4" s="255" t="s">
        <v>4358</v>
      </c>
      <c r="B4" s="255" t="s">
        <v>2063</v>
      </c>
      <c r="C4" s="255" t="s">
        <v>2045</v>
      </c>
      <c r="D4" s="255" t="s">
        <v>558</v>
      </c>
      <c r="E4" s="255" t="s">
        <v>2031</v>
      </c>
      <c r="F4" s="255" t="s">
        <v>559</v>
      </c>
      <c r="G4" s="255" t="s">
        <v>4419</v>
      </c>
      <c r="H4" s="256">
        <v>43180</v>
      </c>
      <c r="I4" s="257">
        <v>-123.6</v>
      </c>
      <c r="J4" s="255" t="s">
        <v>398</v>
      </c>
      <c r="K4" s="255" t="s">
        <v>512</v>
      </c>
      <c r="L4" s="256">
        <v>43181</v>
      </c>
      <c r="M4" s="255" t="s">
        <v>4</v>
      </c>
      <c r="N4" s="255" t="s">
        <v>4420</v>
      </c>
    </row>
    <row r="5" spans="1:14" x14ac:dyDescent="0.2">
      <c r="A5" s="255" t="s">
        <v>4358</v>
      </c>
      <c r="B5" s="255" t="s">
        <v>2063</v>
      </c>
      <c r="C5" s="255" t="s">
        <v>2045</v>
      </c>
      <c r="D5" s="255" t="s">
        <v>558</v>
      </c>
      <c r="E5" s="255" t="s">
        <v>2031</v>
      </c>
      <c r="F5" s="255" t="s">
        <v>559</v>
      </c>
      <c r="G5" s="255" t="s">
        <v>4425</v>
      </c>
      <c r="H5" s="256">
        <v>43178</v>
      </c>
      <c r="I5" s="257">
        <v>-1223.6300000000001</v>
      </c>
      <c r="J5" s="255" t="s">
        <v>4426</v>
      </c>
      <c r="K5" s="255" t="s">
        <v>297</v>
      </c>
      <c r="L5" s="256">
        <v>43179</v>
      </c>
      <c r="M5" s="255" t="s">
        <v>4</v>
      </c>
      <c r="N5" s="255" t="s">
        <v>398</v>
      </c>
    </row>
    <row r="6" spans="1:14" x14ac:dyDescent="0.2">
      <c r="A6" s="255" t="s">
        <v>4358</v>
      </c>
      <c r="B6" s="255" t="s">
        <v>2063</v>
      </c>
      <c r="C6" s="255" t="s">
        <v>2045</v>
      </c>
      <c r="D6" s="255" t="s">
        <v>558</v>
      </c>
      <c r="E6" s="255" t="s">
        <v>2031</v>
      </c>
      <c r="F6" s="255" t="s">
        <v>559</v>
      </c>
      <c r="G6" s="255" t="s">
        <v>4427</v>
      </c>
      <c r="H6" s="256">
        <v>43173</v>
      </c>
      <c r="I6" s="257">
        <v>-690.37</v>
      </c>
      <c r="J6" s="255" t="s">
        <v>4428</v>
      </c>
      <c r="K6" s="255" t="s">
        <v>297</v>
      </c>
      <c r="L6" s="256">
        <v>43174</v>
      </c>
      <c r="M6" s="255" t="s">
        <v>4</v>
      </c>
      <c r="N6" s="255" t="s">
        <v>4826</v>
      </c>
    </row>
    <row r="7" spans="1:14" x14ac:dyDescent="0.2">
      <c r="A7" s="255" t="s">
        <v>4358</v>
      </c>
      <c r="B7" s="255" t="s">
        <v>2063</v>
      </c>
      <c r="C7" s="255" t="s">
        <v>2045</v>
      </c>
      <c r="D7" s="255" t="s">
        <v>558</v>
      </c>
      <c r="E7" s="255" t="s">
        <v>2031</v>
      </c>
      <c r="F7" s="255" t="s">
        <v>559</v>
      </c>
      <c r="G7" s="255" t="s">
        <v>6490</v>
      </c>
      <c r="H7" s="256">
        <v>43172</v>
      </c>
      <c r="I7" s="257">
        <v>-626.15</v>
      </c>
      <c r="J7" s="255" t="s">
        <v>398</v>
      </c>
      <c r="K7" s="255" t="s">
        <v>297</v>
      </c>
      <c r="L7" s="256">
        <v>43173</v>
      </c>
      <c r="M7" s="255" t="s">
        <v>4</v>
      </c>
      <c r="N7" s="255" t="s">
        <v>6491</v>
      </c>
    </row>
    <row r="8" spans="1:14" x14ac:dyDescent="0.2">
      <c r="A8" s="255" t="s">
        <v>4358</v>
      </c>
      <c r="B8" s="255" t="s">
        <v>2063</v>
      </c>
      <c r="C8" s="255" t="s">
        <v>2045</v>
      </c>
      <c r="D8" s="255" t="s">
        <v>1191</v>
      </c>
      <c r="E8" s="255" t="s">
        <v>1192</v>
      </c>
      <c r="F8" s="255" t="s">
        <v>1193</v>
      </c>
      <c r="G8" s="255" t="s">
        <v>4454</v>
      </c>
      <c r="H8" s="256">
        <v>43173</v>
      </c>
      <c r="I8" s="257">
        <v>-84.42</v>
      </c>
      <c r="J8" s="255" t="s">
        <v>4455</v>
      </c>
      <c r="K8" s="255" t="s">
        <v>509</v>
      </c>
      <c r="L8" s="256">
        <v>43187</v>
      </c>
      <c r="M8" s="255" t="s">
        <v>4</v>
      </c>
      <c r="N8" s="255" t="s">
        <v>4456</v>
      </c>
    </row>
    <row r="9" spans="1:14" x14ac:dyDescent="0.2">
      <c r="A9" s="255" t="s">
        <v>4359</v>
      </c>
      <c r="B9" s="255" t="s">
        <v>2063</v>
      </c>
      <c r="C9" s="255" t="s">
        <v>2045</v>
      </c>
      <c r="D9" s="255" t="s">
        <v>1168</v>
      </c>
      <c r="E9" s="255" t="s">
        <v>1169</v>
      </c>
      <c r="F9" s="255" t="s">
        <v>1170</v>
      </c>
      <c r="G9" s="255" t="s">
        <v>6492</v>
      </c>
      <c r="H9" s="256">
        <v>43167</v>
      </c>
      <c r="I9" s="257">
        <v>-3</v>
      </c>
      <c r="J9" s="255" t="s">
        <v>398</v>
      </c>
      <c r="K9" s="255" t="s">
        <v>453</v>
      </c>
      <c r="L9" s="256">
        <v>43167</v>
      </c>
      <c r="M9" s="255" t="s">
        <v>4</v>
      </c>
      <c r="N9" s="255" t="s">
        <v>398</v>
      </c>
    </row>
    <row r="10" spans="1:14" x14ac:dyDescent="0.2">
      <c r="A10" s="255" t="s">
        <v>4359</v>
      </c>
      <c r="B10" s="255" t="s">
        <v>2063</v>
      </c>
      <c r="C10" s="255" t="s">
        <v>2045</v>
      </c>
      <c r="D10" s="255" t="s">
        <v>1453</v>
      </c>
      <c r="E10" s="255" t="s">
        <v>1454</v>
      </c>
      <c r="F10" s="255" t="s">
        <v>1455</v>
      </c>
      <c r="G10" s="255" t="s">
        <v>6493</v>
      </c>
      <c r="H10" s="256">
        <v>43125</v>
      </c>
      <c r="I10" s="257">
        <v>-1663.75</v>
      </c>
      <c r="J10" s="255" t="s">
        <v>398</v>
      </c>
      <c r="K10" s="255" t="s">
        <v>1385</v>
      </c>
      <c r="L10" s="256">
        <v>43166</v>
      </c>
      <c r="M10" s="255" t="s">
        <v>4</v>
      </c>
      <c r="N10" s="255" t="s">
        <v>398</v>
      </c>
    </row>
    <row r="11" spans="1:14" x14ac:dyDescent="0.2">
      <c r="A11" s="255" t="s">
        <v>4359</v>
      </c>
      <c r="B11" s="255" t="s">
        <v>2063</v>
      </c>
      <c r="C11" s="255" t="s">
        <v>2045</v>
      </c>
      <c r="D11" s="255" t="s">
        <v>85</v>
      </c>
      <c r="E11" s="255" t="s">
        <v>86</v>
      </c>
      <c r="F11" s="255" t="s">
        <v>87</v>
      </c>
      <c r="G11" s="255" t="s">
        <v>6494</v>
      </c>
      <c r="H11" s="256">
        <v>43168</v>
      </c>
      <c r="I11" s="257">
        <v>-190.14</v>
      </c>
      <c r="J11" s="255" t="s">
        <v>4250</v>
      </c>
      <c r="K11" s="255" t="s">
        <v>156</v>
      </c>
      <c r="L11" s="256">
        <v>43171</v>
      </c>
      <c r="M11" s="255" t="s">
        <v>4</v>
      </c>
      <c r="N11" s="255" t="s">
        <v>398</v>
      </c>
    </row>
    <row r="12" spans="1:14" x14ac:dyDescent="0.2">
      <c r="A12" s="255" t="s">
        <v>4359</v>
      </c>
      <c r="B12" s="255" t="s">
        <v>2063</v>
      </c>
      <c r="C12" s="255" t="s">
        <v>2045</v>
      </c>
      <c r="D12" s="255" t="s">
        <v>4274</v>
      </c>
      <c r="E12" s="255" t="s">
        <v>4275</v>
      </c>
      <c r="F12" s="255" t="s">
        <v>4276</v>
      </c>
      <c r="G12" s="255" t="s">
        <v>6495</v>
      </c>
      <c r="H12" s="256">
        <v>43115</v>
      </c>
      <c r="I12" s="257">
        <v>-789.85</v>
      </c>
      <c r="J12" s="255" t="s">
        <v>398</v>
      </c>
      <c r="K12" s="255" t="s">
        <v>348</v>
      </c>
      <c r="L12" s="256">
        <v>43180</v>
      </c>
      <c r="M12" s="255" t="s">
        <v>4</v>
      </c>
      <c r="N12" s="255" t="s">
        <v>398</v>
      </c>
    </row>
    <row r="13" spans="1:14" x14ac:dyDescent="0.2">
      <c r="A13" s="255" t="s">
        <v>4359</v>
      </c>
      <c r="B13" s="255" t="s">
        <v>2063</v>
      </c>
      <c r="C13" s="255" t="s">
        <v>2045</v>
      </c>
      <c r="D13" s="255" t="s">
        <v>4274</v>
      </c>
      <c r="E13" s="255" t="s">
        <v>4275</v>
      </c>
      <c r="F13" s="255" t="s">
        <v>4276</v>
      </c>
      <c r="G13" s="255" t="s">
        <v>6496</v>
      </c>
      <c r="H13" s="256">
        <v>43115</v>
      </c>
      <c r="I13" s="257">
        <v>-390.81</v>
      </c>
      <c r="J13" s="255" t="s">
        <v>398</v>
      </c>
      <c r="K13" s="255" t="s">
        <v>348</v>
      </c>
      <c r="L13" s="256">
        <v>43180</v>
      </c>
      <c r="M13" s="255" t="s">
        <v>4</v>
      </c>
      <c r="N13" s="255" t="s">
        <v>398</v>
      </c>
    </row>
    <row r="14" spans="1:14" x14ac:dyDescent="0.2">
      <c r="A14" s="255" t="s">
        <v>4359</v>
      </c>
      <c r="B14" s="255" t="s">
        <v>2063</v>
      </c>
      <c r="C14" s="255" t="s">
        <v>2045</v>
      </c>
      <c r="D14" s="255" t="s">
        <v>4274</v>
      </c>
      <c r="E14" s="255" t="s">
        <v>4275</v>
      </c>
      <c r="F14" s="255" t="s">
        <v>4276</v>
      </c>
      <c r="G14" s="255" t="s">
        <v>6497</v>
      </c>
      <c r="H14" s="256">
        <v>43115</v>
      </c>
      <c r="I14" s="257">
        <v>-394.91</v>
      </c>
      <c r="J14" s="255" t="s">
        <v>398</v>
      </c>
      <c r="K14" s="255" t="s">
        <v>348</v>
      </c>
      <c r="L14" s="256">
        <v>43180</v>
      </c>
      <c r="M14" s="255" t="s">
        <v>4</v>
      </c>
      <c r="N14" s="255" t="s">
        <v>398</v>
      </c>
    </row>
    <row r="15" spans="1:14" x14ac:dyDescent="0.2">
      <c r="A15" s="255" t="s">
        <v>4358</v>
      </c>
      <c r="B15" s="255" t="s">
        <v>2063</v>
      </c>
      <c r="C15" s="255" t="s">
        <v>2046</v>
      </c>
      <c r="D15" s="255" t="s">
        <v>4532</v>
      </c>
      <c r="E15" s="255" t="s">
        <v>4533</v>
      </c>
      <c r="F15" s="255" t="s">
        <v>4534</v>
      </c>
      <c r="G15" s="255" t="s">
        <v>4535</v>
      </c>
      <c r="H15" s="256">
        <v>43185</v>
      </c>
      <c r="I15" s="257">
        <v>720</v>
      </c>
      <c r="J15" s="255" t="s">
        <v>4536</v>
      </c>
      <c r="K15" s="255" t="s">
        <v>662</v>
      </c>
      <c r="L15" s="256">
        <v>43185</v>
      </c>
      <c r="M15" s="255" t="s">
        <v>4</v>
      </c>
      <c r="N15" s="255" t="s">
        <v>6700</v>
      </c>
    </row>
    <row r="16" spans="1:14" x14ac:dyDescent="0.2">
      <c r="A16" s="255" t="s">
        <v>4358</v>
      </c>
      <c r="B16" s="255" t="s">
        <v>2063</v>
      </c>
      <c r="C16" s="255" t="s">
        <v>2046</v>
      </c>
      <c r="D16" s="255" t="s">
        <v>4532</v>
      </c>
      <c r="E16" s="255" t="s">
        <v>4533</v>
      </c>
      <c r="F16" s="255" t="s">
        <v>4534</v>
      </c>
      <c r="G16" s="255" t="s">
        <v>4537</v>
      </c>
      <c r="H16" s="256">
        <v>43172</v>
      </c>
      <c r="I16" s="257">
        <v>720</v>
      </c>
      <c r="J16" s="255" t="s">
        <v>4536</v>
      </c>
      <c r="K16" s="255" t="s">
        <v>662</v>
      </c>
      <c r="L16" s="256">
        <v>43173</v>
      </c>
      <c r="M16" s="255" t="s">
        <v>4</v>
      </c>
      <c r="N16" s="255" t="s">
        <v>6700</v>
      </c>
    </row>
    <row r="17" spans="1:14" x14ac:dyDescent="0.2">
      <c r="A17" s="255" t="s">
        <v>4358</v>
      </c>
      <c r="B17" s="255" t="s">
        <v>2063</v>
      </c>
      <c r="C17" s="255" t="s">
        <v>2046</v>
      </c>
      <c r="D17" s="255" t="s">
        <v>4532</v>
      </c>
      <c r="E17" s="255" t="s">
        <v>4533</v>
      </c>
      <c r="F17" s="255" t="s">
        <v>4534</v>
      </c>
      <c r="G17" s="255" t="s">
        <v>6498</v>
      </c>
      <c r="H17" s="256">
        <v>43172</v>
      </c>
      <c r="I17" s="257">
        <v>864</v>
      </c>
      <c r="J17" s="255" t="s">
        <v>4536</v>
      </c>
      <c r="K17" s="255" t="s">
        <v>662</v>
      </c>
      <c r="L17" s="256">
        <v>43173</v>
      </c>
      <c r="M17" s="255" t="s">
        <v>4</v>
      </c>
      <c r="N17" s="255" t="s">
        <v>398</v>
      </c>
    </row>
    <row r="18" spans="1:14" x14ac:dyDescent="0.2">
      <c r="A18" s="255" t="s">
        <v>4358</v>
      </c>
      <c r="B18" s="255" t="s">
        <v>2063</v>
      </c>
      <c r="C18" s="255" t="s">
        <v>2046</v>
      </c>
      <c r="D18" s="255" t="s">
        <v>144</v>
      </c>
      <c r="E18" s="255" t="s">
        <v>145</v>
      </c>
      <c r="F18" s="255" t="s">
        <v>146</v>
      </c>
      <c r="G18" s="255" t="s">
        <v>4584</v>
      </c>
      <c r="H18" s="256">
        <v>43175</v>
      </c>
      <c r="I18" s="257">
        <v>39.93</v>
      </c>
      <c r="J18" s="255" t="s">
        <v>4585</v>
      </c>
      <c r="K18" s="255" t="s">
        <v>318</v>
      </c>
      <c r="L18" s="256">
        <v>43181</v>
      </c>
      <c r="M18" s="255" t="s">
        <v>4</v>
      </c>
      <c r="N18" s="255" t="s">
        <v>4586</v>
      </c>
    </row>
    <row r="19" spans="1:14" x14ac:dyDescent="0.2">
      <c r="A19" s="255" t="s">
        <v>4358</v>
      </c>
      <c r="B19" s="255" t="s">
        <v>2063</v>
      </c>
      <c r="C19" s="255" t="s">
        <v>2046</v>
      </c>
      <c r="D19" s="255" t="s">
        <v>558</v>
      </c>
      <c r="E19" s="255" t="s">
        <v>2031</v>
      </c>
      <c r="F19" s="255" t="s">
        <v>559</v>
      </c>
      <c r="G19" s="255" t="s">
        <v>6501</v>
      </c>
      <c r="H19" s="256">
        <v>43181</v>
      </c>
      <c r="I19" s="257">
        <v>88.95</v>
      </c>
      <c r="J19" s="255" t="s">
        <v>398</v>
      </c>
      <c r="K19" s="255" t="s">
        <v>420</v>
      </c>
      <c r="L19" s="256">
        <v>43182</v>
      </c>
      <c r="M19" s="255" t="s">
        <v>4</v>
      </c>
      <c r="N19" s="255" t="s">
        <v>6502</v>
      </c>
    </row>
    <row r="20" spans="1:14" x14ac:dyDescent="0.2">
      <c r="A20" s="255" t="s">
        <v>4358</v>
      </c>
      <c r="B20" s="255" t="s">
        <v>2063</v>
      </c>
      <c r="C20" s="255" t="s">
        <v>2046</v>
      </c>
      <c r="D20" s="255" t="s">
        <v>558</v>
      </c>
      <c r="E20" s="255" t="s">
        <v>2031</v>
      </c>
      <c r="F20" s="255" t="s">
        <v>559</v>
      </c>
      <c r="G20" s="255" t="s">
        <v>6503</v>
      </c>
      <c r="H20" s="256">
        <v>43181</v>
      </c>
      <c r="I20" s="257">
        <v>88.95</v>
      </c>
      <c r="J20" s="255" t="s">
        <v>398</v>
      </c>
      <c r="K20" s="255" t="s">
        <v>420</v>
      </c>
      <c r="L20" s="256">
        <v>43182</v>
      </c>
      <c r="M20" s="255" t="s">
        <v>4</v>
      </c>
      <c r="N20" s="255" t="s">
        <v>6502</v>
      </c>
    </row>
    <row r="21" spans="1:14" x14ac:dyDescent="0.2">
      <c r="A21" s="255" t="s">
        <v>4358</v>
      </c>
      <c r="B21" s="255" t="s">
        <v>2063</v>
      </c>
      <c r="C21" s="255" t="s">
        <v>2046</v>
      </c>
      <c r="D21" s="255" t="s">
        <v>558</v>
      </c>
      <c r="E21" s="255" t="s">
        <v>2031</v>
      </c>
      <c r="F21" s="255" t="s">
        <v>559</v>
      </c>
      <c r="G21" s="255" t="s">
        <v>4709</v>
      </c>
      <c r="H21" s="256">
        <v>43181</v>
      </c>
      <c r="I21" s="257">
        <v>57.52</v>
      </c>
      <c r="J21" s="255" t="s">
        <v>398</v>
      </c>
      <c r="K21" s="255" t="s">
        <v>451</v>
      </c>
      <c r="L21" s="256">
        <v>43182</v>
      </c>
      <c r="M21" s="255" t="s">
        <v>4</v>
      </c>
      <c r="N21" s="255" t="s">
        <v>4710</v>
      </c>
    </row>
    <row r="22" spans="1:14" x14ac:dyDescent="0.2">
      <c r="A22" s="255" t="s">
        <v>4358</v>
      </c>
      <c r="B22" s="255" t="s">
        <v>2063</v>
      </c>
      <c r="C22" s="255" t="s">
        <v>2046</v>
      </c>
      <c r="D22" s="255" t="s">
        <v>558</v>
      </c>
      <c r="E22" s="255" t="s">
        <v>2031</v>
      </c>
      <c r="F22" s="255" t="s">
        <v>559</v>
      </c>
      <c r="G22" s="255" t="s">
        <v>4711</v>
      </c>
      <c r="H22" s="256">
        <v>43181</v>
      </c>
      <c r="I22" s="257">
        <v>29.99</v>
      </c>
      <c r="J22" s="255" t="s">
        <v>398</v>
      </c>
      <c r="K22" s="255" t="s">
        <v>451</v>
      </c>
      <c r="L22" s="256">
        <v>43182</v>
      </c>
      <c r="M22" s="255" t="s">
        <v>4</v>
      </c>
      <c r="N22" s="255" t="s">
        <v>4710</v>
      </c>
    </row>
    <row r="23" spans="1:14" x14ac:dyDescent="0.2">
      <c r="A23" s="255" t="s">
        <v>4358</v>
      </c>
      <c r="B23" s="255" t="s">
        <v>2063</v>
      </c>
      <c r="C23" s="255" t="s">
        <v>2046</v>
      </c>
      <c r="D23" s="255" t="s">
        <v>558</v>
      </c>
      <c r="E23" s="255" t="s">
        <v>2031</v>
      </c>
      <c r="F23" s="255" t="s">
        <v>559</v>
      </c>
      <c r="G23" s="255" t="s">
        <v>4749</v>
      </c>
      <c r="H23" s="256">
        <v>43179</v>
      </c>
      <c r="I23" s="257">
        <v>75.400000000000006</v>
      </c>
      <c r="J23" s="255" t="s">
        <v>398</v>
      </c>
      <c r="K23" s="255" t="s">
        <v>358</v>
      </c>
      <c r="L23" s="256">
        <v>43180</v>
      </c>
      <c r="M23" s="255" t="s">
        <v>4</v>
      </c>
      <c r="N23" s="255" t="s">
        <v>4416</v>
      </c>
    </row>
    <row r="24" spans="1:14" x14ac:dyDescent="0.2">
      <c r="A24" s="255" t="s">
        <v>4358</v>
      </c>
      <c r="B24" s="255" t="s">
        <v>2063</v>
      </c>
      <c r="C24" s="255" t="s">
        <v>2046</v>
      </c>
      <c r="D24" s="255" t="s">
        <v>558</v>
      </c>
      <c r="E24" s="255" t="s">
        <v>2031</v>
      </c>
      <c r="F24" s="255" t="s">
        <v>559</v>
      </c>
      <c r="G24" s="255" t="s">
        <v>4750</v>
      </c>
      <c r="H24" s="256">
        <v>43179</v>
      </c>
      <c r="I24" s="257">
        <v>75.400000000000006</v>
      </c>
      <c r="J24" s="255" t="s">
        <v>398</v>
      </c>
      <c r="K24" s="255" t="s">
        <v>358</v>
      </c>
      <c r="L24" s="256">
        <v>43180</v>
      </c>
      <c r="M24" s="255" t="s">
        <v>4</v>
      </c>
      <c r="N24" s="255" t="s">
        <v>4418</v>
      </c>
    </row>
    <row r="25" spans="1:14" x14ac:dyDescent="0.2">
      <c r="A25" s="255" t="s">
        <v>4358</v>
      </c>
      <c r="B25" s="255" t="s">
        <v>2063</v>
      </c>
      <c r="C25" s="255" t="s">
        <v>2046</v>
      </c>
      <c r="D25" s="255" t="s">
        <v>558</v>
      </c>
      <c r="E25" s="255" t="s">
        <v>2031</v>
      </c>
      <c r="F25" s="255" t="s">
        <v>559</v>
      </c>
      <c r="G25" s="255" t="s">
        <v>6504</v>
      </c>
      <c r="H25" s="256">
        <v>43179</v>
      </c>
      <c r="I25" s="257">
        <v>82.95</v>
      </c>
      <c r="J25" s="255" t="s">
        <v>398</v>
      </c>
      <c r="K25" s="255" t="s">
        <v>547</v>
      </c>
      <c r="L25" s="256">
        <v>43180</v>
      </c>
      <c r="M25" s="255" t="s">
        <v>4</v>
      </c>
      <c r="N25" s="255" t="s">
        <v>6505</v>
      </c>
    </row>
    <row r="26" spans="1:14" x14ac:dyDescent="0.2">
      <c r="A26" s="255" t="s">
        <v>4358</v>
      </c>
      <c r="B26" s="255" t="s">
        <v>2063</v>
      </c>
      <c r="C26" s="255" t="s">
        <v>2046</v>
      </c>
      <c r="D26" s="255" t="s">
        <v>558</v>
      </c>
      <c r="E26" s="255" t="s">
        <v>2031</v>
      </c>
      <c r="F26" s="255" t="s">
        <v>559</v>
      </c>
      <c r="G26" s="255" t="s">
        <v>4762</v>
      </c>
      <c r="H26" s="256">
        <v>43179</v>
      </c>
      <c r="I26" s="257">
        <v>46.35</v>
      </c>
      <c r="J26" s="255" t="s">
        <v>398</v>
      </c>
      <c r="K26" s="255" t="s">
        <v>430</v>
      </c>
      <c r="L26" s="256">
        <v>43180</v>
      </c>
      <c r="M26" s="255" t="s">
        <v>4</v>
      </c>
      <c r="N26" s="255" t="s">
        <v>4763</v>
      </c>
    </row>
    <row r="27" spans="1:14" x14ac:dyDescent="0.2">
      <c r="A27" s="255" t="s">
        <v>4358</v>
      </c>
      <c r="B27" s="255" t="s">
        <v>2063</v>
      </c>
      <c r="C27" s="255" t="s">
        <v>2046</v>
      </c>
      <c r="D27" s="255" t="s">
        <v>558</v>
      </c>
      <c r="E27" s="255" t="s">
        <v>2031</v>
      </c>
      <c r="F27" s="255" t="s">
        <v>559</v>
      </c>
      <c r="G27" s="255" t="s">
        <v>4764</v>
      </c>
      <c r="H27" s="256">
        <v>43179</v>
      </c>
      <c r="I27" s="257">
        <v>46.35</v>
      </c>
      <c r="J27" s="255" t="s">
        <v>398</v>
      </c>
      <c r="K27" s="255" t="s">
        <v>430</v>
      </c>
      <c r="L27" s="256">
        <v>43180</v>
      </c>
      <c r="M27" s="255" t="s">
        <v>4</v>
      </c>
      <c r="N27" s="255" t="s">
        <v>4763</v>
      </c>
    </row>
    <row r="28" spans="1:14" x14ac:dyDescent="0.2">
      <c r="A28" s="255" t="s">
        <v>4358</v>
      </c>
      <c r="B28" s="255" t="s">
        <v>2063</v>
      </c>
      <c r="C28" s="255" t="s">
        <v>2046</v>
      </c>
      <c r="D28" s="255" t="s">
        <v>558</v>
      </c>
      <c r="E28" s="255" t="s">
        <v>2031</v>
      </c>
      <c r="F28" s="255" t="s">
        <v>559</v>
      </c>
      <c r="G28" s="255" t="s">
        <v>4806</v>
      </c>
      <c r="H28" s="256">
        <v>43175</v>
      </c>
      <c r="I28" s="257">
        <v>353</v>
      </c>
      <c r="J28" s="255" t="s">
        <v>398</v>
      </c>
      <c r="K28" s="255" t="s">
        <v>641</v>
      </c>
      <c r="L28" s="256">
        <v>43176</v>
      </c>
      <c r="M28" s="255" t="s">
        <v>4</v>
      </c>
      <c r="N28" s="255" t="s">
        <v>4807</v>
      </c>
    </row>
    <row r="29" spans="1:14" x14ac:dyDescent="0.2">
      <c r="A29" s="255" t="s">
        <v>4358</v>
      </c>
      <c r="B29" s="255" t="s">
        <v>2063</v>
      </c>
      <c r="C29" s="255" t="s">
        <v>2046</v>
      </c>
      <c r="D29" s="255" t="s">
        <v>558</v>
      </c>
      <c r="E29" s="255" t="s">
        <v>2031</v>
      </c>
      <c r="F29" s="255" t="s">
        <v>559</v>
      </c>
      <c r="G29" s="255" t="s">
        <v>4825</v>
      </c>
      <c r="H29" s="256">
        <v>43173</v>
      </c>
      <c r="I29" s="257">
        <v>993.81</v>
      </c>
      <c r="J29" s="255" t="s">
        <v>398</v>
      </c>
      <c r="K29" s="255" t="s">
        <v>297</v>
      </c>
      <c r="L29" s="256">
        <v>43174</v>
      </c>
      <c r="M29" s="255" t="s">
        <v>4</v>
      </c>
      <c r="N29" s="255" t="s">
        <v>4826</v>
      </c>
    </row>
    <row r="30" spans="1:14" x14ac:dyDescent="0.2">
      <c r="A30" s="255" t="s">
        <v>4358</v>
      </c>
      <c r="B30" s="255" t="s">
        <v>2063</v>
      </c>
      <c r="C30" s="255" t="s">
        <v>2046</v>
      </c>
      <c r="D30" s="255" t="s">
        <v>558</v>
      </c>
      <c r="E30" s="255" t="s">
        <v>2031</v>
      </c>
      <c r="F30" s="255" t="s">
        <v>559</v>
      </c>
      <c r="G30" s="255" t="s">
        <v>4835</v>
      </c>
      <c r="H30" s="256">
        <v>43173</v>
      </c>
      <c r="I30" s="257">
        <v>88.35</v>
      </c>
      <c r="J30" s="255" t="s">
        <v>4836</v>
      </c>
      <c r="K30" s="255" t="s">
        <v>855</v>
      </c>
      <c r="L30" s="256">
        <v>43174</v>
      </c>
      <c r="M30" s="255" t="s">
        <v>4</v>
      </c>
      <c r="N30" s="255" t="s">
        <v>6701</v>
      </c>
    </row>
    <row r="31" spans="1:14" x14ac:dyDescent="0.2">
      <c r="A31" s="255" t="s">
        <v>4358</v>
      </c>
      <c r="B31" s="255" t="s">
        <v>2063</v>
      </c>
      <c r="C31" s="255" t="s">
        <v>2046</v>
      </c>
      <c r="D31" s="255" t="s">
        <v>558</v>
      </c>
      <c r="E31" s="255" t="s">
        <v>2031</v>
      </c>
      <c r="F31" s="255" t="s">
        <v>559</v>
      </c>
      <c r="G31" s="255" t="s">
        <v>4837</v>
      </c>
      <c r="H31" s="256">
        <v>43173</v>
      </c>
      <c r="I31" s="257">
        <v>76.55</v>
      </c>
      <c r="J31" s="255" t="s">
        <v>4836</v>
      </c>
      <c r="K31" s="255" t="s">
        <v>855</v>
      </c>
      <c r="L31" s="256">
        <v>43174</v>
      </c>
      <c r="M31" s="255" t="s">
        <v>4</v>
      </c>
      <c r="N31" s="255" t="s">
        <v>6701</v>
      </c>
    </row>
    <row r="32" spans="1:14" x14ac:dyDescent="0.2">
      <c r="A32" s="255" t="s">
        <v>4358</v>
      </c>
      <c r="B32" s="255" t="s">
        <v>2063</v>
      </c>
      <c r="C32" s="255" t="s">
        <v>2046</v>
      </c>
      <c r="D32" s="255" t="s">
        <v>558</v>
      </c>
      <c r="E32" s="255" t="s">
        <v>2031</v>
      </c>
      <c r="F32" s="255" t="s">
        <v>559</v>
      </c>
      <c r="G32" s="255" t="s">
        <v>4841</v>
      </c>
      <c r="H32" s="256">
        <v>43172</v>
      </c>
      <c r="I32" s="257">
        <v>59.54</v>
      </c>
      <c r="J32" s="255" t="s">
        <v>398</v>
      </c>
      <c r="K32" s="255" t="s">
        <v>512</v>
      </c>
      <c r="L32" s="256">
        <v>43173</v>
      </c>
      <c r="M32" s="255" t="s">
        <v>4</v>
      </c>
      <c r="N32" s="255" t="s">
        <v>4420</v>
      </c>
    </row>
    <row r="33" spans="1:14" x14ac:dyDescent="0.2">
      <c r="A33" s="255" t="s">
        <v>4358</v>
      </c>
      <c r="B33" s="255" t="s">
        <v>2063</v>
      </c>
      <c r="C33" s="255" t="s">
        <v>2046</v>
      </c>
      <c r="D33" s="255" t="s">
        <v>558</v>
      </c>
      <c r="E33" s="255" t="s">
        <v>2031</v>
      </c>
      <c r="F33" s="255" t="s">
        <v>559</v>
      </c>
      <c r="G33" s="255" t="s">
        <v>4842</v>
      </c>
      <c r="H33" s="256">
        <v>43172</v>
      </c>
      <c r="I33" s="257">
        <v>132.75</v>
      </c>
      <c r="J33" s="255" t="s">
        <v>398</v>
      </c>
      <c r="K33" s="255" t="s">
        <v>512</v>
      </c>
      <c r="L33" s="256">
        <v>43173</v>
      </c>
      <c r="M33" s="255" t="s">
        <v>4</v>
      </c>
      <c r="N33" s="255" t="s">
        <v>4420</v>
      </c>
    </row>
    <row r="34" spans="1:14" x14ac:dyDescent="0.2">
      <c r="A34" s="255" t="s">
        <v>4358</v>
      </c>
      <c r="B34" s="255" t="s">
        <v>2063</v>
      </c>
      <c r="C34" s="255" t="s">
        <v>2046</v>
      </c>
      <c r="D34" s="255" t="s">
        <v>558</v>
      </c>
      <c r="E34" s="255" t="s">
        <v>2031</v>
      </c>
      <c r="F34" s="255" t="s">
        <v>559</v>
      </c>
      <c r="G34" s="255" t="s">
        <v>6506</v>
      </c>
      <c r="H34" s="256">
        <v>43172</v>
      </c>
      <c r="I34" s="257">
        <v>796.85</v>
      </c>
      <c r="J34" s="255" t="s">
        <v>398</v>
      </c>
      <c r="K34" s="255" t="s">
        <v>428</v>
      </c>
      <c r="L34" s="256">
        <v>43173</v>
      </c>
      <c r="M34" s="255" t="s">
        <v>4</v>
      </c>
      <c r="N34" s="255" t="s">
        <v>6507</v>
      </c>
    </row>
    <row r="35" spans="1:14" x14ac:dyDescent="0.2">
      <c r="A35" s="255" t="s">
        <v>4358</v>
      </c>
      <c r="B35" s="255" t="s">
        <v>2063</v>
      </c>
      <c r="C35" s="255" t="s">
        <v>2046</v>
      </c>
      <c r="D35" s="255" t="s">
        <v>558</v>
      </c>
      <c r="E35" s="255" t="s">
        <v>2031</v>
      </c>
      <c r="F35" s="255" t="s">
        <v>559</v>
      </c>
      <c r="G35" s="255" t="s">
        <v>6508</v>
      </c>
      <c r="H35" s="256">
        <v>43172</v>
      </c>
      <c r="I35" s="257">
        <v>124.22</v>
      </c>
      <c r="J35" s="255" t="s">
        <v>398</v>
      </c>
      <c r="K35" s="255" t="s">
        <v>415</v>
      </c>
      <c r="L35" s="256">
        <v>43173</v>
      </c>
      <c r="M35" s="255" t="s">
        <v>4</v>
      </c>
      <c r="N35" s="255" t="s">
        <v>6509</v>
      </c>
    </row>
    <row r="36" spans="1:14" x14ac:dyDescent="0.2">
      <c r="A36" s="255" t="s">
        <v>4358</v>
      </c>
      <c r="B36" s="255" t="s">
        <v>2063</v>
      </c>
      <c r="C36" s="255" t="s">
        <v>2046</v>
      </c>
      <c r="D36" s="255" t="s">
        <v>558</v>
      </c>
      <c r="E36" s="255" t="s">
        <v>2031</v>
      </c>
      <c r="F36" s="255" t="s">
        <v>559</v>
      </c>
      <c r="G36" s="255" t="s">
        <v>6510</v>
      </c>
      <c r="H36" s="256">
        <v>43171</v>
      </c>
      <c r="I36" s="257">
        <v>748.15</v>
      </c>
      <c r="J36" s="255" t="s">
        <v>398</v>
      </c>
      <c r="K36" s="255" t="s">
        <v>297</v>
      </c>
      <c r="L36" s="256">
        <v>43172</v>
      </c>
      <c r="M36" s="255" t="s">
        <v>4</v>
      </c>
      <c r="N36" s="255" t="s">
        <v>6491</v>
      </c>
    </row>
    <row r="37" spans="1:14" x14ac:dyDescent="0.2">
      <c r="A37" s="255" t="s">
        <v>4358</v>
      </c>
      <c r="B37" s="255" t="s">
        <v>2063</v>
      </c>
      <c r="C37" s="255" t="s">
        <v>2046</v>
      </c>
      <c r="D37" s="255" t="s">
        <v>558</v>
      </c>
      <c r="E37" s="255" t="s">
        <v>2031</v>
      </c>
      <c r="F37" s="255" t="s">
        <v>559</v>
      </c>
      <c r="G37" s="255" t="s">
        <v>4914</v>
      </c>
      <c r="H37" s="256">
        <v>43168</v>
      </c>
      <c r="I37" s="257">
        <v>292.08999999999997</v>
      </c>
      <c r="J37" s="255" t="s">
        <v>398</v>
      </c>
      <c r="K37" s="255" t="s">
        <v>358</v>
      </c>
      <c r="L37" s="256">
        <v>43169</v>
      </c>
      <c r="M37" s="255" t="s">
        <v>4</v>
      </c>
      <c r="N37" s="255" t="s">
        <v>4915</v>
      </c>
    </row>
    <row r="38" spans="1:14" x14ac:dyDescent="0.2">
      <c r="A38" s="255" t="s">
        <v>4358</v>
      </c>
      <c r="B38" s="255" t="s">
        <v>2063</v>
      </c>
      <c r="C38" s="255" t="s">
        <v>2046</v>
      </c>
      <c r="D38" s="255" t="s">
        <v>558</v>
      </c>
      <c r="E38" s="255" t="s">
        <v>2031</v>
      </c>
      <c r="F38" s="255" t="s">
        <v>559</v>
      </c>
      <c r="G38" s="255" t="s">
        <v>6511</v>
      </c>
      <c r="H38" s="256">
        <v>43168</v>
      </c>
      <c r="I38" s="257">
        <v>797.21</v>
      </c>
      <c r="J38" s="255" t="s">
        <v>398</v>
      </c>
      <c r="K38" s="255" t="s">
        <v>428</v>
      </c>
      <c r="L38" s="256">
        <v>43169</v>
      </c>
      <c r="M38" s="255" t="s">
        <v>4</v>
      </c>
      <c r="N38" s="255" t="s">
        <v>6512</v>
      </c>
    </row>
    <row r="39" spans="1:14" x14ac:dyDescent="0.2">
      <c r="A39" s="255" t="s">
        <v>4358</v>
      </c>
      <c r="B39" s="255" t="s">
        <v>2063</v>
      </c>
      <c r="C39" s="255" t="s">
        <v>2046</v>
      </c>
      <c r="D39" s="255" t="s">
        <v>558</v>
      </c>
      <c r="E39" s="255" t="s">
        <v>2031</v>
      </c>
      <c r="F39" s="255" t="s">
        <v>559</v>
      </c>
      <c r="G39" s="255" t="s">
        <v>6513</v>
      </c>
      <c r="H39" s="256">
        <v>43168</v>
      </c>
      <c r="I39" s="257">
        <v>797.21</v>
      </c>
      <c r="J39" s="255" t="s">
        <v>398</v>
      </c>
      <c r="K39" s="255" t="s">
        <v>428</v>
      </c>
      <c r="L39" s="256">
        <v>43169</v>
      </c>
      <c r="M39" s="255" t="s">
        <v>4</v>
      </c>
      <c r="N39" s="255" t="s">
        <v>6514</v>
      </c>
    </row>
    <row r="40" spans="1:14" x14ac:dyDescent="0.2">
      <c r="A40" s="255" t="s">
        <v>4358</v>
      </c>
      <c r="B40" s="255" t="s">
        <v>2063</v>
      </c>
      <c r="C40" s="255" t="s">
        <v>2046</v>
      </c>
      <c r="D40" s="255" t="s">
        <v>558</v>
      </c>
      <c r="E40" s="255" t="s">
        <v>2031</v>
      </c>
      <c r="F40" s="255" t="s">
        <v>559</v>
      </c>
      <c r="G40" s="255" t="s">
        <v>6515</v>
      </c>
      <c r="H40" s="256">
        <v>43168</v>
      </c>
      <c r="I40" s="257">
        <v>164.95</v>
      </c>
      <c r="J40" s="255" t="s">
        <v>398</v>
      </c>
      <c r="K40" s="255" t="s">
        <v>428</v>
      </c>
      <c r="L40" s="256">
        <v>43169</v>
      </c>
      <c r="M40" s="255" t="s">
        <v>4</v>
      </c>
      <c r="N40" s="255" t="s">
        <v>5217</v>
      </c>
    </row>
    <row r="41" spans="1:14" x14ac:dyDescent="0.2">
      <c r="A41" s="255" t="s">
        <v>4358</v>
      </c>
      <c r="B41" s="255" t="s">
        <v>2063</v>
      </c>
      <c r="C41" s="255" t="s">
        <v>2046</v>
      </c>
      <c r="D41" s="255" t="s">
        <v>558</v>
      </c>
      <c r="E41" s="255" t="s">
        <v>2031</v>
      </c>
      <c r="F41" s="255" t="s">
        <v>559</v>
      </c>
      <c r="G41" s="255" t="s">
        <v>6516</v>
      </c>
      <c r="H41" s="256">
        <v>43168</v>
      </c>
      <c r="I41" s="257">
        <v>109.98</v>
      </c>
      <c r="J41" s="255" t="s">
        <v>398</v>
      </c>
      <c r="K41" s="255" t="s">
        <v>415</v>
      </c>
      <c r="L41" s="256">
        <v>43169</v>
      </c>
      <c r="M41" s="255" t="s">
        <v>4</v>
      </c>
      <c r="N41" s="255" t="s">
        <v>6517</v>
      </c>
    </row>
    <row r="42" spans="1:14" x14ac:dyDescent="0.2">
      <c r="A42" s="255" t="s">
        <v>4358</v>
      </c>
      <c r="B42" s="255" t="s">
        <v>2063</v>
      </c>
      <c r="C42" s="255" t="s">
        <v>2046</v>
      </c>
      <c r="D42" s="255" t="s">
        <v>558</v>
      </c>
      <c r="E42" s="255" t="s">
        <v>2031</v>
      </c>
      <c r="F42" s="255" t="s">
        <v>559</v>
      </c>
      <c r="G42" s="255" t="s">
        <v>6518</v>
      </c>
      <c r="H42" s="256">
        <v>43168</v>
      </c>
      <c r="I42" s="257">
        <v>78.34</v>
      </c>
      <c r="J42" s="255" t="s">
        <v>398</v>
      </c>
      <c r="K42" s="255" t="s">
        <v>428</v>
      </c>
      <c r="L42" s="256">
        <v>43169</v>
      </c>
      <c r="M42" s="255" t="s">
        <v>4</v>
      </c>
      <c r="N42" s="255" t="s">
        <v>6519</v>
      </c>
    </row>
    <row r="43" spans="1:14" x14ac:dyDescent="0.2">
      <c r="A43" s="255" t="s">
        <v>4358</v>
      </c>
      <c r="B43" s="255" t="s">
        <v>2063</v>
      </c>
      <c r="C43" s="255" t="s">
        <v>2046</v>
      </c>
      <c r="D43" s="255" t="s">
        <v>558</v>
      </c>
      <c r="E43" s="255" t="s">
        <v>2031</v>
      </c>
      <c r="F43" s="255" t="s">
        <v>559</v>
      </c>
      <c r="G43" s="255" t="s">
        <v>4932</v>
      </c>
      <c r="H43" s="256">
        <v>43168</v>
      </c>
      <c r="I43" s="257">
        <v>163.05000000000001</v>
      </c>
      <c r="J43" s="255" t="s">
        <v>398</v>
      </c>
      <c r="K43" s="255" t="s">
        <v>318</v>
      </c>
      <c r="L43" s="256">
        <v>43169</v>
      </c>
      <c r="M43" s="255" t="s">
        <v>4</v>
      </c>
      <c r="N43" s="255" t="s">
        <v>4933</v>
      </c>
    </row>
    <row r="44" spans="1:14" x14ac:dyDescent="0.2">
      <c r="A44" s="255" t="s">
        <v>4358</v>
      </c>
      <c r="B44" s="255" t="s">
        <v>2063</v>
      </c>
      <c r="C44" s="255" t="s">
        <v>2046</v>
      </c>
      <c r="D44" s="255" t="s">
        <v>558</v>
      </c>
      <c r="E44" s="255" t="s">
        <v>2031</v>
      </c>
      <c r="F44" s="255" t="s">
        <v>559</v>
      </c>
      <c r="G44" s="255" t="s">
        <v>4934</v>
      </c>
      <c r="H44" s="256">
        <v>43168</v>
      </c>
      <c r="I44" s="257">
        <v>116.9</v>
      </c>
      <c r="J44" s="255" t="s">
        <v>398</v>
      </c>
      <c r="K44" s="255" t="s">
        <v>318</v>
      </c>
      <c r="L44" s="256">
        <v>43169</v>
      </c>
      <c r="M44" s="255" t="s">
        <v>4</v>
      </c>
      <c r="N44" s="255" t="s">
        <v>4933</v>
      </c>
    </row>
    <row r="45" spans="1:14" x14ac:dyDescent="0.2">
      <c r="A45" s="255" t="s">
        <v>4358</v>
      </c>
      <c r="B45" s="255" t="s">
        <v>2063</v>
      </c>
      <c r="C45" s="255" t="s">
        <v>2046</v>
      </c>
      <c r="D45" s="255" t="s">
        <v>558</v>
      </c>
      <c r="E45" s="255" t="s">
        <v>2031</v>
      </c>
      <c r="F45" s="255" t="s">
        <v>559</v>
      </c>
      <c r="G45" s="255" t="s">
        <v>4940</v>
      </c>
      <c r="H45" s="256">
        <v>43168</v>
      </c>
      <c r="I45" s="257">
        <v>103.39</v>
      </c>
      <c r="J45" s="255" t="s">
        <v>398</v>
      </c>
      <c r="K45" s="255" t="s">
        <v>640</v>
      </c>
      <c r="L45" s="256">
        <v>43169</v>
      </c>
      <c r="M45" s="255" t="s">
        <v>4</v>
      </c>
      <c r="N45" s="255" t="s">
        <v>4941</v>
      </c>
    </row>
    <row r="46" spans="1:14" x14ac:dyDescent="0.2">
      <c r="A46" s="255" t="s">
        <v>4358</v>
      </c>
      <c r="B46" s="255" t="s">
        <v>2063</v>
      </c>
      <c r="C46" s="255" t="s">
        <v>2046</v>
      </c>
      <c r="D46" s="255" t="s">
        <v>558</v>
      </c>
      <c r="E46" s="255" t="s">
        <v>2031</v>
      </c>
      <c r="F46" s="255" t="s">
        <v>559</v>
      </c>
      <c r="G46" s="255" t="s">
        <v>4942</v>
      </c>
      <c r="H46" s="256">
        <v>43168</v>
      </c>
      <c r="I46" s="257">
        <v>165.76</v>
      </c>
      <c r="J46" s="255" t="s">
        <v>398</v>
      </c>
      <c r="K46" s="255" t="s">
        <v>358</v>
      </c>
      <c r="L46" s="256">
        <v>43169</v>
      </c>
      <c r="M46" s="255" t="s">
        <v>4</v>
      </c>
      <c r="N46" s="255" t="s">
        <v>4943</v>
      </c>
    </row>
    <row r="47" spans="1:14" x14ac:dyDescent="0.2">
      <c r="A47" s="255" t="s">
        <v>4358</v>
      </c>
      <c r="B47" s="255" t="s">
        <v>2063</v>
      </c>
      <c r="C47" s="255" t="s">
        <v>2046</v>
      </c>
      <c r="D47" s="255" t="s">
        <v>558</v>
      </c>
      <c r="E47" s="255" t="s">
        <v>2031</v>
      </c>
      <c r="F47" s="255" t="s">
        <v>559</v>
      </c>
      <c r="G47" s="255" t="s">
        <v>4944</v>
      </c>
      <c r="H47" s="256">
        <v>43168</v>
      </c>
      <c r="I47" s="257">
        <v>165.76</v>
      </c>
      <c r="J47" s="255" t="s">
        <v>398</v>
      </c>
      <c r="K47" s="255" t="s">
        <v>358</v>
      </c>
      <c r="L47" s="256">
        <v>43169</v>
      </c>
      <c r="M47" s="255" t="s">
        <v>4</v>
      </c>
      <c r="N47" s="255" t="s">
        <v>4943</v>
      </c>
    </row>
    <row r="48" spans="1:14" x14ac:dyDescent="0.2">
      <c r="A48" s="255" t="s">
        <v>4358</v>
      </c>
      <c r="B48" s="255" t="s">
        <v>2063</v>
      </c>
      <c r="C48" s="255" t="s">
        <v>2046</v>
      </c>
      <c r="D48" s="255" t="s">
        <v>558</v>
      </c>
      <c r="E48" s="255" t="s">
        <v>2031</v>
      </c>
      <c r="F48" s="255" t="s">
        <v>559</v>
      </c>
      <c r="G48" s="255" t="s">
        <v>4953</v>
      </c>
      <c r="H48" s="256">
        <v>43167</v>
      </c>
      <c r="I48" s="257">
        <v>13.85</v>
      </c>
      <c r="J48" s="255" t="s">
        <v>4954</v>
      </c>
      <c r="K48" s="255" t="s">
        <v>223</v>
      </c>
      <c r="L48" s="256">
        <v>43168</v>
      </c>
      <c r="M48" s="255" t="s">
        <v>4</v>
      </c>
      <c r="N48" s="255" t="s">
        <v>398</v>
      </c>
    </row>
    <row r="49" spans="1:14" x14ac:dyDescent="0.2">
      <c r="A49" s="255" t="s">
        <v>4358</v>
      </c>
      <c r="B49" s="255" t="s">
        <v>2063</v>
      </c>
      <c r="C49" s="255" t="s">
        <v>2046</v>
      </c>
      <c r="D49" s="255" t="s">
        <v>558</v>
      </c>
      <c r="E49" s="255" t="s">
        <v>2031</v>
      </c>
      <c r="F49" s="255" t="s">
        <v>559</v>
      </c>
      <c r="G49" s="255" t="s">
        <v>4955</v>
      </c>
      <c r="H49" s="256">
        <v>43167</v>
      </c>
      <c r="I49" s="257">
        <v>25.75</v>
      </c>
      <c r="J49" s="255" t="s">
        <v>4954</v>
      </c>
      <c r="K49" s="255" t="s">
        <v>223</v>
      </c>
      <c r="L49" s="256">
        <v>43168</v>
      </c>
      <c r="M49" s="255" t="s">
        <v>4</v>
      </c>
      <c r="N49" s="255" t="s">
        <v>398</v>
      </c>
    </row>
    <row r="50" spans="1:14" x14ac:dyDescent="0.2">
      <c r="A50" s="255" t="s">
        <v>4358</v>
      </c>
      <c r="B50" s="255" t="s">
        <v>2063</v>
      </c>
      <c r="C50" s="255" t="s">
        <v>2046</v>
      </c>
      <c r="D50" s="255" t="s">
        <v>558</v>
      </c>
      <c r="E50" s="255" t="s">
        <v>2031</v>
      </c>
      <c r="F50" s="255" t="s">
        <v>559</v>
      </c>
      <c r="G50" s="255" t="s">
        <v>4956</v>
      </c>
      <c r="H50" s="256">
        <v>43167</v>
      </c>
      <c r="I50" s="257">
        <v>34.950000000000003</v>
      </c>
      <c r="J50" s="255" t="s">
        <v>4957</v>
      </c>
      <c r="K50" s="255" t="s">
        <v>223</v>
      </c>
      <c r="L50" s="256">
        <v>43168</v>
      </c>
      <c r="M50" s="255" t="s">
        <v>4</v>
      </c>
      <c r="N50" s="255" t="s">
        <v>398</v>
      </c>
    </row>
    <row r="51" spans="1:14" x14ac:dyDescent="0.2">
      <c r="A51" s="255" t="s">
        <v>4358</v>
      </c>
      <c r="B51" s="255" t="s">
        <v>2063</v>
      </c>
      <c r="C51" s="255" t="s">
        <v>2046</v>
      </c>
      <c r="D51" s="255" t="s">
        <v>558</v>
      </c>
      <c r="E51" s="255" t="s">
        <v>2031</v>
      </c>
      <c r="F51" s="255" t="s">
        <v>559</v>
      </c>
      <c r="G51" s="255" t="s">
        <v>4958</v>
      </c>
      <c r="H51" s="256">
        <v>43167</v>
      </c>
      <c r="I51" s="257">
        <v>34.950000000000003</v>
      </c>
      <c r="J51" s="255" t="s">
        <v>4957</v>
      </c>
      <c r="K51" s="255" t="s">
        <v>223</v>
      </c>
      <c r="L51" s="256">
        <v>43168</v>
      </c>
      <c r="M51" s="255" t="s">
        <v>4</v>
      </c>
      <c r="N51" s="255" t="s">
        <v>398</v>
      </c>
    </row>
    <row r="52" spans="1:14" x14ac:dyDescent="0.2">
      <c r="A52" s="255" t="s">
        <v>4358</v>
      </c>
      <c r="B52" s="255" t="s">
        <v>2063</v>
      </c>
      <c r="C52" s="255" t="s">
        <v>2046</v>
      </c>
      <c r="D52" s="255" t="s">
        <v>558</v>
      </c>
      <c r="E52" s="255" t="s">
        <v>2031</v>
      </c>
      <c r="F52" s="255" t="s">
        <v>559</v>
      </c>
      <c r="G52" s="255" t="s">
        <v>6520</v>
      </c>
      <c r="H52" s="256">
        <v>43167</v>
      </c>
      <c r="I52" s="257">
        <v>1019.56</v>
      </c>
      <c r="J52" s="255" t="s">
        <v>398</v>
      </c>
      <c r="K52" s="255" t="s">
        <v>415</v>
      </c>
      <c r="L52" s="256">
        <v>43168</v>
      </c>
      <c r="M52" s="255" t="s">
        <v>4</v>
      </c>
      <c r="N52" s="255" t="s">
        <v>6521</v>
      </c>
    </row>
    <row r="53" spans="1:14" x14ac:dyDescent="0.2">
      <c r="A53" s="255" t="s">
        <v>4358</v>
      </c>
      <c r="B53" s="255" t="s">
        <v>2063</v>
      </c>
      <c r="C53" s="255" t="s">
        <v>2046</v>
      </c>
      <c r="D53" s="255" t="s">
        <v>558</v>
      </c>
      <c r="E53" s="255" t="s">
        <v>2031</v>
      </c>
      <c r="F53" s="255" t="s">
        <v>559</v>
      </c>
      <c r="G53" s="255" t="s">
        <v>6522</v>
      </c>
      <c r="H53" s="256">
        <v>43167</v>
      </c>
      <c r="I53" s="257">
        <v>1083.32</v>
      </c>
      <c r="J53" s="255" t="s">
        <v>398</v>
      </c>
      <c r="K53" s="255" t="s">
        <v>91</v>
      </c>
      <c r="L53" s="256">
        <v>43168</v>
      </c>
      <c r="M53" s="255" t="s">
        <v>4</v>
      </c>
      <c r="N53" s="255" t="s">
        <v>6523</v>
      </c>
    </row>
    <row r="54" spans="1:14" x14ac:dyDescent="0.2">
      <c r="A54" s="255" t="s">
        <v>4358</v>
      </c>
      <c r="B54" s="255" t="s">
        <v>2063</v>
      </c>
      <c r="C54" s="255" t="s">
        <v>2046</v>
      </c>
      <c r="D54" s="255" t="s">
        <v>558</v>
      </c>
      <c r="E54" s="255" t="s">
        <v>2031</v>
      </c>
      <c r="F54" s="255" t="s">
        <v>559</v>
      </c>
      <c r="G54" s="255" t="s">
        <v>6524</v>
      </c>
      <c r="H54" s="256">
        <v>43160</v>
      </c>
      <c r="I54" s="257">
        <v>34.99</v>
      </c>
      <c r="J54" s="255" t="s">
        <v>398</v>
      </c>
      <c r="K54" s="255" t="s">
        <v>804</v>
      </c>
      <c r="L54" s="256">
        <v>43161</v>
      </c>
      <c r="M54" s="255" t="s">
        <v>4</v>
      </c>
      <c r="N54" s="255" t="s">
        <v>6525</v>
      </c>
    </row>
    <row r="55" spans="1:14" x14ac:dyDescent="0.2">
      <c r="A55" s="255" t="s">
        <v>4358</v>
      </c>
      <c r="B55" s="255" t="s">
        <v>2063</v>
      </c>
      <c r="C55" s="255" t="s">
        <v>2046</v>
      </c>
      <c r="D55" s="255" t="s">
        <v>558</v>
      </c>
      <c r="E55" s="255" t="s">
        <v>2031</v>
      </c>
      <c r="F55" s="255" t="s">
        <v>559</v>
      </c>
      <c r="G55" s="255" t="s">
        <v>6526</v>
      </c>
      <c r="H55" s="256">
        <v>43160</v>
      </c>
      <c r="I55" s="257">
        <v>33.590000000000003</v>
      </c>
      <c r="J55" s="255" t="s">
        <v>398</v>
      </c>
      <c r="K55" s="255" t="s">
        <v>804</v>
      </c>
      <c r="L55" s="256">
        <v>43161</v>
      </c>
      <c r="M55" s="255" t="s">
        <v>4</v>
      </c>
      <c r="N55" s="255" t="s">
        <v>6525</v>
      </c>
    </row>
    <row r="56" spans="1:14" x14ac:dyDescent="0.2">
      <c r="A56" s="255" t="s">
        <v>4358</v>
      </c>
      <c r="B56" s="255" t="s">
        <v>2063</v>
      </c>
      <c r="C56" s="255" t="s">
        <v>2046</v>
      </c>
      <c r="D56" s="255" t="s">
        <v>558</v>
      </c>
      <c r="E56" s="255" t="s">
        <v>2031</v>
      </c>
      <c r="F56" s="255" t="s">
        <v>559</v>
      </c>
      <c r="G56" s="255" t="s">
        <v>5025</v>
      </c>
      <c r="H56" s="256">
        <v>43186</v>
      </c>
      <c r="I56" s="257">
        <v>456.45</v>
      </c>
      <c r="J56" s="255" t="s">
        <v>398</v>
      </c>
      <c r="K56" s="255" t="s">
        <v>436</v>
      </c>
      <c r="L56" s="256">
        <v>43187</v>
      </c>
      <c r="M56" s="255" t="s">
        <v>4</v>
      </c>
      <c r="N56" s="255" t="s">
        <v>4612</v>
      </c>
    </row>
    <row r="57" spans="1:14" x14ac:dyDescent="0.2">
      <c r="A57" s="255" t="s">
        <v>4358</v>
      </c>
      <c r="B57" s="255" t="s">
        <v>2063</v>
      </c>
      <c r="C57" s="255" t="s">
        <v>2046</v>
      </c>
      <c r="D57" s="255" t="s">
        <v>558</v>
      </c>
      <c r="E57" s="255" t="s">
        <v>2031</v>
      </c>
      <c r="F57" s="255" t="s">
        <v>559</v>
      </c>
      <c r="G57" s="255" t="s">
        <v>6527</v>
      </c>
      <c r="H57" s="256">
        <v>43181</v>
      </c>
      <c r="I57" s="257">
        <v>89.91</v>
      </c>
      <c r="J57" s="255" t="s">
        <v>398</v>
      </c>
      <c r="K57" s="255" t="s">
        <v>420</v>
      </c>
      <c r="L57" s="256">
        <v>43182</v>
      </c>
      <c r="M57" s="255" t="s">
        <v>4</v>
      </c>
      <c r="N57" s="255" t="s">
        <v>6528</v>
      </c>
    </row>
    <row r="58" spans="1:14" x14ac:dyDescent="0.2">
      <c r="A58" s="255" t="s">
        <v>4358</v>
      </c>
      <c r="B58" s="255" t="s">
        <v>2063</v>
      </c>
      <c r="C58" s="255" t="s">
        <v>2046</v>
      </c>
      <c r="D58" s="255" t="s">
        <v>558</v>
      </c>
      <c r="E58" s="255" t="s">
        <v>2031</v>
      </c>
      <c r="F58" s="255" t="s">
        <v>559</v>
      </c>
      <c r="G58" s="255" t="s">
        <v>5091</v>
      </c>
      <c r="H58" s="256">
        <v>43181</v>
      </c>
      <c r="I58" s="257">
        <v>783.02</v>
      </c>
      <c r="J58" s="255" t="s">
        <v>398</v>
      </c>
      <c r="K58" s="255" t="s">
        <v>430</v>
      </c>
      <c r="L58" s="256">
        <v>43182</v>
      </c>
      <c r="M58" s="255" t="s">
        <v>4</v>
      </c>
      <c r="N58" s="255" t="s">
        <v>5092</v>
      </c>
    </row>
    <row r="59" spans="1:14" x14ac:dyDescent="0.2">
      <c r="A59" s="255" t="s">
        <v>4358</v>
      </c>
      <c r="B59" s="255" t="s">
        <v>2063</v>
      </c>
      <c r="C59" s="255" t="s">
        <v>2046</v>
      </c>
      <c r="D59" s="255" t="s">
        <v>558</v>
      </c>
      <c r="E59" s="255" t="s">
        <v>2031</v>
      </c>
      <c r="F59" s="255" t="s">
        <v>559</v>
      </c>
      <c r="G59" s="255" t="s">
        <v>5101</v>
      </c>
      <c r="H59" s="256">
        <v>43179</v>
      </c>
      <c r="I59" s="257">
        <v>61.09</v>
      </c>
      <c r="J59" s="255" t="s">
        <v>398</v>
      </c>
      <c r="K59" s="255" t="s">
        <v>430</v>
      </c>
      <c r="L59" s="256">
        <v>43180</v>
      </c>
      <c r="M59" s="255" t="s">
        <v>4</v>
      </c>
      <c r="N59" s="255" t="s">
        <v>4763</v>
      </c>
    </row>
    <row r="60" spans="1:14" x14ac:dyDescent="0.2">
      <c r="A60" s="255" t="s">
        <v>4358</v>
      </c>
      <c r="B60" s="255" t="s">
        <v>2063</v>
      </c>
      <c r="C60" s="255" t="s">
        <v>2046</v>
      </c>
      <c r="D60" s="255" t="s">
        <v>558</v>
      </c>
      <c r="E60" s="255" t="s">
        <v>2031</v>
      </c>
      <c r="F60" s="255" t="s">
        <v>559</v>
      </c>
      <c r="G60" s="255" t="s">
        <v>5125</v>
      </c>
      <c r="H60" s="256">
        <v>43175</v>
      </c>
      <c r="I60" s="257">
        <v>79.22</v>
      </c>
      <c r="J60" s="255" t="s">
        <v>398</v>
      </c>
      <c r="K60" s="255" t="s">
        <v>358</v>
      </c>
      <c r="L60" s="256">
        <v>43176</v>
      </c>
      <c r="M60" s="255" t="s">
        <v>4</v>
      </c>
      <c r="N60" s="255" t="s">
        <v>4824</v>
      </c>
    </row>
    <row r="61" spans="1:14" x14ac:dyDescent="0.2">
      <c r="A61" s="255" t="s">
        <v>4358</v>
      </c>
      <c r="B61" s="255" t="s">
        <v>2063</v>
      </c>
      <c r="C61" s="255" t="s">
        <v>2046</v>
      </c>
      <c r="D61" s="255" t="s">
        <v>558</v>
      </c>
      <c r="E61" s="255" t="s">
        <v>2031</v>
      </c>
      <c r="F61" s="255" t="s">
        <v>559</v>
      </c>
      <c r="G61" s="255" t="s">
        <v>5126</v>
      </c>
      <c r="H61" s="256">
        <v>43175</v>
      </c>
      <c r="I61" s="257">
        <v>1290</v>
      </c>
      <c r="J61" s="255" t="s">
        <v>398</v>
      </c>
      <c r="K61" s="255" t="s">
        <v>428</v>
      </c>
      <c r="L61" s="256">
        <v>43176</v>
      </c>
      <c r="M61" s="255" t="s">
        <v>4</v>
      </c>
      <c r="N61" s="255" t="s">
        <v>5127</v>
      </c>
    </row>
    <row r="62" spans="1:14" x14ac:dyDescent="0.2">
      <c r="A62" s="255" t="s">
        <v>4358</v>
      </c>
      <c r="B62" s="255" t="s">
        <v>2063</v>
      </c>
      <c r="C62" s="255" t="s">
        <v>2046</v>
      </c>
      <c r="D62" s="255" t="s">
        <v>558</v>
      </c>
      <c r="E62" s="255" t="s">
        <v>2031</v>
      </c>
      <c r="F62" s="255" t="s">
        <v>559</v>
      </c>
      <c r="G62" s="255" t="s">
        <v>5130</v>
      </c>
      <c r="H62" s="256">
        <v>43175</v>
      </c>
      <c r="I62" s="257">
        <v>1290</v>
      </c>
      <c r="J62" s="255" t="s">
        <v>398</v>
      </c>
      <c r="K62" s="255" t="s">
        <v>428</v>
      </c>
      <c r="L62" s="256">
        <v>43176</v>
      </c>
      <c r="M62" s="255" t="s">
        <v>4</v>
      </c>
      <c r="N62" s="255" t="s">
        <v>5131</v>
      </c>
    </row>
    <row r="63" spans="1:14" x14ac:dyDescent="0.2">
      <c r="A63" s="255" t="s">
        <v>4358</v>
      </c>
      <c r="B63" s="255" t="s">
        <v>2063</v>
      </c>
      <c r="C63" s="255" t="s">
        <v>2046</v>
      </c>
      <c r="D63" s="255" t="s">
        <v>558</v>
      </c>
      <c r="E63" s="255" t="s">
        <v>2031</v>
      </c>
      <c r="F63" s="255" t="s">
        <v>559</v>
      </c>
      <c r="G63" s="255" t="s">
        <v>5132</v>
      </c>
      <c r="H63" s="256">
        <v>43175</v>
      </c>
      <c r="I63" s="257">
        <v>1290</v>
      </c>
      <c r="J63" s="255" t="s">
        <v>398</v>
      </c>
      <c r="K63" s="255" t="s">
        <v>428</v>
      </c>
      <c r="L63" s="256">
        <v>43176</v>
      </c>
      <c r="M63" s="255" t="s">
        <v>4</v>
      </c>
      <c r="N63" s="255" t="s">
        <v>5133</v>
      </c>
    </row>
    <row r="64" spans="1:14" x14ac:dyDescent="0.2">
      <c r="A64" s="255" t="s">
        <v>4358</v>
      </c>
      <c r="B64" s="255" t="s">
        <v>2063</v>
      </c>
      <c r="C64" s="255" t="s">
        <v>2046</v>
      </c>
      <c r="D64" s="255" t="s">
        <v>558</v>
      </c>
      <c r="E64" s="255" t="s">
        <v>2031</v>
      </c>
      <c r="F64" s="255" t="s">
        <v>559</v>
      </c>
      <c r="G64" s="255" t="s">
        <v>6529</v>
      </c>
      <c r="H64" s="256">
        <v>43174</v>
      </c>
      <c r="I64" s="257">
        <v>258.22000000000003</v>
      </c>
      <c r="J64" s="255" t="s">
        <v>398</v>
      </c>
      <c r="K64" s="255" t="s">
        <v>428</v>
      </c>
      <c r="L64" s="256">
        <v>43175</v>
      </c>
      <c r="M64" s="255" t="s">
        <v>4</v>
      </c>
      <c r="N64" s="255" t="s">
        <v>6530</v>
      </c>
    </row>
    <row r="65" spans="1:14" x14ac:dyDescent="0.2">
      <c r="A65" s="255" t="s">
        <v>4358</v>
      </c>
      <c r="B65" s="255" t="s">
        <v>2063</v>
      </c>
      <c r="C65" s="255" t="s">
        <v>2046</v>
      </c>
      <c r="D65" s="255" t="s">
        <v>558</v>
      </c>
      <c r="E65" s="255" t="s">
        <v>2031</v>
      </c>
      <c r="F65" s="255" t="s">
        <v>559</v>
      </c>
      <c r="G65" s="255" t="s">
        <v>6531</v>
      </c>
      <c r="H65" s="256">
        <v>43174</v>
      </c>
      <c r="I65" s="257">
        <v>258.22000000000003</v>
      </c>
      <c r="J65" s="255" t="s">
        <v>398</v>
      </c>
      <c r="K65" s="255" t="s">
        <v>428</v>
      </c>
      <c r="L65" s="256">
        <v>43175</v>
      </c>
      <c r="M65" s="255" t="s">
        <v>4</v>
      </c>
      <c r="N65" s="255" t="s">
        <v>6532</v>
      </c>
    </row>
    <row r="66" spans="1:14" x14ac:dyDescent="0.2">
      <c r="A66" s="255" t="s">
        <v>4358</v>
      </c>
      <c r="B66" s="255" t="s">
        <v>2063</v>
      </c>
      <c r="C66" s="255" t="s">
        <v>2046</v>
      </c>
      <c r="D66" s="255" t="s">
        <v>558</v>
      </c>
      <c r="E66" s="255" t="s">
        <v>2031</v>
      </c>
      <c r="F66" s="255" t="s">
        <v>559</v>
      </c>
      <c r="G66" s="255" t="s">
        <v>5155</v>
      </c>
      <c r="H66" s="256">
        <v>43172</v>
      </c>
      <c r="I66" s="257">
        <v>97.6</v>
      </c>
      <c r="J66" s="255" t="s">
        <v>398</v>
      </c>
      <c r="K66" s="255" t="s">
        <v>512</v>
      </c>
      <c r="L66" s="256">
        <v>43173</v>
      </c>
      <c r="M66" s="255" t="s">
        <v>4</v>
      </c>
      <c r="N66" s="255" t="s">
        <v>4420</v>
      </c>
    </row>
    <row r="67" spans="1:14" x14ac:dyDescent="0.2">
      <c r="A67" s="255" t="s">
        <v>4358</v>
      </c>
      <c r="B67" s="255" t="s">
        <v>2063</v>
      </c>
      <c r="C67" s="255" t="s">
        <v>2046</v>
      </c>
      <c r="D67" s="255" t="s">
        <v>558</v>
      </c>
      <c r="E67" s="255" t="s">
        <v>2031</v>
      </c>
      <c r="F67" s="255" t="s">
        <v>559</v>
      </c>
      <c r="G67" s="255" t="s">
        <v>6533</v>
      </c>
      <c r="H67" s="256">
        <v>43171</v>
      </c>
      <c r="I67" s="257">
        <v>116.91</v>
      </c>
      <c r="J67" s="255" t="s">
        <v>398</v>
      </c>
      <c r="K67" s="255" t="s">
        <v>547</v>
      </c>
      <c r="L67" s="256">
        <v>43172</v>
      </c>
      <c r="M67" s="255" t="s">
        <v>4</v>
      </c>
      <c r="N67" s="255" t="s">
        <v>4885</v>
      </c>
    </row>
    <row r="68" spans="1:14" x14ac:dyDescent="0.2">
      <c r="A68" s="255" t="s">
        <v>4358</v>
      </c>
      <c r="B68" s="255" t="s">
        <v>2063</v>
      </c>
      <c r="C68" s="255" t="s">
        <v>2046</v>
      </c>
      <c r="D68" s="255" t="s">
        <v>558</v>
      </c>
      <c r="E68" s="255" t="s">
        <v>2031</v>
      </c>
      <c r="F68" s="255" t="s">
        <v>559</v>
      </c>
      <c r="G68" s="255" t="s">
        <v>6534</v>
      </c>
      <c r="H68" s="256">
        <v>43171</v>
      </c>
      <c r="I68" s="257">
        <v>625</v>
      </c>
      <c r="J68" s="255" t="s">
        <v>398</v>
      </c>
      <c r="K68" s="255" t="s">
        <v>415</v>
      </c>
      <c r="L68" s="256">
        <v>43172</v>
      </c>
      <c r="M68" s="255" t="s">
        <v>4</v>
      </c>
      <c r="N68" s="255" t="s">
        <v>6509</v>
      </c>
    </row>
    <row r="69" spans="1:14" x14ac:dyDescent="0.2">
      <c r="A69" s="255" t="s">
        <v>4358</v>
      </c>
      <c r="B69" s="255" t="s">
        <v>2063</v>
      </c>
      <c r="C69" s="255" t="s">
        <v>2046</v>
      </c>
      <c r="D69" s="255" t="s">
        <v>558</v>
      </c>
      <c r="E69" s="255" t="s">
        <v>2031</v>
      </c>
      <c r="F69" s="255" t="s">
        <v>559</v>
      </c>
      <c r="G69" s="255" t="s">
        <v>6535</v>
      </c>
      <c r="H69" s="256">
        <v>43168</v>
      </c>
      <c r="I69" s="257">
        <v>55.5</v>
      </c>
      <c r="J69" s="255" t="s">
        <v>398</v>
      </c>
      <c r="K69" s="255" t="s">
        <v>428</v>
      </c>
      <c r="L69" s="256">
        <v>43169</v>
      </c>
      <c r="M69" s="255" t="s">
        <v>4</v>
      </c>
      <c r="N69" s="255" t="s">
        <v>6519</v>
      </c>
    </row>
    <row r="70" spans="1:14" x14ac:dyDescent="0.2">
      <c r="A70" s="255" t="s">
        <v>4358</v>
      </c>
      <c r="B70" s="255" t="s">
        <v>2063</v>
      </c>
      <c r="C70" s="255" t="s">
        <v>2046</v>
      </c>
      <c r="D70" s="255" t="s">
        <v>558</v>
      </c>
      <c r="E70" s="255" t="s">
        <v>2031</v>
      </c>
      <c r="F70" s="255" t="s">
        <v>559</v>
      </c>
      <c r="G70" s="255" t="s">
        <v>5202</v>
      </c>
      <c r="H70" s="256">
        <v>43168</v>
      </c>
      <c r="I70" s="257">
        <v>255</v>
      </c>
      <c r="J70" s="255" t="s">
        <v>398</v>
      </c>
      <c r="K70" s="255" t="s">
        <v>428</v>
      </c>
      <c r="L70" s="256">
        <v>43169</v>
      </c>
      <c r="M70" s="255" t="s">
        <v>4</v>
      </c>
      <c r="N70" s="255" t="s">
        <v>5203</v>
      </c>
    </row>
    <row r="71" spans="1:14" x14ac:dyDescent="0.2">
      <c r="A71" s="255" t="s">
        <v>4358</v>
      </c>
      <c r="B71" s="255" t="s">
        <v>2063</v>
      </c>
      <c r="C71" s="255" t="s">
        <v>2046</v>
      </c>
      <c r="D71" s="255" t="s">
        <v>558</v>
      </c>
      <c r="E71" s="255" t="s">
        <v>2031</v>
      </c>
      <c r="F71" s="255" t="s">
        <v>559</v>
      </c>
      <c r="G71" s="255" t="s">
        <v>6536</v>
      </c>
      <c r="H71" s="256">
        <v>43167</v>
      </c>
      <c r="I71" s="257">
        <v>158.4</v>
      </c>
      <c r="J71" s="255" t="s">
        <v>398</v>
      </c>
      <c r="K71" s="255" t="s">
        <v>420</v>
      </c>
      <c r="L71" s="256">
        <v>43168</v>
      </c>
      <c r="M71" s="255" t="s">
        <v>4</v>
      </c>
      <c r="N71" s="255" t="s">
        <v>6537</v>
      </c>
    </row>
    <row r="72" spans="1:14" x14ac:dyDescent="0.2">
      <c r="A72" s="255" t="s">
        <v>4358</v>
      </c>
      <c r="B72" s="255" t="s">
        <v>2063</v>
      </c>
      <c r="C72" s="255" t="s">
        <v>2046</v>
      </c>
      <c r="D72" s="255" t="s">
        <v>558</v>
      </c>
      <c r="E72" s="255" t="s">
        <v>2031</v>
      </c>
      <c r="F72" s="255" t="s">
        <v>559</v>
      </c>
      <c r="G72" s="255" t="s">
        <v>6538</v>
      </c>
      <c r="H72" s="256">
        <v>43167</v>
      </c>
      <c r="I72" s="257">
        <v>158.4</v>
      </c>
      <c r="J72" s="255" t="s">
        <v>398</v>
      </c>
      <c r="K72" s="255" t="s">
        <v>420</v>
      </c>
      <c r="L72" s="256">
        <v>43168</v>
      </c>
      <c r="M72" s="255" t="s">
        <v>4</v>
      </c>
      <c r="N72" s="255" t="s">
        <v>6539</v>
      </c>
    </row>
    <row r="73" spans="1:14" x14ac:dyDescent="0.2">
      <c r="A73" s="255" t="s">
        <v>4358</v>
      </c>
      <c r="B73" s="255" t="s">
        <v>2063</v>
      </c>
      <c r="C73" s="255" t="s">
        <v>2046</v>
      </c>
      <c r="D73" s="255" t="s">
        <v>558</v>
      </c>
      <c r="E73" s="255" t="s">
        <v>2031</v>
      </c>
      <c r="F73" s="255" t="s">
        <v>559</v>
      </c>
      <c r="G73" s="255" t="s">
        <v>6540</v>
      </c>
      <c r="H73" s="256">
        <v>43160</v>
      </c>
      <c r="I73" s="257">
        <v>105.75</v>
      </c>
      <c r="J73" s="255" t="s">
        <v>398</v>
      </c>
      <c r="K73" s="255" t="s">
        <v>428</v>
      </c>
      <c r="L73" s="256">
        <v>43161</v>
      </c>
      <c r="M73" s="255" t="s">
        <v>4</v>
      </c>
      <c r="N73" s="255" t="s">
        <v>6541</v>
      </c>
    </row>
    <row r="74" spans="1:14" x14ac:dyDescent="0.2">
      <c r="A74" s="255" t="s">
        <v>4358</v>
      </c>
      <c r="B74" s="255" t="s">
        <v>2063</v>
      </c>
      <c r="C74" s="255" t="s">
        <v>2046</v>
      </c>
      <c r="D74" s="255" t="s">
        <v>558</v>
      </c>
      <c r="E74" s="255" t="s">
        <v>2031</v>
      </c>
      <c r="F74" s="255" t="s">
        <v>559</v>
      </c>
      <c r="G74" s="255" t="s">
        <v>6542</v>
      </c>
      <c r="H74" s="256">
        <v>43160</v>
      </c>
      <c r="I74" s="257">
        <v>105.75</v>
      </c>
      <c r="J74" s="255" t="s">
        <v>398</v>
      </c>
      <c r="K74" s="255" t="s">
        <v>428</v>
      </c>
      <c r="L74" s="256">
        <v>43161</v>
      </c>
      <c r="M74" s="255" t="s">
        <v>4</v>
      </c>
      <c r="N74" s="255" t="s">
        <v>6543</v>
      </c>
    </row>
    <row r="75" spans="1:14" x14ac:dyDescent="0.2">
      <c r="A75" s="255" t="s">
        <v>4358</v>
      </c>
      <c r="B75" s="255" t="s">
        <v>2063</v>
      </c>
      <c r="C75" s="255" t="s">
        <v>2046</v>
      </c>
      <c r="D75" s="255" t="s">
        <v>558</v>
      </c>
      <c r="E75" s="255" t="s">
        <v>2031</v>
      </c>
      <c r="F75" s="255" t="s">
        <v>559</v>
      </c>
      <c r="G75" s="255" t="s">
        <v>6544</v>
      </c>
      <c r="H75" s="256">
        <v>43160</v>
      </c>
      <c r="I75" s="257">
        <v>105.75</v>
      </c>
      <c r="J75" s="255" t="s">
        <v>398</v>
      </c>
      <c r="K75" s="255" t="s">
        <v>428</v>
      </c>
      <c r="L75" s="256">
        <v>43161</v>
      </c>
      <c r="M75" s="255" t="s">
        <v>4</v>
      </c>
      <c r="N75" s="255" t="s">
        <v>6545</v>
      </c>
    </row>
    <row r="76" spans="1:14" x14ac:dyDescent="0.2">
      <c r="A76" s="255" t="s">
        <v>4358</v>
      </c>
      <c r="B76" s="255" t="s">
        <v>2063</v>
      </c>
      <c r="C76" s="255" t="s">
        <v>2046</v>
      </c>
      <c r="D76" s="255" t="s">
        <v>558</v>
      </c>
      <c r="E76" s="255" t="s">
        <v>2031</v>
      </c>
      <c r="F76" s="255" t="s">
        <v>559</v>
      </c>
      <c r="G76" s="255" t="s">
        <v>6546</v>
      </c>
      <c r="H76" s="256">
        <v>43160</v>
      </c>
      <c r="I76" s="257">
        <v>128.5</v>
      </c>
      <c r="J76" s="255" t="s">
        <v>398</v>
      </c>
      <c r="K76" s="255" t="s">
        <v>428</v>
      </c>
      <c r="L76" s="256">
        <v>43161</v>
      </c>
      <c r="M76" s="255" t="s">
        <v>4</v>
      </c>
      <c r="N76" s="255" t="s">
        <v>6547</v>
      </c>
    </row>
    <row r="77" spans="1:14" x14ac:dyDescent="0.2">
      <c r="A77" s="255" t="s">
        <v>4358</v>
      </c>
      <c r="B77" s="255" t="s">
        <v>2063</v>
      </c>
      <c r="C77" s="255" t="s">
        <v>2046</v>
      </c>
      <c r="D77" s="255" t="s">
        <v>558</v>
      </c>
      <c r="E77" s="255" t="s">
        <v>2031</v>
      </c>
      <c r="F77" s="255" t="s">
        <v>559</v>
      </c>
      <c r="G77" s="255" t="s">
        <v>6548</v>
      </c>
      <c r="H77" s="256">
        <v>43160</v>
      </c>
      <c r="I77" s="257">
        <v>128.5</v>
      </c>
      <c r="J77" s="255" t="s">
        <v>398</v>
      </c>
      <c r="K77" s="255" t="s">
        <v>428</v>
      </c>
      <c r="L77" s="256">
        <v>43161</v>
      </c>
      <c r="M77" s="255" t="s">
        <v>4</v>
      </c>
      <c r="N77" s="255" t="s">
        <v>6549</v>
      </c>
    </row>
    <row r="78" spans="1:14" x14ac:dyDescent="0.2">
      <c r="A78" s="255" t="s">
        <v>4358</v>
      </c>
      <c r="B78" s="255" t="s">
        <v>2063</v>
      </c>
      <c r="C78" s="255" t="s">
        <v>2046</v>
      </c>
      <c r="D78" s="255" t="s">
        <v>558</v>
      </c>
      <c r="E78" s="255" t="s">
        <v>2031</v>
      </c>
      <c r="F78" s="255" t="s">
        <v>559</v>
      </c>
      <c r="G78" s="255" t="s">
        <v>6550</v>
      </c>
      <c r="H78" s="256">
        <v>43160</v>
      </c>
      <c r="I78" s="257">
        <v>112.59</v>
      </c>
      <c r="J78" s="255" t="s">
        <v>398</v>
      </c>
      <c r="K78" s="255" t="s">
        <v>804</v>
      </c>
      <c r="L78" s="256">
        <v>43161</v>
      </c>
      <c r="M78" s="255" t="s">
        <v>4</v>
      </c>
      <c r="N78" s="255" t="s">
        <v>6525</v>
      </c>
    </row>
    <row r="79" spans="1:14" x14ac:dyDescent="0.2">
      <c r="A79" s="255" t="s">
        <v>4358</v>
      </c>
      <c r="B79" s="255" t="s">
        <v>2063</v>
      </c>
      <c r="C79" s="255" t="s">
        <v>2046</v>
      </c>
      <c r="D79" s="255" t="s">
        <v>558</v>
      </c>
      <c r="E79" s="255" t="s">
        <v>2031</v>
      </c>
      <c r="F79" s="255" t="s">
        <v>559</v>
      </c>
      <c r="G79" s="255" t="s">
        <v>6702</v>
      </c>
      <c r="H79" s="256">
        <v>43159</v>
      </c>
      <c r="I79" s="257">
        <v>22.5</v>
      </c>
      <c r="J79" s="255" t="s">
        <v>398</v>
      </c>
      <c r="K79" s="255" t="s">
        <v>517</v>
      </c>
      <c r="L79" s="256">
        <v>43160</v>
      </c>
      <c r="M79" s="255" t="s">
        <v>4</v>
      </c>
      <c r="N79" s="255" t="s">
        <v>398</v>
      </c>
    </row>
    <row r="80" spans="1:14" x14ac:dyDescent="0.2">
      <c r="A80" s="255" t="s">
        <v>4358</v>
      </c>
      <c r="B80" s="255" t="s">
        <v>2063</v>
      </c>
      <c r="C80" s="255" t="s">
        <v>2046</v>
      </c>
      <c r="D80" s="255" t="s">
        <v>88</v>
      </c>
      <c r="E80" s="255" t="s">
        <v>89</v>
      </c>
      <c r="F80" s="255" t="s">
        <v>90</v>
      </c>
      <c r="G80" s="255" t="s">
        <v>5265</v>
      </c>
      <c r="H80" s="256">
        <v>43185</v>
      </c>
      <c r="I80" s="257">
        <v>1854.93</v>
      </c>
      <c r="J80" s="255" t="s">
        <v>5266</v>
      </c>
      <c r="K80" s="255" t="s">
        <v>415</v>
      </c>
      <c r="L80" s="256">
        <v>43185</v>
      </c>
      <c r="M80" s="255" t="s">
        <v>4</v>
      </c>
      <c r="N80" s="255" t="s">
        <v>5267</v>
      </c>
    </row>
    <row r="81" spans="1:14" x14ac:dyDescent="0.2">
      <c r="A81" s="255" t="s">
        <v>4358</v>
      </c>
      <c r="B81" s="255" t="s">
        <v>2063</v>
      </c>
      <c r="C81" s="255" t="s">
        <v>2046</v>
      </c>
      <c r="D81" s="255" t="s">
        <v>88</v>
      </c>
      <c r="E81" s="255" t="s">
        <v>89</v>
      </c>
      <c r="F81" s="255" t="s">
        <v>90</v>
      </c>
      <c r="G81" s="255" t="s">
        <v>6551</v>
      </c>
      <c r="H81" s="256">
        <v>43178</v>
      </c>
      <c r="I81" s="257">
        <v>209.94</v>
      </c>
      <c r="J81" s="255" t="s">
        <v>6552</v>
      </c>
      <c r="K81" s="255" t="s">
        <v>552</v>
      </c>
      <c r="L81" s="256">
        <v>43178</v>
      </c>
      <c r="M81" s="255" t="s">
        <v>4</v>
      </c>
      <c r="N81" s="255" t="s">
        <v>6553</v>
      </c>
    </row>
    <row r="82" spans="1:14" x14ac:dyDescent="0.2">
      <c r="A82" s="255" t="s">
        <v>4358</v>
      </c>
      <c r="B82" s="255" t="s">
        <v>2063</v>
      </c>
      <c r="C82" s="255" t="s">
        <v>2046</v>
      </c>
      <c r="D82" s="255" t="s">
        <v>88</v>
      </c>
      <c r="E82" s="255" t="s">
        <v>89</v>
      </c>
      <c r="F82" s="255" t="s">
        <v>90</v>
      </c>
      <c r="G82" s="255" t="s">
        <v>6554</v>
      </c>
      <c r="H82" s="256">
        <v>43171</v>
      </c>
      <c r="I82" s="257">
        <v>635.46</v>
      </c>
      <c r="J82" s="255" t="s">
        <v>6555</v>
      </c>
      <c r="K82" s="255" t="s">
        <v>430</v>
      </c>
      <c r="L82" s="256">
        <v>43171</v>
      </c>
      <c r="M82" s="255" t="s">
        <v>4</v>
      </c>
      <c r="N82" s="255" t="s">
        <v>6556</v>
      </c>
    </row>
    <row r="83" spans="1:14" x14ac:dyDescent="0.2">
      <c r="A83" s="255" t="s">
        <v>4358</v>
      </c>
      <c r="B83" s="255" t="s">
        <v>2063</v>
      </c>
      <c r="C83" s="255" t="s">
        <v>2046</v>
      </c>
      <c r="D83" s="255" t="s">
        <v>88</v>
      </c>
      <c r="E83" s="255" t="s">
        <v>89</v>
      </c>
      <c r="F83" s="255" t="s">
        <v>90</v>
      </c>
      <c r="G83" s="255" t="s">
        <v>6557</v>
      </c>
      <c r="H83" s="256">
        <v>43164</v>
      </c>
      <c r="I83" s="257">
        <v>66.31</v>
      </c>
      <c r="J83" s="255" t="s">
        <v>6558</v>
      </c>
      <c r="K83" s="255" t="s">
        <v>415</v>
      </c>
      <c r="L83" s="256">
        <v>43164</v>
      </c>
      <c r="M83" s="255" t="s">
        <v>4</v>
      </c>
      <c r="N83" s="255" t="s">
        <v>6559</v>
      </c>
    </row>
    <row r="84" spans="1:14" x14ac:dyDescent="0.2">
      <c r="A84" s="255" t="s">
        <v>4358</v>
      </c>
      <c r="B84" s="255" t="s">
        <v>2063</v>
      </c>
      <c r="C84" s="255" t="s">
        <v>2046</v>
      </c>
      <c r="D84" s="255" t="s">
        <v>88</v>
      </c>
      <c r="E84" s="255" t="s">
        <v>89</v>
      </c>
      <c r="F84" s="255" t="s">
        <v>90</v>
      </c>
      <c r="G84" s="255" t="s">
        <v>6560</v>
      </c>
      <c r="H84" s="256">
        <v>43164</v>
      </c>
      <c r="I84" s="257">
        <v>440.68</v>
      </c>
      <c r="J84" s="255" t="s">
        <v>5313</v>
      </c>
      <c r="K84" s="255" t="s">
        <v>350</v>
      </c>
      <c r="L84" s="256">
        <v>43164</v>
      </c>
      <c r="M84" s="255" t="s">
        <v>4</v>
      </c>
      <c r="N84" s="255" t="s">
        <v>5314</v>
      </c>
    </row>
    <row r="85" spans="1:14" x14ac:dyDescent="0.2">
      <c r="A85" s="255" t="s">
        <v>4358</v>
      </c>
      <c r="B85" s="255" t="s">
        <v>2063</v>
      </c>
      <c r="C85" s="255" t="s">
        <v>2046</v>
      </c>
      <c r="D85" s="255" t="s">
        <v>209</v>
      </c>
      <c r="E85" s="255" t="s">
        <v>1231</v>
      </c>
      <c r="F85" s="255" t="s">
        <v>210</v>
      </c>
      <c r="G85" s="255" t="s">
        <v>5379</v>
      </c>
      <c r="H85" s="256">
        <v>43186</v>
      </c>
      <c r="I85" s="257">
        <v>240.46</v>
      </c>
      <c r="J85" s="255" t="s">
        <v>5380</v>
      </c>
      <c r="K85" s="255" t="s">
        <v>106</v>
      </c>
      <c r="L85" s="256">
        <v>43187</v>
      </c>
      <c r="M85" s="255" t="s">
        <v>4</v>
      </c>
      <c r="N85" s="255" t="s">
        <v>5381</v>
      </c>
    </row>
    <row r="86" spans="1:14" x14ac:dyDescent="0.2">
      <c r="A86" s="255" t="s">
        <v>4358</v>
      </c>
      <c r="B86" s="255" t="s">
        <v>2063</v>
      </c>
      <c r="C86" s="255" t="s">
        <v>2046</v>
      </c>
      <c r="D86" s="255" t="s">
        <v>77</v>
      </c>
      <c r="E86" s="255" t="s">
        <v>78</v>
      </c>
      <c r="F86" s="255" t="s">
        <v>79</v>
      </c>
      <c r="G86" s="255" t="s">
        <v>6561</v>
      </c>
      <c r="H86" s="256">
        <v>43178</v>
      </c>
      <c r="I86" s="257">
        <v>50.26</v>
      </c>
      <c r="J86" s="255" t="s">
        <v>6562</v>
      </c>
      <c r="K86" s="255" t="s">
        <v>6563</v>
      </c>
      <c r="L86" s="256">
        <v>43179</v>
      </c>
      <c r="M86" s="255" t="s">
        <v>4</v>
      </c>
      <c r="N86" s="255" t="s">
        <v>6564</v>
      </c>
    </row>
    <row r="87" spans="1:14" x14ac:dyDescent="0.2">
      <c r="A87" s="255" t="s">
        <v>4358</v>
      </c>
      <c r="B87" s="255" t="s">
        <v>2063</v>
      </c>
      <c r="C87" s="255" t="s">
        <v>2046</v>
      </c>
      <c r="D87" s="255" t="s">
        <v>77</v>
      </c>
      <c r="E87" s="255" t="s">
        <v>78</v>
      </c>
      <c r="F87" s="255" t="s">
        <v>79</v>
      </c>
      <c r="G87" s="255" t="s">
        <v>5412</v>
      </c>
      <c r="H87" s="256">
        <v>43159</v>
      </c>
      <c r="I87" s="257">
        <v>290.52999999999997</v>
      </c>
      <c r="J87" s="255" t="s">
        <v>5413</v>
      </c>
      <c r="K87" s="255" t="s">
        <v>156</v>
      </c>
      <c r="L87" s="256">
        <v>43164</v>
      </c>
      <c r="M87" s="255" t="s">
        <v>4</v>
      </c>
      <c r="N87" s="255" t="s">
        <v>6703</v>
      </c>
    </row>
    <row r="88" spans="1:14" x14ac:dyDescent="0.2">
      <c r="A88" s="255" t="s">
        <v>4358</v>
      </c>
      <c r="B88" s="255" t="s">
        <v>2063</v>
      </c>
      <c r="C88" s="255" t="s">
        <v>2046</v>
      </c>
      <c r="D88" s="255" t="s">
        <v>77</v>
      </c>
      <c r="E88" s="255" t="s">
        <v>78</v>
      </c>
      <c r="F88" s="255" t="s">
        <v>79</v>
      </c>
      <c r="G88" s="255" t="s">
        <v>5417</v>
      </c>
      <c r="H88" s="256">
        <v>43159</v>
      </c>
      <c r="I88" s="257">
        <v>146.63999999999999</v>
      </c>
      <c r="J88" s="255" t="s">
        <v>5418</v>
      </c>
      <c r="K88" s="255" t="s">
        <v>156</v>
      </c>
      <c r="L88" s="256">
        <v>43164</v>
      </c>
      <c r="M88" s="255" t="s">
        <v>4</v>
      </c>
      <c r="N88" s="255" t="s">
        <v>6704</v>
      </c>
    </row>
    <row r="89" spans="1:14" x14ac:dyDescent="0.2">
      <c r="A89" s="255" t="s">
        <v>4358</v>
      </c>
      <c r="B89" s="255" t="s">
        <v>2063</v>
      </c>
      <c r="C89" s="255" t="s">
        <v>2046</v>
      </c>
      <c r="D89" s="255" t="s">
        <v>77</v>
      </c>
      <c r="E89" s="255" t="s">
        <v>78</v>
      </c>
      <c r="F89" s="255" t="s">
        <v>79</v>
      </c>
      <c r="G89" s="255" t="s">
        <v>6565</v>
      </c>
      <c r="H89" s="256">
        <v>43159</v>
      </c>
      <c r="I89" s="257">
        <v>256.89999999999998</v>
      </c>
      <c r="J89" s="255" t="s">
        <v>2643</v>
      </c>
      <c r="K89" s="255" t="s">
        <v>552</v>
      </c>
      <c r="L89" s="256">
        <v>43164</v>
      </c>
      <c r="M89" s="255" t="s">
        <v>4</v>
      </c>
      <c r="N89" s="255" t="s">
        <v>2644</v>
      </c>
    </row>
    <row r="90" spans="1:14" x14ac:dyDescent="0.2">
      <c r="A90" s="255" t="s">
        <v>4358</v>
      </c>
      <c r="B90" s="255" t="s">
        <v>2063</v>
      </c>
      <c r="C90" s="255" t="s">
        <v>2046</v>
      </c>
      <c r="D90" s="255" t="s">
        <v>77</v>
      </c>
      <c r="E90" s="255" t="s">
        <v>78</v>
      </c>
      <c r="F90" s="255" t="s">
        <v>79</v>
      </c>
      <c r="G90" s="255" t="s">
        <v>6566</v>
      </c>
      <c r="H90" s="256">
        <v>43159</v>
      </c>
      <c r="I90" s="257">
        <v>22.4</v>
      </c>
      <c r="J90" s="255" t="s">
        <v>2968</v>
      </c>
      <c r="K90" s="255" t="s">
        <v>147</v>
      </c>
      <c r="L90" s="256">
        <v>43164</v>
      </c>
      <c r="M90" s="255" t="s">
        <v>4</v>
      </c>
      <c r="N90" s="255" t="s">
        <v>4401</v>
      </c>
    </row>
    <row r="91" spans="1:14" x14ac:dyDescent="0.2">
      <c r="A91" s="255" t="s">
        <v>4358</v>
      </c>
      <c r="B91" s="255" t="s">
        <v>2063</v>
      </c>
      <c r="C91" s="255" t="s">
        <v>2046</v>
      </c>
      <c r="D91" s="255" t="s">
        <v>77</v>
      </c>
      <c r="E91" s="255" t="s">
        <v>78</v>
      </c>
      <c r="F91" s="255" t="s">
        <v>79</v>
      </c>
      <c r="G91" s="255" t="s">
        <v>6567</v>
      </c>
      <c r="H91" s="256">
        <v>43159</v>
      </c>
      <c r="I91" s="257">
        <v>140.66</v>
      </c>
      <c r="J91" s="255" t="s">
        <v>398</v>
      </c>
      <c r="K91" s="255" t="s">
        <v>348</v>
      </c>
      <c r="L91" s="256">
        <v>43164</v>
      </c>
      <c r="M91" s="255" t="s">
        <v>4</v>
      </c>
      <c r="N91" s="255" t="s">
        <v>398</v>
      </c>
    </row>
    <row r="92" spans="1:14" x14ac:dyDescent="0.2">
      <c r="A92" s="255" t="s">
        <v>4358</v>
      </c>
      <c r="B92" s="255" t="s">
        <v>2063</v>
      </c>
      <c r="C92" s="255" t="s">
        <v>2046</v>
      </c>
      <c r="D92" s="255" t="s">
        <v>1345</v>
      </c>
      <c r="E92" s="255" t="s">
        <v>1346</v>
      </c>
      <c r="F92" s="255" t="s">
        <v>1347</v>
      </c>
      <c r="G92" s="255" t="s">
        <v>5426</v>
      </c>
      <c r="H92" s="256">
        <v>43159</v>
      </c>
      <c r="I92" s="257">
        <v>106.77</v>
      </c>
      <c r="J92" s="255" t="s">
        <v>5427</v>
      </c>
      <c r="K92" s="255" t="s">
        <v>5428</v>
      </c>
      <c r="L92" s="256">
        <v>43165</v>
      </c>
      <c r="M92" s="255" t="s">
        <v>4</v>
      </c>
      <c r="N92" s="255" t="s">
        <v>5429</v>
      </c>
    </row>
    <row r="93" spans="1:14" x14ac:dyDescent="0.2">
      <c r="A93" s="255" t="s">
        <v>4358</v>
      </c>
      <c r="B93" s="255" t="s">
        <v>2063</v>
      </c>
      <c r="C93" s="255" t="s">
        <v>2046</v>
      </c>
      <c r="D93" s="255" t="s">
        <v>1702</v>
      </c>
      <c r="E93" s="255" t="s">
        <v>1703</v>
      </c>
      <c r="F93" s="255" t="s">
        <v>1704</v>
      </c>
      <c r="G93" s="255" t="s">
        <v>6568</v>
      </c>
      <c r="H93" s="256">
        <v>43164</v>
      </c>
      <c r="I93" s="257">
        <v>68.430000000000007</v>
      </c>
      <c r="J93" s="255" t="s">
        <v>6569</v>
      </c>
      <c r="K93" s="255" t="s">
        <v>1537</v>
      </c>
      <c r="L93" s="256">
        <v>43168</v>
      </c>
      <c r="M93" s="255" t="s">
        <v>4</v>
      </c>
      <c r="N93" s="255" t="s">
        <v>6570</v>
      </c>
    </row>
    <row r="94" spans="1:14" x14ac:dyDescent="0.2">
      <c r="A94" s="255" t="s">
        <v>4358</v>
      </c>
      <c r="B94" s="255" t="s">
        <v>2063</v>
      </c>
      <c r="C94" s="255" t="s">
        <v>2046</v>
      </c>
      <c r="D94" s="255" t="s">
        <v>470</v>
      </c>
      <c r="E94" s="255" t="s">
        <v>471</v>
      </c>
      <c r="F94" s="255" t="s">
        <v>472</v>
      </c>
      <c r="G94" s="255" t="s">
        <v>6571</v>
      </c>
      <c r="H94" s="256">
        <v>43172</v>
      </c>
      <c r="I94" s="257">
        <v>210.93</v>
      </c>
      <c r="J94" s="255" t="s">
        <v>6572</v>
      </c>
      <c r="K94" s="255" t="s">
        <v>420</v>
      </c>
      <c r="L94" s="256">
        <v>43172</v>
      </c>
      <c r="M94" s="255" t="s">
        <v>4</v>
      </c>
      <c r="N94" s="255" t="s">
        <v>6573</v>
      </c>
    </row>
    <row r="95" spans="1:14" x14ac:dyDescent="0.2">
      <c r="A95" s="255" t="s">
        <v>4358</v>
      </c>
      <c r="B95" s="255" t="s">
        <v>2063</v>
      </c>
      <c r="C95" s="255" t="s">
        <v>2046</v>
      </c>
      <c r="D95" s="255" t="s">
        <v>141</v>
      </c>
      <c r="E95" s="255" t="s">
        <v>334</v>
      </c>
      <c r="F95" s="255" t="s">
        <v>142</v>
      </c>
      <c r="G95" s="255" t="s">
        <v>5450</v>
      </c>
      <c r="H95" s="256">
        <v>43179</v>
      </c>
      <c r="I95" s="257">
        <v>638.99</v>
      </c>
      <c r="J95" s="255" t="s">
        <v>5451</v>
      </c>
      <c r="K95" s="255" t="s">
        <v>592</v>
      </c>
      <c r="L95" s="256">
        <v>43180</v>
      </c>
      <c r="M95" s="255" t="s">
        <v>4</v>
      </c>
      <c r="N95" s="255" t="s">
        <v>5452</v>
      </c>
    </row>
    <row r="96" spans="1:14" x14ac:dyDescent="0.2">
      <c r="A96" s="255" t="s">
        <v>4358</v>
      </c>
      <c r="B96" s="255" t="s">
        <v>2063</v>
      </c>
      <c r="C96" s="255" t="s">
        <v>2046</v>
      </c>
      <c r="D96" s="255" t="s">
        <v>114</v>
      </c>
      <c r="E96" s="255" t="s">
        <v>115</v>
      </c>
      <c r="F96" s="255" t="s">
        <v>116</v>
      </c>
      <c r="G96" s="255" t="s">
        <v>6574</v>
      </c>
      <c r="H96" s="256">
        <v>43168</v>
      </c>
      <c r="I96" s="257">
        <v>62.8</v>
      </c>
      <c r="J96" s="255" t="s">
        <v>398</v>
      </c>
      <c r="K96" s="255" t="s">
        <v>348</v>
      </c>
      <c r="L96" s="256">
        <v>43178</v>
      </c>
      <c r="M96" s="255" t="s">
        <v>4</v>
      </c>
      <c r="N96" s="255" t="s">
        <v>398</v>
      </c>
    </row>
    <row r="97" spans="1:14" x14ac:dyDescent="0.2">
      <c r="A97" s="255" t="s">
        <v>4358</v>
      </c>
      <c r="B97" s="255" t="s">
        <v>2063</v>
      </c>
      <c r="C97" s="255" t="s">
        <v>2046</v>
      </c>
      <c r="D97" s="255" t="s">
        <v>5515</v>
      </c>
      <c r="E97" s="255" t="s">
        <v>5516</v>
      </c>
      <c r="F97" s="255" t="s">
        <v>5517</v>
      </c>
      <c r="G97" s="255" t="s">
        <v>5521</v>
      </c>
      <c r="H97" s="256">
        <v>43168</v>
      </c>
      <c r="I97" s="257">
        <v>481.34</v>
      </c>
      <c r="J97" s="255" t="s">
        <v>5522</v>
      </c>
      <c r="K97" s="255" t="s">
        <v>513</v>
      </c>
      <c r="L97" s="256">
        <v>43171</v>
      </c>
      <c r="M97" s="255" t="s">
        <v>4</v>
      </c>
      <c r="N97" s="255" t="s">
        <v>5523</v>
      </c>
    </row>
    <row r="98" spans="1:14" x14ac:dyDescent="0.2">
      <c r="A98" s="255" t="s">
        <v>4358</v>
      </c>
      <c r="B98" s="255" t="s">
        <v>2063</v>
      </c>
      <c r="C98" s="255" t="s">
        <v>2046</v>
      </c>
      <c r="D98" s="255" t="s">
        <v>96</v>
      </c>
      <c r="E98" s="255" t="s">
        <v>97</v>
      </c>
      <c r="F98" s="255" t="s">
        <v>98</v>
      </c>
      <c r="G98" s="255" t="s">
        <v>6575</v>
      </c>
      <c r="H98" s="256">
        <v>43167</v>
      </c>
      <c r="I98" s="257">
        <v>301.29000000000002</v>
      </c>
      <c r="J98" s="255" t="s">
        <v>6576</v>
      </c>
      <c r="K98" s="255" t="s">
        <v>223</v>
      </c>
      <c r="L98" s="256">
        <v>43167</v>
      </c>
      <c r="M98" s="255" t="s">
        <v>4</v>
      </c>
      <c r="N98" s="255" t="s">
        <v>398</v>
      </c>
    </row>
    <row r="99" spans="1:14" x14ac:dyDescent="0.2">
      <c r="A99" s="255" t="s">
        <v>4358</v>
      </c>
      <c r="B99" s="255" t="s">
        <v>2063</v>
      </c>
      <c r="C99" s="255" t="s">
        <v>2046</v>
      </c>
      <c r="D99" s="255" t="s">
        <v>2946</v>
      </c>
      <c r="E99" s="255" t="s">
        <v>2947</v>
      </c>
      <c r="F99" s="255" t="s">
        <v>2948</v>
      </c>
      <c r="G99" s="255" t="s">
        <v>6577</v>
      </c>
      <c r="H99" s="256">
        <v>43159</v>
      </c>
      <c r="I99" s="257">
        <v>250.47</v>
      </c>
      <c r="J99" s="255" t="s">
        <v>6578</v>
      </c>
      <c r="K99" s="255" t="s">
        <v>4480</v>
      </c>
      <c r="L99" s="256">
        <v>43161</v>
      </c>
      <c r="M99" s="255" t="s">
        <v>4</v>
      </c>
      <c r="N99" s="255" t="s">
        <v>6579</v>
      </c>
    </row>
    <row r="100" spans="1:14" x14ac:dyDescent="0.2">
      <c r="A100" s="255" t="s">
        <v>4358</v>
      </c>
      <c r="B100" s="255" t="s">
        <v>2063</v>
      </c>
      <c r="C100" s="255" t="s">
        <v>2046</v>
      </c>
      <c r="D100" s="255" t="s">
        <v>218</v>
      </c>
      <c r="E100" s="255" t="s">
        <v>219</v>
      </c>
      <c r="F100" s="255" t="s">
        <v>220</v>
      </c>
      <c r="G100" s="255" t="s">
        <v>5646</v>
      </c>
      <c r="H100" s="256">
        <v>43186</v>
      </c>
      <c r="I100" s="257">
        <v>385.77</v>
      </c>
      <c r="J100" s="255" t="s">
        <v>5647</v>
      </c>
      <c r="K100" s="255" t="s">
        <v>415</v>
      </c>
      <c r="L100" s="256">
        <v>43186</v>
      </c>
      <c r="M100" s="255" t="s">
        <v>4</v>
      </c>
      <c r="N100" s="255" t="s">
        <v>5648</v>
      </c>
    </row>
    <row r="101" spans="1:14" x14ac:dyDescent="0.2">
      <c r="A101" s="255" t="s">
        <v>4358</v>
      </c>
      <c r="B101" s="255" t="s">
        <v>2063</v>
      </c>
      <c r="C101" s="255" t="s">
        <v>2046</v>
      </c>
      <c r="D101" s="255" t="s">
        <v>218</v>
      </c>
      <c r="E101" s="255" t="s">
        <v>219</v>
      </c>
      <c r="F101" s="255" t="s">
        <v>220</v>
      </c>
      <c r="G101" s="255" t="s">
        <v>5660</v>
      </c>
      <c r="H101" s="256">
        <v>43167</v>
      </c>
      <c r="I101" s="257">
        <v>337.89</v>
      </c>
      <c r="J101" s="255" t="s">
        <v>5647</v>
      </c>
      <c r="K101" s="255" t="s">
        <v>415</v>
      </c>
      <c r="L101" s="256">
        <v>43168</v>
      </c>
      <c r="M101" s="255" t="s">
        <v>4</v>
      </c>
      <c r="N101" s="255" t="s">
        <v>5648</v>
      </c>
    </row>
    <row r="102" spans="1:14" x14ac:dyDescent="0.2">
      <c r="A102" s="255" t="s">
        <v>4358</v>
      </c>
      <c r="B102" s="255" t="s">
        <v>2063</v>
      </c>
      <c r="C102" s="255" t="s">
        <v>2046</v>
      </c>
      <c r="D102" s="255" t="s">
        <v>305</v>
      </c>
      <c r="E102" s="255" t="s">
        <v>400</v>
      </c>
      <c r="F102" s="255" t="s">
        <v>306</v>
      </c>
      <c r="G102" s="255" t="s">
        <v>5667</v>
      </c>
      <c r="H102" s="256">
        <v>43186</v>
      </c>
      <c r="I102" s="257">
        <v>2590.37</v>
      </c>
      <c r="J102" s="255" t="s">
        <v>5668</v>
      </c>
      <c r="K102" s="255" t="s">
        <v>106</v>
      </c>
      <c r="L102" s="256">
        <v>43186</v>
      </c>
      <c r="M102" s="255" t="s">
        <v>4</v>
      </c>
      <c r="N102" s="255" t="s">
        <v>5669</v>
      </c>
    </row>
    <row r="103" spans="1:14" x14ac:dyDescent="0.2">
      <c r="A103" s="255" t="s">
        <v>4358</v>
      </c>
      <c r="B103" s="255" t="s">
        <v>2063</v>
      </c>
      <c r="C103" s="255" t="s">
        <v>2046</v>
      </c>
      <c r="D103" s="255" t="s">
        <v>118</v>
      </c>
      <c r="E103" s="255" t="s">
        <v>119</v>
      </c>
      <c r="F103" s="255" t="s">
        <v>120</v>
      </c>
      <c r="G103" s="255" t="s">
        <v>6580</v>
      </c>
      <c r="H103" s="256">
        <v>43157</v>
      </c>
      <c r="I103" s="257">
        <v>361.51</v>
      </c>
      <c r="J103" s="255" t="s">
        <v>6581</v>
      </c>
      <c r="K103" s="255" t="s">
        <v>430</v>
      </c>
      <c r="L103" s="256">
        <v>43164</v>
      </c>
      <c r="M103" s="255" t="s">
        <v>4</v>
      </c>
      <c r="N103" s="255" t="s">
        <v>6582</v>
      </c>
    </row>
    <row r="104" spans="1:14" x14ac:dyDescent="0.2">
      <c r="A104" s="255" t="s">
        <v>4358</v>
      </c>
      <c r="B104" s="255" t="s">
        <v>2063</v>
      </c>
      <c r="C104" s="255" t="s">
        <v>2046</v>
      </c>
      <c r="D104" s="255" t="s">
        <v>1366</v>
      </c>
      <c r="E104" s="255" t="s">
        <v>1367</v>
      </c>
      <c r="F104" s="255" t="s">
        <v>1368</v>
      </c>
      <c r="G104" s="255" t="s">
        <v>5727</v>
      </c>
      <c r="H104" s="256">
        <v>43181</v>
      </c>
      <c r="I104" s="257">
        <v>968.23</v>
      </c>
      <c r="J104" s="255" t="s">
        <v>5728</v>
      </c>
      <c r="K104" s="255" t="s">
        <v>106</v>
      </c>
      <c r="L104" s="256">
        <v>43181</v>
      </c>
      <c r="M104" s="255" t="s">
        <v>4</v>
      </c>
      <c r="N104" s="255" t="s">
        <v>5729</v>
      </c>
    </row>
    <row r="105" spans="1:14" x14ac:dyDescent="0.2">
      <c r="A105" s="255" t="s">
        <v>4358</v>
      </c>
      <c r="B105" s="255" t="s">
        <v>2063</v>
      </c>
      <c r="C105" s="255" t="s">
        <v>2046</v>
      </c>
      <c r="D105" s="255" t="s">
        <v>5762</v>
      </c>
      <c r="E105" s="255" t="s">
        <v>5763</v>
      </c>
      <c r="F105" s="255" t="s">
        <v>5764</v>
      </c>
      <c r="G105" s="255" t="s">
        <v>6583</v>
      </c>
      <c r="H105" s="256">
        <v>43165</v>
      </c>
      <c r="I105" s="257">
        <v>4606.49</v>
      </c>
      <c r="J105" s="255" t="s">
        <v>6584</v>
      </c>
      <c r="K105" s="255" t="s">
        <v>106</v>
      </c>
      <c r="L105" s="256">
        <v>43168</v>
      </c>
      <c r="M105" s="255" t="s">
        <v>4</v>
      </c>
      <c r="N105" s="255" t="s">
        <v>6585</v>
      </c>
    </row>
    <row r="106" spans="1:14" x14ac:dyDescent="0.2">
      <c r="A106" s="255" t="s">
        <v>4358</v>
      </c>
      <c r="B106" s="255" t="s">
        <v>2063</v>
      </c>
      <c r="C106" s="255" t="s">
        <v>2046</v>
      </c>
      <c r="D106" s="255" t="s">
        <v>5762</v>
      </c>
      <c r="E106" s="255" t="s">
        <v>5763</v>
      </c>
      <c r="F106" s="255" t="s">
        <v>5764</v>
      </c>
      <c r="G106" s="255" t="s">
        <v>6586</v>
      </c>
      <c r="H106" s="256">
        <v>43165</v>
      </c>
      <c r="I106" s="257">
        <v>3394.06</v>
      </c>
      <c r="J106" s="255" t="s">
        <v>6587</v>
      </c>
      <c r="K106" s="255" t="s">
        <v>124</v>
      </c>
      <c r="L106" s="256">
        <v>43168</v>
      </c>
      <c r="M106" s="255" t="s">
        <v>4</v>
      </c>
      <c r="N106" s="255" t="s">
        <v>6588</v>
      </c>
    </row>
    <row r="107" spans="1:14" x14ac:dyDescent="0.2">
      <c r="A107" s="255" t="s">
        <v>4358</v>
      </c>
      <c r="B107" s="255" t="s">
        <v>2063</v>
      </c>
      <c r="C107" s="255" t="s">
        <v>2046</v>
      </c>
      <c r="D107" s="255" t="s">
        <v>1743</v>
      </c>
      <c r="E107" s="255" t="s">
        <v>1744</v>
      </c>
      <c r="F107" s="255" t="s">
        <v>1745</v>
      </c>
      <c r="G107" s="255" t="s">
        <v>2840</v>
      </c>
      <c r="H107" s="256">
        <v>43131</v>
      </c>
      <c r="I107" s="257">
        <v>284.35000000000002</v>
      </c>
      <c r="J107" s="255" t="s">
        <v>398</v>
      </c>
      <c r="K107" s="255" t="s">
        <v>6152</v>
      </c>
      <c r="L107" s="256">
        <v>43160</v>
      </c>
      <c r="M107" s="255" t="s">
        <v>4</v>
      </c>
      <c r="N107" s="255" t="s">
        <v>398</v>
      </c>
    </row>
    <row r="108" spans="1:14" x14ac:dyDescent="0.2">
      <c r="A108" s="255" t="s">
        <v>4358</v>
      </c>
      <c r="B108" s="255" t="s">
        <v>2063</v>
      </c>
      <c r="C108" s="255" t="s">
        <v>2046</v>
      </c>
      <c r="D108" s="255" t="s">
        <v>153</v>
      </c>
      <c r="E108" s="255" t="s">
        <v>154</v>
      </c>
      <c r="F108" s="255" t="s">
        <v>155</v>
      </c>
      <c r="G108" s="255" t="s">
        <v>6589</v>
      </c>
      <c r="H108" s="256">
        <v>43166</v>
      </c>
      <c r="I108" s="257">
        <v>15.27</v>
      </c>
      <c r="J108" s="255" t="s">
        <v>398</v>
      </c>
      <c r="K108" s="255" t="s">
        <v>697</v>
      </c>
      <c r="L108" s="256">
        <v>43178</v>
      </c>
      <c r="M108" s="255" t="s">
        <v>4</v>
      </c>
      <c r="N108" s="255" t="s">
        <v>398</v>
      </c>
    </row>
    <row r="109" spans="1:14" x14ac:dyDescent="0.2">
      <c r="A109" s="255" t="s">
        <v>4358</v>
      </c>
      <c r="B109" s="255" t="s">
        <v>2063</v>
      </c>
      <c r="C109" s="255" t="s">
        <v>2046</v>
      </c>
      <c r="D109" s="255" t="s">
        <v>153</v>
      </c>
      <c r="E109" s="255" t="s">
        <v>154</v>
      </c>
      <c r="F109" s="255" t="s">
        <v>155</v>
      </c>
      <c r="G109" s="255" t="s">
        <v>6590</v>
      </c>
      <c r="H109" s="256">
        <v>43166</v>
      </c>
      <c r="I109" s="257">
        <v>59.34</v>
      </c>
      <c r="J109" s="255" t="s">
        <v>398</v>
      </c>
      <c r="K109" s="255" t="s">
        <v>348</v>
      </c>
      <c r="L109" s="256">
        <v>43178</v>
      </c>
      <c r="M109" s="255" t="s">
        <v>4</v>
      </c>
      <c r="N109" s="255" t="s">
        <v>398</v>
      </c>
    </row>
    <row r="110" spans="1:14" x14ac:dyDescent="0.2">
      <c r="A110" s="255" t="s">
        <v>4358</v>
      </c>
      <c r="B110" s="255" t="s">
        <v>2063</v>
      </c>
      <c r="C110" s="255" t="s">
        <v>2046</v>
      </c>
      <c r="D110" s="255" t="s">
        <v>153</v>
      </c>
      <c r="E110" s="255" t="s">
        <v>154</v>
      </c>
      <c r="F110" s="255" t="s">
        <v>155</v>
      </c>
      <c r="G110" s="255" t="s">
        <v>5810</v>
      </c>
      <c r="H110" s="256">
        <v>43164</v>
      </c>
      <c r="I110" s="257">
        <v>9.49</v>
      </c>
      <c r="J110" s="255" t="s">
        <v>398</v>
      </c>
      <c r="K110" s="255" t="s">
        <v>223</v>
      </c>
      <c r="L110" s="256">
        <v>43178</v>
      </c>
      <c r="M110" s="255" t="s">
        <v>4</v>
      </c>
      <c r="N110" s="255" t="s">
        <v>398</v>
      </c>
    </row>
    <row r="111" spans="1:14" x14ac:dyDescent="0.2">
      <c r="A111" s="255" t="s">
        <v>4358</v>
      </c>
      <c r="B111" s="255" t="s">
        <v>2063</v>
      </c>
      <c r="C111" s="255" t="s">
        <v>2046</v>
      </c>
      <c r="D111" s="255" t="s">
        <v>153</v>
      </c>
      <c r="E111" s="255" t="s">
        <v>154</v>
      </c>
      <c r="F111" s="255" t="s">
        <v>155</v>
      </c>
      <c r="G111" s="255" t="s">
        <v>5812</v>
      </c>
      <c r="H111" s="256">
        <v>43164</v>
      </c>
      <c r="I111" s="257">
        <v>35.01</v>
      </c>
      <c r="J111" s="255" t="s">
        <v>398</v>
      </c>
      <c r="K111" s="255" t="s">
        <v>6705</v>
      </c>
      <c r="L111" s="256">
        <v>43178</v>
      </c>
      <c r="M111" s="255" t="s">
        <v>4</v>
      </c>
      <c r="N111" s="255" t="s">
        <v>398</v>
      </c>
    </row>
    <row r="112" spans="1:14" x14ac:dyDescent="0.2">
      <c r="A112" s="255" t="s">
        <v>4358</v>
      </c>
      <c r="B112" s="255" t="s">
        <v>2063</v>
      </c>
      <c r="C112" s="255" t="s">
        <v>2046</v>
      </c>
      <c r="D112" s="255" t="s">
        <v>5822</v>
      </c>
      <c r="E112" s="255" t="s">
        <v>6697</v>
      </c>
      <c r="F112" s="255" t="s">
        <v>5823</v>
      </c>
      <c r="G112" s="255" t="s">
        <v>3860</v>
      </c>
      <c r="H112" s="256">
        <v>43179</v>
      </c>
      <c r="I112" s="257">
        <v>81.38</v>
      </c>
      <c r="J112" s="255" t="s">
        <v>398</v>
      </c>
      <c r="K112" s="255" t="s">
        <v>434</v>
      </c>
      <c r="L112" s="256">
        <v>43187</v>
      </c>
      <c r="M112" s="255" t="s">
        <v>4</v>
      </c>
      <c r="N112" s="255" t="s">
        <v>398</v>
      </c>
    </row>
    <row r="113" spans="1:14" x14ac:dyDescent="0.2">
      <c r="A113" s="255" t="s">
        <v>4358</v>
      </c>
      <c r="B113" s="255" t="s">
        <v>2063</v>
      </c>
      <c r="C113" s="255" t="s">
        <v>2046</v>
      </c>
      <c r="D113" s="255" t="s">
        <v>5822</v>
      </c>
      <c r="E113" s="255" t="s">
        <v>6697</v>
      </c>
      <c r="F113" s="255" t="s">
        <v>5823</v>
      </c>
      <c r="G113" s="255" t="s">
        <v>5824</v>
      </c>
      <c r="H113" s="256">
        <v>43179</v>
      </c>
      <c r="I113" s="257">
        <v>27.13</v>
      </c>
      <c r="J113" s="255" t="s">
        <v>398</v>
      </c>
      <c r="K113" s="255" t="s">
        <v>434</v>
      </c>
      <c r="L113" s="256">
        <v>43187</v>
      </c>
      <c r="M113" s="255" t="s">
        <v>4</v>
      </c>
      <c r="N113" s="255" t="s">
        <v>398</v>
      </c>
    </row>
    <row r="114" spans="1:14" x14ac:dyDescent="0.2">
      <c r="A114" s="255" t="s">
        <v>4358</v>
      </c>
      <c r="B114" s="255" t="s">
        <v>2063</v>
      </c>
      <c r="C114" s="255" t="s">
        <v>2046</v>
      </c>
      <c r="D114" s="255" t="s">
        <v>5822</v>
      </c>
      <c r="E114" s="255" t="s">
        <v>6697</v>
      </c>
      <c r="F114" s="255" t="s">
        <v>5823</v>
      </c>
      <c r="G114" s="255" t="s">
        <v>5825</v>
      </c>
      <c r="H114" s="256">
        <v>43179</v>
      </c>
      <c r="I114" s="257">
        <v>108.51</v>
      </c>
      <c r="J114" s="255" t="s">
        <v>398</v>
      </c>
      <c r="K114" s="255" t="s">
        <v>434</v>
      </c>
      <c r="L114" s="256">
        <v>43187</v>
      </c>
      <c r="M114" s="255" t="s">
        <v>4</v>
      </c>
      <c r="N114" s="255" t="s">
        <v>398</v>
      </c>
    </row>
    <row r="115" spans="1:14" x14ac:dyDescent="0.2">
      <c r="A115" s="255" t="s">
        <v>4359</v>
      </c>
      <c r="B115" s="255" t="s">
        <v>2063</v>
      </c>
      <c r="C115" s="255" t="s">
        <v>2046</v>
      </c>
      <c r="D115" s="255" t="s">
        <v>2869</v>
      </c>
      <c r="E115" s="255" t="s">
        <v>2870</v>
      </c>
      <c r="F115" s="255" t="s">
        <v>2871</v>
      </c>
      <c r="G115" s="255" t="s">
        <v>2010</v>
      </c>
      <c r="H115" s="256">
        <v>43155</v>
      </c>
      <c r="I115" s="257">
        <v>290.39999999999998</v>
      </c>
      <c r="J115" s="255" t="s">
        <v>6591</v>
      </c>
      <c r="K115" s="255" t="s">
        <v>6592</v>
      </c>
      <c r="L115" s="256">
        <v>43168</v>
      </c>
      <c r="M115" s="255" t="s">
        <v>4</v>
      </c>
      <c r="N115" s="255" t="s">
        <v>6593</v>
      </c>
    </row>
    <row r="116" spans="1:14" x14ac:dyDescent="0.2">
      <c r="A116" s="255" t="s">
        <v>4359</v>
      </c>
      <c r="B116" s="255" t="s">
        <v>2063</v>
      </c>
      <c r="C116" s="255" t="s">
        <v>2046</v>
      </c>
      <c r="D116" s="255" t="s">
        <v>2688</v>
      </c>
      <c r="E116" s="255" t="s">
        <v>2689</v>
      </c>
      <c r="F116" s="255" t="s">
        <v>2690</v>
      </c>
      <c r="G116" s="255" t="s">
        <v>5930</v>
      </c>
      <c r="H116" s="256">
        <v>43153</v>
      </c>
      <c r="I116" s="257">
        <v>461.53</v>
      </c>
      <c r="J116" s="255" t="s">
        <v>398</v>
      </c>
      <c r="K116" s="255" t="s">
        <v>223</v>
      </c>
      <c r="L116" s="256">
        <v>43172</v>
      </c>
      <c r="M116" s="255" t="s">
        <v>4</v>
      </c>
      <c r="N116" s="255" t="s">
        <v>398</v>
      </c>
    </row>
    <row r="117" spans="1:14" x14ac:dyDescent="0.2">
      <c r="A117" s="255" t="s">
        <v>4359</v>
      </c>
      <c r="B117" s="255" t="s">
        <v>2063</v>
      </c>
      <c r="C117" s="255" t="s">
        <v>2046</v>
      </c>
      <c r="D117" s="255" t="s">
        <v>1768</v>
      </c>
      <c r="E117" s="255" t="s">
        <v>1769</v>
      </c>
      <c r="F117" s="255" t="s">
        <v>1770</v>
      </c>
      <c r="G117" s="255" t="s">
        <v>5936</v>
      </c>
      <c r="H117" s="256">
        <v>43159</v>
      </c>
      <c r="I117" s="257">
        <v>377.52</v>
      </c>
      <c r="J117" s="255" t="s">
        <v>398</v>
      </c>
      <c r="K117" s="255" t="s">
        <v>434</v>
      </c>
      <c r="L117" s="256">
        <v>43160</v>
      </c>
      <c r="M117" s="255" t="s">
        <v>4</v>
      </c>
      <c r="N117" s="255" t="s">
        <v>398</v>
      </c>
    </row>
    <row r="118" spans="1:14" x14ac:dyDescent="0.2">
      <c r="A118" s="255" t="s">
        <v>4359</v>
      </c>
      <c r="B118" s="255" t="s">
        <v>2063</v>
      </c>
      <c r="C118" s="255" t="s">
        <v>2046</v>
      </c>
      <c r="D118" s="255" t="s">
        <v>5962</v>
      </c>
      <c r="E118" s="255" t="s">
        <v>5963</v>
      </c>
      <c r="F118" s="255" t="s">
        <v>5964</v>
      </c>
      <c r="G118" s="255" t="s">
        <v>5973</v>
      </c>
      <c r="H118" s="256">
        <v>43171</v>
      </c>
      <c r="I118" s="257">
        <v>385</v>
      </c>
      <c r="J118" s="255" t="s">
        <v>398</v>
      </c>
      <c r="K118" s="255" t="s">
        <v>223</v>
      </c>
      <c r="L118" s="256">
        <v>43171</v>
      </c>
      <c r="M118" s="255" t="s">
        <v>4</v>
      </c>
      <c r="N118" s="255" t="s">
        <v>398</v>
      </c>
    </row>
    <row r="119" spans="1:14" x14ac:dyDescent="0.2">
      <c r="A119" s="255" t="s">
        <v>4359</v>
      </c>
      <c r="B119" s="255" t="s">
        <v>2063</v>
      </c>
      <c r="C119" s="255" t="s">
        <v>2046</v>
      </c>
      <c r="D119" s="255" t="s">
        <v>5962</v>
      </c>
      <c r="E119" s="255" t="s">
        <v>5963</v>
      </c>
      <c r="F119" s="255" t="s">
        <v>5964</v>
      </c>
      <c r="G119" s="255" t="s">
        <v>5974</v>
      </c>
      <c r="H119" s="256">
        <v>43171</v>
      </c>
      <c r="I119" s="257">
        <v>418</v>
      </c>
      <c r="J119" s="255" t="s">
        <v>398</v>
      </c>
      <c r="K119" s="255" t="s">
        <v>223</v>
      </c>
      <c r="L119" s="256">
        <v>43171</v>
      </c>
      <c r="M119" s="255" t="s">
        <v>4</v>
      </c>
      <c r="N119" s="255" t="s">
        <v>398</v>
      </c>
    </row>
    <row r="120" spans="1:14" x14ac:dyDescent="0.2">
      <c r="A120" s="255" t="s">
        <v>4359</v>
      </c>
      <c r="B120" s="255" t="s">
        <v>2063</v>
      </c>
      <c r="C120" s="255" t="s">
        <v>2046</v>
      </c>
      <c r="D120" s="255" t="s">
        <v>5976</v>
      </c>
      <c r="E120" s="255" t="s">
        <v>5977</v>
      </c>
      <c r="F120" s="255" t="s">
        <v>5978</v>
      </c>
      <c r="G120" s="255" t="s">
        <v>5979</v>
      </c>
      <c r="H120" s="256">
        <v>43178</v>
      </c>
      <c r="I120" s="257">
        <v>900</v>
      </c>
      <c r="J120" s="255" t="s">
        <v>5980</v>
      </c>
      <c r="K120" s="255" t="s">
        <v>2469</v>
      </c>
      <c r="L120" s="256">
        <v>43180</v>
      </c>
      <c r="M120" s="255" t="s">
        <v>4</v>
      </c>
      <c r="N120" s="255" t="s">
        <v>5981</v>
      </c>
    </row>
    <row r="121" spans="1:14" x14ac:dyDescent="0.2">
      <c r="A121" s="255" t="s">
        <v>4359</v>
      </c>
      <c r="B121" s="255" t="s">
        <v>2063</v>
      </c>
      <c r="C121" s="255" t="s">
        <v>2046</v>
      </c>
      <c r="D121" s="255" t="s">
        <v>1256</v>
      </c>
      <c r="E121" s="255" t="s">
        <v>1257</v>
      </c>
      <c r="F121" s="255" t="s">
        <v>1258</v>
      </c>
      <c r="G121" s="255" t="s">
        <v>6594</v>
      </c>
      <c r="H121" s="256">
        <v>43159</v>
      </c>
      <c r="I121" s="257">
        <v>314.36</v>
      </c>
      <c r="J121" s="255" t="s">
        <v>398</v>
      </c>
      <c r="K121" s="255" t="s">
        <v>4575</v>
      </c>
      <c r="L121" s="256">
        <v>43160</v>
      </c>
      <c r="M121" s="255" t="s">
        <v>4</v>
      </c>
      <c r="N121" s="255" t="s">
        <v>398</v>
      </c>
    </row>
    <row r="122" spans="1:14" x14ac:dyDescent="0.2">
      <c r="A122" s="255" t="s">
        <v>4359</v>
      </c>
      <c r="B122" s="255" t="s">
        <v>2063</v>
      </c>
      <c r="C122" s="255" t="s">
        <v>2046</v>
      </c>
      <c r="D122" s="255" t="s">
        <v>6054</v>
      </c>
      <c r="E122" s="255" t="s">
        <v>6055</v>
      </c>
      <c r="F122" s="255" t="s">
        <v>398</v>
      </c>
      <c r="G122" s="255" t="s">
        <v>6056</v>
      </c>
      <c r="H122" s="256">
        <v>43166</v>
      </c>
      <c r="I122" s="257">
        <v>153.78</v>
      </c>
      <c r="J122" s="255" t="s">
        <v>398</v>
      </c>
      <c r="K122" s="255" t="s">
        <v>349</v>
      </c>
      <c r="L122" s="256">
        <v>43174</v>
      </c>
      <c r="M122" s="255" t="s">
        <v>4</v>
      </c>
      <c r="N122" s="255" t="s">
        <v>398</v>
      </c>
    </row>
    <row r="123" spans="1:14" x14ac:dyDescent="0.2">
      <c r="A123" s="255" t="s">
        <v>4359</v>
      </c>
      <c r="B123" s="255" t="s">
        <v>2063</v>
      </c>
      <c r="C123" s="255" t="s">
        <v>2046</v>
      </c>
      <c r="D123" s="255" t="s">
        <v>6595</v>
      </c>
      <c r="E123" s="255" t="s">
        <v>6596</v>
      </c>
      <c r="F123" s="255" t="s">
        <v>398</v>
      </c>
      <c r="G123" s="255" t="s">
        <v>6597</v>
      </c>
      <c r="H123" s="256">
        <v>43180</v>
      </c>
      <c r="I123" s="257">
        <v>548</v>
      </c>
      <c r="J123" s="255" t="s">
        <v>6598</v>
      </c>
      <c r="K123" s="255" t="s">
        <v>415</v>
      </c>
      <c r="L123" s="256">
        <v>43187</v>
      </c>
      <c r="M123" s="255" t="s">
        <v>4</v>
      </c>
      <c r="N123" s="255" t="s">
        <v>6599</v>
      </c>
    </row>
    <row r="124" spans="1:14" x14ac:dyDescent="0.2">
      <c r="A124" s="255" t="s">
        <v>4359</v>
      </c>
      <c r="B124" s="255" t="s">
        <v>2063</v>
      </c>
      <c r="C124" s="255" t="s">
        <v>2046</v>
      </c>
      <c r="D124" s="255" t="s">
        <v>4105</v>
      </c>
      <c r="E124" s="255" t="s">
        <v>4106</v>
      </c>
      <c r="F124" s="255" t="s">
        <v>4107</v>
      </c>
      <c r="G124" s="255" t="s">
        <v>6123</v>
      </c>
      <c r="H124" s="256">
        <v>43167</v>
      </c>
      <c r="I124" s="257">
        <v>467.17</v>
      </c>
      <c r="J124" s="255" t="s">
        <v>398</v>
      </c>
      <c r="K124" s="255" t="s">
        <v>156</v>
      </c>
      <c r="L124" s="256">
        <v>43171</v>
      </c>
      <c r="M124" s="255" t="s">
        <v>4</v>
      </c>
      <c r="N124" s="255" t="s">
        <v>6690</v>
      </c>
    </row>
    <row r="125" spans="1:14" x14ac:dyDescent="0.2">
      <c r="A125" s="255" t="s">
        <v>4359</v>
      </c>
      <c r="B125" s="255" t="s">
        <v>2063</v>
      </c>
      <c r="C125" s="255" t="s">
        <v>2046</v>
      </c>
      <c r="D125" s="255" t="s">
        <v>4105</v>
      </c>
      <c r="E125" s="255" t="s">
        <v>4106</v>
      </c>
      <c r="F125" s="255" t="s">
        <v>4107</v>
      </c>
      <c r="G125" s="255" t="s">
        <v>6124</v>
      </c>
      <c r="H125" s="256">
        <v>43167</v>
      </c>
      <c r="I125" s="257">
        <v>264.99</v>
      </c>
      <c r="J125" s="255" t="s">
        <v>398</v>
      </c>
      <c r="K125" s="255" t="s">
        <v>156</v>
      </c>
      <c r="L125" s="256">
        <v>43171</v>
      </c>
      <c r="M125" s="255" t="s">
        <v>4</v>
      </c>
      <c r="N125" s="255" t="s">
        <v>6690</v>
      </c>
    </row>
    <row r="126" spans="1:14" x14ac:dyDescent="0.2">
      <c r="A126" s="255" t="s">
        <v>4359</v>
      </c>
      <c r="B126" s="255" t="s">
        <v>2063</v>
      </c>
      <c r="C126" s="255" t="s">
        <v>2046</v>
      </c>
      <c r="D126" s="255" t="s">
        <v>4105</v>
      </c>
      <c r="E126" s="255" t="s">
        <v>4106</v>
      </c>
      <c r="F126" s="255" t="s">
        <v>4107</v>
      </c>
      <c r="G126" s="255" t="s">
        <v>6125</v>
      </c>
      <c r="H126" s="256">
        <v>43167</v>
      </c>
      <c r="I126" s="257">
        <v>264.88</v>
      </c>
      <c r="J126" s="255" t="s">
        <v>398</v>
      </c>
      <c r="K126" s="255" t="s">
        <v>156</v>
      </c>
      <c r="L126" s="256">
        <v>43171</v>
      </c>
      <c r="M126" s="255" t="s">
        <v>4</v>
      </c>
      <c r="N126" s="255" t="s">
        <v>6690</v>
      </c>
    </row>
    <row r="127" spans="1:14" x14ac:dyDescent="0.2">
      <c r="A127" s="255" t="s">
        <v>4359</v>
      </c>
      <c r="B127" s="255" t="s">
        <v>2063</v>
      </c>
      <c r="C127" s="255" t="s">
        <v>2046</v>
      </c>
      <c r="D127" s="255" t="s">
        <v>4105</v>
      </c>
      <c r="E127" s="255" t="s">
        <v>4106</v>
      </c>
      <c r="F127" s="255" t="s">
        <v>4107</v>
      </c>
      <c r="G127" s="255" t="s">
        <v>6126</v>
      </c>
      <c r="H127" s="256">
        <v>43158</v>
      </c>
      <c r="I127" s="257">
        <v>467.17</v>
      </c>
      <c r="J127" s="255" t="s">
        <v>398</v>
      </c>
      <c r="K127" s="255" t="s">
        <v>156</v>
      </c>
      <c r="L127" s="256">
        <v>43164</v>
      </c>
      <c r="M127" s="255" t="s">
        <v>4</v>
      </c>
      <c r="N127" s="255" t="s">
        <v>6690</v>
      </c>
    </row>
    <row r="128" spans="1:14" x14ac:dyDescent="0.2">
      <c r="A128" s="255" t="s">
        <v>4359</v>
      </c>
      <c r="B128" s="255" t="s">
        <v>2063</v>
      </c>
      <c r="C128" s="255" t="s">
        <v>2046</v>
      </c>
      <c r="D128" s="255" t="s">
        <v>1168</v>
      </c>
      <c r="E128" s="255" t="s">
        <v>1169</v>
      </c>
      <c r="F128" s="255" t="s">
        <v>1170</v>
      </c>
      <c r="G128" s="255" t="s">
        <v>6135</v>
      </c>
      <c r="H128" s="256">
        <v>43178</v>
      </c>
      <c r="I128" s="257">
        <v>630</v>
      </c>
      <c r="J128" s="255" t="s">
        <v>398</v>
      </c>
      <c r="K128" s="255" t="s">
        <v>301</v>
      </c>
      <c r="L128" s="256">
        <v>43179</v>
      </c>
      <c r="M128" s="255" t="s">
        <v>4</v>
      </c>
      <c r="N128" s="255" t="s">
        <v>398</v>
      </c>
    </row>
    <row r="129" spans="1:14" x14ac:dyDescent="0.2">
      <c r="A129" s="255" t="s">
        <v>4359</v>
      </c>
      <c r="B129" s="255" t="s">
        <v>2063</v>
      </c>
      <c r="C129" s="255" t="s">
        <v>2046</v>
      </c>
      <c r="D129" s="255" t="s">
        <v>1168</v>
      </c>
      <c r="E129" s="255" t="s">
        <v>1169</v>
      </c>
      <c r="F129" s="255" t="s">
        <v>1170</v>
      </c>
      <c r="G129" s="255" t="s">
        <v>6138</v>
      </c>
      <c r="H129" s="256">
        <v>43165</v>
      </c>
      <c r="I129" s="257">
        <v>38.32</v>
      </c>
      <c r="J129" s="255" t="s">
        <v>398</v>
      </c>
      <c r="K129" s="255" t="s">
        <v>301</v>
      </c>
      <c r="L129" s="256">
        <v>43165</v>
      </c>
      <c r="M129" s="255" t="s">
        <v>4</v>
      </c>
      <c r="N129" s="255" t="s">
        <v>398</v>
      </c>
    </row>
    <row r="130" spans="1:14" x14ac:dyDescent="0.2">
      <c r="A130" s="255" t="s">
        <v>4359</v>
      </c>
      <c r="B130" s="255" t="s">
        <v>2063</v>
      </c>
      <c r="C130" s="255" t="s">
        <v>2046</v>
      </c>
      <c r="D130" s="255" t="s">
        <v>1168</v>
      </c>
      <c r="E130" s="255" t="s">
        <v>1169</v>
      </c>
      <c r="F130" s="255" t="s">
        <v>1170</v>
      </c>
      <c r="G130" s="255" t="s">
        <v>6139</v>
      </c>
      <c r="H130" s="256">
        <v>43165</v>
      </c>
      <c r="I130" s="257">
        <v>85.27</v>
      </c>
      <c r="J130" s="255" t="s">
        <v>398</v>
      </c>
      <c r="K130" s="255" t="s">
        <v>301</v>
      </c>
      <c r="L130" s="256">
        <v>43165</v>
      </c>
      <c r="M130" s="255" t="s">
        <v>4</v>
      </c>
      <c r="N130" s="255" t="s">
        <v>398</v>
      </c>
    </row>
    <row r="131" spans="1:14" x14ac:dyDescent="0.2">
      <c r="A131" s="255" t="s">
        <v>4359</v>
      </c>
      <c r="B131" s="255" t="s">
        <v>2063</v>
      </c>
      <c r="C131" s="255" t="s">
        <v>2046</v>
      </c>
      <c r="D131" s="255" t="s">
        <v>1168</v>
      </c>
      <c r="E131" s="255" t="s">
        <v>1169</v>
      </c>
      <c r="F131" s="255" t="s">
        <v>1170</v>
      </c>
      <c r="G131" s="255" t="s">
        <v>6141</v>
      </c>
      <c r="H131" s="256">
        <v>43165</v>
      </c>
      <c r="I131" s="257">
        <v>71.12</v>
      </c>
      <c r="J131" s="255" t="s">
        <v>398</v>
      </c>
      <c r="K131" s="255" t="s">
        <v>301</v>
      </c>
      <c r="L131" s="256">
        <v>43165</v>
      </c>
      <c r="M131" s="255" t="s">
        <v>4</v>
      </c>
      <c r="N131" s="255" t="s">
        <v>398</v>
      </c>
    </row>
    <row r="132" spans="1:14" x14ac:dyDescent="0.2">
      <c r="A132" s="255" t="s">
        <v>4359</v>
      </c>
      <c r="B132" s="255" t="s">
        <v>2063</v>
      </c>
      <c r="C132" s="255" t="s">
        <v>2046</v>
      </c>
      <c r="D132" s="255" t="s">
        <v>1168</v>
      </c>
      <c r="E132" s="255" t="s">
        <v>1169</v>
      </c>
      <c r="F132" s="255" t="s">
        <v>1170</v>
      </c>
      <c r="G132" s="255" t="s">
        <v>6142</v>
      </c>
      <c r="H132" s="256">
        <v>43165</v>
      </c>
      <c r="I132" s="257">
        <v>164.73</v>
      </c>
      <c r="J132" s="255" t="s">
        <v>398</v>
      </c>
      <c r="K132" s="255" t="s">
        <v>301</v>
      </c>
      <c r="L132" s="256">
        <v>43165</v>
      </c>
      <c r="M132" s="255" t="s">
        <v>4</v>
      </c>
      <c r="N132" s="255" t="s">
        <v>398</v>
      </c>
    </row>
    <row r="133" spans="1:14" x14ac:dyDescent="0.2">
      <c r="A133" s="255" t="s">
        <v>4359</v>
      </c>
      <c r="B133" s="255" t="s">
        <v>2063</v>
      </c>
      <c r="C133" s="255" t="s">
        <v>2046</v>
      </c>
      <c r="D133" s="255" t="s">
        <v>1168</v>
      </c>
      <c r="E133" s="255" t="s">
        <v>1169</v>
      </c>
      <c r="F133" s="255" t="s">
        <v>1170</v>
      </c>
      <c r="G133" s="255" t="s">
        <v>6143</v>
      </c>
      <c r="H133" s="256">
        <v>43165</v>
      </c>
      <c r="I133" s="257">
        <v>205.6</v>
      </c>
      <c r="J133" s="255" t="s">
        <v>398</v>
      </c>
      <c r="K133" s="255" t="s">
        <v>301</v>
      </c>
      <c r="L133" s="256">
        <v>43165</v>
      </c>
      <c r="M133" s="255" t="s">
        <v>4</v>
      </c>
      <c r="N133" s="255" t="s">
        <v>398</v>
      </c>
    </row>
    <row r="134" spans="1:14" x14ac:dyDescent="0.2">
      <c r="A134" s="255" t="s">
        <v>4359</v>
      </c>
      <c r="B134" s="255" t="s">
        <v>2063</v>
      </c>
      <c r="C134" s="255" t="s">
        <v>2046</v>
      </c>
      <c r="D134" s="255" t="s">
        <v>1168</v>
      </c>
      <c r="E134" s="255" t="s">
        <v>1169</v>
      </c>
      <c r="F134" s="255" t="s">
        <v>1170</v>
      </c>
      <c r="G134" s="255" t="s">
        <v>6144</v>
      </c>
      <c r="H134" s="256">
        <v>43165</v>
      </c>
      <c r="I134" s="257">
        <v>122</v>
      </c>
      <c r="J134" s="255" t="s">
        <v>398</v>
      </c>
      <c r="K134" s="255" t="s">
        <v>301</v>
      </c>
      <c r="L134" s="256">
        <v>43165</v>
      </c>
      <c r="M134" s="255" t="s">
        <v>4</v>
      </c>
      <c r="N134" s="255" t="s">
        <v>398</v>
      </c>
    </row>
    <row r="135" spans="1:14" x14ac:dyDescent="0.2">
      <c r="A135" s="255" t="s">
        <v>4359</v>
      </c>
      <c r="B135" s="255" t="s">
        <v>2063</v>
      </c>
      <c r="C135" s="255" t="s">
        <v>2046</v>
      </c>
      <c r="D135" s="255" t="s">
        <v>1168</v>
      </c>
      <c r="E135" s="255" t="s">
        <v>1169</v>
      </c>
      <c r="F135" s="255" t="s">
        <v>1170</v>
      </c>
      <c r="G135" s="255" t="s">
        <v>6145</v>
      </c>
      <c r="H135" s="256">
        <v>43159</v>
      </c>
      <c r="I135" s="257">
        <v>833.24</v>
      </c>
      <c r="J135" s="255" t="s">
        <v>398</v>
      </c>
      <c r="K135" s="255" t="s">
        <v>301</v>
      </c>
      <c r="L135" s="256">
        <v>43160</v>
      </c>
      <c r="M135" s="255" t="s">
        <v>4</v>
      </c>
      <c r="N135" s="255" t="s">
        <v>398</v>
      </c>
    </row>
    <row r="136" spans="1:14" x14ac:dyDescent="0.2">
      <c r="A136" s="255" t="s">
        <v>4359</v>
      </c>
      <c r="B136" s="255" t="s">
        <v>2063</v>
      </c>
      <c r="C136" s="255" t="s">
        <v>2046</v>
      </c>
      <c r="D136" s="255" t="s">
        <v>5363</v>
      </c>
      <c r="E136" s="255" t="s">
        <v>5364</v>
      </c>
      <c r="F136" s="255" t="s">
        <v>5365</v>
      </c>
      <c r="G136" s="255" t="s">
        <v>5921</v>
      </c>
      <c r="H136" s="256">
        <v>43144</v>
      </c>
      <c r="I136" s="257">
        <v>54</v>
      </c>
      <c r="J136" s="255" t="s">
        <v>6189</v>
      </c>
      <c r="K136" s="255" t="s">
        <v>438</v>
      </c>
      <c r="L136" s="256">
        <v>43181</v>
      </c>
      <c r="M136" s="255" t="s">
        <v>4</v>
      </c>
      <c r="N136" s="255" t="s">
        <v>398</v>
      </c>
    </row>
    <row r="137" spans="1:14" x14ac:dyDescent="0.2">
      <c r="A137" s="255" t="s">
        <v>4359</v>
      </c>
      <c r="B137" s="255" t="s">
        <v>2063</v>
      </c>
      <c r="C137" s="255" t="s">
        <v>2046</v>
      </c>
      <c r="D137" s="255" t="s">
        <v>6243</v>
      </c>
      <c r="E137" s="255" t="s">
        <v>6244</v>
      </c>
      <c r="F137" s="255" t="s">
        <v>6245</v>
      </c>
      <c r="G137" s="255" t="s">
        <v>6246</v>
      </c>
      <c r="H137" s="256">
        <v>43174</v>
      </c>
      <c r="I137" s="257">
        <v>198.44</v>
      </c>
      <c r="J137" s="255" t="s">
        <v>6247</v>
      </c>
      <c r="K137" s="255" t="s">
        <v>854</v>
      </c>
      <c r="L137" s="256">
        <v>43179</v>
      </c>
      <c r="M137" s="255" t="s">
        <v>4</v>
      </c>
      <c r="N137" s="255" t="s">
        <v>6248</v>
      </c>
    </row>
    <row r="138" spans="1:14" x14ac:dyDescent="0.2">
      <c r="A138" s="255" t="s">
        <v>4359</v>
      </c>
      <c r="B138" s="255" t="s">
        <v>2063</v>
      </c>
      <c r="C138" s="255" t="s">
        <v>2046</v>
      </c>
      <c r="D138" s="255" t="s">
        <v>1029</v>
      </c>
      <c r="E138" s="255" t="s">
        <v>1030</v>
      </c>
      <c r="F138" s="255" t="s">
        <v>1031</v>
      </c>
      <c r="G138" s="255" t="s">
        <v>6600</v>
      </c>
      <c r="H138" s="256">
        <v>43158</v>
      </c>
      <c r="I138" s="257">
        <v>78</v>
      </c>
      <c r="J138" s="255" t="s">
        <v>6601</v>
      </c>
      <c r="K138" s="255" t="s">
        <v>452</v>
      </c>
      <c r="L138" s="256">
        <v>43160</v>
      </c>
      <c r="M138" s="255" t="s">
        <v>4</v>
      </c>
      <c r="N138" s="255" t="s">
        <v>6602</v>
      </c>
    </row>
    <row r="139" spans="1:14" x14ac:dyDescent="0.2">
      <c r="A139" s="255" t="s">
        <v>4359</v>
      </c>
      <c r="B139" s="255" t="s">
        <v>2063</v>
      </c>
      <c r="C139" s="255" t="s">
        <v>2046</v>
      </c>
      <c r="D139" s="255" t="s">
        <v>71</v>
      </c>
      <c r="E139" s="255" t="s">
        <v>72</v>
      </c>
      <c r="F139" s="255" t="s">
        <v>73</v>
      </c>
      <c r="G139" s="255" t="s">
        <v>6305</v>
      </c>
      <c r="H139" s="256">
        <v>43159</v>
      </c>
      <c r="I139" s="257">
        <v>79.88</v>
      </c>
      <c r="J139" s="255" t="s">
        <v>398</v>
      </c>
      <c r="K139" s="255" t="s">
        <v>529</v>
      </c>
      <c r="L139" s="256">
        <v>43160</v>
      </c>
      <c r="M139" s="255" t="s">
        <v>4</v>
      </c>
      <c r="N139" s="255" t="s">
        <v>398</v>
      </c>
    </row>
    <row r="140" spans="1:14" x14ac:dyDescent="0.2">
      <c r="A140" s="255" t="s">
        <v>4359</v>
      </c>
      <c r="B140" s="255" t="s">
        <v>2063</v>
      </c>
      <c r="C140" s="255" t="s">
        <v>2046</v>
      </c>
      <c r="D140" s="255" t="s">
        <v>908</v>
      </c>
      <c r="E140" s="255" t="s">
        <v>909</v>
      </c>
      <c r="F140" s="255" t="s">
        <v>910</v>
      </c>
      <c r="G140" s="255" t="s">
        <v>6706</v>
      </c>
      <c r="H140" s="256">
        <v>43160</v>
      </c>
      <c r="I140" s="257">
        <v>35.9</v>
      </c>
      <c r="J140" s="255" t="s">
        <v>398</v>
      </c>
      <c r="K140" s="255" t="s">
        <v>1240</v>
      </c>
      <c r="L140" s="256">
        <v>43167</v>
      </c>
      <c r="M140" s="255" t="s">
        <v>4</v>
      </c>
      <c r="N140" s="255" t="s">
        <v>398</v>
      </c>
    </row>
    <row r="141" spans="1:14" x14ac:dyDescent="0.2">
      <c r="A141" s="255" t="s">
        <v>4359</v>
      </c>
      <c r="B141" s="255" t="s">
        <v>2063</v>
      </c>
      <c r="C141" s="255" t="s">
        <v>2046</v>
      </c>
      <c r="D141" s="255" t="s">
        <v>1851</v>
      </c>
      <c r="E141" s="255" t="s">
        <v>1852</v>
      </c>
      <c r="F141" s="255" t="s">
        <v>1853</v>
      </c>
      <c r="G141" s="255" t="s">
        <v>6318</v>
      </c>
      <c r="H141" s="256">
        <v>43171</v>
      </c>
      <c r="I141" s="257">
        <v>69.58</v>
      </c>
      <c r="J141" s="255" t="s">
        <v>398</v>
      </c>
      <c r="K141" s="255" t="s">
        <v>434</v>
      </c>
      <c r="L141" s="256">
        <v>43178</v>
      </c>
      <c r="M141" s="255" t="s">
        <v>4</v>
      </c>
      <c r="N141" s="255" t="s">
        <v>398</v>
      </c>
    </row>
    <row r="142" spans="1:14" x14ac:dyDescent="0.2">
      <c r="A142" s="255" t="s">
        <v>4359</v>
      </c>
      <c r="B142" s="255" t="s">
        <v>2063</v>
      </c>
      <c r="C142" s="255" t="s">
        <v>2046</v>
      </c>
      <c r="D142" s="255" t="s">
        <v>107</v>
      </c>
      <c r="E142" s="255" t="s">
        <v>108</v>
      </c>
      <c r="F142" s="255" t="s">
        <v>109</v>
      </c>
      <c r="G142" s="255" t="s">
        <v>6319</v>
      </c>
      <c r="H142" s="256">
        <v>43175</v>
      </c>
      <c r="I142" s="257">
        <v>1795.64</v>
      </c>
      <c r="J142" s="255" t="s">
        <v>6320</v>
      </c>
      <c r="K142" s="255" t="s">
        <v>176</v>
      </c>
      <c r="L142" s="256">
        <v>43179</v>
      </c>
      <c r="M142" s="255" t="s">
        <v>4</v>
      </c>
      <c r="N142" s="255" t="s">
        <v>6321</v>
      </c>
    </row>
    <row r="143" spans="1:14" x14ac:dyDescent="0.2">
      <c r="A143" s="255" t="s">
        <v>4359</v>
      </c>
      <c r="B143" s="255" t="s">
        <v>2063</v>
      </c>
      <c r="C143" s="255" t="s">
        <v>2046</v>
      </c>
      <c r="D143" s="255" t="s">
        <v>1856</v>
      </c>
      <c r="E143" s="255" t="s">
        <v>1857</v>
      </c>
      <c r="F143" s="255" t="s">
        <v>1858</v>
      </c>
      <c r="G143" s="255" t="s">
        <v>6603</v>
      </c>
      <c r="H143" s="256">
        <v>43159</v>
      </c>
      <c r="I143" s="257">
        <v>1948.58</v>
      </c>
      <c r="J143" s="255" t="s">
        <v>6604</v>
      </c>
      <c r="K143" s="255" t="s">
        <v>106</v>
      </c>
      <c r="L143" s="256">
        <v>43161</v>
      </c>
      <c r="M143" s="255" t="s">
        <v>4</v>
      </c>
      <c r="N143" s="255" t="s">
        <v>6605</v>
      </c>
    </row>
    <row r="144" spans="1:14" x14ac:dyDescent="0.2">
      <c r="A144" s="255" t="s">
        <v>4359</v>
      </c>
      <c r="B144" s="255" t="s">
        <v>2063</v>
      </c>
      <c r="C144" s="255" t="s">
        <v>2046</v>
      </c>
      <c r="D144" s="255" t="s">
        <v>157</v>
      </c>
      <c r="E144" s="255" t="s">
        <v>158</v>
      </c>
      <c r="F144" s="255" t="s">
        <v>159</v>
      </c>
      <c r="G144" s="255" t="s">
        <v>6606</v>
      </c>
      <c r="H144" s="256">
        <v>43158</v>
      </c>
      <c r="I144" s="257">
        <v>165.9</v>
      </c>
      <c r="J144" s="255" t="s">
        <v>398</v>
      </c>
      <c r="K144" s="255" t="s">
        <v>348</v>
      </c>
      <c r="L144" s="256">
        <v>43160</v>
      </c>
      <c r="M144" s="255" t="s">
        <v>4</v>
      </c>
      <c r="N144" s="255" t="s">
        <v>398</v>
      </c>
    </row>
    <row r="145" spans="1:14" x14ac:dyDescent="0.2">
      <c r="A145" s="255" t="s">
        <v>4359</v>
      </c>
      <c r="B145" s="255" t="s">
        <v>2063</v>
      </c>
      <c r="C145" s="255" t="s">
        <v>2046</v>
      </c>
      <c r="D145" s="255" t="s">
        <v>739</v>
      </c>
      <c r="E145" s="255" t="s">
        <v>740</v>
      </c>
      <c r="F145" s="255" t="s">
        <v>741</v>
      </c>
      <c r="G145" s="255" t="s">
        <v>6607</v>
      </c>
      <c r="H145" s="256">
        <v>43171</v>
      </c>
      <c r="I145" s="257">
        <v>356.95</v>
      </c>
      <c r="J145" s="255" t="s">
        <v>6608</v>
      </c>
      <c r="K145" s="255" t="s">
        <v>415</v>
      </c>
      <c r="L145" s="256">
        <v>43174</v>
      </c>
      <c r="M145" s="255" t="s">
        <v>4</v>
      </c>
      <c r="N145" s="255" t="s">
        <v>6609</v>
      </c>
    </row>
    <row r="146" spans="1:14" x14ac:dyDescent="0.2">
      <c r="A146" s="255" t="s">
        <v>4359</v>
      </c>
      <c r="B146" s="255" t="s">
        <v>508</v>
      </c>
      <c r="C146" s="255" t="s">
        <v>2046</v>
      </c>
      <c r="D146" s="255" t="s">
        <v>88</v>
      </c>
      <c r="E146" s="255" t="s">
        <v>89</v>
      </c>
      <c r="F146" s="255" t="s">
        <v>90</v>
      </c>
      <c r="G146" s="255" t="s">
        <v>6610</v>
      </c>
      <c r="H146" s="256">
        <v>42926</v>
      </c>
      <c r="I146" s="257">
        <v>107.69</v>
      </c>
      <c r="J146" s="255" t="s">
        <v>398</v>
      </c>
      <c r="K146" s="255" t="s">
        <v>383</v>
      </c>
      <c r="L146" s="256">
        <v>43171</v>
      </c>
      <c r="M146" s="255" t="s">
        <v>4</v>
      </c>
      <c r="N146" s="255" t="s">
        <v>398</v>
      </c>
    </row>
    <row r="147" spans="1:14" x14ac:dyDescent="0.2">
      <c r="A147" s="255" t="s">
        <v>4359</v>
      </c>
      <c r="B147" s="255" t="s">
        <v>508</v>
      </c>
      <c r="C147" s="255" t="s">
        <v>2046</v>
      </c>
      <c r="D147" s="255" t="s">
        <v>665</v>
      </c>
      <c r="E147" s="255" t="s">
        <v>666</v>
      </c>
      <c r="F147" s="255" t="s">
        <v>667</v>
      </c>
      <c r="G147" s="255" t="s">
        <v>6611</v>
      </c>
      <c r="H147" s="256">
        <v>43067</v>
      </c>
      <c r="I147" s="257">
        <v>592.41999999999996</v>
      </c>
      <c r="J147" s="255" t="s">
        <v>6612</v>
      </c>
      <c r="K147" s="255" t="s">
        <v>383</v>
      </c>
      <c r="L147" s="256">
        <v>43161</v>
      </c>
      <c r="M147" s="255" t="s">
        <v>4</v>
      </c>
      <c r="N147" s="255" t="s">
        <v>6613</v>
      </c>
    </row>
    <row r="148" spans="1:14" x14ac:dyDescent="0.2">
      <c r="H148" s="256"/>
      <c r="I148" s="257">
        <f>SUM(I2:I147)</f>
        <v>45932.509999999987</v>
      </c>
      <c r="L148" s="256"/>
    </row>
    <row r="149" spans="1:14" x14ac:dyDescent="0.2">
      <c r="H149" s="256"/>
      <c r="I149" s="257"/>
      <c r="L149" s="256"/>
    </row>
    <row r="150" spans="1:14" x14ac:dyDescent="0.2">
      <c r="H150" s="256"/>
      <c r="I150" s="257"/>
      <c r="L150" s="256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38"/>
  <sheetViews>
    <sheetView workbookViewId="0"/>
  </sheetViews>
  <sheetFormatPr defaultColWidth="17.42578125" defaultRowHeight="12.75" x14ac:dyDescent="0.2"/>
  <cols>
    <col min="1" max="16384" width="17.42578125" style="255"/>
  </cols>
  <sheetData>
    <row r="1" spans="1:15" ht="25.5" x14ac:dyDescent="0.2">
      <c r="A1" s="260" t="s">
        <v>0</v>
      </c>
      <c r="B1" s="261" t="s">
        <v>276</v>
      </c>
      <c r="C1" s="260" t="s">
        <v>1</v>
      </c>
      <c r="D1" s="260" t="s">
        <v>31</v>
      </c>
      <c r="E1" s="261" t="s">
        <v>32</v>
      </c>
      <c r="F1" s="260" t="s">
        <v>40</v>
      </c>
      <c r="G1" s="260" t="s">
        <v>33</v>
      </c>
      <c r="H1" s="260" t="s">
        <v>2</v>
      </c>
      <c r="I1" s="260"/>
      <c r="J1" s="260"/>
      <c r="K1" s="260" t="s">
        <v>36</v>
      </c>
      <c r="L1" s="260" t="s">
        <v>3</v>
      </c>
      <c r="M1" s="261" t="s">
        <v>34</v>
      </c>
      <c r="N1" s="261" t="s">
        <v>35</v>
      </c>
      <c r="O1" s="260" t="s">
        <v>572</v>
      </c>
    </row>
    <row r="2" spans="1:15" x14ac:dyDescent="0.2">
      <c r="A2" s="255" t="s">
        <v>2063</v>
      </c>
      <c r="B2" s="255" t="s">
        <v>2045</v>
      </c>
      <c r="C2" s="255" t="s">
        <v>805</v>
      </c>
      <c r="D2" s="255" t="s">
        <v>806</v>
      </c>
      <c r="E2" s="255" t="s">
        <v>807</v>
      </c>
      <c r="F2" s="255" t="s">
        <v>6758</v>
      </c>
      <c r="G2" s="256">
        <v>43199</v>
      </c>
      <c r="H2" s="257">
        <v>106.18</v>
      </c>
      <c r="I2" s="257">
        <v>-1</v>
      </c>
      <c r="J2" s="257">
        <f>H2*I2</f>
        <v>-106.18</v>
      </c>
      <c r="K2" s="255" t="s">
        <v>3230</v>
      </c>
      <c r="L2" s="255" t="s">
        <v>966</v>
      </c>
      <c r="M2" s="256">
        <v>43220</v>
      </c>
      <c r="N2" s="255" t="s">
        <v>70</v>
      </c>
      <c r="O2" s="255" t="s">
        <v>3231</v>
      </c>
    </row>
    <row r="3" spans="1:15" x14ac:dyDescent="0.2">
      <c r="A3" s="255" t="s">
        <v>2063</v>
      </c>
      <c r="B3" s="255" t="s">
        <v>2045</v>
      </c>
      <c r="C3" s="255" t="s">
        <v>558</v>
      </c>
      <c r="D3" s="255" t="s">
        <v>2031</v>
      </c>
      <c r="E3" s="255" t="s">
        <v>559</v>
      </c>
      <c r="F3" s="255" t="s">
        <v>6759</v>
      </c>
      <c r="G3" s="256">
        <v>43217</v>
      </c>
      <c r="H3" s="257">
        <v>34.950000000000003</v>
      </c>
      <c r="I3" s="257">
        <v>-1</v>
      </c>
      <c r="J3" s="257">
        <f t="shared" ref="J3:J66" si="0">H3*I3</f>
        <v>-34.950000000000003</v>
      </c>
      <c r="K3" s="255" t="s">
        <v>398</v>
      </c>
      <c r="L3" s="255" t="s">
        <v>556</v>
      </c>
      <c r="M3" s="256">
        <v>43218</v>
      </c>
      <c r="N3" s="255" t="s">
        <v>70</v>
      </c>
      <c r="O3" s="255" t="s">
        <v>1243</v>
      </c>
    </row>
    <row r="4" spans="1:15" x14ac:dyDescent="0.2">
      <c r="A4" s="255" t="s">
        <v>2063</v>
      </c>
      <c r="B4" s="255" t="s">
        <v>2045</v>
      </c>
      <c r="C4" s="255" t="s">
        <v>558</v>
      </c>
      <c r="D4" s="255" t="s">
        <v>2031</v>
      </c>
      <c r="E4" s="255" t="s">
        <v>559</v>
      </c>
      <c r="F4" s="255" t="s">
        <v>6760</v>
      </c>
      <c r="G4" s="256">
        <v>43217</v>
      </c>
      <c r="H4" s="257">
        <v>31.35</v>
      </c>
      <c r="I4" s="257">
        <v>-1</v>
      </c>
      <c r="J4" s="257">
        <f t="shared" si="0"/>
        <v>-31.35</v>
      </c>
      <c r="K4" s="255" t="s">
        <v>398</v>
      </c>
      <c r="L4" s="255" t="s">
        <v>556</v>
      </c>
      <c r="M4" s="256">
        <v>43218</v>
      </c>
      <c r="N4" s="255" t="s">
        <v>70</v>
      </c>
      <c r="O4" s="255" t="s">
        <v>1243</v>
      </c>
    </row>
    <row r="5" spans="1:15" x14ac:dyDescent="0.2">
      <c r="A5" s="255" t="s">
        <v>2063</v>
      </c>
      <c r="B5" s="255" t="s">
        <v>2045</v>
      </c>
      <c r="C5" s="255" t="s">
        <v>558</v>
      </c>
      <c r="D5" s="255" t="s">
        <v>2031</v>
      </c>
      <c r="E5" s="255" t="s">
        <v>559</v>
      </c>
      <c r="F5" s="255" t="s">
        <v>6761</v>
      </c>
      <c r="G5" s="256">
        <v>43217</v>
      </c>
      <c r="H5" s="257">
        <v>90.7</v>
      </c>
      <c r="I5" s="257">
        <v>-1</v>
      </c>
      <c r="J5" s="257">
        <f t="shared" si="0"/>
        <v>-90.7</v>
      </c>
      <c r="K5" s="255" t="s">
        <v>398</v>
      </c>
      <c r="L5" s="255" t="s">
        <v>556</v>
      </c>
      <c r="M5" s="256">
        <v>43218</v>
      </c>
      <c r="N5" s="255" t="s">
        <v>70</v>
      </c>
      <c r="O5" s="255" t="s">
        <v>6762</v>
      </c>
    </row>
    <row r="6" spans="1:15" x14ac:dyDescent="0.2">
      <c r="A6" s="255" t="s">
        <v>2063</v>
      </c>
      <c r="B6" s="255" t="s">
        <v>2045</v>
      </c>
      <c r="C6" s="255" t="s">
        <v>558</v>
      </c>
      <c r="D6" s="255" t="s">
        <v>2031</v>
      </c>
      <c r="E6" s="255" t="s">
        <v>559</v>
      </c>
      <c r="F6" s="255" t="s">
        <v>6763</v>
      </c>
      <c r="G6" s="256">
        <v>43217</v>
      </c>
      <c r="H6" s="257">
        <v>90.7</v>
      </c>
      <c r="I6" s="257">
        <v>-1</v>
      </c>
      <c r="J6" s="257">
        <f t="shared" si="0"/>
        <v>-90.7</v>
      </c>
      <c r="K6" s="255" t="s">
        <v>398</v>
      </c>
      <c r="L6" s="255" t="s">
        <v>556</v>
      </c>
      <c r="M6" s="256">
        <v>43218</v>
      </c>
      <c r="N6" s="255" t="s">
        <v>70</v>
      </c>
      <c r="O6" s="255" t="s">
        <v>6762</v>
      </c>
    </row>
    <row r="7" spans="1:15" x14ac:dyDescent="0.2">
      <c r="A7" s="255" t="s">
        <v>2063</v>
      </c>
      <c r="B7" s="255" t="s">
        <v>2045</v>
      </c>
      <c r="C7" s="255" t="s">
        <v>558</v>
      </c>
      <c r="D7" s="255" t="s">
        <v>2031</v>
      </c>
      <c r="E7" s="255" t="s">
        <v>559</v>
      </c>
      <c r="F7" s="255" t="s">
        <v>6764</v>
      </c>
      <c r="G7" s="256">
        <v>43217</v>
      </c>
      <c r="H7" s="257">
        <v>90.7</v>
      </c>
      <c r="I7" s="257">
        <v>-1</v>
      </c>
      <c r="J7" s="257">
        <f t="shared" si="0"/>
        <v>-90.7</v>
      </c>
      <c r="K7" s="255" t="s">
        <v>398</v>
      </c>
      <c r="L7" s="255" t="s">
        <v>556</v>
      </c>
      <c r="M7" s="256">
        <v>43218</v>
      </c>
      <c r="N7" s="255" t="s">
        <v>70</v>
      </c>
      <c r="O7" s="255" t="s">
        <v>6762</v>
      </c>
    </row>
    <row r="8" spans="1:15" x14ac:dyDescent="0.2">
      <c r="A8" s="255" t="s">
        <v>2063</v>
      </c>
      <c r="B8" s="255" t="s">
        <v>2045</v>
      </c>
      <c r="C8" s="255" t="s">
        <v>558</v>
      </c>
      <c r="D8" s="255" t="s">
        <v>2031</v>
      </c>
      <c r="E8" s="255" t="s">
        <v>559</v>
      </c>
      <c r="F8" s="255" t="s">
        <v>6765</v>
      </c>
      <c r="G8" s="256">
        <v>43215</v>
      </c>
      <c r="H8" s="257">
        <v>139.66</v>
      </c>
      <c r="I8" s="257">
        <v>-1</v>
      </c>
      <c r="J8" s="257">
        <f t="shared" si="0"/>
        <v>-139.66</v>
      </c>
      <c r="K8" s="255" t="s">
        <v>398</v>
      </c>
      <c r="L8" s="255" t="s">
        <v>652</v>
      </c>
      <c r="M8" s="256">
        <v>43216</v>
      </c>
      <c r="N8" s="255" t="s">
        <v>70</v>
      </c>
      <c r="O8" s="255" t="s">
        <v>6766</v>
      </c>
    </row>
    <row r="9" spans="1:15" x14ac:dyDescent="0.2">
      <c r="A9" s="255" t="s">
        <v>2063</v>
      </c>
      <c r="B9" s="255" t="s">
        <v>2045</v>
      </c>
      <c r="C9" s="255" t="s">
        <v>558</v>
      </c>
      <c r="D9" s="255" t="s">
        <v>2031</v>
      </c>
      <c r="E9" s="255" t="s">
        <v>559</v>
      </c>
      <c r="F9" s="255" t="s">
        <v>6767</v>
      </c>
      <c r="G9" s="256">
        <v>43213</v>
      </c>
      <c r="H9" s="257">
        <v>136.32</v>
      </c>
      <c r="I9" s="257">
        <v>-1</v>
      </c>
      <c r="J9" s="257">
        <f t="shared" si="0"/>
        <v>-136.32</v>
      </c>
      <c r="K9" s="255" t="s">
        <v>398</v>
      </c>
      <c r="L9" s="255" t="s">
        <v>512</v>
      </c>
      <c r="M9" s="256">
        <v>43214</v>
      </c>
      <c r="N9" s="255" t="s">
        <v>70</v>
      </c>
      <c r="O9" s="255" t="s">
        <v>398</v>
      </c>
    </row>
    <row r="10" spans="1:15" x14ac:dyDescent="0.2">
      <c r="A10" s="255" t="s">
        <v>2063</v>
      </c>
      <c r="B10" s="255" t="s">
        <v>2045</v>
      </c>
      <c r="C10" s="255" t="s">
        <v>558</v>
      </c>
      <c r="D10" s="255" t="s">
        <v>2031</v>
      </c>
      <c r="E10" s="255" t="s">
        <v>559</v>
      </c>
      <c r="F10" s="255" t="s">
        <v>6768</v>
      </c>
      <c r="G10" s="256">
        <v>43213</v>
      </c>
      <c r="H10" s="257">
        <v>12.7</v>
      </c>
      <c r="I10" s="257">
        <v>-1</v>
      </c>
      <c r="J10" s="257">
        <f t="shared" si="0"/>
        <v>-12.7</v>
      </c>
      <c r="K10" s="255" t="s">
        <v>6769</v>
      </c>
      <c r="L10" s="255" t="s">
        <v>301</v>
      </c>
      <c r="M10" s="256">
        <v>43214</v>
      </c>
      <c r="N10" s="255" t="s">
        <v>70</v>
      </c>
      <c r="O10" s="255" t="s">
        <v>6770</v>
      </c>
    </row>
    <row r="11" spans="1:15" x14ac:dyDescent="0.2">
      <c r="A11" s="255" t="s">
        <v>2063</v>
      </c>
      <c r="B11" s="255" t="s">
        <v>2045</v>
      </c>
      <c r="C11" s="255" t="s">
        <v>558</v>
      </c>
      <c r="D11" s="255" t="s">
        <v>2031</v>
      </c>
      <c r="E11" s="255" t="s">
        <v>559</v>
      </c>
      <c r="F11" s="255" t="s">
        <v>6771</v>
      </c>
      <c r="G11" s="256">
        <v>43210</v>
      </c>
      <c r="H11" s="257">
        <v>1253.19</v>
      </c>
      <c r="I11" s="257">
        <v>-1</v>
      </c>
      <c r="J11" s="257">
        <f t="shared" si="0"/>
        <v>-1253.19</v>
      </c>
      <c r="K11" s="255" t="s">
        <v>398</v>
      </c>
      <c r="L11" s="255" t="s">
        <v>430</v>
      </c>
      <c r="M11" s="256">
        <v>43211</v>
      </c>
      <c r="N11" s="255" t="s">
        <v>70</v>
      </c>
      <c r="O11" s="255" t="s">
        <v>6772</v>
      </c>
    </row>
    <row r="12" spans="1:15" x14ac:dyDescent="0.2">
      <c r="A12" s="255" t="s">
        <v>2063</v>
      </c>
      <c r="B12" s="255" t="s">
        <v>2045</v>
      </c>
      <c r="C12" s="255" t="s">
        <v>558</v>
      </c>
      <c r="D12" s="255" t="s">
        <v>2031</v>
      </c>
      <c r="E12" s="255" t="s">
        <v>559</v>
      </c>
      <c r="F12" s="255" t="s">
        <v>6773</v>
      </c>
      <c r="G12" s="256">
        <v>43208</v>
      </c>
      <c r="H12" s="257">
        <v>45.75</v>
      </c>
      <c r="I12" s="257">
        <v>-1</v>
      </c>
      <c r="J12" s="257">
        <f t="shared" si="0"/>
        <v>-45.75</v>
      </c>
      <c r="K12" s="255" t="s">
        <v>398</v>
      </c>
      <c r="L12" s="255" t="s">
        <v>301</v>
      </c>
      <c r="M12" s="256">
        <v>43209</v>
      </c>
      <c r="N12" s="255" t="s">
        <v>70</v>
      </c>
      <c r="O12" s="255" t="s">
        <v>6774</v>
      </c>
    </row>
    <row r="13" spans="1:15" x14ac:dyDescent="0.2">
      <c r="A13" s="255" t="s">
        <v>2063</v>
      </c>
      <c r="B13" s="255" t="s">
        <v>2045</v>
      </c>
      <c r="C13" s="255" t="s">
        <v>558</v>
      </c>
      <c r="D13" s="255" t="s">
        <v>2031</v>
      </c>
      <c r="E13" s="255" t="s">
        <v>559</v>
      </c>
      <c r="F13" s="255" t="s">
        <v>6775</v>
      </c>
      <c r="G13" s="256">
        <v>43208</v>
      </c>
      <c r="H13" s="257">
        <v>45.75</v>
      </c>
      <c r="I13" s="257">
        <v>-1</v>
      </c>
      <c r="J13" s="257">
        <f t="shared" si="0"/>
        <v>-45.75</v>
      </c>
      <c r="K13" s="255" t="s">
        <v>398</v>
      </c>
      <c r="L13" s="255" t="s">
        <v>301</v>
      </c>
      <c r="M13" s="256">
        <v>43209</v>
      </c>
      <c r="N13" s="255" t="s">
        <v>70</v>
      </c>
      <c r="O13" s="255" t="s">
        <v>6774</v>
      </c>
    </row>
    <row r="14" spans="1:15" x14ac:dyDescent="0.2">
      <c r="A14" s="255" t="s">
        <v>2063</v>
      </c>
      <c r="B14" s="255" t="s">
        <v>2045</v>
      </c>
      <c r="C14" s="255" t="s">
        <v>558</v>
      </c>
      <c r="D14" s="255" t="s">
        <v>2031</v>
      </c>
      <c r="E14" s="255" t="s">
        <v>559</v>
      </c>
      <c r="F14" s="255" t="s">
        <v>6776</v>
      </c>
      <c r="G14" s="256">
        <v>43208</v>
      </c>
      <c r="H14" s="257">
        <v>27.73</v>
      </c>
      <c r="I14" s="257">
        <v>-1</v>
      </c>
      <c r="J14" s="257">
        <f t="shared" si="0"/>
        <v>-27.73</v>
      </c>
      <c r="K14" s="255" t="s">
        <v>398</v>
      </c>
      <c r="L14" s="255" t="s">
        <v>640</v>
      </c>
      <c r="M14" s="256">
        <v>43209</v>
      </c>
      <c r="N14" s="255" t="s">
        <v>70</v>
      </c>
      <c r="O14" s="255" t="s">
        <v>6777</v>
      </c>
    </row>
    <row r="15" spans="1:15" x14ac:dyDescent="0.2">
      <c r="A15" s="255" t="s">
        <v>2063</v>
      </c>
      <c r="B15" s="255" t="s">
        <v>2045</v>
      </c>
      <c r="C15" s="255" t="s">
        <v>558</v>
      </c>
      <c r="D15" s="255" t="s">
        <v>2031</v>
      </c>
      <c r="E15" s="255" t="s">
        <v>559</v>
      </c>
      <c r="F15" s="255" t="s">
        <v>6778</v>
      </c>
      <c r="G15" s="256">
        <v>43208</v>
      </c>
      <c r="H15" s="257">
        <v>286.25</v>
      </c>
      <c r="I15" s="257">
        <v>-1</v>
      </c>
      <c r="J15" s="257">
        <f t="shared" si="0"/>
        <v>-286.25</v>
      </c>
      <c r="K15" s="255" t="s">
        <v>398</v>
      </c>
      <c r="L15" s="255" t="s">
        <v>556</v>
      </c>
      <c r="M15" s="256">
        <v>43209</v>
      </c>
      <c r="N15" s="255" t="s">
        <v>70</v>
      </c>
      <c r="O15" s="255" t="s">
        <v>6779</v>
      </c>
    </row>
    <row r="16" spans="1:15" x14ac:dyDescent="0.2">
      <c r="A16" s="255" t="s">
        <v>2063</v>
      </c>
      <c r="B16" s="255" t="s">
        <v>2045</v>
      </c>
      <c r="C16" s="255" t="s">
        <v>558</v>
      </c>
      <c r="D16" s="255" t="s">
        <v>2031</v>
      </c>
      <c r="E16" s="255" t="s">
        <v>559</v>
      </c>
      <c r="F16" s="255" t="s">
        <v>6780</v>
      </c>
      <c r="G16" s="256">
        <v>43206</v>
      </c>
      <c r="H16" s="257">
        <v>82.95</v>
      </c>
      <c r="I16" s="257">
        <v>-1</v>
      </c>
      <c r="J16" s="257">
        <f t="shared" si="0"/>
        <v>-82.95</v>
      </c>
      <c r="K16" s="255" t="s">
        <v>398</v>
      </c>
      <c r="L16" s="255" t="s">
        <v>428</v>
      </c>
      <c r="M16" s="256">
        <v>43207</v>
      </c>
      <c r="N16" s="255" t="s">
        <v>70</v>
      </c>
      <c r="O16" s="255" t="s">
        <v>6781</v>
      </c>
    </row>
    <row r="17" spans="1:15" x14ac:dyDescent="0.2">
      <c r="A17" s="255" t="s">
        <v>2063</v>
      </c>
      <c r="B17" s="255" t="s">
        <v>2045</v>
      </c>
      <c r="C17" s="255" t="s">
        <v>558</v>
      </c>
      <c r="D17" s="255" t="s">
        <v>2031</v>
      </c>
      <c r="E17" s="255" t="s">
        <v>559</v>
      </c>
      <c r="F17" s="255" t="s">
        <v>6782</v>
      </c>
      <c r="G17" s="256">
        <v>43206</v>
      </c>
      <c r="H17" s="257">
        <v>82.95</v>
      </c>
      <c r="I17" s="257">
        <v>-1</v>
      </c>
      <c r="J17" s="257">
        <f t="shared" si="0"/>
        <v>-82.95</v>
      </c>
      <c r="K17" s="255" t="s">
        <v>398</v>
      </c>
      <c r="L17" s="255" t="s">
        <v>428</v>
      </c>
      <c r="M17" s="256">
        <v>43207</v>
      </c>
      <c r="N17" s="255" t="s">
        <v>70</v>
      </c>
      <c r="O17" s="255" t="s">
        <v>6781</v>
      </c>
    </row>
    <row r="18" spans="1:15" x14ac:dyDescent="0.2">
      <c r="A18" s="255" t="s">
        <v>2063</v>
      </c>
      <c r="B18" s="255" t="s">
        <v>2045</v>
      </c>
      <c r="C18" s="255" t="s">
        <v>558</v>
      </c>
      <c r="D18" s="255" t="s">
        <v>2031</v>
      </c>
      <c r="E18" s="255" t="s">
        <v>559</v>
      </c>
      <c r="F18" s="255" t="s">
        <v>6783</v>
      </c>
      <c r="G18" s="256">
        <v>43200</v>
      </c>
      <c r="H18" s="257">
        <v>139.61000000000001</v>
      </c>
      <c r="I18" s="257">
        <v>-1</v>
      </c>
      <c r="J18" s="257">
        <f t="shared" si="0"/>
        <v>-139.61000000000001</v>
      </c>
      <c r="K18" s="255" t="s">
        <v>398</v>
      </c>
      <c r="L18" s="255" t="s">
        <v>810</v>
      </c>
      <c r="M18" s="256">
        <v>43201</v>
      </c>
      <c r="N18" s="255" t="s">
        <v>70</v>
      </c>
      <c r="O18" s="255" t="s">
        <v>6784</v>
      </c>
    </row>
    <row r="19" spans="1:15" x14ac:dyDescent="0.2">
      <c r="A19" s="255" t="s">
        <v>2063</v>
      </c>
      <c r="B19" s="255" t="s">
        <v>2045</v>
      </c>
      <c r="C19" s="255" t="s">
        <v>558</v>
      </c>
      <c r="D19" s="255" t="s">
        <v>2031</v>
      </c>
      <c r="E19" s="255" t="s">
        <v>559</v>
      </c>
      <c r="F19" s="255" t="s">
        <v>6785</v>
      </c>
      <c r="G19" s="256">
        <v>43196</v>
      </c>
      <c r="H19" s="257">
        <v>96.95</v>
      </c>
      <c r="I19" s="257">
        <v>-1</v>
      </c>
      <c r="J19" s="257">
        <f t="shared" si="0"/>
        <v>-96.95</v>
      </c>
      <c r="K19" s="255" t="s">
        <v>6786</v>
      </c>
      <c r="L19" s="255" t="s">
        <v>854</v>
      </c>
      <c r="M19" s="256">
        <v>43197</v>
      </c>
      <c r="N19" s="255" t="s">
        <v>70</v>
      </c>
      <c r="O19" s="255" t="s">
        <v>398</v>
      </c>
    </row>
    <row r="20" spans="1:15" x14ac:dyDescent="0.2">
      <c r="A20" s="255" t="s">
        <v>2063</v>
      </c>
      <c r="B20" s="255" t="s">
        <v>2045</v>
      </c>
      <c r="C20" s="255" t="s">
        <v>558</v>
      </c>
      <c r="D20" s="255" t="s">
        <v>2031</v>
      </c>
      <c r="E20" s="255" t="s">
        <v>559</v>
      </c>
      <c r="F20" s="255" t="s">
        <v>6787</v>
      </c>
      <c r="G20" s="256">
        <v>43195</v>
      </c>
      <c r="H20" s="257">
        <v>73.28</v>
      </c>
      <c r="I20" s="257">
        <v>-1</v>
      </c>
      <c r="J20" s="257">
        <f t="shared" si="0"/>
        <v>-73.28</v>
      </c>
      <c r="K20" s="255" t="s">
        <v>398</v>
      </c>
      <c r="L20" s="255" t="s">
        <v>365</v>
      </c>
      <c r="M20" s="256">
        <v>43196</v>
      </c>
      <c r="N20" s="255" t="s">
        <v>70</v>
      </c>
      <c r="O20" s="255" t="s">
        <v>4757</v>
      </c>
    </row>
    <row r="21" spans="1:15" x14ac:dyDescent="0.2">
      <c r="A21" s="255" t="s">
        <v>2063</v>
      </c>
      <c r="B21" s="255" t="s">
        <v>2045</v>
      </c>
      <c r="C21" s="255" t="s">
        <v>558</v>
      </c>
      <c r="D21" s="255" t="s">
        <v>2031</v>
      </c>
      <c r="E21" s="255" t="s">
        <v>559</v>
      </c>
      <c r="F21" s="255" t="s">
        <v>6788</v>
      </c>
      <c r="G21" s="256">
        <v>43195</v>
      </c>
      <c r="H21" s="257">
        <v>128.36000000000001</v>
      </c>
      <c r="I21" s="257">
        <v>-1</v>
      </c>
      <c r="J21" s="257">
        <f t="shared" si="0"/>
        <v>-128.36000000000001</v>
      </c>
      <c r="K21" s="255" t="s">
        <v>398</v>
      </c>
      <c r="L21" s="255" t="s">
        <v>605</v>
      </c>
      <c r="M21" s="256">
        <v>43196</v>
      </c>
      <c r="N21" s="255" t="s">
        <v>70</v>
      </c>
      <c r="O21" s="255" t="s">
        <v>398</v>
      </c>
    </row>
    <row r="22" spans="1:15" x14ac:dyDescent="0.2">
      <c r="A22" s="255" t="s">
        <v>2063</v>
      </c>
      <c r="B22" s="255" t="s">
        <v>2045</v>
      </c>
      <c r="C22" s="255" t="s">
        <v>558</v>
      </c>
      <c r="D22" s="255" t="s">
        <v>2031</v>
      </c>
      <c r="E22" s="255" t="s">
        <v>559</v>
      </c>
      <c r="F22" s="255" t="s">
        <v>6789</v>
      </c>
      <c r="G22" s="256">
        <v>43195</v>
      </c>
      <c r="H22" s="257">
        <v>128.36000000000001</v>
      </c>
      <c r="I22" s="257">
        <v>-1</v>
      </c>
      <c r="J22" s="257">
        <f t="shared" si="0"/>
        <v>-128.36000000000001</v>
      </c>
      <c r="K22" s="255" t="s">
        <v>398</v>
      </c>
      <c r="L22" s="255" t="s">
        <v>605</v>
      </c>
      <c r="M22" s="256">
        <v>43196</v>
      </c>
      <c r="N22" s="255" t="s">
        <v>70</v>
      </c>
      <c r="O22" s="255" t="s">
        <v>398</v>
      </c>
    </row>
    <row r="23" spans="1:15" x14ac:dyDescent="0.2">
      <c r="A23" s="255" t="s">
        <v>2063</v>
      </c>
      <c r="B23" s="255" t="s">
        <v>2045</v>
      </c>
      <c r="C23" s="255" t="s">
        <v>558</v>
      </c>
      <c r="D23" s="255" t="s">
        <v>2031</v>
      </c>
      <c r="E23" s="255" t="s">
        <v>559</v>
      </c>
      <c r="F23" s="255" t="s">
        <v>6790</v>
      </c>
      <c r="G23" s="256">
        <v>43195</v>
      </c>
      <c r="H23" s="257">
        <v>20</v>
      </c>
      <c r="I23" s="257">
        <v>-1</v>
      </c>
      <c r="J23" s="257">
        <f t="shared" si="0"/>
        <v>-20</v>
      </c>
      <c r="K23" s="255" t="s">
        <v>398</v>
      </c>
      <c r="L23" s="255" t="s">
        <v>428</v>
      </c>
      <c r="M23" s="256">
        <v>43196</v>
      </c>
      <c r="N23" s="255" t="s">
        <v>70</v>
      </c>
      <c r="O23" s="255" t="s">
        <v>1300</v>
      </c>
    </row>
    <row r="24" spans="1:15" x14ac:dyDescent="0.2">
      <c r="A24" s="255" t="s">
        <v>2063</v>
      </c>
      <c r="B24" s="255" t="s">
        <v>2045</v>
      </c>
      <c r="C24" s="255" t="s">
        <v>558</v>
      </c>
      <c r="D24" s="255" t="s">
        <v>2031</v>
      </c>
      <c r="E24" s="255" t="s">
        <v>559</v>
      </c>
      <c r="F24" s="255" t="s">
        <v>6791</v>
      </c>
      <c r="G24" s="256">
        <v>43217</v>
      </c>
      <c r="H24" s="257">
        <v>146.41999999999999</v>
      </c>
      <c r="I24" s="257">
        <v>-1</v>
      </c>
      <c r="J24" s="257">
        <f t="shared" si="0"/>
        <v>-146.41999999999999</v>
      </c>
      <c r="K24" s="255" t="s">
        <v>398</v>
      </c>
      <c r="L24" s="255" t="s">
        <v>151</v>
      </c>
      <c r="M24" s="256">
        <v>43218</v>
      </c>
      <c r="N24" s="255" t="s">
        <v>70</v>
      </c>
      <c r="O24" s="255" t="s">
        <v>6792</v>
      </c>
    </row>
    <row r="25" spans="1:15" x14ac:dyDescent="0.2">
      <c r="A25" s="255" t="s">
        <v>2063</v>
      </c>
      <c r="B25" s="255" t="s">
        <v>2045</v>
      </c>
      <c r="C25" s="255" t="s">
        <v>558</v>
      </c>
      <c r="D25" s="255" t="s">
        <v>2031</v>
      </c>
      <c r="E25" s="255" t="s">
        <v>559</v>
      </c>
      <c r="F25" s="255" t="s">
        <v>6793</v>
      </c>
      <c r="G25" s="256">
        <v>43217</v>
      </c>
      <c r="H25" s="257">
        <v>450</v>
      </c>
      <c r="I25" s="257">
        <v>-1</v>
      </c>
      <c r="J25" s="257">
        <f t="shared" si="0"/>
        <v>-450</v>
      </c>
      <c r="K25" s="255" t="s">
        <v>6794</v>
      </c>
      <c r="L25" s="255" t="s">
        <v>428</v>
      </c>
      <c r="M25" s="256">
        <v>43218</v>
      </c>
      <c r="N25" s="255" t="s">
        <v>70</v>
      </c>
      <c r="O25" s="255" t="s">
        <v>398</v>
      </c>
    </row>
    <row r="26" spans="1:15" x14ac:dyDescent="0.2">
      <c r="A26" s="255" t="s">
        <v>2063</v>
      </c>
      <c r="B26" s="255" t="s">
        <v>2045</v>
      </c>
      <c r="C26" s="255" t="s">
        <v>558</v>
      </c>
      <c r="D26" s="255" t="s">
        <v>2031</v>
      </c>
      <c r="E26" s="255" t="s">
        <v>559</v>
      </c>
      <c r="F26" s="255" t="s">
        <v>6795</v>
      </c>
      <c r="G26" s="256">
        <v>43216</v>
      </c>
      <c r="H26" s="257">
        <v>119</v>
      </c>
      <c r="I26" s="257">
        <v>-1</v>
      </c>
      <c r="J26" s="257">
        <f t="shared" si="0"/>
        <v>-119</v>
      </c>
      <c r="K26" s="255" t="s">
        <v>398</v>
      </c>
      <c r="L26" s="255" t="s">
        <v>223</v>
      </c>
      <c r="M26" s="256">
        <v>43217</v>
      </c>
      <c r="N26" s="255" t="s">
        <v>70</v>
      </c>
      <c r="O26" s="255" t="s">
        <v>6796</v>
      </c>
    </row>
    <row r="27" spans="1:15" x14ac:dyDescent="0.2">
      <c r="A27" s="255" t="s">
        <v>2063</v>
      </c>
      <c r="B27" s="255" t="s">
        <v>2045</v>
      </c>
      <c r="C27" s="255" t="s">
        <v>558</v>
      </c>
      <c r="D27" s="255" t="s">
        <v>2031</v>
      </c>
      <c r="E27" s="255" t="s">
        <v>559</v>
      </c>
      <c r="F27" s="255" t="s">
        <v>6797</v>
      </c>
      <c r="G27" s="256">
        <v>43216</v>
      </c>
      <c r="H27" s="257">
        <v>278.75</v>
      </c>
      <c r="I27" s="257">
        <v>-1</v>
      </c>
      <c r="J27" s="257">
        <f t="shared" si="0"/>
        <v>-278.75</v>
      </c>
      <c r="K27" s="255" t="s">
        <v>398</v>
      </c>
      <c r="L27" s="255" t="s">
        <v>124</v>
      </c>
      <c r="M27" s="256">
        <v>43217</v>
      </c>
      <c r="N27" s="255" t="s">
        <v>70</v>
      </c>
      <c r="O27" s="255" t="s">
        <v>6798</v>
      </c>
    </row>
    <row r="28" spans="1:15" x14ac:dyDescent="0.2">
      <c r="A28" s="255" t="s">
        <v>2063</v>
      </c>
      <c r="B28" s="255" t="s">
        <v>2045</v>
      </c>
      <c r="C28" s="255" t="s">
        <v>558</v>
      </c>
      <c r="D28" s="255" t="s">
        <v>2031</v>
      </c>
      <c r="E28" s="255" t="s">
        <v>559</v>
      </c>
      <c r="F28" s="255" t="s">
        <v>6799</v>
      </c>
      <c r="G28" s="256">
        <v>43214</v>
      </c>
      <c r="H28" s="257">
        <v>303.60000000000002</v>
      </c>
      <c r="I28" s="257">
        <v>-1</v>
      </c>
      <c r="J28" s="257">
        <f t="shared" si="0"/>
        <v>-303.60000000000002</v>
      </c>
      <c r="K28" s="255" t="s">
        <v>398</v>
      </c>
      <c r="L28" s="255" t="s">
        <v>435</v>
      </c>
      <c r="M28" s="256">
        <v>43215</v>
      </c>
      <c r="N28" s="255" t="s">
        <v>70</v>
      </c>
      <c r="O28" s="255" t="s">
        <v>6800</v>
      </c>
    </row>
    <row r="29" spans="1:15" x14ac:dyDescent="0.2">
      <c r="A29" s="255" t="s">
        <v>2063</v>
      </c>
      <c r="B29" s="255" t="s">
        <v>2045</v>
      </c>
      <c r="C29" s="255" t="s">
        <v>558</v>
      </c>
      <c r="D29" s="255" t="s">
        <v>2031</v>
      </c>
      <c r="E29" s="255" t="s">
        <v>559</v>
      </c>
      <c r="F29" s="255" t="s">
        <v>6801</v>
      </c>
      <c r="G29" s="256">
        <v>43210</v>
      </c>
      <c r="H29" s="257">
        <v>280</v>
      </c>
      <c r="I29" s="257">
        <v>-1</v>
      </c>
      <c r="J29" s="257">
        <f t="shared" si="0"/>
        <v>-280</v>
      </c>
      <c r="K29" s="255" t="s">
        <v>398</v>
      </c>
      <c r="L29" s="255" t="s">
        <v>726</v>
      </c>
      <c r="M29" s="256">
        <v>43211</v>
      </c>
      <c r="N29" s="255" t="s">
        <v>70</v>
      </c>
      <c r="O29" s="255" t="s">
        <v>3967</v>
      </c>
    </row>
    <row r="30" spans="1:15" x14ac:dyDescent="0.2">
      <c r="A30" s="255" t="s">
        <v>2063</v>
      </c>
      <c r="B30" s="255" t="s">
        <v>2045</v>
      </c>
      <c r="C30" s="255" t="s">
        <v>558</v>
      </c>
      <c r="D30" s="255" t="s">
        <v>2031</v>
      </c>
      <c r="E30" s="255" t="s">
        <v>559</v>
      </c>
      <c r="F30" s="255" t="s">
        <v>6802</v>
      </c>
      <c r="G30" s="256">
        <v>43209</v>
      </c>
      <c r="H30" s="257">
        <v>163.5</v>
      </c>
      <c r="I30" s="257">
        <v>-1</v>
      </c>
      <c r="J30" s="257">
        <f t="shared" si="0"/>
        <v>-163.5</v>
      </c>
      <c r="K30" s="255" t="s">
        <v>398</v>
      </c>
      <c r="L30" s="255" t="s">
        <v>358</v>
      </c>
      <c r="M30" s="256">
        <v>43210</v>
      </c>
      <c r="N30" s="255" t="s">
        <v>70</v>
      </c>
      <c r="O30" s="255" t="s">
        <v>6803</v>
      </c>
    </row>
    <row r="31" spans="1:15" x14ac:dyDescent="0.2">
      <c r="A31" s="255" t="s">
        <v>2063</v>
      </c>
      <c r="B31" s="255" t="s">
        <v>2045</v>
      </c>
      <c r="C31" s="255" t="s">
        <v>558</v>
      </c>
      <c r="D31" s="255" t="s">
        <v>2031</v>
      </c>
      <c r="E31" s="255" t="s">
        <v>559</v>
      </c>
      <c r="F31" s="255" t="s">
        <v>6804</v>
      </c>
      <c r="G31" s="256">
        <v>43208</v>
      </c>
      <c r="H31" s="257">
        <v>109.39</v>
      </c>
      <c r="I31" s="257">
        <v>-1</v>
      </c>
      <c r="J31" s="257">
        <f t="shared" si="0"/>
        <v>-109.39</v>
      </c>
      <c r="K31" s="255" t="s">
        <v>398</v>
      </c>
      <c r="L31" s="255" t="s">
        <v>556</v>
      </c>
      <c r="M31" s="256">
        <v>43209</v>
      </c>
      <c r="N31" s="255" t="s">
        <v>70</v>
      </c>
      <c r="O31" s="255" t="s">
        <v>6779</v>
      </c>
    </row>
    <row r="32" spans="1:15" x14ac:dyDescent="0.2">
      <c r="A32" s="255" t="s">
        <v>2063</v>
      </c>
      <c r="B32" s="255" t="s">
        <v>2045</v>
      </c>
      <c r="C32" s="255" t="s">
        <v>558</v>
      </c>
      <c r="D32" s="255" t="s">
        <v>2031</v>
      </c>
      <c r="E32" s="255" t="s">
        <v>559</v>
      </c>
      <c r="F32" s="255" t="s">
        <v>6805</v>
      </c>
      <c r="G32" s="256">
        <v>43201</v>
      </c>
      <c r="H32" s="257">
        <v>139.31</v>
      </c>
      <c r="I32" s="257">
        <v>-1</v>
      </c>
      <c r="J32" s="257">
        <f t="shared" si="0"/>
        <v>-139.31</v>
      </c>
      <c r="K32" s="255" t="s">
        <v>5098</v>
      </c>
      <c r="L32" s="255" t="s">
        <v>83</v>
      </c>
      <c r="M32" s="256">
        <v>43202</v>
      </c>
      <c r="N32" s="255" t="s">
        <v>70</v>
      </c>
      <c r="O32" s="255" t="s">
        <v>398</v>
      </c>
    </row>
    <row r="33" spans="1:15" x14ac:dyDescent="0.2">
      <c r="A33" s="255" t="s">
        <v>2063</v>
      </c>
      <c r="B33" s="255" t="s">
        <v>2045</v>
      </c>
      <c r="C33" s="255" t="s">
        <v>558</v>
      </c>
      <c r="D33" s="255" t="s">
        <v>2031</v>
      </c>
      <c r="E33" s="255" t="s">
        <v>559</v>
      </c>
      <c r="F33" s="255" t="s">
        <v>6806</v>
      </c>
      <c r="G33" s="256">
        <v>43201</v>
      </c>
      <c r="H33" s="257">
        <v>65</v>
      </c>
      <c r="I33" s="257">
        <v>-1</v>
      </c>
      <c r="J33" s="257">
        <f t="shared" si="0"/>
        <v>-65</v>
      </c>
      <c r="K33" s="255" t="s">
        <v>398</v>
      </c>
      <c r="L33" s="255" t="s">
        <v>726</v>
      </c>
      <c r="M33" s="256">
        <v>43202</v>
      </c>
      <c r="N33" s="255" t="s">
        <v>70</v>
      </c>
      <c r="O33" s="255" t="s">
        <v>5211</v>
      </c>
    </row>
    <row r="34" spans="1:15" x14ac:dyDescent="0.2">
      <c r="A34" s="255" t="s">
        <v>2063</v>
      </c>
      <c r="B34" s="255" t="s">
        <v>2045</v>
      </c>
      <c r="C34" s="255" t="s">
        <v>558</v>
      </c>
      <c r="D34" s="255" t="s">
        <v>2031</v>
      </c>
      <c r="E34" s="255" t="s">
        <v>559</v>
      </c>
      <c r="F34" s="255" t="s">
        <v>6807</v>
      </c>
      <c r="G34" s="256">
        <v>43200</v>
      </c>
      <c r="H34" s="257">
        <v>400</v>
      </c>
      <c r="I34" s="257">
        <v>-1</v>
      </c>
      <c r="J34" s="257">
        <f t="shared" si="0"/>
        <v>-400</v>
      </c>
      <c r="K34" s="255" t="s">
        <v>398</v>
      </c>
      <c r="L34" s="255" t="s">
        <v>552</v>
      </c>
      <c r="M34" s="256">
        <v>43201</v>
      </c>
      <c r="N34" s="255" t="s">
        <v>70</v>
      </c>
      <c r="O34" s="255" t="s">
        <v>6808</v>
      </c>
    </row>
    <row r="35" spans="1:15" x14ac:dyDescent="0.2">
      <c r="A35" s="255" t="s">
        <v>2063</v>
      </c>
      <c r="B35" s="255" t="s">
        <v>2045</v>
      </c>
      <c r="C35" s="255" t="s">
        <v>558</v>
      </c>
      <c r="D35" s="255" t="s">
        <v>2031</v>
      </c>
      <c r="E35" s="255" t="s">
        <v>559</v>
      </c>
      <c r="F35" s="255" t="s">
        <v>6809</v>
      </c>
      <c r="G35" s="256">
        <v>43200</v>
      </c>
      <c r="H35" s="257">
        <v>400</v>
      </c>
      <c r="I35" s="257">
        <v>-1</v>
      </c>
      <c r="J35" s="257">
        <f t="shared" si="0"/>
        <v>-400</v>
      </c>
      <c r="K35" s="255" t="s">
        <v>398</v>
      </c>
      <c r="L35" s="255" t="s">
        <v>552</v>
      </c>
      <c r="M35" s="256">
        <v>43201</v>
      </c>
      <c r="N35" s="255" t="s">
        <v>70</v>
      </c>
      <c r="O35" s="255" t="s">
        <v>6810</v>
      </c>
    </row>
    <row r="36" spans="1:15" x14ac:dyDescent="0.2">
      <c r="A36" s="255" t="s">
        <v>2063</v>
      </c>
      <c r="B36" s="255" t="s">
        <v>2045</v>
      </c>
      <c r="C36" s="255" t="s">
        <v>558</v>
      </c>
      <c r="D36" s="255" t="s">
        <v>2031</v>
      </c>
      <c r="E36" s="255" t="s">
        <v>559</v>
      </c>
      <c r="F36" s="255" t="s">
        <v>6811</v>
      </c>
      <c r="G36" s="256">
        <v>43200</v>
      </c>
      <c r="H36" s="257">
        <v>400</v>
      </c>
      <c r="I36" s="257">
        <v>-1</v>
      </c>
      <c r="J36" s="257">
        <f t="shared" si="0"/>
        <v>-400</v>
      </c>
      <c r="K36" s="255" t="s">
        <v>398</v>
      </c>
      <c r="L36" s="255" t="s">
        <v>552</v>
      </c>
      <c r="M36" s="256">
        <v>43201</v>
      </c>
      <c r="N36" s="255" t="s">
        <v>70</v>
      </c>
      <c r="O36" s="255" t="s">
        <v>6812</v>
      </c>
    </row>
    <row r="37" spans="1:15" x14ac:dyDescent="0.2">
      <c r="A37" s="255" t="s">
        <v>2063</v>
      </c>
      <c r="B37" s="255" t="s">
        <v>2045</v>
      </c>
      <c r="C37" s="255" t="s">
        <v>558</v>
      </c>
      <c r="D37" s="255" t="s">
        <v>2031</v>
      </c>
      <c r="E37" s="255" t="s">
        <v>559</v>
      </c>
      <c r="F37" s="255" t="s">
        <v>6813</v>
      </c>
      <c r="G37" s="256">
        <v>43192</v>
      </c>
      <c r="H37" s="257">
        <v>128.80000000000001</v>
      </c>
      <c r="I37" s="257">
        <v>-1</v>
      </c>
      <c r="J37" s="257">
        <f t="shared" si="0"/>
        <v>-128.80000000000001</v>
      </c>
      <c r="K37" s="255" t="s">
        <v>3628</v>
      </c>
      <c r="L37" s="255" t="s">
        <v>349</v>
      </c>
      <c r="M37" s="256">
        <v>43193</v>
      </c>
      <c r="N37" s="255" t="s">
        <v>70</v>
      </c>
      <c r="O37" s="255" t="s">
        <v>398</v>
      </c>
    </row>
    <row r="38" spans="1:15" x14ac:dyDescent="0.2">
      <c r="A38" s="255" t="s">
        <v>2063</v>
      </c>
      <c r="B38" s="255" t="s">
        <v>2045</v>
      </c>
      <c r="C38" s="255" t="s">
        <v>549</v>
      </c>
      <c r="D38" s="255" t="s">
        <v>550</v>
      </c>
      <c r="E38" s="255" t="s">
        <v>551</v>
      </c>
      <c r="F38" s="255" t="s">
        <v>6814</v>
      </c>
      <c r="G38" s="256">
        <v>43220</v>
      </c>
      <c r="H38" s="257">
        <v>66471.289999999994</v>
      </c>
      <c r="I38" s="257">
        <v>-1</v>
      </c>
      <c r="J38" s="257">
        <f t="shared" si="0"/>
        <v>-66471.289999999994</v>
      </c>
      <c r="K38" s="255" t="s">
        <v>398</v>
      </c>
      <c r="L38" s="255" t="s">
        <v>171</v>
      </c>
      <c r="M38" s="256">
        <v>43220</v>
      </c>
      <c r="N38" s="255" t="s">
        <v>70</v>
      </c>
      <c r="O38" s="255" t="s">
        <v>398</v>
      </c>
    </row>
    <row r="39" spans="1:15" x14ac:dyDescent="0.2">
      <c r="A39" s="255" t="s">
        <v>2063</v>
      </c>
      <c r="B39" s="255" t="s">
        <v>2045</v>
      </c>
      <c r="C39" s="255" t="s">
        <v>862</v>
      </c>
      <c r="D39" s="255" t="s">
        <v>863</v>
      </c>
      <c r="E39" s="255" t="s">
        <v>864</v>
      </c>
      <c r="F39" s="255" t="s">
        <v>6815</v>
      </c>
      <c r="G39" s="256">
        <v>43188</v>
      </c>
      <c r="H39" s="257">
        <v>28.31</v>
      </c>
      <c r="I39" s="257">
        <v>-1</v>
      </c>
      <c r="J39" s="257">
        <f t="shared" si="0"/>
        <v>-28.31</v>
      </c>
      <c r="K39" s="255" t="s">
        <v>5599</v>
      </c>
      <c r="L39" s="255" t="s">
        <v>217</v>
      </c>
      <c r="M39" s="256">
        <v>43194</v>
      </c>
      <c r="N39" s="255" t="s">
        <v>70</v>
      </c>
      <c r="O39" s="255" t="s">
        <v>5600</v>
      </c>
    </row>
    <row r="40" spans="1:15" x14ac:dyDescent="0.2">
      <c r="A40" s="255" t="s">
        <v>2063</v>
      </c>
      <c r="B40" s="255" t="s">
        <v>2045</v>
      </c>
      <c r="C40" s="255" t="s">
        <v>2946</v>
      </c>
      <c r="D40" s="255" t="s">
        <v>2947</v>
      </c>
      <c r="E40" s="255" t="s">
        <v>2948</v>
      </c>
      <c r="F40" s="255" t="s">
        <v>6816</v>
      </c>
      <c r="G40" s="256">
        <v>43216</v>
      </c>
      <c r="H40" s="257">
        <v>165.17</v>
      </c>
      <c r="I40" s="257">
        <v>-1</v>
      </c>
      <c r="J40" s="257">
        <f t="shared" si="0"/>
        <v>-165.17</v>
      </c>
      <c r="K40" s="255" t="s">
        <v>6817</v>
      </c>
      <c r="L40" s="255" t="s">
        <v>332</v>
      </c>
      <c r="M40" s="256">
        <v>43220</v>
      </c>
      <c r="N40" s="255" t="s">
        <v>70</v>
      </c>
      <c r="O40" s="255" t="s">
        <v>6818</v>
      </c>
    </row>
    <row r="41" spans="1:15" x14ac:dyDescent="0.2">
      <c r="A41" s="255" t="s">
        <v>2063</v>
      </c>
      <c r="B41" s="255" t="s">
        <v>2045</v>
      </c>
      <c r="C41" s="255" t="s">
        <v>582</v>
      </c>
      <c r="D41" s="255" t="s">
        <v>583</v>
      </c>
      <c r="E41" s="255" t="s">
        <v>584</v>
      </c>
      <c r="F41" s="255" t="s">
        <v>6819</v>
      </c>
      <c r="G41" s="256">
        <v>43190</v>
      </c>
      <c r="H41" s="257">
        <v>36.33</v>
      </c>
      <c r="I41" s="257">
        <v>-1</v>
      </c>
      <c r="J41" s="257">
        <f t="shared" si="0"/>
        <v>-36.33</v>
      </c>
      <c r="K41" s="255" t="s">
        <v>398</v>
      </c>
      <c r="L41" s="255" t="s">
        <v>454</v>
      </c>
      <c r="M41" s="256">
        <v>43206</v>
      </c>
      <c r="N41" s="255" t="s">
        <v>70</v>
      </c>
      <c r="O41" s="255" t="s">
        <v>398</v>
      </c>
    </row>
    <row r="42" spans="1:15" x14ac:dyDescent="0.2">
      <c r="A42" s="255" t="s">
        <v>2063</v>
      </c>
      <c r="B42" s="255" t="s">
        <v>2045</v>
      </c>
      <c r="C42" s="255" t="s">
        <v>871</v>
      </c>
      <c r="D42" s="255" t="s">
        <v>872</v>
      </c>
      <c r="E42" s="255" t="s">
        <v>873</v>
      </c>
      <c r="F42" s="255" t="s">
        <v>6820</v>
      </c>
      <c r="G42" s="256">
        <v>43202</v>
      </c>
      <c r="H42" s="257">
        <v>1113.2</v>
      </c>
      <c r="I42" s="257">
        <v>-1</v>
      </c>
      <c r="J42" s="257">
        <f t="shared" si="0"/>
        <v>-1113.2</v>
      </c>
      <c r="K42" s="255" t="s">
        <v>6821</v>
      </c>
      <c r="L42" s="255" t="s">
        <v>165</v>
      </c>
      <c r="M42" s="256">
        <v>43202</v>
      </c>
      <c r="N42" s="255" t="s">
        <v>70</v>
      </c>
      <c r="O42" s="255" t="s">
        <v>6822</v>
      </c>
    </row>
    <row r="43" spans="1:15" x14ac:dyDescent="0.2">
      <c r="A43" s="255" t="s">
        <v>508</v>
      </c>
      <c r="B43" s="255" t="s">
        <v>2045</v>
      </c>
      <c r="C43" s="255" t="s">
        <v>558</v>
      </c>
      <c r="D43" s="255" t="s">
        <v>2031</v>
      </c>
      <c r="E43" s="255" t="s">
        <v>559</v>
      </c>
      <c r="F43" s="255" t="s">
        <v>6823</v>
      </c>
      <c r="G43" s="256">
        <v>42996</v>
      </c>
      <c r="H43" s="257">
        <v>97.85</v>
      </c>
      <c r="I43" s="257">
        <v>-1</v>
      </c>
      <c r="J43" s="257">
        <f t="shared" si="0"/>
        <v>-97.85</v>
      </c>
      <c r="K43" s="255" t="s">
        <v>398</v>
      </c>
      <c r="L43" s="255" t="s">
        <v>428</v>
      </c>
      <c r="M43" s="256">
        <v>43196</v>
      </c>
      <c r="N43" s="255" t="s">
        <v>70</v>
      </c>
      <c r="O43" s="255" t="s">
        <v>3889</v>
      </c>
    </row>
    <row r="44" spans="1:15" x14ac:dyDescent="0.2">
      <c r="A44" s="255" t="s">
        <v>508</v>
      </c>
      <c r="B44" s="255" t="s">
        <v>2045</v>
      </c>
      <c r="C44" s="255" t="s">
        <v>558</v>
      </c>
      <c r="D44" s="255" t="s">
        <v>2031</v>
      </c>
      <c r="E44" s="255" t="s">
        <v>559</v>
      </c>
      <c r="F44" s="255" t="s">
        <v>6824</v>
      </c>
      <c r="G44" s="256">
        <v>42996</v>
      </c>
      <c r="H44" s="257">
        <v>97.85</v>
      </c>
      <c r="I44" s="257">
        <v>-1</v>
      </c>
      <c r="J44" s="257">
        <f t="shared" si="0"/>
        <v>-97.85</v>
      </c>
      <c r="K44" s="255" t="s">
        <v>398</v>
      </c>
      <c r="L44" s="255" t="s">
        <v>428</v>
      </c>
      <c r="M44" s="256">
        <v>43196</v>
      </c>
      <c r="N44" s="255" t="s">
        <v>70</v>
      </c>
      <c r="O44" s="255" t="s">
        <v>3889</v>
      </c>
    </row>
    <row r="45" spans="1:15" x14ac:dyDescent="0.2">
      <c r="A45" s="255" t="s">
        <v>508</v>
      </c>
      <c r="B45" s="255" t="s">
        <v>2045</v>
      </c>
      <c r="C45" s="255" t="s">
        <v>558</v>
      </c>
      <c r="D45" s="255" t="s">
        <v>2031</v>
      </c>
      <c r="E45" s="255" t="s">
        <v>559</v>
      </c>
      <c r="F45" s="255" t="s">
        <v>6825</v>
      </c>
      <c r="G45" s="256">
        <v>42996</v>
      </c>
      <c r="H45" s="257">
        <v>3.1</v>
      </c>
      <c r="I45" s="257">
        <v>-1</v>
      </c>
      <c r="J45" s="257">
        <f t="shared" si="0"/>
        <v>-3.1</v>
      </c>
      <c r="K45" s="255" t="s">
        <v>398</v>
      </c>
      <c r="L45" s="255" t="s">
        <v>547</v>
      </c>
      <c r="M45" s="256">
        <v>43196</v>
      </c>
      <c r="N45" s="255" t="s">
        <v>70</v>
      </c>
      <c r="O45" s="255" t="s">
        <v>3898</v>
      </c>
    </row>
    <row r="46" spans="1:15" x14ac:dyDescent="0.2">
      <c r="A46" s="255" t="s">
        <v>508</v>
      </c>
      <c r="B46" s="255" t="s">
        <v>2045</v>
      </c>
      <c r="C46" s="255" t="s">
        <v>558</v>
      </c>
      <c r="D46" s="255" t="s">
        <v>2031</v>
      </c>
      <c r="E46" s="255" t="s">
        <v>559</v>
      </c>
      <c r="F46" s="255" t="s">
        <v>6826</v>
      </c>
      <c r="G46" s="256">
        <v>42996</v>
      </c>
      <c r="H46" s="257">
        <v>23.5</v>
      </c>
      <c r="I46" s="257">
        <v>-1</v>
      </c>
      <c r="J46" s="257">
        <f t="shared" si="0"/>
        <v>-23.5</v>
      </c>
      <c r="K46" s="255" t="s">
        <v>398</v>
      </c>
      <c r="L46" s="255" t="s">
        <v>321</v>
      </c>
      <c r="M46" s="256">
        <v>43196</v>
      </c>
      <c r="N46" s="255" t="s">
        <v>70</v>
      </c>
      <c r="O46" s="255" t="s">
        <v>6827</v>
      </c>
    </row>
    <row r="47" spans="1:15" x14ac:dyDescent="0.2">
      <c r="A47" s="255" t="s">
        <v>508</v>
      </c>
      <c r="B47" s="255" t="s">
        <v>2045</v>
      </c>
      <c r="C47" s="255" t="s">
        <v>558</v>
      </c>
      <c r="D47" s="255" t="s">
        <v>2031</v>
      </c>
      <c r="E47" s="255" t="s">
        <v>559</v>
      </c>
      <c r="F47" s="255" t="s">
        <v>6828</v>
      </c>
      <c r="G47" s="256">
        <v>42989</v>
      </c>
      <c r="H47" s="257">
        <v>12.7</v>
      </c>
      <c r="I47" s="257">
        <v>-1</v>
      </c>
      <c r="J47" s="257">
        <f t="shared" si="0"/>
        <v>-12.7</v>
      </c>
      <c r="K47" s="255" t="s">
        <v>398</v>
      </c>
      <c r="L47" s="255" t="s">
        <v>811</v>
      </c>
      <c r="M47" s="256">
        <v>43196</v>
      </c>
      <c r="N47" s="255" t="s">
        <v>70</v>
      </c>
      <c r="O47" s="255" t="s">
        <v>6829</v>
      </c>
    </row>
    <row r="48" spans="1:15" x14ac:dyDescent="0.2">
      <c r="A48" s="255" t="s">
        <v>508</v>
      </c>
      <c r="B48" s="255" t="s">
        <v>2045</v>
      </c>
      <c r="C48" s="255" t="s">
        <v>558</v>
      </c>
      <c r="D48" s="255" t="s">
        <v>2031</v>
      </c>
      <c r="E48" s="255" t="s">
        <v>559</v>
      </c>
      <c r="F48" s="255" t="s">
        <v>6830</v>
      </c>
      <c r="G48" s="256">
        <v>42989</v>
      </c>
      <c r="H48" s="257">
        <v>135</v>
      </c>
      <c r="I48" s="257">
        <v>-1</v>
      </c>
      <c r="J48" s="257">
        <f t="shared" si="0"/>
        <v>-135</v>
      </c>
      <c r="K48" s="255" t="s">
        <v>398</v>
      </c>
      <c r="L48" s="255" t="s">
        <v>429</v>
      </c>
      <c r="M48" s="256">
        <v>43196</v>
      </c>
      <c r="N48" s="255" t="s">
        <v>70</v>
      </c>
      <c r="O48" s="255" t="s">
        <v>6831</v>
      </c>
    </row>
    <row r="49" spans="1:15" x14ac:dyDescent="0.2">
      <c r="A49" s="255" t="s">
        <v>508</v>
      </c>
      <c r="B49" s="255" t="s">
        <v>2045</v>
      </c>
      <c r="C49" s="255" t="s">
        <v>558</v>
      </c>
      <c r="D49" s="255" t="s">
        <v>2031</v>
      </c>
      <c r="E49" s="255" t="s">
        <v>559</v>
      </c>
      <c r="F49" s="255" t="s">
        <v>6832</v>
      </c>
      <c r="G49" s="256">
        <v>42989</v>
      </c>
      <c r="H49" s="257">
        <v>99.26</v>
      </c>
      <c r="I49" s="257">
        <v>-1</v>
      </c>
      <c r="J49" s="257">
        <f t="shared" si="0"/>
        <v>-99.26</v>
      </c>
      <c r="K49" s="255" t="s">
        <v>398</v>
      </c>
      <c r="L49" s="255" t="s">
        <v>513</v>
      </c>
      <c r="M49" s="256">
        <v>43196</v>
      </c>
      <c r="N49" s="255" t="s">
        <v>70</v>
      </c>
      <c r="O49" s="255" t="s">
        <v>6833</v>
      </c>
    </row>
    <row r="50" spans="1:15" x14ac:dyDescent="0.2">
      <c r="A50" s="255" t="s">
        <v>508</v>
      </c>
      <c r="B50" s="255" t="s">
        <v>2045</v>
      </c>
      <c r="C50" s="255" t="s">
        <v>558</v>
      </c>
      <c r="D50" s="255" t="s">
        <v>2031</v>
      </c>
      <c r="E50" s="255" t="s">
        <v>559</v>
      </c>
      <c r="F50" s="255" t="s">
        <v>6834</v>
      </c>
      <c r="G50" s="256">
        <v>42822</v>
      </c>
      <c r="H50" s="257">
        <v>267</v>
      </c>
      <c r="I50" s="257">
        <v>-1</v>
      </c>
      <c r="J50" s="257">
        <f t="shared" si="0"/>
        <v>-267</v>
      </c>
      <c r="K50" s="255" t="s">
        <v>6835</v>
      </c>
      <c r="L50" s="255" t="s">
        <v>415</v>
      </c>
      <c r="M50" s="256">
        <v>43197</v>
      </c>
      <c r="N50" s="255" t="s">
        <v>70</v>
      </c>
      <c r="O50" s="255" t="s">
        <v>398</v>
      </c>
    </row>
    <row r="51" spans="1:15" x14ac:dyDescent="0.2">
      <c r="A51" s="255" t="s">
        <v>508</v>
      </c>
      <c r="B51" s="255" t="s">
        <v>2045</v>
      </c>
      <c r="C51" s="255" t="s">
        <v>558</v>
      </c>
      <c r="D51" s="255" t="s">
        <v>2031</v>
      </c>
      <c r="E51" s="255" t="s">
        <v>559</v>
      </c>
      <c r="F51" s="255" t="s">
        <v>6836</v>
      </c>
      <c r="G51" s="256">
        <v>42822</v>
      </c>
      <c r="H51" s="257">
        <v>225</v>
      </c>
      <c r="I51" s="257">
        <v>-1</v>
      </c>
      <c r="J51" s="257">
        <f t="shared" si="0"/>
        <v>-225</v>
      </c>
      <c r="K51" s="255" t="s">
        <v>6837</v>
      </c>
      <c r="L51" s="255" t="s">
        <v>415</v>
      </c>
      <c r="M51" s="256">
        <v>43198</v>
      </c>
      <c r="N51" s="255" t="s">
        <v>70</v>
      </c>
      <c r="O51" s="255" t="s">
        <v>398</v>
      </c>
    </row>
    <row r="52" spans="1:15" x14ac:dyDescent="0.2">
      <c r="A52" s="255" t="s">
        <v>508</v>
      </c>
      <c r="B52" s="255" t="s">
        <v>2045</v>
      </c>
      <c r="C52" s="255" t="s">
        <v>558</v>
      </c>
      <c r="D52" s="255" t="s">
        <v>2031</v>
      </c>
      <c r="E52" s="255" t="s">
        <v>559</v>
      </c>
      <c r="F52" s="255" t="s">
        <v>6838</v>
      </c>
      <c r="G52" s="256">
        <v>42822</v>
      </c>
      <c r="H52" s="257">
        <v>78.05</v>
      </c>
      <c r="I52" s="257">
        <v>-1</v>
      </c>
      <c r="J52" s="257">
        <f t="shared" si="0"/>
        <v>-78.05</v>
      </c>
      <c r="K52" s="255" t="s">
        <v>6839</v>
      </c>
      <c r="L52" s="255" t="s">
        <v>652</v>
      </c>
      <c r="M52" s="256">
        <v>43197</v>
      </c>
      <c r="N52" s="255" t="s">
        <v>70</v>
      </c>
      <c r="O52" s="255" t="s">
        <v>398</v>
      </c>
    </row>
    <row r="53" spans="1:15" x14ac:dyDescent="0.2">
      <c r="A53" s="255" t="s">
        <v>508</v>
      </c>
      <c r="B53" s="255" t="s">
        <v>2045</v>
      </c>
      <c r="C53" s="255" t="s">
        <v>558</v>
      </c>
      <c r="D53" s="255" t="s">
        <v>2031</v>
      </c>
      <c r="E53" s="255" t="s">
        <v>559</v>
      </c>
      <c r="F53" s="255" t="s">
        <v>6840</v>
      </c>
      <c r="G53" s="256">
        <v>42822</v>
      </c>
      <c r="H53" s="257">
        <v>92.1</v>
      </c>
      <c r="I53" s="257">
        <v>-1</v>
      </c>
      <c r="J53" s="257">
        <f t="shared" si="0"/>
        <v>-92.1</v>
      </c>
      <c r="K53" s="255" t="s">
        <v>6839</v>
      </c>
      <c r="L53" s="255" t="s">
        <v>652</v>
      </c>
      <c r="M53" s="256">
        <v>43197</v>
      </c>
      <c r="N53" s="255" t="s">
        <v>70</v>
      </c>
      <c r="O53" s="255" t="s">
        <v>398</v>
      </c>
    </row>
    <row r="54" spans="1:15" x14ac:dyDescent="0.2">
      <c r="A54" s="255" t="s">
        <v>508</v>
      </c>
      <c r="B54" s="255" t="s">
        <v>2045</v>
      </c>
      <c r="C54" s="255" t="s">
        <v>558</v>
      </c>
      <c r="D54" s="255" t="s">
        <v>2031</v>
      </c>
      <c r="E54" s="255" t="s">
        <v>559</v>
      </c>
      <c r="F54" s="255" t="s">
        <v>6841</v>
      </c>
      <c r="G54" s="256">
        <v>42822</v>
      </c>
      <c r="H54" s="257">
        <v>47.75</v>
      </c>
      <c r="I54" s="257">
        <v>-1</v>
      </c>
      <c r="J54" s="257">
        <f t="shared" si="0"/>
        <v>-47.75</v>
      </c>
      <c r="K54" s="255" t="s">
        <v>398</v>
      </c>
      <c r="L54" s="255" t="s">
        <v>771</v>
      </c>
      <c r="M54" s="256">
        <v>43197</v>
      </c>
      <c r="N54" s="255" t="s">
        <v>70</v>
      </c>
      <c r="O54" s="255" t="s">
        <v>1099</v>
      </c>
    </row>
    <row r="55" spans="1:15" x14ac:dyDescent="0.2">
      <c r="A55" s="255" t="s">
        <v>508</v>
      </c>
      <c r="B55" s="255" t="s">
        <v>2045</v>
      </c>
      <c r="C55" s="255" t="s">
        <v>558</v>
      </c>
      <c r="D55" s="255" t="s">
        <v>2031</v>
      </c>
      <c r="E55" s="255" t="s">
        <v>559</v>
      </c>
      <c r="F55" s="255" t="s">
        <v>6842</v>
      </c>
      <c r="G55" s="256">
        <v>42822</v>
      </c>
      <c r="H55" s="257">
        <v>47.74</v>
      </c>
      <c r="I55" s="257">
        <v>-1</v>
      </c>
      <c r="J55" s="257">
        <f t="shared" si="0"/>
        <v>-47.74</v>
      </c>
      <c r="K55" s="255" t="s">
        <v>398</v>
      </c>
      <c r="L55" s="255" t="s">
        <v>771</v>
      </c>
      <c r="M55" s="256">
        <v>43197</v>
      </c>
      <c r="N55" s="255" t="s">
        <v>70</v>
      </c>
      <c r="O55" s="255" t="s">
        <v>1099</v>
      </c>
    </row>
    <row r="56" spans="1:15" x14ac:dyDescent="0.2">
      <c r="A56" s="255" t="s">
        <v>508</v>
      </c>
      <c r="B56" s="255" t="s">
        <v>2045</v>
      </c>
      <c r="C56" s="255" t="s">
        <v>558</v>
      </c>
      <c r="D56" s="255" t="s">
        <v>2031</v>
      </c>
      <c r="E56" s="255" t="s">
        <v>559</v>
      </c>
      <c r="F56" s="255" t="s">
        <v>6843</v>
      </c>
      <c r="G56" s="256">
        <v>42821</v>
      </c>
      <c r="H56" s="257">
        <v>65.83</v>
      </c>
      <c r="I56" s="257">
        <v>-1</v>
      </c>
      <c r="J56" s="257">
        <f t="shared" si="0"/>
        <v>-65.83</v>
      </c>
      <c r="K56" s="255" t="s">
        <v>398</v>
      </c>
      <c r="L56" s="255" t="s">
        <v>321</v>
      </c>
      <c r="M56" s="256">
        <v>43203</v>
      </c>
      <c r="N56" s="255" t="s">
        <v>70</v>
      </c>
      <c r="O56" s="255" t="s">
        <v>6844</v>
      </c>
    </row>
    <row r="57" spans="1:15" x14ac:dyDescent="0.2">
      <c r="A57" s="255" t="s">
        <v>508</v>
      </c>
      <c r="B57" s="255" t="s">
        <v>2045</v>
      </c>
      <c r="C57" s="255" t="s">
        <v>558</v>
      </c>
      <c r="D57" s="255" t="s">
        <v>2031</v>
      </c>
      <c r="E57" s="255" t="s">
        <v>559</v>
      </c>
      <c r="F57" s="255" t="s">
        <v>6845</v>
      </c>
      <c r="G57" s="256">
        <v>42774</v>
      </c>
      <c r="H57" s="257">
        <v>57.6</v>
      </c>
      <c r="I57" s="257">
        <v>-1</v>
      </c>
      <c r="J57" s="257">
        <f t="shared" si="0"/>
        <v>-57.6</v>
      </c>
      <c r="K57" s="255" t="s">
        <v>3980</v>
      </c>
      <c r="L57" s="255" t="s">
        <v>2729</v>
      </c>
      <c r="M57" s="256">
        <v>43195</v>
      </c>
      <c r="N57" s="255" t="s">
        <v>70</v>
      </c>
      <c r="O57" s="255" t="s">
        <v>398</v>
      </c>
    </row>
    <row r="58" spans="1:15" x14ac:dyDescent="0.2">
      <c r="A58" s="255" t="s">
        <v>508</v>
      </c>
      <c r="B58" s="255" t="s">
        <v>2045</v>
      </c>
      <c r="C58" s="255" t="s">
        <v>558</v>
      </c>
      <c r="D58" s="255" t="s">
        <v>2031</v>
      </c>
      <c r="E58" s="255" t="s">
        <v>559</v>
      </c>
      <c r="F58" s="255" t="s">
        <v>6846</v>
      </c>
      <c r="G58" s="256">
        <v>42769</v>
      </c>
      <c r="H58" s="257">
        <v>71.38</v>
      </c>
      <c r="I58" s="257">
        <v>-1</v>
      </c>
      <c r="J58" s="257">
        <f t="shared" si="0"/>
        <v>-71.38</v>
      </c>
      <c r="K58" s="255" t="s">
        <v>4006</v>
      </c>
      <c r="L58" s="255" t="s">
        <v>725</v>
      </c>
      <c r="M58" s="256">
        <v>43195</v>
      </c>
      <c r="N58" s="255" t="s">
        <v>70</v>
      </c>
      <c r="O58" s="255" t="s">
        <v>398</v>
      </c>
    </row>
    <row r="59" spans="1:15" x14ac:dyDescent="0.2">
      <c r="A59" s="255" t="s">
        <v>508</v>
      </c>
      <c r="B59" s="255" t="s">
        <v>2045</v>
      </c>
      <c r="C59" s="255" t="s">
        <v>558</v>
      </c>
      <c r="D59" s="255" t="s">
        <v>2031</v>
      </c>
      <c r="E59" s="255" t="s">
        <v>559</v>
      </c>
      <c r="F59" s="255" t="s">
        <v>6847</v>
      </c>
      <c r="G59" s="256">
        <v>42769</v>
      </c>
      <c r="H59" s="257">
        <v>12.6</v>
      </c>
      <c r="I59" s="257">
        <v>-1</v>
      </c>
      <c r="J59" s="257">
        <f t="shared" si="0"/>
        <v>-12.6</v>
      </c>
      <c r="K59" s="255" t="s">
        <v>6848</v>
      </c>
      <c r="L59" s="255" t="s">
        <v>428</v>
      </c>
      <c r="M59" s="256">
        <v>43195</v>
      </c>
      <c r="N59" s="255" t="s">
        <v>70</v>
      </c>
      <c r="O59" s="255" t="s">
        <v>398</v>
      </c>
    </row>
    <row r="60" spans="1:15" x14ac:dyDescent="0.2">
      <c r="A60" s="255" t="s">
        <v>2063</v>
      </c>
      <c r="B60" s="255" t="s">
        <v>2045</v>
      </c>
      <c r="C60" s="255" t="s">
        <v>5917</v>
      </c>
      <c r="D60" s="255" t="s">
        <v>5918</v>
      </c>
      <c r="E60" s="255" t="s">
        <v>5919</v>
      </c>
      <c r="F60" s="255" t="s">
        <v>6849</v>
      </c>
      <c r="G60" s="256">
        <v>43185</v>
      </c>
      <c r="H60" s="257">
        <v>9903.85</v>
      </c>
      <c r="I60" s="257">
        <v>-1</v>
      </c>
      <c r="J60" s="257">
        <f t="shared" si="0"/>
        <v>-9903.85</v>
      </c>
      <c r="K60" s="255" t="s">
        <v>398</v>
      </c>
      <c r="L60" s="255" t="s">
        <v>297</v>
      </c>
      <c r="M60" s="256">
        <v>43199</v>
      </c>
      <c r="N60" s="255" t="s">
        <v>70</v>
      </c>
      <c r="O60" s="255" t="s">
        <v>398</v>
      </c>
    </row>
    <row r="61" spans="1:15" x14ac:dyDescent="0.2">
      <c r="A61" s="255" t="s">
        <v>2063</v>
      </c>
      <c r="B61" s="255" t="s">
        <v>2045</v>
      </c>
      <c r="C61" s="255" t="s">
        <v>2680</v>
      </c>
      <c r="D61" s="255" t="s">
        <v>2681</v>
      </c>
      <c r="E61" s="255" t="s">
        <v>2682</v>
      </c>
      <c r="F61" s="255" t="s">
        <v>6850</v>
      </c>
      <c r="G61" s="256">
        <v>43191</v>
      </c>
      <c r="H61" s="257">
        <v>5929</v>
      </c>
      <c r="I61" s="257">
        <v>-1</v>
      </c>
      <c r="J61" s="257">
        <f t="shared" si="0"/>
        <v>-5929</v>
      </c>
      <c r="K61" s="255" t="s">
        <v>398</v>
      </c>
      <c r="L61" s="255" t="s">
        <v>297</v>
      </c>
      <c r="M61" s="256">
        <v>43214</v>
      </c>
      <c r="N61" s="255" t="s">
        <v>70</v>
      </c>
      <c r="O61" s="255" t="s">
        <v>398</v>
      </c>
    </row>
    <row r="62" spans="1:15" x14ac:dyDescent="0.2">
      <c r="A62" s="255" t="s">
        <v>2063</v>
      </c>
      <c r="B62" s="255" t="s">
        <v>2045</v>
      </c>
      <c r="C62" s="255" t="s">
        <v>6032</v>
      </c>
      <c r="D62" s="255" t="s">
        <v>6033</v>
      </c>
      <c r="E62" s="255" t="s">
        <v>398</v>
      </c>
      <c r="F62" s="255" t="s">
        <v>6851</v>
      </c>
      <c r="G62" s="256">
        <v>43202</v>
      </c>
      <c r="H62" s="257">
        <v>40</v>
      </c>
      <c r="I62" s="257">
        <v>-1</v>
      </c>
      <c r="J62" s="257">
        <f t="shared" si="0"/>
        <v>-40</v>
      </c>
      <c r="K62" s="255" t="s">
        <v>398</v>
      </c>
      <c r="L62" s="255" t="s">
        <v>2052</v>
      </c>
      <c r="M62" s="256">
        <v>43207</v>
      </c>
      <c r="N62" s="255" t="s">
        <v>70</v>
      </c>
      <c r="O62" s="255" t="s">
        <v>398</v>
      </c>
    </row>
    <row r="63" spans="1:15" x14ac:dyDescent="0.2">
      <c r="A63" s="255" t="s">
        <v>2063</v>
      </c>
      <c r="B63" s="255" t="s">
        <v>2045</v>
      </c>
      <c r="C63" s="255" t="s">
        <v>1168</v>
      </c>
      <c r="D63" s="255" t="s">
        <v>1169</v>
      </c>
      <c r="E63" s="255" t="s">
        <v>1170</v>
      </c>
      <c r="F63" s="255" t="s">
        <v>6852</v>
      </c>
      <c r="G63" s="256">
        <v>43208</v>
      </c>
      <c r="H63" s="257">
        <v>51</v>
      </c>
      <c r="I63" s="257">
        <v>-1</v>
      </c>
      <c r="J63" s="257">
        <f t="shared" si="0"/>
        <v>-51</v>
      </c>
      <c r="K63" s="255" t="s">
        <v>398</v>
      </c>
      <c r="L63" s="255" t="s">
        <v>4508</v>
      </c>
      <c r="M63" s="256">
        <v>43216</v>
      </c>
      <c r="N63" s="255" t="s">
        <v>70</v>
      </c>
      <c r="O63" s="255" t="s">
        <v>398</v>
      </c>
    </row>
    <row r="64" spans="1:15" x14ac:dyDescent="0.2">
      <c r="A64" s="255" t="s">
        <v>2063</v>
      </c>
      <c r="B64" s="255" t="s">
        <v>2045</v>
      </c>
      <c r="C64" s="255" t="s">
        <v>6853</v>
      </c>
      <c r="D64" s="255" t="s">
        <v>6854</v>
      </c>
      <c r="E64" s="255" t="s">
        <v>6855</v>
      </c>
      <c r="F64" s="255" t="s">
        <v>6856</v>
      </c>
      <c r="G64" s="256">
        <v>43208</v>
      </c>
      <c r="H64" s="257">
        <v>100.85</v>
      </c>
      <c r="I64" s="257">
        <v>-1</v>
      </c>
      <c r="J64" s="257">
        <f t="shared" si="0"/>
        <v>-100.85</v>
      </c>
      <c r="K64" s="255" t="s">
        <v>398</v>
      </c>
      <c r="L64" s="255" t="s">
        <v>557</v>
      </c>
      <c r="M64" s="256">
        <v>43209</v>
      </c>
      <c r="N64" s="255" t="s">
        <v>70</v>
      </c>
      <c r="O64" s="255" t="s">
        <v>398</v>
      </c>
    </row>
    <row r="65" spans="1:15" x14ac:dyDescent="0.2">
      <c r="A65" s="255" t="s">
        <v>2063</v>
      </c>
      <c r="B65" s="255" t="s">
        <v>2045</v>
      </c>
      <c r="C65" s="255" t="s">
        <v>80</v>
      </c>
      <c r="D65" s="255" t="s">
        <v>81</v>
      </c>
      <c r="E65" s="255" t="s">
        <v>82</v>
      </c>
      <c r="F65" s="255" t="s">
        <v>6857</v>
      </c>
      <c r="G65" s="256">
        <v>43187</v>
      </c>
      <c r="H65" s="257">
        <v>19.36</v>
      </c>
      <c r="I65" s="257">
        <v>-1</v>
      </c>
      <c r="J65" s="257">
        <f t="shared" si="0"/>
        <v>-19.36</v>
      </c>
      <c r="K65" s="255" t="s">
        <v>398</v>
      </c>
      <c r="L65" s="255" t="s">
        <v>128</v>
      </c>
      <c r="M65" s="256">
        <v>43193</v>
      </c>
      <c r="N65" s="255" t="s">
        <v>70</v>
      </c>
      <c r="O65" s="255" t="s">
        <v>398</v>
      </c>
    </row>
    <row r="66" spans="1:15" x14ac:dyDescent="0.2">
      <c r="A66" s="255" t="s">
        <v>2063</v>
      </c>
      <c r="B66" s="255" t="s">
        <v>2045</v>
      </c>
      <c r="C66" s="255" t="s">
        <v>80</v>
      </c>
      <c r="D66" s="255" t="s">
        <v>81</v>
      </c>
      <c r="E66" s="255" t="s">
        <v>82</v>
      </c>
      <c r="F66" s="255" t="s">
        <v>6858</v>
      </c>
      <c r="G66" s="256">
        <v>43187</v>
      </c>
      <c r="H66" s="257">
        <v>271.89</v>
      </c>
      <c r="I66" s="257">
        <v>-1</v>
      </c>
      <c r="J66" s="257">
        <f t="shared" si="0"/>
        <v>-271.89</v>
      </c>
      <c r="K66" s="255" t="s">
        <v>398</v>
      </c>
      <c r="L66" s="255" t="s">
        <v>128</v>
      </c>
      <c r="M66" s="256">
        <v>43193</v>
      </c>
      <c r="N66" s="255" t="s">
        <v>70</v>
      </c>
      <c r="O66" s="255" t="s">
        <v>398</v>
      </c>
    </row>
    <row r="67" spans="1:15" x14ac:dyDescent="0.2">
      <c r="A67" s="255" t="s">
        <v>2063</v>
      </c>
      <c r="B67" s="255" t="s">
        <v>2045</v>
      </c>
      <c r="C67" s="255" t="s">
        <v>80</v>
      </c>
      <c r="D67" s="255" t="s">
        <v>81</v>
      </c>
      <c r="E67" s="255" t="s">
        <v>82</v>
      </c>
      <c r="F67" s="255" t="s">
        <v>6859</v>
      </c>
      <c r="G67" s="256">
        <v>43187</v>
      </c>
      <c r="H67" s="257">
        <v>181.86</v>
      </c>
      <c r="I67" s="257">
        <v>-1</v>
      </c>
      <c r="J67" s="257">
        <f t="shared" ref="J67:J130" si="1">H67*I67</f>
        <v>-181.86</v>
      </c>
      <c r="K67" s="255" t="s">
        <v>398</v>
      </c>
      <c r="L67" s="255" t="s">
        <v>128</v>
      </c>
      <c r="M67" s="256">
        <v>43193</v>
      </c>
      <c r="N67" s="255" t="s">
        <v>70</v>
      </c>
      <c r="O67" s="255" t="s">
        <v>398</v>
      </c>
    </row>
    <row r="68" spans="1:15" x14ac:dyDescent="0.2">
      <c r="A68" s="255" t="s">
        <v>2063</v>
      </c>
      <c r="B68" s="255" t="s">
        <v>2045</v>
      </c>
      <c r="C68" s="255" t="s">
        <v>80</v>
      </c>
      <c r="D68" s="255" t="s">
        <v>81</v>
      </c>
      <c r="E68" s="255" t="s">
        <v>82</v>
      </c>
      <c r="F68" s="255" t="s">
        <v>6860</v>
      </c>
      <c r="G68" s="256">
        <v>43187</v>
      </c>
      <c r="H68" s="257">
        <v>295.95</v>
      </c>
      <c r="I68" s="257">
        <v>-1</v>
      </c>
      <c r="J68" s="257">
        <f t="shared" si="1"/>
        <v>-295.95</v>
      </c>
      <c r="K68" s="255" t="s">
        <v>398</v>
      </c>
      <c r="L68" s="255" t="s">
        <v>128</v>
      </c>
      <c r="M68" s="256">
        <v>43193</v>
      </c>
      <c r="N68" s="255" t="s">
        <v>70</v>
      </c>
      <c r="O68" s="255" t="s">
        <v>398</v>
      </c>
    </row>
    <row r="69" spans="1:15" x14ac:dyDescent="0.2">
      <c r="A69" s="255" t="s">
        <v>2063</v>
      </c>
      <c r="B69" s="255" t="s">
        <v>2045</v>
      </c>
      <c r="C69" s="255" t="s">
        <v>80</v>
      </c>
      <c r="D69" s="255" t="s">
        <v>81</v>
      </c>
      <c r="E69" s="255" t="s">
        <v>82</v>
      </c>
      <c r="F69" s="255" t="s">
        <v>6861</v>
      </c>
      <c r="G69" s="256">
        <v>43187</v>
      </c>
      <c r="H69" s="257">
        <v>52.51</v>
      </c>
      <c r="I69" s="257">
        <v>-1</v>
      </c>
      <c r="J69" s="257">
        <f t="shared" si="1"/>
        <v>-52.51</v>
      </c>
      <c r="K69" s="255" t="s">
        <v>398</v>
      </c>
      <c r="L69" s="255" t="s">
        <v>124</v>
      </c>
      <c r="M69" s="256">
        <v>43193</v>
      </c>
      <c r="N69" s="255" t="s">
        <v>70</v>
      </c>
      <c r="O69" s="255" t="s">
        <v>398</v>
      </c>
    </row>
    <row r="70" spans="1:15" x14ac:dyDescent="0.2">
      <c r="A70" s="255" t="s">
        <v>2063</v>
      </c>
      <c r="B70" s="255" t="s">
        <v>2045</v>
      </c>
      <c r="C70" s="255" t="s">
        <v>80</v>
      </c>
      <c r="D70" s="255" t="s">
        <v>81</v>
      </c>
      <c r="E70" s="255" t="s">
        <v>82</v>
      </c>
      <c r="F70" s="255" t="s">
        <v>6862</v>
      </c>
      <c r="G70" s="256">
        <v>43187</v>
      </c>
      <c r="H70" s="257">
        <v>348.37</v>
      </c>
      <c r="I70" s="257">
        <v>-1</v>
      </c>
      <c r="J70" s="257">
        <f t="shared" si="1"/>
        <v>-348.37</v>
      </c>
      <c r="K70" s="255" t="s">
        <v>398</v>
      </c>
      <c r="L70" s="255" t="s">
        <v>128</v>
      </c>
      <c r="M70" s="256">
        <v>43193</v>
      </c>
      <c r="N70" s="255" t="s">
        <v>70</v>
      </c>
      <c r="O70" s="255" t="s">
        <v>398</v>
      </c>
    </row>
    <row r="71" spans="1:15" x14ac:dyDescent="0.2">
      <c r="A71" s="255" t="s">
        <v>2063</v>
      </c>
      <c r="B71" s="255" t="s">
        <v>2045</v>
      </c>
      <c r="C71" s="255" t="s">
        <v>80</v>
      </c>
      <c r="D71" s="255" t="s">
        <v>81</v>
      </c>
      <c r="E71" s="255" t="s">
        <v>82</v>
      </c>
      <c r="F71" s="255" t="s">
        <v>6863</v>
      </c>
      <c r="G71" s="256">
        <v>43187</v>
      </c>
      <c r="H71" s="257">
        <v>181.86</v>
      </c>
      <c r="I71" s="257">
        <v>-1</v>
      </c>
      <c r="J71" s="257">
        <f t="shared" si="1"/>
        <v>-181.86</v>
      </c>
      <c r="K71" s="255" t="s">
        <v>398</v>
      </c>
      <c r="L71" s="255" t="s">
        <v>128</v>
      </c>
      <c r="M71" s="256">
        <v>43193</v>
      </c>
      <c r="N71" s="255" t="s">
        <v>70</v>
      </c>
      <c r="O71" s="255" t="s">
        <v>398</v>
      </c>
    </row>
    <row r="72" spans="1:15" x14ac:dyDescent="0.2">
      <c r="A72" s="255" t="s">
        <v>2063</v>
      </c>
      <c r="B72" s="255" t="s">
        <v>2045</v>
      </c>
      <c r="C72" s="255" t="s">
        <v>80</v>
      </c>
      <c r="D72" s="255" t="s">
        <v>81</v>
      </c>
      <c r="E72" s="255" t="s">
        <v>82</v>
      </c>
      <c r="F72" s="255" t="s">
        <v>6864</v>
      </c>
      <c r="G72" s="256">
        <v>43187</v>
      </c>
      <c r="H72" s="257">
        <v>299.89999999999998</v>
      </c>
      <c r="I72" s="257">
        <v>-1</v>
      </c>
      <c r="J72" s="257">
        <f t="shared" si="1"/>
        <v>-299.89999999999998</v>
      </c>
      <c r="K72" s="255" t="s">
        <v>398</v>
      </c>
      <c r="L72" s="255" t="s">
        <v>513</v>
      </c>
      <c r="M72" s="256">
        <v>43217</v>
      </c>
      <c r="N72" s="255" t="s">
        <v>70</v>
      </c>
      <c r="O72" s="255" t="s">
        <v>398</v>
      </c>
    </row>
    <row r="73" spans="1:15" x14ac:dyDescent="0.2">
      <c r="A73" s="255" t="s">
        <v>2063</v>
      </c>
      <c r="B73" s="255" t="s">
        <v>2045</v>
      </c>
      <c r="C73" s="255" t="s">
        <v>384</v>
      </c>
      <c r="D73" s="255" t="s">
        <v>385</v>
      </c>
      <c r="E73" s="255" t="s">
        <v>386</v>
      </c>
      <c r="F73" s="255" t="s">
        <v>6865</v>
      </c>
      <c r="G73" s="256">
        <v>43159</v>
      </c>
      <c r="H73" s="257">
        <v>77.84</v>
      </c>
      <c r="I73" s="257">
        <v>-1</v>
      </c>
      <c r="J73" s="257">
        <f t="shared" si="1"/>
        <v>-77.84</v>
      </c>
      <c r="K73" s="255" t="s">
        <v>2756</v>
      </c>
      <c r="L73" s="255" t="s">
        <v>804</v>
      </c>
      <c r="M73" s="256">
        <v>43199</v>
      </c>
      <c r="N73" s="255" t="s">
        <v>70</v>
      </c>
      <c r="O73" s="255" t="s">
        <v>2757</v>
      </c>
    </row>
    <row r="74" spans="1:15" x14ac:dyDescent="0.2">
      <c r="A74" s="255" t="s">
        <v>2063</v>
      </c>
      <c r="B74" s="255" t="s">
        <v>2045</v>
      </c>
      <c r="C74" s="255" t="s">
        <v>6866</v>
      </c>
      <c r="D74" s="255" t="s">
        <v>6867</v>
      </c>
      <c r="E74" s="255" t="s">
        <v>6868</v>
      </c>
      <c r="F74" s="255" t="s">
        <v>6869</v>
      </c>
      <c r="G74" s="256">
        <v>43207</v>
      </c>
      <c r="H74" s="257">
        <v>14520</v>
      </c>
      <c r="I74" s="257">
        <v>-1</v>
      </c>
      <c r="J74" s="257">
        <f t="shared" si="1"/>
        <v>-14520</v>
      </c>
      <c r="K74" s="255" t="s">
        <v>6870</v>
      </c>
      <c r="L74" s="255" t="s">
        <v>430</v>
      </c>
      <c r="M74" s="256">
        <v>43217</v>
      </c>
      <c r="N74" s="255" t="s">
        <v>70</v>
      </c>
      <c r="O74" s="255" t="s">
        <v>6871</v>
      </c>
    </row>
    <row r="75" spans="1:15" x14ac:dyDescent="0.2">
      <c r="A75" s="255" t="s">
        <v>2063</v>
      </c>
      <c r="B75" s="255" t="s">
        <v>2045</v>
      </c>
      <c r="C75" s="255" t="s">
        <v>2500</v>
      </c>
      <c r="D75" s="255" t="s">
        <v>2501</v>
      </c>
      <c r="E75" s="255" t="s">
        <v>2502</v>
      </c>
      <c r="F75" s="255" t="s">
        <v>6872</v>
      </c>
      <c r="G75" s="256">
        <v>43210</v>
      </c>
      <c r="H75" s="257">
        <v>4186.95</v>
      </c>
      <c r="I75" s="257">
        <v>-1</v>
      </c>
      <c r="J75" s="257">
        <f t="shared" si="1"/>
        <v>-4186.95</v>
      </c>
      <c r="K75" s="255" t="s">
        <v>398</v>
      </c>
      <c r="L75" s="255" t="s">
        <v>697</v>
      </c>
      <c r="M75" s="256">
        <v>43216</v>
      </c>
      <c r="N75" s="255" t="s">
        <v>70</v>
      </c>
      <c r="O75" s="255" t="s">
        <v>398</v>
      </c>
    </row>
    <row r="76" spans="1:15" x14ac:dyDescent="0.2">
      <c r="A76" s="255" t="s">
        <v>2063</v>
      </c>
      <c r="B76" s="255" t="s">
        <v>2045</v>
      </c>
      <c r="C76" s="255" t="s">
        <v>203</v>
      </c>
      <c r="D76" s="255" t="s">
        <v>204</v>
      </c>
      <c r="E76" s="255" t="s">
        <v>205</v>
      </c>
      <c r="F76" s="255" t="s">
        <v>6873</v>
      </c>
      <c r="G76" s="256">
        <v>43186</v>
      </c>
      <c r="H76" s="257">
        <v>24.64</v>
      </c>
      <c r="I76" s="257">
        <v>-1</v>
      </c>
      <c r="J76" s="257">
        <f t="shared" si="1"/>
        <v>-24.64</v>
      </c>
      <c r="K76" s="255" t="s">
        <v>398</v>
      </c>
      <c r="L76" s="255" t="s">
        <v>2889</v>
      </c>
      <c r="M76" s="256">
        <v>43200</v>
      </c>
      <c r="N76" s="255" t="s">
        <v>70</v>
      </c>
      <c r="O76" s="255" t="s">
        <v>398</v>
      </c>
    </row>
    <row r="77" spans="1:15" x14ac:dyDescent="0.2">
      <c r="A77" s="255" t="s">
        <v>2063</v>
      </c>
      <c r="B77" s="255" t="s">
        <v>2045</v>
      </c>
      <c r="C77" s="255" t="s">
        <v>197</v>
      </c>
      <c r="D77" s="255" t="s">
        <v>198</v>
      </c>
      <c r="E77" s="255" t="s">
        <v>199</v>
      </c>
      <c r="F77" s="255" t="s">
        <v>6874</v>
      </c>
      <c r="G77" s="256">
        <v>43186</v>
      </c>
      <c r="H77" s="257">
        <v>620.49</v>
      </c>
      <c r="I77" s="257">
        <v>-1</v>
      </c>
      <c r="J77" s="257">
        <f t="shared" si="1"/>
        <v>-620.49</v>
      </c>
      <c r="K77" s="255" t="s">
        <v>398</v>
      </c>
      <c r="L77" s="255" t="s">
        <v>434</v>
      </c>
      <c r="M77" s="256">
        <v>43213</v>
      </c>
      <c r="N77" s="255" t="s">
        <v>70</v>
      </c>
      <c r="O77" s="255" t="s">
        <v>398</v>
      </c>
    </row>
    <row r="78" spans="1:15" x14ac:dyDescent="0.2">
      <c r="A78" s="255" t="s">
        <v>2063</v>
      </c>
      <c r="B78" s="255" t="s">
        <v>2045</v>
      </c>
      <c r="C78" s="255" t="s">
        <v>225</v>
      </c>
      <c r="D78" s="255" t="s">
        <v>294</v>
      </c>
      <c r="E78" s="255" t="s">
        <v>226</v>
      </c>
      <c r="F78" s="255" t="s">
        <v>6875</v>
      </c>
      <c r="G78" s="256">
        <v>43193</v>
      </c>
      <c r="H78" s="257">
        <v>8.35</v>
      </c>
      <c r="I78" s="257">
        <v>-1</v>
      </c>
      <c r="J78" s="257">
        <f t="shared" si="1"/>
        <v>-8.35</v>
      </c>
      <c r="K78" s="255" t="s">
        <v>5731</v>
      </c>
      <c r="L78" s="255" t="s">
        <v>332</v>
      </c>
      <c r="M78" s="256">
        <v>43194</v>
      </c>
      <c r="N78" s="255" t="s">
        <v>70</v>
      </c>
      <c r="O78" s="255" t="s">
        <v>5732</v>
      </c>
    </row>
    <row r="79" spans="1:15" x14ac:dyDescent="0.2">
      <c r="A79" s="255" t="s">
        <v>2063</v>
      </c>
      <c r="B79" s="255" t="s">
        <v>2045</v>
      </c>
      <c r="C79" s="255" t="s">
        <v>345</v>
      </c>
      <c r="D79" s="255" t="s">
        <v>346</v>
      </c>
      <c r="E79" s="255" t="s">
        <v>347</v>
      </c>
      <c r="F79" s="255" t="s">
        <v>6876</v>
      </c>
      <c r="G79" s="256">
        <v>43201</v>
      </c>
      <c r="H79" s="257">
        <v>589.11</v>
      </c>
      <c r="I79" s="257">
        <v>-1</v>
      </c>
      <c r="J79" s="257">
        <f t="shared" si="1"/>
        <v>-589.11</v>
      </c>
      <c r="K79" s="255" t="s">
        <v>398</v>
      </c>
      <c r="L79" s="255" t="s">
        <v>235</v>
      </c>
      <c r="M79" s="256">
        <v>43203</v>
      </c>
      <c r="N79" s="255" t="s">
        <v>70</v>
      </c>
      <c r="O79" s="255" t="s">
        <v>398</v>
      </c>
    </row>
    <row r="80" spans="1:15" x14ac:dyDescent="0.2">
      <c r="A80" s="255" t="s">
        <v>2063</v>
      </c>
      <c r="B80" s="255" t="s">
        <v>2045</v>
      </c>
      <c r="C80" s="255" t="s">
        <v>85</v>
      </c>
      <c r="D80" s="255" t="s">
        <v>86</v>
      </c>
      <c r="E80" s="255" t="s">
        <v>87</v>
      </c>
      <c r="F80" s="255" t="s">
        <v>6877</v>
      </c>
      <c r="G80" s="256">
        <v>43216</v>
      </c>
      <c r="H80" s="257">
        <v>38.72</v>
      </c>
      <c r="I80" s="257">
        <v>-1</v>
      </c>
      <c r="J80" s="257">
        <f t="shared" si="1"/>
        <v>-38.72</v>
      </c>
      <c r="K80" s="255" t="s">
        <v>6878</v>
      </c>
      <c r="L80" s="255" t="s">
        <v>810</v>
      </c>
      <c r="M80" s="256">
        <v>43217</v>
      </c>
      <c r="N80" s="255" t="s">
        <v>70</v>
      </c>
      <c r="O80" s="255" t="s">
        <v>6879</v>
      </c>
    </row>
    <row r="81" spans="1:15" x14ac:dyDescent="0.2">
      <c r="A81" s="255" t="s">
        <v>2063</v>
      </c>
      <c r="B81" s="255" t="s">
        <v>2045</v>
      </c>
      <c r="C81" s="255" t="s">
        <v>85</v>
      </c>
      <c r="D81" s="255" t="s">
        <v>86</v>
      </c>
      <c r="E81" s="255" t="s">
        <v>87</v>
      </c>
      <c r="F81" s="255" t="s">
        <v>6880</v>
      </c>
      <c r="G81" s="256">
        <v>43214</v>
      </c>
      <c r="H81" s="257">
        <v>48.79</v>
      </c>
      <c r="I81" s="257">
        <v>-1</v>
      </c>
      <c r="J81" s="257">
        <f t="shared" si="1"/>
        <v>-48.79</v>
      </c>
      <c r="K81" s="255" t="s">
        <v>6881</v>
      </c>
      <c r="L81" s="255" t="s">
        <v>6882</v>
      </c>
      <c r="M81" s="256">
        <v>43215</v>
      </c>
      <c r="N81" s="255" t="s">
        <v>70</v>
      </c>
      <c r="O81" s="255" t="s">
        <v>6883</v>
      </c>
    </row>
    <row r="82" spans="1:15" x14ac:dyDescent="0.2">
      <c r="A82" s="255" t="s">
        <v>2063</v>
      </c>
      <c r="B82" s="255" t="s">
        <v>2045</v>
      </c>
      <c r="C82" s="255" t="s">
        <v>85</v>
      </c>
      <c r="D82" s="255" t="s">
        <v>86</v>
      </c>
      <c r="E82" s="255" t="s">
        <v>87</v>
      </c>
      <c r="F82" s="255" t="s">
        <v>6884</v>
      </c>
      <c r="G82" s="256">
        <v>43203</v>
      </c>
      <c r="H82" s="257">
        <v>48.55</v>
      </c>
      <c r="I82" s="257">
        <v>-1</v>
      </c>
      <c r="J82" s="257">
        <f t="shared" si="1"/>
        <v>-48.55</v>
      </c>
      <c r="K82" s="255" t="s">
        <v>6881</v>
      </c>
      <c r="L82" s="255" t="s">
        <v>6882</v>
      </c>
      <c r="M82" s="256">
        <v>43206</v>
      </c>
      <c r="N82" s="255" t="s">
        <v>70</v>
      </c>
      <c r="O82" s="255" t="s">
        <v>6883</v>
      </c>
    </row>
    <row r="83" spans="1:15" x14ac:dyDescent="0.2">
      <c r="A83" s="255" t="s">
        <v>2063</v>
      </c>
      <c r="B83" s="255" t="s">
        <v>2045</v>
      </c>
      <c r="C83" s="255" t="s">
        <v>85</v>
      </c>
      <c r="D83" s="255" t="s">
        <v>86</v>
      </c>
      <c r="E83" s="255" t="s">
        <v>87</v>
      </c>
      <c r="F83" s="255" t="s">
        <v>6885</v>
      </c>
      <c r="G83" s="256">
        <v>43200</v>
      </c>
      <c r="H83" s="257">
        <v>74.98</v>
      </c>
      <c r="I83" s="257">
        <v>-1</v>
      </c>
      <c r="J83" s="257">
        <f t="shared" si="1"/>
        <v>-74.98</v>
      </c>
      <c r="K83" s="255" t="s">
        <v>6886</v>
      </c>
      <c r="L83" s="255" t="s">
        <v>426</v>
      </c>
      <c r="M83" s="256">
        <v>43201</v>
      </c>
      <c r="N83" s="255" t="s">
        <v>70</v>
      </c>
      <c r="O83" s="255" t="s">
        <v>6887</v>
      </c>
    </row>
    <row r="84" spans="1:15" x14ac:dyDescent="0.2">
      <c r="A84" s="255" t="s">
        <v>2063</v>
      </c>
      <c r="B84" s="255" t="s">
        <v>2045</v>
      </c>
      <c r="C84" s="255" t="s">
        <v>85</v>
      </c>
      <c r="D84" s="255" t="s">
        <v>86</v>
      </c>
      <c r="E84" s="255" t="s">
        <v>87</v>
      </c>
      <c r="F84" s="255" t="s">
        <v>6888</v>
      </c>
      <c r="G84" s="256">
        <v>43195</v>
      </c>
      <c r="H84" s="257">
        <v>234.82</v>
      </c>
      <c r="I84" s="257">
        <v>-1</v>
      </c>
      <c r="J84" s="257">
        <f t="shared" si="1"/>
        <v>-234.82</v>
      </c>
      <c r="K84" s="255" t="s">
        <v>6889</v>
      </c>
      <c r="L84" s="255" t="s">
        <v>441</v>
      </c>
      <c r="M84" s="256">
        <v>43199</v>
      </c>
      <c r="N84" s="255" t="s">
        <v>70</v>
      </c>
      <c r="O84" s="255" t="s">
        <v>6890</v>
      </c>
    </row>
    <row r="85" spans="1:15" x14ac:dyDescent="0.2">
      <c r="A85" s="255" t="s">
        <v>2063</v>
      </c>
      <c r="B85" s="255" t="s">
        <v>2045</v>
      </c>
      <c r="C85" s="255" t="s">
        <v>85</v>
      </c>
      <c r="D85" s="255" t="s">
        <v>86</v>
      </c>
      <c r="E85" s="255" t="s">
        <v>87</v>
      </c>
      <c r="F85" s="255" t="s">
        <v>6891</v>
      </c>
      <c r="G85" s="256">
        <v>43192</v>
      </c>
      <c r="H85" s="257">
        <v>253.99</v>
      </c>
      <c r="I85" s="257">
        <v>-1</v>
      </c>
      <c r="J85" s="257">
        <f t="shared" si="1"/>
        <v>-253.99</v>
      </c>
      <c r="K85" s="255" t="s">
        <v>6892</v>
      </c>
      <c r="L85" s="255" t="s">
        <v>3861</v>
      </c>
      <c r="M85" s="256">
        <v>43194</v>
      </c>
      <c r="N85" s="255" t="s">
        <v>70</v>
      </c>
      <c r="O85" s="255" t="s">
        <v>6893</v>
      </c>
    </row>
    <row r="86" spans="1:15" x14ac:dyDescent="0.2">
      <c r="A86" s="255" t="s">
        <v>2063</v>
      </c>
      <c r="B86" s="255" t="s">
        <v>2045</v>
      </c>
      <c r="C86" s="255" t="s">
        <v>85</v>
      </c>
      <c r="D86" s="255" t="s">
        <v>86</v>
      </c>
      <c r="E86" s="255" t="s">
        <v>87</v>
      </c>
      <c r="F86" s="255" t="s">
        <v>6894</v>
      </c>
      <c r="G86" s="256">
        <v>43132</v>
      </c>
      <c r="H86" s="257">
        <v>7.61</v>
      </c>
      <c r="I86" s="257">
        <v>-1</v>
      </c>
      <c r="J86" s="257">
        <f t="shared" si="1"/>
        <v>-7.61</v>
      </c>
      <c r="K86" s="255" t="s">
        <v>6895</v>
      </c>
      <c r="L86" s="255" t="s">
        <v>1691</v>
      </c>
      <c r="M86" s="256">
        <v>43216</v>
      </c>
      <c r="N86" s="255" t="s">
        <v>70</v>
      </c>
      <c r="O86" s="255" t="s">
        <v>6896</v>
      </c>
    </row>
    <row r="87" spans="1:15" x14ac:dyDescent="0.2">
      <c r="A87" s="255" t="s">
        <v>2063</v>
      </c>
      <c r="B87" s="255" t="s">
        <v>2045</v>
      </c>
      <c r="C87" s="255" t="s">
        <v>2605</v>
      </c>
      <c r="D87" s="255" t="s">
        <v>2606</v>
      </c>
      <c r="E87" s="255" t="s">
        <v>2607</v>
      </c>
      <c r="F87" s="255" t="s">
        <v>6897</v>
      </c>
      <c r="G87" s="256">
        <v>43195</v>
      </c>
      <c r="H87" s="257">
        <v>669.78</v>
      </c>
      <c r="I87" s="257">
        <v>-1</v>
      </c>
      <c r="J87" s="257">
        <f t="shared" si="1"/>
        <v>-669.78</v>
      </c>
      <c r="K87" s="255" t="s">
        <v>398</v>
      </c>
      <c r="L87" s="255" t="s">
        <v>249</v>
      </c>
      <c r="M87" s="256">
        <v>43201</v>
      </c>
      <c r="N87" s="255" t="s">
        <v>70</v>
      </c>
      <c r="O87" s="255" t="s">
        <v>398</v>
      </c>
    </row>
    <row r="88" spans="1:15" x14ac:dyDescent="0.2">
      <c r="A88" s="255" t="s">
        <v>2063</v>
      </c>
      <c r="B88" s="255" t="s">
        <v>2046</v>
      </c>
      <c r="C88" s="255" t="s">
        <v>6898</v>
      </c>
      <c r="D88" s="255" t="s">
        <v>6899</v>
      </c>
      <c r="E88" s="255" t="s">
        <v>6900</v>
      </c>
      <c r="F88" s="255" t="s">
        <v>6901</v>
      </c>
      <c r="G88" s="256">
        <v>43208</v>
      </c>
      <c r="H88" s="257">
        <v>2032.8</v>
      </c>
      <c r="I88" s="257">
        <v>1</v>
      </c>
      <c r="J88" s="257">
        <f t="shared" si="1"/>
        <v>2032.8</v>
      </c>
      <c r="K88" s="255" t="s">
        <v>6902</v>
      </c>
      <c r="L88" s="255" t="s">
        <v>301</v>
      </c>
      <c r="M88" s="256">
        <v>43208</v>
      </c>
      <c r="N88" s="255" t="s">
        <v>70</v>
      </c>
      <c r="O88" s="255" t="s">
        <v>6903</v>
      </c>
    </row>
    <row r="89" spans="1:15" x14ac:dyDescent="0.2">
      <c r="A89" s="255" t="s">
        <v>2063</v>
      </c>
      <c r="B89" s="255" t="s">
        <v>2046</v>
      </c>
      <c r="C89" s="255" t="s">
        <v>6898</v>
      </c>
      <c r="D89" s="255" t="s">
        <v>6899</v>
      </c>
      <c r="E89" s="255" t="s">
        <v>6900</v>
      </c>
      <c r="F89" s="255" t="s">
        <v>6904</v>
      </c>
      <c r="G89" s="256">
        <v>43207</v>
      </c>
      <c r="H89" s="257">
        <v>20278.09</v>
      </c>
      <c r="I89" s="257">
        <v>1</v>
      </c>
      <c r="J89" s="257">
        <f t="shared" si="1"/>
        <v>20278.09</v>
      </c>
      <c r="K89" s="255" t="s">
        <v>6905</v>
      </c>
      <c r="L89" s="255" t="s">
        <v>811</v>
      </c>
      <c r="M89" s="256">
        <v>43207</v>
      </c>
      <c r="N89" s="255" t="s">
        <v>70</v>
      </c>
      <c r="O89" s="255" t="s">
        <v>6906</v>
      </c>
    </row>
    <row r="90" spans="1:15" x14ac:dyDescent="0.2">
      <c r="A90" s="255" t="s">
        <v>2063</v>
      </c>
      <c r="B90" s="255" t="s">
        <v>2046</v>
      </c>
      <c r="C90" s="255" t="s">
        <v>6898</v>
      </c>
      <c r="D90" s="255" t="s">
        <v>6899</v>
      </c>
      <c r="E90" s="255" t="s">
        <v>6900</v>
      </c>
      <c r="F90" s="255" t="s">
        <v>6907</v>
      </c>
      <c r="G90" s="256">
        <v>43202</v>
      </c>
      <c r="H90" s="257">
        <v>938.96</v>
      </c>
      <c r="I90" s="257">
        <v>1</v>
      </c>
      <c r="J90" s="257">
        <f t="shared" si="1"/>
        <v>938.96</v>
      </c>
      <c r="K90" s="255" t="s">
        <v>6908</v>
      </c>
      <c r="L90" s="255" t="s">
        <v>811</v>
      </c>
      <c r="M90" s="256">
        <v>43202</v>
      </c>
      <c r="N90" s="255" t="s">
        <v>70</v>
      </c>
      <c r="O90" s="255" t="s">
        <v>6909</v>
      </c>
    </row>
    <row r="91" spans="1:15" x14ac:dyDescent="0.2">
      <c r="A91" s="255" t="s">
        <v>2063</v>
      </c>
      <c r="B91" s="255" t="s">
        <v>2046</v>
      </c>
      <c r="C91" s="255" t="s">
        <v>6898</v>
      </c>
      <c r="D91" s="255" t="s">
        <v>6899</v>
      </c>
      <c r="E91" s="255" t="s">
        <v>6900</v>
      </c>
      <c r="F91" s="255" t="s">
        <v>6910</v>
      </c>
      <c r="G91" s="256">
        <v>43202</v>
      </c>
      <c r="H91" s="257">
        <v>2129.73</v>
      </c>
      <c r="I91" s="257">
        <v>1</v>
      </c>
      <c r="J91" s="257">
        <f t="shared" si="1"/>
        <v>2129.73</v>
      </c>
      <c r="K91" s="255" t="s">
        <v>6911</v>
      </c>
      <c r="L91" s="255" t="s">
        <v>811</v>
      </c>
      <c r="M91" s="256">
        <v>43202</v>
      </c>
      <c r="N91" s="255" t="s">
        <v>70</v>
      </c>
      <c r="O91" s="255" t="s">
        <v>6912</v>
      </c>
    </row>
    <row r="92" spans="1:15" x14ac:dyDescent="0.2">
      <c r="A92" s="255" t="s">
        <v>2063</v>
      </c>
      <c r="B92" s="255" t="s">
        <v>2046</v>
      </c>
      <c r="C92" s="255" t="s">
        <v>3209</v>
      </c>
      <c r="D92" s="255" t="s">
        <v>3210</v>
      </c>
      <c r="E92" s="255" t="s">
        <v>3211</v>
      </c>
      <c r="F92" s="255" t="s">
        <v>6913</v>
      </c>
      <c r="G92" s="256">
        <v>43196</v>
      </c>
      <c r="H92" s="257">
        <v>951.79</v>
      </c>
      <c r="I92" s="257">
        <v>1</v>
      </c>
      <c r="J92" s="257">
        <f t="shared" si="1"/>
        <v>951.79</v>
      </c>
      <c r="K92" s="255" t="s">
        <v>3212</v>
      </c>
      <c r="L92" s="255" t="s">
        <v>156</v>
      </c>
      <c r="M92" s="256">
        <v>43196</v>
      </c>
      <c r="N92" s="255" t="s">
        <v>70</v>
      </c>
      <c r="O92" s="255" t="s">
        <v>398</v>
      </c>
    </row>
    <row r="93" spans="1:15" x14ac:dyDescent="0.2">
      <c r="A93" s="255" t="s">
        <v>2063</v>
      </c>
      <c r="B93" s="255" t="s">
        <v>2046</v>
      </c>
      <c r="C93" s="255" t="s">
        <v>464</v>
      </c>
      <c r="D93" s="255" t="s">
        <v>465</v>
      </c>
      <c r="E93" s="255" t="s">
        <v>466</v>
      </c>
      <c r="F93" s="255" t="s">
        <v>6914</v>
      </c>
      <c r="G93" s="256">
        <v>43213</v>
      </c>
      <c r="H93" s="257">
        <v>1053.49</v>
      </c>
      <c r="I93" s="257">
        <v>1</v>
      </c>
      <c r="J93" s="257">
        <f t="shared" si="1"/>
        <v>1053.49</v>
      </c>
      <c r="K93" s="255" t="s">
        <v>398</v>
      </c>
      <c r="L93" s="255" t="s">
        <v>243</v>
      </c>
      <c r="M93" s="256">
        <v>43214</v>
      </c>
      <c r="N93" s="255" t="s">
        <v>70</v>
      </c>
      <c r="O93" s="255" t="s">
        <v>398</v>
      </c>
    </row>
    <row r="94" spans="1:15" x14ac:dyDescent="0.2">
      <c r="A94" s="255" t="s">
        <v>2063</v>
      </c>
      <c r="B94" s="255" t="s">
        <v>2046</v>
      </c>
      <c r="C94" s="255" t="s">
        <v>464</v>
      </c>
      <c r="D94" s="255" t="s">
        <v>465</v>
      </c>
      <c r="E94" s="255" t="s">
        <v>466</v>
      </c>
      <c r="F94" s="255" t="s">
        <v>6915</v>
      </c>
      <c r="G94" s="256">
        <v>43210</v>
      </c>
      <c r="H94" s="257">
        <v>1286.69</v>
      </c>
      <c r="I94" s="257">
        <v>1</v>
      </c>
      <c r="J94" s="257">
        <f t="shared" si="1"/>
        <v>1286.69</v>
      </c>
      <c r="K94" s="255" t="s">
        <v>398</v>
      </c>
      <c r="L94" s="255" t="s">
        <v>243</v>
      </c>
      <c r="M94" s="256">
        <v>43213</v>
      </c>
      <c r="N94" s="255" t="s">
        <v>70</v>
      </c>
      <c r="O94" s="255" t="s">
        <v>398</v>
      </c>
    </row>
    <row r="95" spans="1:15" x14ac:dyDescent="0.2">
      <c r="A95" s="255" t="s">
        <v>2063</v>
      </c>
      <c r="B95" s="255" t="s">
        <v>2046</v>
      </c>
      <c r="C95" s="255" t="s">
        <v>464</v>
      </c>
      <c r="D95" s="255" t="s">
        <v>465</v>
      </c>
      <c r="E95" s="255" t="s">
        <v>466</v>
      </c>
      <c r="F95" s="255" t="s">
        <v>6916</v>
      </c>
      <c r="G95" s="256">
        <v>43210</v>
      </c>
      <c r="H95" s="257">
        <v>49.5</v>
      </c>
      <c r="I95" s="257">
        <v>1</v>
      </c>
      <c r="J95" s="257">
        <f t="shared" si="1"/>
        <v>49.5</v>
      </c>
      <c r="K95" s="255" t="s">
        <v>398</v>
      </c>
      <c r="L95" s="255" t="s">
        <v>243</v>
      </c>
      <c r="M95" s="256">
        <v>43213</v>
      </c>
      <c r="N95" s="255" t="s">
        <v>70</v>
      </c>
      <c r="O95" s="255" t="s">
        <v>398</v>
      </c>
    </row>
    <row r="96" spans="1:15" x14ac:dyDescent="0.2">
      <c r="A96" s="255" t="s">
        <v>2063</v>
      </c>
      <c r="B96" s="255" t="s">
        <v>2046</v>
      </c>
      <c r="C96" s="255" t="s">
        <v>464</v>
      </c>
      <c r="D96" s="255" t="s">
        <v>465</v>
      </c>
      <c r="E96" s="255" t="s">
        <v>466</v>
      </c>
      <c r="F96" s="255" t="s">
        <v>6917</v>
      </c>
      <c r="G96" s="256">
        <v>43208</v>
      </c>
      <c r="H96" s="257">
        <v>166.49</v>
      </c>
      <c r="I96" s="257">
        <v>1</v>
      </c>
      <c r="J96" s="257">
        <f t="shared" si="1"/>
        <v>166.49</v>
      </c>
      <c r="K96" s="255" t="s">
        <v>398</v>
      </c>
      <c r="L96" s="255" t="s">
        <v>106</v>
      </c>
      <c r="M96" s="256">
        <v>43210</v>
      </c>
      <c r="N96" s="255" t="s">
        <v>70</v>
      </c>
      <c r="O96" s="255" t="s">
        <v>398</v>
      </c>
    </row>
    <row r="97" spans="1:15" x14ac:dyDescent="0.2">
      <c r="A97" s="255" t="s">
        <v>2063</v>
      </c>
      <c r="B97" s="255" t="s">
        <v>2046</v>
      </c>
      <c r="C97" s="255" t="s">
        <v>464</v>
      </c>
      <c r="D97" s="255" t="s">
        <v>465</v>
      </c>
      <c r="E97" s="255" t="s">
        <v>466</v>
      </c>
      <c r="F97" s="255" t="s">
        <v>6918</v>
      </c>
      <c r="G97" s="256">
        <v>43207</v>
      </c>
      <c r="H97" s="257">
        <v>1340.62</v>
      </c>
      <c r="I97" s="257">
        <v>1</v>
      </c>
      <c r="J97" s="257">
        <f t="shared" si="1"/>
        <v>1340.62</v>
      </c>
      <c r="K97" s="255" t="s">
        <v>398</v>
      </c>
      <c r="L97" s="255" t="s">
        <v>422</v>
      </c>
      <c r="M97" s="256">
        <v>43208</v>
      </c>
      <c r="N97" s="255" t="s">
        <v>486</v>
      </c>
      <c r="O97" s="255" t="s">
        <v>398</v>
      </c>
    </row>
    <row r="98" spans="1:15" x14ac:dyDescent="0.2">
      <c r="A98" s="255" t="s">
        <v>2063</v>
      </c>
      <c r="B98" s="255" t="s">
        <v>2046</v>
      </c>
      <c r="C98" s="255" t="s">
        <v>464</v>
      </c>
      <c r="D98" s="255" t="s">
        <v>465</v>
      </c>
      <c r="E98" s="255" t="s">
        <v>466</v>
      </c>
      <c r="F98" s="255" t="s">
        <v>6919</v>
      </c>
      <c r="G98" s="256">
        <v>43203</v>
      </c>
      <c r="H98" s="257">
        <v>111.35</v>
      </c>
      <c r="I98" s="257">
        <v>1</v>
      </c>
      <c r="J98" s="257">
        <f t="shared" si="1"/>
        <v>111.35</v>
      </c>
      <c r="K98" s="255" t="s">
        <v>398</v>
      </c>
      <c r="L98" s="255" t="s">
        <v>106</v>
      </c>
      <c r="M98" s="256">
        <v>43207</v>
      </c>
      <c r="N98" s="255" t="s">
        <v>70</v>
      </c>
      <c r="O98" s="255" t="s">
        <v>398</v>
      </c>
    </row>
    <row r="99" spans="1:15" x14ac:dyDescent="0.2">
      <c r="A99" s="255" t="s">
        <v>2063</v>
      </c>
      <c r="B99" s="255" t="s">
        <v>2046</v>
      </c>
      <c r="C99" s="255" t="s">
        <v>464</v>
      </c>
      <c r="D99" s="255" t="s">
        <v>465</v>
      </c>
      <c r="E99" s="255" t="s">
        <v>466</v>
      </c>
      <c r="F99" s="255" t="s">
        <v>6920</v>
      </c>
      <c r="G99" s="256">
        <v>43199</v>
      </c>
      <c r="H99" s="257">
        <v>84.26</v>
      </c>
      <c r="I99" s="257">
        <v>1</v>
      </c>
      <c r="J99" s="257">
        <f t="shared" si="1"/>
        <v>84.26</v>
      </c>
      <c r="K99" s="255" t="s">
        <v>398</v>
      </c>
      <c r="L99" s="255" t="s">
        <v>106</v>
      </c>
      <c r="M99" s="256">
        <v>43200</v>
      </c>
      <c r="N99" s="255" t="s">
        <v>70</v>
      </c>
      <c r="O99" s="255" t="s">
        <v>398</v>
      </c>
    </row>
    <row r="100" spans="1:15" x14ac:dyDescent="0.2">
      <c r="A100" s="255" t="s">
        <v>2063</v>
      </c>
      <c r="B100" s="255" t="s">
        <v>2046</v>
      </c>
      <c r="C100" s="255" t="s">
        <v>464</v>
      </c>
      <c r="D100" s="255" t="s">
        <v>465</v>
      </c>
      <c r="E100" s="255" t="s">
        <v>466</v>
      </c>
      <c r="F100" s="255" t="s">
        <v>6921</v>
      </c>
      <c r="G100" s="256">
        <v>43188</v>
      </c>
      <c r="H100" s="257">
        <v>504.17</v>
      </c>
      <c r="I100" s="257">
        <v>1</v>
      </c>
      <c r="J100" s="257">
        <f t="shared" si="1"/>
        <v>504.17</v>
      </c>
      <c r="K100" s="255" t="s">
        <v>398</v>
      </c>
      <c r="L100" s="255" t="s">
        <v>249</v>
      </c>
      <c r="M100" s="256">
        <v>43200</v>
      </c>
      <c r="N100" s="255" t="s">
        <v>70</v>
      </c>
      <c r="O100" s="255" t="s">
        <v>398</v>
      </c>
    </row>
    <row r="101" spans="1:15" x14ac:dyDescent="0.2">
      <c r="A101" s="255" t="s">
        <v>2063</v>
      </c>
      <c r="B101" s="255" t="s">
        <v>2046</v>
      </c>
      <c r="C101" s="255" t="s">
        <v>522</v>
      </c>
      <c r="D101" s="255" t="s">
        <v>523</v>
      </c>
      <c r="E101" s="255" t="s">
        <v>524</v>
      </c>
      <c r="F101" s="255" t="s">
        <v>6922</v>
      </c>
      <c r="G101" s="256">
        <v>43165</v>
      </c>
      <c r="H101" s="257">
        <v>0</v>
      </c>
      <c r="I101" s="257">
        <v>1</v>
      </c>
      <c r="J101" s="257">
        <f t="shared" si="1"/>
        <v>0</v>
      </c>
      <c r="K101" s="255" t="s">
        <v>398</v>
      </c>
      <c r="L101" s="255" t="s">
        <v>6063</v>
      </c>
      <c r="M101" s="256">
        <v>43217</v>
      </c>
      <c r="N101" s="255" t="s">
        <v>70</v>
      </c>
      <c r="O101" s="255" t="s">
        <v>398</v>
      </c>
    </row>
    <row r="102" spans="1:15" x14ac:dyDescent="0.2">
      <c r="A102" s="255" t="s">
        <v>2063</v>
      </c>
      <c r="B102" s="255" t="s">
        <v>2046</v>
      </c>
      <c r="C102" s="255" t="s">
        <v>522</v>
      </c>
      <c r="D102" s="255" t="s">
        <v>523</v>
      </c>
      <c r="E102" s="255" t="s">
        <v>524</v>
      </c>
      <c r="F102" s="255" t="s">
        <v>6923</v>
      </c>
      <c r="G102" s="256">
        <v>43150</v>
      </c>
      <c r="H102" s="257">
        <v>126.38</v>
      </c>
      <c r="I102" s="257">
        <v>1</v>
      </c>
      <c r="J102" s="257">
        <f t="shared" si="1"/>
        <v>126.38</v>
      </c>
      <c r="K102" s="255" t="s">
        <v>398</v>
      </c>
      <c r="L102" s="255" t="s">
        <v>6063</v>
      </c>
      <c r="M102" s="256">
        <v>43217</v>
      </c>
      <c r="N102" s="255" t="s">
        <v>70</v>
      </c>
      <c r="O102" s="255" t="s">
        <v>398</v>
      </c>
    </row>
    <row r="103" spans="1:15" x14ac:dyDescent="0.2">
      <c r="A103" s="255" t="s">
        <v>2063</v>
      </c>
      <c r="B103" s="255" t="s">
        <v>2046</v>
      </c>
      <c r="C103" s="255" t="s">
        <v>522</v>
      </c>
      <c r="D103" s="255" t="s">
        <v>523</v>
      </c>
      <c r="E103" s="255" t="s">
        <v>524</v>
      </c>
      <c r="F103" s="255" t="s">
        <v>6924</v>
      </c>
      <c r="G103" s="256">
        <v>43185</v>
      </c>
      <c r="H103" s="257">
        <v>235.01</v>
      </c>
      <c r="I103" s="257">
        <v>1</v>
      </c>
      <c r="J103" s="257">
        <f t="shared" si="1"/>
        <v>235.01</v>
      </c>
      <c r="K103" s="255" t="s">
        <v>398</v>
      </c>
      <c r="L103" s="255" t="s">
        <v>6063</v>
      </c>
      <c r="M103" s="256">
        <v>43217</v>
      </c>
      <c r="N103" s="255" t="s">
        <v>70</v>
      </c>
      <c r="O103" s="255" t="s">
        <v>398</v>
      </c>
    </row>
    <row r="104" spans="1:15" x14ac:dyDescent="0.2">
      <c r="A104" s="255" t="s">
        <v>2063</v>
      </c>
      <c r="B104" s="255" t="s">
        <v>2046</v>
      </c>
      <c r="C104" s="255" t="s">
        <v>522</v>
      </c>
      <c r="D104" s="255" t="s">
        <v>523</v>
      </c>
      <c r="E104" s="255" t="s">
        <v>524</v>
      </c>
      <c r="F104" s="255" t="s">
        <v>6925</v>
      </c>
      <c r="G104" s="256">
        <v>43204</v>
      </c>
      <c r="H104" s="257">
        <v>105.79</v>
      </c>
      <c r="I104" s="257">
        <v>1</v>
      </c>
      <c r="J104" s="257">
        <f t="shared" si="1"/>
        <v>105.79</v>
      </c>
      <c r="K104" s="255" t="s">
        <v>398</v>
      </c>
      <c r="L104" s="255" t="s">
        <v>83</v>
      </c>
      <c r="M104" s="256">
        <v>43217</v>
      </c>
      <c r="N104" s="255" t="s">
        <v>70</v>
      </c>
      <c r="O104" s="255" t="s">
        <v>398</v>
      </c>
    </row>
    <row r="105" spans="1:15" x14ac:dyDescent="0.2">
      <c r="A105" s="255" t="s">
        <v>2063</v>
      </c>
      <c r="B105" s="255" t="s">
        <v>2046</v>
      </c>
      <c r="C105" s="255" t="s">
        <v>522</v>
      </c>
      <c r="D105" s="255" t="s">
        <v>523</v>
      </c>
      <c r="E105" s="255" t="s">
        <v>524</v>
      </c>
      <c r="F105" s="255" t="s">
        <v>6926</v>
      </c>
      <c r="G105" s="256">
        <v>43190</v>
      </c>
      <c r="H105" s="257">
        <v>28.25</v>
      </c>
      <c r="I105" s="257">
        <v>1</v>
      </c>
      <c r="J105" s="257">
        <f t="shared" si="1"/>
        <v>28.25</v>
      </c>
      <c r="K105" s="255" t="s">
        <v>398</v>
      </c>
      <c r="L105" s="255" t="s">
        <v>83</v>
      </c>
      <c r="M105" s="256">
        <v>43217</v>
      </c>
      <c r="N105" s="255" t="s">
        <v>70</v>
      </c>
      <c r="O105" s="255" t="s">
        <v>398</v>
      </c>
    </row>
    <row r="106" spans="1:15" x14ac:dyDescent="0.2">
      <c r="A106" s="255" t="s">
        <v>2063</v>
      </c>
      <c r="B106" s="255" t="s">
        <v>2046</v>
      </c>
      <c r="C106" s="255" t="s">
        <v>522</v>
      </c>
      <c r="D106" s="255" t="s">
        <v>523</v>
      </c>
      <c r="E106" s="255" t="s">
        <v>524</v>
      </c>
      <c r="F106" s="255" t="s">
        <v>6927</v>
      </c>
      <c r="G106" s="256">
        <v>43185</v>
      </c>
      <c r="H106" s="257">
        <v>18.46</v>
      </c>
      <c r="I106" s="257">
        <v>1</v>
      </c>
      <c r="J106" s="257">
        <f t="shared" si="1"/>
        <v>18.46</v>
      </c>
      <c r="K106" s="255" t="s">
        <v>398</v>
      </c>
      <c r="L106" s="255" t="s">
        <v>6928</v>
      </c>
      <c r="M106" s="256">
        <v>43217</v>
      </c>
      <c r="N106" s="255" t="s">
        <v>70</v>
      </c>
      <c r="O106" s="255" t="s">
        <v>398</v>
      </c>
    </row>
    <row r="107" spans="1:15" x14ac:dyDescent="0.2">
      <c r="A107" s="255" t="s">
        <v>2063</v>
      </c>
      <c r="B107" s="255" t="s">
        <v>2046</v>
      </c>
      <c r="C107" s="255" t="s">
        <v>522</v>
      </c>
      <c r="D107" s="255" t="s">
        <v>523</v>
      </c>
      <c r="E107" s="255" t="s">
        <v>524</v>
      </c>
      <c r="F107" s="255" t="s">
        <v>6929</v>
      </c>
      <c r="G107" s="256">
        <v>43136</v>
      </c>
      <c r="H107" s="257">
        <v>19.09</v>
      </c>
      <c r="I107" s="257">
        <v>1</v>
      </c>
      <c r="J107" s="257">
        <f t="shared" si="1"/>
        <v>19.09</v>
      </c>
      <c r="K107" s="255" t="s">
        <v>398</v>
      </c>
      <c r="L107" s="255" t="s">
        <v>6928</v>
      </c>
      <c r="M107" s="256">
        <v>43217</v>
      </c>
      <c r="N107" s="255" t="s">
        <v>70</v>
      </c>
      <c r="O107" s="255" t="s">
        <v>398</v>
      </c>
    </row>
    <row r="108" spans="1:15" x14ac:dyDescent="0.2">
      <c r="A108" s="255" t="s">
        <v>2063</v>
      </c>
      <c r="B108" s="255" t="s">
        <v>2046</v>
      </c>
      <c r="C108" s="255" t="s">
        <v>455</v>
      </c>
      <c r="D108" s="255" t="s">
        <v>456</v>
      </c>
      <c r="E108" s="255" t="s">
        <v>457</v>
      </c>
      <c r="F108" s="255" t="s">
        <v>6930</v>
      </c>
      <c r="G108" s="256">
        <v>43214</v>
      </c>
      <c r="H108" s="257">
        <v>215.78</v>
      </c>
      <c r="I108" s="257">
        <v>1</v>
      </c>
      <c r="J108" s="257">
        <f t="shared" si="1"/>
        <v>215.78</v>
      </c>
      <c r="K108" s="255" t="s">
        <v>398</v>
      </c>
      <c r="L108" s="255" t="s">
        <v>170</v>
      </c>
      <c r="M108" s="256">
        <v>43215</v>
      </c>
      <c r="N108" s="255" t="s">
        <v>70</v>
      </c>
      <c r="O108" s="255" t="s">
        <v>398</v>
      </c>
    </row>
    <row r="109" spans="1:15" x14ac:dyDescent="0.2">
      <c r="A109" s="255" t="s">
        <v>2063</v>
      </c>
      <c r="B109" s="255" t="s">
        <v>2046</v>
      </c>
      <c r="C109" s="255" t="s">
        <v>455</v>
      </c>
      <c r="D109" s="255" t="s">
        <v>456</v>
      </c>
      <c r="E109" s="255" t="s">
        <v>457</v>
      </c>
      <c r="F109" s="255" t="s">
        <v>6931</v>
      </c>
      <c r="G109" s="256">
        <v>43201</v>
      </c>
      <c r="H109" s="257">
        <v>3025</v>
      </c>
      <c r="I109" s="257">
        <v>1</v>
      </c>
      <c r="J109" s="257">
        <f t="shared" si="1"/>
        <v>3025</v>
      </c>
      <c r="K109" s="255" t="s">
        <v>398</v>
      </c>
      <c r="L109" s="255" t="s">
        <v>217</v>
      </c>
      <c r="M109" s="256">
        <v>43210</v>
      </c>
      <c r="N109" s="255" t="s">
        <v>70</v>
      </c>
      <c r="O109" s="255" t="s">
        <v>398</v>
      </c>
    </row>
    <row r="110" spans="1:15" x14ac:dyDescent="0.2">
      <c r="A110" s="255" t="s">
        <v>2063</v>
      </c>
      <c r="B110" s="255" t="s">
        <v>2046</v>
      </c>
      <c r="C110" s="255" t="s">
        <v>455</v>
      </c>
      <c r="D110" s="255" t="s">
        <v>456</v>
      </c>
      <c r="E110" s="255" t="s">
        <v>457</v>
      </c>
      <c r="F110" s="255" t="s">
        <v>6932</v>
      </c>
      <c r="G110" s="256">
        <v>43200</v>
      </c>
      <c r="H110" s="257">
        <v>29.76</v>
      </c>
      <c r="I110" s="257">
        <v>1</v>
      </c>
      <c r="J110" s="257">
        <f t="shared" si="1"/>
        <v>29.76</v>
      </c>
      <c r="K110" s="255" t="s">
        <v>6933</v>
      </c>
      <c r="L110" s="255" t="s">
        <v>6934</v>
      </c>
      <c r="M110" s="256">
        <v>43210</v>
      </c>
      <c r="N110" s="255" t="s">
        <v>70</v>
      </c>
      <c r="O110" s="255" t="s">
        <v>6935</v>
      </c>
    </row>
    <row r="111" spans="1:15" x14ac:dyDescent="0.2">
      <c r="A111" s="255" t="s">
        <v>2063</v>
      </c>
      <c r="B111" s="255" t="s">
        <v>2046</v>
      </c>
      <c r="C111" s="255" t="s">
        <v>4532</v>
      </c>
      <c r="D111" s="255" t="s">
        <v>4533</v>
      </c>
      <c r="E111" s="255" t="s">
        <v>4534</v>
      </c>
      <c r="F111" s="255" t="s">
        <v>6936</v>
      </c>
      <c r="G111" s="256">
        <v>43199</v>
      </c>
      <c r="H111" s="257">
        <v>317.2</v>
      </c>
      <c r="I111" s="257">
        <v>1</v>
      </c>
      <c r="J111" s="257">
        <f t="shared" si="1"/>
        <v>317.2</v>
      </c>
      <c r="K111" s="255" t="s">
        <v>4536</v>
      </c>
      <c r="L111" s="255" t="s">
        <v>662</v>
      </c>
      <c r="M111" s="256">
        <v>43200</v>
      </c>
      <c r="N111" s="255" t="s">
        <v>70</v>
      </c>
      <c r="O111" s="255" t="s">
        <v>398</v>
      </c>
    </row>
    <row r="112" spans="1:15" x14ac:dyDescent="0.2">
      <c r="A112" s="255" t="s">
        <v>2063</v>
      </c>
      <c r="B112" s="255" t="s">
        <v>2046</v>
      </c>
      <c r="C112" s="255" t="s">
        <v>1256</v>
      </c>
      <c r="D112" s="255" t="s">
        <v>1257</v>
      </c>
      <c r="E112" s="255" t="s">
        <v>1258</v>
      </c>
      <c r="F112" s="255" t="s">
        <v>6937</v>
      </c>
      <c r="G112" s="256">
        <v>43216</v>
      </c>
      <c r="H112" s="257">
        <v>169.4</v>
      </c>
      <c r="I112" s="257">
        <v>1</v>
      </c>
      <c r="J112" s="257">
        <f t="shared" si="1"/>
        <v>169.4</v>
      </c>
      <c r="K112" s="255" t="s">
        <v>6938</v>
      </c>
      <c r="L112" s="255" t="s">
        <v>351</v>
      </c>
      <c r="M112" s="256">
        <v>43220</v>
      </c>
      <c r="N112" s="255" t="s">
        <v>70</v>
      </c>
      <c r="O112" s="255" t="s">
        <v>6939</v>
      </c>
    </row>
    <row r="113" spans="1:15" x14ac:dyDescent="0.2">
      <c r="A113" s="255" t="s">
        <v>2063</v>
      </c>
      <c r="B113" s="255" t="s">
        <v>2046</v>
      </c>
      <c r="C113" s="255" t="s">
        <v>6940</v>
      </c>
      <c r="D113" s="255" t="s">
        <v>6941</v>
      </c>
      <c r="E113" s="255" t="s">
        <v>6942</v>
      </c>
      <c r="F113" s="255" t="s">
        <v>6943</v>
      </c>
      <c r="G113" s="256">
        <v>43214</v>
      </c>
      <c r="H113" s="257">
        <v>358.88</v>
      </c>
      <c r="I113" s="257">
        <v>1</v>
      </c>
      <c r="J113" s="257">
        <f t="shared" si="1"/>
        <v>358.88</v>
      </c>
      <c r="K113" s="255" t="s">
        <v>398</v>
      </c>
      <c r="L113" s="255" t="s">
        <v>557</v>
      </c>
      <c r="M113" s="256">
        <v>43216</v>
      </c>
      <c r="N113" s="255" t="s">
        <v>70</v>
      </c>
      <c r="O113" s="255" t="s">
        <v>398</v>
      </c>
    </row>
    <row r="114" spans="1:15" x14ac:dyDescent="0.2">
      <c r="A114" s="255" t="s">
        <v>2063</v>
      </c>
      <c r="B114" s="255" t="s">
        <v>2046</v>
      </c>
      <c r="C114" s="255" t="s">
        <v>6940</v>
      </c>
      <c r="D114" s="255" t="s">
        <v>6941</v>
      </c>
      <c r="E114" s="255" t="s">
        <v>6942</v>
      </c>
      <c r="F114" s="255" t="s">
        <v>6944</v>
      </c>
      <c r="G114" s="256">
        <v>43213</v>
      </c>
      <c r="H114" s="257">
        <v>235.4</v>
      </c>
      <c r="I114" s="257">
        <v>1</v>
      </c>
      <c r="J114" s="257">
        <f t="shared" si="1"/>
        <v>235.4</v>
      </c>
      <c r="K114" s="255" t="s">
        <v>398</v>
      </c>
      <c r="L114" s="255" t="s">
        <v>6945</v>
      </c>
      <c r="M114" s="256">
        <v>43216</v>
      </c>
      <c r="N114" s="255" t="s">
        <v>70</v>
      </c>
      <c r="O114" s="255" t="s">
        <v>398</v>
      </c>
    </row>
    <row r="115" spans="1:15" x14ac:dyDescent="0.2">
      <c r="A115" s="255" t="s">
        <v>2063</v>
      </c>
      <c r="B115" s="255" t="s">
        <v>2046</v>
      </c>
      <c r="C115" s="255" t="s">
        <v>6946</v>
      </c>
      <c r="D115" s="255" t="s">
        <v>6947</v>
      </c>
      <c r="E115" s="255" t="s">
        <v>6948</v>
      </c>
      <c r="F115" s="255" t="s">
        <v>1146</v>
      </c>
      <c r="G115" s="256">
        <v>43206</v>
      </c>
      <c r="H115" s="257">
        <v>0</v>
      </c>
      <c r="I115" s="257">
        <v>1</v>
      </c>
      <c r="J115" s="257">
        <f t="shared" si="1"/>
        <v>0</v>
      </c>
      <c r="K115" s="255" t="s">
        <v>6949</v>
      </c>
      <c r="L115" s="255" t="s">
        <v>289</v>
      </c>
      <c r="M115" s="256">
        <v>43210</v>
      </c>
      <c r="N115" s="255" t="s">
        <v>70</v>
      </c>
      <c r="O115" s="255" t="s">
        <v>398</v>
      </c>
    </row>
    <row r="116" spans="1:15" x14ac:dyDescent="0.2">
      <c r="A116" s="255" t="s">
        <v>2063</v>
      </c>
      <c r="B116" s="255" t="s">
        <v>2046</v>
      </c>
      <c r="C116" s="255" t="s">
        <v>6950</v>
      </c>
      <c r="D116" s="255" t="s">
        <v>6951</v>
      </c>
      <c r="E116" s="255" t="s">
        <v>6952</v>
      </c>
      <c r="F116" s="255" t="s">
        <v>6953</v>
      </c>
      <c r="G116" s="256">
        <v>43208</v>
      </c>
      <c r="H116" s="257">
        <v>569.11</v>
      </c>
      <c r="I116" s="257">
        <v>1</v>
      </c>
      <c r="J116" s="257">
        <f t="shared" si="1"/>
        <v>569.11</v>
      </c>
      <c r="K116" s="255" t="s">
        <v>6954</v>
      </c>
      <c r="L116" s="255" t="s">
        <v>249</v>
      </c>
      <c r="M116" s="256">
        <v>43215</v>
      </c>
      <c r="N116" s="255" t="s">
        <v>70</v>
      </c>
      <c r="O116" s="255" t="s">
        <v>6955</v>
      </c>
    </row>
    <row r="117" spans="1:15" x14ac:dyDescent="0.2">
      <c r="A117" s="255" t="s">
        <v>2063</v>
      </c>
      <c r="B117" s="255" t="s">
        <v>2046</v>
      </c>
      <c r="C117" s="255" t="s">
        <v>6956</v>
      </c>
      <c r="D117" s="255" t="s">
        <v>6957</v>
      </c>
      <c r="E117" s="255" t="s">
        <v>6958</v>
      </c>
      <c r="F117" s="255" t="s">
        <v>6959</v>
      </c>
      <c r="G117" s="256">
        <v>43214</v>
      </c>
      <c r="H117" s="257">
        <v>550.54999999999995</v>
      </c>
      <c r="I117" s="257">
        <v>1</v>
      </c>
      <c r="J117" s="257">
        <f t="shared" si="1"/>
        <v>550.54999999999995</v>
      </c>
      <c r="K117" s="255" t="s">
        <v>6960</v>
      </c>
      <c r="L117" s="255" t="s">
        <v>415</v>
      </c>
      <c r="M117" s="256">
        <v>43214</v>
      </c>
      <c r="N117" s="255" t="s">
        <v>70</v>
      </c>
      <c r="O117" s="255" t="s">
        <v>6961</v>
      </c>
    </row>
    <row r="118" spans="1:15" x14ac:dyDescent="0.2">
      <c r="A118" s="255" t="s">
        <v>2063</v>
      </c>
      <c r="B118" s="255" t="s">
        <v>2046</v>
      </c>
      <c r="C118" s="255" t="s">
        <v>6962</v>
      </c>
      <c r="D118" s="255" t="s">
        <v>6963</v>
      </c>
      <c r="E118" s="255" t="s">
        <v>6964</v>
      </c>
      <c r="F118" s="255" t="s">
        <v>6965</v>
      </c>
      <c r="G118" s="256">
        <v>43214</v>
      </c>
      <c r="H118" s="257">
        <v>5800</v>
      </c>
      <c r="I118" s="257">
        <v>1</v>
      </c>
      <c r="J118" s="257">
        <f t="shared" si="1"/>
        <v>5800</v>
      </c>
      <c r="K118" s="255" t="s">
        <v>6966</v>
      </c>
      <c r="L118" s="255" t="s">
        <v>6967</v>
      </c>
      <c r="M118" s="256">
        <v>43214</v>
      </c>
      <c r="N118" s="255" t="s">
        <v>70</v>
      </c>
      <c r="O118" s="255" t="s">
        <v>6968</v>
      </c>
    </row>
    <row r="119" spans="1:15" x14ac:dyDescent="0.2">
      <c r="A119" s="255" t="s">
        <v>2063</v>
      </c>
      <c r="B119" s="255" t="s">
        <v>2046</v>
      </c>
      <c r="C119" s="255" t="s">
        <v>6969</v>
      </c>
      <c r="D119" s="255" t="s">
        <v>6970</v>
      </c>
      <c r="E119" s="255" t="s">
        <v>6971</v>
      </c>
      <c r="F119" s="255" t="s">
        <v>6972</v>
      </c>
      <c r="G119" s="256">
        <v>43202</v>
      </c>
      <c r="H119" s="257">
        <v>1228.57</v>
      </c>
      <c r="I119" s="257">
        <v>1</v>
      </c>
      <c r="J119" s="257">
        <f t="shared" si="1"/>
        <v>1228.57</v>
      </c>
      <c r="K119" s="255" t="s">
        <v>6973</v>
      </c>
      <c r="L119" s="255" t="s">
        <v>106</v>
      </c>
      <c r="M119" s="256">
        <v>43202</v>
      </c>
      <c r="N119" s="255" t="s">
        <v>70</v>
      </c>
      <c r="O119" s="255" t="s">
        <v>6974</v>
      </c>
    </row>
    <row r="120" spans="1:15" x14ac:dyDescent="0.2">
      <c r="A120" s="255" t="s">
        <v>2063</v>
      </c>
      <c r="B120" s="255" t="s">
        <v>2046</v>
      </c>
      <c r="C120" s="255" t="s">
        <v>6975</v>
      </c>
      <c r="D120" s="255" t="s">
        <v>6976</v>
      </c>
      <c r="E120" s="255" t="s">
        <v>6977</v>
      </c>
      <c r="F120" s="255" t="s">
        <v>6978</v>
      </c>
      <c r="G120" s="256">
        <v>43168</v>
      </c>
      <c r="H120" s="257">
        <v>13552</v>
      </c>
      <c r="I120" s="257">
        <v>1</v>
      </c>
      <c r="J120" s="257">
        <f t="shared" si="1"/>
        <v>13552</v>
      </c>
      <c r="K120" s="255" t="s">
        <v>398</v>
      </c>
      <c r="L120" s="255" t="s">
        <v>156</v>
      </c>
      <c r="M120" s="256">
        <v>43213</v>
      </c>
      <c r="N120" s="255" t="s">
        <v>70</v>
      </c>
      <c r="O120" s="255" t="s">
        <v>398</v>
      </c>
    </row>
    <row r="121" spans="1:15" x14ac:dyDescent="0.2">
      <c r="A121" s="255" t="s">
        <v>2063</v>
      </c>
      <c r="B121" s="255" t="s">
        <v>2046</v>
      </c>
      <c r="C121" s="255" t="s">
        <v>6979</v>
      </c>
      <c r="D121" s="255" t="s">
        <v>6980</v>
      </c>
      <c r="E121" s="255" t="s">
        <v>6981</v>
      </c>
      <c r="F121" s="255" t="s">
        <v>6982</v>
      </c>
      <c r="G121" s="256">
        <v>43216</v>
      </c>
      <c r="H121" s="257">
        <v>28687.84</v>
      </c>
      <c r="I121" s="257">
        <v>1</v>
      </c>
      <c r="J121" s="257">
        <f t="shared" si="1"/>
        <v>28687.84</v>
      </c>
      <c r="K121" s="255" t="s">
        <v>398</v>
      </c>
      <c r="L121" s="255" t="s">
        <v>156</v>
      </c>
      <c r="M121" s="256">
        <v>43217</v>
      </c>
      <c r="N121" s="255" t="s">
        <v>70</v>
      </c>
      <c r="O121" s="255" t="s">
        <v>398</v>
      </c>
    </row>
    <row r="122" spans="1:15" x14ac:dyDescent="0.2">
      <c r="A122" s="255" t="s">
        <v>2063</v>
      </c>
      <c r="B122" s="255" t="s">
        <v>2046</v>
      </c>
      <c r="C122" s="255" t="s">
        <v>6979</v>
      </c>
      <c r="D122" s="255" t="s">
        <v>6980</v>
      </c>
      <c r="E122" s="255" t="s">
        <v>6981</v>
      </c>
      <c r="F122" s="255" t="s">
        <v>6983</v>
      </c>
      <c r="G122" s="256">
        <v>43216</v>
      </c>
      <c r="H122" s="257">
        <v>20713.05</v>
      </c>
      <c r="I122" s="257">
        <v>1</v>
      </c>
      <c r="J122" s="257">
        <f t="shared" si="1"/>
        <v>20713.05</v>
      </c>
      <c r="K122" s="255" t="s">
        <v>398</v>
      </c>
      <c r="L122" s="255" t="s">
        <v>156</v>
      </c>
      <c r="M122" s="256">
        <v>43217</v>
      </c>
      <c r="N122" s="255" t="s">
        <v>70</v>
      </c>
      <c r="O122" s="255" t="s">
        <v>398</v>
      </c>
    </row>
    <row r="123" spans="1:15" x14ac:dyDescent="0.2">
      <c r="A123" s="255" t="s">
        <v>2063</v>
      </c>
      <c r="B123" s="255" t="s">
        <v>2046</v>
      </c>
      <c r="C123" s="255" t="s">
        <v>6984</v>
      </c>
      <c r="D123" s="255" t="s">
        <v>6985</v>
      </c>
      <c r="E123" s="255" t="s">
        <v>6986</v>
      </c>
      <c r="F123" s="255" t="s">
        <v>6987</v>
      </c>
      <c r="G123" s="256">
        <v>43190</v>
      </c>
      <c r="H123" s="257">
        <v>201.74</v>
      </c>
      <c r="I123" s="257">
        <v>1</v>
      </c>
      <c r="J123" s="257">
        <f t="shared" si="1"/>
        <v>201.74</v>
      </c>
      <c r="K123" s="255" t="s">
        <v>6988</v>
      </c>
      <c r="L123" s="255" t="s">
        <v>124</v>
      </c>
      <c r="M123" s="256">
        <v>43202</v>
      </c>
      <c r="N123" s="255" t="s">
        <v>70</v>
      </c>
      <c r="O123" s="255" t="s">
        <v>6989</v>
      </c>
    </row>
    <row r="124" spans="1:15" x14ac:dyDescent="0.2">
      <c r="A124" s="255" t="s">
        <v>2063</v>
      </c>
      <c r="B124" s="255" t="s">
        <v>2046</v>
      </c>
      <c r="C124" s="255" t="s">
        <v>6984</v>
      </c>
      <c r="D124" s="255" t="s">
        <v>6985</v>
      </c>
      <c r="E124" s="255" t="s">
        <v>6986</v>
      </c>
      <c r="F124" s="255" t="s">
        <v>6990</v>
      </c>
      <c r="G124" s="256">
        <v>43190</v>
      </c>
      <c r="H124" s="257">
        <v>37.729999999999997</v>
      </c>
      <c r="I124" s="257">
        <v>1</v>
      </c>
      <c r="J124" s="257">
        <f t="shared" si="1"/>
        <v>37.729999999999997</v>
      </c>
      <c r="K124" s="255" t="s">
        <v>6991</v>
      </c>
      <c r="L124" s="255" t="s">
        <v>124</v>
      </c>
      <c r="M124" s="256">
        <v>43202</v>
      </c>
      <c r="N124" s="255" t="s">
        <v>70</v>
      </c>
      <c r="O124" s="255" t="s">
        <v>6989</v>
      </c>
    </row>
    <row r="125" spans="1:15" x14ac:dyDescent="0.2">
      <c r="A125" s="255" t="s">
        <v>2063</v>
      </c>
      <c r="B125" s="255" t="s">
        <v>2046</v>
      </c>
      <c r="C125" s="255" t="s">
        <v>6984</v>
      </c>
      <c r="D125" s="255" t="s">
        <v>6985</v>
      </c>
      <c r="E125" s="255" t="s">
        <v>6986</v>
      </c>
      <c r="F125" s="255" t="s">
        <v>6992</v>
      </c>
      <c r="G125" s="256">
        <v>43190</v>
      </c>
      <c r="H125" s="257">
        <v>165</v>
      </c>
      <c r="I125" s="257">
        <v>1</v>
      </c>
      <c r="J125" s="257">
        <f t="shared" si="1"/>
        <v>165</v>
      </c>
      <c r="K125" s="255" t="s">
        <v>6993</v>
      </c>
      <c r="L125" s="255" t="s">
        <v>124</v>
      </c>
      <c r="M125" s="256">
        <v>43202</v>
      </c>
      <c r="N125" s="255" t="s">
        <v>70</v>
      </c>
      <c r="O125" s="255" t="s">
        <v>6989</v>
      </c>
    </row>
    <row r="126" spans="1:15" x14ac:dyDescent="0.2">
      <c r="A126" s="255" t="s">
        <v>2063</v>
      </c>
      <c r="B126" s="255" t="s">
        <v>2046</v>
      </c>
      <c r="C126" s="255" t="s">
        <v>6984</v>
      </c>
      <c r="D126" s="255" t="s">
        <v>6985</v>
      </c>
      <c r="E126" s="255" t="s">
        <v>6986</v>
      </c>
      <c r="F126" s="255" t="s">
        <v>6994</v>
      </c>
      <c r="G126" s="256">
        <v>43190</v>
      </c>
      <c r="H126" s="257">
        <v>251.79</v>
      </c>
      <c r="I126" s="257">
        <v>1</v>
      </c>
      <c r="J126" s="257">
        <f t="shared" si="1"/>
        <v>251.79</v>
      </c>
      <c r="K126" s="255" t="s">
        <v>6995</v>
      </c>
      <c r="L126" s="255" t="s">
        <v>124</v>
      </c>
      <c r="M126" s="256">
        <v>43202</v>
      </c>
      <c r="N126" s="255" t="s">
        <v>70</v>
      </c>
      <c r="O126" s="255" t="s">
        <v>6989</v>
      </c>
    </row>
    <row r="127" spans="1:15" x14ac:dyDescent="0.2">
      <c r="A127" s="255" t="s">
        <v>2063</v>
      </c>
      <c r="B127" s="255" t="s">
        <v>2046</v>
      </c>
      <c r="C127" s="255" t="s">
        <v>6984</v>
      </c>
      <c r="D127" s="255" t="s">
        <v>6985</v>
      </c>
      <c r="E127" s="255" t="s">
        <v>6986</v>
      </c>
      <c r="F127" s="255" t="s">
        <v>6996</v>
      </c>
      <c r="G127" s="256">
        <v>43190</v>
      </c>
      <c r="H127" s="257">
        <v>116.27</v>
      </c>
      <c r="I127" s="257">
        <v>1</v>
      </c>
      <c r="J127" s="257">
        <f t="shared" si="1"/>
        <v>116.27</v>
      </c>
      <c r="K127" s="255" t="s">
        <v>6991</v>
      </c>
      <c r="L127" s="255" t="s">
        <v>124</v>
      </c>
      <c r="M127" s="256">
        <v>43202</v>
      </c>
      <c r="N127" s="255" t="s">
        <v>70</v>
      </c>
      <c r="O127" s="255" t="s">
        <v>6989</v>
      </c>
    </row>
    <row r="128" spans="1:15" x14ac:dyDescent="0.2">
      <c r="A128" s="255" t="s">
        <v>2063</v>
      </c>
      <c r="B128" s="255" t="s">
        <v>2046</v>
      </c>
      <c r="C128" s="255" t="s">
        <v>6984</v>
      </c>
      <c r="D128" s="255" t="s">
        <v>6985</v>
      </c>
      <c r="E128" s="255" t="s">
        <v>6986</v>
      </c>
      <c r="F128" s="255" t="s">
        <v>6997</v>
      </c>
      <c r="G128" s="256">
        <v>43190</v>
      </c>
      <c r="H128" s="257">
        <v>40.04</v>
      </c>
      <c r="I128" s="257">
        <v>1</v>
      </c>
      <c r="J128" s="257">
        <f t="shared" si="1"/>
        <v>40.04</v>
      </c>
      <c r="K128" s="255" t="s">
        <v>6991</v>
      </c>
      <c r="L128" s="255" t="s">
        <v>124</v>
      </c>
      <c r="M128" s="256">
        <v>43202</v>
      </c>
      <c r="N128" s="255" t="s">
        <v>70</v>
      </c>
      <c r="O128" s="255" t="s">
        <v>6989</v>
      </c>
    </row>
    <row r="129" spans="1:15" x14ac:dyDescent="0.2">
      <c r="A129" s="255" t="s">
        <v>2063</v>
      </c>
      <c r="B129" s="255" t="s">
        <v>2046</v>
      </c>
      <c r="C129" s="255" t="s">
        <v>6998</v>
      </c>
      <c r="D129" s="255" t="s">
        <v>6999</v>
      </c>
      <c r="E129" s="255" t="s">
        <v>7000</v>
      </c>
      <c r="F129" s="255" t="s">
        <v>7001</v>
      </c>
      <c r="G129" s="256">
        <v>43188</v>
      </c>
      <c r="H129" s="257">
        <v>18634</v>
      </c>
      <c r="I129" s="257">
        <v>1</v>
      </c>
      <c r="J129" s="257">
        <f t="shared" si="1"/>
        <v>18634</v>
      </c>
      <c r="K129" s="255" t="s">
        <v>398</v>
      </c>
      <c r="L129" s="255" t="s">
        <v>7002</v>
      </c>
      <c r="M129" s="256">
        <v>43196</v>
      </c>
      <c r="N129" s="255" t="s">
        <v>70</v>
      </c>
      <c r="O129" s="255" t="s">
        <v>398</v>
      </c>
    </row>
    <row r="130" spans="1:15" x14ac:dyDescent="0.2">
      <c r="A130" s="255" t="s">
        <v>2063</v>
      </c>
      <c r="B130" s="255" t="s">
        <v>2046</v>
      </c>
      <c r="C130" s="255" t="s">
        <v>602</v>
      </c>
      <c r="D130" s="255" t="s">
        <v>603</v>
      </c>
      <c r="E130" s="255" t="s">
        <v>604</v>
      </c>
      <c r="F130" s="255" t="s">
        <v>7003</v>
      </c>
      <c r="G130" s="256">
        <v>43216</v>
      </c>
      <c r="H130" s="257">
        <v>713.9</v>
      </c>
      <c r="I130" s="257">
        <v>1</v>
      </c>
      <c r="J130" s="257">
        <f t="shared" si="1"/>
        <v>713.9</v>
      </c>
      <c r="K130" s="255" t="s">
        <v>7004</v>
      </c>
      <c r="L130" s="255" t="s">
        <v>165</v>
      </c>
      <c r="M130" s="256">
        <v>43217</v>
      </c>
      <c r="N130" s="255" t="s">
        <v>70</v>
      </c>
      <c r="O130" s="255" t="s">
        <v>7005</v>
      </c>
    </row>
    <row r="131" spans="1:15" x14ac:dyDescent="0.2">
      <c r="A131" s="255" t="s">
        <v>2063</v>
      </c>
      <c r="B131" s="255" t="s">
        <v>2046</v>
      </c>
      <c r="C131" s="255" t="s">
        <v>602</v>
      </c>
      <c r="D131" s="255" t="s">
        <v>603</v>
      </c>
      <c r="E131" s="255" t="s">
        <v>604</v>
      </c>
      <c r="F131" s="255" t="s">
        <v>7006</v>
      </c>
      <c r="G131" s="256">
        <v>43216</v>
      </c>
      <c r="H131" s="257">
        <v>313.39</v>
      </c>
      <c r="I131" s="257">
        <v>1</v>
      </c>
      <c r="J131" s="257">
        <f t="shared" ref="J131:J194" si="2">H131*I131</f>
        <v>313.39</v>
      </c>
      <c r="K131" s="255" t="s">
        <v>7007</v>
      </c>
      <c r="L131" s="255" t="s">
        <v>318</v>
      </c>
      <c r="M131" s="256">
        <v>43217</v>
      </c>
      <c r="N131" s="255" t="s">
        <v>70</v>
      </c>
      <c r="O131" s="255" t="s">
        <v>7008</v>
      </c>
    </row>
    <row r="132" spans="1:15" x14ac:dyDescent="0.2">
      <c r="A132" s="255" t="s">
        <v>2063</v>
      </c>
      <c r="B132" s="255" t="s">
        <v>2046</v>
      </c>
      <c r="C132" s="255" t="s">
        <v>602</v>
      </c>
      <c r="D132" s="255" t="s">
        <v>603</v>
      </c>
      <c r="E132" s="255" t="s">
        <v>604</v>
      </c>
      <c r="F132" s="255" t="s">
        <v>7009</v>
      </c>
      <c r="G132" s="256">
        <v>43216</v>
      </c>
      <c r="H132" s="257">
        <v>180.77</v>
      </c>
      <c r="I132" s="257">
        <v>1</v>
      </c>
      <c r="J132" s="257">
        <f t="shared" si="2"/>
        <v>180.77</v>
      </c>
      <c r="K132" s="255" t="s">
        <v>7010</v>
      </c>
      <c r="L132" s="255" t="s">
        <v>113</v>
      </c>
      <c r="M132" s="256">
        <v>43217</v>
      </c>
      <c r="N132" s="255" t="s">
        <v>70</v>
      </c>
      <c r="O132" s="255" t="s">
        <v>7011</v>
      </c>
    </row>
    <row r="133" spans="1:15" x14ac:dyDescent="0.2">
      <c r="A133" s="255" t="s">
        <v>2063</v>
      </c>
      <c r="B133" s="255" t="s">
        <v>2046</v>
      </c>
      <c r="C133" s="255" t="s">
        <v>602</v>
      </c>
      <c r="D133" s="255" t="s">
        <v>603</v>
      </c>
      <c r="E133" s="255" t="s">
        <v>604</v>
      </c>
      <c r="F133" s="255" t="s">
        <v>7012</v>
      </c>
      <c r="G133" s="256">
        <v>43216</v>
      </c>
      <c r="H133" s="257">
        <v>382.97</v>
      </c>
      <c r="I133" s="257">
        <v>1</v>
      </c>
      <c r="J133" s="257">
        <f t="shared" si="2"/>
        <v>382.97</v>
      </c>
      <c r="K133" s="255" t="s">
        <v>7013</v>
      </c>
      <c r="L133" s="255" t="s">
        <v>113</v>
      </c>
      <c r="M133" s="256">
        <v>43217</v>
      </c>
      <c r="N133" s="255" t="s">
        <v>70</v>
      </c>
      <c r="O133" s="255" t="s">
        <v>7014</v>
      </c>
    </row>
    <row r="134" spans="1:15" x14ac:dyDescent="0.2">
      <c r="A134" s="255" t="s">
        <v>2063</v>
      </c>
      <c r="B134" s="255" t="s">
        <v>2046</v>
      </c>
      <c r="C134" s="255" t="s">
        <v>602</v>
      </c>
      <c r="D134" s="255" t="s">
        <v>603</v>
      </c>
      <c r="E134" s="255" t="s">
        <v>604</v>
      </c>
      <c r="F134" s="255" t="s">
        <v>7015</v>
      </c>
      <c r="G134" s="256">
        <v>43216</v>
      </c>
      <c r="H134" s="257">
        <v>3317.82</v>
      </c>
      <c r="I134" s="257">
        <v>1</v>
      </c>
      <c r="J134" s="257">
        <f t="shared" si="2"/>
        <v>3317.82</v>
      </c>
      <c r="K134" s="255" t="s">
        <v>7016</v>
      </c>
      <c r="L134" s="255" t="s">
        <v>227</v>
      </c>
      <c r="M134" s="256">
        <v>43217</v>
      </c>
      <c r="N134" s="255" t="s">
        <v>70</v>
      </c>
      <c r="O134" s="255" t="s">
        <v>7017</v>
      </c>
    </row>
    <row r="135" spans="1:15" x14ac:dyDescent="0.2">
      <c r="A135" s="255" t="s">
        <v>2063</v>
      </c>
      <c r="B135" s="255" t="s">
        <v>2046</v>
      </c>
      <c r="C135" s="255" t="s">
        <v>602</v>
      </c>
      <c r="D135" s="255" t="s">
        <v>603</v>
      </c>
      <c r="E135" s="255" t="s">
        <v>604</v>
      </c>
      <c r="F135" s="255" t="s">
        <v>7018</v>
      </c>
      <c r="G135" s="256">
        <v>43216</v>
      </c>
      <c r="H135" s="257">
        <v>2096.81</v>
      </c>
      <c r="I135" s="257">
        <v>1</v>
      </c>
      <c r="J135" s="257">
        <f t="shared" si="2"/>
        <v>2096.81</v>
      </c>
      <c r="K135" s="255" t="s">
        <v>7019</v>
      </c>
      <c r="L135" s="255" t="s">
        <v>227</v>
      </c>
      <c r="M135" s="256">
        <v>43217</v>
      </c>
      <c r="N135" s="255" t="s">
        <v>70</v>
      </c>
      <c r="O135" s="255" t="s">
        <v>7020</v>
      </c>
    </row>
    <row r="136" spans="1:15" x14ac:dyDescent="0.2">
      <c r="A136" s="255" t="s">
        <v>2063</v>
      </c>
      <c r="B136" s="255" t="s">
        <v>2046</v>
      </c>
      <c r="C136" s="255" t="s">
        <v>602</v>
      </c>
      <c r="D136" s="255" t="s">
        <v>603</v>
      </c>
      <c r="E136" s="255" t="s">
        <v>604</v>
      </c>
      <c r="F136" s="255" t="s">
        <v>7021</v>
      </c>
      <c r="G136" s="256">
        <v>43210</v>
      </c>
      <c r="H136" s="257">
        <v>69.58</v>
      </c>
      <c r="I136" s="257">
        <v>1</v>
      </c>
      <c r="J136" s="257">
        <f t="shared" si="2"/>
        <v>69.58</v>
      </c>
      <c r="K136" s="255" t="s">
        <v>7022</v>
      </c>
      <c r="L136" s="255" t="s">
        <v>165</v>
      </c>
      <c r="M136" s="256">
        <v>43213</v>
      </c>
      <c r="N136" s="255" t="s">
        <v>70</v>
      </c>
      <c r="O136" s="255" t="s">
        <v>7023</v>
      </c>
    </row>
    <row r="137" spans="1:15" x14ac:dyDescent="0.2">
      <c r="A137" s="255" t="s">
        <v>2063</v>
      </c>
      <c r="B137" s="255" t="s">
        <v>2046</v>
      </c>
      <c r="C137" s="255" t="s">
        <v>602</v>
      </c>
      <c r="D137" s="255" t="s">
        <v>603</v>
      </c>
      <c r="E137" s="255" t="s">
        <v>604</v>
      </c>
      <c r="F137" s="255" t="s">
        <v>7024</v>
      </c>
      <c r="G137" s="256">
        <v>43210</v>
      </c>
      <c r="H137" s="257">
        <v>281.69</v>
      </c>
      <c r="I137" s="257">
        <v>1</v>
      </c>
      <c r="J137" s="257">
        <f t="shared" si="2"/>
        <v>281.69</v>
      </c>
      <c r="K137" s="255" t="s">
        <v>7025</v>
      </c>
      <c r="L137" s="255" t="s">
        <v>227</v>
      </c>
      <c r="M137" s="256">
        <v>43213</v>
      </c>
      <c r="N137" s="255" t="s">
        <v>70</v>
      </c>
      <c r="O137" s="255" t="s">
        <v>7026</v>
      </c>
    </row>
    <row r="138" spans="1:15" x14ac:dyDescent="0.2">
      <c r="A138" s="255" t="s">
        <v>2063</v>
      </c>
      <c r="B138" s="255" t="s">
        <v>2046</v>
      </c>
      <c r="C138" s="255" t="s">
        <v>602</v>
      </c>
      <c r="D138" s="255" t="s">
        <v>603</v>
      </c>
      <c r="E138" s="255" t="s">
        <v>604</v>
      </c>
      <c r="F138" s="255" t="s">
        <v>7027</v>
      </c>
      <c r="G138" s="256">
        <v>43200</v>
      </c>
      <c r="H138" s="257">
        <v>16.7</v>
      </c>
      <c r="I138" s="257">
        <v>1</v>
      </c>
      <c r="J138" s="257">
        <f t="shared" si="2"/>
        <v>16.7</v>
      </c>
      <c r="K138" s="255" t="s">
        <v>7028</v>
      </c>
      <c r="L138" s="255" t="s">
        <v>430</v>
      </c>
      <c r="M138" s="256">
        <v>43208</v>
      </c>
      <c r="N138" s="255" t="s">
        <v>70</v>
      </c>
      <c r="O138" s="255" t="s">
        <v>7029</v>
      </c>
    </row>
    <row r="139" spans="1:15" x14ac:dyDescent="0.2">
      <c r="A139" s="255" t="s">
        <v>2063</v>
      </c>
      <c r="B139" s="255" t="s">
        <v>2046</v>
      </c>
      <c r="C139" s="255" t="s">
        <v>602</v>
      </c>
      <c r="D139" s="255" t="s">
        <v>603</v>
      </c>
      <c r="E139" s="255" t="s">
        <v>604</v>
      </c>
      <c r="F139" s="255" t="s">
        <v>7030</v>
      </c>
      <c r="G139" s="256">
        <v>43200</v>
      </c>
      <c r="H139" s="257">
        <v>16.940000000000001</v>
      </c>
      <c r="I139" s="257">
        <v>1</v>
      </c>
      <c r="J139" s="257">
        <f t="shared" si="2"/>
        <v>16.940000000000001</v>
      </c>
      <c r="K139" s="255" t="s">
        <v>7031</v>
      </c>
      <c r="L139" s="255" t="s">
        <v>318</v>
      </c>
      <c r="M139" s="256">
        <v>43208</v>
      </c>
      <c r="N139" s="255" t="s">
        <v>70</v>
      </c>
      <c r="O139" s="255" t="s">
        <v>7032</v>
      </c>
    </row>
    <row r="140" spans="1:15" x14ac:dyDescent="0.2">
      <c r="A140" s="255" t="s">
        <v>2063</v>
      </c>
      <c r="B140" s="255" t="s">
        <v>2046</v>
      </c>
      <c r="C140" s="255" t="s">
        <v>602</v>
      </c>
      <c r="D140" s="255" t="s">
        <v>603</v>
      </c>
      <c r="E140" s="255" t="s">
        <v>604</v>
      </c>
      <c r="F140" s="255" t="s">
        <v>7033</v>
      </c>
      <c r="G140" s="256">
        <v>43200</v>
      </c>
      <c r="H140" s="257">
        <v>352.11</v>
      </c>
      <c r="I140" s="257">
        <v>1</v>
      </c>
      <c r="J140" s="257">
        <f t="shared" si="2"/>
        <v>352.11</v>
      </c>
      <c r="K140" s="255" t="s">
        <v>7034</v>
      </c>
      <c r="L140" s="255" t="s">
        <v>165</v>
      </c>
      <c r="M140" s="256">
        <v>43208</v>
      </c>
      <c r="N140" s="255" t="s">
        <v>70</v>
      </c>
      <c r="O140" s="255" t="s">
        <v>7035</v>
      </c>
    </row>
    <row r="141" spans="1:15" x14ac:dyDescent="0.2">
      <c r="A141" s="255" t="s">
        <v>2063</v>
      </c>
      <c r="B141" s="255" t="s">
        <v>2046</v>
      </c>
      <c r="C141" s="255" t="s">
        <v>602</v>
      </c>
      <c r="D141" s="255" t="s">
        <v>603</v>
      </c>
      <c r="E141" s="255" t="s">
        <v>604</v>
      </c>
      <c r="F141" s="255" t="s">
        <v>7036</v>
      </c>
      <c r="G141" s="256">
        <v>43200</v>
      </c>
      <c r="H141" s="257">
        <v>90.75</v>
      </c>
      <c r="I141" s="257">
        <v>1</v>
      </c>
      <c r="J141" s="257">
        <f t="shared" si="2"/>
        <v>90.75</v>
      </c>
      <c r="K141" s="255" t="s">
        <v>7031</v>
      </c>
      <c r="L141" s="255" t="s">
        <v>318</v>
      </c>
      <c r="M141" s="256">
        <v>43208</v>
      </c>
      <c r="N141" s="255" t="s">
        <v>70</v>
      </c>
      <c r="O141" s="255" t="s">
        <v>7032</v>
      </c>
    </row>
    <row r="142" spans="1:15" x14ac:dyDescent="0.2">
      <c r="A142" s="255" t="s">
        <v>2063</v>
      </c>
      <c r="B142" s="255" t="s">
        <v>2046</v>
      </c>
      <c r="C142" s="255" t="s">
        <v>602</v>
      </c>
      <c r="D142" s="255" t="s">
        <v>603</v>
      </c>
      <c r="E142" s="255" t="s">
        <v>604</v>
      </c>
      <c r="F142" s="255" t="s">
        <v>7037</v>
      </c>
      <c r="G142" s="256">
        <v>43200</v>
      </c>
      <c r="H142" s="257">
        <v>2577.1799999999998</v>
      </c>
      <c r="I142" s="257">
        <v>1</v>
      </c>
      <c r="J142" s="257">
        <f t="shared" si="2"/>
        <v>2577.1799999999998</v>
      </c>
      <c r="K142" s="255" t="s">
        <v>7038</v>
      </c>
      <c r="L142" s="255" t="s">
        <v>227</v>
      </c>
      <c r="M142" s="256">
        <v>43208</v>
      </c>
      <c r="N142" s="255" t="s">
        <v>70</v>
      </c>
      <c r="O142" s="255" t="s">
        <v>7039</v>
      </c>
    </row>
    <row r="143" spans="1:15" x14ac:dyDescent="0.2">
      <c r="A143" s="255" t="s">
        <v>2063</v>
      </c>
      <c r="B143" s="255" t="s">
        <v>2046</v>
      </c>
      <c r="C143" s="255" t="s">
        <v>602</v>
      </c>
      <c r="D143" s="255" t="s">
        <v>603</v>
      </c>
      <c r="E143" s="255" t="s">
        <v>604</v>
      </c>
      <c r="F143" s="255" t="s">
        <v>7040</v>
      </c>
      <c r="G143" s="256">
        <v>43200</v>
      </c>
      <c r="H143" s="257">
        <v>235.95</v>
      </c>
      <c r="I143" s="257">
        <v>1</v>
      </c>
      <c r="J143" s="257">
        <f t="shared" si="2"/>
        <v>235.95</v>
      </c>
      <c r="K143" s="255" t="s">
        <v>4558</v>
      </c>
      <c r="L143" s="255" t="s">
        <v>227</v>
      </c>
      <c r="M143" s="256">
        <v>43208</v>
      </c>
      <c r="N143" s="255" t="s">
        <v>70</v>
      </c>
      <c r="O143" s="255" t="s">
        <v>4559</v>
      </c>
    </row>
    <row r="144" spans="1:15" x14ac:dyDescent="0.2">
      <c r="A144" s="255" t="s">
        <v>2063</v>
      </c>
      <c r="B144" s="255" t="s">
        <v>2046</v>
      </c>
      <c r="C144" s="255" t="s">
        <v>602</v>
      </c>
      <c r="D144" s="255" t="s">
        <v>603</v>
      </c>
      <c r="E144" s="255" t="s">
        <v>604</v>
      </c>
      <c r="F144" s="255" t="s">
        <v>7041</v>
      </c>
      <c r="G144" s="256">
        <v>43200</v>
      </c>
      <c r="H144" s="257">
        <v>284.35000000000002</v>
      </c>
      <c r="I144" s="257">
        <v>1</v>
      </c>
      <c r="J144" s="257">
        <f t="shared" si="2"/>
        <v>284.35000000000002</v>
      </c>
      <c r="K144" s="255" t="s">
        <v>7042</v>
      </c>
      <c r="L144" s="255" t="s">
        <v>227</v>
      </c>
      <c r="M144" s="256">
        <v>43208</v>
      </c>
      <c r="N144" s="255" t="s">
        <v>70</v>
      </c>
      <c r="O144" s="255" t="s">
        <v>7043</v>
      </c>
    </row>
    <row r="145" spans="1:15" x14ac:dyDescent="0.2">
      <c r="A145" s="255" t="s">
        <v>2063</v>
      </c>
      <c r="B145" s="255" t="s">
        <v>2046</v>
      </c>
      <c r="C145" s="255" t="s">
        <v>340</v>
      </c>
      <c r="D145" s="255" t="s">
        <v>341</v>
      </c>
      <c r="E145" s="255" t="s">
        <v>342</v>
      </c>
      <c r="F145" s="255" t="s">
        <v>2597</v>
      </c>
      <c r="G145" s="256">
        <v>43213</v>
      </c>
      <c r="H145" s="257">
        <v>423.5</v>
      </c>
      <c r="I145" s="257">
        <v>1</v>
      </c>
      <c r="J145" s="257">
        <f t="shared" si="2"/>
        <v>423.5</v>
      </c>
      <c r="K145" s="255" t="s">
        <v>7044</v>
      </c>
      <c r="L145" s="255" t="s">
        <v>321</v>
      </c>
      <c r="M145" s="256">
        <v>43215</v>
      </c>
      <c r="N145" s="255" t="s">
        <v>70</v>
      </c>
      <c r="O145" s="255" t="s">
        <v>7045</v>
      </c>
    </row>
    <row r="146" spans="1:15" x14ac:dyDescent="0.2">
      <c r="A146" s="255" t="s">
        <v>2063</v>
      </c>
      <c r="B146" s="255" t="s">
        <v>2046</v>
      </c>
      <c r="C146" s="255" t="s">
        <v>340</v>
      </c>
      <c r="D146" s="255" t="s">
        <v>341</v>
      </c>
      <c r="E146" s="255" t="s">
        <v>342</v>
      </c>
      <c r="F146" s="255" t="s">
        <v>7046</v>
      </c>
      <c r="G146" s="256">
        <v>43213</v>
      </c>
      <c r="H146" s="257">
        <v>239.52</v>
      </c>
      <c r="I146" s="257">
        <v>1</v>
      </c>
      <c r="J146" s="257">
        <f t="shared" si="2"/>
        <v>239.52</v>
      </c>
      <c r="K146" s="255" t="s">
        <v>7047</v>
      </c>
      <c r="L146" s="255" t="s">
        <v>321</v>
      </c>
      <c r="M146" s="256">
        <v>43215</v>
      </c>
      <c r="N146" s="255" t="s">
        <v>70</v>
      </c>
      <c r="O146" s="255" t="s">
        <v>7048</v>
      </c>
    </row>
    <row r="147" spans="1:15" x14ac:dyDescent="0.2">
      <c r="A147" s="255" t="s">
        <v>2063</v>
      </c>
      <c r="B147" s="255" t="s">
        <v>2046</v>
      </c>
      <c r="C147" s="255" t="s">
        <v>340</v>
      </c>
      <c r="D147" s="255" t="s">
        <v>341</v>
      </c>
      <c r="E147" s="255" t="s">
        <v>342</v>
      </c>
      <c r="F147" s="255" t="s">
        <v>7049</v>
      </c>
      <c r="G147" s="256">
        <v>43210</v>
      </c>
      <c r="H147" s="257">
        <v>974.05</v>
      </c>
      <c r="I147" s="257">
        <v>1</v>
      </c>
      <c r="J147" s="257">
        <f t="shared" si="2"/>
        <v>974.05</v>
      </c>
      <c r="K147" s="255" t="s">
        <v>7050</v>
      </c>
      <c r="L147" s="255" t="s">
        <v>7051</v>
      </c>
      <c r="M147" s="256">
        <v>43214</v>
      </c>
      <c r="N147" s="255" t="s">
        <v>486</v>
      </c>
      <c r="O147" s="255" t="s">
        <v>7052</v>
      </c>
    </row>
    <row r="148" spans="1:15" x14ac:dyDescent="0.2">
      <c r="A148" s="255" t="s">
        <v>2063</v>
      </c>
      <c r="B148" s="255" t="s">
        <v>2046</v>
      </c>
      <c r="C148" s="255" t="s">
        <v>340</v>
      </c>
      <c r="D148" s="255" t="s">
        <v>341</v>
      </c>
      <c r="E148" s="255" t="s">
        <v>342</v>
      </c>
      <c r="F148" s="255" t="s">
        <v>7053</v>
      </c>
      <c r="G148" s="256">
        <v>43210</v>
      </c>
      <c r="H148" s="257">
        <v>3638.53</v>
      </c>
      <c r="I148" s="257">
        <v>1</v>
      </c>
      <c r="J148" s="257">
        <f t="shared" si="2"/>
        <v>3638.53</v>
      </c>
      <c r="K148" s="255" t="s">
        <v>7054</v>
      </c>
      <c r="L148" s="255" t="s">
        <v>5722</v>
      </c>
      <c r="M148" s="256">
        <v>43214</v>
      </c>
      <c r="N148" s="255" t="s">
        <v>70</v>
      </c>
      <c r="O148" s="255" t="s">
        <v>7055</v>
      </c>
    </row>
    <row r="149" spans="1:15" x14ac:dyDescent="0.2">
      <c r="A149" s="255" t="s">
        <v>2063</v>
      </c>
      <c r="B149" s="255" t="s">
        <v>2046</v>
      </c>
      <c r="C149" s="255" t="s">
        <v>340</v>
      </c>
      <c r="D149" s="255" t="s">
        <v>341</v>
      </c>
      <c r="E149" s="255" t="s">
        <v>342</v>
      </c>
      <c r="F149" s="255" t="s">
        <v>2554</v>
      </c>
      <c r="G149" s="256">
        <v>43210</v>
      </c>
      <c r="H149" s="257">
        <v>5433.51</v>
      </c>
      <c r="I149" s="257">
        <v>1</v>
      </c>
      <c r="J149" s="257">
        <f t="shared" si="2"/>
        <v>5433.51</v>
      </c>
      <c r="K149" s="255" t="s">
        <v>7056</v>
      </c>
      <c r="L149" s="255" t="s">
        <v>430</v>
      </c>
      <c r="M149" s="256">
        <v>43214</v>
      </c>
      <c r="N149" s="255" t="s">
        <v>70</v>
      </c>
      <c r="O149" s="255" t="s">
        <v>7057</v>
      </c>
    </row>
    <row r="150" spans="1:15" x14ac:dyDescent="0.2">
      <c r="A150" s="255" t="s">
        <v>2063</v>
      </c>
      <c r="B150" s="255" t="s">
        <v>2046</v>
      </c>
      <c r="C150" s="255" t="s">
        <v>340</v>
      </c>
      <c r="D150" s="255" t="s">
        <v>341</v>
      </c>
      <c r="E150" s="255" t="s">
        <v>342</v>
      </c>
      <c r="F150" s="255" t="s">
        <v>7058</v>
      </c>
      <c r="G150" s="256">
        <v>43215</v>
      </c>
      <c r="H150" s="257">
        <v>211.75</v>
      </c>
      <c r="I150" s="257">
        <v>1</v>
      </c>
      <c r="J150" s="257">
        <f t="shared" si="2"/>
        <v>211.75</v>
      </c>
      <c r="K150" s="255" t="s">
        <v>7059</v>
      </c>
      <c r="L150" s="255" t="s">
        <v>804</v>
      </c>
      <c r="M150" s="256">
        <v>43215</v>
      </c>
      <c r="N150" s="255" t="s">
        <v>70</v>
      </c>
      <c r="O150" s="255" t="s">
        <v>7060</v>
      </c>
    </row>
    <row r="151" spans="1:15" x14ac:dyDescent="0.2">
      <c r="A151" s="255" t="s">
        <v>2063</v>
      </c>
      <c r="B151" s="255" t="s">
        <v>2046</v>
      </c>
      <c r="C151" s="255" t="s">
        <v>340</v>
      </c>
      <c r="D151" s="255" t="s">
        <v>341</v>
      </c>
      <c r="E151" s="255" t="s">
        <v>342</v>
      </c>
      <c r="F151" s="255" t="s">
        <v>1146</v>
      </c>
      <c r="G151" s="256">
        <v>43206</v>
      </c>
      <c r="H151" s="257">
        <v>756.25</v>
      </c>
      <c r="I151" s="257">
        <v>1</v>
      </c>
      <c r="J151" s="257">
        <f t="shared" si="2"/>
        <v>756.25</v>
      </c>
      <c r="K151" s="255" t="s">
        <v>7061</v>
      </c>
      <c r="L151" s="255" t="s">
        <v>265</v>
      </c>
      <c r="M151" s="256">
        <v>43210</v>
      </c>
      <c r="N151" s="255" t="s">
        <v>70</v>
      </c>
      <c r="O151" s="255" t="s">
        <v>398</v>
      </c>
    </row>
    <row r="152" spans="1:15" x14ac:dyDescent="0.2">
      <c r="A152" s="255" t="s">
        <v>2063</v>
      </c>
      <c r="B152" s="255" t="s">
        <v>2046</v>
      </c>
      <c r="C152" s="255" t="s">
        <v>340</v>
      </c>
      <c r="D152" s="255" t="s">
        <v>341</v>
      </c>
      <c r="E152" s="255" t="s">
        <v>342</v>
      </c>
      <c r="F152" s="255" t="s">
        <v>6079</v>
      </c>
      <c r="G152" s="256">
        <v>43206</v>
      </c>
      <c r="H152" s="257">
        <v>127.05</v>
      </c>
      <c r="I152" s="257">
        <v>1</v>
      </c>
      <c r="J152" s="257">
        <f t="shared" si="2"/>
        <v>127.05</v>
      </c>
      <c r="K152" s="255" t="s">
        <v>7062</v>
      </c>
      <c r="L152" s="255" t="s">
        <v>217</v>
      </c>
      <c r="M152" s="256">
        <v>43214</v>
      </c>
      <c r="N152" s="255" t="s">
        <v>70</v>
      </c>
      <c r="O152" s="255" t="s">
        <v>7063</v>
      </c>
    </row>
    <row r="153" spans="1:15" x14ac:dyDescent="0.2">
      <c r="A153" s="255" t="s">
        <v>2063</v>
      </c>
      <c r="B153" s="255" t="s">
        <v>2046</v>
      </c>
      <c r="C153" s="255" t="s">
        <v>340</v>
      </c>
      <c r="D153" s="255" t="s">
        <v>341</v>
      </c>
      <c r="E153" s="255" t="s">
        <v>342</v>
      </c>
      <c r="F153" s="255" t="s">
        <v>7064</v>
      </c>
      <c r="G153" s="256">
        <v>43203</v>
      </c>
      <c r="H153" s="257">
        <v>1062.3800000000001</v>
      </c>
      <c r="I153" s="257">
        <v>1</v>
      </c>
      <c r="J153" s="257">
        <f t="shared" si="2"/>
        <v>1062.3800000000001</v>
      </c>
      <c r="K153" s="255" t="s">
        <v>7065</v>
      </c>
      <c r="L153" s="255" t="s">
        <v>217</v>
      </c>
      <c r="M153" s="256">
        <v>43206</v>
      </c>
      <c r="N153" s="255" t="s">
        <v>70</v>
      </c>
      <c r="O153" s="255" t="s">
        <v>7066</v>
      </c>
    </row>
    <row r="154" spans="1:15" x14ac:dyDescent="0.2">
      <c r="A154" s="255" t="s">
        <v>2063</v>
      </c>
      <c r="B154" s="255" t="s">
        <v>2046</v>
      </c>
      <c r="C154" s="255" t="s">
        <v>340</v>
      </c>
      <c r="D154" s="255" t="s">
        <v>341</v>
      </c>
      <c r="E154" s="255" t="s">
        <v>342</v>
      </c>
      <c r="F154" s="255" t="s">
        <v>7067</v>
      </c>
      <c r="G154" s="256">
        <v>43203</v>
      </c>
      <c r="H154" s="257">
        <v>254.1</v>
      </c>
      <c r="I154" s="257">
        <v>1</v>
      </c>
      <c r="J154" s="257">
        <f t="shared" si="2"/>
        <v>254.1</v>
      </c>
      <c r="K154" s="255" t="s">
        <v>7068</v>
      </c>
      <c r="L154" s="255" t="s">
        <v>217</v>
      </c>
      <c r="M154" s="256">
        <v>43206</v>
      </c>
      <c r="N154" s="255" t="s">
        <v>70</v>
      </c>
      <c r="O154" s="255" t="s">
        <v>7069</v>
      </c>
    </row>
    <row r="155" spans="1:15" x14ac:dyDescent="0.2">
      <c r="A155" s="255" t="s">
        <v>2063</v>
      </c>
      <c r="B155" s="255" t="s">
        <v>2046</v>
      </c>
      <c r="C155" s="255" t="s">
        <v>340</v>
      </c>
      <c r="D155" s="255" t="s">
        <v>341</v>
      </c>
      <c r="E155" s="255" t="s">
        <v>342</v>
      </c>
      <c r="F155" s="255" t="s">
        <v>7070</v>
      </c>
      <c r="G155" s="256">
        <v>43203</v>
      </c>
      <c r="H155" s="257">
        <v>211.75</v>
      </c>
      <c r="I155" s="257">
        <v>1</v>
      </c>
      <c r="J155" s="257">
        <f t="shared" si="2"/>
        <v>211.75</v>
      </c>
      <c r="K155" s="255" t="s">
        <v>7071</v>
      </c>
      <c r="L155" s="255" t="s">
        <v>217</v>
      </c>
      <c r="M155" s="256">
        <v>43206</v>
      </c>
      <c r="N155" s="255" t="s">
        <v>70</v>
      </c>
      <c r="O155" s="255" t="s">
        <v>7072</v>
      </c>
    </row>
    <row r="156" spans="1:15" x14ac:dyDescent="0.2">
      <c r="A156" s="255" t="s">
        <v>2063</v>
      </c>
      <c r="B156" s="255" t="s">
        <v>2046</v>
      </c>
      <c r="C156" s="255" t="s">
        <v>340</v>
      </c>
      <c r="D156" s="255" t="s">
        <v>341</v>
      </c>
      <c r="E156" s="255" t="s">
        <v>342</v>
      </c>
      <c r="F156" s="255" t="s">
        <v>7073</v>
      </c>
      <c r="G156" s="256">
        <v>43196</v>
      </c>
      <c r="H156" s="257">
        <v>84.7</v>
      </c>
      <c r="I156" s="257">
        <v>1</v>
      </c>
      <c r="J156" s="257">
        <f t="shared" si="2"/>
        <v>84.7</v>
      </c>
      <c r="K156" s="255" t="s">
        <v>7074</v>
      </c>
      <c r="L156" s="255" t="s">
        <v>217</v>
      </c>
      <c r="M156" s="256">
        <v>43201</v>
      </c>
      <c r="N156" s="255" t="s">
        <v>70</v>
      </c>
      <c r="O156" s="255" t="s">
        <v>7075</v>
      </c>
    </row>
    <row r="157" spans="1:15" x14ac:dyDescent="0.2">
      <c r="A157" s="255" t="s">
        <v>2063</v>
      </c>
      <c r="B157" s="255" t="s">
        <v>2046</v>
      </c>
      <c r="C157" s="255" t="s">
        <v>340</v>
      </c>
      <c r="D157" s="255" t="s">
        <v>341</v>
      </c>
      <c r="E157" s="255" t="s">
        <v>342</v>
      </c>
      <c r="F157" s="255" t="s">
        <v>7076</v>
      </c>
      <c r="G157" s="256">
        <v>43196</v>
      </c>
      <c r="H157" s="257">
        <v>42.35</v>
      </c>
      <c r="I157" s="257">
        <v>1</v>
      </c>
      <c r="J157" s="257">
        <f t="shared" si="2"/>
        <v>42.35</v>
      </c>
      <c r="K157" s="255" t="s">
        <v>7077</v>
      </c>
      <c r="L157" s="255" t="s">
        <v>217</v>
      </c>
      <c r="M157" s="256">
        <v>43201</v>
      </c>
      <c r="N157" s="255" t="s">
        <v>70</v>
      </c>
      <c r="O157" s="255" t="s">
        <v>7078</v>
      </c>
    </row>
    <row r="158" spans="1:15" x14ac:dyDescent="0.2">
      <c r="A158" s="255" t="s">
        <v>2063</v>
      </c>
      <c r="B158" s="255" t="s">
        <v>2046</v>
      </c>
      <c r="C158" s="255" t="s">
        <v>340</v>
      </c>
      <c r="D158" s="255" t="s">
        <v>341</v>
      </c>
      <c r="E158" s="255" t="s">
        <v>342</v>
      </c>
      <c r="F158" s="255" t="s">
        <v>7079</v>
      </c>
      <c r="G158" s="256">
        <v>43196</v>
      </c>
      <c r="H158" s="257">
        <v>169.4</v>
      </c>
      <c r="I158" s="257">
        <v>1</v>
      </c>
      <c r="J158" s="257">
        <f t="shared" si="2"/>
        <v>169.4</v>
      </c>
      <c r="K158" s="255" t="s">
        <v>7080</v>
      </c>
      <c r="L158" s="255" t="s">
        <v>217</v>
      </c>
      <c r="M158" s="256">
        <v>43201</v>
      </c>
      <c r="N158" s="255" t="s">
        <v>70</v>
      </c>
      <c r="O158" s="255" t="s">
        <v>7081</v>
      </c>
    </row>
    <row r="159" spans="1:15" x14ac:dyDescent="0.2">
      <c r="A159" s="255" t="s">
        <v>2063</v>
      </c>
      <c r="B159" s="255" t="s">
        <v>2046</v>
      </c>
      <c r="C159" s="255" t="s">
        <v>340</v>
      </c>
      <c r="D159" s="255" t="s">
        <v>341</v>
      </c>
      <c r="E159" s="255" t="s">
        <v>342</v>
      </c>
      <c r="F159" s="255" t="s">
        <v>7082</v>
      </c>
      <c r="G159" s="256">
        <v>43195</v>
      </c>
      <c r="H159" s="257">
        <v>381.15</v>
      </c>
      <c r="I159" s="257">
        <v>1</v>
      </c>
      <c r="J159" s="257">
        <f t="shared" si="2"/>
        <v>381.15</v>
      </c>
      <c r="K159" s="255" t="s">
        <v>7083</v>
      </c>
      <c r="L159" s="255" t="s">
        <v>422</v>
      </c>
      <c r="M159" s="256">
        <v>43201</v>
      </c>
      <c r="N159" s="255" t="s">
        <v>486</v>
      </c>
      <c r="O159" s="255" t="s">
        <v>7084</v>
      </c>
    </row>
    <row r="160" spans="1:15" x14ac:dyDescent="0.2">
      <c r="A160" s="255" t="s">
        <v>2063</v>
      </c>
      <c r="B160" s="255" t="s">
        <v>2046</v>
      </c>
      <c r="C160" s="255" t="s">
        <v>340</v>
      </c>
      <c r="D160" s="255" t="s">
        <v>341</v>
      </c>
      <c r="E160" s="255" t="s">
        <v>342</v>
      </c>
      <c r="F160" s="255" t="s">
        <v>7085</v>
      </c>
      <c r="G160" s="256">
        <v>43195</v>
      </c>
      <c r="H160" s="257">
        <v>169.4</v>
      </c>
      <c r="I160" s="257">
        <v>1</v>
      </c>
      <c r="J160" s="257">
        <f t="shared" si="2"/>
        <v>169.4</v>
      </c>
      <c r="K160" s="255" t="s">
        <v>7086</v>
      </c>
      <c r="L160" s="255" t="s">
        <v>217</v>
      </c>
      <c r="M160" s="256">
        <v>43201</v>
      </c>
      <c r="N160" s="255" t="s">
        <v>70</v>
      </c>
      <c r="O160" s="255" t="s">
        <v>7087</v>
      </c>
    </row>
    <row r="161" spans="1:15" x14ac:dyDescent="0.2">
      <c r="A161" s="255" t="s">
        <v>2063</v>
      </c>
      <c r="B161" s="255" t="s">
        <v>2046</v>
      </c>
      <c r="C161" s="255" t="s">
        <v>340</v>
      </c>
      <c r="D161" s="255" t="s">
        <v>341</v>
      </c>
      <c r="E161" s="255" t="s">
        <v>342</v>
      </c>
      <c r="F161" s="255" t="s">
        <v>7088</v>
      </c>
      <c r="G161" s="256">
        <v>43195</v>
      </c>
      <c r="H161" s="257">
        <v>84.7</v>
      </c>
      <c r="I161" s="257">
        <v>1</v>
      </c>
      <c r="J161" s="257">
        <f t="shared" si="2"/>
        <v>84.7</v>
      </c>
      <c r="K161" s="255" t="s">
        <v>7089</v>
      </c>
      <c r="L161" s="255" t="s">
        <v>217</v>
      </c>
      <c r="M161" s="256">
        <v>43200</v>
      </c>
      <c r="N161" s="255" t="s">
        <v>70</v>
      </c>
      <c r="O161" s="255" t="s">
        <v>7090</v>
      </c>
    </row>
    <row r="162" spans="1:15" x14ac:dyDescent="0.2">
      <c r="A162" s="255" t="s">
        <v>2063</v>
      </c>
      <c r="B162" s="255" t="s">
        <v>2046</v>
      </c>
      <c r="C162" s="255" t="s">
        <v>340</v>
      </c>
      <c r="D162" s="255" t="s">
        <v>341</v>
      </c>
      <c r="E162" s="255" t="s">
        <v>342</v>
      </c>
      <c r="F162" s="255" t="s">
        <v>2598</v>
      </c>
      <c r="G162" s="256">
        <v>43195</v>
      </c>
      <c r="H162" s="257">
        <v>84.7</v>
      </c>
      <c r="I162" s="257">
        <v>1</v>
      </c>
      <c r="J162" s="257">
        <f t="shared" si="2"/>
        <v>84.7</v>
      </c>
      <c r="K162" s="255" t="s">
        <v>7091</v>
      </c>
      <c r="L162" s="255" t="s">
        <v>217</v>
      </c>
      <c r="M162" s="256">
        <v>43200</v>
      </c>
      <c r="N162" s="255" t="s">
        <v>70</v>
      </c>
      <c r="O162" s="255" t="s">
        <v>7092</v>
      </c>
    </row>
    <row r="163" spans="1:15" x14ac:dyDescent="0.2">
      <c r="A163" s="255" t="s">
        <v>2063</v>
      </c>
      <c r="B163" s="255" t="s">
        <v>2046</v>
      </c>
      <c r="C163" s="255" t="s">
        <v>340</v>
      </c>
      <c r="D163" s="255" t="s">
        <v>341</v>
      </c>
      <c r="E163" s="255" t="s">
        <v>342</v>
      </c>
      <c r="F163" s="255" t="s">
        <v>7093</v>
      </c>
      <c r="G163" s="256">
        <v>43191</v>
      </c>
      <c r="H163" s="257">
        <v>1033.3399999999999</v>
      </c>
      <c r="I163" s="257">
        <v>1</v>
      </c>
      <c r="J163" s="257">
        <f t="shared" si="2"/>
        <v>1033.3399999999999</v>
      </c>
      <c r="K163" s="255" t="s">
        <v>7094</v>
      </c>
      <c r="L163" s="255" t="s">
        <v>7095</v>
      </c>
      <c r="M163" s="256">
        <v>43195</v>
      </c>
      <c r="N163" s="255" t="s">
        <v>70</v>
      </c>
      <c r="O163" s="255" t="s">
        <v>7096</v>
      </c>
    </row>
    <row r="164" spans="1:15" x14ac:dyDescent="0.2">
      <c r="A164" s="255" t="s">
        <v>2063</v>
      </c>
      <c r="B164" s="255" t="s">
        <v>2046</v>
      </c>
      <c r="C164" s="255" t="s">
        <v>7097</v>
      </c>
      <c r="D164" s="255" t="s">
        <v>7098</v>
      </c>
      <c r="E164" s="255" t="s">
        <v>7099</v>
      </c>
      <c r="F164" s="255" t="s">
        <v>7100</v>
      </c>
      <c r="G164" s="256">
        <v>43202</v>
      </c>
      <c r="H164" s="257">
        <v>612.26</v>
      </c>
      <c r="I164" s="257">
        <v>1</v>
      </c>
      <c r="J164" s="257">
        <f t="shared" si="2"/>
        <v>612.26</v>
      </c>
      <c r="K164" s="255" t="s">
        <v>7101</v>
      </c>
      <c r="L164" s="255" t="s">
        <v>106</v>
      </c>
      <c r="M164" s="256">
        <v>43202</v>
      </c>
      <c r="N164" s="255" t="s">
        <v>70</v>
      </c>
      <c r="O164" s="255" t="s">
        <v>7102</v>
      </c>
    </row>
    <row r="165" spans="1:15" x14ac:dyDescent="0.2">
      <c r="A165" s="255" t="s">
        <v>2063</v>
      </c>
      <c r="B165" s="255" t="s">
        <v>2046</v>
      </c>
      <c r="C165" s="255" t="s">
        <v>7103</v>
      </c>
      <c r="D165" s="255" t="s">
        <v>7104</v>
      </c>
      <c r="E165" s="255" t="s">
        <v>7105</v>
      </c>
      <c r="F165" s="255" t="s">
        <v>7106</v>
      </c>
      <c r="G165" s="256">
        <v>43207</v>
      </c>
      <c r="H165" s="257">
        <v>464.3</v>
      </c>
      <c r="I165" s="257">
        <v>1</v>
      </c>
      <c r="J165" s="257">
        <f t="shared" si="2"/>
        <v>464.3</v>
      </c>
      <c r="K165" s="255" t="s">
        <v>7107</v>
      </c>
      <c r="L165" s="255" t="s">
        <v>1691</v>
      </c>
      <c r="M165" s="256">
        <v>43208</v>
      </c>
      <c r="N165" s="255" t="s">
        <v>70</v>
      </c>
      <c r="O165" s="255" t="s">
        <v>7108</v>
      </c>
    </row>
    <row r="166" spans="1:15" x14ac:dyDescent="0.2">
      <c r="A166" s="255" t="s">
        <v>2063</v>
      </c>
      <c r="B166" s="255" t="s">
        <v>2046</v>
      </c>
      <c r="C166" s="255" t="s">
        <v>7109</v>
      </c>
      <c r="D166" s="255" t="s">
        <v>7110</v>
      </c>
      <c r="E166" s="255" t="s">
        <v>7111</v>
      </c>
      <c r="F166" s="255" t="s">
        <v>7112</v>
      </c>
      <c r="G166" s="256">
        <v>43188</v>
      </c>
      <c r="H166" s="257">
        <v>14883</v>
      </c>
      <c r="I166" s="257">
        <v>1</v>
      </c>
      <c r="J166" s="257">
        <f t="shared" si="2"/>
        <v>14883</v>
      </c>
      <c r="K166" s="255" t="s">
        <v>398</v>
      </c>
      <c r="L166" s="255" t="s">
        <v>156</v>
      </c>
      <c r="M166" s="256">
        <v>43199</v>
      </c>
      <c r="N166" s="255" t="s">
        <v>70</v>
      </c>
      <c r="O166" s="255" t="s">
        <v>398</v>
      </c>
    </row>
    <row r="167" spans="1:15" x14ac:dyDescent="0.2">
      <c r="A167" s="255" t="s">
        <v>2063</v>
      </c>
      <c r="B167" s="255" t="s">
        <v>2046</v>
      </c>
      <c r="C167" s="255" t="s">
        <v>7109</v>
      </c>
      <c r="D167" s="255" t="s">
        <v>7110</v>
      </c>
      <c r="E167" s="255" t="s">
        <v>7111</v>
      </c>
      <c r="F167" s="255" t="s">
        <v>7113</v>
      </c>
      <c r="G167" s="256">
        <v>43188</v>
      </c>
      <c r="H167" s="257">
        <v>15246</v>
      </c>
      <c r="I167" s="257">
        <v>1</v>
      </c>
      <c r="J167" s="257">
        <f t="shared" si="2"/>
        <v>15246</v>
      </c>
      <c r="K167" s="255" t="s">
        <v>398</v>
      </c>
      <c r="L167" s="255" t="s">
        <v>156</v>
      </c>
      <c r="M167" s="256">
        <v>43199</v>
      </c>
      <c r="N167" s="255" t="s">
        <v>70</v>
      </c>
      <c r="O167" s="255" t="s">
        <v>398</v>
      </c>
    </row>
    <row r="168" spans="1:15" x14ac:dyDescent="0.2">
      <c r="A168" s="255" t="s">
        <v>2063</v>
      </c>
      <c r="B168" s="255" t="s">
        <v>2046</v>
      </c>
      <c r="C168" s="255" t="s">
        <v>7109</v>
      </c>
      <c r="D168" s="255" t="s">
        <v>7110</v>
      </c>
      <c r="E168" s="255" t="s">
        <v>7111</v>
      </c>
      <c r="F168" s="255" t="s">
        <v>7114</v>
      </c>
      <c r="G168" s="256">
        <v>43188</v>
      </c>
      <c r="H168" s="257">
        <v>5129.6400000000003</v>
      </c>
      <c r="I168" s="257">
        <v>1</v>
      </c>
      <c r="J168" s="257">
        <f t="shared" si="2"/>
        <v>5129.6400000000003</v>
      </c>
      <c r="K168" s="255" t="s">
        <v>398</v>
      </c>
      <c r="L168" s="255" t="s">
        <v>156</v>
      </c>
      <c r="M168" s="256">
        <v>43199</v>
      </c>
      <c r="N168" s="255" t="s">
        <v>70</v>
      </c>
      <c r="O168" s="255" t="s">
        <v>398</v>
      </c>
    </row>
    <row r="169" spans="1:15" x14ac:dyDescent="0.2">
      <c r="A169" s="255" t="s">
        <v>2063</v>
      </c>
      <c r="B169" s="255" t="s">
        <v>2046</v>
      </c>
      <c r="C169" s="255" t="s">
        <v>7109</v>
      </c>
      <c r="D169" s="255" t="s">
        <v>7110</v>
      </c>
      <c r="E169" s="255" t="s">
        <v>7111</v>
      </c>
      <c r="F169" s="255" t="s">
        <v>7115</v>
      </c>
      <c r="G169" s="256">
        <v>43188</v>
      </c>
      <c r="H169" s="257">
        <v>9914.44</v>
      </c>
      <c r="I169" s="257">
        <v>1</v>
      </c>
      <c r="J169" s="257">
        <f t="shared" si="2"/>
        <v>9914.44</v>
      </c>
      <c r="K169" s="255" t="s">
        <v>398</v>
      </c>
      <c r="L169" s="255" t="s">
        <v>156</v>
      </c>
      <c r="M169" s="256">
        <v>43199</v>
      </c>
      <c r="N169" s="255" t="s">
        <v>70</v>
      </c>
      <c r="O169" s="255" t="s">
        <v>398</v>
      </c>
    </row>
    <row r="170" spans="1:15" x14ac:dyDescent="0.2">
      <c r="A170" s="255" t="s">
        <v>2063</v>
      </c>
      <c r="B170" s="255" t="s">
        <v>2046</v>
      </c>
      <c r="C170" s="255" t="s">
        <v>7116</v>
      </c>
      <c r="D170" s="255" t="s">
        <v>7117</v>
      </c>
      <c r="E170" s="255" t="s">
        <v>7118</v>
      </c>
      <c r="F170" s="255" t="s">
        <v>7119</v>
      </c>
      <c r="G170" s="256">
        <v>43206</v>
      </c>
      <c r="H170" s="257">
        <v>38321.160000000003</v>
      </c>
      <c r="I170" s="257">
        <v>1</v>
      </c>
      <c r="J170" s="257">
        <f t="shared" si="2"/>
        <v>38321.160000000003</v>
      </c>
      <c r="K170" s="255" t="s">
        <v>398</v>
      </c>
      <c r="L170" s="255" t="s">
        <v>7120</v>
      </c>
      <c r="M170" s="256">
        <v>43213</v>
      </c>
      <c r="N170" s="255" t="s">
        <v>70</v>
      </c>
      <c r="O170" s="255" t="s">
        <v>398</v>
      </c>
    </row>
    <row r="171" spans="1:15" x14ac:dyDescent="0.2">
      <c r="A171" s="255" t="s">
        <v>2063</v>
      </c>
      <c r="B171" s="255" t="s">
        <v>2046</v>
      </c>
      <c r="C171" s="255" t="s">
        <v>7116</v>
      </c>
      <c r="D171" s="255" t="s">
        <v>7117</v>
      </c>
      <c r="E171" s="255" t="s">
        <v>7118</v>
      </c>
      <c r="F171" s="255" t="s">
        <v>7121</v>
      </c>
      <c r="G171" s="256">
        <v>43195</v>
      </c>
      <c r="H171" s="257">
        <v>81404.77</v>
      </c>
      <c r="I171" s="257">
        <v>1</v>
      </c>
      <c r="J171" s="257">
        <f t="shared" si="2"/>
        <v>81404.77</v>
      </c>
      <c r="K171" s="255" t="s">
        <v>398</v>
      </c>
      <c r="L171" s="255" t="s">
        <v>7120</v>
      </c>
      <c r="M171" s="256">
        <v>43196</v>
      </c>
      <c r="N171" s="255" t="s">
        <v>70</v>
      </c>
      <c r="O171" s="255" t="s">
        <v>398</v>
      </c>
    </row>
    <row r="172" spans="1:15" x14ac:dyDescent="0.2">
      <c r="A172" s="255" t="s">
        <v>2063</v>
      </c>
      <c r="B172" s="255" t="s">
        <v>2046</v>
      </c>
      <c r="C172" s="255" t="s">
        <v>7122</v>
      </c>
      <c r="D172" s="255" t="s">
        <v>7123</v>
      </c>
      <c r="E172" s="255" t="s">
        <v>7124</v>
      </c>
      <c r="F172" s="255" t="s">
        <v>7125</v>
      </c>
      <c r="G172" s="256">
        <v>43208</v>
      </c>
      <c r="H172" s="257">
        <v>1258.4000000000001</v>
      </c>
      <c r="I172" s="257">
        <v>1</v>
      </c>
      <c r="J172" s="257">
        <f t="shared" si="2"/>
        <v>1258.4000000000001</v>
      </c>
      <c r="K172" s="255" t="s">
        <v>7126</v>
      </c>
      <c r="L172" s="255" t="s">
        <v>7127</v>
      </c>
      <c r="M172" s="256">
        <v>43209</v>
      </c>
      <c r="N172" s="255" t="s">
        <v>70</v>
      </c>
      <c r="O172" s="255" t="s">
        <v>7128</v>
      </c>
    </row>
    <row r="173" spans="1:15" x14ac:dyDescent="0.2">
      <c r="A173" s="255" t="s">
        <v>2063</v>
      </c>
      <c r="B173" s="255" t="s">
        <v>2046</v>
      </c>
      <c r="C173" s="255" t="s">
        <v>805</v>
      </c>
      <c r="D173" s="255" t="s">
        <v>806</v>
      </c>
      <c r="E173" s="255" t="s">
        <v>807</v>
      </c>
      <c r="F173" s="255" t="s">
        <v>7129</v>
      </c>
      <c r="G173" s="256">
        <v>43213</v>
      </c>
      <c r="H173" s="257">
        <v>46.66</v>
      </c>
      <c r="I173" s="257">
        <v>1</v>
      </c>
      <c r="J173" s="257">
        <f t="shared" si="2"/>
        <v>46.66</v>
      </c>
      <c r="K173" s="255" t="s">
        <v>7130</v>
      </c>
      <c r="L173" s="255" t="s">
        <v>91</v>
      </c>
      <c r="M173" s="256">
        <v>43214</v>
      </c>
      <c r="N173" s="255" t="s">
        <v>70</v>
      </c>
      <c r="O173" s="255" t="s">
        <v>7131</v>
      </c>
    </row>
    <row r="174" spans="1:15" x14ac:dyDescent="0.2">
      <c r="A174" s="255" t="s">
        <v>2063</v>
      </c>
      <c r="B174" s="255" t="s">
        <v>2046</v>
      </c>
      <c r="C174" s="255" t="s">
        <v>805</v>
      </c>
      <c r="D174" s="255" t="s">
        <v>806</v>
      </c>
      <c r="E174" s="255" t="s">
        <v>807</v>
      </c>
      <c r="F174" s="255" t="s">
        <v>7132</v>
      </c>
      <c r="G174" s="256">
        <v>43200</v>
      </c>
      <c r="H174" s="257">
        <v>106.18</v>
      </c>
      <c r="I174" s="257">
        <v>1</v>
      </c>
      <c r="J174" s="257">
        <f t="shared" si="2"/>
        <v>106.18</v>
      </c>
      <c r="K174" s="255" t="s">
        <v>3230</v>
      </c>
      <c r="L174" s="255" t="s">
        <v>966</v>
      </c>
      <c r="M174" s="256">
        <v>43201</v>
      </c>
      <c r="N174" s="255" t="s">
        <v>70</v>
      </c>
      <c r="O174" s="255" t="s">
        <v>3231</v>
      </c>
    </row>
    <row r="175" spans="1:15" x14ac:dyDescent="0.2">
      <c r="A175" s="255" t="s">
        <v>2063</v>
      </c>
      <c r="B175" s="255" t="s">
        <v>2046</v>
      </c>
      <c r="C175" s="255" t="s">
        <v>805</v>
      </c>
      <c r="D175" s="255" t="s">
        <v>806</v>
      </c>
      <c r="E175" s="255" t="s">
        <v>807</v>
      </c>
      <c r="F175" s="255" t="s">
        <v>7133</v>
      </c>
      <c r="G175" s="256">
        <v>43199</v>
      </c>
      <c r="H175" s="257">
        <v>20.09</v>
      </c>
      <c r="I175" s="257">
        <v>1</v>
      </c>
      <c r="J175" s="257">
        <f t="shared" si="2"/>
        <v>20.09</v>
      </c>
      <c r="K175" s="255" t="s">
        <v>7130</v>
      </c>
      <c r="L175" s="255" t="s">
        <v>91</v>
      </c>
      <c r="M175" s="256">
        <v>43200</v>
      </c>
      <c r="N175" s="255" t="s">
        <v>70</v>
      </c>
      <c r="O175" s="255" t="s">
        <v>7131</v>
      </c>
    </row>
    <row r="176" spans="1:15" x14ac:dyDescent="0.2">
      <c r="A176" s="255" t="s">
        <v>2063</v>
      </c>
      <c r="B176" s="255" t="s">
        <v>2046</v>
      </c>
      <c r="C176" s="255" t="s">
        <v>805</v>
      </c>
      <c r="D176" s="255" t="s">
        <v>806</v>
      </c>
      <c r="E176" s="255" t="s">
        <v>807</v>
      </c>
      <c r="F176" s="255" t="s">
        <v>7134</v>
      </c>
      <c r="G176" s="256">
        <v>43192</v>
      </c>
      <c r="H176" s="257">
        <v>16593.78</v>
      </c>
      <c r="I176" s="257">
        <v>1</v>
      </c>
      <c r="J176" s="257">
        <f t="shared" si="2"/>
        <v>16593.78</v>
      </c>
      <c r="K176" s="255" t="s">
        <v>398</v>
      </c>
      <c r="L176" s="255" t="s">
        <v>106</v>
      </c>
      <c r="M176" s="256">
        <v>43193</v>
      </c>
      <c r="N176" s="255" t="s">
        <v>70</v>
      </c>
      <c r="O176" s="255" t="s">
        <v>398</v>
      </c>
    </row>
    <row r="177" spans="1:15" x14ac:dyDescent="0.2">
      <c r="A177" s="255" t="s">
        <v>2063</v>
      </c>
      <c r="B177" s="255" t="s">
        <v>2046</v>
      </c>
      <c r="C177" s="255" t="s">
        <v>7135</v>
      </c>
      <c r="D177" s="255" t="s">
        <v>7136</v>
      </c>
      <c r="E177" s="255" t="s">
        <v>7137</v>
      </c>
      <c r="F177" s="255" t="s">
        <v>7138</v>
      </c>
      <c r="G177" s="256">
        <v>43195</v>
      </c>
      <c r="H177" s="257">
        <v>768.35</v>
      </c>
      <c r="I177" s="257">
        <v>1</v>
      </c>
      <c r="J177" s="257">
        <f t="shared" si="2"/>
        <v>768.35</v>
      </c>
      <c r="K177" s="255" t="s">
        <v>7139</v>
      </c>
      <c r="L177" s="255" t="s">
        <v>415</v>
      </c>
      <c r="M177" s="256">
        <v>43202</v>
      </c>
      <c r="N177" s="255" t="s">
        <v>70</v>
      </c>
      <c r="O177" s="255" t="s">
        <v>7140</v>
      </c>
    </row>
    <row r="178" spans="1:15" x14ac:dyDescent="0.2">
      <c r="A178" s="255" t="s">
        <v>2063</v>
      </c>
      <c r="B178" s="255" t="s">
        <v>2046</v>
      </c>
      <c r="C178" s="255" t="s">
        <v>7135</v>
      </c>
      <c r="D178" s="255" t="s">
        <v>7136</v>
      </c>
      <c r="E178" s="255" t="s">
        <v>7137</v>
      </c>
      <c r="F178" s="255" t="s">
        <v>7141</v>
      </c>
      <c r="G178" s="256">
        <v>43194</v>
      </c>
      <c r="H178" s="257">
        <v>768.35</v>
      </c>
      <c r="I178" s="257">
        <v>1</v>
      </c>
      <c r="J178" s="257">
        <f t="shared" si="2"/>
        <v>768.35</v>
      </c>
      <c r="K178" s="255" t="s">
        <v>7142</v>
      </c>
      <c r="L178" s="255" t="s">
        <v>227</v>
      </c>
      <c r="M178" s="256">
        <v>43202</v>
      </c>
      <c r="N178" s="255" t="s">
        <v>70</v>
      </c>
      <c r="O178" s="255" t="s">
        <v>7143</v>
      </c>
    </row>
    <row r="179" spans="1:15" x14ac:dyDescent="0.2">
      <c r="A179" s="255" t="s">
        <v>2063</v>
      </c>
      <c r="B179" s="255" t="s">
        <v>2046</v>
      </c>
      <c r="C179" s="255" t="s">
        <v>7135</v>
      </c>
      <c r="D179" s="255" t="s">
        <v>7136</v>
      </c>
      <c r="E179" s="255" t="s">
        <v>7137</v>
      </c>
      <c r="F179" s="255" t="s">
        <v>7144</v>
      </c>
      <c r="G179" s="256">
        <v>43214</v>
      </c>
      <c r="H179" s="257">
        <v>163.76</v>
      </c>
      <c r="I179" s="257">
        <v>1</v>
      </c>
      <c r="J179" s="257">
        <f t="shared" si="2"/>
        <v>163.76</v>
      </c>
      <c r="K179" s="255" t="s">
        <v>7145</v>
      </c>
      <c r="L179" s="255" t="s">
        <v>383</v>
      </c>
      <c r="M179" s="256">
        <v>43216</v>
      </c>
      <c r="N179" s="255" t="s">
        <v>70</v>
      </c>
      <c r="O179" s="255" t="s">
        <v>398</v>
      </c>
    </row>
    <row r="180" spans="1:15" x14ac:dyDescent="0.2">
      <c r="A180" s="255" t="s">
        <v>2063</v>
      </c>
      <c r="B180" s="255" t="s">
        <v>2046</v>
      </c>
      <c r="C180" s="255" t="s">
        <v>7135</v>
      </c>
      <c r="D180" s="255" t="s">
        <v>7136</v>
      </c>
      <c r="E180" s="255" t="s">
        <v>7137</v>
      </c>
      <c r="F180" s="255" t="s">
        <v>7146</v>
      </c>
      <c r="G180" s="256">
        <v>43214</v>
      </c>
      <c r="H180" s="257">
        <v>437.61</v>
      </c>
      <c r="I180" s="257">
        <v>1</v>
      </c>
      <c r="J180" s="257">
        <f t="shared" si="2"/>
        <v>437.61</v>
      </c>
      <c r="K180" s="255" t="s">
        <v>7145</v>
      </c>
      <c r="L180" s="255" t="s">
        <v>383</v>
      </c>
      <c r="M180" s="256">
        <v>43216</v>
      </c>
      <c r="N180" s="255" t="s">
        <v>70</v>
      </c>
      <c r="O180" s="255" t="s">
        <v>398</v>
      </c>
    </row>
    <row r="181" spans="1:15" x14ac:dyDescent="0.2">
      <c r="A181" s="255" t="s">
        <v>2063</v>
      </c>
      <c r="B181" s="255" t="s">
        <v>2046</v>
      </c>
      <c r="C181" s="255" t="s">
        <v>7135</v>
      </c>
      <c r="D181" s="255" t="s">
        <v>7136</v>
      </c>
      <c r="E181" s="255" t="s">
        <v>7137</v>
      </c>
      <c r="F181" s="255" t="s">
        <v>7147</v>
      </c>
      <c r="G181" s="256">
        <v>43202</v>
      </c>
      <c r="H181" s="257">
        <v>1175.1500000000001</v>
      </c>
      <c r="I181" s="257">
        <v>1</v>
      </c>
      <c r="J181" s="257">
        <f t="shared" si="2"/>
        <v>1175.1500000000001</v>
      </c>
      <c r="K181" s="255" t="s">
        <v>7148</v>
      </c>
      <c r="L181" s="255" t="s">
        <v>106</v>
      </c>
      <c r="M181" s="256">
        <v>43203</v>
      </c>
      <c r="N181" s="255" t="s">
        <v>70</v>
      </c>
      <c r="O181" s="255" t="s">
        <v>7149</v>
      </c>
    </row>
    <row r="182" spans="1:15" x14ac:dyDescent="0.2">
      <c r="A182" s="255" t="s">
        <v>2063</v>
      </c>
      <c r="B182" s="255" t="s">
        <v>2046</v>
      </c>
      <c r="C182" s="255" t="s">
        <v>7135</v>
      </c>
      <c r="D182" s="255" t="s">
        <v>7136</v>
      </c>
      <c r="E182" s="255" t="s">
        <v>7137</v>
      </c>
      <c r="F182" s="255" t="s">
        <v>7150</v>
      </c>
      <c r="G182" s="256">
        <v>43193</v>
      </c>
      <c r="H182" s="257">
        <v>415.76</v>
      </c>
      <c r="I182" s="257">
        <v>1</v>
      </c>
      <c r="J182" s="257">
        <f t="shared" si="2"/>
        <v>415.76</v>
      </c>
      <c r="K182" s="255" t="s">
        <v>7151</v>
      </c>
      <c r="L182" s="255" t="s">
        <v>432</v>
      </c>
      <c r="M182" s="256">
        <v>43196</v>
      </c>
      <c r="N182" s="255" t="s">
        <v>70</v>
      </c>
      <c r="O182" s="255" t="s">
        <v>7152</v>
      </c>
    </row>
    <row r="183" spans="1:15" x14ac:dyDescent="0.2">
      <c r="A183" s="255" t="s">
        <v>2063</v>
      </c>
      <c r="B183" s="255" t="s">
        <v>2046</v>
      </c>
      <c r="C183" s="255" t="s">
        <v>7153</v>
      </c>
      <c r="D183" s="255" t="s">
        <v>7154</v>
      </c>
      <c r="E183" s="255" t="s">
        <v>7155</v>
      </c>
      <c r="F183" s="255" t="s">
        <v>7156</v>
      </c>
      <c r="G183" s="256">
        <v>43213</v>
      </c>
      <c r="H183" s="257">
        <v>4848.59</v>
      </c>
      <c r="I183" s="257">
        <v>1</v>
      </c>
      <c r="J183" s="257">
        <f t="shared" si="2"/>
        <v>4848.59</v>
      </c>
      <c r="K183" s="255" t="s">
        <v>7157</v>
      </c>
      <c r="L183" s="255" t="s">
        <v>429</v>
      </c>
      <c r="M183" s="256">
        <v>43214</v>
      </c>
      <c r="N183" s="255" t="s">
        <v>70</v>
      </c>
      <c r="O183" s="255" t="s">
        <v>7158</v>
      </c>
    </row>
    <row r="184" spans="1:15" x14ac:dyDescent="0.2">
      <c r="A184" s="255" t="s">
        <v>2063</v>
      </c>
      <c r="B184" s="255" t="s">
        <v>2046</v>
      </c>
      <c r="C184" s="255" t="s">
        <v>144</v>
      </c>
      <c r="D184" s="255" t="s">
        <v>145</v>
      </c>
      <c r="E184" s="255" t="s">
        <v>146</v>
      </c>
      <c r="F184" s="255" t="s">
        <v>7159</v>
      </c>
      <c r="G184" s="256">
        <v>43210</v>
      </c>
      <c r="H184" s="257">
        <v>217.8</v>
      </c>
      <c r="I184" s="257">
        <v>1</v>
      </c>
      <c r="J184" s="257">
        <f t="shared" si="2"/>
        <v>217.8</v>
      </c>
      <c r="K184" s="255" t="s">
        <v>7160</v>
      </c>
      <c r="L184" s="255" t="s">
        <v>415</v>
      </c>
      <c r="M184" s="256">
        <v>43213</v>
      </c>
      <c r="N184" s="255" t="s">
        <v>70</v>
      </c>
      <c r="O184" s="255" t="s">
        <v>7161</v>
      </c>
    </row>
    <row r="185" spans="1:15" x14ac:dyDescent="0.2">
      <c r="A185" s="255" t="s">
        <v>2063</v>
      </c>
      <c r="B185" s="255" t="s">
        <v>2046</v>
      </c>
      <c r="C185" s="255" t="s">
        <v>144</v>
      </c>
      <c r="D185" s="255" t="s">
        <v>145</v>
      </c>
      <c r="E185" s="255" t="s">
        <v>146</v>
      </c>
      <c r="F185" s="255" t="s">
        <v>7162</v>
      </c>
      <c r="G185" s="256">
        <v>43210</v>
      </c>
      <c r="H185" s="257">
        <v>43.56</v>
      </c>
      <c r="I185" s="257">
        <v>1</v>
      </c>
      <c r="J185" s="257">
        <f t="shared" si="2"/>
        <v>43.56</v>
      </c>
      <c r="K185" s="255" t="s">
        <v>7163</v>
      </c>
      <c r="L185" s="255" t="s">
        <v>434</v>
      </c>
      <c r="M185" s="256">
        <v>43213</v>
      </c>
      <c r="N185" s="255" t="s">
        <v>70</v>
      </c>
      <c r="O185" s="255" t="s">
        <v>7164</v>
      </c>
    </row>
    <row r="186" spans="1:15" x14ac:dyDescent="0.2">
      <c r="A186" s="255" t="s">
        <v>2063</v>
      </c>
      <c r="B186" s="255" t="s">
        <v>2046</v>
      </c>
      <c r="C186" s="255" t="s">
        <v>144</v>
      </c>
      <c r="D186" s="255" t="s">
        <v>145</v>
      </c>
      <c r="E186" s="255" t="s">
        <v>146</v>
      </c>
      <c r="F186" s="255" t="s">
        <v>7165</v>
      </c>
      <c r="G186" s="256">
        <v>43210</v>
      </c>
      <c r="H186" s="257">
        <v>87.12</v>
      </c>
      <c r="I186" s="257">
        <v>1</v>
      </c>
      <c r="J186" s="257">
        <f t="shared" si="2"/>
        <v>87.12</v>
      </c>
      <c r="K186" s="255" t="s">
        <v>7163</v>
      </c>
      <c r="L186" s="255" t="s">
        <v>434</v>
      </c>
      <c r="M186" s="256">
        <v>43213</v>
      </c>
      <c r="N186" s="255" t="s">
        <v>70</v>
      </c>
      <c r="O186" s="255" t="s">
        <v>7164</v>
      </c>
    </row>
    <row r="187" spans="1:15" x14ac:dyDescent="0.2">
      <c r="A187" s="255" t="s">
        <v>2063</v>
      </c>
      <c r="B187" s="255" t="s">
        <v>2046</v>
      </c>
      <c r="C187" s="255" t="s">
        <v>144</v>
      </c>
      <c r="D187" s="255" t="s">
        <v>145</v>
      </c>
      <c r="E187" s="255" t="s">
        <v>146</v>
      </c>
      <c r="F187" s="255" t="s">
        <v>7166</v>
      </c>
      <c r="G187" s="256">
        <v>43210</v>
      </c>
      <c r="H187" s="257">
        <v>149.12</v>
      </c>
      <c r="I187" s="257">
        <v>1</v>
      </c>
      <c r="J187" s="257">
        <f t="shared" si="2"/>
        <v>149.12</v>
      </c>
      <c r="K187" s="255" t="s">
        <v>7167</v>
      </c>
      <c r="L187" s="255" t="s">
        <v>214</v>
      </c>
      <c r="M187" s="256">
        <v>43213</v>
      </c>
      <c r="N187" s="255" t="s">
        <v>70</v>
      </c>
      <c r="O187" s="255" t="s">
        <v>7168</v>
      </c>
    </row>
    <row r="188" spans="1:15" x14ac:dyDescent="0.2">
      <c r="A188" s="255" t="s">
        <v>2063</v>
      </c>
      <c r="B188" s="255" t="s">
        <v>2046</v>
      </c>
      <c r="C188" s="255" t="s">
        <v>144</v>
      </c>
      <c r="D188" s="255" t="s">
        <v>145</v>
      </c>
      <c r="E188" s="255" t="s">
        <v>146</v>
      </c>
      <c r="F188" s="255" t="s">
        <v>7169</v>
      </c>
      <c r="G188" s="256">
        <v>43210</v>
      </c>
      <c r="H188" s="257">
        <v>425.94</v>
      </c>
      <c r="I188" s="257">
        <v>1</v>
      </c>
      <c r="J188" s="257">
        <f t="shared" si="2"/>
        <v>425.94</v>
      </c>
      <c r="K188" s="255" t="s">
        <v>7170</v>
      </c>
      <c r="L188" s="255" t="s">
        <v>426</v>
      </c>
      <c r="M188" s="256">
        <v>43213</v>
      </c>
      <c r="N188" s="255" t="s">
        <v>70</v>
      </c>
      <c r="O188" s="255" t="s">
        <v>7171</v>
      </c>
    </row>
    <row r="189" spans="1:15" x14ac:dyDescent="0.2">
      <c r="A189" s="255" t="s">
        <v>2063</v>
      </c>
      <c r="B189" s="255" t="s">
        <v>2046</v>
      </c>
      <c r="C189" s="255" t="s">
        <v>144</v>
      </c>
      <c r="D189" s="255" t="s">
        <v>145</v>
      </c>
      <c r="E189" s="255" t="s">
        <v>146</v>
      </c>
      <c r="F189" s="255" t="s">
        <v>7172</v>
      </c>
      <c r="G189" s="256">
        <v>43203</v>
      </c>
      <c r="H189" s="257">
        <v>166.98</v>
      </c>
      <c r="I189" s="257">
        <v>1</v>
      </c>
      <c r="J189" s="257">
        <f t="shared" si="2"/>
        <v>166.98</v>
      </c>
      <c r="K189" s="255" t="s">
        <v>7173</v>
      </c>
      <c r="L189" s="255" t="s">
        <v>434</v>
      </c>
      <c r="M189" s="256">
        <v>43208</v>
      </c>
      <c r="N189" s="255" t="s">
        <v>70</v>
      </c>
      <c r="O189" s="255" t="s">
        <v>7174</v>
      </c>
    </row>
    <row r="190" spans="1:15" x14ac:dyDescent="0.2">
      <c r="A190" s="255" t="s">
        <v>2063</v>
      </c>
      <c r="B190" s="255" t="s">
        <v>2046</v>
      </c>
      <c r="C190" s="255" t="s">
        <v>144</v>
      </c>
      <c r="D190" s="255" t="s">
        <v>145</v>
      </c>
      <c r="E190" s="255" t="s">
        <v>146</v>
      </c>
      <c r="F190" s="255" t="s">
        <v>7175</v>
      </c>
      <c r="G190" s="256">
        <v>43203</v>
      </c>
      <c r="H190" s="257">
        <v>20.329999999999998</v>
      </c>
      <c r="I190" s="257">
        <v>1</v>
      </c>
      <c r="J190" s="257">
        <f t="shared" si="2"/>
        <v>20.329999999999998</v>
      </c>
      <c r="K190" s="255" t="s">
        <v>7176</v>
      </c>
      <c r="L190" s="255" t="s">
        <v>513</v>
      </c>
      <c r="M190" s="256">
        <v>43208</v>
      </c>
      <c r="N190" s="255" t="s">
        <v>70</v>
      </c>
      <c r="O190" s="255" t="s">
        <v>7177</v>
      </c>
    </row>
    <row r="191" spans="1:15" x14ac:dyDescent="0.2">
      <c r="A191" s="255" t="s">
        <v>2063</v>
      </c>
      <c r="B191" s="255" t="s">
        <v>2046</v>
      </c>
      <c r="C191" s="255" t="s">
        <v>144</v>
      </c>
      <c r="D191" s="255" t="s">
        <v>145</v>
      </c>
      <c r="E191" s="255" t="s">
        <v>146</v>
      </c>
      <c r="F191" s="255" t="s">
        <v>7178</v>
      </c>
      <c r="G191" s="256">
        <v>43203</v>
      </c>
      <c r="H191" s="257">
        <v>52.77</v>
      </c>
      <c r="I191" s="257">
        <v>1</v>
      </c>
      <c r="J191" s="257">
        <f t="shared" si="2"/>
        <v>52.77</v>
      </c>
      <c r="K191" s="255" t="s">
        <v>4590</v>
      </c>
      <c r="L191" s="255" t="s">
        <v>214</v>
      </c>
      <c r="M191" s="256">
        <v>43208</v>
      </c>
      <c r="N191" s="255" t="s">
        <v>70</v>
      </c>
      <c r="O191" s="255" t="s">
        <v>4591</v>
      </c>
    </row>
    <row r="192" spans="1:15" x14ac:dyDescent="0.2">
      <c r="A192" s="255" t="s">
        <v>2063</v>
      </c>
      <c r="B192" s="255" t="s">
        <v>2046</v>
      </c>
      <c r="C192" s="255" t="s">
        <v>144</v>
      </c>
      <c r="D192" s="255" t="s">
        <v>145</v>
      </c>
      <c r="E192" s="255" t="s">
        <v>146</v>
      </c>
      <c r="F192" s="255" t="s">
        <v>7179</v>
      </c>
      <c r="G192" s="256">
        <v>43203</v>
      </c>
      <c r="H192" s="257">
        <v>116.16</v>
      </c>
      <c r="I192" s="257">
        <v>1</v>
      </c>
      <c r="J192" s="257">
        <f t="shared" si="2"/>
        <v>116.16</v>
      </c>
      <c r="K192" s="255" t="s">
        <v>7180</v>
      </c>
      <c r="L192" s="255" t="s">
        <v>434</v>
      </c>
      <c r="M192" s="256">
        <v>43208</v>
      </c>
      <c r="N192" s="255" t="s">
        <v>70</v>
      </c>
      <c r="O192" s="255" t="s">
        <v>7181</v>
      </c>
    </row>
    <row r="193" spans="1:15" x14ac:dyDescent="0.2">
      <c r="A193" s="255" t="s">
        <v>2063</v>
      </c>
      <c r="B193" s="255" t="s">
        <v>2046</v>
      </c>
      <c r="C193" s="255" t="s">
        <v>144</v>
      </c>
      <c r="D193" s="255" t="s">
        <v>145</v>
      </c>
      <c r="E193" s="255" t="s">
        <v>146</v>
      </c>
      <c r="F193" s="255" t="s">
        <v>7182</v>
      </c>
      <c r="G193" s="256">
        <v>43196</v>
      </c>
      <c r="H193" s="257">
        <v>54.21</v>
      </c>
      <c r="I193" s="257">
        <v>1</v>
      </c>
      <c r="J193" s="257">
        <f t="shared" si="2"/>
        <v>54.21</v>
      </c>
      <c r="K193" s="255" t="s">
        <v>7167</v>
      </c>
      <c r="L193" s="255" t="s">
        <v>214</v>
      </c>
      <c r="M193" s="256">
        <v>43203</v>
      </c>
      <c r="N193" s="255" t="s">
        <v>70</v>
      </c>
      <c r="O193" s="255" t="s">
        <v>7168</v>
      </c>
    </row>
    <row r="194" spans="1:15" x14ac:dyDescent="0.2">
      <c r="A194" s="255" t="s">
        <v>2063</v>
      </c>
      <c r="B194" s="255" t="s">
        <v>2046</v>
      </c>
      <c r="C194" s="255" t="s">
        <v>144</v>
      </c>
      <c r="D194" s="255" t="s">
        <v>145</v>
      </c>
      <c r="E194" s="255" t="s">
        <v>146</v>
      </c>
      <c r="F194" s="255" t="s">
        <v>7183</v>
      </c>
      <c r="G194" s="256">
        <v>43189</v>
      </c>
      <c r="H194" s="257">
        <v>838.53</v>
      </c>
      <c r="I194" s="257">
        <v>1</v>
      </c>
      <c r="J194" s="257">
        <f t="shared" si="2"/>
        <v>838.53</v>
      </c>
      <c r="K194" s="255" t="s">
        <v>7184</v>
      </c>
      <c r="L194" s="255" t="s">
        <v>513</v>
      </c>
      <c r="M194" s="256">
        <v>43199</v>
      </c>
      <c r="N194" s="255" t="s">
        <v>70</v>
      </c>
      <c r="O194" s="255" t="s">
        <v>7177</v>
      </c>
    </row>
    <row r="195" spans="1:15" x14ac:dyDescent="0.2">
      <c r="A195" s="255" t="s">
        <v>2063</v>
      </c>
      <c r="B195" s="255" t="s">
        <v>2046</v>
      </c>
      <c r="C195" s="255" t="s">
        <v>144</v>
      </c>
      <c r="D195" s="255" t="s">
        <v>145</v>
      </c>
      <c r="E195" s="255" t="s">
        <v>146</v>
      </c>
      <c r="F195" s="255" t="s">
        <v>7185</v>
      </c>
      <c r="G195" s="256">
        <v>43189</v>
      </c>
      <c r="H195" s="257">
        <v>224.58</v>
      </c>
      <c r="I195" s="257">
        <v>1</v>
      </c>
      <c r="J195" s="257">
        <f t="shared" ref="J195:J258" si="3">H195*I195</f>
        <v>224.58</v>
      </c>
      <c r="K195" s="255" t="s">
        <v>7186</v>
      </c>
      <c r="L195" s="255" t="s">
        <v>228</v>
      </c>
      <c r="M195" s="256">
        <v>43199</v>
      </c>
      <c r="N195" s="255" t="s">
        <v>70</v>
      </c>
      <c r="O195" s="255" t="s">
        <v>7187</v>
      </c>
    </row>
    <row r="196" spans="1:15" x14ac:dyDescent="0.2">
      <c r="A196" s="255" t="s">
        <v>2063</v>
      </c>
      <c r="B196" s="255" t="s">
        <v>2046</v>
      </c>
      <c r="C196" s="255" t="s">
        <v>144</v>
      </c>
      <c r="D196" s="255" t="s">
        <v>145</v>
      </c>
      <c r="E196" s="255" t="s">
        <v>146</v>
      </c>
      <c r="F196" s="255" t="s">
        <v>7188</v>
      </c>
      <c r="G196" s="256">
        <v>43189</v>
      </c>
      <c r="H196" s="257">
        <v>17.850000000000001</v>
      </c>
      <c r="I196" s="257">
        <v>1</v>
      </c>
      <c r="J196" s="257">
        <f t="shared" si="3"/>
        <v>17.850000000000001</v>
      </c>
      <c r="K196" s="255" t="s">
        <v>4580</v>
      </c>
      <c r="L196" s="255" t="s">
        <v>214</v>
      </c>
      <c r="M196" s="256">
        <v>43199</v>
      </c>
      <c r="N196" s="255" t="s">
        <v>70</v>
      </c>
      <c r="O196" s="255" t="s">
        <v>4581</v>
      </c>
    </row>
    <row r="197" spans="1:15" x14ac:dyDescent="0.2">
      <c r="A197" s="255" t="s">
        <v>2063</v>
      </c>
      <c r="B197" s="255" t="s">
        <v>2046</v>
      </c>
      <c r="C197" s="255" t="s">
        <v>7189</v>
      </c>
      <c r="D197" s="255" t="s">
        <v>7190</v>
      </c>
      <c r="E197" s="255" t="s">
        <v>7191</v>
      </c>
      <c r="F197" s="255" t="s">
        <v>7192</v>
      </c>
      <c r="G197" s="256">
        <v>43206</v>
      </c>
      <c r="H197" s="257">
        <v>613.53</v>
      </c>
      <c r="I197" s="257">
        <v>1</v>
      </c>
      <c r="J197" s="257">
        <f t="shared" si="3"/>
        <v>613.53</v>
      </c>
      <c r="K197" s="255" t="s">
        <v>7193</v>
      </c>
      <c r="L197" s="255" t="s">
        <v>106</v>
      </c>
      <c r="M197" s="256">
        <v>43207</v>
      </c>
      <c r="N197" s="255" t="s">
        <v>70</v>
      </c>
      <c r="O197" s="255" t="s">
        <v>7194</v>
      </c>
    </row>
    <row r="198" spans="1:15" x14ac:dyDescent="0.2">
      <c r="A198" s="255" t="s">
        <v>2063</v>
      </c>
      <c r="B198" s="255" t="s">
        <v>2046</v>
      </c>
      <c r="C198" s="255" t="s">
        <v>7195</v>
      </c>
      <c r="D198" s="255" t="s">
        <v>7196</v>
      </c>
      <c r="E198" s="255" t="s">
        <v>7197</v>
      </c>
      <c r="F198" s="255" t="s">
        <v>7198</v>
      </c>
      <c r="G198" s="256">
        <v>43201</v>
      </c>
      <c r="H198" s="257">
        <v>151.13</v>
      </c>
      <c r="I198" s="257">
        <v>1</v>
      </c>
      <c r="J198" s="257">
        <f t="shared" si="3"/>
        <v>151.13</v>
      </c>
      <c r="K198" s="255" t="s">
        <v>7199</v>
      </c>
      <c r="L198" s="255" t="s">
        <v>106</v>
      </c>
      <c r="M198" s="256">
        <v>43201</v>
      </c>
      <c r="N198" s="255" t="s">
        <v>70</v>
      </c>
      <c r="O198" s="255" t="s">
        <v>7200</v>
      </c>
    </row>
    <row r="199" spans="1:15" x14ac:dyDescent="0.2">
      <c r="A199" s="255" t="s">
        <v>2063</v>
      </c>
      <c r="B199" s="255" t="s">
        <v>2046</v>
      </c>
      <c r="C199" s="255" t="s">
        <v>7201</v>
      </c>
      <c r="D199" s="255" t="s">
        <v>7202</v>
      </c>
      <c r="E199" s="255" t="s">
        <v>7203</v>
      </c>
      <c r="F199" s="255" t="s">
        <v>7204</v>
      </c>
      <c r="G199" s="256">
        <v>43215</v>
      </c>
      <c r="H199" s="257">
        <v>859.1</v>
      </c>
      <c r="I199" s="257">
        <v>1</v>
      </c>
      <c r="J199" s="257">
        <f t="shared" si="3"/>
        <v>859.1</v>
      </c>
      <c r="K199" s="255" t="s">
        <v>7205</v>
      </c>
      <c r="L199" s="255" t="s">
        <v>811</v>
      </c>
      <c r="M199" s="256">
        <v>43215</v>
      </c>
      <c r="N199" s="255" t="s">
        <v>70</v>
      </c>
      <c r="O199" s="255" t="s">
        <v>7206</v>
      </c>
    </row>
    <row r="200" spans="1:15" x14ac:dyDescent="0.2">
      <c r="A200" s="255" t="s">
        <v>2063</v>
      </c>
      <c r="B200" s="255" t="s">
        <v>2046</v>
      </c>
      <c r="C200" s="255" t="s">
        <v>7201</v>
      </c>
      <c r="D200" s="255" t="s">
        <v>7202</v>
      </c>
      <c r="E200" s="255" t="s">
        <v>7203</v>
      </c>
      <c r="F200" s="255" t="s">
        <v>7207</v>
      </c>
      <c r="G200" s="256">
        <v>43208</v>
      </c>
      <c r="H200" s="257">
        <v>13273.85</v>
      </c>
      <c r="I200" s="257">
        <v>1</v>
      </c>
      <c r="J200" s="257">
        <f t="shared" si="3"/>
        <v>13273.85</v>
      </c>
      <c r="K200" s="255" t="s">
        <v>7208</v>
      </c>
      <c r="L200" s="255" t="s">
        <v>7209</v>
      </c>
      <c r="M200" s="256">
        <v>43208</v>
      </c>
      <c r="N200" s="255" t="s">
        <v>70</v>
      </c>
      <c r="O200" s="255" t="s">
        <v>7210</v>
      </c>
    </row>
    <row r="201" spans="1:15" x14ac:dyDescent="0.2">
      <c r="A201" s="255" t="s">
        <v>2063</v>
      </c>
      <c r="B201" s="255" t="s">
        <v>2046</v>
      </c>
      <c r="C201" s="255" t="s">
        <v>4598</v>
      </c>
      <c r="D201" s="255" t="s">
        <v>4599</v>
      </c>
      <c r="E201" s="255" t="s">
        <v>4600</v>
      </c>
      <c r="F201" s="255" t="s">
        <v>7211</v>
      </c>
      <c r="G201" s="256">
        <v>43214</v>
      </c>
      <c r="H201" s="257">
        <v>738.1</v>
      </c>
      <c r="I201" s="257">
        <v>1</v>
      </c>
      <c r="J201" s="257">
        <f t="shared" si="3"/>
        <v>738.1</v>
      </c>
      <c r="K201" s="255" t="s">
        <v>7212</v>
      </c>
      <c r="L201" s="255" t="s">
        <v>321</v>
      </c>
      <c r="M201" s="256">
        <v>43217</v>
      </c>
      <c r="N201" s="255" t="s">
        <v>70</v>
      </c>
      <c r="O201" s="255" t="s">
        <v>7213</v>
      </c>
    </row>
    <row r="202" spans="1:15" x14ac:dyDescent="0.2">
      <c r="A202" s="255" t="s">
        <v>2063</v>
      </c>
      <c r="B202" s="255" t="s">
        <v>2046</v>
      </c>
      <c r="C202" s="255" t="s">
        <v>4598</v>
      </c>
      <c r="D202" s="255" t="s">
        <v>4599</v>
      </c>
      <c r="E202" s="255" t="s">
        <v>4600</v>
      </c>
      <c r="F202" s="255" t="s">
        <v>7214</v>
      </c>
      <c r="G202" s="256">
        <v>43214</v>
      </c>
      <c r="H202" s="257">
        <v>710.09</v>
      </c>
      <c r="I202" s="257">
        <v>1</v>
      </c>
      <c r="J202" s="257">
        <f t="shared" si="3"/>
        <v>710.09</v>
      </c>
      <c r="K202" s="255" t="s">
        <v>7215</v>
      </c>
      <c r="L202" s="255" t="s">
        <v>415</v>
      </c>
      <c r="M202" s="256">
        <v>43214</v>
      </c>
      <c r="N202" s="255" t="s">
        <v>70</v>
      </c>
      <c r="O202" s="255" t="s">
        <v>7216</v>
      </c>
    </row>
    <row r="203" spans="1:15" x14ac:dyDescent="0.2">
      <c r="A203" s="255" t="s">
        <v>2063</v>
      </c>
      <c r="B203" s="255" t="s">
        <v>2046</v>
      </c>
      <c r="C203" s="255" t="s">
        <v>4598</v>
      </c>
      <c r="D203" s="255" t="s">
        <v>4599</v>
      </c>
      <c r="E203" s="255" t="s">
        <v>4600</v>
      </c>
      <c r="F203" s="255" t="s">
        <v>7217</v>
      </c>
      <c r="G203" s="256">
        <v>43214</v>
      </c>
      <c r="H203" s="257">
        <v>937.75</v>
      </c>
      <c r="I203" s="257">
        <v>1</v>
      </c>
      <c r="J203" s="257">
        <f t="shared" si="3"/>
        <v>937.75</v>
      </c>
      <c r="K203" s="255" t="s">
        <v>7218</v>
      </c>
      <c r="L203" s="255" t="s">
        <v>415</v>
      </c>
      <c r="M203" s="256">
        <v>43214</v>
      </c>
      <c r="N203" s="255" t="s">
        <v>70</v>
      </c>
      <c r="O203" s="255" t="s">
        <v>7219</v>
      </c>
    </row>
    <row r="204" spans="1:15" x14ac:dyDescent="0.2">
      <c r="A204" s="255" t="s">
        <v>2063</v>
      </c>
      <c r="B204" s="255" t="s">
        <v>2046</v>
      </c>
      <c r="C204" s="255" t="s">
        <v>4598</v>
      </c>
      <c r="D204" s="255" t="s">
        <v>4599</v>
      </c>
      <c r="E204" s="255" t="s">
        <v>4600</v>
      </c>
      <c r="F204" s="255" t="s">
        <v>7220</v>
      </c>
      <c r="G204" s="256">
        <v>43214</v>
      </c>
      <c r="H204" s="257">
        <v>429.55</v>
      </c>
      <c r="I204" s="257">
        <v>1</v>
      </c>
      <c r="J204" s="257">
        <f t="shared" si="3"/>
        <v>429.55</v>
      </c>
      <c r="K204" s="255" t="s">
        <v>7221</v>
      </c>
      <c r="L204" s="255" t="s">
        <v>513</v>
      </c>
      <c r="M204" s="256">
        <v>43214</v>
      </c>
      <c r="N204" s="255" t="s">
        <v>70</v>
      </c>
      <c r="O204" s="255" t="s">
        <v>7222</v>
      </c>
    </row>
    <row r="205" spans="1:15" x14ac:dyDescent="0.2">
      <c r="A205" s="255" t="s">
        <v>2063</v>
      </c>
      <c r="B205" s="255" t="s">
        <v>2046</v>
      </c>
      <c r="C205" s="255" t="s">
        <v>4598</v>
      </c>
      <c r="D205" s="255" t="s">
        <v>4599</v>
      </c>
      <c r="E205" s="255" t="s">
        <v>4600</v>
      </c>
      <c r="F205" s="255" t="s">
        <v>7223</v>
      </c>
      <c r="G205" s="256">
        <v>43210</v>
      </c>
      <c r="H205" s="257">
        <v>393.25</v>
      </c>
      <c r="I205" s="257">
        <v>1</v>
      </c>
      <c r="J205" s="257">
        <f t="shared" si="3"/>
        <v>393.25</v>
      </c>
      <c r="K205" s="255" t="s">
        <v>7224</v>
      </c>
      <c r="L205" s="255" t="s">
        <v>513</v>
      </c>
      <c r="M205" s="256">
        <v>43210</v>
      </c>
      <c r="N205" s="255" t="s">
        <v>70</v>
      </c>
      <c r="O205" s="255" t="s">
        <v>7225</v>
      </c>
    </row>
    <row r="206" spans="1:15" x14ac:dyDescent="0.2">
      <c r="A206" s="255" t="s">
        <v>2063</v>
      </c>
      <c r="B206" s="255" t="s">
        <v>2046</v>
      </c>
      <c r="C206" s="255" t="s">
        <v>4598</v>
      </c>
      <c r="D206" s="255" t="s">
        <v>4599</v>
      </c>
      <c r="E206" s="255" t="s">
        <v>4600</v>
      </c>
      <c r="F206" s="255" t="s">
        <v>7226</v>
      </c>
      <c r="G206" s="256">
        <v>43210</v>
      </c>
      <c r="H206" s="257">
        <v>496.1</v>
      </c>
      <c r="I206" s="257">
        <v>1</v>
      </c>
      <c r="J206" s="257">
        <f t="shared" si="3"/>
        <v>496.1</v>
      </c>
      <c r="K206" s="255" t="s">
        <v>7227</v>
      </c>
      <c r="L206" s="255" t="s">
        <v>513</v>
      </c>
      <c r="M206" s="256">
        <v>43210</v>
      </c>
      <c r="N206" s="255" t="s">
        <v>70</v>
      </c>
      <c r="O206" s="255" t="s">
        <v>7228</v>
      </c>
    </row>
    <row r="207" spans="1:15" x14ac:dyDescent="0.2">
      <c r="A207" s="255" t="s">
        <v>2063</v>
      </c>
      <c r="B207" s="255" t="s">
        <v>2046</v>
      </c>
      <c r="C207" s="255" t="s">
        <v>7229</v>
      </c>
      <c r="D207" s="255" t="s">
        <v>7230</v>
      </c>
      <c r="E207" s="255" t="s">
        <v>7231</v>
      </c>
      <c r="F207" s="255" t="s">
        <v>7232</v>
      </c>
      <c r="G207" s="256">
        <v>43190</v>
      </c>
      <c r="H207" s="257">
        <v>223.9</v>
      </c>
      <c r="I207" s="257">
        <v>1</v>
      </c>
      <c r="J207" s="257">
        <f t="shared" si="3"/>
        <v>223.9</v>
      </c>
      <c r="K207" s="255" t="s">
        <v>398</v>
      </c>
      <c r="L207" s="255" t="s">
        <v>106</v>
      </c>
      <c r="M207" s="256">
        <v>43195</v>
      </c>
      <c r="N207" s="255" t="s">
        <v>70</v>
      </c>
      <c r="O207" s="255" t="s">
        <v>398</v>
      </c>
    </row>
    <row r="208" spans="1:15" x14ac:dyDescent="0.2">
      <c r="A208" s="255" t="s">
        <v>2063</v>
      </c>
      <c r="B208" s="255" t="s">
        <v>2046</v>
      </c>
      <c r="C208" s="255" t="s">
        <v>558</v>
      </c>
      <c r="D208" s="255" t="s">
        <v>2031</v>
      </c>
      <c r="E208" s="255" t="s">
        <v>559</v>
      </c>
      <c r="F208" s="255" t="s">
        <v>7233</v>
      </c>
      <c r="G208" s="256">
        <v>43217</v>
      </c>
      <c r="H208" s="257">
        <v>981.47</v>
      </c>
      <c r="I208" s="257">
        <v>1</v>
      </c>
      <c r="J208" s="257">
        <f t="shared" si="3"/>
        <v>981.47</v>
      </c>
      <c r="K208" s="255" t="s">
        <v>398</v>
      </c>
      <c r="L208" s="255" t="s">
        <v>640</v>
      </c>
      <c r="M208" s="256">
        <v>43218</v>
      </c>
      <c r="N208" s="255" t="s">
        <v>70</v>
      </c>
      <c r="O208" s="255" t="s">
        <v>7234</v>
      </c>
    </row>
    <row r="209" spans="1:15" x14ac:dyDescent="0.2">
      <c r="A209" s="255" t="s">
        <v>2063</v>
      </c>
      <c r="B209" s="255" t="s">
        <v>2046</v>
      </c>
      <c r="C209" s="255" t="s">
        <v>558</v>
      </c>
      <c r="D209" s="255" t="s">
        <v>2031</v>
      </c>
      <c r="E209" s="255" t="s">
        <v>559</v>
      </c>
      <c r="F209" s="255" t="s">
        <v>7235</v>
      </c>
      <c r="G209" s="256">
        <v>43217</v>
      </c>
      <c r="H209" s="257">
        <v>120.49</v>
      </c>
      <c r="I209" s="257">
        <v>1</v>
      </c>
      <c r="J209" s="257">
        <f t="shared" si="3"/>
        <v>120.49</v>
      </c>
      <c r="K209" s="255" t="s">
        <v>398</v>
      </c>
      <c r="L209" s="255" t="s">
        <v>7127</v>
      </c>
      <c r="M209" s="256">
        <v>43218</v>
      </c>
      <c r="N209" s="255" t="s">
        <v>70</v>
      </c>
      <c r="O209" s="255" t="s">
        <v>7236</v>
      </c>
    </row>
    <row r="210" spans="1:15" x14ac:dyDescent="0.2">
      <c r="A210" s="255" t="s">
        <v>2063</v>
      </c>
      <c r="B210" s="255" t="s">
        <v>2046</v>
      </c>
      <c r="C210" s="255" t="s">
        <v>558</v>
      </c>
      <c r="D210" s="255" t="s">
        <v>2031</v>
      </c>
      <c r="E210" s="255" t="s">
        <v>559</v>
      </c>
      <c r="F210" s="255" t="s">
        <v>7237</v>
      </c>
      <c r="G210" s="256">
        <v>43217</v>
      </c>
      <c r="H210" s="257">
        <v>15</v>
      </c>
      <c r="I210" s="257">
        <v>1</v>
      </c>
      <c r="J210" s="257">
        <f t="shared" si="3"/>
        <v>15</v>
      </c>
      <c r="K210" s="255" t="s">
        <v>398</v>
      </c>
      <c r="L210" s="255" t="s">
        <v>810</v>
      </c>
      <c r="M210" s="256">
        <v>43218</v>
      </c>
      <c r="N210" s="255" t="s">
        <v>70</v>
      </c>
      <c r="O210" s="255" t="s">
        <v>7238</v>
      </c>
    </row>
    <row r="211" spans="1:15" x14ac:dyDescent="0.2">
      <c r="A211" s="255" t="s">
        <v>2063</v>
      </c>
      <c r="B211" s="255" t="s">
        <v>2046</v>
      </c>
      <c r="C211" s="255" t="s">
        <v>558</v>
      </c>
      <c r="D211" s="255" t="s">
        <v>2031</v>
      </c>
      <c r="E211" s="255" t="s">
        <v>559</v>
      </c>
      <c r="F211" s="255" t="s">
        <v>7239</v>
      </c>
      <c r="G211" s="256">
        <v>43217</v>
      </c>
      <c r="H211" s="257">
        <v>1148.6500000000001</v>
      </c>
      <c r="I211" s="257">
        <v>1</v>
      </c>
      <c r="J211" s="257">
        <f t="shared" si="3"/>
        <v>1148.6500000000001</v>
      </c>
      <c r="K211" s="255" t="s">
        <v>398</v>
      </c>
      <c r="L211" s="255" t="s">
        <v>442</v>
      </c>
      <c r="M211" s="256">
        <v>43218</v>
      </c>
      <c r="N211" s="255" t="s">
        <v>70</v>
      </c>
      <c r="O211" s="255" t="s">
        <v>7240</v>
      </c>
    </row>
    <row r="212" spans="1:15" x14ac:dyDescent="0.2">
      <c r="A212" s="255" t="s">
        <v>2063</v>
      </c>
      <c r="B212" s="255" t="s">
        <v>2046</v>
      </c>
      <c r="C212" s="255" t="s">
        <v>558</v>
      </c>
      <c r="D212" s="255" t="s">
        <v>2031</v>
      </c>
      <c r="E212" s="255" t="s">
        <v>559</v>
      </c>
      <c r="F212" s="255" t="s">
        <v>7241</v>
      </c>
      <c r="G212" s="256">
        <v>43217</v>
      </c>
      <c r="H212" s="257">
        <v>33.1</v>
      </c>
      <c r="I212" s="257">
        <v>1</v>
      </c>
      <c r="J212" s="257">
        <f t="shared" si="3"/>
        <v>33.1</v>
      </c>
      <c r="K212" s="255" t="s">
        <v>398</v>
      </c>
      <c r="L212" s="255" t="s">
        <v>95</v>
      </c>
      <c r="M212" s="256">
        <v>43218</v>
      </c>
      <c r="N212" s="255" t="s">
        <v>70</v>
      </c>
      <c r="O212" s="255" t="s">
        <v>7242</v>
      </c>
    </row>
    <row r="213" spans="1:15" x14ac:dyDescent="0.2">
      <c r="A213" s="255" t="s">
        <v>2063</v>
      </c>
      <c r="B213" s="255" t="s">
        <v>2046</v>
      </c>
      <c r="C213" s="255" t="s">
        <v>558</v>
      </c>
      <c r="D213" s="255" t="s">
        <v>2031</v>
      </c>
      <c r="E213" s="255" t="s">
        <v>559</v>
      </c>
      <c r="F213" s="255" t="s">
        <v>7243</v>
      </c>
      <c r="G213" s="256">
        <v>43217</v>
      </c>
      <c r="H213" s="257">
        <v>188.26</v>
      </c>
      <c r="I213" s="257">
        <v>1</v>
      </c>
      <c r="J213" s="257">
        <f t="shared" si="3"/>
        <v>188.26</v>
      </c>
      <c r="K213" s="255" t="s">
        <v>398</v>
      </c>
      <c r="L213" s="255" t="s">
        <v>442</v>
      </c>
      <c r="M213" s="256">
        <v>43218</v>
      </c>
      <c r="N213" s="255" t="s">
        <v>70</v>
      </c>
      <c r="O213" s="255" t="s">
        <v>7244</v>
      </c>
    </row>
    <row r="214" spans="1:15" x14ac:dyDescent="0.2">
      <c r="A214" s="255" t="s">
        <v>2063</v>
      </c>
      <c r="B214" s="255" t="s">
        <v>2046</v>
      </c>
      <c r="C214" s="255" t="s">
        <v>558</v>
      </c>
      <c r="D214" s="255" t="s">
        <v>2031</v>
      </c>
      <c r="E214" s="255" t="s">
        <v>559</v>
      </c>
      <c r="F214" s="255" t="s">
        <v>7245</v>
      </c>
      <c r="G214" s="256">
        <v>43217</v>
      </c>
      <c r="H214" s="257">
        <v>33.1</v>
      </c>
      <c r="I214" s="257">
        <v>1</v>
      </c>
      <c r="J214" s="257">
        <f t="shared" si="3"/>
        <v>33.1</v>
      </c>
      <c r="K214" s="255" t="s">
        <v>398</v>
      </c>
      <c r="L214" s="255" t="s">
        <v>95</v>
      </c>
      <c r="M214" s="256">
        <v>43218</v>
      </c>
      <c r="N214" s="255" t="s">
        <v>70</v>
      </c>
      <c r="O214" s="255" t="s">
        <v>7246</v>
      </c>
    </row>
    <row r="215" spans="1:15" x14ac:dyDescent="0.2">
      <c r="A215" s="255" t="s">
        <v>2063</v>
      </c>
      <c r="B215" s="255" t="s">
        <v>2046</v>
      </c>
      <c r="C215" s="255" t="s">
        <v>558</v>
      </c>
      <c r="D215" s="255" t="s">
        <v>2031</v>
      </c>
      <c r="E215" s="255" t="s">
        <v>559</v>
      </c>
      <c r="F215" s="255" t="s">
        <v>7247</v>
      </c>
      <c r="G215" s="256">
        <v>43217</v>
      </c>
      <c r="H215" s="257">
        <v>29.2</v>
      </c>
      <c r="I215" s="257">
        <v>1</v>
      </c>
      <c r="J215" s="257">
        <f t="shared" si="3"/>
        <v>29.2</v>
      </c>
      <c r="K215" s="255" t="s">
        <v>398</v>
      </c>
      <c r="L215" s="255" t="s">
        <v>95</v>
      </c>
      <c r="M215" s="256">
        <v>43218</v>
      </c>
      <c r="N215" s="255" t="s">
        <v>70</v>
      </c>
      <c r="O215" s="255" t="s">
        <v>7246</v>
      </c>
    </row>
    <row r="216" spans="1:15" x14ac:dyDescent="0.2">
      <c r="A216" s="255" t="s">
        <v>2063</v>
      </c>
      <c r="B216" s="255" t="s">
        <v>2046</v>
      </c>
      <c r="C216" s="255" t="s">
        <v>558</v>
      </c>
      <c r="D216" s="255" t="s">
        <v>2031</v>
      </c>
      <c r="E216" s="255" t="s">
        <v>559</v>
      </c>
      <c r="F216" s="255" t="s">
        <v>7248</v>
      </c>
      <c r="G216" s="256">
        <v>43217</v>
      </c>
      <c r="H216" s="257">
        <v>91.98</v>
      </c>
      <c r="I216" s="257">
        <v>1</v>
      </c>
      <c r="J216" s="257">
        <f t="shared" si="3"/>
        <v>91.98</v>
      </c>
      <c r="K216" s="255" t="s">
        <v>398</v>
      </c>
      <c r="L216" s="255" t="s">
        <v>451</v>
      </c>
      <c r="M216" s="256">
        <v>43218</v>
      </c>
      <c r="N216" s="255" t="s">
        <v>70</v>
      </c>
      <c r="O216" s="255" t="s">
        <v>7249</v>
      </c>
    </row>
    <row r="217" spans="1:15" x14ac:dyDescent="0.2">
      <c r="A217" s="255" t="s">
        <v>2063</v>
      </c>
      <c r="B217" s="255" t="s">
        <v>2046</v>
      </c>
      <c r="C217" s="255" t="s">
        <v>558</v>
      </c>
      <c r="D217" s="255" t="s">
        <v>2031</v>
      </c>
      <c r="E217" s="255" t="s">
        <v>559</v>
      </c>
      <c r="F217" s="255" t="s">
        <v>7250</v>
      </c>
      <c r="G217" s="256">
        <v>43217</v>
      </c>
      <c r="H217" s="257">
        <v>97.05</v>
      </c>
      <c r="I217" s="257">
        <v>1</v>
      </c>
      <c r="J217" s="257">
        <f t="shared" si="3"/>
        <v>97.05</v>
      </c>
      <c r="K217" s="255" t="s">
        <v>398</v>
      </c>
      <c r="L217" s="255" t="s">
        <v>7127</v>
      </c>
      <c r="M217" s="256">
        <v>43218</v>
      </c>
      <c r="N217" s="255" t="s">
        <v>70</v>
      </c>
      <c r="O217" s="255" t="s">
        <v>7236</v>
      </c>
    </row>
    <row r="218" spans="1:15" x14ac:dyDescent="0.2">
      <c r="A218" s="255" t="s">
        <v>2063</v>
      </c>
      <c r="B218" s="255" t="s">
        <v>2046</v>
      </c>
      <c r="C218" s="255" t="s">
        <v>558</v>
      </c>
      <c r="D218" s="255" t="s">
        <v>2031</v>
      </c>
      <c r="E218" s="255" t="s">
        <v>559</v>
      </c>
      <c r="F218" s="255" t="s">
        <v>7251</v>
      </c>
      <c r="G218" s="256">
        <v>43217</v>
      </c>
      <c r="H218" s="257">
        <v>97.85</v>
      </c>
      <c r="I218" s="257">
        <v>1</v>
      </c>
      <c r="J218" s="257">
        <f t="shared" si="3"/>
        <v>97.85</v>
      </c>
      <c r="K218" s="255" t="s">
        <v>398</v>
      </c>
      <c r="L218" s="255" t="s">
        <v>640</v>
      </c>
      <c r="M218" s="256">
        <v>43218</v>
      </c>
      <c r="N218" s="255" t="s">
        <v>70</v>
      </c>
      <c r="O218" s="255" t="s">
        <v>7252</v>
      </c>
    </row>
    <row r="219" spans="1:15" x14ac:dyDescent="0.2">
      <c r="A219" s="255" t="s">
        <v>2063</v>
      </c>
      <c r="B219" s="255" t="s">
        <v>2046</v>
      </c>
      <c r="C219" s="255" t="s">
        <v>558</v>
      </c>
      <c r="D219" s="255" t="s">
        <v>2031</v>
      </c>
      <c r="E219" s="255" t="s">
        <v>559</v>
      </c>
      <c r="F219" s="255" t="s">
        <v>7253</v>
      </c>
      <c r="G219" s="256">
        <v>43217</v>
      </c>
      <c r="H219" s="257">
        <v>82.95</v>
      </c>
      <c r="I219" s="257">
        <v>1</v>
      </c>
      <c r="J219" s="257">
        <f t="shared" si="3"/>
        <v>82.95</v>
      </c>
      <c r="K219" s="255" t="s">
        <v>398</v>
      </c>
      <c r="L219" s="255" t="s">
        <v>640</v>
      </c>
      <c r="M219" s="256">
        <v>43218</v>
      </c>
      <c r="N219" s="255" t="s">
        <v>70</v>
      </c>
      <c r="O219" s="255" t="s">
        <v>7252</v>
      </c>
    </row>
    <row r="220" spans="1:15" x14ac:dyDescent="0.2">
      <c r="A220" s="255" t="s">
        <v>2063</v>
      </c>
      <c r="B220" s="255" t="s">
        <v>2046</v>
      </c>
      <c r="C220" s="255" t="s">
        <v>558</v>
      </c>
      <c r="D220" s="255" t="s">
        <v>2031</v>
      </c>
      <c r="E220" s="255" t="s">
        <v>559</v>
      </c>
      <c r="F220" s="255" t="s">
        <v>7254</v>
      </c>
      <c r="G220" s="256">
        <v>43217</v>
      </c>
      <c r="H220" s="257">
        <v>97.85</v>
      </c>
      <c r="I220" s="257">
        <v>1</v>
      </c>
      <c r="J220" s="257">
        <f t="shared" si="3"/>
        <v>97.85</v>
      </c>
      <c r="K220" s="255" t="s">
        <v>398</v>
      </c>
      <c r="L220" s="255" t="s">
        <v>640</v>
      </c>
      <c r="M220" s="256">
        <v>43218</v>
      </c>
      <c r="N220" s="255" t="s">
        <v>70</v>
      </c>
      <c r="O220" s="255" t="s">
        <v>7255</v>
      </c>
    </row>
    <row r="221" spans="1:15" x14ac:dyDescent="0.2">
      <c r="A221" s="255" t="s">
        <v>2063</v>
      </c>
      <c r="B221" s="255" t="s">
        <v>2046</v>
      </c>
      <c r="C221" s="255" t="s">
        <v>558</v>
      </c>
      <c r="D221" s="255" t="s">
        <v>2031</v>
      </c>
      <c r="E221" s="255" t="s">
        <v>559</v>
      </c>
      <c r="F221" s="255" t="s">
        <v>7256</v>
      </c>
      <c r="G221" s="256">
        <v>43217</v>
      </c>
      <c r="H221" s="257">
        <v>97.85</v>
      </c>
      <c r="I221" s="257">
        <v>1</v>
      </c>
      <c r="J221" s="257">
        <f t="shared" si="3"/>
        <v>97.85</v>
      </c>
      <c r="K221" s="255" t="s">
        <v>398</v>
      </c>
      <c r="L221" s="255" t="s">
        <v>640</v>
      </c>
      <c r="M221" s="256">
        <v>43218</v>
      </c>
      <c r="N221" s="255" t="s">
        <v>70</v>
      </c>
      <c r="O221" s="255" t="s">
        <v>7257</v>
      </c>
    </row>
    <row r="222" spans="1:15" x14ac:dyDescent="0.2">
      <c r="A222" s="255" t="s">
        <v>2063</v>
      </c>
      <c r="B222" s="255" t="s">
        <v>2046</v>
      </c>
      <c r="C222" s="255" t="s">
        <v>558</v>
      </c>
      <c r="D222" s="255" t="s">
        <v>2031</v>
      </c>
      <c r="E222" s="255" t="s">
        <v>559</v>
      </c>
      <c r="F222" s="255" t="s">
        <v>7258</v>
      </c>
      <c r="G222" s="256">
        <v>43217</v>
      </c>
      <c r="H222" s="257">
        <v>97.85</v>
      </c>
      <c r="I222" s="257">
        <v>1</v>
      </c>
      <c r="J222" s="257">
        <f t="shared" si="3"/>
        <v>97.85</v>
      </c>
      <c r="K222" s="255" t="s">
        <v>398</v>
      </c>
      <c r="L222" s="255" t="s">
        <v>640</v>
      </c>
      <c r="M222" s="256">
        <v>43218</v>
      </c>
      <c r="N222" s="255" t="s">
        <v>70</v>
      </c>
      <c r="O222" s="255" t="s">
        <v>7257</v>
      </c>
    </row>
    <row r="223" spans="1:15" x14ac:dyDescent="0.2">
      <c r="A223" s="255" t="s">
        <v>2063</v>
      </c>
      <c r="B223" s="255" t="s">
        <v>2046</v>
      </c>
      <c r="C223" s="255" t="s">
        <v>558</v>
      </c>
      <c r="D223" s="255" t="s">
        <v>2031</v>
      </c>
      <c r="E223" s="255" t="s">
        <v>559</v>
      </c>
      <c r="F223" s="255" t="s">
        <v>7259</v>
      </c>
      <c r="G223" s="256">
        <v>43217</v>
      </c>
      <c r="H223" s="257">
        <v>97.85</v>
      </c>
      <c r="I223" s="257">
        <v>1</v>
      </c>
      <c r="J223" s="257">
        <f t="shared" si="3"/>
        <v>97.85</v>
      </c>
      <c r="K223" s="255" t="s">
        <v>398</v>
      </c>
      <c r="L223" s="255" t="s">
        <v>640</v>
      </c>
      <c r="M223" s="256">
        <v>43218</v>
      </c>
      <c r="N223" s="255" t="s">
        <v>70</v>
      </c>
      <c r="O223" s="255" t="s">
        <v>7260</v>
      </c>
    </row>
    <row r="224" spans="1:15" x14ac:dyDescent="0.2">
      <c r="A224" s="255" t="s">
        <v>2063</v>
      </c>
      <c r="B224" s="255" t="s">
        <v>2046</v>
      </c>
      <c r="C224" s="255" t="s">
        <v>558</v>
      </c>
      <c r="D224" s="255" t="s">
        <v>2031</v>
      </c>
      <c r="E224" s="255" t="s">
        <v>559</v>
      </c>
      <c r="F224" s="255" t="s">
        <v>7261</v>
      </c>
      <c r="G224" s="256">
        <v>43217</v>
      </c>
      <c r="H224" s="257">
        <v>97.85</v>
      </c>
      <c r="I224" s="257">
        <v>1</v>
      </c>
      <c r="J224" s="257">
        <f t="shared" si="3"/>
        <v>97.85</v>
      </c>
      <c r="K224" s="255" t="s">
        <v>398</v>
      </c>
      <c r="L224" s="255" t="s">
        <v>640</v>
      </c>
      <c r="M224" s="256">
        <v>43218</v>
      </c>
      <c r="N224" s="255" t="s">
        <v>70</v>
      </c>
      <c r="O224" s="255" t="s">
        <v>7260</v>
      </c>
    </row>
    <row r="225" spans="1:15" x14ac:dyDescent="0.2">
      <c r="A225" s="255" t="s">
        <v>2063</v>
      </c>
      <c r="B225" s="255" t="s">
        <v>2046</v>
      </c>
      <c r="C225" s="255" t="s">
        <v>558</v>
      </c>
      <c r="D225" s="255" t="s">
        <v>2031</v>
      </c>
      <c r="E225" s="255" t="s">
        <v>559</v>
      </c>
      <c r="F225" s="255" t="s">
        <v>7262</v>
      </c>
      <c r="G225" s="256">
        <v>43217</v>
      </c>
      <c r="H225" s="257">
        <v>97.85</v>
      </c>
      <c r="I225" s="257">
        <v>1</v>
      </c>
      <c r="J225" s="257">
        <f t="shared" si="3"/>
        <v>97.85</v>
      </c>
      <c r="K225" s="255" t="s">
        <v>398</v>
      </c>
      <c r="L225" s="255" t="s">
        <v>640</v>
      </c>
      <c r="M225" s="256">
        <v>43218</v>
      </c>
      <c r="N225" s="255" t="s">
        <v>70</v>
      </c>
      <c r="O225" s="255" t="s">
        <v>7255</v>
      </c>
    </row>
    <row r="226" spans="1:15" x14ac:dyDescent="0.2">
      <c r="A226" s="255" t="s">
        <v>2063</v>
      </c>
      <c r="B226" s="255" t="s">
        <v>2046</v>
      </c>
      <c r="C226" s="255" t="s">
        <v>558</v>
      </c>
      <c r="D226" s="255" t="s">
        <v>2031</v>
      </c>
      <c r="E226" s="255" t="s">
        <v>559</v>
      </c>
      <c r="F226" s="255" t="s">
        <v>7263</v>
      </c>
      <c r="G226" s="256">
        <v>43217</v>
      </c>
      <c r="H226" s="257">
        <v>223.61</v>
      </c>
      <c r="I226" s="257">
        <v>1</v>
      </c>
      <c r="J226" s="257">
        <f t="shared" si="3"/>
        <v>223.61</v>
      </c>
      <c r="K226" s="255" t="s">
        <v>398</v>
      </c>
      <c r="L226" s="255" t="s">
        <v>301</v>
      </c>
      <c r="M226" s="256">
        <v>43218</v>
      </c>
      <c r="N226" s="255" t="s">
        <v>70</v>
      </c>
      <c r="O226" s="255" t="s">
        <v>4622</v>
      </c>
    </row>
    <row r="227" spans="1:15" x14ac:dyDescent="0.2">
      <c r="A227" s="255" t="s">
        <v>2063</v>
      </c>
      <c r="B227" s="255" t="s">
        <v>2046</v>
      </c>
      <c r="C227" s="255" t="s">
        <v>558</v>
      </c>
      <c r="D227" s="255" t="s">
        <v>2031</v>
      </c>
      <c r="E227" s="255" t="s">
        <v>559</v>
      </c>
      <c r="F227" s="255" t="s">
        <v>7264</v>
      </c>
      <c r="G227" s="256">
        <v>43217</v>
      </c>
      <c r="H227" s="257">
        <v>213.57</v>
      </c>
      <c r="I227" s="257">
        <v>1</v>
      </c>
      <c r="J227" s="257">
        <f t="shared" si="3"/>
        <v>213.57</v>
      </c>
      <c r="K227" s="255" t="s">
        <v>398</v>
      </c>
      <c r="L227" s="255" t="s">
        <v>694</v>
      </c>
      <c r="M227" s="256">
        <v>43218</v>
      </c>
      <c r="N227" s="255" t="s">
        <v>70</v>
      </c>
      <c r="O227" s="255" t="s">
        <v>7265</v>
      </c>
    </row>
    <row r="228" spans="1:15" x14ac:dyDescent="0.2">
      <c r="A228" s="255" t="s">
        <v>2063</v>
      </c>
      <c r="B228" s="255" t="s">
        <v>2046</v>
      </c>
      <c r="C228" s="255" t="s">
        <v>558</v>
      </c>
      <c r="D228" s="255" t="s">
        <v>2031</v>
      </c>
      <c r="E228" s="255" t="s">
        <v>559</v>
      </c>
      <c r="F228" s="255" t="s">
        <v>7266</v>
      </c>
      <c r="G228" s="256">
        <v>43217</v>
      </c>
      <c r="H228" s="257">
        <v>82.95</v>
      </c>
      <c r="I228" s="257">
        <v>1</v>
      </c>
      <c r="J228" s="257">
        <f t="shared" si="3"/>
        <v>82.95</v>
      </c>
      <c r="K228" s="255" t="s">
        <v>398</v>
      </c>
      <c r="L228" s="255" t="s">
        <v>451</v>
      </c>
      <c r="M228" s="256">
        <v>43220</v>
      </c>
      <c r="N228" s="255" t="s">
        <v>70</v>
      </c>
      <c r="O228" s="255" t="s">
        <v>7267</v>
      </c>
    </row>
    <row r="229" spans="1:15" x14ac:dyDescent="0.2">
      <c r="A229" s="255" t="s">
        <v>2063</v>
      </c>
      <c r="B229" s="255" t="s">
        <v>2046</v>
      </c>
      <c r="C229" s="255" t="s">
        <v>558</v>
      </c>
      <c r="D229" s="255" t="s">
        <v>2031</v>
      </c>
      <c r="E229" s="255" t="s">
        <v>559</v>
      </c>
      <c r="F229" s="255" t="s">
        <v>7268</v>
      </c>
      <c r="G229" s="256">
        <v>43217</v>
      </c>
      <c r="H229" s="257">
        <v>54.95</v>
      </c>
      <c r="I229" s="257">
        <v>1</v>
      </c>
      <c r="J229" s="257">
        <f t="shared" si="3"/>
        <v>54.95</v>
      </c>
      <c r="K229" s="255" t="s">
        <v>398</v>
      </c>
      <c r="L229" s="255" t="s">
        <v>451</v>
      </c>
      <c r="M229" s="256">
        <v>43218</v>
      </c>
      <c r="N229" s="255" t="s">
        <v>70</v>
      </c>
      <c r="O229" s="255" t="s">
        <v>7267</v>
      </c>
    </row>
    <row r="230" spans="1:15" x14ac:dyDescent="0.2">
      <c r="A230" s="255" t="s">
        <v>2063</v>
      </c>
      <c r="B230" s="255" t="s">
        <v>2046</v>
      </c>
      <c r="C230" s="255" t="s">
        <v>558</v>
      </c>
      <c r="D230" s="255" t="s">
        <v>2031</v>
      </c>
      <c r="E230" s="255" t="s">
        <v>559</v>
      </c>
      <c r="F230" s="255" t="s">
        <v>7269</v>
      </c>
      <c r="G230" s="256">
        <v>43217</v>
      </c>
      <c r="H230" s="257">
        <v>82.95</v>
      </c>
      <c r="I230" s="257">
        <v>1</v>
      </c>
      <c r="J230" s="257">
        <f t="shared" si="3"/>
        <v>82.95</v>
      </c>
      <c r="K230" s="255" t="s">
        <v>398</v>
      </c>
      <c r="L230" s="255" t="s">
        <v>521</v>
      </c>
      <c r="M230" s="256">
        <v>43218</v>
      </c>
      <c r="N230" s="255" t="s">
        <v>70</v>
      </c>
      <c r="O230" s="255" t="s">
        <v>7270</v>
      </c>
    </row>
    <row r="231" spans="1:15" x14ac:dyDescent="0.2">
      <c r="A231" s="255" t="s">
        <v>2063</v>
      </c>
      <c r="B231" s="255" t="s">
        <v>2046</v>
      </c>
      <c r="C231" s="255" t="s">
        <v>558</v>
      </c>
      <c r="D231" s="255" t="s">
        <v>2031</v>
      </c>
      <c r="E231" s="255" t="s">
        <v>559</v>
      </c>
      <c r="F231" s="255" t="s">
        <v>7271</v>
      </c>
      <c r="G231" s="256">
        <v>43217</v>
      </c>
      <c r="H231" s="257">
        <v>82.95</v>
      </c>
      <c r="I231" s="257">
        <v>1</v>
      </c>
      <c r="J231" s="257">
        <f t="shared" si="3"/>
        <v>82.95</v>
      </c>
      <c r="K231" s="255" t="s">
        <v>398</v>
      </c>
      <c r="L231" s="255" t="s">
        <v>521</v>
      </c>
      <c r="M231" s="256">
        <v>43218</v>
      </c>
      <c r="N231" s="255" t="s">
        <v>70</v>
      </c>
      <c r="O231" s="255" t="s">
        <v>7270</v>
      </c>
    </row>
    <row r="232" spans="1:15" x14ac:dyDescent="0.2">
      <c r="A232" s="255" t="s">
        <v>2063</v>
      </c>
      <c r="B232" s="255" t="s">
        <v>2046</v>
      </c>
      <c r="C232" s="255" t="s">
        <v>558</v>
      </c>
      <c r="D232" s="255" t="s">
        <v>2031</v>
      </c>
      <c r="E232" s="255" t="s">
        <v>559</v>
      </c>
      <c r="F232" s="255" t="s">
        <v>7272</v>
      </c>
      <c r="G232" s="256">
        <v>43217</v>
      </c>
      <c r="H232" s="257">
        <v>46.89</v>
      </c>
      <c r="I232" s="257">
        <v>1</v>
      </c>
      <c r="J232" s="257">
        <f t="shared" si="3"/>
        <v>46.89</v>
      </c>
      <c r="K232" s="255" t="s">
        <v>398</v>
      </c>
      <c r="L232" s="255" t="s">
        <v>151</v>
      </c>
      <c r="M232" s="256">
        <v>43218</v>
      </c>
      <c r="N232" s="255" t="s">
        <v>70</v>
      </c>
      <c r="O232" s="255" t="s">
        <v>7273</v>
      </c>
    </row>
    <row r="233" spans="1:15" x14ac:dyDescent="0.2">
      <c r="A233" s="255" t="s">
        <v>2063</v>
      </c>
      <c r="B233" s="255" t="s">
        <v>2046</v>
      </c>
      <c r="C233" s="255" t="s">
        <v>558</v>
      </c>
      <c r="D233" s="255" t="s">
        <v>2031</v>
      </c>
      <c r="E233" s="255" t="s">
        <v>559</v>
      </c>
      <c r="F233" s="255" t="s">
        <v>7274</v>
      </c>
      <c r="G233" s="256">
        <v>43217</v>
      </c>
      <c r="H233" s="257">
        <v>79.989999999999995</v>
      </c>
      <c r="I233" s="257">
        <v>1</v>
      </c>
      <c r="J233" s="257">
        <f t="shared" si="3"/>
        <v>79.989999999999995</v>
      </c>
      <c r="K233" s="255" t="s">
        <v>398</v>
      </c>
      <c r="L233" s="255" t="s">
        <v>151</v>
      </c>
      <c r="M233" s="256">
        <v>43218</v>
      </c>
      <c r="N233" s="255" t="s">
        <v>70</v>
      </c>
      <c r="O233" s="255" t="s">
        <v>7273</v>
      </c>
    </row>
    <row r="234" spans="1:15" x14ac:dyDescent="0.2">
      <c r="A234" s="255" t="s">
        <v>2063</v>
      </c>
      <c r="B234" s="255" t="s">
        <v>2046</v>
      </c>
      <c r="C234" s="255" t="s">
        <v>558</v>
      </c>
      <c r="D234" s="255" t="s">
        <v>2031</v>
      </c>
      <c r="E234" s="255" t="s">
        <v>559</v>
      </c>
      <c r="F234" s="255" t="s">
        <v>7275</v>
      </c>
      <c r="G234" s="256">
        <v>43217</v>
      </c>
      <c r="H234" s="257">
        <v>46.89</v>
      </c>
      <c r="I234" s="257">
        <v>1</v>
      </c>
      <c r="J234" s="257">
        <f t="shared" si="3"/>
        <v>46.89</v>
      </c>
      <c r="K234" s="255" t="s">
        <v>398</v>
      </c>
      <c r="L234" s="255" t="s">
        <v>151</v>
      </c>
      <c r="M234" s="256">
        <v>43218</v>
      </c>
      <c r="N234" s="255" t="s">
        <v>70</v>
      </c>
      <c r="O234" s="255" t="s">
        <v>7276</v>
      </c>
    </row>
    <row r="235" spans="1:15" x14ac:dyDescent="0.2">
      <c r="A235" s="255" t="s">
        <v>2063</v>
      </c>
      <c r="B235" s="255" t="s">
        <v>2046</v>
      </c>
      <c r="C235" s="255" t="s">
        <v>558</v>
      </c>
      <c r="D235" s="255" t="s">
        <v>2031</v>
      </c>
      <c r="E235" s="255" t="s">
        <v>559</v>
      </c>
      <c r="F235" s="255" t="s">
        <v>7277</v>
      </c>
      <c r="G235" s="256">
        <v>43217</v>
      </c>
      <c r="H235" s="257">
        <v>94.99</v>
      </c>
      <c r="I235" s="257">
        <v>1</v>
      </c>
      <c r="J235" s="257">
        <f t="shared" si="3"/>
        <v>94.99</v>
      </c>
      <c r="K235" s="255" t="s">
        <v>398</v>
      </c>
      <c r="L235" s="255" t="s">
        <v>151</v>
      </c>
      <c r="M235" s="256">
        <v>43218</v>
      </c>
      <c r="N235" s="255" t="s">
        <v>70</v>
      </c>
      <c r="O235" s="255" t="s">
        <v>7276</v>
      </c>
    </row>
    <row r="236" spans="1:15" x14ac:dyDescent="0.2">
      <c r="A236" s="255" t="s">
        <v>2063</v>
      </c>
      <c r="B236" s="255" t="s">
        <v>2046</v>
      </c>
      <c r="C236" s="255" t="s">
        <v>558</v>
      </c>
      <c r="D236" s="255" t="s">
        <v>2031</v>
      </c>
      <c r="E236" s="255" t="s">
        <v>559</v>
      </c>
      <c r="F236" s="255" t="s">
        <v>7278</v>
      </c>
      <c r="G236" s="256">
        <v>43217</v>
      </c>
      <c r="H236" s="257">
        <v>46.89</v>
      </c>
      <c r="I236" s="257">
        <v>1</v>
      </c>
      <c r="J236" s="257">
        <f t="shared" si="3"/>
        <v>46.89</v>
      </c>
      <c r="K236" s="255" t="s">
        <v>398</v>
      </c>
      <c r="L236" s="255" t="s">
        <v>151</v>
      </c>
      <c r="M236" s="256">
        <v>43218</v>
      </c>
      <c r="N236" s="255" t="s">
        <v>70</v>
      </c>
      <c r="O236" s="255" t="s">
        <v>7279</v>
      </c>
    </row>
    <row r="237" spans="1:15" x14ac:dyDescent="0.2">
      <c r="A237" s="255" t="s">
        <v>2063</v>
      </c>
      <c r="B237" s="255" t="s">
        <v>2046</v>
      </c>
      <c r="C237" s="255" t="s">
        <v>558</v>
      </c>
      <c r="D237" s="255" t="s">
        <v>2031</v>
      </c>
      <c r="E237" s="255" t="s">
        <v>559</v>
      </c>
      <c r="F237" s="255" t="s">
        <v>7280</v>
      </c>
      <c r="G237" s="256">
        <v>43217</v>
      </c>
      <c r="H237" s="257">
        <v>154.99</v>
      </c>
      <c r="I237" s="257">
        <v>1</v>
      </c>
      <c r="J237" s="257">
        <f t="shared" si="3"/>
        <v>154.99</v>
      </c>
      <c r="K237" s="255" t="s">
        <v>398</v>
      </c>
      <c r="L237" s="255" t="s">
        <v>151</v>
      </c>
      <c r="M237" s="256">
        <v>43220</v>
      </c>
      <c r="N237" s="255" t="s">
        <v>70</v>
      </c>
      <c r="O237" s="255" t="s">
        <v>7279</v>
      </c>
    </row>
    <row r="238" spans="1:15" x14ac:dyDescent="0.2">
      <c r="A238" s="255" t="s">
        <v>2063</v>
      </c>
      <c r="B238" s="255" t="s">
        <v>2046</v>
      </c>
      <c r="C238" s="255" t="s">
        <v>558</v>
      </c>
      <c r="D238" s="255" t="s">
        <v>2031</v>
      </c>
      <c r="E238" s="255" t="s">
        <v>559</v>
      </c>
      <c r="F238" s="255" t="s">
        <v>7281</v>
      </c>
      <c r="G238" s="256">
        <v>43217</v>
      </c>
      <c r="H238" s="257">
        <v>131.31</v>
      </c>
      <c r="I238" s="257">
        <v>1</v>
      </c>
      <c r="J238" s="257">
        <f t="shared" si="3"/>
        <v>131.31</v>
      </c>
      <c r="K238" s="255" t="s">
        <v>398</v>
      </c>
      <c r="L238" s="255" t="s">
        <v>318</v>
      </c>
      <c r="M238" s="256">
        <v>43218</v>
      </c>
      <c r="N238" s="255" t="s">
        <v>70</v>
      </c>
      <c r="O238" s="255" t="s">
        <v>7282</v>
      </c>
    </row>
    <row r="239" spans="1:15" x14ac:dyDescent="0.2">
      <c r="A239" s="255" t="s">
        <v>2063</v>
      </c>
      <c r="B239" s="255" t="s">
        <v>2046</v>
      </c>
      <c r="C239" s="255" t="s">
        <v>558</v>
      </c>
      <c r="D239" s="255" t="s">
        <v>2031</v>
      </c>
      <c r="E239" s="255" t="s">
        <v>559</v>
      </c>
      <c r="F239" s="255" t="s">
        <v>7283</v>
      </c>
      <c r="G239" s="256">
        <v>43217</v>
      </c>
      <c r="H239" s="257">
        <v>131.31</v>
      </c>
      <c r="I239" s="257">
        <v>1</v>
      </c>
      <c r="J239" s="257">
        <f t="shared" si="3"/>
        <v>131.31</v>
      </c>
      <c r="K239" s="255" t="s">
        <v>7284</v>
      </c>
      <c r="L239" s="255" t="s">
        <v>320</v>
      </c>
      <c r="M239" s="256">
        <v>43218</v>
      </c>
      <c r="N239" s="255" t="s">
        <v>70</v>
      </c>
      <c r="O239" s="255" t="s">
        <v>398</v>
      </c>
    </row>
    <row r="240" spans="1:15" x14ac:dyDescent="0.2">
      <c r="A240" s="255" t="s">
        <v>2063</v>
      </c>
      <c r="B240" s="255" t="s">
        <v>2046</v>
      </c>
      <c r="C240" s="255" t="s">
        <v>558</v>
      </c>
      <c r="D240" s="255" t="s">
        <v>2031</v>
      </c>
      <c r="E240" s="255" t="s">
        <v>559</v>
      </c>
      <c r="F240" s="255" t="s">
        <v>7285</v>
      </c>
      <c r="G240" s="256">
        <v>43217</v>
      </c>
      <c r="H240" s="257">
        <v>155.4</v>
      </c>
      <c r="I240" s="257">
        <v>1</v>
      </c>
      <c r="J240" s="257">
        <f t="shared" si="3"/>
        <v>155.4</v>
      </c>
      <c r="K240" s="255" t="s">
        <v>398</v>
      </c>
      <c r="L240" s="255" t="s">
        <v>430</v>
      </c>
      <c r="M240" s="256">
        <v>43218</v>
      </c>
      <c r="N240" s="255" t="s">
        <v>70</v>
      </c>
      <c r="O240" s="255" t="s">
        <v>7286</v>
      </c>
    </row>
    <row r="241" spans="1:15" x14ac:dyDescent="0.2">
      <c r="A241" s="255" t="s">
        <v>2063</v>
      </c>
      <c r="B241" s="255" t="s">
        <v>2046</v>
      </c>
      <c r="C241" s="255" t="s">
        <v>558</v>
      </c>
      <c r="D241" s="255" t="s">
        <v>2031</v>
      </c>
      <c r="E241" s="255" t="s">
        <v>559</v>
      </c>
      <c r="F241" s="255" t="s">
        <v>7287</v>
      </c>
      <c r="G241" s="256">
        <v>43217</v>
      </c>
      <c r="H241" s="257">
        <v>34.950000000000003</v>
      </c>
      <c r="I241" s="257">
        <v>1</v>
      </c>
      <c r="J241" s="257">
        <f t="shared" si="3"/>
        <v>34.950000000000003</v>
      </c>
      <c r="K241" s="255" t="s">
        <v>398</v>
      </c>
      <c r="L241" s="255" t="s">
        <v>451</v>
      </c>
      <c r="M241" s="256">
        <v>43218</v>
      </c>
      <c r="N241" s="255" t="s">
        <v>70</v>
      </c>
      <c r="O241" s="255" t="s">
        <v>7288</v>
      </c>
    </row>
    <row r="242" spans="1:15" x14ac:dyDescent="0.2">
      <c r="A242" s="255" t="s">
        <v>2063</v>
      </c>
      <c r="B242" s="255" t="s">
        <v>2046</v>
      </c>
      <c r="C242" s="255" t="s">
        <v>558</v>
      </c>
      <c r="D242" s="255" t="s">
        <v>2031</v>
      </c>
      <c r="E242" s="255" t="s">
        <v>559</v>
      </c>
      <c r="F242" s="255" t="s">
        <v>7289</v>
      </c>
      <c r="G242" s="256">
        <v>43217</v>
      </c>
      <c r="H242" s="257">
        <v>34.950000000000003</v>
      </c>
      <c r="I242" s="257">
        <v>1</v>
      </c>
      <c r="J242" s="257">
        <f t="shared" si="3"/>
        <v>34.950000000000003</v>
      </c>
      <c r="K242" s="255" t="s">
        <v>398</v>
      </c>
      <c r="L242" s="255" t="s">
        <v>451</v>
      </c>
      <c r="M242" s="256">
        <v>43218</v>
      </c>
      <c r="N242" s="255" t="s">
        <v>70</v>
      </c>
      <c r="O242" s="255" t="s">
        <v>7288</v>
      </c>
    </row>
    <row r="243" spans="1:15" x14ac:dyDescent="0.2">
      <c r="A243" s="255" t="s">
        <v>2063</v>
      </c>
      <c r="B243" s="255" t="s">
        <v>2046</v>
      </c>
      <c r="C243" s="255" t="s">
        <v>558</v>
      </c>
      <c r="D243" s="255" t="s">
        <v>2031</v>
      </c>
      <c r="E243" s="255" t="s">
        <v>559</v>
      </c>
      <c r="F243" s="255" t="s">
        <v>7290</v>
      </c>
      <c r="G243" s="256">
        <v>43217</v>
      </c>
      <c r="H243" s="257">
        <v>118.61</v>
      </c>
      <c r="I243" s="257">
        <v>1</v>
      </c>
      <c r="J243" s="257">
        <f t="shared" si="3"/>
        <v>118.61</v>
      </c>
      <c r="K243" s="255" t="s">
        <v>398</v>
      </c>
      <c r="L243" s="255" t="s">
        <v>351</v>
      </c>
      <c r="M243" s="256">
        <v>43218</v>
      </c>
      <c r="N243" s="255" t="s">
        <v>70</v>
      </c>
      <c r="O243" s="255" t="s">
        <v>7291</v>
      </c>
    </row>
    <row r="244" spans="1:15" x14ac:dyDescent="0.2">
      <c r="A244" s="255" t="s">
        <v>2063</v>
      </c>
      <c r="B244" s="255" t="s">
        <v>2046</v>
      </c>
      <c r="C244" s="255" t="s">
        <v>558</v>
      </c>
      <c r="D244" s="255" t="s">
        <v>2031</v>
      </c>
      <c r="E244" s="255" t="s">
        <v>559</v>
      </c>
      <c r="F244" s="255" t="s">
        <v>7292</v>
      </c>
      <c r="G244" s="256">
        <v>43217</v>
      </c>
      <c r="H244" s="257">
        <v>90.4</v>
      </c>
      <c r="I244" s="257">
        <v>1</v>
      </c>
      <c r="J244" s="257">
        <f t="shared" si="3"/>
        <v>90.4</v>
      </c>
      <c r="K244" s="255" t="s">
        <v>398</v>
      </c>
      <c r="L244" s="255" t="s">
        <v>351</v>
      </c>
      <c r="M244" s="256">
        <v>43218</v>
      </c>
      <c r="N244" s="255" t="s">
        <v>70</v>
      </c>
      <c r="O244" s="255" t="s">
        <v>7291</v>
      </c>
    </row>
    <row r="245" spans="1:15" x14ac:dyDescent="0.2">
      <c r="A245" s="255" t="s">
        <v>2063</v>
      </c>
      <c r="B245" s="255" t="s">
        <v>2046</v>
      </c>
      <c r="C245" s="255" t="s">
        <v>558</v>
      </c>
      <c r="D245" s="255" t="s">
        <v>2031</v>
      </c>
      <c r="E245" s="255" t="s">
        <v>559</v>
      </c>
      <c r="F245" s="255" t="s">
        <v>7293</v>
      </c>
      <c r="G245" s="256">
        <v>43217</v>
      </c>
      <c r="H245" s="257">
        <v>58.4</v>
      </c>
      <c r="I245" s="257">
        <v>1</v>
      </c>
      <c r="J245" s="257">
        <f t="shared" si="3"/>
        <v>58.4</v>
      </c>
      <c r="K245" s="255" t="s">
        <v>398</v>
      </c>
      <c r="L245" s="255" t="s">
        <v>7294</v>
      </c>
      <c r="M245" s="256">
        <v>43218</v>
      </c>
      <c r="N245" s="255" t="s">
        <v>70</v>
      </c>
      <c r="O245" s="255" t="s">
        <v>7295</v>
      </c>
    </row>
    <row r="246" spans="1:15" x14ac:dyDescent="0.2">
      <c r="A246" s="255" t="s">
        <v>2063</v>
      </c>
      <c r="B246" s="255" t="s">
        <v>2046</v>
      </c>
      <c r="C246" s="255" t="s">
        <v>558</v>
      </c>
      <c r="D246" s="255" t="s">
        <v>2031</v>
      </c>
      <c r="E246" s="255" t="s">
        <v>559</v>
      </c>
      <c r="F246" s="255" t="s">
        <v>7296</v>
      </c>
      <c r="G246" s="256">
        <v>43217</v>
      </c>
      <c r="H246" s="257">
        <v>180.31</v>
      </c>
      <c r="I246" s="257">
        <v>1</v>
      </c>
      <c r="J246" s="257">
        <f t="shared" si="3"/>
        <v>180.31</v>
      </c>
      <c r="K246" s="255" t="s">
        <v>398</v>
      </c>
      <c r="L246" s="255" t="s">
        <v>7294</v>
      </c>
      <c r="M246" s="256">
        <v>43218</v>
      </c>
      <c r="N246" s="255" t="s">
        <v>70</v>
      </c>
      <c r="O246" s="255" t="s">
        <v>7295</v>
      </c>
    </row>
    <row r="247" spans="1:15" x14ac:dyDescent="0.2">
      <c r="A247" s="255" t="s">
        <v>2063</v>
      </c>
      <c r="B247" s="255" t="s">
        <v>2046</v>
      </c>
      <c r="C247" s="255" t="s">
        <v>558</v>
      </c>
      <c r="D247" s="255" t="s">
        <v>2031</v>
      </c>
      <c r="E247" s="255" t="s">
        <v>559</v>
      </c>
      <c r="F247" s="255" t="s">
        <v>7297</v>
      </c>
      <c r="G247" s="256">
        <v>43217</v>
      </c>
      <c r="H247" s="257">
        <v>134.72</v>
      </c>
      <c r="I247" s="257">
        <v>1</v>
      </c>
      <c r="J247" s="257">
        <f t="shared" si="3"/>
        <v>134.72</v>
      </c>
      <c r="K247" s="255" t="s">
        <v>398</v>
      </c>
      <c r="L247" s="255" t="s">
        <v>824</v>
      </c>
      <c r="M247" s="256">
        <v>43218</v>
      </c>
      <c r="N247" s="255" t="s">
        <v>70</v>
      </c>
      <c r="O247" s="255" t="s">
        <v>7298</v>
      </c>
    </row>
    <row r="248" spans="1:15" x14ac:dyDescent="0.2">
      <c r="A248" s="255" t="s">
        <v>2063</v>
      </c>
      <c r="B248" s="255" t="s">
        <v>2046</v>
      </c>
      <c r="C248" s="255" t="s">
        <v>558</v>
      </c>
      <c r="D248" s="255" t="s">
        <v>2031</v>
      </c>
      <c r="E248" s="255" t="s">
        <v>559</v>
      </c>
      <c r="F248" s="255" t="s">
        <v>7299</v>
      </c>
      <c r="G248" s="256">
        <v>43217</v>
      </c>
      <c r="H248" s="257">
        <v>220.79</v>
      </c>
      <c r="I248" s="257">
        <v>1</v>
      </c>
      <c r="J248" s="257">
        <f t="shared" si="3"/>
        <v>220.79</v>
      </c>
      <c r="K248" s="255" t="s">
        <v>398</v>
      </c>
      <c r="L248" s="255" t="s">
        <v>818</v>
      </c>
      <c r="M248" s="256">
        <v>43218</v>
      </c>
      <c r="N248" s="255" t="s">
        <v>70</v>
      </c>
      <c r="O248" s="255" t="s">
        <v>7300</v>
      </c>
    </row>
    <row r="249" spans="1:15" x14ac:dyDescent="0.2">
      <c r="A249" s="255" t="s">
        <v>2063</v>
      </c>
      <c r="B249" s="255" t="s">
        <v>2046</v>
      </c>
      <c r="C249" s="255" t="s">
        <v>558</v>
      </c>
      <c r="D249" s="255" t="s">
        <v>2031</v>
      </c>
      <c r="E249" s="255" t="s">
        <v>559</v>
      </c>
      <c r="F249" s="255" t="s">
        <v>7301</v>
      </c>
      <c r="G249" s="256">
        <v>43217</v>
      </c>
      <c r="H249" s="257">
        <v>151</v>
      </c>
      <c r="I249" s="257">
        <v>1</v>
      </c>
      <c r="J249" s="257">
        <f t="shared" si="3"/>
        <v>151</v>
      </c>
      <c r="K249" s="255" t="s">
        <v>398</v>
      </c>
      <c r="L249" s="255" t="s">
        <v>824</v>
      </c>
      <c r="M249" s="256">
        <v>43218</v>
      </c>
      <c r="N249" s="255" t="s">
        <v>70</v>
      </c>
      <c r="O249" s="255" t="s">
        <v>7298</v>
      </c>
    </row>
    <row r="250" spans="1:15" x14ac:dyDescent="0.2">
      <c r="A250" s="255" t="s">
        <v>2063</v>
      </c>
      <c r="B250" s="255" t="s">
        <v>2046</v>
      </c>
      <c r="C250" s="255" t="s">
        <v>558</v>
      </c>
      <c r="D250" s="255" t="s">
        <v>2031</v>
      </c>
      <c r="E250" s="255" t="s">
        <v>559</v>
      </c>
      <c r="F250" s="255" t="s">
        <v>7302</v>
      </c>
      <c r="G250" s="256">
        <v>43217</v>
      </c>
      <c r="H250" s="257">
        <v>99</v>
      </c>
      <c r="I250" s="257">
        <v>1</v>
      </c>
      <c r="J250" s="257">
        <f t="shared" si="3"/>
        <v>99</v>
      </c>
      <c r="K250" s="255" t="s">
        <v>398</v>
      </c>
      <c r="L250" s="255" t="s">
        <v>214</v>
      </c>
      <c r="M250" s="256">
        <v>43218</v>
      </c>
      <c r="N250" s="255" t="s">
        <v>70</v>
      </c>
      <c r="O250" s="255" t="s">
        <v>7303</v>
      </c>
    </row>
    <row r="251" spans="1:15" x14ac:dyDescent="0.2">
      <c r="A251" s="255" t="s">
        <v>2063</v>
      </c>
      <c r="B251" s="255" t="s">
        <v>2046</v>
      </c>
      <c r="C251" s="255" t="s">
        <v>558</v>
      </c>
      <c r="D251" s="255" t="s">
        <v>2031</v>
      </c>
      <c r="E251" s="255" t="s">
        <v>559</v>
      </c>
      <c r="F251" s="255" t="s">
        <v>7304</v>
      </c>
      <c r="G251" s="256">
        <v>43217</v>
      </c>
      <c r="H251" s="257">
        <v>58.75</v>
      </c>
      <c r="I251" s="257">
        <v>1</v>
      </c>
      <c r="J251" s="257">
        <f t="shared" si="3"/>
        <v>58.75</v>
      </c>
      <c r="K251" s="255" t="s">
        <v>398</v>
      </c>
      <c r="L251" s="255" t="s">
        <v>214</v>
      </c>
      <c r="M251" s="256">
        <v>43218</v>
      </c>
      <c r="N251" s="255" t="s">
        <v>70</v>
      </c>
      <c r="O251" s="255" t="s">
        <v>7303</v>
      </c>
    </row>
    <row r="252" spans="1:15" x14ac:dyDescent="0.2">
      <c r="A252" s="255" t="s">
        <v>2063</v>
      </c>
      <c r="B252" s="255" t="s">
        <v>2046</v>
      </c>
      <c r="C252" s="255" t="s">
        <v>558</v>
      </c>
      <c r="D252" s="255" t="s">
        <v>2031</v>
      </c>
      <c r="E252" s="255" t="s">
        <v>559</v>
      </c>
      <c r="F252" s="255" t="s">
        <v>7305</v>
      </c>
      <c r="G252" s="256">
        <v>43217</v>
      </c>
      <c r="H252" s="257">
        <v>58.75</v>
      </c>
      <c r="I252" s="257">
        <v>1</v>
      </c>
      <c r="J252" s="257">
        <f t="shared" si="3"/>
        <v>58.75</v>
      </c>
      <c r="K252" s="255" t="s">
        <v>398</v>
      </c>
      <c r="L252" s="255" t="s">
        <v>214</v>
      </c>
      <c r="M252" s="256">
        <v>43218</v>
      </c>
      <c r="N252" s="255" t="s">
        <v>70</v>
      </c>
      <c r="O252" s="255" t="s">
        <v>7303</v>
      </c>
    </row>
    <row r="253" spans="1:15" x14ac:dyDescent="0.2">
      <c r="A253" s="255" t="s">
        <v>2063</v>
      </c>
      <c r="B253" s="255" t="s">
        <v>2046</v>
      </c>
      <c r="C253" s="255" t="s">
        <v>558</v>
      </c>
      <c r="D253" s="255" t="s">
        <v>2031</v>
      </c>
      <c r="E253" s="255" t="s">
        <v>559</v>
      </c>
      <c r="F253" s="255" t="s">
        <v>7306</v>
      </c>
      <c r="G253" s="256">
        <v>43217</v>
      </c>
      <c r="H253" s="257">
        <v>139.97999999999999</v>
      </c>
      <c r="I253" s="257">
        <v>1</v>
      </c>
      <c r="J253" s="257">
        <f t="shared" si="3"/>
        <v>139.97999999999999</v>
      </c>
      <c r="K253" s="255" t="s">
        <v>398</v>
      </c>
      <c r="L253" s="255" t="s">
        <v>214</v>
      </c>
      <c r="M253" s="256">
        <v>43218</v>
      </c>
      <c r="N253" s="255" t="s">
        <v>70</v>
      </c>
      <c r="O253" s="255" t="s">
        <v>7303</v>
      </c>
    </row>
    <row r="254" spans="1:15" x14ac:dyDescent="0.2">
      <c r="A254" s="255" t="s">
        <v>2063</v>
      </c>
      <c r="B254" s="255" t="s">
        <v>2046</v>
      </c>
      <c r="C254" s="255" t="s">
        <v>558</v>
      </c>
      <c r="D254" s="255" t="s">
        <v>2031</v>
      </c>
      <c r="E254" s="255" t="s">
        <v>559</v>
      </c>
      <c r="F254" s="255" t="s">
        <v>7307</v>
      </c>
      <c r="G254" s="256">
        <v>43217</v>
      </c>
      <c r="H254" s="257">
        <v>97.85</v>
      </c>
      <c r="I254" s="257">
        <v>1</v>
      </c>
      <c r="J254" s="257">
        <f t="shared" si="3"/>
        <v>97.85</v>
      </c>
      <c r="K254" s="255" t="s">
        <v>398</v>
      </c>
      <c r="L254" s="255" t="s">
        <v>177</v>
      </c>
      <c r="M254" s="256">
        <v>43218</v>
      </c>
      <c r="N254" s="255" t="s">
        <v>70</v>
      </c>
      <c r="O254" s="255" t="s">
        <v>7308</v>
      </c>
    </row>
    <row r="255" spans="1:15" x14ac:dyDescent="0.2">
      <c r="A255" s="255" t="s">
        <v>2063</v>
      </c>
      <c r="B255" s="255" t="s">
        <v>2046</v>
      </c>
      <c r="C255" s="255" t="s">
        <v>558</v>
      </c>
      <c r="D255" s="255" t="s">
        <v>2031</v>
      </c>
      <c r="E255" s="255" t="s">
        <v>559</v>
      </c>
      <c r="F255" s="255" t="s">
        <v>7309</v>
      </c>
      <c r="G255" s="256">
        <v>43217</v>
      </c>
      <c r="H255" s="257">
        <v>82.95</v>
      </c>
      <c r="I255" s="257">
        <v>1</v>
      </c>
      <c r="J255" s="257">
        <f t="shared" si="3"/>
        <v>82.95</v>
      </c>
      <c r="K255" s="255" t="s">
        <v>398</v>
      </c>
      <c r="L255" s="255" t="s">
        <v>177</v>
      </c>
      <c r="M255" s="256">
        <v>43218</v>
      </c>
      <c r="N255" s="255" t="s">
        <v>70</v>
      </c>
      <c r="O255" s="255" t="s">
        <v>7308</v>
      </c>
    </row>
    <row r="256" spans="1:15" x14ac:dyDescent="0.2">
      <c r="A256" s="255" t="s">
        <v>2063</v>
      </c>
      <c r="B256" s="255" t="s">
        <v>2046</v>
      </c>
      <c r="C256" s="255" t="s">
        <v>558</v>
      </c>
      <c r="D256" s="255" t="s">
        <v>2031</v>
      </c>
      <c r="E256" s="255" t="s">
        <v>559</v>
      </c>
      <c r="F256" s="255" t="s">
        <v>7310</v>
      </c>
      <c r="G256" s="256">
        <v>43217</v>
      </c>
      <c r="H256" s="257">
        <v>109.96</v>
      </c>
      <c r="I256" s="257">
        <v>1</v>
      </c>
      <c r="J256" s="257">
        <f t="shared" si="3"/>
        <v>109.96</v>
      </c>
      <c r="K256" s="255" t="s">
        <v>7311</v>
      </c>
      <c r="L256" s="255" t="s">
        <v>320</v>
      </c>
      <c r="M256" s="256">
        <v>43218</v>
      </c>
      <c r="N256" s="255" t="s">
        <v>70</v>
      </c>
      <c r="O256" s="255" t="s">
        <v>398</v>
      </c>
    </row>
    <row r="257" spans="1:15" x14ac:dyDescent="0.2">
      <c r="A257" s="255" t="s">
        <v>2063</v>
      </c>
      <c r="B257" s="255" t="s">
        <v>2046</v>
      </c>
      <c r="C257" s="255" t="s">
        <v>558</v>
      </c>
      <c r="D257" s="255" t="s">
        <v>2031</v>
      </c>
      <c r="E257" s="255" t="s">
        <v>559</v>
      </c>
      <c r="F257" s="255" t="s">
        <v>7312</v>
      </c>
      <c r="G257" s="256">
        <v>43217</v>
      </c>
      <c r="H257" s="257">
        <v>1357.84</v>
      </c>
      <c r="I257" s="257">
        <v>1</v>
      </c>
      <c r="J257" s="257">
        <f t="shared" si="3"/>
        <v>1357.84</v>
      </c>
      <c r="K257" s="255" t="s">
        <v>398</v>
      </c>
      <c r="L257" s="255" t="s">
        <v>529</v>
      </c>
      <c r="M257" s="256">
        <v>43218</v>
      </c>
      <c r="N257" s="255" t="s">
        <v>70</v>
      </c>
      <c r="O257" s="255" t="s">
        <v>7313</v>
      </c>
    </row>
    <row r="258" spans="1:15" x14ac:dyDescent="0.2">
      <c r="A258" s="255" t="s">
        <v>2063</v>
      </c>
      <c r="B258" s="255" t="s">
        <v>2046</v>
      </c>
      <c r="C258" s="255" t="s">
        <v>558</v>
      </c>
      <c r="D258" s="255" t="s">
        <v>2031</v>
      </c>
      <c r="E258" s="255" t="s">
        <v>559</v>
      </c>
      <c r="F258" s="255" t="s">
        <v>7314</v>
      </c>
      <c r="G258" s="256">
        <v>43217</v>
      </c>
      <c r="H258" s="257">
        <v>90.7</v>
      </c>
      <c r="I258" s="257">
        <v>1</v>
      </c>
      <c r="J258" s="257">
        <f t="shared" si="3"/>
        <v>90.7</v>
      </c>
      <c r="K258" s="255" t="s">
        <v>398</v>
      </c>
      <c r="L258" s="255" t="s">
        <v>556</v>
      </c>
      <c r="M258" s="256">
        <v>43218</v>
      </c>
      <c r="N258" s="255" t="s">
        <v>70</v>
      </c>
      <c r="O258" s="255" t="s">
        <v>6762</v>
      </c>
    </row>
    <row r="259" spans="1:15" x14ac:dyDescent="0.2">
      <c r="A259" s="255" t="s">
        <v>2063</v>
      </c>
      <c r="B259" s="255" t="s">
        <v>2046</v>
      </c>
      <c r="C259" s="255" t="s">
        <v>558</v>
      </c>
      <c r="D259" s="255" t="s">
        <v>2031</v>
      </c>
      <c r="E259" s="255" t="s">
        <v>559</v>
      </c>
      <c r="F259" s="255" t="s">
        <v>7315</v>
      </c>
      <c r="G259" s="256">
        <v>43217</v>
      </c>
      <c r="H259" s="257">
        <v>90.7</v>
      </c>
      <c r="I259" s="257">
        <v>1</v>
      </c>
      <c r="J259" s="257">
        <f t="shared" ref="J259:J322" si="4">H259*I259</f>
        <v>90.7</v>
      </c>
      <c r="K259" s="255" t="s">
        <v>398</v>
      </c>
      <c r="L259" s="255" t="s">
        <v>556</v>
      </c>
      <c r="M259" s="256">
        <v>43218</v>
      </c>
      <c r="N259" s="255" t="s">
        <v>70</v>
      </c>
      <c r="O259" s="255" t="s">
        <v>6762</v>
      </c>
    </row>
    <row r="260" spans="1:15" x14ac:dyDescent="0.2">
      <c r="A260" s="255" t="s">
        <v>2063</v>
      </c>
      <c r="B260" s="255" t="s">
        <v>2046</v>
      </c>
      <c r="C260" s="255" t="s">
        <v>558</v>
      </c>
      <c r="D260" s="255" t="s">
        <v>2031</v>
      </c>
      <c r="E260" s="255" t="s">
        <v>559</v>
      </c>
      <c r="F260" s="255" t="s">
        <v>7316</v>
      </c>
      <c r="G260" s="256">
        <v>43217</v>
      </c>
      <c r="H260" s="257">
        <v>90.7</v>
      </c>
      <c r="I260" s="257">
        <v>1</v>
      </c>
      <c r="J260" s="257">
        <f t="shared" si="4"/>
        <v>90.7</v>
      </c>
      <c r="K260" s="255" t="s">
        <v>398</v>
      </c>
      <c r="L260" s="255" t="s">
        <v>556</v>
      </c>
      <c r="M260" s="256">
        <v>43218</v>
      </c>
      <c r="N260" s="255" t="s">
        <v>70</v>
      </c>
      <c r="O260" s="255" t="s">
        <v>6762</v>
      </c>
    </row>
    <row r="261" spans="1:15" x14ac:dyDescent="0.2">
      <c r="A261" s="255" t="s">
        <v>2063</v>
      </c>
      <c r="B261" s="255" t="s">
        <v>2046</v>
      </c>
      <c r="C261" s="255" t="s">
        <v>558</v>
      </c>
      <c r="D261" s="255" t="s">
        <v>2031</v>
      </c>
      <c r="E261" s="255" t="s">
        <v>559</v>
      </c>
      <c r="F261" s="255" t="s">
        <v>7317</v>
      </c>
      <c r="G261" s="256">
        <v>43217</v>
      </c>
      <c r="H261" s="257">
        <v>34.950000000000003</v>
      </c>
      <c r="I261" s="257">
        <v>1</v>
      </c>
      <c r="J261" s="257">
        <f t="shared" si="4"/>
        <v>34.950000000000003</v>
      </c>
      <c r="K261" s="255" t="s">
        <v>398</v>
      </c>
      <c r="L261" s="255" t="s">
        <v>734</v>
      </c>
      <c r="M261" s="256">
        <v>43218</v>
      </c>
      <c r="N261" s="255" t="s">
        <v>70</v>
      </c>
      <c r="O261" s="255" t="s">
        <v>7318</v>
      </c>
    </row>
    <row r="262" spans="1:15" x14ac:dyDescent="0.2">
      <c r="A262" s="255" t="s">
        <v>2063</v>
      </c>
      <c r="B262" s="255" t="s">
        <v>2046</v>
      </c>
      <c r="C262" s="255" t="s">
        <v>558</v>
      </c>
      <c r="D262" s="255" t="s">
        <v>2031</v>
      </c>
      <c r="E262" s="255" t="s">
        <v>559</v>
      </c>
      <c r="F262" s="255" t="s">
        <v>7319</v>
      </c>
      <c r="G262" s="256">
        <v>43217</v>
      </c>
      <c r="H262" s="257">
        <v>34.950000000000003</v>
      </c>
      <c r="I262" s="257">
        <v>1</v>
      </c>
      <c r="J262" s="257">
        <f t="shared" si="4"/>
        <v>34.950000000000003</v>
      </c>
      <c r="K262" s="255" t="s">
        <v>398</v>
      </c>
      <c r="L262" s="255" t="s">
        <v>734</v>
      </c>
      <c r="M262" s="256">
        <v>43218</v>
      </c>
      <c r="N262" s="255" t="s">
        <v>70</v>
      </c>
      <c r="O262" s="255" t="s">
        <v>7318</v>
      </c>
    </row>
    <row r="263" spans="1:15" x14ac:dyDescent="0.2">
      <c r="A263" s="255" t="s">
        <v>2063</v>
      </c>
      <c r="B263" s="255" t="s">
        <v>2046</v>
      </c>
      <c r="C263" s="255" t="s">
        <v>558</v>
      </c>
      <c r="D263" s="255" t="s">
        <v>2031</v>
      </c>
      <c r="E263" s="255" t="s">
        <v>559</v>
      </c>
      <c r="F263" s="255" t="s">
        <v>7320</v>
      </c>
      <c r="G263" s="256">
        <v>43217</v>
      </c>
      <c r="H263" s="257">
        <v>82.95</v>
      </c>
      <c r="I263" s="257">
        <v>1</v>
      </c>
      <c r="J263" s="257">
        <f t="shared" si="4"/>
        <v>82.95</v>
      </c>
      <c r="K263" s="255" t="s">
        <v>398</v>
      </c>
      <c r="L263" s="255" t="s">
        <v>265</v>
      </c>
      <c r="M263" s="256">
        <v>43218</v>
      </c>
      <c r="N263" s="255" t="s">
        <v>70</v>
      </c>
      <c r="O263" s="255" t="s">
        <v>7321</v>
      </c>
    </row>
    <row r="264" spans="1:15" x14ac:dyDescent="0.2">
      <c r="A264" s="255" t="s">
        <v>2063</v>
      </c>
      <c r="B264" s="255" t="s">
        <v>2046</v>
      </c>
      <c r="C264" s="255" t="s">
        <v>558</v>
      </c>
      <c r="D264" s="255" t="s">
        <v>2031</v>
      </c>
      <c r="E264" s="255" t="s">
        <v>559</v>
      </c>
      <c r="F264" s="255" t="s">
        <v>7322</v>
      </c>
      <c r="G264" s="256">
        <v>43217</v>
      </c>
      <c r="H264" s="257">
        <v>97.85</v>
      </c>
      <c r="I264" s="257">
        <v>1</v>
      </c>
      <c r="J264" s="257">
        <f t="shared" si="4"/>
        <v>97.85</v>
      </c>
      <c r="K264" s="255" t="s">
        <v>398</v>
      </c>
      <c r="L264" s="255" t="s">
        <v>265</v>
      </c>
      <c r="M264" s="256">
        <v>43218</v>
      </c>
      <c r="N264" s="255" t="s">
        <v>70</v>
      </c>
      <c r="O264" s="255" t="s">
        <v>7321</v>
      </c>
    </row>
    <row r="265" spans="1:15" x14ac:dyDescent="0.2">
      <c r="A265" s="255" t="s">
        <v>2063</v>
      </c>
      <c r="B265" s="255" t="s">
        <v>2046</v>
      </c>
      <c r="C265" s="255" t="s">
        <v>558</v>
      </c>
      <c r="D265" s="255" t="s">
        <v>2031</v>
      </c>
      <c r="E265" s="255" t="s">
        <v>559</v>
      </c>
      <c r="F265" s="255" t="s">
        <v>7323</v>
      </c>
      <c r="G265" s="256">
        <v>43217</v>
      </c>
      <c r="H265" s="257">
        <v>161.63999999999999</v>
      </c>
      <c r="I265" s="257">
        <v>1</v>
      </c>
      <c r="J265" s="257">
        <f t="shared" si="4"/>
        <v>161.63999999999999</v>
      </c>
      <c r="K265" s="255" t="s">
        <v>398</v>
      </c>
      <c r="L265" s="255" t="s">
        <v>265</v>
      </c>
      <c r="M265" s="256">
        <v>43218</v>
      </c>
      <c r="N265" s="255" t="s">
        <v>70</v>
      </c>
      <c r="O265" s="255" t="s">
        <v>7324</v>
      </c>
    </row>
    <row r="266" spans="1:15" x14ac:dyDescent="0.2">
      <c r="A266" s="255" t="s">
        <v>2063</v>
      </c>
      <c r="B266" s="255" t="s">
        <v>2046</v>
      </c>
      <c r="C266" s="255" t="s">
        <v>558</v>
      </c>
      <c r="D266" s="255" t="s">
        <v>2031</v>
      </c>
      <c r="E266" s="255" t="s">
        <v>559</v>
      </c>
      <c r="F266" s="255" t="s">
        <v>7325</v>
      </c>
      <c r="G266" s="256">
        <v>43217</v>
      </c>
      <c r="H266" s="257">
        <v>90.7</v>
      </c>
      <c r="I266" s="257">
        <v>1</v>
      </c>
      <c r="J266" s="257">
        <f t="shared" si="4"/>
        <v>90.7</v>
      </c>
      <c r="K266" s="255" t="s">
        <v>398</v>
      </c>
      <c r="L266" s="255" t="s">
        <v>556</v>
      </c>
      <c r="M266" s="256">
        <v>43218</v>
      </c>
      <c r="N266" s="255" t="s">
        <v>70</v>
      </c>
      <c r="O266" s="255" t="s">
        <v>6762</v>
      </c>
    </row>
    <row r="267" spans="1:15" x14ac:dyDescent="0.2">
      <c r="A267" s="255" t="s">
        <v>2063</v>
      </c>
      <c r="B267" s="255" t="s">
        <v>2046</v>
      </c>
      <c r="C267" s="255" t="s">
        <v>558</v>
      </c>
      <c r="D267" s="255" t="s">
        <v>2031</v>
      </c>
      <c r="E267" s="255" t="s">
        <v>559</v>
      </c>
      <c r="F267" s="255" t="s">
        <v>7326</v>
      </c>
      <c r="G267" s="256">
        <v>43217</v>
      </c>
      <c r="H267" s="257">
        <v>34.76</v>
      </c>
      <c r="I267" s="257">
        <v>1</v>
      </c>
      <c r="J267" s="257">
        <f t="shared" si="4"/>
        <v>34.76</v>
      </c>
      <c r="K267" s="255" t="s">
        <v>398</v>
      </c>
      <c r="L267" s="255" t="s">
        <v>316</v>
      </c>
      <c r="M267" s="256">
        <v>43218</v>
      </c>
      <c r="N267" s="255" t="s">
        <v>70</v>
      </c>
      <c r="O267" s="255" t="s">
        <v>7327</v>
      </c>
    </row>
    <row r="268" spans="1:15" x14ac:dyDescent="0.2">
      <c r="A268" s="255" t="s">
        <v>2063</v>
      </c>
      <c r="B268" s="255" t="s">
        <v>2046</v>
      </c>
      <c r="C268" s="255" t="s">
        <v>558</v>
      </c>
      <c r="D268" s="255" t="s">
        <v>2031</v>
      </c>
      <c r="E268" s="255" t="s">
        <v>559</v>
      </c>
      <c r="F268" s="255" t="s">
        <v>7328</v>
      </c>
      <c r="G268" s="256">
        <v>43217</v>
      </c>
      <c r="H268" s="257">
        <v>90.7</v>
      </c>
      <c r="I268" s="257">
        <v>1</v>
      </c>
      <c r="J268" s="257">
        <f t="shared" si="4"/>
        <v>90.7</v>
      </c>
      <c r="K268" s="255" t="s">
        <v>398</v>
      </c>
      <c r="L268" s="255" t="s">
        <v>556</v>
      </c>
      <c r="M268" s="256">
        <v>43218</v>
      </c>
      <c r="N268" s="255" t="s">
        <v>70</v>
      </c>
      <c r="O268" s="255" t="s">
        <v>7329</v>
      </c>
    </row>
    <row r="269" spans="1:15" x14ac:dyDescent="0.2">
      <c r="A269" s="255" t="s">
        <v>2063</v>
      </c>
      <c r="B269" s="255" t="s">
        <v>2046</v>
      </c>
      <c r="C269" s="255" t="s">
        <v>558</v>
      </c>
      <c r="D269" s="255" t="s">
        <v>2031</v>
      </c>
      <c r="E269" s="255" t="s">
        <v>559</v>
      </c>
      <c r="F269" s="255" t="s">
        <v>7330</v>
      </c>
      <c r="G269" s="256">
        <v>43217</v>
      </c>
      <c r="H269" s="257">
        <v>90.7</v>
      </c>
      <c r="I269" s="257">
        <v>1</v>
      </c>
      <c r="J269" s="257">
        <f t="shared" si="4"/>
        <v>90.7</v>
      </c>
      <c r="K269" s="255" t="s">
        <v>398</v>
      </c>
      <c r="L269" s="255" t="s">
        <v>556</v>
      </c>
      <c r="M269" s="256">
        <v>43218</v>
      </c>
      <c r="N269" s="255" t="s">
        <v>70</v>
      </c>
      <c r="O269" s="255" t="s">
        <v>7329</v>
      </c>
    </row>
    <row r="270" spans="1:15" x14ac:dyDescent="0.2">
      <c r="A270" s="255" t="s">
        <v>2063</v>
      </c>
      <c r="B270" s="255" t="s">
        <v>2046</v>
      </c>
      <c r="C270" s="255" t="s">
        <v>558</v>
      </c>
      <c r="D270" s="255" t="s">
        <v>2031</v>
      </c>
      <c r="E270" s="255" t="s">
        <v>559</v>
      </c>
      <c r="F270" s="255" t="s">
        <v>7331</v>
      </c>
      <c r="G270" s="256">
        <v>43217</v>
      </c>
      <c r="H270" s="257">
        <v>146.88</v>
      </c>
      <c r="I270" s="257">
        <v>1</v>
      </c>
      <c r="J270" s="257">
        <f t="shared" si="4"/>
        <v>146.88</v>
      </c>
      <c r="K270" s="255" t="s">
        <v>398</v>
      </c>
      <c r="L270" s="255" t="s">
        <v>316</v>
      </c>
      <c r="M270" s="256">
        <v>43218</v>
      </c>
      <c r="N270" s="255" t="s">
        <v>70</v>
      </c>
      <c r="O270" s="255" t="s">
        <v>7327</v>
      </c>
    </row>
    <row r="271" spans="1:15" x14ac:dyDescent="0.2">
      <c r="A271" s="255" t="s">
        <v>2063</v>
      </c>
      <c r="B271" s="255" t="s">
        <v>2046</v>
      </c>
      <c r="C271" s="255" t="s">
        <v>558</v>
      </c>
      <c r="D271" s="255" t="s">
        <v>2031</v>
      </c>
      <c r="E271" s="255" t="s">
        <v>559</v>
      </c>
      <c r="F271" s="255" t="s">
        <v>7332</v>
      </c>
      <c r="G271" s="256">
        <v>43217</v>
      </c>
      <c r="H271" s="257">
        <v>581.09</v>
      </c>
      <c r="I271" s="257">
        <v>1</v>
      </c>
      <c r="J271" s="257">
        <f t="shared" si="4"/>
        <v>581.09</v>
      </c>
      <c r="K271" s="255" t="s">
        <v>398</v>
      </c>
      <c r="L271" s="255" t="s">
        <v>316</v>
      </c>
      <c r="M271" s="256">
        <v>43218</v>
      </c>
      <c r="N271" s="255" t="s">
        <v>70</v>
      </c>
      <c r="O271" s="255" t="s">
        <v>7333</v>
      </c>
    </row>
    <row r="272" spans="1:15" x14ac:dyDescent="0.2">
      <c r="A272" s="255" t="s">
        <v>2063</v>
      </c>
      <c r="B272" s="255" t="s">
        <v>2046</v>
      </c>
      <c r="C272" s="255" t="s">
        <v>558</v>
      </c>
      <c r="D272" s="255" t="s">
        <v>2031</v>
      </c>
      <c r="E272" s="255" t="s">
        <v>559</v>
      </c>
      <c r="F272" s="255" t="s">
        <v>7334</v>
      </c>
      <c r="G272" s="256">
        <v>43216</v>
      </c>
      <c r="H272" s="257">
        <v>102.61</v>
      </c>
      <c r="I272" s="257">
        <v>1</v>
      </c>
      <c r="J272" s="257">
        <f t="shared" si="4"/>
        <v>102.61</v>
      </c>
      <c r="K272" s="255" t="s">
        <v>398</v>
      </c>
      <c r="L272" s="255" t="s">
        <v>428</v>
      </c>
      <c r="M272" s="256">
        <v>43217</v>
      </c>
      <c r="N272" s="255" t="s">
        <v>70</v>
      </c>
      <c r="O272" s="255" t="s">
        <v>7335</v>
      </c>
    </row>
    <row r="273" spans="1:15" x14ac:dyDescent="0.2">
      <c r="A273" s="255" t="s">
        <v>2063</v>
      </c>
      <c r="B273" s="255" t="s">
        <v>2046</v>
      </c>
      <c r="C273" s="255" t="s">
        <v>558</v>
      </c>
      <c r="D273" s="255" t="s">
        <v>2031</v>
      </c>
      <c r="E273" s="255" t="s">
        <v>559</v>
      </c>
      <c r="F273" s="255" t="s">
        <v>7336</v>
      </c>
      <c r="G273" s="256">
        <v>43216</v>
      </c>
      <c r="H273" s="257">
        <v>217.99</v>
      </c>
      <c r="I273" s="257">
        <v>1</v>
      </c>
      <c r="J273" s="257">
        <f t="shared" si="4"/>
        <v>217.99</v>
      </c>
      <c r="K273" s="255" t="s">
        <v>398</v>
      </c>
      <c r="L273" s="255" t="s">
        <v>810</v>
      </c>
      <c r="M273" s="256">
        <v>43217</v>
      </c>
      <c r="N273" s="255" t="s">
        <v>70</v>
      </c>
      <c r="O273" s="255" t="s">
        <v>7337</v>
      </c>
    </row>
    <row r="274" spans="1:15" x14ac:dyDescent="0.2">
      <c r="A274" s="255" t="s">
        <v>2063</v>
      </c>
      <c r="B274" s="255" t="s">
        <v>2046</v>
      </c>
      <c r="C274" s="255" t="s">
        <v>558</v>
      </c>
      <c r="D274" s="255" t="s">
        <v>2031</v>
      </c>
      <c r="E274" s="255" t="s">
        <v>559</v>
      </c>
      <c r="F274" s="255" t="s">
        <v>7338</v>
      </c>
      <c r="G274" s="256">
        <v>43216</v>
      </c>
      <c r="H274" s="257">
        <v>247.24</v>
      </c>
      <c r="I274" s="257">
        <v>1</v>
      </c>
      <c r="J274" s="257">
        <f t="shared" si="4"/>
        <v>247.24</v>
      </c>
      <c r="K274" s="255" t="s">
        <v>398</v>
      </c>
      <c r="L274" s="255" t="s">
        <v>810</v>
      </c>
      <c r="M274" s="256">
        <v>43217</v>
      </c>
      <c r="N274" s="255" t="s">
        <v>70</v>
      </c>
      <c r="O274" s="255" t="s">
        <v>7339</v>
      </c>
    </row>
    <row r="275" spans="1:15" x14ac:dyDescent="0.2">
      <c r="A275" s="255" t="s">
        <v>2063</v>
      </c>
      <c r="B275" s="255" t="s">
        <v>2046</v>
      </c>
      <c r="C275" s="255" t="s">
        <v>558</v>
      </c>
      <c r="D275" s="255" t="s">
        <v>2031</v>
      </c>
      <c r="E275" s="255" t="s">
        <v>559</v>
      </c>
      <c r="F275" s="255" t="s">
        <v>7340</v>
      </c>
      <c r="G275" s="256">
        <v>43216</v>
      </c>
      <c r="H275" s="257">
        <v>115.4</v>
      </c>
      <c r="I275" s="257">
        <v>1</v>
      </c>
      <c r="J275" s="257">
        <f t="shared" si="4"/>
        <v>115.4</v>
      </c>
      <c r="K275" s="255" t="s">
        <v>398</v>
      </c>
      <c r="L275" s="255" t="s">
        <v>810</v>
      </c>
      <c r="M275" s="256">
        <v>43217</v>
      </c>
      <c r="N275" s="255" t="s">
        <v>70</v>
      </c>
      <c r="O275" s="255" t="s">
        <v>7337</v>
      </c>
    </row>
    <row r="276" spans="1:15" x14ac:dyDescent="0.2">
      <c r="A276" s="255" t="s">
        <v>2063</v>
      </c>
      <c r="B276" s="255" t="s">
        <v>2046</v>
      </c>
      <c r="C276" s="255" t="s">
        <v>558</v>
      </c>
      <c r="D276" s="255" t="s">
        <v>2031</v>
      </c>
      <c r="E276" s="255" t="s">
        <v>559</v>
      </c>
      <c r="F276" s="255" t="s">
        <v>7341</v>
      </c>
      <c r="G276" s="256">
        <v>43216</v>
      </c>
      <c r="H276" s="257">
        <v>44.99</v>
      </c>
      <c r="I276" s="257">
        <v>1</v>
      </c>
      <c r="J276" s="257">
        <f t="shared" si="4"/>
        <v>44.99</v>
      </c>
      <c r="K276" s="255" t="s">
        <v>398</v>
      </c>
      <c r="L276" s="255" t="s">
        <v>694</v>
      </c>
      <c r="M276" s="256">
        <v>43217</v>
      </c>
      <c r="N276" s="255" t="s">
        <v>70</v>
      </c>
      <c r="O276" s="255" t="s">
        <v>7342</v>
      </c>
    </row>
    <row r="277" spans="1:15" x14ac:dyDescent="0.2">
      <c r="A277" s="255" t="s">
        <v>2063</v>
      </c>
      <c r="B277" s="255" t="s">
        <v>2046</v>
      </c>
      <c r="C277" s="255" t="s">
        <v>558</v>
      </c>
      <c r="D277" s="255" t="s">
        <v>2031</v>
      </c>
      <c r="E277" s="255" t="s">
        <v>559</v>
      </c>
      <c r="F277" s="255" t="s">
        <v>7343</v>
      </c>
      <c r="G277" s="256">
        <v>43216</v>
      </c>
      <c r="H277" s="257">
        <v>89.55</v>
      </c>
      <c r="I277" s="257">
        <v>1</v>
      </c>
      <c r="J277" s="257">
        <f t="shared" si="4"/>
        <v>89.55</v>
      </c>
      <c r="K277" s="255" t="s">
        <v>398</v>
      </c>
      <c r="L277" s="255" t="s">
        <v>428</v>
      </c>
      <c r="M277" s="256">
        <v>43217</v>
      </c>
      <c r="N277" s="255" t="s">
        <v>70</v>
      </c>
      <c r="O277" s="255" t="s">
        <v>7344</v>
      </c>
    </row>
    <row r="278" spans="1:15" x14ac:dyDescent="0.2">
      <c r="A278" s="255" t="s">
        <v>2063</v>
      </c>
      <c r="B278" s="255" t="s">
        <v>2046</v>
      </c>
      <c r="C278" s="255" t="s">
        <v>558</v>
      </c>
      <c r="D278" s="255" t="s">
        <v>2031</v>
      </c>
      <c r="E278" s="255" t="s">
        <v>559</v>
      </c>
      <c r="F278" s="255" t="s">
        <v>7345</v>
      </c>
      <c r="G278" s="256">
        <v>43216</v>
      </c>
      <c r="H278" s="257">
        <v>89.55</v>
      </c>
      <c r="I278" s="257">
        <v>1</v>
      </c>
      <c r="J278" s="257">
        <f t="shared" si="4"/>
        <v>89.55</v>
      </c>
      <c r="K278" s="255" t="s">
        <v>398</v>
      </c>
      <c r="L278" s="255" t="s">
        <v>428</v>
      </c>
      <c r="M278" s="256">
        <v>43217</v>
      </c>
      <c r="N278" s="255" t="s">
        <v>70</v>
      </c>
      <c r="O278" s="255" t="s">
        <v>7344</v>
      </c>
    </row>
    <row r="279" spans="1:15" x14ac:dyDescent="0.2">
      <c r="A279" s="255" t="s">
        <v>2063</v>
      </c>
      <c r="B279" s="255" t="s">
        <v>2046</v>
      </c>
      <c r="C279" s="255" t="s">
        <v>558</v>
      </c>
      <c r="D279" s="255" t="s">
        <v>2031</v>
      </c>
      <c r="E279" s="255" t="s">
        <v>559</v>
      </c>
      <c r="F279" s="255" t="s">
        <v>7346</v>
      </c>
      <c r="G279" s="256">
        <v>43216</v>
      </c>
      <c r="H279" s="257">
        <v>109.96</v>
      </c>
      <c r="I279" s="257">
        <v>1</v>
      </c>
      <c r="J279" s="257">
        <f t="shared" si="4"/>
        <v>109.96</v>
      </c>
      <c r="K279" s="255" t="s">
        <v>7347</v>
      </c>
      <c r="L279" s="255" t="s">
        <v>320</v>
      </c>
      <c r="M279" s="256">
        <v>43217</v>
      </c>
      <c r="N279" s="255" t="s">
        <v>70</v>
      </c>
      <c r="O279" s="255" t="s">
        <v>398</v>
      </c>
    </row>
    <row r="280" spans="1:15" x14ac:dyDescent="0.2">
      <c r="A280" s="255" t="s">
        <v>2063</v>
      </c>
      <c r="B280" s="255" t="s">
        <v>2046</v>
      </c>
      <c r="C280" s="255" t="s">
        <v>558</v>
      </c>
      <c r="D280" s="255" t="s">
        <v>2031</v>
      </c>
      <c r="E280" s="255" t="s">
        <v>559</v>
      </c>
      <c r="F280" s="255" t="s">
        <v>7348</v>
      </c>
      <c r="G280" s="256">
        <v>43216</v>
      </c>
      <c r="H280" s="257">
        <v>89.55</v>
      </c>
      <c r="I280" s="257">
        <v>1</v>
      </c>
      <c r="J280" s="257">
        <f t="shared" si="4"/>
        <v>89.55</v>
      </c>
      <c r="K280" s="255" t="s">
        <v>398</v>
      </c>
      <c r="L280" s="255" t="s">
        <v>428</v>
      </c>
      <c r="M280" s="256">
        <v>43217</v>
      </c>
      <c r="N280" s="255" t="s">
        <v>70</v>
      </c>
      <c r="O280" s="255" t="s">
        <v>7349</v>
      </c>
    </row>
    <row r="281" spans="1:15" x14ac:dyDescent="0.2">
      <c r="A281" s="255" t="s">
        <v>2063</v>
      </c>
      <c r="B281" s="255" t="s">
        <v>2046</v>
      </c>
      <c r="C281" s="255" t="s">
        <v>558</v>
      </c>
      <c r="D281" s="255" t="s">
        <v>2031</v>
      </c>
      <c r="E281" s="255" t="s">
        <v>559</v>
      </c>
      <c r="F281" s="255" t="s">
        <v>7350</v>
      </c>
      <c r="G281" s="256">
        <v>43216</v>
      </c>
      <c r="H281" s="257">
        <v>89.55</v>
      </c>
      <c r="I281" s="257">
        <v>1</v>
      </c>
      <c r="J281" s="257">
        <f t="shared" si="4"/>
        <v>89.55</v>
      </c>
      <c r="K281" s="255" t="s">
        <v>398</v>
      </c>
      <c r="L281" s="255" t="s">
        <v>428</v>
      </c>
      <c r="M281" s="256">
        <v>43217</v>
      </c>
      <c r="N281" s="255" t="s">
        <v>70</v>
      </c>
      <c r="O281" s="255" t="s">
        <v>7349</v>
      </c>
    </row>
    <row r="282" spans="1:15" x14ac:dyDescent="0.2">
      <c r="A282" s="255" t="s">
        <v>2063</v>
      </c>
      <c r="B282" s="255" t="s">
        <v>2046</v>
      </c>
      <c r="C282" s="255" t="s">
        <v>558</v>
      </c>
      <c r="D282" s="255" t="s">
        <v>2031</v>
      </c>
      <c r="E282" s="255" t="s">
        <v>559</v>
      </c>
      <c r="F282" s="255" t="s">
        <v>7351</v>
      </c>
      <c r="G282" s="256">
        <v>43216</v>
      </c>
      <c r="H282" s="257">
        <v>89.55</v>
      </c>
      <c r="I282" s="257">
        <v>1</v>
      </c>
      <c r="J282" s="257">
        <f t="shared" si="4"/>
        <v>89.55</v>
      </c>
      <c r="K282" s="255" t="s">
        <v>398</v>
      </c>
      <c r="L282" s="255" t="s">
        <v>428</v>
      </c>
      <c r="M282" s="256">
        <v>43217</v>
      </c>
      <c r="N282" s="255" t="s">
        <v>70</v>
      </c>
      <c r="O282" s="255" t="s">
        <v>7352</v>
      </c>
    </row>
    <row r="283" spans="1:15" x14ac:dyDescent="0.2">
      <c r="A283" s="255" t="s">
        <v>2063</v>
      </c>
      <c r="B283" s="255" t="s">
        <v>2046</v>
      </c>
      <c r="C283" s="255" t="s">
        <v>558</v>
      </c>
      <c r="D283" s="255" t="s">
        <v>2031</v>
      </c>
      <c r="E283" s="255" t="s">
        <v>559</v>
      </c>
      <c r="F283" s="255" t="s">
        <v>7353</v>
      </c>
      <c r="G283" s="256">
        <v>43216</v>
      </c>
      <c r="H283" s="257">
        <v>89.55</v>
      </c>
      <c r="I283" s="257">
        <v>1</v>
      </c>
      <c r="J283" s="257">
        <f t="shared" si="4"/>
        <v>89.55</v>
      </c>
      <c r="K283" s="255" t="s">
        <v>398</v>
      </c>
      <c r="L283" s="255" t="s">
        <v>428</v>
      </c>
      <c r="M283" s="256">
        <v>43217</v>
      </c>
      <c r="N283" s="255" t="s">
        <v>70</v>
      </c>
      <c r="O283" s="255" t="s">
        <v>7352</v>
      </c>
    </row>
    <row r="284" spans="1:15" x14ac:dyDescent="0.2">
      <c r="A284" s="255" t="s">
        <v>2063</v>
      </c>
      <c r="B284" s="255" t="s">
        <v>2046</v>
      </c>
      <c r="C284" s="255" t="s">
        <v>558</v>
      </c>
      <c r="D284" s="255" t="s">
        <v>2031</v>
      </c>
      <c r="E284" s="255" t="s">
        <v>559</v>
      </c>
      <c r="F284" s="255" t="s">
        <v>7354</v>
      </c>
      <c r="G284" s="256">
        <v>43216</v>
      </c>
      <c r="H284" s="257">
        <v>89.55</v>
      </c>
      <c r="I284" s="257">
        <v>1</v>
      </c>
      <c r="J284" s="257">
        <f t="shared" si="4"/>
        <v>89.55</v>
      </c>
      <c r="K284" s="255" t="s">
        <v>398</v>
      </c>
      <c r="L284" s="255" t="s">
        <v>428</v>
      </c>
      <c r="M284" s="256">
        <v>43217</v>
      </c>
      <c r="N284" s="255" t="s">
        <v>70</v>
      </c>
      <c r="O284" s="255" t="s">
        <v>7355</v>
      </c>
    </row>
    <row r="285" spans="1:15" x14ac:dyDescent="0.2">
      <c r="A285" s="255" t="s">
        <v>2063</v>
      </c>
      <c r="B285" s="255" t="s">
        <v>2046</v>
      </c>
      <c r="C285" s="255" t="s">
        <v>558</v>
      </c>
      <c r="D285" s="255" t="s">
        <v>2031</v>
      </c>
      <c r="E285" s="255" t="s">
        <v>559</v>
      </c>
      <c r="F285" s="255" t="s">
        <v>7356</v>
      </c>
      <c r="G285" s="256">
        <v>43216</v>
      </c>
      <c r="H285" s="257">
        <v>89.55</v>
      </c>
      <c r="I285" s="257">
        <v>1</v>
      </c>
      <c r="J285" s="257">
        <f t="shared" si="4"/>
        <v>89.55</v>
      </c>
      <c r="K285" s="255" t="s">
        <v>398</v>
      </c>
      <c r="L285" s="255" t="s">
        <v>428</v>
      </c>
      <c r="M285" s="256">
        <v>43217</v>
      </c>
      <c r="N285" s="255" t="s">
        <v>70</v>
      </c>
      <c r="O285" s="255" t="s">
        <v>7355</v>
      </c>
    </row>
    <row r="286" spans="1:15" x14ac:dyDescent="0.2">
      <c r="A286" s="255" t="s">
        <v>2063</v>
      </c>
      <c r="B286" s="255" t="s">
        <v>2046</v>
      </c>
      <c r="C286" s="255" t="s">
        <v>558</v>
      </c>
      <c r="D286" s="255" t="s">
        <v>2031</v>
      </c>
      <c r="E286" s="255" t="s">
        <v>559</v>
      </c>
      <c r="F286" s="255" t="s">
        <v>7357</v>
      </c>
      <c r="G286" s="256">
        <v>43216</v>
      </c>
      <c r="H286" s="257">
        <v>48.9</v>
      </c>
      <c r="I286" s="257">
        <v>1</v>
      </c>
      <c r="J286" s="257">
        <f t="shared" si="4"/>
        <v>48.9</v>
      </c>
      <c r="K286" s="255" t="s">
        <v>398</v>
      </c>
      <c r="L286" s="255" t="s">
        <v>265</v>
      </c>
      <c r="M286" s="256">
        <v>43217</v>
      </c>
      <c r="N286" s="255" t="s">
        <v>70</v>
      </c>
      <c r="O286" s="255" t="s">
        <v>7358</v>
      </c>
    </row>
    <row r="287" spans="1:15" x14ac:dyDescent="0.2">
      <c r="A287" s="255" t="s">
        <v>2063</v>
      </c>
      <c r="B287" s="255" t="s">
        <v>2046</v>
      </c>
      <c r="C287" s="255" t="s">
        <v>558</v>
      </c>
      <c r="D287" s="255" t="s">
        <v>2031</v>
      </c>
      <c r="E287" s="255" t="s">
        <v>559</v>
      </c>
      <c r="F287" s="255" t="s">
        <v>7359</v>
      </c>
      <c r="G287" s="256">
        <v>43216</v>
      </c>
      <c r="H287" s="257">
        <v>50.5</v>
      </c>
      <c r="I287" s="257">
        <v>1</v>
      </c>
      <c r="J287" s="257">
        <f t="shared" si="4"/>
        <v>50.5</v>
      </c>
      <c r="K287" s="255" t="s">
        <v>398</v>
      </c>
      <c r="L287" s="255" t="s">
        <v>265</v>
      </c>
      <c r="M287" s="256">
        <v>43217</v>
      </c>
      <c r="N287" s="255" t="s">
        <v>70</v>
      </c>
      <c r="O287" s="255" t="s">
        <v>7358</v>
      </c>
    </row>
    <row r="288" spans="1:15" x14ac:dyDescent="0.2">
      <c r="A288" s="255" t="s">
        <v>2063</v>
      </c>
      <c r="B288" s="255" t="s">
        <v>2046</v>
      </c>
      <c r="C288" s="255" t="s">
        <v>558</v>
      </c>
      <c r="D288" s="255" t="s">
        <v>2031</v>
      </c>
      <c r="E288" s="255" t="s">
        <v>559</v>
      </c>
      <c r="F288" s="255" t="s">
        <v>7360</v>
      </c>
      <c r="G288" s="256">
        <v>43216</v>
      </c>
      <c r="H288" s="257">
        <v>1009.23</v>
      </c>
      <c r="I288" s="257">
        <v>1</v>
      </c>
      <c r="J288" s="257">
        <f t="shared" si="4"/>
        <v>1009.23</v>
      </c>
      <c r="K288" s="255" t="s">
        <v>7361</v>
      </c>
      <c r="L288" s="255" t="s">
        <v>428</v>
      </c>
      <c r="M288" s="256">
        <v>43217</v>
      </c>
      <c r="N288" s="255" t="s">
        <v>70</v>
      </c>
      <c r="O288" s="255" t="s">
        <v>398</v>
      </c>
    </row>
    <row r="289" spans="1:15" x14ac:dyDescent="0.2">
      <c r="A289" s="255" t="s">
        <v>2063</v>
      </c>
      <c r="B289" s="255" t="s">
        <v>2046</v>
      </c>
      <c r="C289" s="255" t="s">
        <v>558</v>
      </c>
      <c r="D289" s="255" t="s">
        <v>2031</v>
      </c>
      <c r="E289" s="255" t="s">
        <v>559</v>
      </c>
      <c r="F289" s="255" t="s">
        <v>7362</v>
      </c>
      <c r="G289" s="256">
        <v>43216</v>
      </c>
      <c r="H289" s="257">
        <v>1724.91</v>
      </c>
      <c r="I289" s="257">
        <v>1</v>
      </c>
      <c r="J289" s="257">
        <f t="shared" si="4"/>
        <v>1724.91</v>
      </c>
      <c r="K289" s="255" t="s">
        <v>398</v>
      </c>
      <c r="L289" s="255" t="s">
        <v>320</v>
      </c>
      <c r="M289" s="256">
        <v>43217</v>
      </c>
      <c r="N289" s="255" t="s">
        <v>70</v>
      </c>
      <c r="O289" s="255" t="s">
        <v>7363</v>
      </c>
    </row>
    <row r="290" spans="1:15" x14ac:dyDescent="0.2">
      <c r="A290" s="255" t="s">
        <v>2063</v>
      </c>
      <c r="B290" s="255" t="s">
        <v>2046</v>
      </c>
      <c r="C290" s="255" t="s">
        <v>558</v>
      </c>
      <c r="D290" s="255" t="s">
        <v>2031</v>
      </c>
      <c r="E290" s="255" t="s">
        <v>559</v>
      </c>
      <c r="F290" s="255" t="s">
        <v>7364</v>
      </c>
      <c r="G290" s="256">
        <v>43216</v>
      </c>
      <c r="H290" s="257">
        <v>284.98</v>
      </c>
      <c r="I290" s="257">
        <v>1</v>
      </c>
      <c r="J290" s="257">
        <f t="shared" si="4"/>
        <v>284.98</v>
      </c>
      <c r="K290" s="255" t="s">
        <v>398</v>
      </c>
      <c r="L290" s="255" t="s">
        <v>818</v>
      </c>
      <c r="M290" s="256">
        <v>43217</v>
      </c>
      <c r="N290" s="255" t="s">
        <v>70</v>
      </c>
      <c r="O290" s="255" t="s">
        <v>7365</v>
      </c>
    </row>
    <row r="291" spans="1:15" x14ac:dyDescent="0.2">
      <c r="A291" s="255" t="s">
        <v>2063</v>
      </c>
      <c r="B291" s="255" t="s">
        <v>2046</v>
      </c>
      <c r="C291" s="255" t="s">
        <v>558</v>
      </c>
      <c r="D291" s="255" t="s">
        <v>2031</v>
      </c>
      <c r="E291" s="255" t="s">
        <v>559</v>
      </c>
      <c r="F291" s="255" t="s">
        <v>7366</v>
      </c>
      <c r="G291" s="256">
        <v>43216</v>
      </c>
      <c r="H291" s="257">
        <v>59.98</v>
      </c>
      <c r="I291" s="257">
        <v>1</v>
      </c>
      <c r="J291" s="257">
        <f t="shared" si="4"/>
        <v>59.98</v>
      </c>
      <c r="K291" s="255" t="s">
        <v>398</v>
      </c>
      <c r="L291" s="255" t="s">
        <v>814</v>
      </c>
      <c r="M291" s="256">
        <v>43217</v>
      </c>
      <c r="N291" s="255" t="s">
        <v>70</v>
      </c>
      <c r="O291" s="255" t="s">
        <v>7367</v>
      </c>
    </row>
    <row r="292" spans="1:15" x14ac:dyDescent="0.2">
      <c r="A292" s="255" t="s">
        <v>2063</v>
      </c>
      <c r="B292" s="255" t="s">
        <v>2046</v>
      </c>
      <c r="C292" s="255" t="s">
        <v>558</v>
      </c>
      <c r="D292" s="255" t="s">
        <v>2031</v>
      </c>
      <c r="E292" s="255" t="s">
        <v>559</v>
      </c>
      <c r="F292" s="255" t="s">
        <v>7368</v>
      </c>
      <c r="G292" s="256">
        <v>43216</v>
      </c>
      <c r="H292" s="257">
        <v>41</v>
      </c>
      <c r="I292" s="257">
        <v>1</v>
      </c>
      <c r="J292" s="257">
        <f t="shared" si="4"/>
        <v>41</v>
      </c>
      <c r="K292" s="255" t="s">
        <v>398</v>
      </c>
      <c r="L292" s="255" t="s">
        <v>124</v>
      </c>
      <c r="M292" s="256">
        <v>43217</v>
      </c>
      <c r="N292" s="255" t="s">
        <v>70</v>
      </c>
      <c r="O292" s="255" t="s">
        <v>6798</v>
      </c>
    </row>
    <row r="293" spans="1:15" x14ac:dyDescent="0.2">
      <c r="A293" s="255" t="s">
        <v>2063</v>
      </c>
      <c r="B293" s="255" t="s">
        <v>2046</v>
      </c>
      <c r="C293" s="255" t="s">
        <v>558</v>
      </c>
      <c r="D293" s="255" t="s">
        <v>2031</v>
      </c>
      <c r="E293" s="255" t="s">
        <v>559</v>
      </c>
      <c r="F293" s="255" t="s">
        <v>7369</v>
      </c>
      <c r="G293" s="256">
        <v>43216</v>
      </c>
      <c r="H293" s="257">
        <v>15</v>
      </c>
      <c r="I293" s="257">
        <v>1</v>
      </c>
      <c r="J293" s="257">
        <f t="shared" si="4"/>
        <v>15</v>
      </c>
      <c r="K293" s="255" t="s">
        <v>398</v>
      </c>
      <c r="L293" s="255" t="s">
        <v>124</v>
      </c>
      <c r="M293" s="256">
        <v>43217</v>
      </c>
      <c r="N293" s="255" t="s">
        <v>70</v>
      </c>
      <c r="O293" s="255" t="s">
        <v>6798</v>
      </c>
    </row>
    <row r="294" spans="1:15" x14ac:dyDescent="0.2">
      <c r="A294" s="255" t="s">
        <v>2063</v>
      </c>
      <c r="B294" s="255" t="s">
        <v>2046</v>
      </c>
      <c r="C294" s="255" t="s">
        <v>558</v>
      </c>
      <c r="D294" s="255" t="s">
        <v>2031</v>
      </c>
      <c r="E294" s="255" t="s">
        <v>559</v>
      </c>
      <c r="F294" s="255" t="s">
        <v>7370</v>
      </c>
      <c r="G294" s="256">
        <v>43216</v>
      </c>
      <c r="H294" s="257">
        <v>59</v>
      </c>
      <c r="I294" s="257">
        <v>1</v>
      </c>
      <c r="J294" s="257">
        <f t="shared" si="4"/>
        <v>59</v>
      </c>
      <c r="K294" s="255" t="s">
        <v>398</v>
      </c>
      <c r="L294" s="255" t="s">
        <v>124</v>
      </c>
      <c r="M294" s="256">
        <v>43217</v>
      </c>
      <c r="N294" s="255" t="s">
        <v>70</v>
      </c>
      <c r="O294" s="255" t="s">
        <v>6798</v>
      </c>
    </row>
    <row r="295" spans="1:15" x14ac:dyDescent="0.2">
      <c r="A295" s="255" t="s">
        <v>2063</v>
      </c>
      <c r="B295" s="255" t="s">
        <v>2046</v>
      </c>
      <c r="C295" s="255" t="s">
        <v>558</v>
      </c>
      <c r="D295" s="255" t="s">
        <v>2031</v>
      </c>
      <c r="E295" s="255" t="s">
        <v>559</v>
      </c>
      <c r="F295" s="255" t="s">
        <v>7371</v>
      </c>
      <c r="G295" s="256">
        <v>43216</v>
      </c>
      <c r="H295" s="257">
        <v>160.13999999999999</v>
      </c>
      <c r="I295" s="257">
        <v>1</v>
      </c>
      <c r="J295" s="257">
        <f t="shared" si="4"/>
        <v>160.13999999999999</v>
      </c>
      <c r="K295" s="255" t="s">
        <v>398</v>
      </c>
      <c r="L295" s="255" t="s">
        <v>694</v>
      </c>
      <c r="M295" s="256">
        <v>43217</v>
      </c>
      <c r="N295" s="255" t="s">
        <v>70</v>
      </c>
      <c r="O295" s="255" t="s">
        <v>7372</v>
      </c>
    </row>
    <row r="296" spans="1:15" x14ac:dyDescent="0.2">
      <c r="A296" s="255" t="s">
        <v>2063</v>
      </c>
      <c r="B296" s="255" t="s">
        <v>2046</v>
      </c>
      <c r="C296" s="255" t="s">
        <v>558</v>
      </c>
      <c r="D296" s="255" t="s">
        <v>2031</v>
      </c>
      <c r="E296" s="255" t="s">
        <v>559</v>
      </c>
      <c r="F296" s="255" t="s">
        <v>7373</v>
      </c>
      <c r="G296" s="256">
        <v>43216</v>
      </c>
      <c r="H296" s="257">
        <v>28.5</v>
      </c>
      <c r="I296" s="257">
        <v>1</v>
      </c>
      <c r="J296" s="257">
        <f t="shared" si="4"/>
        <v>28.5</v>
      </c>
      <c r="K296" s="255" t="s">
        <v>398</v>
      </c>
      <c r="L296" s="255" t="s">
        <v>321</v>
      </c>
      <c r="M296" s="256">
        <v>43217</v>
      </c>
      <c r="N296" s="255" t="s">
        <v>70</v>
      </c>
      <c r="O296" s="255" t="s">
        <v>7374</v>
      </c>
    </row>
    <row r="297" spans="1:15" x14ac:dyDescent="0.2">
      <c r="A297" s="255" t="s">
        <v>2063</v>
      </c>
      <c r="B297" s="255" t="s">
        <v>2046</v>
      </c>
      <c r="C297" s="255" t="s">
        <v>558</v>
      </c>
      <c r="D297" s="255" t="s">
        <v>2031</v>
      </c>
      <c r="E297" s="255" t="s">
        <v>559</v>
      </c>
      <c r="F297" s="255" t="s">
        <v>7375</v>
      </c>
      <c r="G297" s="256">
        <v>43216</v>
      </c>
      <c r="H297" s="257">
        <v>23.5</v>
      </c>
      <c r="I297" s="257">
        <v>1</v>
      </c>
      <c r="J297" s="257">
        <f t="shared" si="4"/>
        <v>23.5</v>
      </c>
      <c r="K297" s="255" t="s">
        <v>398</v>
      </c>
      <c r="L297" s="255" t="s">
        <v>321</v>
      </c>
      <c r="M297" s="256">
        <v>43217</v>
      </c>
      <c r="N297" s="255" t="s">
        <v>70</v>
      </c>
      <c r="O297" s="255" t="s">
        <v>7374</v>
      </c>
    </row>
    <row r="298" spans="1:15" x14ac:dyDescent="0.2">
      <c r="A298" s="255" t="s">
        <v>2063</v>
      </c>
      <c r="B298" s="255" t="s">
        <v>2046</v>
      </c>
      <c r="C298" s="255" t="s">
        <v>558</v>
      </c>
      <c r="D298" s="255" t="s">
        <v>2031</v>
      </c>
      <c r="E298" s="255" t="s">
        <v>559</v>
      </c>
      <c r="F298" s="255" t="s">
        <v>7376</v>
      </c>
      <c r="G298" s="256">
        <v>43216</v>
      </c>
      <c r="H298" s="257">
        <v>119.98</v>
      </c>
      <c r="I298" s="257">
        <v>1</v>
      </c>
      <c r="J298" s="257">
        <f t="shared" si="4"/>
        <v>119.98</v>
      </c>
      <c r="K298" s="255" t="s">
        <v>398</v>
      </c>
      <c r="L298" s="255" t="s">
        <v>485</v>
      </c>
      <c r="M298" s="256">
        <v>43217</v>
      </c>
      <c r="N298" s="255" t="s">
        <v>70</v>
      </c>
      <c r="O298" s="255" t="s">
        <v>7377</v>
      </c>
    </row>
    <row r="299" spans="1:15" x14ac:dyDescent="0.2">
      <c r="A299" s="255" t="s">
        <v>2063</v>
      </c>
      <c r="B299" s="255" t="s">
        <v>2046</v>
      </c>
      <c r="C299" s="255" t="s">
        <v>558</v>
      </c>
      <c r="D299" s="255" t="s">
        <v>2031</v>
      </c>
      <c r="E299" s="255" t="s">
        <v>559</v>
      </c>
      <c r="F299" s="255" t="s">
        <v>7378</v>
      </c>
      <c r="G299" s="256">
        <v>43216</v>
      </c>
      <c r="H299" s="257">
        <v>34.950000000000003</v>
      </c>
      <c r="I299" s="257">
        <v>1</v>
      </c>
      <c r="J299" s="257">
        <f t="shared" si="4"/>
        <v>34.950000000000003</v>
      </c>
      <c r="K299" s="255" t="s">
        <v>398</v>
      </c>
      <c r="L299" s="255" t="s">
        <v>301</v>
      </c>
      <c r="M299" s="256">
        <v>43217</v>
      </c>
      <c r="N299" s="255" t="s">
        <v>70</v>
      </c>
      <c r="O299" s="255" t="s">
        <v>7379</v>
      </c>
    </row>
    <row r="300" spans="1:15" x14ac:dyDescent="0.2">
      <c r="A300" s="255" t="s">
        <v>2063</v>
      </c>
      <c r="B300" s="255" t="s">
        <v>2046</v>
      </c>
      <c r="C300" s="255" t="s">
        <v>558</v>
      </c>
      <c r="D300" s="255" t="s">
        <v>2031</v>
      </c>
      <c r="E300" s="255" t="s">
        <v>559</v>
      </c>
      <c r="F300" s="255" t="s">
        <v>7380</v>
      </c>
      <c r="G300" s="256">
        <v>43216</v>
      </c>
      <c r="H300" s="257">
        <v>34.950000000000003</v>
      </c>
      <c r="I300" s="257">
        <v>1</v>
      </c>
      <c r="J300" s="257">
        <f t="shared" si="4"/>
        <v>34.950000000000003</v>
      </c>
      <c r="K300" s="255" t="s">
        <v>398</v>
      </c>
      <c r="L300" s="255" t="s">
        <v>301</v>
      </c>
      <c r="M300" s="256">
        <v>43217</v>
      </c>
      <c r="N300" s="255" t="s">
        <v>70</v>
      </c>
      <c r="O300" s="255" t="s">
        <v>7379</v>
      </c>
    </row>
    <row r="301" spans="1:15" x14ac:dyDescent="0.2">
      <c r="A301" s="255" t="s">
        <v>2063</v>
      </c>
      <c r="B301" s="255" t="s">
        <v>2046</v>
      </c>
      <c r="C301" s="255" t="s">
        <v>558</v>
      </c>
      <c r="D301" s="255" t="s">
        <v>2031</v>
      </c>
      <c r="E301" s="255" t="s">
        <v>559</v>
      </c>
      <c r="F301" s="255" t="s">
        <v>7381</v>
      </c>
      <c r="G301" s="256">
        <v>43216</v>
      </c>
      <c r="H301" s="257">
        <v>1969.37</v>
      </c>
      <c r="I301" s="257">
        <v>1</v>
      </c>
      <c r="J301" s="257">
        <f t="shared" si="4"/>
        <v>1969.37</v>
      </c>
      <c r="K301" s="255" t="s">
        <v>398</v>
      </c>
      <c r="L301" s="255" t="s">
        <v>485</v>
      </c>
      <c r="M301" s="256">
        <v>43217</v>
      </c>
      <c r="N301" s="255" t="s">
        <v>70</v>
      </c>
      <c r="O301" s="255" t="s">
        <v>7382</v>
      </c>
    </row>
    <row r="302" spans="1:15" x14ac:dyDescent="0.2">
      <c r="A302" s="255" t="s">
        <v>2063</v>
      </c>
      <c r="B302" s="255" t="s">
        <v>2046</v>
      </c>
      <c r="C302" s="255" t="s">
        <v>558</v>
      </c>
      <c r="D302" s="255" t="s">
        <v>2031</v>
      </c>
      <c r="E302" s="255" t="s">
        <v>559</v>
      </c>
      <c r="F302" s="255" t="s">
        <v>7383</v>
      </c>
      <c r="G302" s="256">
        <v>43216</v>
      </c>
      <c r="H302" s="257">
        <v>21.8</v>
      </c>
      <c r="I302" s="257">
        <v>1</v>
      </c>
      <c r="J302" s="257">
        <f t="shared" si="4"/>
        <v>21.8</v>
      </c>
      <c r="K302" s="255" t="s">
        <v>398</v>
      </c>
      <c r="L302" s="255" t="s">
        <v>430</v>
      </c>
      <c r="M302" s="256">
        <v>43217</v>
      </c>
      <c r="N302" s="255" t="s">
        <v>70</v>
      </c>
      <c r="O302" s="255" t="s">
        <v>7384</v>
      </c>
    </row>
    <row r="303" spans="1:15" x14ac:dyDescent="0.2">
      <c r="A303" s="255" t="s">
        <v>2063</v>
      </c>
      <c r="B303" s="255" t="s">
        <v>2046</v>
      </c>
      <c r="C303" s="255" t="s">
        <v>558</v>
      </c>
      <c r="D303" s="255" t="s">
        <v>2031</v>
      </c>
      <c r="E303" s="255" t="s">
        <v>559</v>
      </c>
      <c r="F303" s="255" t="s">
        <v>7385</v>
      </c>
      <c r="G303" s="256">
        <v>43216</v>
      </c>
      <c r="H303" s="257">
        <v>25.75</v>
      </c>
      <c r="I303" s="257">
        <v>1</v>
      </c>
      <c r="J303" s="257">
        <f t="shared" si="4"/>
        <v>25.75</v>
      </c>
      <c r="K303" s="255" t="s">
        <v>398</v>
      </c>
      <c r="L303" s="255" t="s">
        <v>430</v>
      </c>
      <c r="M303" s="256">
        <v>43217</v>
      </c>
      <c r="N303" s="255" t="s">
        <v>70</v>
      </c>
      <c r="O303" s="255" t="s">
        <v>7384</v>
      </c>
    </row>
    <row r="304" spans="1:15" x14ac:dyDescent="0.2">
      <c r="A304" s="255" t="s">
        <v>2063</v>
      </c>
      <c r="B304" s="255" t="s">
        <v>2046</v>
      </c>
      <c r="C304" s="255" t="s">
        <v>558</v>
      </c>
      <c r="D304" s="255" t="s">
        <v>2031</v>
      </c>
      <c r="E304" s="255" t="s">
        <v>559</v>
      </c>
      <c r="F304" s="255" t="s">
        <v>7386</v>
      </c>
      <c r="G304" s="256">
        <v>43216</v>
      </c>
      <c r="H304" s="257">
        <v>58.15</v>
      </c>
      <c r="I304" s="257">
        <v>1</v>
      </c>
      <c r="J304" s="257">
        <f t="shared" si="4"/>
        <v>58.15</v>
      </c>
      <c r="K304" s="255" t="s">
        <v>398</v>
      </c>
      <c r="L304" s="255" t="s">
        <v>221</v>
      </c>
      <c r="M304" s="256">
        <v>43217</v>
      </c>
      <c r="N304" s="255" t="s">
        <v>70</v>
      </c>
      <c r="O304" s="255" t="s">
        <v>7387</v>
      </c>
    </row>
    <row r="305" spans="1:15" x14ac:dyDescent="0.2">
      <c r="A305" s="255" t="s">
        <v>2063</v>
      </c>
      <c r="B305" s="255" t="s">
        <v>2046</v>
      </c>
      <c r="C305" s="255" t="s">
        <v>558</v>
      </c>
      <c r="D305" s="255" t="s">
        <v>2031</v>
      </c>
      <c r="E305" s="255" t="s">
        <v>559</v>
      </c>
      <c r="F305" s="255" t="s">
        <v>7388</v>
      </c>
      <c r="G305" s="256">
        <v>43216</v>
      </c>
      <c r="H305" s="257">
        <v>78.8</v>
      </c>
      <c r="I305" s="257">
        <v>1</v>
      </c>
      <c r="J305" s="257">
        <f t="shared" si="4"/>
        <v>78.8</v>
      </c>
      <c r="K305" s="255" t="s">
        <v>398</v>
      </c>
      <c r="L305" s="255" t="s">
        <v>221</v>
      </c>
      <c r="M305" s="256">
        <v>43217</v>
      </c>
      <c r="N305" s="255" t="s">
        <v>70</v>
      </c>
      <c r="O305" s="255" t="s">
        <v>7387</v>
      </c>
    </row>
    <row r="306" spans="1:15" x14ac:dyDescent="0.2">
      <c r="A306" s="255" t="s">
        <v>2063</v>
      </c>
      <c r="B306" s="255" t="s">
        <v>2046</v>
      </c>
      <c r="C306" s="255" t="s">
        <v>558</v>
      </c>
      <c r="D306" s="255" t="s">
        <v>2031</v>
      </c>
      <c r="E306" s="255" t="s">
        <v>559</v>
      </c>
      <c r="F306" s="255" t="s">
        <v>7389</v>
      </c>
      <c r="G306" s="256">
        <v>43216</v>
      </c>
      <c r="H306" s="257">
        <v>188.98</v>
      </c>
      <c r="I306" s="257">
        <v>1</v>
      </c>
      <c r="J306" s="257">
        <f t="shared" si="4"/>
        <v>188.98</v>
      </c>
      <c r="K306" s="255" t="s">
        <v>398</v>
      </c>
      <c r="L306" s="255" t="s">
        <v>301</v>
      </c>
      <c r="M306" s="256">
        <v>43217</v>
      </c>
      <c r="N306" s="255" t="s">
        <v>70</v>
      </c>
      <c r="O306" s="255" t="s">
        <v>7390</v>
      </c>
    </row>
    <row r="307" spans="1:15" x14ac:dyDescent="0.2">
      <c r="A307" s="255" t="s">
        <v>2063</v>
      </c>
      <c r="B307" s="255" t="s">
        <v>2046</v>
      </c>
      <c r="C307" s="255" t="s">
        <v>558</v>
      </c>
      <c r="D307" s="255" t="s">
        <v>2031</v>
      </c>
      <c r="E307" s="255" t="s">
        <v>559</v>
      </c>
      <c r="F307" s="255" t="s">
        <v>7391</v>
      </c>
      <c r="G307" s="256">
        <v>43216</v>
      </c>
      <c r="H307" s="257">
        <v>74.2</v>
      </c>
      <c r="I307" s="257">
        <v>1</v>
      </c>
      <c r="J307" s="257">
        <f t="shared" si="4"/>
        <v>74.2</v>
      </c>
      <c r="K307" s="255" t="s">
        <v>398</v>
      </c>
      <c r="L307" s="255" t="s">
        <v>547</v>
      </c>
      <c r="M307" s="256">
        <v>43217</v>
      </c>
      <c r="N307" s="255" t="s">
        <v>70</v>
      </c>
      <c r="O307" s="255" t="s">
        <v>7392</v>
      </c>
    </row>
    <row r="308" spans="1:15" x14ac:dyDescent="0.2">
      <c r="A308" s="255" t="s">
        <v>2063</v>
      </c>
      <c r="B308" s="255" t="s">
        <v>2046</v>
      </c>
      <c r="C308" s="255" t="s">
        <v>558</v>
      </c>
      <c r="D308" s="255" t="s">
        <v>2031</v>
      </c>
      <c r="E308" s="255" t="s">
        <v>559</v>
      </c>
      <c r="F308" s="255" t="s">
        <v>7393</v>
      </c>
      <c r="G308" s="256">
        <v>43216</v>
      </c>
      <c r="H308" s="257">
        <v>105.28</v>
      </c>
      <c r="I308" s="257">
        <v>1</v>
      </c>
      <c r="J308" s="257">
        <f t="shared" si="4"/>
        <v>105.28</v>
      </c>
      <c r="K308" s="255" t="s">
        <v>398</v>
      </c>
      <c r="L308" s="255" t="s">
        <v>547</v>
      </c>
      <c r="M308" s="256">
        <v>43217</v>
      </c>
      <c r="N308" s="255" t="s">
        <v>70</v>
      </c>
      <c r="O308" s="255" t="s">
        <v>7392</v>
      </c>
    </row>
    <row r="309" spans="1:15" x14ac:dyDescent="0.2">
      <c r="A309" s="255" t="s">
        <v>2063</v>
      </c>
      <c r="B309" s="255" t="s">
        <v>2046</v>
      </c>
      <c r="C309" s="255" t="s">
        <v>558</v>
      </c>
      <c r="D309" s="255" t="s">
        <v>2031</v>
      </c>
      <c r="E309" s="255" t="s">
        <v>559</v>
      </c>
      <c r="F309" s="255" t="s">
        <v>7394</v>
      </c>
      <c r="G309" s="256">
        <v>43216</v>
      </c>
      <c r="H309" s="257">
        <v>82.95</v>
      </c>
      <c r="I309" s="257">
        <v>1</v>
      </c>
      <c r="J309" s="257">
        <f t="shared" si="4"/>
        <v>82.95</v>
      </c>
      <c r="K309" s="255" t="s">
        <v>398</v>
      </c>
      <c r="L309" s="255" t="s">
        <v>556</v>
      </c>
      <c r="M309" s="256">
        <v>43217</v>
      </c>
      <c r="N309" s="255" t="s">
        <v>70</v>
      </c>
      <c r="O309" s="255" t="s">
        <v>7395</v>
      </c>
    </row>
    <row r="310" spans="1:15" x14ac:dyDescent="0.2">
      <c r="A310" s="255" t="s">
        <v>2063</v>
      </c>
      <c r="B310" s="255" t="s">
        <v>2046</v>
      </c>
      <c r="C310" s="255" t="s">
        <v>558</v>
      </c>
      <c r="D310" s="255" t="s">
        <v>2031</v>
      </c>
      <c r="E310" s="255" t="s">
        <v>559</v>
      </c>
      <c r="F310" s="255" t="s">
        <v>7396</v>
      </c>
      <c r="G310" s="256">
        <v>43216</v>
      </c>
      <c r="H310" s="257">
        <v>97.85</v>
      </c>
      <c r="I310" s="257">
        <v>1</v>
      </c>
      <c r="J310" s="257">
        <f t="shared" si="4"/>
        <v>97.85</v>
      </c>
      <c r="K310" s="255" t="s">
        <v>398</v>
      </c>
      <c r="L310" s="255" t="s">
        <v>556</v>
      </c>
      <c r="M310" s="256">
        <v>43217</v>
      </c>
      <c r="N310" s="255" t="s">
        <v>70</v>
      </c>
      <c r="O310" s="255" t="s">
        <v>7395</v>
      </c>
    </row>
    <row r="311" spans="1:15" x14ac:dyDescent="0.2">
      <c r="A311" s="255" t="s">
        <v>2063</v>
      </c>
      <c r="B311" s="255" t="s">
        <v>2046</v>
      </c>
      <c r="C311" s="255" t="s">
        <v>558</v>
      </c>
      <c r="D311" s="255" t="s">
        <v>2031</v>
      </c>
      <c r="E311" s="255" t="s">
        <v>559</v>
      </c>
      <c r="F311" s="255" t="s">
        <v>7397</v>
      </c>
      <c r="G311" s="256">
        <v>43216</v>
      </c>
      <c r="H311" s="257">
        <v>998.64</v>
      </c>
      <c r="I311" s="257">
        <v>1</v>
      </c>
      <c r="J311" s="257">
        <f t="shared" si="4"/>
        <v>998.64</v>
      </c>
      <c r="K311" s="255" t="s">
        <v>398</v>
      </c>
      <c r="L311" s="255" t="s">
        <v>810</v>
      </c>
      <c r="M311" s="256">
        <v>43217</v>
      </c>
      <c r="N311" s="255" t="s">
        <v>70</v>
      </c>
      <c r="O311" s="255" t="s">
        <v>7398</v>
      </c>
    </row>
    <row r="312" spans="1:15" x14ac:dyDescent="0.2">
      <c r="A312" s="255" t="s">
        <v>2063</v>
      </c>
      <c r="B312" s="255" t="s">
        <v>2046</v>
      </c>
      <c r="C312" s="255" t="s">
        <v>558</v>
      </c>
      <c r="D312" s="255" t="s">
        <v>2031</v>
      </c>
      <c r="E312" s="255" t="s">
        <v>559</v>
      </c>
      <c r="F312" s="255" t="s">
        <v>7399</v>
      </c>
      <c r="G312" s="256">
        <v>43216</v>
      </c>
      <c r="H312" s="257">
        <v>206.98</v>
      </c>
      <c r="I312" s="257">
        <v>1</v>
      </c>
      <c r="J312" s="257">
        <f t="shared" si="4"/>
        <v>206.98</v>
      </c>
      <c r="K312" s="255" t="s">
        <v>398</v>
      </c>
      <c r="L312" s="255" t="s">
        <v>547</v>
      </c>
      <c r="M312" s="256">
        <v>43217</v>
      </c>
      <c r="N312" s="255" t="s">
        <v>70</v>
      </c>
      <c r="O312" s="255" t="s">
        <v>7400</v>
      </c>
    </row>
    <row r="313" spans="1:15" x14ac:dyDescent="0.2">
      <c r="A313" s="255" t="s">
        <v>2063</v>
      </c>
      <c r="B313" s="255" t="s">
        <v>2046</v>
      </c>
      <c r="C313" s="255" t="s">
        <v>558</v>
      </c>
      <c r="D313" s="255" t="s">
        <v>2031</v>
      </c>
      <c r="E313" s="255" t="s">
        <v>559</v>
      </c>
      <c r="F313" s="255" t="s">
        <v>7401</v>
      </c>
      <c r="G313" s="256">
        <v>43216</v>
      </c>
      <c r="H313" s="257">
        <v>206.98</v>
      </c>
      <c r="I313" s="257">
        <v>1</v>
      </c>
      <c r="J313" s="257">
        <f t="shared" si="4"/>
        <v>206.98</v>
      </c>
      <c r="K313" s="255" t="s">
        <v>398</v>
      </c>
      <c r="L313" s="255" t="s">
        <v>547</v>
      </c>
      <c r="M313" s="256">
        <v>43217</v>
      </c>
      <c r="N313" s="255" t="s">
        <v>70</v>
      </c>
      <c r="O313" s="255" t="s">
        <v>7402</v>
      </c>
    </row>
    <row r="314" spans="1:15" x14ac:dyDescent="0.2">
      <c r="A314" s="255" t="s">
        <v>2063</v>
      </c>
      <c r="B314" s="255" t="s">
        <v>2046</v>
      </c>
      <c r="C314" s="255" t="s">
        <v>558</v>
      </c>
      <c r="D314" s="255" t="s">
        <v>2031</v>
      </c>
      <c r="E314" s="255" t="s">
        <v>559</v>
      </c>
      <c r="F314" s="255" t="s">
        <v>7403</v>
      </c>
      <c r="G314" s="256">
        <v>43215</v>
      </c>
      <c r="H314" s="257">
        <v>17.989999999999998</v>
      </c>
      <c r="I314" s="257">
        <v>1</v>
      </c>
      <c r="J314" s="257">
        <f t="shared" si="4"/>
        <v>17.989999999999998</v>
      </c>
      <c r="K314" s="255" t="s">
        <v>398</v>
      </c>
      <c r="L314" s="255" t="s">
        <v>556</v>
      </c>
      <c r="M314" s="256">
        <v>43216</v>
      </c>
      <c r="N314" s="255" t="s">
        <v>70</v>
      </c>
      <c r="O314" s="255" t="s">
        <v>7404</v>
      </c>
    </row>
    <row r="315" spans="1:15" x14ac:dyDescent="0.2">
      <c r="A315" s="255" t="s">
        <v>2063</v>
      </c>
      <c r="B315" s="255" t="s">
        <v>2046</v>
      </c>
      <c r="C315" s="255" t="s">
        <v>558</v>
      </c>
      <c r="D315" s="255" t="s">
        <v>2031</v>
      </c>
      <c r="E315" s="255" t="s">
        <v>559</v>
      </c>
      <c r="F315" s="255" t="s">
        <v>7405</v>
      </c>
      <c r="G315" s="256">
        <v>43215</v>
      </c>
      <c r="H315" s="257">
        <v>167.64</v>
      </c>
      <c r="I315" s="257">
        <v>1</v>
      </c>
      <c r="J315" s="257">
        <f t="shared" si="4"/>
        <v>167.64</v>
      </c>
      <c r="K315" s="255" t="s">
        <v>398</v>
      </c>
      <c r="L315" s="255" t="s">
        <v>556</v>
      </c>
      <c r="M315" s="256">
        <v>43216</v>
      </c>
      <c r="N315" s="255" t="s">
        <v>70</v>
      </c>
      <c r="O315" s="255" t="s">
        <v>7404</v>
      </c>
    </row>
    <row r="316" spans="1:15" x14ac:dyDescent="0.2">
      <c r="A316" s="255" t="s">
        <v>2063</v>
      </c>
      <c r="B316" s="255" t="s">
        <v>2046</v>
      </c>
      <c r="C316" s="255" t="s">
        <v>558</v>
      </c>
      <c r="D316" s="255" t="s">
        <v>2031</v>
      </c>
      <c r="E316" s="255" t="s">
        <v>559</v>
      </c>
      <c r="F316" s="255" t="s">
        <v>7406</v>
      </c>
      <c r="G316" s="256">
        <v>43215</v>
      </c>
      <c r="H316" s="257">
        <v>90.9</v>
      </c>
      <c r="I316" s="257">
        <v>1</v>
      </c>
      <c r="J316" s="257">
        <f t="shared" si="4"/>
        <v>90.9</v>
      </c>
      <c r="K316" s="255" t="s">
        <v>398</v>
      </c>
      <c r="L316" s="255" t="s">
        <v>547</v>
      </c>
      <c r="M316" s="256">
        <v>43216</v>
      </c>
      <c r="N316" s="255" t="s">
        <v>70</v>
      </c>
      <c r="O316" s="255" t="s">
        <v>7407</v>
      </c>
    </row>
    <row r="317" spans="1:15" x14ac:dyDescent="0.2">
      <c r="A317" s="255" t="s">
        <v>2063</v>
      </c>
      <c r="B317" s="255" t="s">
        <v>2046</v>
      </c>
      <c r="C317" s="255" t="s">
        <v>558</v>
      </c>
      <c r="D317" s="255" t="s">
        <v>2031</v>
      </c>
      <c r="E317" s="255" t="s">
        <v>559</v>
      </c>
      <c r="F317" s="255" t="s">
        <v>7408</v>
      </c>
      <c r="G317" s="256">
        <v>43215</v>
      </c>
      <c r="H317" s="257">
        <v>34.950000000000003</v>
      </c>
      <c r="I317" s="257">
        <v>1</v>
      </c>
      <c r="J317" s="257">
        <f t="shared" si="4"/>
        <v>34.950000000000003</v>
      </c>
      <c r="K317" s="255" t="s">
        <v>398</v>
      </c>
      <c r="L317" s="255" t="s">
        <v>147</v>
      </c>
      <c r="M317" s="256">
        <v>43216</v>
      </c>
      <c r="N317" s="255" t="s">
        <v>70</v>
      </c>
      <c r="O317" s="255" t="s">
        <v>7409</v>
      </c>
    </row>
    <row r="318" spans="1:15" x14ac:dyDescent="0.2">
      <c r="A318" s="255" t="s">
        <v>2063</v>
      </c>
      <c r="B318" s="255" t="s">
        <v>2046</v>
      </c>
      <c r="C318" s="255" t="s">
        <v>558</v>
      </c>
      <c r="D318" s="255" t="s">
        <v>2031</v>
      </c>
      <c r="E318" s="255" t="s">
        <v>559</v>
      </c>
      <c r="F318" s="255" t="s">
        <v>7410</v>
      </c>
      <c r="G318" s="256">
        <v>43215</v>
      </c>
      <c r="H318" s="257">
        <v>34.950000000000003</v>
      </c>
      <c r="I318" s="257">
        <v>1</v>
      </c>
      <c r="J318" s="257">
        <f t="shared" si="4"/>
        <v>34.950000000000003</v>
      </c>
      <c r="K318" s="255" t="s">
        <v>398</v>
      </c>
      <c r="L318" s="255" t="s">
        <v>147</v>
      </c>
      <c r="M318" s="256">
        <v>43216</v>
      </c>
      <c r="N318" s="255" t="s">
        <v>70</v>
      </c>
      <c r="O318" s="255" t="s">
        <v>7411</v>
      </c>
    </row>
    <row r="319" spans="1:15" x14ac:dyDescent="0.2">
      <c r="A319" s="255" t="s">
        <v>2063</v>
      </c>
      <c r="B319" s="255" t="s">
        <v>2046</v>
      </c>
      <c r="C319" s="255" t="s">
        <v>558</v>
      </c>
      <c r="D319" s="255" t="s">
        <v>2031</v>
      </c>
      <c r="E319" s="255" t="s">
        <v>559</v>
      </c>
      <c r="F319" s="255" t="s">
        <v>7412</v>
      </c>
      <c r="G319" s="256">
        <v>43215</v>
      </c>
      <c r="H319" s="257">
        <v>34.950000000000003</v>
      </c>
      <c r="I319" s="257">
        <v>1</v>
      </c>
      <c r="J319" s="257">
        <f t="shared" si="4"/>
        <v>34.950000000000003</v>
      </c>
      <c r="K319" s="255" t="s">
        <v>398</v>
      </c>
      <c r="L319" s="255" t="s">
        <v>147</v>
      </c>
      <c r="M319" s="256">
        <v>43216</v>
      </c>
      <c r="N319" s="255" t="s">
        <v>70</v>
      </c>
      <c r="O319" s="255" t="s">
        <v>7409</v>
      </c>
    </row>
    <row r="320" spans="1:15" x14ac:dyDescent="0.2">
      <c r="A320" s="255" t="s">
        <v>2063</v>
      </c>
      <c r="B320" s="255" t="s">
        <v>2046</v>
      </c>
      <c r="C320" s="255" t="s">
        <v>558</v>
      </c>
      <c r="D320" s="255" t="s">
        <v>2031</v>
      </c>
      <c r="E320" s="255" t="s">
        <v>559</v>
      </c>
      <c r="F320" s="255" t="s">
        <v>7413</v>
      </c>
      <c r="G320" s="256">
        <v>43215</v>
      </c>
      <c r="H320" s="257">
        <v>34.950000000000003</v>
      </c>
      <c r="I320" s="257">
        <v>1</v>
      </c>
      <c r="J320" s="257">
        <f t="shared" si="4"/>
        <v>34.950000000000003</v>
      </c>
      <c r="K320" s="255" t="s">
        <v>398</v>
      </c>
      <c r="L320" s="255" t="s">
        <v>147</v>
      </c>
      <c r="M320" s="256">
        <v>43216</v>
      </c>
      <c r="N320" s="255" t="s">
        <v>70</v>
      </c>
      <c r="O320" s="255" t="s">
        <v>7411</v>
      </c>
    </row>
    <row r="321" spans="1:15" x14ac:dyDescent="0.2">
      <c r="A321" s="255" t="s">
        <v>2063</v>
      </c>
      <c r="B321" s="255" t="s">
        <v>2046</v>
      </c>
      <c r="C321" s="255" t="s">
        <v>558</v>
      </c>
      <c r="D321" s="255" t="s">
        <v>2031</v>
      </c>
      <c r="E321" s="255" t="s">
        <v>559</v>
      </c>
      <c r="F321" s="255" t="s">
        <v>7414</v>
      </c>
      <c r="G321" s="256">
        <v>43215</v>
      </c>
      <c r="H321" s="257">
        <v>34.950000000000003</v>
      </c>
      <c r="I321" s="257">
        <v>1</v>
      </c>
      <c r="J321" s="257">
        <f t="shared" si="4"/>
        <v>34.950000000000003</v>
      </c>
      <c r="K321" s="255" t="s">
        <v>398</v>
      </c>
      <c r="L321" s="255" t="s">
        <v>147</v>
      </c>
      <c r="M321" s="256">
        <v>43216</v>
      </c>
      <c r="N321" s="255" t="s">
        <v>70</v>
      </c>
      <c r="O321" s="255" t="s">
        <v>7415</v>
      </c>
    </row>
    <row r="322" spans="1:15" x14ac:dyDescent="0.2">
      <c r="A322" s="255" t="s">
        <v>2063</v>
      </c>
      <c r="B322" s="255" t="s">
        <v>2046</v>
      </c>
      <c r="C322" s="255" t="s">
        <v>558</v>
      </c>
      <c r="D322" s="255" t="s">
        <v>2031</v>
      </c>
      <c r="E322" s="255" t="s">
        <v>559</v>
      </c>
      <c r="F322" s="255" t="s">
        <v>7416</v>
      </c>
      <c r="G322" s="256">
        <v>43215</v>
      </c>
      <c r="H322" s="257">
        <v>34.950000000000003</v>
      </c>
      <c r="I322" s="257">
        <v>1</v>
      </c>
      <c r="J322" s="257">
        <f t="shared" si="4"/>
        <v>34.950000000000003</v>
      </c>
      <c r="K322" s="255" t="s">
        <v>398</v>
      </c>
      <c r="L322" s="255" t="s">
        <v>147</v>
      </c>
      <c r="M322" s="256">
        <v>43216</v>
      </c>
      <c r="N322" s="255" t="s">
        <v>70</v>
      </c>
      <c r="O322" s="255" t="s">
        <v>7417</v>
      </c>
    </row>
    <row r="323" spans="1:15" x14ac:dyDescent="0.2">
      <c r="A323" s="255" t="s">
        <v>2063</v>
      </c>
      <c r="B323" s="255" t="s">
        <v>2046</v>
      </c>
      <c r="C323" s="255" t="s">
        <v>558</v>
      </c>
      <c r="D323" s="255" t="s">
        <v>2031</v>
      </c>
      <c r="E323" s="255" t="s">
        <v>559</v>
      </c>
      <c r="F323" s="255" t="s">
        <v>7418</v>
      </c>
      <c r="G323" s="256">
        <v>43215</v>
      </c>
      <c r="H323" s="257">
        <v>34.950000000000003</v>
      </c>
      <c r="I323" s="257">
        <v>1</v>
      </c>
      <c r="J323" s="257">
        <f t="shared" ref="J323:J386" si="5">H323*I323</f>
        <v>34.950000000000003</v>
      </c>
      <c r="K323" s="255" t="s">
        <v>398</v>
      </c>
      <c r="L323" s="255" t="s">
        <v>147</v>
      </c>
      <c r="M323" s="256">
        <v>43216</v>
      </c>
      <c r="N323" s="255" t="s">
        <v>70</v>
      </c>
      <c r="O323" s="255" t="s">
        <v>7419</v>
      </c>
    </row>
    <row r="324" spans="1:15" x14ac:dyDescent="0.2">
      <c r="A324" s="255" t="s">
        <v>2063</v>
      </c>
      <c r="B324" s="255" t="s">
        <v>2046</v>
      </c>
      <c r="C324" s="255" t="s">
        <v>558</v>
      </c>
      <c r="D324" s="255" t="s">
        <v>2031</v>
      </c>
      <c r="E324" s="255" t="s">
        <v>559</v>
      </c>
      <c r="F324" s="255" t="s">
        <v>7420</v>
      </c>
      <c r="G324" s="256">
        <v>43215</v>
      </c>
      <c r="H324" s="257">
        <v>34.950000000000003</v>
      </c>
      <c r="I324" s="257">
        <v>1</v>
      </c>
      <c r="J324" s="257">
        <f t="shared" si="5"/>
        <v>34.950000000000003</v>
      </c>
      <c r="K324" s="255" t="s">
        <v>398</v>
      </c>
      <c r="L324" s="255" t="s">
        <v>147</v>
      </c>
      <c r="M324" s="256">
        <v>43216</v>
      </c>
      <c r="N324" s="255" t="s">
        <v>70</v>
      </c>
      <c r="O324" s="255" t="s">
        <v>7421</v>
      </c>
    </row>
    <row r="325" spans="1:15" x14ac:dyDescent="0.2">
      <c r="A325" s="255" t="s">
        <v>2063</v>
      </c>
      <c r="B325" s="255" t="s">
        <v>2046</v>
      </c>
      <c r="C325" s="255" t="s">
        <v>558</v>
      </c>
      <c r="D325" s="255" t="s">
        <v>2031</v>
      </c>
      <c r="E325" s="255" t="s">
        <v>559</v>
      </c>
      <c r="F325" s="255" t="s">
        <v>7422</v>
      </c>
      <c r="G325" s="256">
        <v>43215</v>
      </c>
      <c r="H325" s="257">
        <v>34.950000000000003</v>
      </c>
      <c r="I325" s="257">
        <v>1</v>
      </c>
      <c r="J325" s="257">
        <f t="shared" si="5"/>
        <v>34.950000000000003</v>
      </c>
      <c r="K325" s="255" t="s">
        <v>398</v>
      </c>
      <c r="L325" s="255" t="s">
        <v>147</v>
      </c>
      <c r="M325" s="256">
        <v>43216</v>
      </c>
      <c r="N325" s="255" t="s">
        <v>70</v>
      </c>
      <c r="O325" s="255" t="s">
        <v>7423</v>
      </c>
    </row>
    <row r="326" spans="1:15" x14ac:dyDescent="0.2">
      <c r="A326" s="255" t="s">
        <v>2063</v>
      </c>
      <c r="B326" s="255" t="s">
        <v>2046</v>
      </c>
      <c r="C326" s="255" t="s">
        <v>558</v>
      </c>
      <c r="D326" s="255" t="s">
        <v>2031</v>
      </c>
      <c r="E326" s="255" t="s">
        <v>559</v>
      </c>
      <c r="F326" s="255" t="s">
        <v>7424</v>
      </c>
      <c r="G326" s="256">
        <v>43215</v>
      </c>
      <c r="H326" s="257">
        <v>34.950000000000003</v>
      </c>
      <c r="I326" s="257">
        <v>1</v>
      </c>
      <c r="J326" s="257">
        <f t="shared" si="5"/>
        <v>34.950000000000003</v>
      </c>
      <c r="K326" s="255" t="s">
        <v>398</v>
      </c>
      <c r="L326" s="255" t="s">
        <v>147</v>
      </c>
      <c r="M326" s="256">
        <v>43216</v>
      </c>
      <c r="N326" s="255" t="s">
        <v>70</v>
      </c>
      <c r="O326" s="255" t="s">
        <v>7417</v>
      </c>
    </row>
    <row r="327" spans="1:15" x14ac:dyDescent="0.2">
      <c r="A327" s="255" t="s">
        <v>2063</v>
      </c>
      <c r="B327" s="255" t="s">
        <v>2046</v>
      </c>
      <c r="C327" s="255" t="s">
        <v>558</v>
      </c>
      <c r="D327" s="255" t="s">
        <v>2031</v>
      </c>
      <c r="E327" s="255" t="s">
        <v>559</v>
      </c>
      <c r="F327" s="255" t="s">
        <v>7425</v>
      </c>
      <c r="G327" s="256">
        <v>43215</v>
      </c>
      <c r="H327" s="257">
        <v>34.950000000000003</v>
      </c>
      <c r="I327" s="257">
        <v>1</v>
      </c>
      <c r="J327" s="257">
        <f t="shared" si="5"/>
        <v>34.950000000000003</v>
      </c>
      <c r="K327" s="255" t="s">
        <v>398</v>
      </c>
      <c r="L327" s="255" t="s">
        <v>147</v>
      </c>
      <c r="M327" s="256">
        <v>43216</v>
      </c>
      <c r="N327" s="255" t="s">
        <v>70</v>
      </c>
      <c r="O327" s="255" t="s">
        <v>7426</v>
      </c>
    </row>
    <row r="328" spans="1:15" x14ac:dyDescent="0.2">
      <c r="A328" s="255" t="s">
        <v>2063</v>
      </c>
      <c r="B328" s="255" t="s">
        <v>2046</v>
      </c>
      <c r="C328" s="255" t="s">
        <v>558</v>
      </c>
      <c r="D328" s="255" t="s">
        <v>2031</v>
      </c>
      <c r="E328" s="255" t="s">
        <v>559</v>
      </c>
      <c r="F328" s="255" t="s">
        <v>7427</v>
      </c>
      <c r="G328" s="256">
        <v>43215</v>
      </c>
      <c r="H328" s="257">
        <v>34.950000000000003</v>
      </c>
      <c r="I328" s="257">
        <v>1</v>
      </c>
      <c r="J328" s="257">
        <f t="shared" si="5"/>
        <v>34.950000000000003</v>
      </c>
      <c r="K328" s="255" t="s">
        <v>398</v>
      </c>
      <c r="L328" s="255" t="s">
        <v>147</v>
      </c>
      <c r="M328" s="256">
        <v>43216</v>
      </c>
      <c r="N328" s="255" t="s">
        <v>70</v>
      </c>
      <c r="O328" s="255" t="s">
        <v>7415</v>
      </c>
    </row>
    <row r="329" spans="1:15" x14ac:dyDescent="0.2">
      <c r="A329" s="255" t="s">
        <v>2063</v>
      </c>
      <c r="B329" s="255" t="s">
        <v>2046</v>
      </c>
      <c r="C329" s="255" t="s">
        <v>558</v>
      </c>
      <c r="D329" s="255" t="s">
        <v>2031</v>
      </c>
      <c r="E329" s="255" t="s">
        <v>559</v>
      </c>
      <c r="F329" s="255" t="s">
        <v>7428</v>
      </c>
      <c r="G329" s="256">
        <v>43215</v>
      </c>
      <c r="H329" s="257">
        <v>34.950000000000003</v>
      </c>
      <c r="I329" s="257">
        <v>1</v>
      </c>
      <c r="J329" s="257">
        <f t="shared" si="5"/>
        <v>34.950000000000003</v>
      </c>
      <c r="K329" s="255" t="s">
        <v>398</v>
      </c>
      <c r="L329" s="255" t="s">
        <v>147</v>
      </c>
      <c r="M329" s="256">
        <v>43216</v>
      </c>
      <c r="N329" s="255" t="s">
        <v>70</v>
      </c>
      <c r="O329" s="255" t="s">
        <v>7419</v>
      </c>
    </row>
    <row r="330" spans="1:15" x14ac:dyDescent="0.2">
      <c r="A330" s="255" t="s">
        <v>2063</v>
      </c>
      <c r="B330" s="255" t="s">
        <v>2046</v>
      </c>
      <c r="C330" s="255" t="s">
        <v>558</v>
      </c>
      <c r="D330" s="255" t="s">
        <v>2031</v>
      </c>
      <c r="E330" s="255" t="s">
        <v>559</v>
      </c>
      <c r="F330" s="255" t="s">
        <v>7429</v>
      </c>
      <c r="G330" s="256">
        <v>43215</v>
      </c>
      <c r="H330" s="257">
        <v>34.950000000000003</v>
      </c>
      <c r="I330" s="257">
        <v>1</v>
      </c>
      <c r="J330" s="257">
        <f t="shared" si="5"/>
        <v>34.950000000000003</v>
      </c>
      <c r="K330" s="255" t="s">
        <v>398</v>
      </c>
      <c r="L330" s="255" t="s">
        <v>147</v>
      </c>
      <c r="M330" s="256">
        <v>43216</v>
      </c>
      <c r="N330" s="255" t="s">
        <v>70</v>
      </c>
      <c r="O330" s="255" t="s">
        <v>7423</v>
      </c>
    </row>
    <row r="331" spans="1:15" x14ac:dyDescent="0.2">
      <c r="A331" s="255" t="s">
        <v>2063</v>
      </c>
      <c r="B331" s="255" t="s">
        <v>2046</v>
      </c>
      <c r="C331" s="255" t="s">
        <v>558</v>
      </c>
      <c r="D331" s="255" t="s">
        <v>2031</v>
      </c>
      <c r="E331" s="255" t="s">
        <v>559</v>
      </c>
      <c r="F331" s="255" t="s">
        <v>7430</v>
      </c>
      <c r="G331" s="256">
        <v>43215</v>
      </c>
      <c r="H331" s="257">
        <v>34.950000000000003</v>
      </c>
      <c r="I331" s="257">
        <v>1</v>
      </c>
      <c r="J331" s="257">
        <f t="shared" si="5"/>
        <v>34.950000000000003</v>
      </c>
      <c r="K331" s="255" t="s">
        <v>398</v>
      </c>
      <c r="L331" s="255" t="s">
        <v>147</v>
      </c>
      <c r="M331" s="256">
        <v>43216</v>
      </c>
      <c r="N331" s="255" t="s">
        <v>70</v>
      </c>
      <c r="O331" s="255" t="s">
        <v>7421</v>
      </c>
    </row>
    <row r="332" spans="1:15" x14ac:dyDescent="0.2">
      <c r="A332" s="255" t="s">
        <v>2063</v>
      </c>
      <c r="B332" s="255" t="s">
        <v>2046</v>
      </c>
      <c r="C332" s="255" t="s">
        <v>558</v>
      </c>
      <c r="D332" s="255" t="s">
        <v>2031</v>
      </c>
      <c r="E332" s="255" t="s">
        <v>559</v>
      </c>
      <c r="F332" s="255" t="s">
        <v>7431</v>
      </c>
      <c r="G332" s="256">
        <v>43215</v>
      </c>
      <c r="H332" s="257">
        <v>34.950000000000003</v>
      </c>
      <c r="I332" s="257">
        <v>1</v>
      </c>
      <c r="J332" s="257">
        <f t="shared" si="5"/>
        <v>34.950000000000003</v>
      </c>
      <c r="K332" s="255" t="s">
        <v>398</v>
      </c>
      <c r="L332" s="255" t="s">
        <v>147</v>
      </c>
      <c r="M332" s="256">
        <v>43216</v>
      </c>
      <c r="N332" s="255" t="s">
        <v>70</v>
      </c>
      <c r="O332" s="255" t="s">
        <v>7432</v>
      </c>
    </row>
    <row r="333" spans="1:15" x14ac:dyDescent="0.2">
      <c r="A333" s="255" t="s">
        <v>2063</v>
      </c>
      <c r="B333" s="255" t="s">
        <v>2046</v>
      </c>
      <c r="C333" s="255" t="s">
        <v>558</v>
      </c>
      <c r="D333" s="255" t="s">
        <v>2031</v>
      </c>
      <c r="E333" s="255" t="s">
        <v>559</v>
      </c>
      <c r="F333" s="255" t="s">
        <v>7433</v>
      </c>
      <c r="G333" s="256">
        <v>43215</v>
      </c>
      <c r="H333" s="257">
        <v>34.950000000000003</v>
      </c>
      <c r="I333" s="257">
        <v>1</v>
      </c>
      <c r="J333" s="257">
        <f t="shared" si="5"/>
        <v>34.950000000000003</v>
      </c>
      <c r="K333" s="255" t="s">
        <v>398</v>
      </c>
      <c r="L333" s="255" t="s">
        <v>147</v>
      </c>
      <c r="M333" s="256">
        <v>43216</v>
      </c>
      <c r="N333" s="255" t="s">
        <v>70</v>
      </c>
      <c r="O333" s="255" t="s">
        <v>7434</v>
      </c>
    </row>
    <row r="334" spans="1:15" x14ac:dyDescent="0.2">
      <c r="A334" s="255" t="s">
        <v>2063</v>
      </c>
      <c r="B334" s="255" t="s">
        <v>2046</v>
      </c>
      <c r="C334" s="255" t="s">
        <v>558</v>
      </c>
      <c r="D334" s="255" t="s">
        <v>2031</v>
      </c>
      <c r="E334" s="255" t="s">
        <v>559</v>
      </c>
      <c r="F334" s="255" t="s">
        <v>7435</v>
      </c>
      <c r="G334" s="256">
        <v>43215</v>
      </c>
      <c r="H334" s="257">
        <v>34.950000000000003</v>
      </c>
      <c r="I334" s="257">
        <v>1</v>
      </c>
      <c r="J334" s="257">
        <f t="shared" si="5"/>
        <v>34.950000000000003</v>
      </c>
      <c r="K334" s="255" t="s">
        <v>398</v>
      </c>
      <c r="L334" s="255" t="s">
        <v>147</v>
      </c>
      <c r="M334" s="256">
        <v>43216</v>
      </c>
      <c r="N334" s="255" t="s">
        <v>70</v>
      </c>
      <c r="O334" s="255" t="s">
        <v>7432</v>
      </c>
    </row>
    <row r="335" spans="1:15" x14ac:dyDescent="0.2">
      <c r="A335" s="255" t="s">
        <v>2063</v>
      </c>
      <c r="B335" s="255" t="s">
        <v>2046</v>
      </c>
      <c r="C335" s="255" t="s">
        <v>558</v>
      </c>
      <c r="D335" s="255" t="s">
        <v>2031</v>
      </c>
      <c r="E335" s="255" t="s">
        <v>559</v>
      </c>
      <c r="F335" s="255" t="s">
        <v>7436</v>
      </c>
      <c r="G335" s="256">
        <v>43215</v>
      </c>
      <c r="H335" s="257">
        <v>34.950000000000003</v>
      </c>
      <c r="I335" s="257">
        <v>1</v>
      </c>
      <c r="J335" s="257">
        <f t="shared" si="5"/>
        <v>34.950000000000003</v>
      </c>
      <c r="K335" s="255" t="s">
        <v>398</v>
      </c>
      <c r="L335" s="255" t="s">
        <v>147</v>
      </c>
      <c r="M335" s="256">
        <v>43216</v>
      </c>
      <c r="N335" s="255" t="s">
        <v>70</v>
      </c>
      <c r="O335" s="255" t="s">
        <v>7426</v>
      </c>
    </row>
    <row r="336" spans="1:15" x14ac:dyDescent="0.2">
      <c r="A336" s="255" t="s">
        <v>2063</v>
      </c>
      <c r="B336" s="255" t="s">
        <v>2046</v>
      </c>
      <c r="C336" s="255" t="s">
        <v>558</v>
      </c>
      <c r="D336" s="255" t="s">
        <v>2031</v>
      </c>
      <c r="E336" s="255" t="s">
        <v>559</v>
      </c>
      <c r="F336" s="255" t="s">
        <v>7437</v>
      </c>
      <c r="G336" s="256">
        <v>43215</v>
      </c>
      <c r="H336" s="257">
        <v>34.950000000000003</v>
      </c>
      <c r="I336" s="257">
        <v>1</v>
      </c>
      <c r="J336" s="257">
        <f t="shared" si="5"/>
        <v>34.950000000000003</v>
      </c>
      <c r="K336" s="255" t="s">
        <v>398</v>
      </c>
      <c r="L336" s="255" t="s">
        <v>147</v>
      </c>
      <c r="M336" s="256">
        <v>43216</v>
      </c>
      <c r="N336" s="255" t="s">
        <v>70</v>
      </c>
      <c r="O336" s="255" t="s">
        <v>7434</v>
      </c>
    </row>
    <row r="337" spans="1:15" x14ac:dyDescent="0.2">
      <c r="A337" s="255" t="s">
        <v>2063</v>
      </c>
      <c r="B337" s="255" t="s">
        <v>2046</v>
      </c>
      <c r="C337" s="255" t="s">
        <v>558</v>
      </c>
      <c r="D337" s="255" t="s">
        <v>2031</v>
      </c>
      <c r="E337" s="255" t="s">
        <v>559</v>
      </c>
      <c r="F337" s="255" t="s">
        <v>7438</v>
      </c>
      <c r="G337" s="256">
        <v>43215</v>
      </c>
      <c r="H337" s="257">
        <v>82.95</v>
      </c>
      <c r="I337" s="257">
        <v>1</v>
      </c>
      <c r="J337" s="257">
        <f t="shared" si="5"/>
        <v>82.95</v>
      </c>
      <c r="K337" s="255" t="s">
        <v>398</v>
      </c>
      <c r="L337" s="255" t="s">
        <v>177</v>
      </c>
      <c r="M337" s="256">
        <v>43216</v>
      </c>
      <c r="N337" s="255" t="s">
        <v>70</v>
      </c>
      <c r="O337" s="255" t="s">
        <v>7439</v>
      </c>
    </row>
    <row r="338" spans="1:15" x14ac:dyDescent="0.2">
      <c r="A338" s="255" t="s">
        <v>2063</v>
      </c>
      <c r="B338" s="255" t="s">
        <v>2046</v>
      </c>
      <c r="C338" s="255" t="s">
        <v>558</v>
      </c>
      <c r="D338" s="255" t="s">
        <v>2031</v>
      </c>
      <c r="E338" s="255" t="s">
        <v>559</v>
      </c>
      <c r="F338" s="255" t="s">
        <v>7440</v>
      </c>
      <c r="G338" s="256">
        <v>43215</v>
      </c>
      <c r="H338" s="257">
        <v>97.85</v>
      </c>
      <c r="I338" s="257">
        <v>1</v>
      </c>
      <c r="J338" s="257">
        <f t="shared" si="5"/>
        <v>97.85</v>
      </c>
      <c r="K338" s="255" t="s">
        <v>398</v>
      </c>
      <c r="L338" s="255" t="s">
        <v>177</v>
      </c>
      <c r="M338" s="256">
        <v>43216</v>
      </c>
      <c r="N338" s="255" t="s">
        <v>70</v>
      </c>
      <c r="O338" s="255" t="s">
        <v>7439</v>
      </c>
    </row>
    <row r="339" spans="1:15" x14ac:dyDescent="0.2">
      <c r="A339" s="255" t="s">
        <v>2063</v>
      </c>
      <c r="B339" s="255" t="s">
        <v>2046</v>
      </c>
      <c r="C339" s="255" t="s">
        <v>558</v>
      </c>
      <c r="D339" s="255" t="s">
        <v>2031</v>
      </c>
      <c r="E339" s="255" t="s">
        <v>559</v>
      </c>
      <c r="F339" s="255" t="s">
        <v>7441</v>
      </c>
      <c r="G339" s="256">
        <v>43215</v>
      </c>
      <c r="H339" s="257">
        <v>269.98</v>
      </c>
      <c r="I339" s="257">
        <v>1</v>
      </c>
      <c r="J339" s="257">
        <f t="shared" si="5"/>
        <v>269.98</v>
      </c>
      <c r="K339" s="255" t="s">
        <v>398</v>
      </c>
      <c r="L339" s="255" t="s">
        <v>249</v>
      </c>
      <c r="M339" s="256">
        <v>43216</v>
      </c>
      <c r="N339" s="255" t="s">
        <v>70</v>
      </c>
      <c r="O339" s="255" t="s">
        <v>7442</v>
      </c>
    </row>
    <row r="340" spans="1:15" x14ac:dyDescent="0.2">
      <c r="A340" s="255" t="s">
        <v>2063</v>
      </c>
      <c r="B340" s="255" t="s">
        <v>2046</v>
      </c>
      <c r="C340" s="255" t="s">
        <v>558</v>
      </c>
      <c r="D340" s="255" t="s">
        <v>2031</v>
      </c>
      <c r="E340" s="255" t="s">
        <v>559</v>
      </c>
      <c r="F340" s="255" t="s">
        <v>7443</v>
      </c>
      <c r="G340" s="256">
        <v>43215</v>
      </c>
      <c r="H340" s="257">
        <v>312.02999999999997</v>
      </c>
      <c r="I340" s="257">
        <v>1</v>
      </c>
      <c r="J340" s="257">
        <f t="shared" si="5"/>
        <v>312.02999999999997</v>
      </c>
      <c r="K340" s="255" t="s">
        <v>398</v>
      </c>
      <c r="L340" s="255" t="s">
        <v>814</v>
      </c>
      <c r="M340" s="256">
        <v>43216</v>
      </c>
      <c r="N340" s="255" t="s">
        <v>70</v>
      </c>
      <c r="O340" s="255" t="s">
        <v>7444</v>
      </c>
    </row>
    <row r="341" spans="1:15" x14ac:dyDescent="0.2">
      <c r="A341" s="255" t="s">
        <v>2063</v>
      </c>
      <c r="B341" s="255" t="s">
        <v>2046</v>
      </c>
      <c r="C341" s="255" t="s">
        <v>558</v>
      </c>
      <c r="D341" s="255" t="s">
        <v>2031</v>
      </c>
      <c r="E341" s="255" t="s">
        <v>559</v>
      </c>
      <c r="F341" s="255" t="s">
        <v>7445</v>
      </c>
      <c r="G341" s="256">
        <v>43215</v>
      </c>
      <c r="H341" s="257">
        <v>140.36000000000001</v>
      </c>
      <c r="I341" s="257">
        <v>1</v>
      </c>
      <c r="J341" s="257">
        <f t="shared" si="5"/>
        <v>140.36000000000001</v>
      </c>
      <c r="K341" s="255" t="s">
        <v>398</v>
      </c>
      <c r="L341" s="255" t="s">
        <v>814</v>
      </c>
      <c r="M341" s="256">
        <v>43216</v>
      </c>
      <c r="N341" s="255" t="s">
        <v>70</v>
      </c>
      <c r="O341" s="255" t="s">
        <v>7446</v>
      </c>
    </row>
    <row r="342" spans="1:15" x14ac:dyDescent="0.2">
      <c r="A342" s="255" t="s">
        <v>2063</v>
      </c>
      <c r="B342" s="255" t="s">
        <v>2046</v>
      </c>
      <c r="C342" s="255" t="s">
        <v>558</v>
      </c>
      <c r="D342" s="255" t="s">
        <v>2031</v>
      </c>
      <c r="E342" s="255" t="s">
        <v>559</v>
      </c>
      <c r="F342" s="255" t="s">
        <v>7447</v>
      </c>
      <c r="G342" s="256">
        <v>43215</v>
      </c>
      <c r="H342" s="257">
        <v>33</v>
      </c>
      <c r="I342" s="257">
        <v>1</v>
      </c>
      <c r="J342" s="257">
        <f t="shared" si="5"/>
        <v>33</v>
      </c>
      <c r="K342" s="255" t="s">
        <v>398</v>
      </c>
      <c r="L342" s="255" t="s">
        <v>814</v>
      </c>
      <c r="M342" s="256">
        <v>43216</v>
      </c>
      <c r="N342" s="255" t="s">
        <v>70</v>
      </c>
      <c r="O342" s="255" t="s">
        <v>7446</v>
      </c>
    </row>
    <row r="343" spans="1:15" x14ac:dyDescent="0.2">
      <c r="A343" s="255" t="s">
        <v>2063</v>
      </c>
      <c r="B343" s="255" t="s">
        <v>2046</v>
      </c>
      <c r="C343" s="255" t="s">
        <v>558</v>
      </c>
      <c r="D343" s="255" t="s">
        <v>2031</v>
      </c>
      <c r="E343" s="255" t="s">
        <v>559</v>
      </c>
      <c r="F343" s="255" t="s">
        <v>7448</v>
      </c>
      <c r="G343" s="256">
        <v>43215</v>
      </c>
      <c r="H343" s="257">
        <v>97.85</v>
      </c>
      <c r="I343" s="257">
        <v>1</v>
      </c>
      <c r="J343" s="257">
        <f t="shared" si="5"/>
        <v>97.85</v>
      </c>
      <c r="K343" s="255" t="s">
        <v>398</v>
      </c>
      <c r="L343" s="255" t="s">
        <v>223</v>
      </c>
      <c r="M343" s="256">
        <v>43216</v>
      </c>
      <c r="N343" s="255" t="s">
        <v>70</v>
      </c>
      <c r="O343" s="255" t="s">
        <v>7449</v>
      </c>
    </row>
    <row r="344" spans="1:15" x14ac:dyDescent="0.2">
      <c r="A344" s="255" t="s">
        <v>2063</v>
      </c>
      <c r="B344" s="255" t="s">
        <v>2046</v>
      </c>
      <c r="C344" s="255" t="s">
        <v>558</v>
      </c>
      <c r="D344" s="255" t="s">
        <v>2031</v>
      </c>
      <c r="E344" s="255" t="s">
        <v>559</v>
      </c>
      <c r="F344" s="255" t="s">
        <v>7450</v>
      </c>
      <c r="G344" s="256">
        <v>43215</v>
      </c>
      <c r="H344" s="257">
        <v>82.95</v>
      </c>
      <c r="I344" s="257">
        <v>1</v>
      </c>
      <c r="J344" s="257">
        <f t="shared" si="5"/>
        <v>82.95</v>
      </c>
      <c r="K344" s="255" t="s">
        <v>398</v>
      </c>
      <c r="L344" s="255" t="s">
        <v>223</v>
      </c>
      <c r="M344" s="256">
        <v>43216</v>
      </c>
      <c r="N344" s="255" t="s">
        <v>70</v>
      </c>
      <c r="O344" s="255" t="s">
        <v>7449</v>
      </c>
    </row>
    <row r="345" spans="1:15" x14ac:dyDescent="0.2">
      <c r="A345" s="255" t="s">
        <v>2063</v>
      </c>
      <c r="B345" s="255" t="s">
        <v>2046</v>
      </c>
      <c r="C345" s="255" t="s">
        <v>558</v>
      </c>
      <c r="D345" s="255" t="s">
        <v>2031</v>
      </c>
      <c r="E345" s="255" t="s">
        <v>559</v>
      </c>
      <c r="F345" s="255" t="s">
        <v>7451</v>
      </c>
      <c r="G345" s="256">
        <v>43215</v>
      </c>
      <c r="H345" s="257">
        <v>335.74</v>
      </c>
      <c r="I345" s="257">
        <v>1</v>
      </c>
      <c r="J345" s="257">
        <f t="shared" si="5"/>
        <v>335.74</v>
      </c>
      <c r="K345" s="255" t="s">
        <v>398</v>
      </c>
      <c r="L345" s="255" t="s">
        <v>454</v>
      </c>
      <c r="M345" s="256">
        <v>43216</v>
      </c>
      <c r="N345" s="255" t="s">
        <v>70</v>
      </c>
      <c r="O345" s="255" t="s">
        <v>7452</v>
      </c>
    </row>
    <row r="346" spans="1:15" x14ac:dyDescent="0.2">
      <c r="A346" s="255" t="s">
        <v>2063</v>
      </c>
      <c r="B346" s="255" t="s">
        <v>2046</v>
      </c>
      <c r="C346" s="255" t="s">
        <v>558</v>
      </c>
      <c r="D346" s="255" t="s">
        <v>2031</v>
      </c>
      <c r="E346" s="255" t="s">
        <v>559</v>
      </c>
      <c r="F346" s="255" t="s">
        <v>7453</v>
      </c>
      <c r="G346" s="256">
        <v>43215</v>
      </c>
      <c r="H346" s="257">
        <v>82.95</v>
      </c>
      <c r="I346" s="257">
        <v>1</v>
      </c>
      <c r="J346" s="257">
        <f t="shared" si="5"/>
        <v>82.95</v>
      </c>
      <c r="K346" s="255" t="s">
        <v>398</v>
      </c>
      <c r="L346" s="255" t="s">
        <v>215</v>
      </c>
      <c r="M346" s="256">
        <v>43216</v>
      </c>
      <c r="N346" s="255" t="s">
        <v>70</v>
      </c>
      <c r="O346" s="255" t="s">
        <v>7454</v>
      </c>
    </row>
    <row r="347" spans="1:15" x14ac:dyDescent="0.2">
      <c r="A347" s="255" t="s">
        <v>2063</v>
      </c>
      <c r="B347" s="255" t="s">
        <v>2046</v>
      </c>
      <c r="C347" s="255" t="s">
        <v>558</v>
      </c>
      <c r="D347" s="255" t="s">
        <v>2031</v>
      </c>
      <c r="E347" s="255" t="s">
        <v>559</v>
      </c>
      <c r="F347" s="255" t="s">
        <v>7455</v>
      </c>
      <c r="G347" s="256">
        <v>43215</v>
      </c>
      <c r="H347" s="257">
        <v>97.85</v>
      </c>
      <c r="I347" s="257">
        <v>1</v>
      </c>
      <c r="J347" s="257">
        <f t="shared" si="5"/>
        <v>97.85</v>
      </c>
      <c r="K347" s="255" t="s">
        <v>398</v>
      </c>
      <c r="L347" s="255" t="s">
        <v>215</v>
      </c>
      <c r="M347" s="256">
        <v>43216</v>
      </c>
      <c r="N347" s="255" t="s">
        <v>70</v>
      </c>
      <c r="O347" s="255" t="s">
        <v>7454</v>
      </c>
    </row>
    <row r="348" spans="1:15" x14ac:dyDescent="0.2">
      <c r="A348" s="255" t="s">
        <v>2063</v>
      </c>
      <c r="B348" s="255" t="s">
        <v>2046</v>
      </c>
      <c r="C348" s="255" t="s">
        <v>558</v>
      </c>
      <c r="D348" s="255" t="s">
        <v>2031</v>
      </c>
      <c r="E348" s="255" t="s">
        <v>559</v>
      </c>
      <c r="F348" s="255" t="s">
        <v>7456</v>
      </c>
      <c r="G348" s="256">
        <v>43215</v>
      </c>
      <c r="H348" s="257">
        <v>30.5</v>
      </c>
      <c r="I348" s="257">
        <v>1</v>
      </c>
      <c r="J348" s="257">
        <f t="shared" si="5"/>
        <v>30.5</v>
      </c>
      <c r="K348" s="255" t="s">
        <v>398</v>
      </c>
      <c r="L348" s="255" t="s">
        <v>2618</v>
      </c>
      <c r="M348" s="256">
        <v>43216</v>
      </c>
      <c r="N348" s="255" t="s">
        <v>70</v>
      </c>
      <c r="O348" s="255" t="s">
        <v>7457</v>
      </c>
    </row>
    <row r="349" spans="1:15" x14ac:dyDescent="0.2">
      <c r="A349" s="255" t="s">
        <v>2063</v>
      </c>
      <c r="B349" s="255" t="s">
        <v>2046</v>
      </c>
      <c r="C349" s="255" t="s">
        <v>558</v>
      </c>
      <c r="D349" s="255" t="s">
        <v>2031</v>
      </c>
      <c r="E349" s="255" t="s">
        <v>559</v>
      </c>
      <c r="F349" s="255" t="s">
        <v>7458</v>
      </c>
      <c r="G349" s="256">
        <v>43215</v>
      </c>
      <c r="H349" s="257">
        <v>30.5</v>
      </c>
      <c r="I349" s="257">
        <v>1</v>
      </c>
      <c r="J349" s="257">
        <f t="shared" si="5"/>
        <v>30.5</v>
      </c>
      <c r="K349" s="255" t="s">
        <v>398</v>
      </c>
      <c r="L349" s="255" t="s">
        <v>2618</v>
      </c>
      <c r="M349" s="256">
        <v>43216</v>
      </c>
      <c r="N349" s="255" t="s">
        <v>70</v>
      </c>
      <c r="O349" s="255" t="s">
        <v>7457</v>
      </c>
    </row>
    <row r="350" spans="1:15" x14ac:dyDescent="0.2">
      <c r="A350" s="255" t="s">
        <v>2063</v>
      </c>
      <c r="B350" s="255" t="s">
        <v>2046</v>
      </c>
      <c r="C350" s="255" t="s">
        <v>558</v>
      </c>
      <c r="D350" s="255" t="s">
        <v>2031</v>
      </c>
      <c r="E350" s="255" t="s">
        <v>559</v>
      </c>
      <c r="F350" s="255" t="s">
        <v>7459</v>
      </c>
      <c r="G350" s="256">
        <v>43215</v>
      </c>
      <c r="H350" s="257">
        <v>234.96</v>
      </c>
      <c r="I350" s="257">
        <v>1</v>
      </c>
      <c r="J350" s="257">
        <f t="shared" si="5"/>
        <v>234.96</v>
      </c>
      <c r="K350" s="255" t="s">
        <v>398</v>
      </c>
      <c r="L350" s="255" t="s">
        <v>383</v>
      </c>
      <c r="M350" s="256">
        <v>43216</v>
      </c>
      <c r="N350" s="255" t="s">
        <v>70</v>
      </c>
      <c r="O350" s="255" t="s">
        <v>7460</v>
      </c>
    </row>
    <row r="351" spans="1:15" x14ac:dyDescent="0.2">
      <c r="A351" s="255" t="s">
        <v>2063</v>
      </c>
      <c r="B351" s="255" t="s">
        <v>2046</v>
      </c>
      <c r="C351" s="255" t="s">
        <v>558</v>
      </c>
      <c r="D351" s="255" t="s">
        <v>2031</v>
      </c>
      <c r="E351" s="255" t="s">
        <v>559</v>
      </c>
      <c r="F351" s="255" t="s">
        <v>7461</v>
      </c>
      <c r="G351" s="256">
        <v>43215</v>
      </c>
      <c r="H351" s="257">
        <v>1134.94</v>
      </c>
      <c r="I351" s="257">
        <v>1</v>
      </c>
      <c r="J351" s="257">
        <f t="shared" si="5"/>
        <v>1134.94</v>
      </c>
      <c r="K351" s="255" t="s">
        <v>398</v>
      </c>
      <c r="L351" s="255" t="s">
        <v>318</v>
      </c>
      <c r="M351" s="256">
        <v>43216</v>
      </c>
      <c r="N351" s="255" t="s">
        <v>70</v>
      </c>
      <c r="O351" s="255" t="s">
        <v>5120</v>
      </c>
    </row>
    <row r="352" spans="1:15" x14ac:dyDescent="0.2">
      <c r="A352" s="255" t="s">
        <v>2063</v>
      </c>
      <c r="B352" s="255" t="s">
        <v>2046</v>
      </c>
      <c r="C352" s="255" t="s">
        <v>558</v>
      </c>
      <c r="D352" s="255" t="s">
        <v>2031</v>
      </c>
      <c r="E352" s="255" t="s">
        <v>559</v>
      </c>
      <c r="F352" s="255" t="s">
        <v>7462</v>
      </c>
      <c r="G352" s="256">
        <v>43215</v>
      </c>
      <c r="H352" s="257">
        <v>25</v>
      </c>
      <c r="I352" s="257">
        <v>1</v>
      </c>
      <c r="J352" s="257">
        <f t="shared" si="5"/>
        <v>25</v>
      </c>
      <c r="K352" s="255" t="s">
        <v>398</v>
      </c>
      <c r="L352" s="255" t="s">
        <v>652</v>
      </c>
      <c r="M352" s="256">
        <v>43216</v>
      </c>
      <c r="N352" s="255" t="s">
        <v>70</v>
      </c>
      <c r="O352" s="255" t="s">
        <v>7463</v>
      </c>
    </row>
    <row r="353" spans="1:15" x14ac:dyDescent="0.2">
      <c r="A353" s="255" t="s">
        <v>2063</v>
      </c>
      <c r="B353" s="255" t="s">
        <v>2046</v>
      </c>
      <c r="C353" s="255" t="s">
        <v>558</v>
      </c>
      <c r="D353" s="255" t="s">
        <v>2031</v>
      </c>
      <c r="E353" s="255" t="s">
        <v>559</v>
      </c>
      <c r="F353" s="255" t="s">
        <v>7464</v>
      </c>
      <c r="G353" s="256">
        <v>43215</v>
      </c>
      <c r="H353" s="257">
        <v>161.66</v>
      </c>
      <c r="I353" s="257">
        <v>1</v>
      </c>
      <c r="J353" s="257">
        <f t="shared" si="5"/>
        <v>161.66</v>
      </c>
      <c r="K353" s="255" t="s">
        <v>398</v>
      </c>
      <c r="L353" s="255" t="s">
        <v>652</v>
      </c>
      <c r="M353" s="256">
        <v>43216</v>
      </c>
      <c r="N353" s="255" t="s">
        <v>70</v>
      </c>
      <c r="O353" s="255" t="s">
        <v>7463</v>
      </c>
    </row>
    <row r="354" spans="1:15" x14ac:dyDescent="0.2">
      <c r="A354" s="255" t="s">
        <v>2063</v>
      </c>
      <c r="B354" s="255" t="s">
        <v>2046</v>
      </c>
      <c r="C354" s="255" t="s">
        <v>558</v>
      </c>
      <c r="D354" s="255" t="s">
        <v>2031</v>
      </c>
      <c r="E354" s="255" t="s">
        <v>559</v>
      </c>
      <c r="F354" s="255" t="s">
        <v>7465</v>
      </c>
      <c r="G354" s="256">
        <v>43214</v>
      </c>
      <c r="H354" s="257">
        <v>1377.9</v>
      </c>
      <c r="I354" s="257">
        <v>1</v>
      </c>
      <c r="J354" s="257">
        <f t="shared" si="5"/>
        <v>1377.9</v>
      </c>
      <c r="K354" s="255" t="s">
        <v>398</v>
      </c>
      <c r="L354" s="255" t="s">
        <v>428</v>
      </c>
      <c r="M354" s="256">
        <v>43215</v>
      </c>
      <c r="N354" s="255" t="s">
        <v>70</v>
      </c>
      <c r="O354" s="255" t="s">
        <v>7466</v>
      </c>
    </row>
    <row r="355" spans="1:15" x14ac:dyDescent="0.2">
      <c r="A355" s="255" t="s">
        <v>2063</v>
      </c>
      <c r="B355" s="255" t="s">
        <v>2046</v>
      </c>
      <c r="C355" s="255" t="s">
        <v>558</v>
      </c>
      <c r="D355" s="255" t="s">
        <v>2031</v>
      </c>
      <c r="E355" s="255" t="s">
        <v>559</v>
      </c>
      <c r="F355" s="255" t="s">
        <v>7467</v>
      </c>
      <c r="G355" s="256">
        <v>43214</v>
      </c>
      <c r="H355" s="257">
        <v>33.1</v>
      </c>
      <c r="I355" s="257">
        <v>1</v>
      </c>
      <c r="J355" s="257">
        <f t="shared" si="5"/>
        <v>33.1</v>
      </c>
      <c r="K355" s="255" t="s">
        <v>398</v>
      </c>
      <c r="L355" s="255" t="s">
        <v>147</v>
      </c>
      <c r="M355" s="256">
        <v>43215</v>
      </c>
      <c r="N355" s="255" t="s">
        <v>70</v>
      </c>
      <c r="O355" s="255" t="s">
        <v>7468</v>
      </c>
    </row>
    <row r="356" spans="1:15" x14ac:dyDescent="0.2">
      <c r="A356" s="255" t="s">
        <v>2063</v>
      </c>
      <c r="B356" s="255" t="s">
        <v>2046</v>
      </c>
      <c r="C356" s="255" t="s">
        <v>558</v>
      </c>
      <c r="D356" s="255" t="s">
        <v>2031</v>
      </c>
      <c r="E356" s="255" t="s">
        <v>559</v>
      </c>
      <c r="F356" s="255" t="s">
        <v>7469</v>
      </c>
      <c r="G356" s="256">
        <v>43214</v>
      </c>
      <c r="H356" s="257">
        <v>22.85</v>
      </c>
      <c r="I356" s="257">
        <v>1</v>
      </c>
      <c r="J356" s="257">
        <f t="shared" si="5"/>
        <v>22.85</v>
      </c>
      <c r="K356" s="255" t="s">
        <v>398</v>
      </c>
      <c r="L356" s="255" t="s">
        <v>147</v>
      </c>
      <c r="M356" s="256">
        <v>43215</v>
      </c>
      <c r="N356" s="255" t="s">
        <v>70</v>
      </c>
      <c r="O356" s="255" t="s">
        <v>7468</v>
      </c>
    </row>
    <row r="357" spans="1:15" x14ac:dyDescent="0.2">
      <c r="A357" s="255" t="s">
        <v>2063</v>
      </c>
      <c r="B357" s="255" t="s">
        <v>2046</v>
      </c>
      <c r="C357" s="255" t="s">
        <v>558</v>
      </c>
      <c r="D357" s="255" t="s">
        <v>2031</v>
      </c>
      <c r="E357" s="255" t="s">
        <v>559</v>
      </c>
      <c r="F357" s="255" t="s">
        <v>7470</v>
      </c>
      <c r="G357" s="256">
        <v>43214</v>
      </c>
      <c r="H357" s="257">
        <v>298.24</v>
      </c>
      <c r="I357" s="257">
        <v>1</v>
      </c>
      <c r="J357" s="257">
        <f t="shared" si="5"/>
        <v>298.24</v>
      </c>
      <c r="K357" s="255" t="s">
        <v>398</v>
      </c>
      <c r="L357" s="255" t="s">
        <v>320</v>
      </c>
      <c r="M357" s="256">
        <v>43215</v>
      </c>
      <c r="N357" s="255" t="s">
        <v>70</v>
      </c>
      <c r="O357" s="255" t="s">
        <v>7471</v>
      </c>
    </row>
    <row r="358" spans="1:15" x14ac:dyDescent="0.2">
      <c r="A358" s="255" t="s">
        <v>2063</v>
      </c>
      <c r="B358" s="255" t="s">
        <v>2046</v>
      </c>
      <c r="C358" s="255" t="s">
        <v>558</v>
      </c>
      <c r="D358" s="255" t="s">
        <v>2031</v>
      </c>
      <c r="E358" s="255" t="s">
        <v>559</v>
      </c>
      <c r="F358" s="255" t="s">
        <v>7472</v>
      </c>
      <c r="G358" s="256">
        <v>43214</v>
      </c>
      <c r="H358" s="257">
        <v>135.37</v>
      </c>
      <c r="I358" s="257">
        <v>1</v>
      </c>
      <c r="J358" s="257">
        <f t="shared" si="5"/>
        <v>135.37</v>
      </c>
      <c r="K358" s="255" t="s">
        <v>398</v>
      </c>
      <c r="L358" s="255" t="s">
        <v>320</v>
      </c>
      <c r="M358" s="256">
        <v>43215</v>
      </c>
      <c r="N358" s="255" t="s">
        <v>70</v>
      </c>
      <c r="O358" s="255" t="s">
        <v>7471</v>
      </c>
    </row>
    <row r="359" spans="1:15" x14ac:dyDescent="0.2">
      <c r="A359" s="255" t="s">
        <v>2063</v>
      </c>
      <c r="B359" s="255" t="s">
        <v>2046</v>
      </c>
      <c r="C359" s="255" t="s">
        <v>558</v>
      </c>
      <c r="D359" s="255" t="s">
        <v>2031</v>
      </c>
      <c r="E359" s="255" t="s">
        <v>559</v>
      </c>
      <c r="F359" s="255" t="s">
        <v>7473</v>
      </c>
      <c r="G359" s="256">
        <v>43214</v>
      </c>
      <c r="H359" s="257">
        <v>356.09</v>
      </c>
      <c r="I359" s="257">
        <v>1</v>
      </c>
      <c r="J359" s="257">
        <f t="shared" si="5"/>
        <v>356.09</v>
      </c>
      <c r="K359" s="255" t="s">
        <v>398</v>
      </c>
      <c r="L359" s="255" t="s">
        <v>552</v>
      </c>
      <c r="M359" s="256">
        <v>43215</v>
      </c>
      <c r="N359" s="255" t="s">
        <v>70</v>
      </c>
      <c r="O359" s="255" t="s">
        <v>7474</v>
      </c>
    </row>
    <row r="360" spans="1:15" x14ac:dyDescent="0.2">
      <c r="A360" s="255" t="s">
        <v>2063</v>
      </c>
      <c r="B360" s="255" t="s">
        <v>2046</v>
      </c>
      <c r="C360" s="255" t="s">
        <v>558</v>
      </c>
      <c r="D360" s="255" t="s">
        <v>2031</v>
      </c>
      <c r="E360" s="255" t="s">
        <v>559</v>
      </c>
      <c r="F360" s="255" t="s">
        <v>7475</v>
      </c>
      <c r="G360" s="256">
        <v>43214</v>
      </c>
      <c r="H360" s="257">
        <v>34.950000000000003</v>
      </c>
      <c r="I360" s="257">
        <v>1</v>
      </c>
      <c r="J360" s="257">
        <f t="shared" si="5"/>
        <v>34.950000000000003</v>
      </c>
      <c r="K360" s="255" t="s">
        <v>398</v>
      </c>
      <c r="L360" s="255" t="s">
        <v>318</v>
      </c>
      <c r="M360" s="256">
        <v>43215</v>
      </c>
      <c r="N360" s="255" t="s">
        <v>70</v>
      </c>
      <c r="O360" s="255" t="s">
        <v>7476</v>
      </c>
    </row>
    <row r="361" spans="1:15" x14ac:dyDescent="0.2">
      <c r="A361" s="255" t="s">
        <v>2063</v>
      </c>
      <c r="B361" s="255" t="s">
        <v>2046</v>
      </c>
      <c r="C361" s="255" t="s">
        <v>558</v>
      </c>
      <c r="D361" s="255" t="s">
        <v>2031</v>
      </c>
      <c r="E361" s="255" t="s">
        <v>559</v>
      </c>
      <c r="F361" s="255" t="s">
        <v>7477</v>
      </c>
      <c r="G361" s="256">
        <v>43214</v>
      </c>
      <c r="H361" s="257">
        <v>34.950000000000003</v>
      </c>
      <c r="I361" s="257">
        <v>1</v>
      </c>
      <c r="J361" s="257">
        <f t="shared" si="5"/>
        <v>34.950000000000003</v>
      </c>
      <c r="K361" s="255" t="s">
        <v>398</v>
      </c>
      <c r="L361" s="255" t="s">
        <v>318</v>
      </c>
      <c r="M361" s="256">
        <v>43215</v>
      </c>
      <c r="N361" s="255" t="s">
        <v>70</v>
      </c>
      <c r="O361" s="255" t="s">
        <v>7476</v>
      </c>
    </row>
    <row r="362" spans="1:15" x14ac:dyDescent="0.2">
      <c r="A362" s="255" t="s">
        <v>2063</v>
      </c>
      <c r="B362" s="255" t="s">
        <v>2046</v>
      </c>
      <c r="C362" s="255" t="s">
        <v>558</v>
      </c>
      <c r="D362" s="255" t="s">
        <v>2031</v>
      </c>
      <c r="E362" s="255" t="s">
        <v>559</v>
      </c>
      <c r="F362" s="255" t="s">
        <v>7478</v>
      </c>
      <c r="G362" s="256">
        <v>43214</v>
      </c>
      <c r="H362" s="257">
        <v>164.98</v>
      </c>
      <c r="I362" s="257">
        <v>1</v>
      </c>
      <c r="J362" s="257">
        <f t="shared" si="5"/>
        <v>164.98</v>
      </c>
      <c r="K362" s="255" t="s">
        <v>398</v>
      </c>
      <c r="L362" s="255" t="s">
        <v>814</v>
      </c>
      <c r="M362" s="256">
        <v>43215</v>
      </c>
      <c r="N362" s="255" t="s">
        <v>70</v>
      </c>
      <c r="O362" s="255" t="s">
        <v>7479</v>
      </c>
    </row>
    <row r="363" spans="1:15" x14ac:dyDescent="0.2">
      <c r="A363" s="255" t="s">
        <v>2063</v>
      </c>
      <c r="B363" s="255" t="s">
        <v>2046</v>
      </c>
      <c r="C363" s="255" t="s">
        <v>558</v>
      </c>
      <c r="D363" s="255" t="s">
        <v>2031</v>
      </c>
      <c r="E363" s="255" t="s">
        <v>559</v>
      </c>
      <c r="F363" s="255" t="s">
        <v>7480</v>
      </c>
      <c r="G363" s="256">
        <v>43214</v>
      </c>
      <c r="H363" s="257">
        <v>1929.24</v>
      </c>
      <c r="I363" s="257">
        <v>1</v>
      </c>
      <c r="J363" s="257">
        <f t="shared" si="5"/>
        <v>1929.24</v>
      </c>
      <c r="K363" s="255" t="s">
        <v>398</v>
      </c>
      <c r="L363" s="255" t="s">
        <v>694</v>
      </c>
      <c r="M363" s="256">
        <v>43215</v>
      </c>
      <c r="N363" s="255" t="s">
        <v>70</v>
      </c>
      <c r="O363" s="255" t="s">
        <v>7481</v>
      </c>
    </row>
    <row r="364" spans="1:15" x14ac:dyDescent="0.2">
      <c r="A364" s="255" t="s">
        <v>2063</v>
      </c>
      <c r="B364" s="255" t="s">
        <v>2046</v>
      </c>
      <c r="C364" s="255" t="s">
        <v>558</v>
      </c>
      <c r="D364" s="255" t="s">
        <v>2031</v>
      </c>
      <c r="E364" s="255" t="s">
        <v>559</v>
      </c>
      <c r="F364" s="255" t="s">
        <v>7482</v>
      </c>
      <c r="G364" s="256">
        <v>43214</v>
      </c>
      <c r="H364" s="257">
        <v>46.3</v>
      </c>
      <c r="I364" s="257">
        <v>1</v>
      </c>
      <c r="J364" s="257">
        <f t="shared" si="5"/>
        <v>46.3</v>
      </c>
      <c r="K364" s="255" t="s">
        <v>398</v>
      </c>
      <c r="L364" s="255" t="s">
        <v>147</v>
      </c>
      <c r="M364" s="256">
        <v>43215</v>
      </c>
      <c r="N364" s="255" t="s">
        <v>70</v>
      </c>
      <c r="O364" s="255" t="s">
        <v>7483</v>
      </c>
    </row>
    <row r="365" spans="1:15" x14ac:dyDescent="0.2">
      <c r="A365" s="255" t="s">
        <v>2063</v>
      </c>
      <c r="B365" s="255" t="s">
        <v>2046</v>
      </c>
      <c r="C365" s="255" t="s">
        <v>558</v>
      </c>
      <c r="D365" s="255" t="s">
        <v>2031</v>
      </c>
      <c r="E365" s="255" t="s">
        <v>559</v>
      </c>
      <c r="F365" s="255" t="s">
        <v>7484</v>
      </c>
      <c r="G365" s="256">
        <v>43214</v>
      </c>
      <c r="H365" s="257">
        <v>46.3</v>
      </c>
      <c r="I365" s="257">
        <v>1</v>
      </c>
      <c r="J365" s="257">
        <f t="shared" si="5"/>
        <v>46.3</v>
      </c>
      <c r="K365" s="255" t="s">
        <v>398</v>
      </c>
      <c r="L365" s="255" t="s">
        <v>147</v>
      </c>
      <c r="M365" s="256">
        <v>43215</v>
      </c>
      <c r="N365" s="255" t="s">
        <v>70</v>
      </c>
      <c r="O365" s="255" t="s">
        <v>7485</v>
      </c>
    </row>
    <row r="366" spans="1:15" x14ac:dyDescent="0.2">
      <c r="A366" s="255" t="s">
        <v>2063</v>
      </c>
      <c r="B366" s="255" t="s">
        <v>2046</v>
      </c>
      <c r="C366" s="255" t="s">
        <v>558</v>
      </c>
      <c r="D366" s="255" t="s">
        <v>2031</v>
      </c>
      <c r="E366" s="255" t="s">
        <v>559</v>
      </c>
      <c r="F366" s="255" t="s">
        <v>7486</v>
      </c>
      <c r="G366" s="256">
        <v>43214</v>
      </c>
      <c r="H366" s="257">
        <v>46.3</v>
      </c>
      <c r="I366" s="257">
        <v>1</v>
      </c>
      <c r="J366" s="257">
        <f t="shared" si="5"/>
        <v>46.3</v>
      </c>
      <c r="K366" s="255" t="s">
        <v>398</v>
      </c>
      <c r="L366" s="255" t="s">
        <v>147</v>
      </c>
      <c r="M366" s="256">
        <v>43215</v>
      </c>
      <c r="N366" s="255" t="s">
        <v>70</v>
      </c>
      <c r="O366" s="255" t="s">
        <v>7483</v>
      </c>
    </row>
    <row r="367" spans="1:15" x14ac:dyDescent="0.2">
      <c r="A367" s="255" t="s">
        <v>2063</v>
      </c>
      <c r="B367" s="255" t="s">
        <v>2046</v>
      </c>
      <c r="C367" s="255" t="s">
        <v>558</v>
      </c>
      <c r="D367" s="255" t="s">
        <v>2031</v>
      </c>
      <c r="E367" s="255" t="s">
        <v>559</v>
      </c>
      <c r="F367" s="255" t="s">
        <v>7487</v>
      </c>
      <c r="G367" s="256">
        <v>43214</v>
      </c>
      <c r="H367" s="257">
        <v>46.3</v>
      </c>
      <c r="I367" s="257">
        <v>1</v>
      </c>
      <c r="J367" s="257">
        <f t="shared" si="5"/>
        <v>46.3</v>
      </c>
      <c r="K367" s="255" t="s">
        <v>398</v>
      </c>
      <c r="L367" s="255" t="s">
        <v>147</v>
      </c>
      <c r="M367" s="256">
        <v>43215</v>
      </c>
      <c r="N367" s="255" t="s">
        <v>70</v>
      </c>
      <c r="O367" s="255" t="s">
        <v>7485</v>
      </c>
    </row>
    <row r="368" spans="1:15" x14ac:dyDescent="0.2">
      <c r="A368" s="255" t="s">
        <v>2063</v>
      </c>
      <c r="B368" s="255" t="s">
        <v>2046</v>
      </c>
      <c r="C368" s="255" t="s">
        <v>558</v>
      </c>
      <c r="D368" s="255" t="s">
        <v>2031</v>
      </c>
      <c r="E368" s="255" t="s">
        <v>559</v>
      </c>
      <c r="F368" s="255" t="s">
        <v>7488</v>
      </c>
      <c r="G368" s="256">
        <v>43214</v>
      </c>
      <c r="H368" s="257">
        <v>488.93</v>
      </c>
      <c r="I368" s="257">
        <v>1</v>
      </c>
      <c r="J368" s="257">
        <f t="shared" si="5"/>
        <v>488.93</v>
      </c>
      <c r="K368" s="255" t="s">
        <v>398</v>
      </c>
      <c r="L368" s="255" t="s">
        <v>373</v>
      </c>
      <c r="M368" s="256">
        <v>43215</v>
      </c>
      <c r="N368" s="255" t="s">
        <v>70</v>
      </c>
      <c r="O368" s="255" t="s">
        <v>7489</v>
      </c>
    </row>
    <row r="369" spans="1:15" x14ac:dyDescent="0.2">
      <c r="A369" s="255" t="s">
        <v>2063</v>
      </c>
      <c r="B369" s="255" t="s">
        <v>2046</v>
      </c>
      <c r="C369" s="255" t="s">
        <v>558</v>
      </c>
      <c r="D369" s="255" t="s">
        <v>2031</v>
      </c>
      <c r="E369" s="255" t="s">
        <v>559</v>
      </c>
      <c r="F369" s="255" t="s">
        <v>7490</v>
      </c>
      <c r="G369" s="256">
        <v>43214</v>
      </c>
      <c r="H369" s="257">
        <v>342.61</v>
      </c>
      <c r="I369" s="257">
        <v>1</v>
      </c>
      <c r="J369" s="257">
        <f t="shared" si="5"/>
        <v>342.61</v>
      </c>
      <c r="K369" s="255" t="s">
        <v>398</v>
      </c>
      <c r="L369" s="255" t="s">
        <v>430</v>
      </c>
      <c r="M369" s="256">
        <v>43215</v>
      </c>
      <c r="N369" s="255" t="s">
        <v>70</v>
      </c>
      <c r="O369" s="255" t="s">
        <v>7491</v>
      </c>
    </row>
    <row r="370" spans="1:15" x14ac:dyDescent="0.2">
      <c r="A370" s="255" t="s">
        <v>2063</v>
      </c>
      <c r="B370" s="255" t="s">
        <v>2046</v>
      </c>
      <c r="C370" s="255" t="s">
        <v>558</v>
      </c>
      <c r="D370" s="255" t="s">
        <v>2031</v>
      </c>
      <c r="E370" s="255" t="s">
        <v>559</v>
      </c>
      <c r="F370" s="255" t="s">
        <v>7492</v>
      </c>
      <c r="G370" s="256">
        <v>43214</v>
      </c>
      <c r="H370" s="257">
        <v>64.98</v>
      </c>
      <c r="I370" s="257">
        <v>1</v>
      </c>
      <c r="J370" s="257">
        <f t="shared" si="5"/>
        <v>64.98</v>
      </c>
      <c r="K370" s="255" t="s">
        <v>398</v>
      </c>
      <c r="L370" s="255" t="s">
        <v>147</v>
      </c>
      <c r="M370" s="256">
        <v>43215</v>
      </c>
      <c r="N370" s="255" t="s">
        <v>70</v>
      </c>
      <c r="O370" s="255" t="s">
        <v>7493</v>
      </c>
    </row>
    <row r="371" spans="1:15" x14ac:dyDescent="0.2">
      <c r="A371" s="255" t="s">
        <v>2063</v>
      </c>
      <c r="B371" s="255" t="s">
        <v>2046</v>
      </c>
      <c r="C371" s="255" t="s">
        <v>558</v>
      </c>
      <c r="D371" s="255" t="s">
        <v>2031</v>
      </c>
      <c r="E371" s="255" t="s">
        <v>559</v>
      </c>
      <c r="F371" s="255" t="s">
        <v>7494</v>
      </c>
      <c r="G371" s="256">
        <v>43214</v>
      </c>
      <c r="H371" s="257">
        <v>64.98</v>
      </c>
      <c r="I371" s="257">
        <v>1</v>
      </c>
      <c r="J371" s="257">
        <f t="shared" si="5"/>
        <v>64.98</v>
      </c>
      <c r="K371" s="255" t="s">
        <v>398</v>
      </c>
      <c r="L371" s="255" t="s">
        <v>147</v>
      </c>
      <c r="M371" s="256">
        <v>43215</v>
      </c>
      <c r="N371" s="255" t="s">
        <v>70</v>
      </c>
      <c r="O371" s="255" t="s">
        <v>7495</v>
      </c>
    </row>
    <row r="372" spans="1:15" x14ac:dyDescent="0.2">
      <c r="A372" s="255" t="s">
        <v>2063</v>
      </c>
      <c r="B372" s="255" t="s">
        <v>2046</v>
      </c>
      <c r="C372" s="255" t="s">
        <v>558</v>
      </c>
      <c r="D372" s="255" t="s">
        <v>2031</v>
      </c>
      <c r="E372" s="255" t="s">
        <v>559</v>
      </c>
      <c r="F372" s="255" t="s">
        <v>7496</v>
      </c>
      <c r="G372" s="256">
        <v>43214</v>
      </c>
      <c r="H372" s="257">
        <v>99.55</v>
      </c>
      <c r="I372" s="257">
        <v>1</v>
      </c>
      <c r="J372" s="257">
        <f t="shared" si="5"/>
        <v>99.55</v>
      </c>
      <c r="K372" s="255" t="s">
        <v>398</v>
      </c>
      <c r="L372" s="255" t="s">
        <v>652</v>
      </c>
      <c r="M372" s="256">
        <v>43215</v>
      </c>
      <c r="N372" s="255" t="s">
        <v>70</v>
      </c>
      <c r="O372" s="255" t="s">
        <v>7497</v>
      </c>
    </row>
    <row r="373" spans="1:15" x14ac:dyDescent="0.2">
      <c r="A373" s="255" t="s">
        <v>2063</v>
      </c>
      <c r="B373" s="255" t="s">
        <v>2046</v>
      </c>
      <c r="C373" s="255" t="s">
        <v>558</v>
      </c>
      <c r="D373" s="255" t="s">
        <v>2031</v>
      </c>
      <c r="E373" s="255" t="s">
        <v>559</v>
      </c>
      <c r="F373" s="255" t="s">
        <v>7498</v>
      </c>
      <c r="G373" s="256">
        <v>43214</v>
      </c>
      <c r="H373" s="257">
        <v>97.85</v>
      </c>
      <c r="I373" s="257">
        <v>1</v>
      </c>
      <c r="J373" s="257">
        <f t="shared" si="5"/>
        <v>97.85</v>
      </c>
      <c r="K373" s="255" t="s">
        <v>398</v>
      </c>
      <c r="L373" s="255" t="s">
        <v>652</v>
      </c>
      <c r="M373" s="256">
        <v>43215</v>
      </c>
      <c r="N373" s="255" t="s">
        <v>70</v>
      </c>
      <c r="O373" s="255" t="s">
        <v>7497</v>
      </c>
    </row>
    <row r="374" spans="1:15" x14ac:dyDescent="0.2">
      <c r="A374" s="255" t="s">
        <v>2063</v>
      </c>
      <c r="B374" s="255" t="s">
        <v>2046</v>
      </c>
      <c r="C374" s="255" t="s">
        <v>558</v>
      </c>
      <c r="D374" s="255" t="s">
        <v>2031</v>
      </c>
      <c r="E374" s="255" t="s">
        <v>559</v>
      </c>
      <c r="F374" s="255" t="s">
        <v>7499</v>
      </c>
      <c r="G374" s="256">
        <v>43213</v>
      </c>
      <c r="H374" s="257">
        <v>29.15</v>
      </c>
      <c r="I374" s="257">
        <v>1</v>
      </c>
      <c r="J374" s="257">
        <f t="shared" si="5"/>
        <v>29.15</v>
      </c>
      <c r="K374" s="255" t="s">
        <v>398</v>
      </c>
      <c r="L374" s="255" t="s">
        <v>556</v>
      </c>
      <c r="M374" s="256">
        <v>43214</v>
      </c>
      <c r="N374" s="255" t="s">
        <v>70</v>
      </c>
      <c r="O374" s="255" t="s">
        <v>7500</v>
      </c>
    </row>
    <row r="375" spans="1:15" x14ac:dyDescent="0.2">
      <c r="A375" s="255" t="s">
        <v>2063</v>
      </c>
      <c r="B375" s="255" t="s">
        <v>2046</v>
      </c>
      <c r="C375" s="255" t="s">
        <v>558</v>
      </c>
      <c r="D375" s="255" t="s">
        <v>2031</v>
      </c>
      <c r="E375" s="255" t="s">
        <v>559</v>
      </c>
      <c r="F375" s="255" t="s">
        <v>7501</v>
      </c>
      <c r="G375" s="256">
        <v>43213</v>
      </c>
      <c r="H375" s="257">
        <v>29.15</v>
      </c>
      <c r="I375" s="257">
        <v>1</v>
      </c>
      <c r="J375" s="257">
        <f t="shared" si="5"/>
        <v>29.15</v>
      </c>
      <c r="K375" s="255" t="s">
        <v>398</v>
      </c>
      <c r="L375" s="255" t="s">
        <v>556</v>
      </c>
      <c r="M375" s="256">
        <v>43215</v>
      </c>
      <c r="N375" s="255" t="s">
        <v>70</v>
      </c>
      <c r="O375" s="255" t="s">
        <v>7500</v>
      </c>
    </row>
    <row r="376" spans="1:15" x14ac:dyDescent="0.2">
      <c r="A376" s="255" t="s">
        <v>2063</v>
      </c>
      <c r="B376" s="255" t="s">
        <v>2046</v>
      </c>
      <c r="C376" s="255" t="s">
        <v>558</v>
      </c>
      <c r="D376" s="255" t="s">
        <v>2031</v>
      </c>
      <c r="E376" s="255" t="s">
        <v>559</v>
      </c>
      <c r="F376" s="255" t="s">
        <v>7502</v>
      </c>
      <c r="G376" s="256">
        <v>43213</v>
      </c>
      <c r="H376" s="257">
        <v>154.99</v>
      </c>
      <c r="I376" s="257">
        <v>1</v>
      </c>
      <c r="J376" s="257">
        <f t="shared" si="5"/>
        <v>154.99</v>
      </c>
      <c r="K376" s="255" t="s">
        <v>398</v>
      </c>
      <c r="L376" s="255" t="s">
        <v>556</v>
      </c>
      <c r="M376" s="256">
        <v>43214</v>
      </c>
      <c r="N376" s="255" t="s">
        <v>70</v>
      </c>
      <c r="O376" s="255" t="s">
        <v>7503</v>
      </c>
    </row>
    <row r="377" spans="1:15" x14ac:dyDescent="0.2">
      <c r="A377" s="255" t="s">
        <v>2063</v>
      </c>
      <c r="B377" s="255" t="s">
        <v>2046</v>
      </c>
      <c r="C377" s="255" t="s">
        <v>558</v>
      </c>
      <c r="D377" s="255" t="s">
        <v>2031</v>
      </c>
      <c r="E377" s="255" t="s">
        <v>559</v>
      </c>
      <c r="F377" s="255" t="s">
        <v>7504</v>
      </c>
      <c r="G377" s="256">
        <v>43213</v>
      </c>
      <c r="H377" s="257">
        <v>95.1</v>
      </c>
      <c r="I377" s="257">
        <v>1</v>
      </c>
      <c r="J377" s="257">
        <f t="shared" si="5"/>
        <v>95.1</v>
      </c>
      <c r="K377" s="255" t="s">
        <v>398</v>
      </c>
      <c r="L377" s="255" t="s">
        <v>556</v>
      </c>
      <c r="M377" s="256">
        <v>43214</v>
      </c>
      <c r="N377" s="255" t="s">
        <v>70</v>
      </c>
      <c r="O377" s="255" t="s">
        <v>7503</v>
      </c>
    </row>
    <row r="378" spans="1:15" x14ac:dyDescent="0.2">
      <c r="A378" s="255" t="s">
        <v>2063</v>
      </c>
      <c r="B378" s="255" t="s">
        <v>2046</v>
      </c>
      <c r="C378" s="255" t="s">
        <v>558</v>
      </c>
      <c r="D378" s="255" t="s">
        <v>2031</v>
      </c>
      <c r="E378" s="255" t="s">
        <v>559</v>
      </c>
      <c r="F378" s="255" t="s">
        <v>7505</v>
      </c>
      <c r="G378" s="256">
        <v>43213</v>
      </c>
      <c r="H378" s="257">
        <v>97.85</v>
      </c>
      <c r="I378" s="257">
        <v>1</v>
      </c>
      <c r="J378" s="257">
        <f t="shared" si="5"/>
        <v>97.85</v>
      </c>
      <c r="K378" s="255" t="s">
        <v>7506</v>
      </c>
      <c r="L378" s="255" t="s">
        <v>547</v>
      </c>
      <c r="M378" s="256">
        <v>43214</v>
      </c>
      <c r="N378" s="255" t="s">
        <v>70</v>
      </c>
      <c r="O378" s="255" t="s">
        <v>398</v>
      </c>
    </row>
    <row r="379" spans="1:15" x14ac:dyDescent="0.2">
      <c r="A379" s="255" t="s">
        <v>2063</v>
      </c>
      <c r="B379" s="255" t="s">
        <v>2046</v>
      </c>
      <c r="C379" s="255" t="s">
        <v>558</v>
      </c>
      <c r="D379" s="255" t="s">
        <v>2031</v>
      </c>
      <c r="E379" s="255" t="s">
        <v>559</v>
      </c>
      <c r="F379" s="255" t="s">
        <v>7507</v>
      </c>
      <c r="G379" s="256">
        <v>43213</v>
      </c>
      <c r="H379" s="257">
        <v>82.95</v>
      </c>
      <c r="I379" s="257">
        <v>1</v>
      </c>
      <c r="J379" s="257">
        <f t="shared" si="5"/>
        <v>82.95</v>
      </c>
      <c r="K379" s="255" t="s">
        <v>7506</v>
      </c>
      <c r="L379" s="255" t="s">
        <v>547</v>
      </c>
      <c r="M379" s="256">
        <v>43214</v>
      </c>
      <c r="N379" s="255" t="s">
        <v>70</v>
      </c>
      <c r="O379" s="255" t="s">
        <v>398</v>
      </c>
    </row>
    <row r="380" spans="1:15" x14ac:dyDescent="0.2">
      <c r="A380" s="255" t="s">
        <v>2063</v>
      </c>
      <c r="B380" s="255" t="s">
        <v>2046</v>
      </c>
      <c r="C380" s="255" t="s">
        <v>558</v>
      </c>
      <c r="D380" s="255" t="s">
        <v>2031</v>
      </c>
      <c r="E380" s="255" t="s">
        <v>559</v>
      </c>
      <c r="F380" s="255" t="s">
        <v>7508</v>
      </c>
      <c r="G380" s="256">
        <v>43213</v>
      </c>
      <c r="H380" s="257">
        <v>79.89</v>
      </c>
      <c r="I380" s="257">
        <v>1</v>
      </c>
      <c r="J380" s="257">
        <f t="shared" si="5"/>
        <v>79.89</v>
      </c>
      <c r="K380" s="255" t="s">
        <v>398</v>
      </c>
      <c r="L380" s="255" t="s">
        <v>517</v>
      </c>
      <c r="M380" s="256">
        <v>43214</v>
      </c>
      <c r="N380" s="255" t="s">
        <v>70</v>
      </c>
      <c r="O380" s="255" t="s">
        <v>7509</v>
      </c>
    </row>
    <row r="381" spans="1:15" x14ac:dyDescent="0.2">
      <c r="A381" s="255" t="s">
        <v>2063</v>
      </c>
      <c r="B381" s="255" t="s">
        <v>2046</v>
      </c>
      <c r="C381" s="255" t="s">
        <v>558</v>
      </c>
      <c r="D381" s="255" t="s">
        <v>2031</v>
      </c>
      <c r="E381" s="255" t="s">
        <v>559</v>
      </c>
      <c r="F381" s="255" t="s">
        <v>7510</v>
      </c>
      <c r="G381" s="256">
        <v>43213</v>
      </c>
      <c r="H381" s="257">
        <v>70.27</v>
      </c>
      <c r="I381" s="257">
        <v>1</v>
      </c>
      <c r="J381" s="257">
        <f t="shared" si="5"/>
        <v>70.27</v>
      </c>
      <c r="K381" s="255" t="s">
        <v>398</v>
      </c>
      <c r="L381" s="255" t="s">
        <v>517</v>
      </c>
      <c r="M381" s="256">
        <v>43214</v>
      </c>
      <c r="N381" s="255" t="s">
        <v>70</v>
      </c>
      <c r="O381" s="255" t="s">
        <v>7509</v>
      </c>
    </row>
    <row r="382" spans="1:15" x14ac:dyDescent="0.2">
      <c r="A382" s="255" t="s">
        <v>2063</v>
      </c>
      <c r="B382" s="255" t="s">
        <v>2046</v>
      </c>
      <c r="C382" s="255" t="s">
        <v>558</v>
      </c>
      <c r="D382" s="255" t="s">
        <v>2031</v>
      </c>
      <c r="E382" s="255" t="s">
        <v>559</v>
      </c>
      <c r="F382" s="255" t="s">
        <v>7511</v>
      </c>
      <c r="G382" s="256">
        <v>43213</v>
      </c>
      <c r="H382" s="257">
        <v>82.95</v>
      </c>
      <c r="I382" s="257">
        <v>1</v>
      </c>
      <c r="J382" s="257">
        <f t="shared" si="5"/>
        <v>82.95</v>
      </c>
      <c r="K382" s="255" t="s">
        <v>398</v>
      </c>
      <c r="L382" s="255" t="s">
        <v>383</v>
      </c>
      <c r="M382" s="256">
        <v>43214</v>
      </c>
      <c r="N382" s="255" t="s">
        <v>70</v>
      </c>
      <c r="O382" s="255" t="s">
        <v>7512</v>
      </c>
    </row>
    <row r="383" spans="1:15" x14ac:dyDescent="0.2">
      <c r="A383" s="255" t="s">
        <v>2063</v>
      </c>
      <c r="B383" s="255" t="s">
        <v>2046</v>
      </c>
      <c r="C383" s="255" t="s">
        <v>558</v>
      </c>
      <c r="D383" s="255" t="s">
        <v>2031</v>
      </c>
      <c r="E383" s="255" t="s">
        <v>559</v>
      </c>
      <c r="F383" s="255" t="s">
        <v>7513</v>
      </c>
      <c r="G383" s="256">
        <v>43213</v>
      </c>
      <c r="H383" s="257">
        <v>82.95</v>
      </c>
      <c r="I383" s="257">
        <v>1</v>
      </c>
      <c r="J383" s="257">
        <f t="shared" si="5"/>
        <v>82.95</v>
      </c>
      <c r="K383" s="255" t="s">
        <v>398</v>
      </c>
      <c r="L383" s="255" t="s">
        <v>383</v>
      </c>
      <c r="M383" s="256">
        <v>43214</v>
      </c>
      <c r="N383" s="255" t="s">
        <v>70</v>
      </c>
      <c r="O383" s="255" t="s">
        <v>7512</v>
      </c>
    </row>
    <row r="384" spans="1:15" x14ac:dyDescent="0.2">
      <c r="A384" s="255" t="s">
        <v>2063</v>
      </c>
      <c r="B384" s="255" t="s">
        <v>2046</v>
      </c>
      <c r="C384" s="255" t="s">
        <v>558</v>
      </c>
      <c r="D384" s="255" t="s">
        <v>2031</v>
      </c>
      <c r="E384" s="255" t="s">
        <v>559</v>
      </c>
      <c r="F384" s="255" t="s">
        <v>7514</v>
      </c>
      <c r="G384" s="256">
        <v>43213</v>
      </c>
      <c r="H384" s="257">
        <v>31.61</v>
      </c>
      <c r="I384" s="257">
        <v>1</v>
      </c>
      <c r="J384" s="257">
        <f t="shared" si="5"/>
        <v>31.61</v>
      </c>
      <c r="K384" s="255" t="s">
        <v>398</v>
      </c>
      <c r="L384" s="255" t="s">
        <v>128</v>
      </c>
      <c r="M384" s="256">
        <v>43214</v>
      </c>
      <c r="N384" s="255" t="s">
        <v>70</v>
      </c>
      <c r="O384" s="255" t="s">
        <v>7515</v>
      </c>
    </row>
    <row r="385" spans="1:15" x14ac:dyDescent="0.2">
      <c r="A385" s="255" t="s">
        <v>2063</v>
      </c>
      <c r="B385" s="255" t="s">
        <v>2046</v>
      </c>
      <c r="C385" s="255" t="s">
        <v>558</v>
      </c>
      <c r="D385" s="255" t="s">
        <v>2031</v>
      </c>
      <c r="E385" s="255" t="s">
        <v>559</v>
      </c>
      <c r="F385" s="255" t="s">
        <v>7516</v>
      </c>
      <c r="G385" s="256">
        <v>43213</v>
      </c>
      <c r="H385" s="257">
        <v>36.299999999999997</v>
      </c>
      <c r="I385" s="257">
        <v>1</v>
      </c>
      <c r="J385" s="257">
        <f t="shared" si="5"/>
        <v>36.299999999999997</v>
      </c>
      <c r="K385" s="255" t="s">
        <v>398</v>
      </c>
      <c r="L385" s="255" t="s">
        <v>320</v>
      </c>
      <c r="M385" s="256">
        <v>43214</v>
      </c>
      <c r="N385" s="255" t="s">
        <v>70</v>
      </c>
      <c r="O385" s="255" t="s">
        <v>7517</v>
      </c>
    </row>
    <row r="386" spans="1:15" x14ac:dyDescent="0.2">
      <c r="A386" s="255" t="s">
        <v>2063</v>
      </c>
      <c r="B386" s="255" t="s">
        <v>2046</v>
      </c>
      <c r="C386" s="255" t="s">
        <v>558</v>
      </c>
      <c r="D386" s="255" t="s">
        <v>2031</v>
      </c>
      <c r="E386" s="255" t="s">
        <v>559</v>
      </c>
      <c r="F386" s="255" t="s">
        <v>7518</v>
      </c>
      <c r="G386" s="256">
        <v>43213</v>
      </c>
      <c r="H386" s="257">
        <v>36.299999999999997</v>
      </c>
      <c r="I386" s="257">
        <v>1</v>
      </c>
      <c r="J386" s="257">
        <f t="shared" si="5"/>
        <v>36.299999999999997</v>
      </c>
      <c r="K386" s="255" t="s">
        <v>398</v>
      </c>
      <c r="L386" s="255" t="s">
        <v>320</v>
      </c>
      <c r="M386" s="256">
        <v>43214</v>
      </c>
      <c r="N386" s="255" t="s">
        <v>70</v>
      </c>
      <c r="O386" s="255" t="s">
        <v>7517</v>
      </c>
    </row>
    <row r="387" spans="1:15" x14ac:dyDescent="0.2">
      <c r="A387" s="255" t="s">
        <v>2063</v>
      </c>
      <c r="B387" s="255" t="s">
        <v>2046</v>
      </c>
      <c r="C387" s="255" t="s">
        <v>558</v>
      </c>
      <c r="D387" s="255" t="s">
        <v>2031</v>
      </c>
      <c r="E387" s="255" t="s">
        <v>559</v>
      </c>
      <c r="F387" s="255" t="s">
        <v>7519</v>
      </c>
      <c r="G387" s="256">
        <v>43213</v>
      </c>
      <c r="H387" s="257">
        <v>10.3</v>
      </c>
      <c r="I387" s="257">
        <v>1</v>
      </c>
      <c r="J387" s="257">
        <f t="shared" ref="J387:J450" si="6">H387*I387</f>
        <v>10.3</v>
      </c>
      <c r="K387" s="255" t="s">
        <v>398</v>
      </c>
      <c r="L387" s="255" t="s">
        <v>556</v>
      </c>
      <c r="M387" s="256">
        <v>43214</v>
      </c>
      <c r="N387" s="255" t="s">
        <v>70</v>
      </c>
      <c r="O387" s="255" t="s">
        <v>3414</v>
      </c>
    </row>
    <row r="388" spans="1:15" x14ac:dyDescent="0.2">
      <c r="A388" s="255" t="s">
        <v>2063</v>
      </c>
      <c r="B388" s="255" t="s">
        <v>2046</v>
      </c>
      <c r="C388" s="255" t="s">
        <v>558</v>
      </c>
      <c r="D388" s="255" t="s">
        <v>2031</v>
      </c>
      <c r="E388" s="255" t="s">
        <v>559</v>
      </c>
      <c r="F388" s="255" t="s">
        <v>7520</v>
      </c>
      <c r="G388" s="256">
        <v>43213</v>
      </c>
      <c r="H388" s="257">
        <v>19.5</v>
      </c>
      <c r="I388" s="257">
        <v>1</v>
      </c>
      <c r="J388" s="257">
        <f t="shared" si="6"/>
        <v>19.5</v>
      </c>
      <c r="K388" s="255" t="s">
        <v>398</v>
      </c>
      <c r="L388" s="255" t="s">
        <v>556</v>
      </c>
      <c r="M388" s="256">
        <v>43214</v>
      </c>
      <c r="N388" s="255" t="s">
        <v>70</v>
      </c>
      <c r="O388" s="255" t="s">
        <v>3414</v>
      </c>
    </row>
    <row r="389" spans="1:15" x14ac:dyDescent="0.2">
      <c r="A389" s="255" t="s">
        <v>2063</v>
      </c>
      <c r="B389" s="255" t="s">
        <v>2046</v>
      </c>
      <c r="C389" s="255" t="s">
        <v>558</v>
      </c>
      <c r="D389" s="255" t="s">
        <v>2031</v>
      </c>
      <c r="E389" s="255" t="s">
        <v>559</v>
      </c>
      <c r="F389" s="255" t="s">
        <v>7521</v>
      </c>
      <c r="G389" s="256">
        <v>43213</v>
      </c>
      <c r="H389" s="257">
        <v>52.03</v>
      </c>
      <c r="I389" s="257">
        <v>1</v>
      </c>
      <c r="J389" s="257">
        <f t="shared" si="6"/>
        <v>52.03</v>
      </c>
      <c r="K389" s="255" t="s">
        <v>398</v>
      </c>
      <c r="L389" s="255" t="s">
        <v>653</v>
      </c>
      <c r="M389" s="256">
        <v>43214</v>
      </c>
      <c r="N389" s="255" t="s">
        <v>70</v>
      </c>
      <c r="O389" s="255" t="s">
        <v>7522</v>
      </c>
    </row>
    <row r="390" spans="1:15" x14ac:dyDescent="0.2">
      <c r="A390" s="255" t="s">
        <v>2063</v>
      </c>
      <c r="B390" s="255" t="s">
        <v>2046</v>
      </c>
      <c r="C390" s="255" t="s">
        <v>558</v>
      </c>
      <c r="D390" s="255" t="s">
        <v>2031</v>
      </c>
      <c r="E390" s="255" t="s">
        <v>559</v>
      </c>
      <c r="F390" s="255" t="s">
        <v>7523</v>
      </c>
      <c r="G390" s="256">
        <v>43213</v>
      </c>
      <c r="H390" s="257">
        <v>14.9</v>
      </c>
      <c r="I390" s="257">
        <v>1</v>
      </c>
      <c r="J390" s="257">
        <f t="shared" si="6"/>
        <v>14.9</v>
      </c>
      <c r="K390" s="255" t="s">
        <v>6769</v>
      </c>
      <c r="L390" s="255" t="s">
        <v>301</v>
      </c>
      <c r="M390" s="256">
        <v>43214</v>
      </c>
      <c r="N390" s="255" t="s">
        <v>70</v>
      </c>
      <c r="O390" s="255" t="s">
        <v>6770</v>
      </c>
    </row>
    <row r="391" spans="1:15" x14ac:dyDescent="0.2">
      <c r="A391" s="255" t="s">
        <v>2063</v>
      </c>
      <c r="B391" s="255" t="s">
        <v>2046</v>
      </c>
      <c r="C391" s="255" t="s">
        <v>558</v>
      </c>
      <c r="D391" s="255" t="s">
        <v>2031</v>
      </c>
      <c r="E391" s="255" t="s">
        <v>559</v>
      </c>
      <c r="F391" s="255" t="s">
        <v>7524</v>
      </c>
      <c r="G391" s="256">
        <v>43213</v>
      </c>
      <c r="H391" s="257">
        <v>70.709999999999994</v>
      </c>
      <c r="I391" s="257">
        <v>1</v>
      </c>
      <c r="J391" s="257">
        <f t="shared" si="6"/>
        <v>70.709999999999994</v>
      </c>
      <c r="K391" s="255" t="s">
        <v>398</v>
      </c>
      <c r="L391" s="255" t="s">
        <v>556</v>
      </c>
      <c r="M391" s="256">
        <v>43214</v>
      </c>
      <c r="N391" s="255" t="s">
        <v>70</v>
      </c>
      <c r="O391" s="255" t="s">
        <v>3154</v>
      </c>
    </row>
    <row r="392" spans="1:15" x14ac:dyDescent="0.2">
      <c r="A392" s="255" t="s">
        <v>2063</v>
      </c>
      <c r="B392" s="255" t="s">
        <v>2046</v>
      </c>
      <c r="C392" s="255" t="s">
        <v>558</v>
      </c>
      <c r="D392" s="255" t="s">
        <v>2031</v>
      </c>
      <c r="E392" s="255" t="s">
        <v>559</v>
      </c>
      <c r="F392" s="255" t="s">
        <v>7525</v>
      </c>
      <c r="G392" s="256">
        <v>43213</v>
      </c>
      <c r="H392" s="257">
        <v>12.95</v>
      </c>
      <c r="I392" s="257">
        <v>1</v>
      </c>
      <c r="J392" s="257">
        <f t="shared" si="6"/>
        <v>12.95</v>
      </c>
      <c r="K392" s="255" t="s">
        <v>398</v>
      </c>
      <c r="L392" s="255" t="s">
        <v>156</v>
      </c>
      <c r="M392" s="256">
        <v>43214</v>
      </c>
      <c r="N392" s="255" t="s">
        <v>70</v>
      </c>
      <c r="O392" s="255" t="s">
        <v>7526</v>
      </c>
    </row>
    <row r="393" spans="1:15" x14ac:dyDescent="0.2">
      <c r="A393" s="255" t="s">
        <v>2063</v>
      </c>
      <c r="B393" s="255" t="s">
        <v>2046</v>
      </c>
      <c r="C393" s="255" t="s">
        <v>558</v>
      </c>
      <c r="D393" s="255" t="s">
        <v>2031</v>
      </c>
      <c r="E393" s="255" t="s">
        <v>559</v>
      </c>
      <c r="F393" s="255" t="s">
        <v>7527</v>
      </c>
      <c r="G393" s="256">
        <v>43213</v>
      </c>
      <c r="H393" s="257">
        <v>12.95</v>
      </c>
      <c r="I393" s="257">
        <v>1</v>
      </c>
      <c r="J393" s="257">
        <f t="shared" si="6"/>
        <v>12.95</v>
      </c>
      <c r="K393" s="255" t="s">
        <v>398</v>
      </c>
      <c r="L393" s="255" t="s">
        <v>156</v>
      </c>
      <c r="M393" s="256">
        <v>43214</v>
      </c>
      <c r="N393" s="255" t="s">
        <v>70</v>
      </c>
      <c r="O393" s="255" t="s">
        <v>7526</v>
      </c>
    </row>
    <row r="394" spans="1:15" x14ac:dyDescent="0.2">
      <c r="A394" s="255" t="s">
        <v>2063</v>
      </c>
      <c r="B394" s="255" t="s">
        <v>2046</v>
      </c>
      <c r="C394" s="255" t="s">
        <v>558</v>
      </c>
      <c r="D394" s="255" t="s">
        <v>2031</v>
      </c>
      <c r="E394" s="255" t="s">
        <v>559</v>
      </c>
      <c r="F394" s="255" t="s">
        <v>7528</v>
      </c>
      <c r="G394" s="256">
        <v>43210</v>
      </c>
      <c r="H394" s="257">
        <v>65.989999999999995</v>
      </c>
      <c r="I394" s="257">
        <v>1</v>
      </c>
      <c r="J394" s="257">
        <f t="shared" si="6"/>
        <v>65.989999999999995</v>
      </c>
      <c r="K394" s="255" t="s">
        <v>398</v>
      </c>
      <c r="L394" s="255" t="s">
        <v>301</v>
      </c>
      <c r="M394" s="256">
        <v>43211</v>
      </c>
      <c r="N394" s="255" t="s">
        <v>70</v>
      </c>
      <c r="O394" s="255" t="s">
        <v>7529</v>
      </c>
    </row>
    <row r="395" spans="1:15" x14ac:dyDescent="0.2">
      <c r="A395" s="255" t="s">
        <v>2063</v>
      </c>
      <c r="B395" s="255" t="s">
        <v>2046</v>
      </c>
      <c r="C395" s="255" t="s">
        <v>558</v>
      </c>
      <c r="D395" s="255" t="s">
        <v>2031</v>
      </c>
      <c r="E395" s="255" t="s">
        <v>559</v>
      </c>
      <c r="F395" s="255" t="s">
        <v>7530</v>
      </c>
      <c r="G395" s="256">
        <v>43210</v>
      </c>
      <c r="H395" s="257">
        <v>65.989999999999995</v>
      </c>
      <c r="I395" s="257">
        <v>1</v>
      </c>
      <c r="J395" s="257">
        <f t="shared" si="6"/>
        <v>65.989999999999995</v>
      </c>
      <c r="K395" s="255" t="s">
        <v>398</v>
      </c>
      <c r="L395" s="255" t="s">
        <v>301</v>
      </c>
      <c r="M395" s="256">
        <v>43211</v>
      </c>
      <c r="N395" s="255" t="s">
        <v>70</v>
      </c>
      <c r="O395" s="255" t="s">
        <v>7531</v>
      </c>
    </row>
    <row r="396" spans="1:15" x14ac:dyDescent="0.2">
      <c r="A396" s="255" t="s">
        <v>2063</v>
      </c>
      <c r="B396" s="255" t="s">
        <v>2046</v>
      </c>
      <c r="C396" s="255" t="s">
        <v>558</v>
      </c>
      <c r="D396" s="255" t="s">
        <v>2031</v>
      </c>
      <c r="E396" s="255" t="s">
        <v>559</v>
      </c>
      <c r="F396" s="255" t="s">
        <v>7532</v>
      </c>
      <c r="G396" s="256">
        <v>43210</v>
      </c>
      <c r="H396" s="257">
        <v>321.24</v>
      </c>
      <c r="I396" s="257">
        <v>1</v>
      </c>
      <c r="J396" s="257">
        <f t="shared" si="6"/>
        <v>321.24</v>
      </c>
      <c r="K396" s="255" t="s">
        <v>7533</v>
      </c>
      <c r="L396" s="255" t="s">
        <v>625</v>
      </c>
      <c r="M396" s="256">
        <v>43211</v>
      </c>
      <c r="N396" s="255" t="s">
        <v>70</v>
      </c>
      <c r="O396" s="255" t="s">
        <v>398</v>
      </c>
    </row>
    <row r="397" spans="1:15" x14ac:dyDescent="0.2">
      <c r="A397" s="255" t="s">
        <v>2063</v>
      </c>
      <c r="B397" s="255" t="s">
        <v>2046</v>
      </c>
      <c r="C397" s="255" t="s">
        <v>558</v>
      </c>
      <c r="D397" s="255" t="s">
        <v>2031</v>
      </c>
      <c r="E397" s="255" t="s">
        <v>559</v>
      </c>
      <c r="F397" s="255" t="s">
        <v>7534</v>
      </c>
      <c r="G397" s="256">
        <v>43210</v>
      </c>
      <c r="H397" s="257">
        <v>74.989999999999995</v>
      </c>
      <c r="I397" s="257">
        <v>1</v>
      </c>
      <c r="J397" s="257">
        <f t="shared" si="6"/>
        <v>74.989999999999995</v>
      </c>
      <c r="K397" s="255" t="s">
        <v>398</v>
      </c>
      <c r="L397" s="255" t="s">
        <v>556</v>
      </c>
      <c r="M397" s="256">
        <v>43211</v>
      </c>
      <c r="N397" s="255" t="s">
        <v>70</v>
      </c>
      <c r="O397" s="255" t="s">
        <v>7535</v>
      </c>
    </row>
    <row r="398" spans="1:15" x14ac:dyDescent="0.2">
      <c r="A398" s="255" t="s">
        <v>2063</v>
      </c>
      <c r="B398" s="255" t="s">
        <v>2046</v>
      </c>
      <c r="C398" s="255" t="s">
        <v>558</v>
      </c>
      <c r="D398" s="255" t="s">
        <v>2031</v>
      </c>
      <c r="E398" s="255" t="s">
        <v>559</v>
      </c>
      <c r="F398" s="255" t="s">
        <v>7536</v>
      </c>
      <c r="G398" s="256">
        <v>43210</v>
      </c>
      <c r="H398" s="257">
        <v>69.98</v>
      </c>
      <c r="I398" s="257">
        <v>1</v>
      </c>
      <c r="J398" s="257">
        <f t="shared" si="6"/>
        <v>69.98</v>
      </c>
      <c r="K398" s="255" t="s">
        <v>398</v>
      </c>
      <c r="L398" s="255" t="s">
        <v>320</v>
      </c>
      <c r="M398" s="256">
        <v>43211</v>
      </c>
      <c r="N398" s="255" t="s">
        <v>70</v>
      </c>
      <c r="O398" s="255" t="s">
        <v>7537</v>
      </c>
    </row>
    <row r="399" spans="1:15" x14ac:dyDescent="0.2">
      <c r="A399" s="255" t="s">
        <v>2063</v>
      </c>
      <c r="B399" s="255" t="s">
        <v>2046</v>
      </c>
      <c r="C399" s="255" t="s">
        <v>558</v>
      </c>
      <c r="D399" s="255" t="s">
        <v>2031</v>
      </c>
      <c r="E399" s="255" t="s">
        <v>559</v>
      </c>
      <c r="F399" s="255" t="s">
        <v>7538</v>
      </c>
      <c r="G399" s="256">
        <v>43210</v>
      </c>
      <c r="H399" s="257">
        <v>64.989999999999995</v>
      </c>
      <c r="I399" s="257">
        <v>1</v>
      </c>
      <c r="J399" s="257">
        <f t="shared" si="6"/>
        <v>64.989999999999995</v>
      </c>
      <c r="K399" s="255" t="s">
        <v>398</v>
      </c>
      <c r="L399" s="255" t="s">
        <v>428</v>
      </c>
      <c r="M399" s="256">
        <v>43213</v>
      </c>
      <c r="N399" s="255" t="s">
        <v>70</v>
      </c>
      <c r="O399" s="255" t="s">
        <v>7539</v>
      </c>
    </row>
    <row r="400" spans="1:15" x14ac:dyDescent="0.2">
      <c r="A400" s="255" t="s">
        <v>2063</v>
      </c>
      <c r="B400" s="255" t="s">
        <v>2046</v>
      </c>
      <c r="C400" s="255" t="s">
        <v>558</v>
      </c>
      <c r="D400" s="255" t="s">
        <v>2031</v>
      </c>
      <c r="E400" s="255" t="s">
        <v>559</v>
      </c>
      <c r="F400" s="255" t="s">
        <v>7540</v>
      </c>
      <c r="G400" s="256">
        <v>43210</v>
      </c>
      <c r="H400" s="257">
        <v>213.99</v>
      </c>
      <c r="I400" s="257">
        <v>1</v>
      </c>
      <c r="J400" s="257">
        <f t="shared" si="6"/>
        <v>213.99</v>
      </c>
      <c r="K400" s="255" t="s">
        <v>7541</v>
      </c>
      <c r="L400" s="255" t="s">
        <v>625</v>
      </c>
      <c r="M400" s="256">
        <v>43211</v>
      </c>
      <c r="N400" s="255" t="s">
        <v>70</v>
      </c>
      <c r="O400" s="255" t="s">
        <v>398</v>
      </c>
    </row>
    <row r="401" spans="1:15" x14ac:dyDescent="0.2">
      <c r="A401" s="255" t="s">
        <v>2063</v>
      </c>
      <c r="B401" s="255" t="s">
        <v>2046</v>
      </c>
      <c r="C401" s="255" t="s">
        <v>558</v>
      </c>
      <c r="D401" s="255" t="s">
        <v>2031</v>
      </c>
      <c r="E401" s="255" t="s">
        <v>559</v>
      </c>
      <c r="F401" s="255" t="s">
        <v>7542</v>
      </c>
      <c r="G401" s="256">
        <v>43210</v>
      </c>
      <c r="H401" s="257">
        <v>171.57</v>
      </c>
      <c r="I401" s="257">
        <v>1</v>
      </c>
      <c r="J401" s="257">
        <f t="shared" si="6"/>
        <v>171.57</v>
      </c>
      <c r="K401" s="255" t="s">
        <v>398</v>
      </c>
      <c r="L401" s="255" t="s">
        <v>428</v>
      </c>
      <c r="M401" s="256">
        <v>43211</v>
      </c>
      <c r="N401" s="255" t="s">
        <v>70</v>
      </c>
      <c r="O401" s="255" t="s">
        <v>7539</v>
      </c>
    </row>
    <row r="402" spans="1:15" x14ac:dyDescent="0.2">
      <c r="A402" s="255" t="s">
        <v>2063</v>
      </c>
      <c r="B402" s="255" t="s">
        <v>2046</v>
      </c>
      <c r="C402" s="255" t="s">
        <v>558</v>
      </c>
      <c r="D402" s="255" t="s">
        <v>2031</v>
      </c>
      <c r="E402" s="255" t="s">
        <v>559</v>
      </c>
      <c r="F402" s="255" t="s">
        <v>7543</v>
      </c>
      <c r="G402" s="256">
        <v>43210</v>
      </c>
      <c r="H402" s="257">
        <v>126.37</v>
      </c>
      <c r="I402" s="257">
        <v>1</v>
      </c>
      <c r="J402" s="257">
        <f t="shared" si="6"/>
        <v>126.37</v>
      </c>
      <c r="K402" s="255" t="s">
        <v>398</v>
      </c>
      <c r="L402" s="255" t="s">
        <v>7544</v>
      </c>
      <c r="M402" s="256">
        <v>43211</v>
      </c>
      <c r="N402" s="255" t="s">
        <v>70</v>
      </c>
      <c r="O402" s="255" t="s">
        <v>7545</v>
      </c>
    </row>
    <row r="403" spans="1:15" x14ac:dyDescent="0.2">
      <c r="A403" s="255" t="s">
        <v>2063</v>
      </c>
      <c r="B403" s="255" t="s">
        <v>2046</v>
      </c>
      <c r="C403" s="255" t="s">
        <v>558</v>
      </c>
      <c r="D403" s="255" t="s">
        <v>2031</v>
      </c>
      <c r="E403" s="255" t="s">
        <v>559</v>
      </c>
      <c r="F403" s="255" t="s">
        <v>7546</v>
      </c>
      <c r="G403" s="256">
        <v>43210</v>
      </c>
      <c r="H403" s="257">
        <v>90.4</v>
      </c>
      <c r="I403" s="257">
        <v>1</v>
      </c>
      <c r="J403" s="257">
        <f t="shared" si="6"/>
        <v>90.4</v>
      </c>
      <c r="K403" s="255" t="s">
        <v>398</v>
      </c>
      <c r="L403" s="255" t="s">
        <v>7544</v>
      </c>
      <c r="M403" s="256">
        <v>43211</v>
      </c>
      <c r="N403" s="255" t="s">
        <v>70</v>
      </c>
      <c r="O403" s="255" t="s">
        <v>7545</v>
      </c>
    </row>
    <row r="404" spans="1:15" x14ac:dyDescent="0.2">
      <c r="A404" s="255" t="s">
        <v>2063</v>
      </c>
      <c r="B404" s="255" t="s">
        <v>2046</v>
      </c>
      <c r="C404" s="255" t="s">
        <v>558</v>
      </c>
      <c r="D404" s="255" t="s">
        <v>2031</v>
      </c>
      <c r="E404" s="255" t="s">
        <v>559</v>
      </c>
      <c r="F404" s="255" t="s">
        <v>7547</v>
      </c>
      <c r="G404" s="256">
        <v>43210</v>
      </c>
      <c r="H404" s="257">
        <v>82.95</v>
      </c>
      <c r="I404" s="257">
        <v>1</v>
      </c>
      <c r="J404" s="257">
        <f t="shared" si="6"/>
        <v>82.95</v>
      </c>
      <c r="K404" s="255" t="s">
        <v>398</v>
      </c>
      <c r="L404" s="255" t="s">
        <v>818</v>
      </c>
      <c r="M404" s="256">
        <v>43211</v>
      </c>
      <c r="N404" s="255" t="s">
        <v>70</v>
      </c>
      <c r="O404" s="255" t="s">
        <v>7548</v>
      </c>
    </row>
    <row r="405" spans="1:15" x14ac:dyDescent="0.2">
      <c r="A405" s="255" t="s">
        <v>2063</v>
      </c>
      <c r="B405" s="255" t="s">
        <v>2046</v>
      </c>
      <c r="C405" s="255" t="s">
        <v>558</v>
      </c>
      <c r="D405" s="255" t="s">
        <v>2031</v>
      </c>
      <c r="E405" s="255" t="s">
        <v>559</v>
      </c>
      <c r="F405" s="255" t="s">
        <v>7549</v>
      </c>
      <c r="G405" s="256">
        <v>43210</v>
      </c>
      <c r="H405" s="257">
        <v>58.75</v>
      </c>
      <c r="I405" s="257">
        <v>1</v>
      </c>
      <c r="J405" s="257">
        <f t="shared" si="6"/>
        <v>58.75</v>
      </c>
      <c r="K405" s="255" t="s">
        <v>398</v>
      </c>
      <c r="L405" s="255" t="s">
        <v>214</v>
      </c>
      <c r="M405" s="256">
        <v>43211</v>
      </c>
      <c r="N405" s="255" t="s">
        <v>70</v>
      </c>
      <c r="O405" s="255" t="s">
        <v>7550</v>
      </c>
    </row>
    <row r="406" spans="1:15" x14ac:dyDescent="0.2">
      <c r="A406" s="255" t="s">
        <v>2063</v>
      </c>
      <c r="B406" s="255" t="s">
        <v>2046</v>
      </c>
      <c r="C406" s="255" t="s">
        <v>558</v>
      </c>
      <c r="D406" s="255" t="s">
        <v>2031</v>
      </c>
      <c r="E406" s="255" t="s">
        <v>559</v>
      </c>
      <c r="F406" s="255" t="s">
        <v>7551</v>
      </c>
      <c r="G406" s="256">
        <v>43210</v>
      </c>
      <c r="H406" s="257">
        <v>58.75</v>
      </c>
      <c r="I406" s="257">
        <v>1</v>
      </c>
      <c r="J406" s="257">
        <f t="shared" si="6"/>
        <v>58.75</v>
      </c>
      <c r="K406" s="255" t="s">
        <v>398</v>
      </c>
      <c r="L406" s="255" t="s">
        <v>214</v>
      </c>
      <c r="M406" s="256">
        <v>43211</v>
      </c>
      <c r="N406" s="255" t="s">
        <v>70</v>
      </c>
      <c r="O406" s="255" t="s">
        <v>7550</v>
      </c>
    </row>
    <row r="407" spans="1:15" x14ac:dyDescent="0.2">
      <c r="A407" s="255" t="s">
        <v>2063</v>
      </c>
      <c r="B407" s="255" t="s">
        <v>2046</v>
      </c>
      <c r="C407" s="255" t="s">
        <v>558</v>
      </c>
      <c r="D407" s="255" t="s">
        <v>2031</v>
      </c>
      <c r="E407" s="255" t="s">
        <v>559</v>
      </c>
      <c r="F407" s="255" t="s">
        <v>7552</v>
      </c>
      <c r="G407" s="256">
        <v>43210</v>
      </c>
      <c r="H407" s="257">
        <v>39.75</v>
      </c>
      <c r="I407" s="257">
        <v>1</v>
      </c>
      <c r="J407" s="257">
        <f t="shared" si="6"/>
        <v>39.75</v>
      </c>
      <c r="K407" s="255" t="s">
        <v>398</v>
      </c>
      <c r="L407" s="255" t="s">
        <v>214</v>
      </c>
      <c r="M407" s="256">
        <v>43211</v>
      </c>
      <c r="N407" s="255" t="s">
        <v>70</v>
      </c>
      <c r="O407" s="255" t="s">
        <v>7550</v>
      </c>
    </row>
    <row r="408" spans="1:15" x14ac:dyDescent="0.2">
      <c r="A408" s="255" t="s">
        <v>2063</v>
      </c>
      <c r="B408" s="255" t="s">
        <v>2046</v>
      </c>
      <c r="C408" s="255" t="s">
        <v>558</v>
      </c>
      <c r="D408" s="255" t="s">
        <v>2031</v>
      </c>
      <c r="E408" s="255" t="s">
        <v>559</v>
      </c>
      <c r="F408" s="255" t="s">
        <v>7553</v>
      </c>
      <c r="G408" s="256">
        <v>43210</v>
      </c>
      <c r="H408" s="257">
        <v>39.75</v>
      </c>
      <c r="I408" s="257">
        <v>1</v>
      </c>
      <c r="J408" s="257">
        <f t="shared" si="6"/>
        <v>39.75</v>
      </c>
      <c r="K408" s="255" t="s">
        <v>398</v>
      </c>
      <c r="L408" s="255" t="s">
        <v>214</v>
      </c>
      <c r="M408" s="256">
        <v>43211</v>
      </c>
      <c r="N408" s="255" t="s">
        <v>70</v>
      </c>
      <c r="O408" s="255" t="s">
        <v>7550</v>
      </c>
    </row>
    <row r="409" spans="1:15" x14ac:dyDescent="0.2">
      <c r="A409" s="255" t="s">
        <v>2063</v>
      </c>
      <c r="B409" s="255" t="s">
        <v>2046</v>
      </c>
      <c r="C409" s="255" t="s">
        <v>558</v>
      </c>
      <c r="D409" s="255" t="s">
        <v>2031</v>
      </c>
      <c r="E409" s="255" t="s">
        <v>559</v>
      </c>
      <c r="F409" s="255" t="s">
        <v>7554</v>
      </c>
      <c r="G409" s="256">
        <v>43210</v>
      </c>
      <c r="H409" s="257">
        <v>409.06</v>
      </c>
      <c r="I409" s="257">
        <v>1</v>
      </c>
      <c r="J409" s="257">
        <f t="shared" si="6"/>
        <v>409.06</v>
      </c>
      <c r="K409" s="255" t="s">
        <v>398</v>
      </c>
      <c r="L409" s="255" t="s">
        <v>556</v>
      </c>
      <c r="M409" s="256">
        <v>43211</v>
      </c>
      <c r="N409" s="255" t="s">
        <v>70</v>
      </c>
      <c r="O409" s="255" t="s">
        <v>7555</v>
      </c>
    </row>
    <row r="410" spans="1:15" x14ac:dyDescent="0.2">
      <c r="A410" s="255" t="s">
        <v>2063</v>
      </c>
      <c r="B410" s="255" t="s">
        <v>2046</v>
      </c>
      <c r="C410" s="255" t="s">
        <v>558</v>
      </c>
      <c r="D410" s="255" t="s">
        <v>2031</v>
      </c>
      <c r="E410" s="255" t="s">
        <v>559</v>
      </c>
      <c r="F410" s="255" t="s">
        <v>7556</v>
      </c>
      <c r="G410" s="256">
        <v>43210</v>
      </c>
      <c r="H410" s="257">
        <v>424.72</v>
      </c>
      <c r="I410" s="257">
        <v>1</v>
      </c>
      <c r="J410" s="257">
        <f t="shared" si="6"/>
        <v>424.72</v>
      </c>
      <c r="K410" s="255" t="s">
        <v>398</v>
      </c>
      <c r="L410" s="255" t="s">
        <v>556</v>
      </c>
      <c r="M410" s="256">
        <v>43211</v>
      </c>
      <c r="N410" s="255" t="s">
        <v>70</v>
      </c>
      <c r="O410" s="255" t="s">
        <v>7557</v>
      </c>
    </row>
    <row r="411" spans="1:15" x14ac:dyDescent="0.2">
      <c r="A411" s="255" t="s">
        <v>2063</v>
      </c>
      <c r="B411" s="255" t="s">
        <v>2046</v>
      </c>
      <c r="C411" s="255" t="s">
        <v>558</v>
      </c>
      <c r="D411" s="255" t="s">
        <v>2031</v>
      </c>
      <c r="E411" s="255" t="s">
        <v>559</v>
      </c>
      <c r="F411" s="255" t="s">
        <v>7558</v>
      </c>
      <c r="G411" s="256">
        <v>43210</v>
      </c>
      <c r="H411" s="257">
        <v>304.60000000000002</v>
      </c>
      <c r="I411" s="257">
        <v>1</v>
      </c>
      <c r="J411" s="257">
        <f t="shared" si="6"/>
        <v>304.60000000000002</v>
      </c>
      <c r="K411" s="255" t="s">
        <v>398</v>
      </c>
      <c r="L411" s="255" t="s">
        <v>7559</v>
      </c>
      <c r="M411" s="256">
        <v>43211</v>
      </c>
      <c r="N411" s="255" t="s">
        <v>70</v>
      </c>
      <c r="O411" s="255" t="s">
        <v>7560</v>
      </c>
    </row>
    <row r="412" spans="1:15" x14ac:dyDescent="0.2">
      <c r="A412" s="255" t="s">
        <v>2063</v>
      </c>
      <c r="B412" s="255" t="s">
        <v>2046</v>
      </c>
      <c r="C412" s="255" t="s">
        <v>558</v>
      </c>
      <c r="D412" s="255" t="s">
        <v>2031</v>
      </c>
      <c r="E412" s="255" t="s">
        <v>559</v>
      </c>
      <c r="F412" s="255" t="s">
        <v>7561</v>
      </c>
      <c r="G412" s="256">
        <v>43210</v>
      </c>
      <c r="H412" s="257">
        <v>29.1</v>
      </c>
      <c r="I412" s="257">
        <v>1</v>
      </c>
      <c r="J412" s="257">
        <f t="shared" si="6"/>
        <v>29.1</v>
      </c>
      <c r="K412" s="255" t="s">
        <v>398</v>
      </c>
      <c r="L412" s="255" t="s">
        <v>694</v>
      </c>
      <c r="M412" s="256">
        <v>43211</v>
      </c>
      <c r="N412" s="255" t="s">
        <v>70</v>
      </c>
      <c r="O412" s="255" t="s">
        <v>7562</v>
      </c>
    </row>
    <row r="413" spans="1:15" x14ac:dyDescent="0.2">
      <c r="A413" s="255" t="s">
        <v>2063</v>
      </c>
      <c r="B413" s="255" t="s">
        <v>2046</v>
      </c>
      <c r="C413" s="255" t="s">
        <v>558</v>
      </c>
      <c r="D413" s="255" t="s">
        <v>2031</v>
      </c>
      <c r="E413" s="255" t="s">
        <v>559</v>
      </c>
      <c r="F413" s="255" t="s">
        <v>7563</v>
      </c>
      <c r="G413" s="256">
        <v>43210</v>
      </c>
      <c r="H413" s="257">
        <v>17.45</v>
      </c>
      <c r="I413" s="257">
        <v>1</v>
      </c>
      <c r="J413" s="257">
        <f t="shared" si="6"/>
        <v>17.45</v>
      </c>
      <c r="K413" s="255" t="s">
        <v>398</v>
      </c>
      <c r="L413" s="255" t="s">
        <v>694</v>
      </c>
      <c r="M413" s="256">
        <v>43211</v>
      </c>
      <c r="N413" s="255" t="s">
        <v>70</v>
      </c>
      <c r="O413" s="255" t="s">
        <v>7562</v>
      </c>
    </row>
    <row r="414" spans="1:15" x14ac:dyDescent="0.2">
      <c r="A414" s="255" t="s">
        <v>2063</v>
      </c>
      <c r="B414" s="255" t="s">
        <v>2046</v>
      </c>
      <c r="C414" s="255" t="s">
        <v>558</v>
      </c>
      <c r="D414" s="255" t="s">
        <v>2031</v>
      </c>
      <c r="E414" s="255" t="s">
        <v>559</v>
      </c>
      <c r="F414" s="255" t="s">
        <v>7564</v>
      </c>
      <c r="G414" s="256">
        <v>43210</v>
      </c>
      <c r="H414" s="257">
        <v>544.98</v>
      </c>
      <c r="I414" s="257">
        <v>1</v>
      </c>
      <c r="J414" s="257">
        <f t="shared" si="6"/>
        <v>544.98</v>
      </c>
      <c r="K414" s="255" t="s">
        <v>398</v>
      </c>
      <c r="L414" s="255" t="s">
        <v>694</v>
      </c>
      <c r="M414" s="256">
        <v>43211</v>
      </c>
      <c r="N414" s="255" t="s">
        <v>70</v>
      </c>
      <c r="O414" s="255" t="s">
        <v>7565</v>
      </c>
    </row>
    <row r="415" spans="1:15" x14ac:dyDescent="0.2">
      <c r="A415" s="255" t="s">
        <v>2063</v>
      </c>
      <c r="B415" s="255" t="s">
        <v>2046</v>
      </c>
      <c r="C415" s="255" t="s">
        <v>558</v>
      </c>
      <c r="D415" s="255" t="s">
        <v>2031</v>
      </c>
      <c r="E415" s="255" t="s">
        <v>559</v>
      </c>
      <c r="F415" s="255" t="s">
        <v>7566</v>
      </c>
      <c r="G415" s="256">
        <v>43210</v>
      </c>
      <c r="H415" s="257">
        <v>57.55</v>
      </c>
      <c r="I415" s="257">
        <v>1</v>
      </c>
      <c r="J415" s="257">
        <f t="shared" si="6"/>
        <v>57.55</v>
      </c>
      <c r="K415" s="255" t="s">
        <v>398</v>
      </c>
      <c r="L415" s="255" t="s">
        <v>7567</v>
      </c>
      <c r="M415" s="256">
        <v>43211</v>
      </c>
      <c r="N415" s="255" t="s">
        <v>70</v>
      </c>
      <c r="O415" s="255" t="s">
        <v>7568</v>
      </c>
    </row>
    <row r="416" spans="1:15" x14ac:dyDescent="0.2">
      <c r="A416" s="255" t="s">
        <v>2063</v>
      </c>
      <c r="B416" s="255" t="s">
        <v>2046</v>
      </c>
      <c r="C416" s="255" t="s">
        <v>558</v>
      </c>
      <c r="D416" s="255" t="s">
        <v>2031</v>
      </c>
      <c r="E416" s="255" t="s">
        <v>559</v>
      </c>
      <c r="F416" s="255" t="s">
        <v>7569</v>
      </c>
      <c r="G416" s="256">
        <v>43210</v>
      </c>
      <c r="H416" s="257">
        <v>57.55</v>
      </c>
      <c r="I416" s="257">
        <v>1</v>
      </c>
      <c r="J416" s="257">
        <f t="shared" si="6"/>
        <v>57.55</v>
      </c>
      <c r="K416" s="255" t="s">
        <v>398</v>
      </c>
      <c r="L416" s="255" t="s">
        <v>7567</v>
      </c>
      <c r="M416" s="256">
        <v>43211</v>
      </c>
      <c r="N416" s="255" t="s">
        <v>70</v>
      </c>
      <c r="O416" s="255" t="s">
        <v>7568</v>
      </c>
    </row>
    <row r="417" spans="1:15" x14ac:dyDescent="0.2">
      <c r="A417" s="255" t="s">
        <v>2063</v>
      </c>
      <c r="B417" s="255" t="s">
        <v>2046</v>
      </c>
      <c r="C417" s="255" t="s">
        <v>558</v>
      </c>
      <c r="D417" s="255" t="s">
        <v>2031</v>
      </c>
      <c r="E417" s="255" t="s">
        <v>559</v>
      </c>
      <c r="F417" s="255" t="s">
        <v>7570</v>
      </c>
      <c r="G417" s="256">
        <v>43210</v>
      </c>
      <c r="H417" s="257">
        <v>3199.5</v>
      </c>
      <c r="I417" s="257">
        <v>1</v>
      </c>
      <c r="J417" s="257">
        <f t="shared" si="6"/>
        <v>3199.5</v>
      </c>
      <c r="K417" s="255" t="s">
        <v>398</v>
      </c>
      <c r="L417" s="255" t="s">
        <v>301</v>
      </c>
      <c r="M417" s="256">
        <v>43211</v>
      </c>
      <c r="N417" s="255" t="s">
        <v>70</v>
      </c>
      <c r="O417" s="255" t="s">
        <v>7571</v>
      </c>
    </row>
    <row r="418" spans="1:15" x14ac:dyDescent="0.2">
      <c r="A418" s="255" t="s">
        <v>2063</v>
      </c>
      <c r="B418" s="255" t="s">
        <v>2046</v>
      </c>
      <c r="C418" s="255" t="s">
        <v>558</v>
      </c>
      <c r="D418" s="255" t="s">
        <v>2031</v>
      </c>
      <c r="E418" s="255" t="s">
        <v>559</v>
      </c>
      <c r="F418" s="255" t="s">
        <v>7572</v>
      </c>
      <c r="G418" s="256">
        <v>43210</v>
      </c>
      <c r="H418" s="257">
        <v>94.98</v>
      </c>
      <c r="I418" s="257">
        <v>1</v>
      </c>
      <c r="J418" s="257">
        <f t="shared" si="6"/>
        <v>94.98</v>
      </c>
      <c r="K418" s="255" t="s">
        <v>398</v>
      </c>
      <c r="L418" s="255" t="s">
        <v>430</v>
      </c>
      <c r="M418" s="256">
        <v>43211</v>
      </c>
      <c r="N418" s="255" t="s">
        <v>70</v>
      </c>
      <c r="O418" s="255" t="s">
        <v>7573</v>
      </c>
    </row>
    <row r="419" spans="1:15" x14ac:dyDescent="0.2">
      <c r="A419" s="255" t="s">
        <v>2063</v>
      </c>
      <c r="B419" s="255" t="s">
        <v>2046</v>
      </c>
      <c r="C419" s="255" t="s">
        <v>558</v>
      </c>
      <c r="D419" s="255" t="s">
        <v>2031</v>
      </c>
      <c r="E419" s="255" t="s">
        <v>559</v>
      </c>
      <c r="F419" s="255" t="s">
        <v>7574</v>
      </c>
      <c r="G419" s="256">
        <v>43210</v>
      </c>
      <c r="H419" s="257">
        <v>158.59</v>
      </c>
      <c r="I419" s="257">
        <v>1</v>
      </c>
      <c r="J419" s="257">
        <f t="shared" si="6"/>
        <v>158.59</v>
      </c>
      <c r="K419" s="255" t="s">
        <v>398</v>
      </c>
      <c r="L419" s="255" t="s">
        <v>151</v>
      </c>
      <c r="M419" s="256">
        <v>43211</v>
      </c>
      <c r="N419" s="255" t="s">
        <v>70</v>
      </c>
      <c r="O419" s="255" t="s">
        <v>6792</v>
      </c>
    </row>
    <row r="420" spans="1:15" x14ac:dyDescent="0.2">
      <c r="A420" s="255" t="s">
        <v>2063</v>
      </c>
      <c r="B420" s="255" t="s">
        <v>2046</v>
      </c>
      <c r="C420" s="255" t="s">
        <v>558</v>
      </c>
      <c r="D420" s="255" t="s">
        <v>2031</v>
      </c>
      <c r="E420" s="255" t="s">
        <v>559</v>
      </c>
      <c r="F420" s="255" t="s">
        <v>7575</v>
      </c>
      <c r="G420" s="256">
        <v>43209</v>
      </c>
      <c r="H420" s="257">
        <v>80.8</v>
      </c>
      <c r="I420" s="257">
        <v>1</v>
      </c>
      <c r="J420" s="257">
        <f t="shared" si="6"/>
        <v>80.8</v>
      </c>
      <c r="K420" s="255" t="s">
        <v>398</v>
      </c>
      <c r="L420" s="255" t="s">
        <v>428</v>
      </c>
      <c r="M420" s="256">
        <v>43210</v>
      </c>
      <c r="N420" s="255" t="s">
        <v>70</v>
      </c>
      <c r="O420" s="255" t="s">
        <v>7576</v>
      </c>
    </row>
    <row r="421" spans="1:15" x14ac:dyDescent="0.2">
      <c r="A421" s="255" t="s">
        <v>2063</v>
      </c>
      <c r="B421" s="255" t="s">
        <v>2046</v>
      </c>
      <c r="C421" s="255" t="s">
        <v>558</v>
      </c>
      <c r="D421" s="255" t="s">
        <v>2031</v>
      </c>
      <c r="E421" s="255" t="s">
        <v>559</v>
      </c>
      <c r="F421" s="255" t="s">
        <v>7577</v>
      </c>
      <c r="G421" s="256">
        <v>43209</v>
      </c>
      <c r="H421" s="257">
        <v>82.95</v>
      </c>
      <c r="I421" s="257">
        <v>1</v>
      </c>
      <c r="J421" s="257">
        <f t="shared" si="6"/>
        <v>82.95</v>
      </c>
      <c r="K421" s="255" t="s">
        <v>398</v>
      </c>
      <c r="L421" s="255" t="s">
        <v>428</v>
      </c>
      <c r="M421" s="256">
        <v>43210</v>
      </c>
      <c r="N421" s="255" t="s">
        <v>70</v>
      </c>
      <c r="O421" s="255" t="s">
        <v>7576</v>
      </c>
    </row>
    <row r="422" spans="1:15" x14ac:dyDescent="0.2">
      <c r="A422" s="255" t="s">
        <v>2063</v>
      </c>
      <c r="B422" s="255" t="s">
        <v>2046</v>
      </c>
      <c r="C422" s="255" t="s">
        <v>558</v>
      </c>
      <c r="D422" s="255" t="s">
        <v>2031</v>
      </c>
      <c r="E422" s="255" t="s">
        <v>559</v>
      </c>
      <c r="F422" s="255" t="s">
        <v>7578</v>
      </c>
      <c r="G422" s="256">
        <v>43209</v>
      </c>
      <c r="H422" s="257">
        <v>97.85</v>
      </c>
      <c r="I422" s="257">
        <v>1</v>
      </c>
      <c r="J422" s="257">
        <f t="shared" si="6"/>
        <v>97.85</v>
      </c>
      <c r="K422" s="255" t="s">
        <v>398</v>
      </c>
      <c r="L422" s="255" t="s">
        <v>301</v>
      </c>
      <c r="M422" s="256">
        <v>43210</v>
      </c>
      <c r="N422" s="255" t="s">
        <v>70</v>
      </c>
      <c r="O422" s="255" t="s">
        <v>7579</v>
      </c>
    </row>
    <row r="423" spans="1:15" x14ac:dyDescent="0.2">
      <c r="A423" s="255" t="s">
        <v>2063</v>
      </c>
      <c r="B423" s="255" t="s">
        <v>2046</v>
      </c>
      <c r="C423" s="255" t="s">
        <v>558</v>
      </c>
      <c r="D423" s="255" t="s">
        <v>2031</v>
      </c>
      <c r="E423" s="255" t="s">
        <v>559</v>
      </c>
      <c r="F423" s="255" t="s">
        <v>7580</v>
      </c>
      <c r="G423" s="256">
        <v>43209</v>
      </c>
      <c r="H423" s="257">
        <v>13.1</v>
      </c>
      <c r="I423" s="257">
        <v>1</v>
      </c>
      <c r="J423" s="257">
        <f t="shared" si="6"/>
        <v>13.1</v>
      </c>
      <c r="K423" s="255" t="s">
        <v>398</v>
      </c>
      <c r="L423" s="255" t="s">
        <v>430</v>
      </c>
      <c r="M423" s="256">
        <v>43210</v>
      </c>
      <c r="N423" s="255" t="s">
        <v>70</v>
      </c>
      <c r="O423" s="255" t="s">
        <v>7581</v>
      </c>
    </row>
    <row r="424" spans="1:15" x14ac:dyDescent="0.2">
      <c r="A424" s="255" t="s">
        <v>2063</v>
      </c>
      <c r="B424" s="255" t="s">
        <v>2046</v>
      </c>
      <c r="C424" s="255" t="s">
        <v>558</v>
      </c>
      <c r="D424" s="255" t="s">
        <v>2031</v>
      </c>
      <c r="E424" s="255" t="s">
        <v>559</v>
      </c>
      <c r="F424" s="255" t="s">
        <v>7582</v>
      </c>
      <c r="G424" s="256">
        <v>43209</v>
      </c>
      <c r="H424" s="257">
        <v>44.8</v>
      </c>
      <c r="I424" s="257">
        <v>1</v>
      </c>
      <c r="J424" s="257">
        <f t="shared" si="6"/>
        <v>44.8</v>
      </c>
      <c r="K424" s="255" t="s">
        <v>398</v>
      </c>
      <c r="L424" s="255" t="s">
        <v>430</v>
      </c>
      <c r="M424" s="256">
        <v>43210</v>
      </c>
      <c r="N424" s="255" t="s">
        <v>70</v>
      </c>
      <c r="O424" s="255" t="s">
        <v>7581</v>
      </c>
    </row>
    <row r="425" spans="1:15" x14ac:dyDescent="0.2">
      <c r="A425" s="255" t="s">
        <v>2063</v>
      </c>
      <c r="B425" s="255" t="s">
        <v>2046</v>
      </c>
      <c r="C425" s="255" t="s">
        <v>558</v>
      </c>
      <c r="D425" s="255" t="s">
        <v>2031</v>
      </c>
      <c r="E425" s="255" t="s">
        <v>559</v>
      </c>
      <c r="F425" s="255" t="s">
        <v>7583</v>
      </c>
      <c r="G425" s="256">
        <v>43209</v>
      </c>
      <c r="H425" s="257">
        <v>45.6</v>
      </c>
      <c r="I425" s="257">
        <v>1</v>
      </c>
      <c r="J425" s="257">
        <f t="shared" si="6"/>
        <v>45.6</v>
      </c>
      <c r="K425" s="255" t="s">
        <v>398</v>
      </c>
      <c r="L425" s="255" t="s">
        <v>430</v>
      </c>
      <c r="M425" s="256">
        <v>43210</v>
      </c>
      <c r="N425" s="255" t="s">
        <v>70</v>
      </c>
      <c r="O425" s="255" t="s">
        <v>7581</v>
      </c>
    </row>
    <row r="426" spans="1:15" x14ac:dyDescent="0.2">
      <c r="A426" s="255" t="s">
        <v>2063</v>
      </c>
      <c r="B426" s="255" t="s">
        <v>2046</v>
      </c>
      <c r="C426" s="255" t="s">
        <v>558</v>
      </c>
      <c r="D426" s="255" t="s">
        <v>2031</v>
      </c>
      <c r="E426" s="255" t="s">
        <v>559</v>
      </c>
      <c r="F426" s="255" t="s">
        <v>7584</v>
      </c>
      <c r="G426" s="256">
        <v>43209</v>
      </c>
      <c r="H426" s="257">
        <v>97.85</v>
      </c>
      <c r="I426" s="257">
        <v>1</v>
      </c>
      <c r="J426" s="257">
        <f t="shared" si="6"/>
        <v>97.85</v>
      </c>
      <c r="K426" s="255" t="s">
        <v>398</v>
      </c>
      <c r="L426" s="255" t="s">
        <v>301</v>
      </c>
      <c r="M426" s="256">
        <v>43210</v>
      </c>
      <c r="N426" s="255" t="s">
        <v>70</v>
      </c>
      <c r="O426" s="255" t="s">
        <v>7585</v>
      </c>
    </row>
    <row r="427" spans="1:15" x14ac:dyDescent="0.2">
      <c r="A427" s="255" t="s">
        <v>2063</v>
      </c>
      <c r="B427" s="255" t="s">
        <v>2046</v>
      </c>
      <c r="C427" s="255" t="s">
        <v>558</v>
      </c>
      <c r="D427" s="255" t="s">
        <v>2031</v>
      </c>
      <c r="E427" s="255" t="s">
        <v>559</v>
      </c>
      <c r="F427" s="255" t="s">
        <v>7586</v>
      </c>
      <c r="G427" s="256">
        <v>43209</v>
      </c>
      <c r="H427" s="257">
        <v>97.85</v>
      </c>
      <c r="I427" s="257">
        <v>1</v>
      </c>
      <c r="J427" s="257">
        <f t="shared" si="6"/>
        <v>97.85</v>
      </c>
      <c r="K427" s="255" t="s">
        <v>398</v>
      </c>
      <c r="L427" s="255" t="s">
        <v>301</v>
      </c>
      <c r="M427" s="256">
        <v>43210</v>
      </c>
      <c r="N427" s="255" t="s">
        <v>70</v>
      </c>
      <c r="O427" s="255" t="s">
        <v>7585</v>
      </c>
    </row>
    <row r="428" spans="1:15" x14ac:dyDescent="0.2">
      <c r="A428" s="255" t="s">
        <v>2063</v>
      </c>
      <c r="B428" s="255" t="s">
        <v>2046</v>
      </c>
      <c r="C428" s="255" t="s">
        <v>558</v>
      </c>
      <c r="D428" s="255" t="s">
        <v>2031</v>
      </c>
      <c r="E428" s="255" t="s">
        <v>559</v>
      </c>
      <c r="F428" s="255" t="s">
        <v>7587</v>
      </c>
      <c r="G428" s="256">
        <v>43209</v>
      </c>
      <c r="H428" s="257">
        <v>82.95</v>
      </c>
      <c r="I428" s="257">
        <v>1</v>
      </c>
      <c r="J428" s="257">
        <f t="shared" si="6"/>
        <v>82.95</v>
      </c>
      <c r="K428" s="255" t="s">
        <v>398</v>
      </c>
      <c r="L428" s="255" t="s">
        <v>301</v>
      </c>
      <c r="M428" s="256">
        <v>43210</v>
      </c>
      <c r="N428" s="255" t="s">
        <v>70</v>
      </c>
      <c r="O428" s="255" t="s">
        <v>7588</v>
      </c>
    </row>
    <row r="429" spans="1:15" x14ac:dyDescent="0.2">
      <c r="A429" s="255" t="s">
        <v>2063</v>
      </c>
      <c r="B429" s="255" t="s">
        <v>2046</v>
      </c>
      <c r="C429" s="255" t="s">
        <v>558</v>
      </c>
      <c r="D429" s="255" t="s">
        <v>2031</v>
      </c>
      <c r="E429" s="255" t="s">
        <v>559</v>
      </c>
      <c r="F429" s="255" t="s">
        <v>7589</v>
      </c>
      <c r="G429" s="256">
        <v>43209</v>
      </c>
      <c r="H429" s="257">
        <v>82.95</v>
      </c>
      <c r="I429" s="257">
        <v>1</v>
      </c>
      <c r="J429" s="257">
        <f t="shared" si="6"/>
        <v>82.95</v>
      </c>
      <c r="K429" s="255" t="s">
        <v>398</v>
      </c>
      <c r="L429" s="255" t="s">
        <v>301</v>
      </c>
      <c r="M429" s="256">
        <v>43210</v>
      </c>
      <c r="N429" s="255" t="s">
        <v>70</v>
      </c>
      <c r="O429" s="255" t="s">
        <v>7588</v>
      </c>
    </row>
    <row r="430" spans="1:15" x14ac:dyDescent="0.2">
      <c r="A430" s="255" t="s">
        <v>2063</v>
      </c>
      <c r="B430" s="255" t="s">
        <v>2046</v>
      </c>
      <c r="C430" s="255" t="s">
        <v>558</v>
      </c>
      <c r="D430" s="255" t="s">
        <v>2031</v>
      </c>
      <c r="E430" s="255" t="s">
        <v>559</v>
      </c>
      <c r="F430" s="255" t="s">
        <v>7590</v>
      </c>
      <c r="G430" s="256">
        <v>43209</v>
      </c>
      <c r="H430" s="257">
        <v>244.98</v>
      </c>
      <c r="I430" s="257">
        <v>1</v>
      </c>
      <c r="J430" s="257">
        <f t="shared" si="6"/>
        <v>244.98</v>
      </c>
      <c r="K430" s="255" t="s">
        <v>398</v>
      </c>
      <c r="L430" s="255" t="s">
        <v>170</v>
      </c>
      <c r="M430" s="256">
        <v>43210</v>
      </c>
      <c r="N430" s="255" t="s">
        <v>70</v>
      </c>
      <c r="O430" s="255" t="s">
        <v>7591</v>
      </c>
    </row>
    <row r="431" spans="1:15" x14ac:dyDescent="0.2">
      <c r="A431" s="255" t="s">
        <v>2063</v>
      </c>
      <c r="B431" s="255" t="s">
        <v>2046</v>
      </c>
      <c r="C431" s="255" t="s">
        <v>558</v>
      </c>
      <c r="D431" s="255" t="s">
        <v>2031</v>
      </c>
      <c r="E431" s="255" t="s">
        <v>559</v>
      </c>
      <c r="F431" s="255" t="s">
        <v>7592</v>
      </c>
      <c r="G431" s="256">
        <v>43209</v>
      </c>
      <c r="H431" s="257">
        <v>1084.92</v>
      </c>
      <c r="I431" s="257">
        <v>1</v>
      </c>
      <c r="J431" s="257">
        <f t="shared" si="6"/>
        <v>1084.92</v>
      </c>
      <c r="K431" s="255" t="s">
        <v>398</v>
      </c>
      <c r="L431" s="255" t="s">
        <v>318</v>
      </c>
      <c r="M431" s="256">
        <v>43210</v>
      </c>
      <c r="N431" s="255" t="s">
        <v>70</v>
      </c>
      <c r="O431" s="255" t="s">
        <v>7593</v>
      </c>
    </row>
    <row r="432" spans="1:15" x14ac:dyDescent="0.2">
      <c r="A432" s="255" t="s">
        <v>2063</v>
      </c>
      <c r="B432" s="255" t="s">
        <v>2046</v>
      </c>
      <c r="C432" s="255" t="s">
        <v>558</v>
      </c>
      <c r="D432" s="255" t="s">
        <v>2031</v>
      </c>
      <c r="E432" s="255" t="s">
        <v>559</v>
      </c>
      <c r="F432" s="255" t="s">
        <v>7594</v>
      </c>
      <c r="G432" s="256">
        <v>43209</v>
      </c>
      <c r="H432" s="257">
        <v>12.95</v>
      </c>
      <c r="I432" s="257">
        <v>1</v>
      </c>
      <c r="J432" s="257">
        <f t="shared" si="6"/>
        <v>12.95</v>
      </c>
      <c r="K432" s="255" t="s">
        <v>398</v>
      </c>
      <c r="L432" s="255" t="s">
        <v>799</v>
      </c>
      <c r="M432" s="256">
        <v>43210</v>
      </c>
      <c r="N432" s="255" t="s">
        <v>70</v>
      </c>
      <c r="O432" s="255" t="s">
        <v>7595</v>
      </c>
    </row>
    <row r="433" spans="1:15" x14ac:dyDescent="0.2">
      <c r="A433" s="255" t="s">
        <v>2063</v>
      </c>
      <c r="B433" s="255" t="s">
        <v>2046</v>
      </c>
      <c r="C433" s="255" t="s">
        <v>558</v>
      </c>
      <c r="D433" s="255" t="s">
        <v>2031</v>
      </c>
      <c r="E433" s="255" t="s">
        <v>559</v>
      </c>
      <c r="F433" s="255" t="s">
        <v>7596</v>
      </c>
      <c r="G433" s="256">
        <v>43209</v>
      </c>
      <c r="H433" s="257">
        <v>12.95</v>
      </c>
      <c r="I433" s="257">
        <v>1</v>
      </c>
      <c r="J433" s="257">
        <f t="shared" si="6"/>
        <v>12.95</v>
      </c>
      <c r="K433" s="255" t="s">
        <v>398</v>
      </c>
      <c r="L433" s="255" t="s">
        <v>799</v>
      </c>
      <c r="M433" s="256">
        <v>43210</v>
      </c>
      <c r="N433" s="255" t="s">
        <v>70</v>
      </c>
      <c r="O433" s="255" t="s">
        <v>7595</v>
      </c>
    </row>
    <row r="434" spans="1:15" x14ac:dyDescent="0.2">
      <c r="A434" s="255" t="s">
        <v>2063</v>
      </c>
      <c r="B434" s="255" t="s">
        <v>2046</v>
      </c>
      <c r="C434" s="255" t="s">
        <v>558</v>
      </c>
      <c r="D434" s="255" t="s">
        <v>2031</v>
      </c>
      <c r="E434" s="255" t="s">
        <v>559</v>
      </c>
      <c r="F434" s="255" t="s">
        <v>7597</v>
      </c>
      <c r="G434" s="256">
        <v>43209</v>
      </c>
      <c r="H434" s="257">
        <v>12.95</v>
      </c>
      <c r="I434" s="257">
        <v>1</v>
      </c>
      <c r="J434" s="257">
        <f t="shared" si="6"/>
        <v>12.95</v>
      </c>
      <c r="K434" s="255" t="s">
        <v>398</v>
      </c>
      <c r="L434" s="255" t="s">
        <v>799</v>
      </c>
      <c r="M434" s="256">
        <v>43210</v>
      </c>
      <c r="N434" s="255" t="s">
        <v>70</v>
      </c>
      <c r="O434" s="255" t="s">
        <v>7595</v>
      </c>
    </row>
    <row r="435" spans="1:15" x14ac:dyDescent="0.2">
      <c r="A435" s="255" t="s">
        <v>2063</v>
      </c>
      <c r="B435" s="255" t="s">
        <v>2046</v>
      </c>
      <c r="C435" s="255" t="s">
        <v>558</v>
      </c>
      <c r="D435" s="255" t="s">
        <v>2031</v>
      </c>
      <c r="E435" s="255" t="s">
        <v>559</v>
      </c>
      <c r="F435" s="255" t="s">
        <v>7598</v>
      </c>
      <c r="G435" s="256">
        <v>43209</v>
      </c>
      <c r="H435" s="257">
        <v>12.95</v>
      </c>
      <c r="I435" s="257">
        <v>1</v>
      </c>
      <c r="J435" s="257">
        <f t="shared" si="6"/>
        <v>12.95</v>
      </c>
      <c r="K435" s="255" t="s">
        <v>398</v>
      </c>
      <c r="L435" s="255" t="s">
        <v>799</v>
      </c>
      <c r="M435" s="256">
        <v>43210</v>
      </c>
      <c r="N435" s="255" t="s">
        <v>70</v>
      </c>
      <c r="O435" s="255" t="s">
        <v>7595</v>
      </c>
    </row>
    <row r="436" spans="1:15" x14ac:dyDescent="0.2">
      <c r="A436" s="255" t="s">
        <v>2063</v>
      </c>
      <c r="B436" s="255" t="s">
        <v>2046</v>
      </c>
      <c r="C436" s="255" t="s">
        <v>558</v>
      </c>
      <c r="D436" s="255" t="s">
        <v>2031</v>
      </c>
      <c r="E436" s="255" t="s">
        <v>559</v>
      </c>
      <c r="F436" s="255" t="s">
        <v>7599</v>
      </c>
      <c r="G436" s="256">
        <v>43209</v>
      </c>
      <c r="H436" s="257">
        <v>12.95</v>
      </c>
      <c r="I436" s="257">
        <v>1</v>
      </c>
      <c r="J436" s="257">
        <f t="shared" si="6"/>
        <v>12.95</v>
      </c>
      <c r="K436" s="255" t="s">
        <v>398</v>
      </c>
      <c r="L436" s="255" t="s">
        <v>799</v>
      </c>
      <c r="M436" s="256">
        <v>43210</v>
      </c>
      <c r="N436" s="255" t="s">
        <v>70</v>
      </c>
      <c r="O436" s="255" t="s">
        <v>7595</v>
      </c>
    </row>
    <row r="437" spans="1:15" x14ac:dyDescent="0.2">
      <c r="A437" s="255" t="s">
        <v>2063</v>
      </c>
      <c r="B437" s="255" t="s">
        <v>2046</v>
      </c>
      <c r="C437" s="255" t="s">
        <v>558</v>
      </c>
      <c r="D437" s="255" t="s">
        <v>2031</v>
      </c>
      <c r="E437" s="255" t="s">
        <v>559</v>
      </c>
      <c r="F437" s="255" t="s">
        <v>7600</v>
      </c>
      <c r="G437" s="256">
        <v>43209</v>
      </c>
      <c r="H437" s="257">
        <v>12.95</v>
      </c>
      <c r="I437" s="257">
        <v>1</v>
      </c>
      <c r="J437" s="257">
        <f t="shared" si="6"/>
        <v>12.95</v>
      </c>
      <c r="K437" s="255" t="s">
        <v>398</v>
      </c>
      <c r="L437" s="255" t="s">
        <v>799</v>
      </c>
      <c r="M437" s="256">
        <v>43210</v>
      </c>
      <c r="N437" s="255" t="s">
        <v>70</v>
      </c>
      <c r="O437" s="255" t="s">
        <v>7595</v>
      </c>
    </row>
    <row r="438" spans="1:15" x14ac:dyDescent="0.2">
      <c r="A438" s="255" t="s">
        <v>2063</v>
      </c>
      <c r="B438" s="255" t="s">
        <v>2046</v>
      </c>
      <c r="C438" s="255" t="s">
        <v>558</v>
      </c>
      <c r="D438" s="255" t="s">
        <v>2031</v>
      </c>
      <c r="E438" s="255" t="s">
        <v>559</v>
      </c>
      <c r="F438" s="255" t="s">
        <v>7601</v>
      </c>
      <c r="G438" s="256">
        <v>43209</v>
      </c>
      <c r="H438" s="257">
        <v>148.99</v>
      </c>
      <c r="I438" s="257">
        <v>1</v>
      </c>
      <c r="J438" s="257">
        <f t="shared" si="6"/>
        <v>148.99</v>
      </c>
      <c r="K438" s="255" t="s">
        <v>398</v>
      </c>
      <c r="L438" s="255" t="s">
        <v>653</v>
      </c>
      <c r="M438" s="256">
        <v>43210</v>
      </c>
      <c r="N438" s="255" t="s">
        <v>70</v>
      </c>
      <c r="O438" s="255" t="s">
        <v>7602</v>
      </c>
    </row>
    <row r="439" spans="1:15" x14ac:dyDescent="0.2">
      <c r="A439" s="255" t="s">
        <v>2063</v>
      </c>
      <c r="B439" s="255" t="s">
        <v>2046</v>
      </c>
      <c r="C439" s="255" t="s">
        <v>558</v>
      </c>
      <c r="D439" s="255" t="s">
        <v>2031</v>
      </c>
      <c r="E439" s="255" t="s">
        <v>559</v>
      </c>
      <c r="F439" s="255" t="s">
        <v>7603</v>
      </c>
      <c r="G439" s="256">
        <v>43209</v>
      </c>
      <c r="H439" s="257">
        <v>306.11</v>
      </c>
      <c r="I439" s="257">
        <v>1</v>
      </c>
      <c r="J439" s="257">
        <f t="shared" si="6"/>
        <v>306.11</v>
      </c>
      <c r="K439" s="255" t="s">
        <v>398</v>
      </c>
      <c r="L439" s="255" t="s">
        <v>442</v>
      </c>
      <c r="M439" s="256">
        <v>43210</v>
      </c>
      <c r="N439" s="255" t="s">
        <v>70</v>
      </c>
      <c r="O439" s="255" t="s">
        <v>7604</v>
      </c>
    </row>
    <row r="440" spans="1:15" x14ac:dyDescent="0.2">
      <c r="A440" s="255" t="s">
        <v>2063</v>
      </c>
      <c r="B440" s="255" t="s">
        <v>2046</v>
      </c>
      <c r="C440" s="255" t="s">
        <v>558</v>
      </c>
      <c r="D440" s="255" t="s">
        <v>2031</v>
      </c>
      <c r="E440" s="255" t="s">
        <v>559</v>
      </c>
      <c r="F440" s="255" t="s">
        <v>7605</v>
      </c>
      <c r="G440" s="256">
        <v>43209</v>
      </c>
      <c r="H440" s="257">
        <v>75.900000000000006</v>
      </c>
      <c r="I440" s="257">
        <v>1</v>
      </c>
      <c r="J440" s="257">
        <f t="shared" si="6"/>
        <v>75.900000000000006</v>
      </c>
      <c r="K440" s="255" t="s">
        <v>398</v>
      </c>
      <c r="L440" s="255" t="s">
        <v>547</v>
      </c>
      <c r="M440" s="256">
        <v>43210</v>
      </c>
      <c r="N440" s="255" t="s">
        <v>70</v>
      </c>
      <c r="O440" s="255" t="s">
        <v>7606</v>
      </c>
    </row>
    <row r="441" spans="1:15" x14ac:dyDescent="0.2">
      <c r="A441" s="255" t="s">
        <v>2063</v>
      </c>
      <c r="B441" s="255" t="s">
        <v>2046</v>
      </c>
      <c r="C441" s="255" t="s">
        <v>558</v>
      </c>
      <c r="D441" s="255" t="s">
        <v>2031</v>
      </c>
      <c r="E441" s="255" t="s">
        <v>559</v>
      </c>
      <c r="F441" s="255" t="s">
        <v>7607</v>
      </c>
      <c r="G441" s="256">
        <v>43209</v>
      </c>
      <c r="H441" s="257">
        <v>462.81</v>
      </c>
      <c r="I441" s="257">
        <v>1</v>
      </c>
      <c r="J441" s="257">
        <f t="shared" si="6"/>
        <v>462.81</v>
      </c>
      <c r="K441" s="255" t="s">
        <v>398</v>
      </c>
      <c r="L441" s="255" t="s">
        <v>442</v>
      </c>
      <c r="M441" s="256">
        <v>43210</v>
      </c>
      <c r="N441" s="255" t="s">
        <v>70</v>
      </c>
      <c r="O441" s="255" t="s">
        <v>7608</v>
      </c>
    </row>
    <row r="442" spans="1:15" x14ac:dyDescent="0.2">
      <c r="A442" s="255" t="s">
        <v>2063</v>
      </c>
      <c r="B442" s="255" t="s">
        <v>2046</v>
      </c>
      <c r="C442" s="255" t="s">
        <v>558</v>
      </c>
      <c r="D442" s="255" t="s">
        <v>2031</v>
      </c>
      <c r="E442" s="255" t="s">
        <v>559</v>
      </c>
      <c r="F442" s="255" t="s">
        <v>7609</v>
      </c>
      <c r="G442" s="256">
        <v>43209</v>
      </c>
      <c r="H442" s="257">
        <v>97.42</v>
      </c>
      <c r="I442" s="257">
        <v>1</v>
      </c>
      <c r="J442" s="257">
        <f t="shared" si="6"/>
        <v>97.42</v>
      </c>
      <c r="K442" s="255" t="s">
        <v>398</v>
      </c>
      <c r="L442" s="255" t="s">
        <v>214</v>
      </c>
      <c r="M442" s="256">
        <v>43210</v>
      </c>
      <c r="N442" s="255" t="s">
        <v>70</v>
      </c>
      <c r="O442" s="255" t="s">
        <v>7610</v>
      </c>
    </row>
    <row r="443" spans="1:15" x14ac:dyDescent="0.2">
      <c r="A443" s="255" t="s">
        <v>2063</v>
      </c>
      <c r="B443" s="255" t="s">
        <v>2046</v>
      </c>
      <c r="C443" s="255" t="s">
        <v>558</v>
      </c>
      <c r="D443" s="255" t="s">
        <v>2031</v>
      </c>
      <c r="E443" s="255" t="s">
        <v>559</v>
      </c>
      <c r="F443" s="255" t="s">
        <v>7611</v>
      </c>
      <c r="G443" s="256">
        <v>43209</v>
      </c>
      <c r="H443" s="257">
        <v>58.75</v>
      </c>
      <c r="I443" s="257">
        <v>1</v>
      </c>
      <c r="J443" s="257">
        <f t="shared" si="6"/>
        <v>58.75</v>
      </c>
      <c r="K443" s="255" t="s">
        <v>398</v>
      </c>
      <c r="L443" s="255" t="s">
        <v>214</v>
      </c>
      <c r="M443" s="256">
        <v>43210</v>
      </c>
      <c r="N443" s="255" t="s">
        <v>70</v>
      </c>
      <c r="O443" s="255" t="s">
        <v>7610</v>
      </c>
    </row>
    <row r="444" spans="1:15" x14ac:dyDescent="0.2">
      <c r="A444" s="255" t="s">
        <v>2063</v>
      </c>
      <c r="B444" s="255" t="s">
        <v>2046</v>
      </c>
      <c r="C444" s="255" t="s">
        <v>558</v>
      </c>
      <c r="D444" s="255" t="s">
        <v>2031</v>
      </c>
      <c r="E444" s="255" t="s">
        <v>559</v>
      </c>
      <c r="F444" s="255" t="s">
        <v>7612</v>
      </c>
      <c r="G444" s="256">
        <v>43209</v>
      </c>
      <c r="H444" s="257">
        <v>58.75</v>
      </c>
      <c r="I444" s="257">
        <v>1</v>
      </c>
      <c r="J444" s="257">
        <f t="shared" si="6"/>
        <v>58.75</v>
      </c>
      <c r="K444" s="255" t="s">
        <v>398</v>
      </c>
      <c r="L444" s="255" t="s">
        <v>214</v>
      </c>
      <c r="M444" s="256">
        <v>43210</v>
      </c>
      <c r="N444" s="255" t="s">
        <v>70</v>
      </c>
      <c r="O444" s="255" t="s">
        <v>7610</v>
      </c>
    </row>
    <row r="445" spans="1:15" x14ac:dyDescent="0.2">
      <c r="A445" s="255" t="s">
        <v>2063</v>
      </c>
      <c r="B445" s="255" t="s">
        <v>2046</v>
      </c>
      <c r="C445" s="255" t="s">
        <v>558</v>
      </c>
      <c r="D445" s="255" t="s">
        <v>2031</v>
      </c>
      <c r="E445" s="255" t="s">
        <v>559</v>
      </c>
      <c r="F445" s="255" t="s">
        <v>7613</v>
      </c>
      <c r="G445" s="256">
        <v>43208</v>
      </c>
      <c r="H445" s="257">
        <v>44.99</v>
      </c>
      <c r="I445" s="257">
        <v>1</v>
      </c>
      <c r="J445" s="257">
        <f t="shared" si="6"/>
        <v>44.99</v>
      </c>
      <c r="K445" s="255" t="s">
        <v>398</v>
      </c>
      <c r="L445" s="255" t="s">
        <v>451</v>
      </c>
      <c r="M445" s="256">
        <v>43209</v>
      </c>
      <c r="N445" s="255" t="s">
        <v>70</v>
      </c>
      <c r="O445" s="255" t="s">
        <v>7614</v>
      </c>
    </row>
    <row r="446" spans="1:15" x14ac:dyDescent="0.2">
      <c r="A446" s="255" t="s">
        <v>2063</v>
      </c>
      <c r="B446" s="255" t="s">
        <v>2046</v>
      </c>
      <c r="C446" s="255" t="s">
        <v>558</v>
      </c>
      <c r="D446" s="255" t="s">
        <v>2031</v>
      </c>
      <c r="E446" s="255" t="s">
        <v>559</v>
      </c>
      <c r="F446" s="255" t="s">
        <v>7615</v>
      </c>
      <c r="G446" s="256">
        <v>43208</v>
      </c>
      <c r="H446" s="257">
        <v>195.68</v>
      </c>
      <c r="I446" s="257">
        <v>1</v>
      </c>
      <c r="J446" s="257">
        <f t="shared" si="6"/>
        <v>195.68</v>
      </c>
      <c r="K446" s="255" t="s">
        <v>398</v>
      </c>
      <c r="L446" s="255" t="s">
        <v>318</v>
      </c>
      <c r="M446" s="256">
        <v>43209</v>
      </c>
      <c r="N446" s="255" t="s">
        <v>70</v>
      </c>
      <c r="O446" s="255" t="s">
        <v>7616</v>
      </c>
    </row>
    <row r="447" spans="1:15" x14ac:dyDescent="0.2">
      <c r="A447" s="255" t="s">
        <v>2063</v>
      </c>
      <c r="B447" s="255" t="s">
        <v>2046</v>
      </c>
      <c r="C447" s="255" t="s">
        <v>558</v>
      </c>
      <c r="D447" s="255" t="s">
        <v>2031</v>
      </c>
      <c r="E447" s="255" t="s">
        <v>559</v>
      </c>
      <c r="F447" s="255" t="s">
        <v>7617</v>
      </c>
      <c r="G447" s="256">
        <v>43208</v>
      </c>
      <c r="H447" s="257">
        <v>334.34</v>
      </c>
      <c r="I447" s="257">
        <v>1</v>
      </c>
      <c r="J447" s="257">
        <f t="shared" si="6"/>
        <v>334.34</v>
      </c>
      <c r="K447" s="255" t="s">
        <v>398</v>
      </c>
      <c r="L447" s="255" t="s">
        <v>428</v>
      </c>
      <c r="M447" s="256">
        <v>43209</v>
      </c>
      <c r="N447" s="255" t="s">
        <v>70</v>
      </c>
      <c r="O447" s="255" t="s">
        <v>7618</v>
      </c>
    </row>
    <row r="448" spans="1:15" x14ac:dyDescent="0.2">
      <c r="A448" s="255" t="s">
        <v>2063</v>
      </c>
      <c r="B448" s="255" t="s">
        <v>2046</v>
      </c>
      <c r="C448" s="255" t="s">
        <v>558</v>
      </c>
      <c r="D448" s="255" t="s">
        <v>2031</v>
      </c>
      <c r="E448" s="255" t="s">
        <v>559</v>
      </c>
      <c r="F448" s="255" t="s">
        <v>7619</v>
      </c>
      <c r="G448" s="256">
        <v>43208</v>
      </c>
      <c r="H448" s="257">
        <v>95.93</v>
      </c>
      <c r="I448" s="257">
        <v>1</v>
      </c>
      <c r="J448" s="257">
        <f t="shared" si="6"/>
        <v>95.93</v>
      </c>
      <c r="K448" s="255" t="s">
        <v>398</v>
      </c>
      <c r="L448" s="255" t="s">
        <v>451</v>
      </c>
      <c r="M448" s="256">
        <v>43209</v>
      </c>
      <c r="N448" s="255" t="s">
        <v>70</v>
      </c>
      <c r="O448" s="255" t="s">
        <v>7620</v>
      </c>
    </row>
    <row r="449" spans="1:15" x14ac:dyDescent="0.2">
      <c r="A449" s="255" t="s">
        <v>2063</v>
      </c>
      <c r="B449" s="255" t="s">
        <v>2046</v>
      </c>
      <c r="C449" s="255" t="s">
        <v>558</v>
      </c>
      <c r="D449" s="255" t="s">
        <v>2031</v>
      </c>
      <c r="E449" s="255" t="s">
        <v>559</v>
      </c>
      <c r="F449" s="255" t="s">
        <v>7621</v>
      </c>
      <c r="G449" s="256">
        <v>43208</v>
      </c>
      <c r="H449" s="257">
        <v>95.93</v>
      </c>
      <c r="I449" s="257">
        <v>1</v>
      </c>
      <c r="J449" s="257">
        <f t="shared" si="6"/>
        <v>95.93</v>
      </c>
      <c r="K449" s="255" t="s">
        <v>398</v>
      </c>
      <c r="L449" s="255" t="s">
        <v>451</v>
      </c>
      <c r="M449" s="256">
        <v>43209</v>
      </c>
      <c r="N449" s="255" t="s">
        <v>70</v>
      </c>
      <c r="O449" s="255" t="s">
        <v>7622</v>
      </c>
    </row>
    <row r="450" spans="1:15" x14ac:dyDescent="0.2">
      <c r="A450" s="255" t="s">
        <v>2063</v>
      </c>
      <c r="B450" s="255" t="s">
        <v>2046</v>
      </c>
      <c r="C450" s="255" t="s">
        <v>558</v>
      </c>
      <c r="D450" s="255" t="s">
        <v>2031</v>
      </c>
      <c r="E450" s="255" t="s">
        <v>559</v>
      </c>
      <c r="F450" s="255" t="s">
        <v>7623</v>
      </c>
      <c r="G450" s="256">
        <v>43208</v>
      </c>
      <c r="H450" s="257">
        <v>95.93</v>
      </c>
      <c r="I450" s="257">
        <v>1</v>
      </c>
      <c r="J450" s="257">
        <f t="shared" si="6"/>
        <v>95.93</v>
      </c>
      <c r="K450" s="255" t="s">
        <v>398</v>
      </c>
      <c r="L450" s="255" t="s">
        <v>451</v>
      </c>
      <c r="M450" s="256">
        <v>43209</v>
      </c>
      <c r="N450" s="255" t="s">
        <v>70</v>
      </c>
      <c r="O450" s="255" t="s">
        <v>7624</v>
      </c>
    </row>
    <row r="451" spans="1:15" x14ac:dyDescent="0.2">
      <c r="A451" s="255" t="s">
        <v>2063</v>
      </c>
      <c r="B451" s="255" t="s">
        <v>2046</v>
      </c>
      <c r="C451" s="255" t="s">
        <v>558</v>
      </c>
      <c r="D451" s="255" t="s">
        <v>2031</v>
      </c>
      <c r="E451" s="255" t="s">
        <v>559</v>
      </c>
      <c r="F451" s="255" t="s">
        <v>7625</v>
      </c>
      <c r="G451" s="256">
        <v>43208</v>
      </c>
      <c r="H451" s="257">
        <v>39.99</v>
      </c>
      <c r="I451" s="257">
        <v>1</v>
      </c>
      <c r="J451" s="257">
        <f t="shared" ref="J451:J514" si="7">H451*I451</f>
        <v>39.99</v>
      </c>
      <c r="K451" s="255" t="s">
        <v>398</v>
      </c>
      <c r="L451" s="255" t="s">
        <v>320</v>
      </c>
      <c r="M451" s="256">
        <v>43209</v>
      </c>
      <c r="N451" s="255" t="s">
        <v>70</v>
      </c>
      <c r="O451" s="255" t="s">
        <v>7626</v>
      </c>
    </row>
    <row r="452" spans="1:15" x14ac:dyDescent="0.2">
      <c r="A452" s="255" t="s">
        <v>2063</v>
      </c>
      <c r="B452" s="255" t="s">
        <v>2046</v>
      </c>
      <c r="C452" s="255" t="s">
        <v>558</v>
      </c>
      <c r="D452" s="255" t="s">
        <v>2031</v>
      </c>
      <c r="E452" s="255" t="s">
        <v>559</v>
      </c>
      <c r="F452" s="255" t="s">
        <v>7627</v>
      </c>
      <c r="G452" s="256">
        <v>43208</v>
      </c>
      <c r="H452" s="257">
        <v>82.95</v>
      </c>
      <c r="I452" s="257">
        <v>1</v>
      </c>
      <c r="J452" s="257">
        <f t="shared" si="7"/>
        <v>82.95</v>
      </c>
      <c r="K452" s="255" t="s">
        <v>398</v>
      </c>
      <c r="L452" s="255" t="s">
        <v>652</v>
      </c>
      <c r="M452" s="256">
        <v>43209</v>
      </c>
      <c r="N452" s="255" t="s">
        <v>70</v>
      </c>
      <c r="O452" s="255" t="s">
        <v>7628</v>
      </c>
    </row>
    <row r="453" spans="1:15" x14ac:dyDescent="0.2">
      <c r="A453" s="255" t="s">
        <v>2063</v>
      </c>
      <c r="B453" s="255" t="s">
        <v>2046</v>
      </c>
      <c r="C453" s="255" t="s">
        <v>558</v>
      </c>
      <c r="D453" s="255" t="s">
        <v>2031</v>
      </c>
      <c r="E453" s="255" t="s">
        <v>559</v>
      </c>
      <c r="F453" s="255" t="s">
        <v>7629</v>
      </c>
      <c r="G453" s="256">
        <v>43208</v>
      </c>
      <c r="H453" s="257">
        <v>97.85</v>
      </c>
      <c r="I453" s="257">
        <v>1</v>
      </c>
      <c r="J453" s="257">
        <f t="shared" si="7"/>
        <v>97.85</v>
      </c>
      <c r="K453" s="255" t="s">
        <v>398</v>
      </c>
      <c r="L453" s="255" t="s">
        <v>652</v>
      </c>
      <c r="M453" s="256">
        <v>43209</v>
      </c>
      <c r="N453" s="255" t="s">
        <v>70</v>
      </c>
      <c r="O453" s="255" t="s">
        <v>7628</v>
      </c>
    </row>
    <row r="454" spans="1:15" x14ac:dyDescent="0.2">
      <c r="A454" s="255" t="s">
        <v>2063</v>
      </c>
      <c r="B454" s="255" t="s">
        <v>2046</v>
      </c>
      <c r="C454" s="255" t="s">
        <v>558</v>
      </c>
      <c r="D454" s="255" t="s">
        <v>2031</v>
      </c>
      <c r="E454" s="255" t="s">
        <v>559</v>
      </c>
      <c r="F454" s="255" t="s">
        <v>7630</v>
      </c>
      <c r="G454" s="256">
        <v>43208</v>
      </c>
      <c r="H454" s="257">
        <v>94.69</v>
      </c>
      <c r="I454" s="257">
        <v>1</v>
      </c>
      <c r="J454" s="257">
        <f t="shared" si="7"/>
        <v>94.69</v>
      </c>
      <c r="K454" s="255" t="s">
        <v>398</v>
      </c>
      <c r="L454" s="255" t="s">
        <v>552</v>
      </c>
      <c r="M454" s="256">
        <v>43209</v>
      </c>
      <c r="N454" s="255" t="s">
        <v>70</v>
      </c>
      <c r="O454" s="255" t="s">
        <v>7631</v>
      </c>
    </row>
    <row r="455" spans="1:15" x14ac:dyDescent="0.2">
      <c r="A455" s="255" t="s">
        <v>2063</v>
      </c>
      <c r="B455" s="255" t="s">
        <v>2046</v>
      </c>
      <c r="C455" s="255" t="s">
        <v>558</v>
      </c>
      <c r="D455" s="255" t="s">
        <v>2031</v>
      </c>
      <c r="E455" s="255" t="s">
        <v>559</v>
      </c>
      <c r="F455" s="255" t="s">
        <v>7632</v>
      </c>
      <c r="G455" s="256">
        <v>43208</v>
      </c>
      <c r="H455" s="257">
        <v>276.08999999999997</v>
      </c>
      <c r="I455" s="257">
        <v>1</v>
      </c>
      <c r="J455" s="257">
        <f t="shared" si="7"/>
        <v>276.08999999999997</v>
      </c>
      <c r="K455" s="255" t="s">
        <v>398</v>
      </c>
      <c r="L455" s="255" t="s">
        <v>552</v>
      </c>
      <c r="M455" s="256">
        <v>43209</v>
      </c>
      <c r="N455" s="255" t="s">
        <v>70</v>
      </c>
      <c r="O455" s="255" t="s">
        <v>7633</v>
      </c>
    </row>
    <row r="456" spans="1:15" x14ac:dyDescent="0.2">
      <c r="A456" s="255" t="s">
        <v>2063</v>
      </c>
      <c r="B456" s="255" t="s">
        <v>2046</v>
      </c>
      <c r="C456" s="255" t="s">
        <v>558</v>
      </c>
      <c r="D456" s="255" t="s">
        <v>2031</v>
      </c>
      <c r="E456" s="255" t="s">
        <v>559</v>
      </c>
      <c r="F456" s="255" t="s">
        <v>7634</v>
      </c>
      <c r="G456" s="256">
        <v>43208</v>
      </c>
      <c r="H456" s="257">
        <v>276.08999999999997</v>
      </c>
      <c r="I456" s="257">
        <v>1</v>
      </c>
      <c r="J456" s="257">
        <f t="shared" si="7"/>
        <v>276.08999999999997</v>
      </c>
      <c r="K456" s="255" t="s">
        <v>398</v>
      </c>
      <c r="L456" s="255" t="s">
        <v>552</v>
      </c>
      <c r="M456" s="256">
        <v>43209</v>
      </c>
      <c r="N456" s="255" t="s">
        <v>70</v>
      </c>
      <c r="O456" s="255" t="s">
        <v>7635</v>
      </c>
    </row>
    <row r="457" spans="1:15" x14ac:dyDescent="0.2">
      <c r="A457" s="255" t="s">
        <v>2063</v>
      </c>
      <c r="B457" s="255" t="s">
        <v>2046</v>
      </c>
      <c r="C457" s="255" t="s">
        <v>558</v>
      </c>
      <c r="D457" s="255" t="s">
        <v>2031</v>
      </c>
      <c r="E457" s="255" t="s">
        <v>559</v>
      </c>
      <c r="F457" s="255" t="s">
        <v>7636</v>
      </c>
      <c r="G457" s="256">
        <v>43208</v>
      </c>
      <c r="H457" s="257">
        <v>276.08999999999997</v>
      </c>
      <c r="I457" s="257">
        <v>1</v>
      </c>
      <c r="J457" s="257">
        <f t="shared" si="7"/>
        <v>276.08999999999997</v>
      </c>
      <c r="K457" s="255" t="s">
        <v>398</v>
      </c>
      <c r="L457" s="255" t="s">
        <v>552</v>
      </c>
      <c r="M457" s="256">
        <v>43209</v>
      </c>
      <c r="N457" s="255" t="s">
        <v>70</v>
      </c>
      <c r="O457" s="255" t="s">
        <v>7637</v>
      </c>
    </row>
    <row r="458" spans="1:15" x14ac:dyDescent="0.2">
      <c r="A458" s="255" t="s">
        <v>2063</v>
      </c>
      <c r="B458" s="255" t="s">
        <v>2046</v>
      </c>
      <c r="C458" s="255" t="s">
        <v>558</v>
      </c>
      <c r="D458" s="255" t="s">
        <v>2031</v>
      </c>
      <c r="E458" s="255" t="s">
        <v>559</v>
      </c>
      <c r="F458" s="255" t="s">
        <v>7638</v>
      </c>
      <c r="G458" s="256">
        <v>43208</v>
      </c>
      <c r="H458" s="257">
        <v>355.1</v>
      </c>
      <c r="I458" s="257">
        <v>1</v>
      </c>
      <c r="J458" s="257">
        <f t="shared" si="7"/>
        <v>355.1</v>
      </c>
      <c r="K458" s="255" t="s">
        <v>398</v>
      </c>
      <c r="L458" s="255" t="s">
        <v>435</v>
      </c>
      <c r="M458" s="256">
        <v>43209</v>
      </c>
      <c r="N458" s="255" t="s">
        <v>70</v>
      </c>
      <c r="O458" s="255" t="s">
        <v>7639</v>
      </c>
    </row>
    <row r="459" spans="1:15" x14ac:dyDescent="0.2">
      <c r="A459" s="255" t="s">
        <v>2063</v>
      </c>
      <c r="B459" s="255" t="s">
        <v>2046</v>
      </c>
      <c r="C459" s="255" t="s">
        <v>558</v>
      </c>
      <c r="D459" s="255" t="s">
        <v>2031</v>
      </c>
      <c r="E459" s="255" t="s">
        <v>559</v>
      </c>
      <c r="F459" s="255" t="s">
        <v>7640</v>
      </c>
      <c r="G459" s="256">
        <v>43208</v>
      </c>
      <c r="H459" s="257">
        <v>395.97</v>
      </c>
      <c r="I459" s="257">
        <v>1</v>
      </c>
      <c r="J459" s="257">
        <f t="shared" si="7"/>
        <v>395.97</v>
      </c>
      <c r="K459" s="255" t="s">
        <v>398</v>
      </c>
      <c r="L459" s="255" t="s">
        <v>435</v>
      </c>
      <c r="M459" s="256">
        <v>43209</v>
      </c>
      <c r="N459" s="255" t="s">
        <v>70</v>
      </c>
      <c r="O459" s="255" t="s">
        <v>7641</v>
      </c>
    </row>
    <row r="460" spans="1:15" x14ac:dyDescent="0.2">
      <c r="A460" s="255" t="s">
        <v>2063</v>
      </c>
      <c r="B460" s="255" t="s">
        <v>2046</v>
      </c>
      <c r="C460" s="255" t="s">
        <v>558</v>
      </c>
      <c r="D460" s="255" t="s">
        <v>2031</v>
      </c>
      <c r="E460" s="255" t="s">
        <v>559</v>
      </c>
      <c r="F460" s="255" t="s">
        <v>7642</v>
      </c>
      <c r="G460" s="256">
        <v>43208</v>
      </c>
      <c r="H460" s="257">
        <v>48.15</v>
      </c>
      <c r="I460" s="257">
        <v>1</v>
      </c>
      <c r="J460" s="257">
        <f t="shared" si="7"/>
        <v>48.15</v>
      </c>
      <c r="K460" s="255" t="s">
        <v>398</v>
      </c>
      <c r="L460" s="255" t="s">
        <v>301</v>
      </c>
      <c r="M460" s="256">
        <v>43209</v>
      </c>
      <c r="N460" s="255" t="s">
        <v>70</v>
      </c>
      <c r="O460" s="255" t="s">
        <v>6774</v>
      </c>
    </row>
    <row r="461" spans="1:15" x14ac:dyDescent="0.2">
      <c r="A461" s="255" t="s">
        <v>2063</v>
      </c>
      <c r="B461" s="255" t="s">
        <v>2046</v>
      </c>
      <c r="C461" s="255" t="s">
        <v>558</v>
      </c>
      <c r="D461" s="255" t="s">
        <v>2031</v>
      </c>
      <c r="E461" s="255" t="s">
        <v>559</v>
      </c>
      <c r="F461" s="255" t="s">
        <v>7643</v>
      </c>
      <c r="G461" s="256">
        <v>43208</v>
      </c>
      <c r="H461" s="257">
        <v>48.15</v>
      </c>
      <c r="I461" s="257">
        <v>1</v>
      </c>
      <c r="J461" s="257">
        <f t="shared" si="7"/>
        <v>48.15</v>
      </c>
      <c r="K461" s="255" t="s">
        <v>398</v>
      </c>
      <c r="L461" s="255" t="s">
        <v>301</v>
      </c>
      <c r="M461" s="256">
        <v>43209</v>
      </c>
      <c r="N461" s="255" t="s">
        <v>70</v>
      </c>
      <c r="O461" s="255" t="s">
        <v>6774</v>
      </c>
    </row>
    <row r="462" spans="1:15" x14ac:dyDescent="0.2">
      <c r="A462" s="255" t="s">
        <v>2063</v>
      </c>
      <c r="B462" s="255" t="s">
        <v>2046</v>
      </c>
      <c r="C462" s="255" t="s">
        <v>558</v>
      </c>
      <c r="D462" s="255" t="s">
        <v>2031</v>
      </c>
      <c r="E462" s="255" t="s">
        <v>559</v>
      </c>
      <c r="F462" s="255" t="s">
        <v>7644</v>
      </c>
      <c r="G462" s="256">
        <v>43208</v>
      </c>
      <c r="H462" s="257">
        <v>815.09</v>
      </c>
      <c r="I462" s="257">
        <v>1</v>
      </c>
      <c r="J462" s="257">
        <f t="shared" si="7"/>
        <v>815.09</v>
      </c>
      <c r="K462" s="255" t="s">
        <v>398</v>
      </c>
      <c r="L462" s="255" t="s">
        <v>177</v>
      </c>
      <c r="M462" s="256">
        <v>43209</v>
      </c>
      <c r="N462" s="255" t="s">
        <v>70</v>
      </c>
      <c r="O462" s="255" t="s">
        <v>7645</v>
      </c>
    </row>
    <row r="463" spans="1:15" x14ac:dyDescent="0.2">
      <c r="A463" s="255" t="s">
        <v>2063</v>
      </c>
      <c r="B463" s="255" t="s">
        <v>2046</v>
      </c>
      <c r="C463" s="255" t="s">
        <v>558</v>
      </c>
      <c r="D463" s="255" t="s">
        <v>2031</v>
      </c>
      <c r="E463" s="255" t="s">
        <v>559</v>
      </c>
      <c r="F463" s="255" t="s">
        <v>7646</v>
      </c>
      <c r="G463" s="256">
        <v>43208</v>
      </c>
      <c r="H463" s="257">
        <v>67.64</v>
      </c>
      <c r="I463" s="257">
        <v>1</v>
      </c>
      <c r="J463" s="257">
        <f t="shared" si="7"/>
        <v>67.64</v>
      </c>
      <c r="K463" s="255" t="s">
        <v>398</v>
      </c>
      <c r="L463" s="255" t="s">
        <v>2618</v>
      </c>
      <c r="M463" s="256">
        <v>43209</v>
      </c>
      <c r="N463" s="255" t="s">
        <v>70</v>
      </c>
      <c r="O463" s="255" t="s">
        <v>7647</v>
      </c>
    </row>
    <row r="464" spans="1:15" x14ac:dyDescent="0.2">
      <c r="A464" s="255" t="s">
        <v>2063</v>
      </c>
      <c r="B464" s="255" t="s">
        <v>2046</v>
      </c>
      <c r="C464" s="255" t="s">
        <v>558</v>
      </c>
      <c r="D464" s="255" t="s">
        <v>2031</v>
      </c>
      <c r="E464" s="255" t="s">
        <v>559</v>
      </c>
      <c r="F464" s="255" t="s">
        <v>7648</v>
      </c>
      <c r="G464" s="256">
        <v>43208</v>
      </c>
      <c r="H464" s="257">
        <v>67.459999999999994</v>
      </c>
      <c r="I464" s="257">
        <v>1</v>
      </c>
      <c r="J464" s="257">
        <f t="shared" si="7"/>
        <v>67.459999999999994</v>
      </c>
      <c r="K464" s="255" t="s">
        <v>398</v>
      </c>
      <c r="L464" s="255" t="s">
        <v>640</v>
      </c>
      <c r="M464" s="256">
        <v>43209</v>
      </c>
      <c r="N464" s="255" t="s">
        <v>70</v>
      </c>
      <c r="O464" s="255" t="s">
        <v>6777</v>
      </c>
    </row>
    <row r="465" spans="1:15" x14ac:dyDescent="0.2">
      <c r="A465" s="255" t="s">
        <v>2063</v>
      </c>
      <c r="B465" s="255" t="s">
        <v>2046</v>
      </c>
      <c r="C465" s="255" t="s">
        <v>558</v>
      </c>
      <c r="D465" s="255" t="s">
        <v>2031</v>
      </c>
      <c r="E465" s="255" t="s">
        <v>559</v>
      </c>
      <c r="F465" s="255" t="s">
        <v>7649</v>
      </c>
      <c r="G465" s="256">
        <v>43208</v>
      </c>
      <c r="H465" s="257">
        <v>1206.28</v>
      </c>
      <c r="I465" s="257">
        <v>1</v>
      </c>
      <c r="J465" s="257">
        <f t="shared" si="7"/>
        <v>1206.28</v>
      </c>
      <c r="K465" s="255" t="s">
        <v>398</v>
      </c>
      <c r="L465" s="255" t="s">
        <v>442</v>
      </c>
      <c r="M465" s="256">
        <v>43209</v>
      </c>
      <c r="N465" s="255" t="s">
        <v>70</v>
      </c>
      <c r="O465" s="255" t="s">
        <v>7650</v>
      </c>
    </row>
    <row r="466" spans="1:15" x14ac:dyDescent="0.2">
      <c r="A466" s="255" t="s">
        <v>2063</v>
      </c>
      <c r="B466" s="255" t="s">
        <v>2046</v>
      </c>
      <c r="C466" s="255" t="s">
        <v>558</v>
      </c>
      <c r="D466" s="255" t="s">
        <v>2031</v>
      </c>
      <c r="E466" s="255" t="s">
        <v>559</v>
      </c>
      <c r="F466" s="255" t="s">
        <v>7651</v>
      </c>
      <c r="G466" s="256">
        <v>43208</v>
      </c>
      <c r="H466" s="257">
        <v>112.58</v>
      </c>
      <c r="I466" s="257">
        <v>1</v>
      </c>
      <c r="J466" s="257">
        <f t="shared" si="7"/>
        <v>112.58</v>
      </c>
      <c r="K466" s="255" t="s">
        <v>398</v>
      </c>
      <c r="L466" s="255" t="s">
        <v>320</v>
      </c>
      <c r="M466" s="256">
        <v>43209</v>
      </c>
      <c r="N466" s="255" t="s">
        <v>70</v>
      </c>
      <c r="O466" s="255" t="s">
        <v>7652</v>
      </c>
    </row>
    <row r="467" spans="1:15" x14ac:dyDescent="0.2">
      <c r="A467" s="255" t="s">
        <v>2063</v>
      </c>
      <c r="B467" s="255" t="s">
        <v>2046</v>
      </c>
      <c r="C467" s="255" t="s">
        <v>558</v>
      </c>
      <c r="D467" s="255" t="s">
        <v>2031</v>
      </c>
      <c r="E467" s="255" t="s">
        <v>559</v>
      </c>
      <c r="F467" s="255" t="s">
        <v>7653</v>
      </c>
      <c r="G467" s="256">
        <v>43208</v>
      </c>
      <c r="H467" s="257">
        <v>90.7</v>
      </c>
      <c r="I467" s="257">
        <v>1</v>
      </c>
      <c r="J467" s="257">
        <f t="shared" si="7"/>
        <v>90.7</v>
      </c>
      <c r="K467" s="255" t="s">
        <v>398</v>
      </c>
      <c r="L467" s="255" t="s">
        <v>350</v>
      </c>
      <c r="M467" s="256">
        <v>43209</v>
      </c>
      <c r="N467" s="255" t="s">
        <v>70</v>
      </c>
      <c r="O467" s="255" t="s">
        <v>7654</v>
      </c>
    </row>
    <row r="468" spans="1:15" x14ac:dyDescent="0.2">
      <c r="A468" s="255" t="s">
        <v>2063</v>
      </c>
      <c r="B468" s="255" t="s">
        <v>2046</v>
      </c>
      <c r="C468" s="255" t="s">
        <v>558</v>
      </c>
      <c r="D468" s="255" t="s">
        <v>2031</v>
      </c>
      <c r="E468" s="255" t="s">
        <v>559</v>
      </c>
      <c r="F468" s="255" t="s">
        <v>7655</v>
      </c>
      <c r="G468" s="256">
        <v>43208</v>
      </c>
      <c r="H468" s="257">
        <v>173.69</v>
      </c>
      <c r="I468" s="257">
        <v>1</v>
      </c>
      <c r="J468" s="257">
        <f t="shared" si="7"/>
        <v>173.69</v>
      </c>
      <c r="K468" s="255" t="s">
        <v>398</v>
      </c>
      <c r="L468" s="255" t="s">
        <v>350</v>
      </c>
      <c r="M468" s="256">
        <v>43209</v>
      </c>
      <c r="N468" s="255" t="s">
        <v>70</v>
      </c>
      <c r="O468" s="255" t="s">
        <v>7654</v>
      </c>
    </row>
    <row r="469" spans="1:15" x14ac:dyDescent="0.2">
      <c r="A469" s="255" t="s">
        <v>2063</v>
      </c>
      <c r="B469" s="255" t="s">
        <v>2046</v>
      </c>
      <c r="C469" s="255" t="s">
        <v>558</v>
      </c>
      <c r="D469" s="255" t="s">
        <v>2031</v>
      </c>
      <c r="E469" s="255" t="s">
        <v>559</v>
      </c>
      <c r="F469" s="255" t="s">
        <v>7656</v>
      </c>
      <c r="G469" s="256">
        <v>43208</v>
      </c>
      <c r="H469" s="257">
        <v>271.72000000000003</v>
      </c>
      <c r="I469" s="257">
        <v>1</v>
      </c>
      <c r="J469" s="257">
        <f t="shared" si="7"/>
        <v>271.72000000000003</v>
      </c>
      <c r="K469" s="255" t="s">
        <v>398</v>
      </c>
      <c r="L469" s="255" t="s">
        <v>350</v>
      </c>
      <c r="M469" s="256">
        <v>43209</v>
      </c>
      <c r="N469" s="255" t="s">
        <v>70</v>
      </c>
      <c r="O469" s="255" t="s">
        <v>7654</v>
      </c>
    </row>
    <row r="470" spans="1:15" x14ac:dyDescent="0.2">
      <c r="A470" s="255" t="s">
        <v>2063</v>
      </c>
      <c r="B470" s="255" t="s">
        <v>2046</v>
      </c>
      <c r="C470" s="255" t="s">
        <v>558</v>
      </c>
      <c r="D470" s="255" t="s">
        <v>2031</v>
      </c>
      <c r="E470" s="255" t="s">
        <v>559</v>
      </c>
      <c r="F470" s="255" t="s">
        <v>7657</v>
      </c>
      <c r="G470" s="256">
        <v>43208</v>
      </c>
      <c r="H470" s="257">
        <v>286.25</v>
      </c>
      <c r="I470" s="257">
        <v>1</v>
      </c>
      <c r="J470" s="257">
        <f t="shared" si="7"/>
        <v>286.25</v>
      </c>
      <c r="K470" s="255" t="s">
        <v>398</v>
      </c>
      <c r="L470" s="255" t="s">
        <v>556</v>
      </c>
      <c r="M470" s="256">
        <v>43209</v>
      </c>
      <c r="N470" s="255" t="s">
        <v>70</v>
      </c>
      <c r="O470" s="255" t="s">
        <v>7658</v>
      </c>
    </row>
    <row r="471" spans="1:15" x14ac:dyDescent="0.2">
      <c r="A471" s="255" t="s">
        <v>2063</v>
      </c>
      <c r="B471" s="255" t="s">
        <v>2046</v>
      </c>
      <c r="C471" s="255" t="s">
        <v>558</v>
      </c>
      <c r="D471" s="255" t="s">
        <v>2031</v>
      </c>
      <c r="E471" s="255" t="s">
        <v>559</v>
      </c>
      <c r="F471" s="255" t="s">
        <v>7659</v>
      </c>
      <c r="G471" s="256">
        <v>43208</v>
      </c>
      <c r="H471" s="257">
        <v>160.4</v>
      </c>
      <c r="I471" s="257">
        <v>1</v>
      </c>
      <c r="J471" s="257">
        <f t="shared" si="7"/>
        <v>160.4</v>
      </c>
      <c r="K471" s="255" t="s">
        <v>398</v>
      </c>
      <c r="L471" s="255" t="s">
        <v>552</v>
      </c>
      <c r="M471" s="256">
        <v>43209</v>
      </c>
      <c r="N471" s="255" t="s">
        <v>70</v>
      </c>
      <c r="O471" s="255" t="s">
        <v>7660</v>
      </c>
    </row>
    <row r="472" spans="1:15" x14ac:dyDescent="0.2">
      <c r="A472" s="255" t="s">
        <v>2063</v>
      </c>
      <c r="B472" s="255" t="s">
        <v>2046</v>
      </c>
      <c r="C472" s="255" t="s">
        <v>558</v>
      </c>
      <c r="D472" s="255" t="s">
        <v>2031</v>
      </c>
      <c r="E472" s="255" t="s">
        <v>559</v>
      </c>
      <c r="F472" s="255" t="s">
        <v>7661</v>
      </c>
      <c r="G472" s="256">
        <v>43208</v>
      </c>
      <c r="H472" s="257">
        <v>160.4</v>
      </c>
      <c r="I472" s="257">
        <v>1</v>
      </c>
      <c r="J472" s="257">
        <f t="shared" si="7"/>
        <v>160.4</v>
      </c>
      <c r="K472" s="255" t="s">
        <v>398</v>
      </c>
      <c r="L472" s="255" t="s">
        <v>552</v>
      </c>
      <c r="M472" s="256">
        <v>43209</v>
      </c>
      <c r="N472" s="255" t="s">
        <v>70</v>
      </c>
      <c r="O472" s="255" t="s">
        <v>7631</v>
      </c>
    </row>
    <row r="473" spans="1:15" x14ac:dyDescent="0.2">
      <c r="A473" s="255" t="s">
        <v>2063</v>
      </c>
      <c r="B473" s="255" t="s">
        <v>2046</v>
      </c>
      <c r="C473" s="255" t="s">
        <v>558</v>
      </c>
      <c r="D473" s="255" t="s">
        <v>2031</v>
      </c>
      <c r="E473" s="255" t="s">
        <v>559</v>
      </c>
      <c r="F473" s="255" t="s">
        <v>7662</v>
      </c>
      <c r="G473" s="256">
        <v>43208</v>
      </c>
      <c r="H473" s="257">
        <v>32</v>
      </c>
      <c r="I473" s="257">
        <v>1</v>
      </c>
      <c r="J473" s="257">
        <f t="shared" si="7"/>
        <v>32</v>
      </c>
      <c r="K473" s="255" t="s">
        <v>398</v>
      </c>
      <c r="L473" s="255" t="s">
        <v>318</v>
      </c>
      <c r="M473" s="256">
        <v>43209</v>
      </c>
      <c r="N473" s="255" t="s">
        <v>70</v>
      </c>
      <c r="O473" s="255" t="s">
        <v>7663</v>
      </c>
    </row>
    <row r="474" spans="1:15" x14ac:dyDescent="0.2">
      <c r="A474" s="255" t="s">
        <v>2063</v>
      </c>
      <c r="B474" s="255" t="s">
        <v>2046</v>
      </c>
      <c r="C474" s="255" t="s">
        <v>558</v>
      </c>
      <c r="D474" s="255" t="s">
        <v>2031</v>
      </c>
      <c r="E474" s="255" t="s">
        <v>559</v>
      </c>
      <c r="F474" s="255" t="s">
        <v>7664</v>
      </c>
      <c r="G474" s="256">
        <v>43208</v>
      </c>
      <c r="H474" s="257">
        <v>48.01</v>
      </c>
      <c r="I474" s="257">
        <v>1</v>
      </c>
      <c r="J474" s="257">
        <f t="shared" si="7"/>
        <v>48.01</v>
      </c>
      <c r="K474" s="255" t="s">
        <v>398</v>
      </c>
      <c r="L474" s="255" t="s">
        <v>442</v>
      </c>
      <c r="M474" s="256">
        <v>43209</v>
      </c>
      <c r="N474" s="255" t="s">
        <v>70</v>
      </c>
      <c r="O474" s="255" t="s">
        <v>7665</v>
      </c>
    </row>
    <row r="475" spans="1:15" x14ac:dyDescent="0.2">
      <c r="A475" s="255" t="s">
        <v>2063</v>
      </c>
      <c r="B475" s="255" t="s">
        <v>2046</v>
      </c>
      <c r="C475" s="255" t="s">
        <v>558</v>
      </c>
      <c r="D475" s="255" t="s">
        <v>2031</v>
      </c>
      <c r="E475" s="255" t="s">
        <v>559</v>
      </c>
      <c r="F475" s="255" t="s">
        <v>7666</v>
      </c>
      <c r="G475" s="256">
        <v>43208</v>
      </c>
      <c r="H475" s="257">
        <v>160.13999999999999</v>
      </c>
      <c r="I475" s="257">
        <v>1</v>
      </c>
      <c r="J475" s="257">
        <f t="shared" si="7"/>
        <v>160.13999999999999</v>
      </c>
      <c r="K475" s="255" t="s">
        <v>398</v>
      </c>
      <c r="L475" s="255" t="s">
        <v>442</v>
      </c>
      <c r="M475" s="256">
        <v>43209</v>
      </c>
      <c r="N475" s="255" t="s">
        <v>70</v>
      </c>
      <c r="O475" s="255" t="s">
        <v>7665</v>
      </c>
    </row>
    <row r="476" spans="1:15" x14ac:dyDescent="0.2">
      <c r="A476" s="255" t="s">
        <v>2063</v>
      </c>
      <c r="B476" s="255" t="s">
        <v>2046</v>
      </c>
      <c r="C476" s="255" t="s">
        <v>558</v>
      </c>
      <c r="D476" s="255" t="s">
        <v>2031</v>
      </c>
      <c r="E476" s="255" t="s">
        <v>559</v>
      </c>
      <c r="F476" s="255" t="s">
        <v>7667</v>
      </c>
      <c r="G476" s="256">
        <v>43208</v>
      </c>
      <c r="H476" s="257">
        <v>124.42</v>
      </c>
      <c r="I476" s="257">
        <v>1</v>
      </c>
      <c r="J476" s="257">
        <f t="shared" si="7"/>
        <v>124.42</v>
      </c>
      <c r="K476" s="255" t="s">
        <v>398</v>
      </c>
      <c r="L476" s="255" t="s">
        <v>442</v>
      </c>
      <c r="M476" s="256">
        <v>43209</v>
      </c>
      <c r="N476" s="255" t="s">
        <v>70</v>
      </c>
      <c r="O476" s="255" t="s">
        <v>7665</v>
      </c>
    </row>
    <row r="477" spans="1:15" x14ac:dyDescent="0.2">
      <c r="A477" s="255" t="s">
        <v>2063</v>
      </c>
      <c r="B477" s="255" t="s">
        <v>2046</v>
      </c>
      <c r="C477" s="255" t="s">
        <v>558</v>
      </c>
      <c r="D477" s="255" t="s">
        <v>2031</v>
      </c>
      <c r="E477" s="255" t="s">
        <v>559</v>
      </c>
      <c r="F477" s="255" t="s">
        <v>7668</v>
      </c>
      <c r="G477" s="256">
        <v>43208</v>
      </c>
      <c r="H477" s="257">
        <v>200.09</v>
      </c>
      <c r="I477" s="257">
        <v>1</v>
      </c>
      <c r="J477" s="257">
        <f t="shared" si="7"/>
        <v>200.09</v>
      </c>
      <c r="K477" s="255" t="s">
        <v>398</v>
      </c>
      <c r="L477" s="255" t="s">
        <v>320</v>
      </c>
      <c r="M477" s="256">
        <v>43209</v>
      </c>
      <c r="N477" s="255" t="s">
        <v>70</v>
      </c>
      <c r="O477" s="255" t="s">
        <v>7669</v>
      </c>
    </row>
    <row r="478" spans="1:15" x14ac:dyDescent="0.2">
      <c r="A478" s="255" t="s">
        <v>2063</v>
      </c>
      <c r="B478" s="255" t="s">
        <v>2046</v>
      </c>
      <c r="C478" s="255" t="s">
        <v>558</v>
      </c>
      <c r="D478" s="255" t="s">
        <v>2031</v>
      </c>
      <c r="E478" s="255" t="s">
        <v>559</v>
      </c>
      <c r="F478" s="255" t="s">
        <v>7670</v>
      </c>
      <c r="G478" s="256">
        <v>43208</v>
      </c>
      <c r="H478" s="257">
        <v>54.04</v>
      </c>
      <c r="I478" s="257">
        <v>1</v>
      </c>
      <c r="J478" s="257">
        <f t="shared" si="7"/>
        <v>54.04</v>
      </c>
      <c r="K478" s="255" t="s">
        <v>398</v>
      </c>
      <c r="L478" s="255" t="s">
        <v>322</v>
      </c>
      <c r="M478" s="256">
        <v>43209</v>
      </c>
      <c r="N478" s="255" t="s">
        <v>70</v>
      </c>
      <c r="O478" s="255" t="s">
        <v>7671</v>
      </c>
    </row>
    <row r="479" spans="1:15" x14ac:dyDescent="0.2">
      <c r="A479" s="255" t="s">
        <v>2063</v>
      </c>
      <c r="B479" s="255" t="s">
        <v>2046</v>
      </c>
      <c r="C479" s="255" t="s">
        <v>558</v>
      </c>
      <c r="D479" s="255" t="s">
        <v>2031</v>
      </c>
      <c r="E479" s="255" t="s">
        <v>559</v>
      </c>
      <c r="F479" s="255" t="s">
        <v>7672</v>
      </c>
      <c r="G479" s="256">
        <v>43207</v>
      </c>
      <c r="H479" s="257">
        <v>119.98</v>
      </c>
      <c r="I479" s="257">
        <v>1</v>
      </c>
      <c r="J479" s="257">
        <f t="shared" si="7"/>
        <v>119.98</v>
      </c>
      <c r="K479" s="255" t="s">
        <v>398</v>
      </c>
      <c r="L479" s="255" t="s">
        <v>428</v>
      </c>
      <c r="M479" s="256">
        <v>43208</v>
      </c>
      <c r="N479" s="255" t="s">
        <v>70</v>
      </c>
      <c r="O479" s="255" t="s">
        <v>7673</v>
      </c>
    </row>
    <row r="480" spans="1:15" x14ac:dyDescent="0.2">
      <c r="A480" s="255" t="s">
        <v>2063</v>
      </c>
      <c r="B480" s="255" t="s">
        <v>2046</v>
      </c>
      <c r="C480" s="255" t="s">
        <v>558</v>
      </c>
      <c r="D480" s="255" t="s">
        <v>2031</v>
      </c>
      <c r="E480" s="255" t="s">
        <v>559</v>
      </c>
      <c r="F480" s="255" t="s">
        <v>7674</v>
      </c>
      <c r="G480" s="256">
        <v>43207</v>
      </c>
      <c r="H480" s="257">
        <v>132.38</v>
      </c>
      <c r="I480" s="257">
        <v>1</v>
      </c>
      <c r="J480" s="257">
        <f t="shared" si="7"/>
        <v>132.38</v>
      </c>
      <c r="K480" s="255" t="s">
        <v>398</v>
      </c>
      <c r="L480" s="255" t="s">
        <v>428</v>
      </c>
      <c r="M480" s="256">
        <v>43208</v>
      </c>
      <c r="N480" s="255" t="s">
        <v>70</v>
      </c>
      <c r="O480" s="255" t="s">
        <v>7675</v>
      </c>
    </row>
    <row r="481" spans="1:15" x14ac:dyDescent="0.2">
      <c r="A481" s="255" t="s">
        <v>2063</v>
      </c>
      <c r="B481" s="255" t="s">
        <v>2046</v>
      </c>
      <c r="C481" s="255" t="s">
        <v>558</v>
      </c>
      <c r="D481" s="255" t="s">
        <v>2031</v>
      </c>
      <c r="E481" s="255" t="s">
        <v>559</v>
      </c>
      <c r="F481" s="255" t="s">
        <v>7676</v>
      </c>
      <c r="G481" s="256">
        <v>43207</v>
      </c>
      <c r="H481" s="257">
        <v>112.89</v>
      </c>
      <c r="I481" s="257">
        <v>1</v>
      </c>
      <c r="J481" s="257">
        <f t="shared" si="7"/>
        <v>112.89</v>
      </c>
      <c r="K481" s="255" t="s">
        <v>398</v>
      </c>
      <c r="L481" s="255" t="s">
        <v>322</v>
      </c>
      <c r="M481" s="256">
        <v>43208</v>
      </c>
      <c r="N481" s="255" t="s">
        <v>70</v>
      </c>
      <c r="O481" s="255" t="s">
        <v>7677</v>
      </c>
    </row>
    <row r="482" spans="1:15" x14ac:dyDescent="0.2">
      <c r="A482" s="255" t="s">
        <v>2063</v>
      </c>
      <c r="B482" s="255" t="s">
        <v>2046</v>
      </c>
      <c r="C482" s="255" t="s">
        <v>558</v>
      </c>
      <c r="D482" s="255" t="s">
        <v>2031</v>
      </c>
      <c r="E482" s="255" t="s">
        <v>559</v>
      </c>
      <c r="F482" s="255" t="s">
        <v>7678</v>
      </c>
      <c r="G482" s="256">
        <v>43207</v>
      </c>
      <c r="H482" s="257">
        <v>79.58</v>
      </c>
      <c r="I482" s="257">
        <v>1</v>
      </c>
      <c r="J482" s="257">
        <f t="shared" si="7"/>
        <v>79.58</v>
      </c>
      <c r="K482" s="255" t="s">
        <v>398</v>
      </c>
      <c r="L482" s="255" t="s">
        <v>320</v>
      </c>
      <c r="M482" s="256">
        <v>43208</v>
      </c>
      <c r="N482" s="255" t="s">
        <v>70</v>
      </c>
      <c r="O482" s="255" t="s">
        <v>7679</v>
      </c>
    </row>
    <row r="483" spans="1:15" x14ac:dyDescent="0.2">
      <c r="A483" s="255" t="s">
        <v>2063</v>
      </c>
      <c r="B483" s="255" t="s">
        <v>2046</v>
      </c>
      <c r="C483" s="255" t="s">
        <v>558</v>
      </c>
      <c r="D483" s="255" t="s">
        <v>2031</v>
      </c>
      <c r="E483" s="255" t="s">
        <v>559</v>
      </c>
      <c r="F483" s="255" t="s">
        <v>7680</v>
      </c>
      <c r="G483" s="256">
        <v>43207</v>
      </c>
      <c r="H483" s="257">
        <v>124.58</v>
      </c>
      <c r="I483" s="257">
        <v>1</v>
      </c>
      <c r="J483" s="257">
        <f t="shared" si="7"/>
        <v>124.58</v>
      </c>
      <c r="K483" s="255" t="s">
        <v>398</v>
      </c>
      <c r="L483" s="255" t="s">
        <v>320</v>
      </c>
      <c r="M483" s="256">
        <v>43208</v>
      </c>
      <c r="N483" s="255" t="s">
        <v>70</v>
      </c>
      <c r="O483" s="255" t="s">
        <v>7681</v>
      </c>
    </row>
    <row r="484" spans="1:15" x14ac:dyDescent="0.2">
      <c r="A484" s="255" t="s">
        <v>2063</v>
      </c>
      <c r="B484" s="255" t="s">
        <v>2046</v>
      </c>
      <c r="C484" s="255" t="s">
        <v>558</v>
      </c>
      <c r="D484" s="255" t="s">
        <v>2031</v>
      </c>
      <c r="E484" s="255" t="s">
        <v>559</v>
      </c>
      <c r="F484" s="255" t="s">
        <v>7682</v>
      </c>
      <c r="G484" s="256">
        <v>43207</v>
      </c>
      <c r="H484" s="257">
        <v>195.68</v>
      </c>
      <c r="I484" s="257">
        <v>1</v>
      </c>
      <c r="J484" s="257">
        <f t="shared" si="7"/>
        <v>195.68</v>
      </c>
      <c r="K484" s="255" t="s">
        <v>398</v>
      </c>
      <c r="L484" s="255" t="s">
        <v>318</v>
      </c>
      <c r="M484" s="256">
        <v>43208</v>
      </c>
      <c r="N484" s="255" t="s">
        <v>70</v>
      </c>
      <c r="O484" s="255" t="s">
        <v>7683</v>
      </c>
    </row>
    <row r="485" spans="1:15" x14ac:dyDescent="0.2">
      <c r="A485" s="255" t="s">
        <v>2063</v>
      </c>
      <c r="B485" s="255" t="s">
        <v>2046</v>
      </c>
      <c r="C485" s="255" t="s">
        <v>558</v>
      </c>
      <c r="D485" s="255" t="s">
        <v>2031</v>
      </c>
      <c r="E485" s="255" t="s">
        <v>559</v>
      </c>
      <c r="F485" s="255" t="s">
        <v>7684</v>
      </c>
      <c r="G485" s="256">
        <v>43207</v>
      </c>
      <c r="H485" s="257">
        <v>124.73</v>
      </c>
      <c r="I485" s="257">
        <v>1</v>
      </c>
      <c r="J485" s="257">
        <f t="shared" si="7"/>
        <v>124.73</v>
      </c>
      <c r="K485" s="255" t="s">
        <v>398</v>
      </c>
      <c r="L485" s="255" t="s">
        <v>165</v>
      </c>
      <c r="M485" s="256">
        <v>43208</v>
      </c>
      <c r="N485" s="255" t="s">
        <v>70</v>
      </c>
      <c r="O485" s="255" t="s">
        <v>7685</v>
      </c>
    </row>
    <row r="486" spans="1:15" x14ac:dyDescent="0.2">
      <c r="A486" s="255" t="s">
        <v>2063</v>
      </c>
      <c r="B486" s="255" t="s">
        <v>2046</v>
      </c>
      <c r="C486" s="255" t="s">
        <v>558</v>
      </c>
      <c r="D486" s="255" t="s">
        <v>2031</v>
      </c>
      <c r="E486" s="255" t="s">
        <v>559</v>
      </c>
      <c r="F486" s="255" t="s">
        <v>7686</v>
      </c>
      <c r="G486" s="256">
        <v>43207</v>
      </c>
      <c r="H486" s="257">
        <v>69.98</v>
      </c>
      <c r="I486" s="257">
        <v>1</v>
      </c>
      <c r="J486" s="257">
        <f t="shared" si="7"/>
        <v>69.98</v>
      </c>
      <c r="K486" s="255" t="s">
        <v>398</v>
      </c>
      <c r="L486" s="255" t="s">
        <v>227</v>
      </c>
      <c r="M486" s="256">
        <v>43208</v>
      </c>
      <c r="N486" s="255" t="s">
        <v>70</v>
      </c>
      <c r="O486" s="255" t="s">
        <v>7687</v>
      </c>
    </row>
    <row r="487" spans="1:15" x14ac:dyDescent="0.2">
      <c r="A487" s="255" t="s">
        <v>2063</v>
      </c>
      <c r="B487" s="255" t="s">
        <v>2046</v>
      </c>
      <c r="C487" s="255" t="s">
        <v>558</v>
      </c>
      <c r="D487" s="255" t="s">
        <v>2031</v>
      </c>
      <c r="E487" s="255" t="s">
        <v>559</v>
      </c>
      <c r="F487" s="255" t="s">
        <v>7688</v>
      </c>
      <c r="G487" s="256">
        <v>43207</v>
      </c>
      <c r="H487" s="257">
        <v>1248.03</v>
      </c>
      <c r="I487" s="257">
        <v>1</v>
      </c>
      <c r="J487" s="257">
        <f t="shared" si="7"/>
        <v>1248.03</v>
      </c>
      <c r="K487" s="255" t="s">
        <v>398</v>
      </c>
      <c r="L487" s="255" t="s">
        <v>428</v>
      </c>
      <c r="M487" s="256">
        <v>43208</v>
      </c>
      <c r="N487" s="255" t="s">
        <v>70</v>
      </c>
      <c r="O487" s="255" t="s">
        <v>7689</v>
      </c>
    </row>
    <row r="488" spans="1:15" x14ac:dyDescent="0.2">
      <c r="A488" s="255" t="s">
        <v>2063</v>
      </c>
      <c r="B488" s="255" t="s">
        <v>2046</v>
      </c>
      <c r="C488" s="255" t="s">
        <v>558</v>
      </c>
      <c r="D488" s="255" t="s">
        <v>2031</v>
      </c>
      <c r="E488" s="255" t="s">
        <v>559</v>
      </c>
      <c r="F488" s="255" t="s">
        <v>7690</v>
      </c>
      <c r="G488" s="256">
        <v>43207</v>
      </c>
      <c r="H488" s="257">
        <v>1047.8800000000001</v>
      </c>
      <c r="I488" s="257">
        <v>1</v>
      </c>
      <c r="J488" s="257">
        <f t="shared" si="7"/>
        <v>1047.8800000000001</v>
      </c>
      <c r="K488" s="255" t="s">
        <v>398</v>
      </c>
      <c r="L488" s="255" t="s">
        <v>301</v>
      </c>
      <c r="M488" s="256">
        <v>43208</v>
      </c>
      <c r="N488" s="255" t="s">
        <v>70</v>
      </c>
      <c r="O488" s="255" t="s">
        <v>7691</v>
      </c>
    </row>
    <row r="489" spans="1:15" x14ac:dyDescent="0.2">
      <c r="A489" s="255" t="s">
        <v>2063</v>
      </c>
      <c r="B489" s="255" t="s">
        <v>2046</v>
      </c>
      <c r="C489" s="255" t="s">
        <v>558</v>
      </c>
      <c r="D489" s="255" t="s">
        <v>2031</v>
      </c>
      <c r="E489" s="255" t="s">
        <v>559</v>
      </c>
      <c r="F489" s="255" t="s">
        <v>7692</v>
      </c>
      <c r="G489" s="256">
        <v>43207</v>
      </c>
      <c r="H489" s="257">
        <v>113.66</v>
      </c>
      <c r="I489" s="257">
        <v>1</v>
      </c>
      <c r="J489" s="257">
        <f t="shared" si="7"/>
        <v>113.66</v>
      </c>
      <c r="K489" s="255" t="s">
        <v>398</v>
      </c>
      <c r="L489" s="255" t="s">
        <v>814</v>
      </c>
      <c r="M489" s="256">
        <v>43208</v>
      </c>
      <c r="N489" s="255" t="s">
        <v>70</v>
      </c>
      <c r="O489" s="255" t="s">
        <v>7693</v>
      </c>
    </row>
    <row r="490" spans="1:15" x14ac:dyDescent="0.2">
      <c r="A490" s="255" t="s">
        <v>2063</v>
      </c>
      <c r="B490" s="255" t="s">
        <v>2046</v>
      </c>
      <c r="C490" s="255" t="s">
        <v>558</v>
      </c>
      <c r="D490" s="255" t="s">
        <v>2031</v>
      </c>
      <c r="E490" s="255" t="s">
        <v>559</v>
      </c>
      <c r="F490" s="255" t="s">
        <v>7694</v>
      </c>
      <c r="G490" s="256">
        <v>43207</v>
      </c>
      <c r="H490" s="257">
        <v>612.39</v>
      </c>
      <c r="I490" s="257">
        <v>1</v>
      </c>
      <c r="J490" s="257">
        <f t="shared" si="7"/>
        <v>612.39</v>
      </c>
      <c r="K490" s="255" t="s">
        <v>7695</v>
      </c>
      <c r="L490" s="255" t="s">
        <v>297</v>
      </c>
      <c r="M490" s="256">
        <v>43208</v>
      </c>
      <c r="N490" s="255" t="s">
        <v>70</v>
      </c>
      <c r="O490" s="255" t="s">
        <v>398</v>
      </c>
    </row>
    <row r="491" spans="1:15" x14ac:dyDescent="0.2">
      <c r="A491" s="255" t="s">
        <v>2063</v>
      </c>
      <c r="B491" s="255" t="s">
        <v>2046</v>
      </c>
      <c r="C491" s="255" t="s">
        <v>558</v>
      </c>
      <c r="D491" s="255" t="s">
        <v>2031</v>
      </c>
      <c r="E491" s="255" t="s">
        <v>559</v>
      </c>
      <c r="F491" s="255" t="s">
        <v>7696</v>
      </c>
      <c r="G491" s="256">
        <v>43207</v>
      </c>
      <c r="H491" s="257">
        <v>208.33</v>
      </c>
      <c r="I491" s="257">
        <v>1</v>
      </c>
      <c r="J491" s="257">
        <f t="shared" si="7"/>
        <v>208.33</v>
      </c>
      <c r="K491" s="255" t="s">
        <v>398</v>
      </c>
      <c r="L491" s="255" t="s">
        <v>177</v>
      </c>
      <c r="M491" s="256">
        <v>43208</v>
      </c>
      <c r="N491" s="255" t="s">
        <v>70</v>
      </c>
      <c r="O491" s="255" t="s">
        <v>7697</v>
      </c>
    </row>
    <row r="492" spans="1:15" x14ac:dyDescent="0.2">
      <c r="A492" s="255" t="s">
        <v>2063</v>
      </c>
      <c r="B492" s="255" t="s">
        <v>2046</v>
      </c>
      <c r="C492" s="255" t="s">
        <v>558</v>
      </c>
      <c r="D492" s="255" t="s">
        <v>2031</v>
      </c>
      <c r="E492" s="255" t="s">
        <v>559</v>
      </c>
      <c r="F492" s="255" t="s">
        <v>7698</v>
      </c>
      <c r="G492" s="256">
        <v>43207</v>
      </c>
      <c r="H492" s="257">
        <v>119.66</v>
      </c>
      <c r="I492" s="257">
        <v>1</v>
      </c>
      <c r="J492" s="257">
        <f t="shared" si="7"/>
        <v>119.66</v>
      </c>
      <c r="K492" s="255" t="s">
        <v>398</v>
      </c>
      <c r="L492" s="255" t="s">
        <v>177</v>
      </c>
      <c r="M492" s="256">
        <v>43208</v>
      </c>
      <c r="N492" s="255" t="s">
        <v>70</v>
      </c>
      <c r="O492" s="255" t="s">
        <v>7697</v>
      </c>
    </row>
    <row r="493" spans="1:15" x14ac:dyDescent="0.2">
      <c r="A493" s="255" t="s">
        <v>2063</v>
      </c>
      <c r="B493" s="255" t="s">
        <v>2046</v>
      </c>
      <c r="C493" s="255" t="s">
        <v>558</v>
      </c>
      <c r="D493" s="255" t="s">
        <v>2031</v>
      </c>
      <c r="E493" s="255" t="s">
        <v>559</v>
      </c>
      <c r="F493" s="255" t="s">
        <v>7699</v>
      </c>
      <c r="G493" s="256">
        <v>43207</v>
      </c>
      <c r="H493" s="257">
        <v>810.08</v>
      </c>
      <c r="I493" s="257">
        <v>1</v>
      </c>
      <c r="J493" s="257">
        <f t="shared" si="7"/>
        <v>810.08</v>
      </c>
      <c r="K493" s="255" t="s">
        <v>398</v>
      </c>
      <c r="L493" s="255" t="s">
        <v>177</v>
      </c>
      <c r="M493" s="256">
        <v>43208</v>
      </c>
      <c r="N493" s="255" t="s">
        <v>70</v>
      </c>
      <c r="O493" s="255" t="s">
        <v>7700</v>
      </c>
    </row>
    <row r="494" spans="1:15" x14ac:dyDescent="0.2">
      <c r="A494" s="255" t="s">
        <v>2063</v>
      </c>
      <c r="B494" s="255" t="s">
        <v>2046</v>
      </c>
      <c r="C494" s="255" t="s">
        <v>558</v>
      </c>
      <c r="D494" s="255" t="s">
        <v>2031</v>
      </c>
      <c r="E494" s="255" t="s">
        <v>559</v>
      </c>
      <c r="F494" s="255" t="s">
        <v>7701</v>
      </c>
      <c r="G494" s="256">
        <v>43207</v>
      </c>
      <c r="H494" s="257">
        <v>16.2</v>
      </c>
      <c r="I494" s="257">
        <v>1</v>
      </c>
      <c r="J494" s="257">
        <f t="shared" si="7"/>
        <v>16.2</v>
      </c>
      <c r="K494" s="255" t="s">
        <v>398</v>
      </c>
      <c r="L494" s="255" t="s">
        <v>957</v>
      </c>
      <c r="M494" s="256">
        <v>43208</v>
      </c>
      <c r="N494" s="255" t="s">
        <v>70</v>
      </c>
      <c r="O494" s="255" t="s">
        <v>7702</v>
      </c>
    </row>
    <row r="495" spans="1:15" x14ac:dyDescent="0.2">
      <c r="A495" s="255" t="s">
        <v>2063</v>
      </c>
      <c r="B495" s="255" t="s">
        <v>2046</v>
      </c>
      <c r="C495" s="255" t="s">
        <v>558</v>
      </c>
      <c r="D495" s="255" t="s">
        <v>2031</v>
      </c>
      <c r="E495" s="255" t="s">
        <v>559</v>
      </c>
      <c r="F495" s="255" t="s">
        <v>7703</v>
      </c>
      <c r="G495" s="256">
        <v>43207</v>
      </c>
      <c r="H495" s="257">
        <v>577.39</v>
      </c>
      <c r="I495" s="257">
        <v>1</v>
      </c>
      <c r="J495" s="257">
        <f t="shared" si="7"/>
        <v>577.39</v>
      </c>
      <c r="K495" s="255" t="s">
        <v>7704</v>
      </c>
      <c r="L495" s="255" t="s">
        <v>297</v>
      </c>
      <c r="M495" s="256">
        <v>43208</v>
      </c>
      <c r="N495" s="255" t="s">
        <v>70</v>
      </c>
      <c r="O495" s="255" t="s">
        <v>398</v>
      </c>
    </row>
    <row r="496" spans="1:15" x14ac:dyDescent="0.2">
      <c r="A496" s="255" t="s">
        <v>2063</v>
      </c>
      <c r="B496" s="255" t="s">
        <v>2046</v>
      </c>
      <c r="C496" s="255" t="s">
        <v>558</v>
      </c>
      <c r="D496" s="255" t="s">
        <v>2031</v>
      </c>
      <c r="E496" s="255" t="s">
        <v>559</v>
      </c>
      <c r="F496" s="255" t="s">
        <v>7705</v>
      </c>
      <c r="G496" s="256">
        <v>43207</v>
      </c>
      <c r="H496" s="257">
        <v>251.19</v>
      </c>
      <c r="I496" s="257">
        <v>1</v>
      </c>
      <c r="J496" s="257">
        <f t="shared" si="7"/>
        <v>251.19</v>
      </c>
      <c r="K496" s="255" t="s">
        <v>398</v>
      </c>
      <c r="L496" s="255" t="s">
        <v>653</v>
      </c>
      <c r="M496" s="256">
        <v>43208</v>
      </c>
      <c r="N496" s="255" t="s">
        <v>70</v>
      </c>
      <c r="O496" s="255" t="s">
        <v>7706</v>
      </c>
    </row>
    <row r="497" spans="1:15" x14ac:dyDescent="0.2">
      <c r="A497" s="255" t="s">
        <v>2063</v>
      </c>
      <c r="B497" s="255" t="s">
        <v>2046</v>
      </c>
      <c r="C497" s="255" t="s">
        <v>558</v>
      </c>
      <c r="D497" s="255" t="s">
        <v>2031</v>
      </c>
      <c r="E497" s="255" t="s">
        <v>559</v>
      </c>
      <c r="F497" s="255" t="s">
        <v>7707</v>
      </c>
      <c r="G497" s="256">
        <v>43207</v>
      </c>
      <c r="H497" s="257">
        <v>64.989999999999995</v>
      </c>
      <c r="I497" s="257">
        <v>1</v>
      </c>
      <c r="J497" s="257">
        <f t="shared" si="7"/>
        <v>64.989999999999995</v>
      </c>
      <c r="K497" s="255" t="s">
        <v>398</v>
      </c>
      <c r="L497" s="255" t="s">
        <v>165</v>
      </c>
      <c r="M497" s="256">
        <v>43208</v>
      </c>
      <c r="N497" s="255" t="s">
        <v>70</v>
      </c>
      <c r="O497" s="255" t="s">
        <v>7685</v>
      </c>
    </row>
    <row r="498" spans="1:15" x14ac:dyDescent="0.2">
      <c r="A498" s="255" t="s">
        <v>2063</v>
      </c>
      <c r="B498" s="255" t="s">
        <v>2046</v>
      </c>
      <c r="C498" s="255" t="s">
        <v>558</v>
      </c>
      <c r="D498" s="255" t="s">
        <v>2031</v>
      </c>
      <c r="E498" s="255" t="s">
        <v>559</v>
      </c>
      <c r="F498" s="255" t="s">
        <v>7708</v>
      </c>
      <c r="G498" s="256">
        <v>43207</v>
      </c>
      <c r="H498" s="257">
        <v>157.59</v>
      </c>
      <c r="I498" s="257">
        <v>1</v>
      </c>
      <c r="J498" s="257">
        <f t="shared" si="7"/>
        <v>157.59</v>
      </c>
      <c r="K498" s="255" t="s">
        <v>398</v>
      </c>
      <c r="L498" s="255" t="s">
        <v>428</v>
      </c>
      <c r="M498" s="256">
        <v>43208</v>
      </c>
      <c r="N498" s="255" t="s">
        <v>70</v>
      </c>
      <c r="O498" s="255" t="s">
        <v>7709</v>
      </c>
    </row>
    <row r="499" spans="1:15" x14ac:dyDescent="0.2">
      <c r="A499" s="255" t="s">
        <v>2063</v>
      </c>
      <c r="B499" s="255" t="s">
        <v>2046</v>
      </c>
      <c r="C499" s="255" t="s">
        <v>558</v>
      </c>
      <c r="D499" s="255" t="s">
        <v>2031</v>
      </c>
      <c r="E499" s="255" t="s">
        <v>559</v>
      </c>
      <c r="F499" s="255" t="s">
        <v>7710</v>
      </c>
      <c r="G499" s="256">
        <v>43207</v>
      </c>
      <c r="H499" s="257">
        <v>71.540000000000006</v>
      </c>
      <c r="I499" s="257">
        <v>1</v>
      </c>
      <c r="J499" s="257">
        <f t="shared" si="7"/>
        <v>71.540000000000006</v>
      </c>
      <c r="K499" s="255" t="s">
        <v>398</v>
      </c>
      <c r="L499" s="255" t="s">
        <v>7559</v>
      </c>
      <c r="M499" s="256">
        <v>43208</v>
      </c>
      <c r="N499" s="255" t="s">
        <v>70</v>
      </c>
      <c r="O499" s="255" t="s">
        <v>7711</v>
      </c>
    </row>
    <row r="500" spans="1:15" x14ac:dyDescent="0.2">
      <c r="A500" s="255" t="s">
        <v>2063</v>
      </c>
      <c r="B500" s="255" t="s">
        <v>2046</v>
      </c>
      <c r="C500" s="255" t="s">
        <v>558</v>
      </c>
      <c r="D500" s="255" t="s">
        <v>2031</v>
      </c>
      <c r="E500" s="255" t="s">
        <v>559</v>
      </c>
      <c r="F500" s="255" t="s">
        <v>7712</v>
      </c>
      <c r="G500" s="256">
        <v>43207</v>
      </c>
      <c r="H500" s="257">
        <v>212.05</v>
      </c>
      <c r="I500" s="257">
        <v>1</v>
      </c>
      <c r="J500" s="257">
        <f t="shared" si="7"/>
        <v>212.05</v>
      </c>
      <c r="K500" s="255" t="s">
        <v>398</v>
      </c>
      <c r="L500" s="255" t="s">
        <v>318</v>
      </c>
      <c r="M500" s="256">
        <v>43208</v>
      </c>
      <c r="N500" s="255" t="s">
        <v>70</v>
      </c>
      <c r="O500" s="255" t="s">
        <v>7713</v>
      </c>
    </row>
    <row r="501" spans="1:15" x14ac:dyDescent="0.2">
      <c r="A501" s="255" t="s">
        <v>2063</v>
      </c>
      <c r="B501" s="255" t="s">
        <v>2046</v>
      </c>
      <c r="C501" s="255" t="s">
        <v>558</v>
      </c>
      <c r="D501" s="255" t="s">
        <v>2031</v>
      </c>
      <c r="E501" s="255" t="s">
        <v>559</v>
      </c>
      <c r="F501" s="255" t="s">
        <v>7714</v>
      </c>
      <c r="G501" s="256">
        <v>43207</v>
      </c>
      <c r="H501" s="257">
        <v>119.32</v>
      </c>
      <c r="I501" s="257">
        <v>1</v>
      </c>
      <c r="J501" s="257">
        <f t="shared" si="7"/>
        <v>119.32</v>
      </c>
      <c r="K501" s="255" t="s">
        <v>398</v>
      </c>
      <c r="L501" s="255" t="s">
        <v>318</v>
      </c>
      <c r="M501" s="256">
        <v>43208</v>
      </c>
      <c r="N501" s="255" t="s">
        <v>70</v>
      </c>
      <c r="O501" s="255" t="s">
        <v>7713</v>
      </c>
    </row>
    <row r="502" spans="1:15" x14ac:dyDescent="0.2">
      <c r="A502" s="255" t="s">
        <v>2063</v>
      </c>
      <c r="B502" s="255" t="s">
        <v>2046</v>
      </c>
      <c r="C502" s="255" t="s">
        <v>558</v>
      </c>
      <c r="D502" s="255" t="s">
        <v>2031</v>
      </c>
      <c r="E502" s="255" t="s">
        <v>559</v>
      </c>
      <c r="F502" s="255" t="s">
        <v>7715</v>
      </c>
      <c r="G502" s="256">
        <v>43207</v>
      </c>
      <c r="H502" s="257">
        <v>67.400000000000006</v>
      </c>
      <c r="I502" s="257">
        <v>1</v>
      </c>
      <c r="J502" s="257">
        <f t="shared" si="7"/>
        <v>67.400000000000006</v>
      </c>
      <c r="K502" s="255" t="s">
        <v>398</v>
      </c>
      <c r="L502" s="255" t="s">
        <v>694</v>
      </c>
      <c r="M502" s="256">
        <v>43208</v>
      </c>
      <c r="N502" s="255" t="s">
        <v>70</v>
      </c>
      <c r="O502" s="255" t="s">
        <v>7716</v>
      </c>
    </row>
    <row r="503" spans="1:15" x14ac:dyDescent="0.2">
      <c r="A503" s="255" t="s">
        <v>2063</v>
      </c>
      <c r="B503" s="255" t="s">
        <v>2046</v>
      </c>
      <c r="C503" s="255" t="s">
        <v>558</v>
      </c>
      <c r="D503" s="255" t="s">
        <v>2031</v>
      </c>
      <c r="E503" s="255" t="s">
        <v>559</v>
      </c>
      <c r="F503" s="255" t="s">
        <v>7717</v>
      </c>
      <c r="G503" s="256">
        <v>43207</v>
      </c>
      <c r="H503" s="257">
        <v>133.02000000000001</v>
      </c>
      <c r="I503" s="257">
        <v>1</v>
      </c>
      <c r="J503" s="257">
        <f t="shared" si="7"/>
        <v>133.02000000000001</v>
      </c>
      <c r="K503" s="255" t="s">
        <v>398</v>
      </c>
      <c r="L503" s="255" t="s">
        <v>694</v>
      </c>
      <c r="M503" s="256">
        <v>43208</v>
      </c>
      <c r="N503" s="255" t="s">
        <v>70</v>
      </c>
      <c r="O503" s="255" t="s">
        <v>7716</v>
      </c>
    </row>
    <row r="504" spans="1:15" x14ac:dyDescent="0.2">
      <c r="A504" s="255" t="s">
        <v>2063</v>
      </c>
      <c r="B504" s="255" t="s">
        <v>2046</v>
      </c>
      <c r="C504" s="255" t="s">
        <v>558</v>
      </c>
      <c r="D504" s="255" t="s">
        <v>2031</v>
      </c>
      <c r="E504" s="255" t="s">
        <v>559</v>
      </c>
      <c r="F504" s="255" t="s">
        <v>7718</v>
      </c>
      <c r="G504" s="256">
        <v>43207</v>
      </c>
      <c r="H504" s="257">
        <v>113.84</v>
      </c>
      <c r="I504" s="257">
        <v>1</v>
      </c>
      <c r="J504" s="257">
        <f t="shared" si="7"/>
        <v>113.84</v>
      </c>
      <c r="K504" s="255" t="s">
        <v>398</v>
      </c>
      <c r="L504" s="255" t="s">
        <v>694</v>
      </c>
      <c r="M504" s="256">
        <v>43208</v>
      </c>
      <c r="N504" s="255" t="s">
        <v>70</v>
      </c>
      <c r="O504" s="255" t="s">
        <v>7716</v>
      </c>
    </row>
    <row r="505" spans="1:15" x14ac:dyDescent="0.2">
      <c r="A505" s="255" t="s">
        <v>2063</v>
      </c>
      <c r="B505" s="255" t="s">
        <v>2046</v>
      </c>
      <c r="C505" s="255" t="s">
        <v>558</v>
      </c>
      <c r="D505" s="255" t="s">
        <v>2031</v>
      </c>
      <c r="E505" s="255" t="s">
        <v>559</v>
      </c>
      <c r="F505" s="255" t="s">
        <v>7719</v>
      </c>
      <c r="G505" s="256">
        <v>43206</v>
      </c>
      <c r="H505" s="257">
        <v>276.99</v>
      </c>
      <c r="I505" s="257">
        <v>1</v>
      </c>
      <c r="J505" s="257">
        <f t="shared" si="7"/>
        <v>276.99</v>
      </c>
      <c r="K505" s="255" t="s">
        <v>398</v>
      </c>
      <c r="L505" s="255" t="s">
        <v>428</v>
      </c>
      <c r="M505" s="256">
        <v>43207</v>
      </c>
      <c r="N505" s="255" t="s">
        <v>70</v>
      </c>
      <c r="O505" s="255" t="s">
        <v>7720</v>
      </c>
    </row>
    <row r="506" spans="1:15" x14ac:dyDescent="0.2">
      <c r="A506" s="255" t="s">
        <v>2063</v>
      </c>
      <c r="B506" s="255" t="s">
        <v>2046</v>
      </c>
      <c r="C506" s="255" t="s">
        <v>558</v>
      </c>
      <c r="D506" s="255" t="s">
        <v>2031</v>
      </c>
      <c r="E506" s="255" t="s">
        <v>559</v>
      </c>
      <c r="F506" s="255" t="s">
        <v>7721</v>
      </c>
      <c r="G506" s="256">
        <v>43206</v>
      </c>
      <c r="H506" s="257">
        <v>264.99</v>
      </c>
      <c r="I506" s="257">
        <v>1</v>
      </c>
      <c r="J506" s="257">
        <f t="shared" si="7"/>
        <v>264.99</v>
      </c>
      <c r="K506" s="255" t="s">
        <v>398</v>
      </c>
      <c r="L506" s="255" t="s">
        <v>428</v>
      </c>
      <c r="M506" s="256">
        <v>43207</v>
      </c>
      <c r="N506" s="255" t="s">
        <v>70</v>
      </c>
      <c r="O506" s="255" t="s">
        <v>7722</v>
      </c>
    </row>
    <row r="507" spans="1:15" x14ac:dyDescent="0.2">
      <c r="A507" s="255" t="s">
        <v>2063</v>
      </c>
      <c r="B507" s="255" t="s">
        <v>2046</v>
      </c>
      <c r="C507" s="255" t="s">
        <v>558</v>
      </c>
      <c r="D507" s="255" t="s">
        <v>2031</v>
      </c>
      <c r="E507" s="255" t="s">
        <v>559</v>
      </c>
      <c r="F507" s="255" t="s">
        <v>7723</v>
      </c>
      <c r="G507" s="256">
        <v>43206</v>
      </c>
      <c r="H507" s="257">
        <v>301.39999999999998</v>
      </c>
      <c r="I507" s="257">
        <v>1</v>
      </c>
      <c r="J507" s="257">
        <f t="shared" si="7"/>
        <v>301.39999999999998</v>
      </c>
      <c r="K507" s="255" t="s">
        <v>398</v>
      </c>
      <c r="L507" s="255" t="s">
        <v>652</v>
      </c>
      <c r="M507" s="256">
        <v>43207</v>
      </c>
      <c r="N507" s="255" t="s">
        <v>70</v>
      </c>
      <c r="O507" s="255" t="s">
        <v>7724</v>
      </c>
    </row>
    <row r="508" spans="1:15" x14ac:dyDescent="0.2">
      <c r="A508" s="255" t="s">
        <v>2063</v>
      </c>
      <c r="B508" s="255" t="s">
        <v>2046</v>
      </c>
      <c r="C508" s="255" t="s">
        <v>558</v>
      </c>
      <c r="D508" s="255" t="s">
        <v>2031</v>
      </c>
      <c r="E508" s="255" t="s">
        <v>559</v>
      </c>
      <c r="F508" s="255" t="s">
        <v>7725</v>
      </c>
      <c r="G508" s="256">
        <v>43206</v>
      </c>
      <c r="H508" s="257">
        <v>133.38</v>
      </c>
      <c r="I508" s="257">
        <v>1</v>
      </c>
      <c r="J508" s="257">
        <f t="shared" si="7"/>
        <v>133.38</v>
      </c>
      <c r="K508" s="255" t="s">
        <v>398</v>
      </c>
      <c r="L508" s="255" t="s">
        <v>513</v>
      </c>
      <c r="M508" s="256">
        <v>43207</v>
      </c>
      <c r="N508" s="255" t="s">
        <v>70</v>
      </c>
      <c r="O508" s="255" t="s">
        <v>7726</v>
      </c>
    </row>
    <row r="509" spans="1:15" x14ac:dyDescent="0.2">
      <c r="A509" s="255" t="s">
        <v>2063</v>
      </c>
      <c r="B509" s="255" t="s">
        <v>2046</v>
      </c>
      <c r="C509" s="255" t="s">
        <v>558</v>
      </c>
      <c r="D509" s="255" t="s">
        <v>2031</v>
      </c>
      <c r="E509" s="255" t="s">
        <v>559</v>
      </c>
      <c r="F509" s="255" t="s">
        <v>7727</v>
      </c>
      <c r="G509" s="256">
        <v>43206</v>
      </c>
      <c r="H509" s="257">
        <v>133.38</v>
      </c>
      <c r="I509" s="257">
        <v>1</v>
      </c>
      <c r="J509" s="257">
        <f t="shared" si="7"/>
        <v>133.38</v>
      </c>
      <c r="K509" s="255" t="s">
        <v>398</v>
      </c>
      <c r="L509" s="255" t="s">
        <v>513</v>
      </c>
      <c r="M509" s="256">
        <v>43207</v>
      </c>
      <c r="N509" s="255" t="s">
        <v>70</v>
      </c>
      <c r="O509" s="255" t="s">
        <v>7728</v>
      </c>
    </row>
    <row r="510" spans="1:15" x14ac:dyDescent="0.2">
      <c r="A510" s="255" t="s">
        <v>2063</v>
      </c>
      <c r="B510" s="255" t="s">
        <v>2046</v>
      </c>
      <c r="C510" s="255" t="s">
        <v>558</v>
      </c>
      <c r="D510" s="255" t="s">
        <v>2031</v>
      </c>
      <c r="E510" s="255" t="s">
        <v>559</v>
      </c>
      <c r="F510" s="255" t="s">
        <v>7729</v>
      </c>
      <c r="G510" s="256">
        <v>43206</v>
      </c>
      <c r="H510" s="257">
        <v>156.69999999999999</v>
      </c>
      <c r="I510" s="257">
        <v>1</v>
      </c>
      <c r="J510" s="257">
        <f t="shared" si="7"/>
        <v>156.69999999999999</v>
      </c>
      <c r="K510" s="255" t="s">
        <v>398</v>
      </c>
      <c r="L510" s="255" t="s">
        <v>7559</v>
      </c>
      <c r="M510" s="256">
        <v>43207</v>
      </c>
      <c r="N510" s="255" t="s">
        <v>70</v>
      </c>
      <c r="O510" s="255" t="s">
        <v>7730</v>
      </c>
    </row>
    <row r="511" spans="1:15" x14ac:dyDescent="0.2">
      <c r="A511" s="255" t="s">
        <v>2063</v>
      </c>
      <c r="B511" s="255" t="s">
        <v>2046</v>
      </c>
      <c r="C511" s="255" t="s">
        <v>558</v>
      </c>
      <c r="D511" s="255" t="s">
        <v>2031</v>
      </c>
      <c r="E511" s="255" t="s">
        <v>559</v>
      </c>
      <c r="F511" s="255" t="s">
        <v>7731</v>
      </c>
      <c r="G511" s="256">
        <v>43206</v>
      </c>
      <c r="H511" s="257">
        <v>145.96</v>
      </c>
      <c r="I511" s="257">
        <v>1</v>
      </c>
      <c r="J511" s="257">
        <f t="shared" si="7"/>
        <v>145.96</v>
      </c>
      <c r="K511" s="255" t="s">
        <v>398</v>
      </c>
      <c r="L511" s="255" t="s">
        <v>320</v>
      </c>
      <c r="M511" s="256">
        <v>43207</v>
      </c>
      <c r="N511" s="255" t="s">
        <v>70</v>
      </c>
      <c r="O511" s="255" t="s">
        <v>7732</v>
      </c>
    </row>
    <row r="512" spans="1:15" x14ac:dyDescent="0.2">
      <c r="A512" s="255" t="s">
        <v>2063</v>
      </c>
      <c r="B512" s="255" t="s">
        <v>2046</v>
      </c>
      <c r="C512" s="255" t="s">
        <v>558</v>
      </c>
      <c r="D512" s="255" t="s">
        <v>2031</v>
      </c>
      <c r="E512" s="255" t="s">
        <v>559</v>
      </c>
      <c r="F512" s="255" t="s">
        <v>7733</v>
      </c>
      <c r="G512" s="256">
        <v>43206</v>
      </c>
      <c r="H512" s="257">
        <v>145.96</v>
      </c>
      <c r="I512" s="257">
        <v>1</v>
      </c>
      <c r="J512" s="257">
        <f t="shared" si="7"/>
        <v>145.96</v>
      </c>
      <c r="K512" s="255" t="s">
        <v>398</v>
      </c>
      <c r="L512" s="255" t="s">
        <v>320</v>
      </c>
      <c r="M512" s="256">
        <v>43207</v>
      </c>
      <c r="N512" s="255" t="s">
        <v>70</v>
      </c>
      <c r="O512" s="255" t="s">
        <v>7734</v>
      </c>
    </row>
    <row r="513" spans="1:15" x14ac:dyDescent="0.2">
      <c r="A513" s="255" t="s">
        <v>2063</v>
      </c>
      <c r="B513" s="255" t="s">
        <v>2046</v>
      </c>
      <c r="C513" s="255" t="s">
        <v>558</v>
      </c>
      <c r="D513" s="255" t="s">
        <v>2031</v>
      </c>
      <c r="E513" s="255" t="s">
        <v>559</v>
      </c>
      <c r="F513" s="255" t="s">
        <v>7735</v>
      </c>
      <c r="G513" s="256">
        <v>43206</v>
      </c>
      <c r="H513" s="257">
        <v>130.96</v>
      </c>
      <c r="I513" s="257">
        <v>1</v>
      </c>
      <c r="J513" s="257">
        <f t="shared" si="7"/>
        <v>130.96</v>
      </c>
      <c r="K513" s="255" t="s">
        <v>398</v>
      </c>
      <c r="L513" s="255" t="s">
        <v>320</v>
      </c>
      <c r="M513" s="256">
        <v>43207</v>
      </c>
      <c r="N513" s="255" t="s">
        <v>70</v>
      </c>
      <c r="O513" s="255" t="s">
        <v>7736</v>
      </c>
    </row>
    <row r="514" spans="1:15" x14ac:dyDescent="0.2">
      <c r="A514" s="255" t="s">
        <v>2063</v>
      </c>
      <c r="B514" s="255" t="s">
        <v>2046</v>
      </c>
      <c r="C514" s="255" t="s">
        <v>558</v>
      </c>
      <c r="D514" s="255" t="s">
        <v>2031</v>
      </c>
      <c r="E514" s="255" t="s">
        <v>559</v>
      </c>
      <c r="F514" s="255" t="s">
        <v>7737</v>
      </c>
      <c r="G514" s="256">
        <v>43206</v>
      </c>
      <c r="H514" s="257">
        <v>64.98</v>
      </c>
      <c r="I514" s="257">
        <v>1</v>
      </c>
      <c r="J514" s="257">
        <f t="shared" si="7"/>
        <v>64.98</v>
      </c>
      <c r="K514" s="255" t="s">
        <v>398</v>
      </c>
      <c r="L514" s="255" t="s">
        <v>316</v>
      </c>
      <c r="M514" s="256">
        <v>43207</v>
      </c>
      <c r="N514" s="255" t="s">
        <v>70</v>
      </c>
      <c r="O514" s="255" t="s">
        <v>7738</v>
      </c>
    </row>
    <row r="515" spans="1:15" x14ac:dyDescent="0.2">
      <c r="A515" s="255" t="s">
        <v>2063</v>
      </c>
      <c r="B515" s="255" t="s">
        <v>2046</v>
      </c>
      <c r="C515" s="255" t="s">
        <v>558</v>
      </c>
      <c r="D515" s="255" t="s">
        <v>2031</v>
      </c>
      <c r="E515" s="255" t="s">
        <v>559</v>
      </c>
      <c r="F515" s="255" t="s">
        <v>7739</v>
      </c>
      <c r="G515" s="256">
        <v>43206</v>
      </c>
      <c r="H515" s="257">
        <v>193.6</v>
      </c>
      <c r="I515" s="257">
        <v>1</v>
      </c>
      <c r="J515" s="257">
        <f t="shared" ref="J515:J578" si="8">H515*I515</f>
        <v>193.6</v>
      </c>
      <c r="K515" s="255" t="s">
        <v>398</v>
      </c>
      <c r="L515" s="255" t="s">
        <v>321</v>
      </c>
      <c r="M515" s="256">
        <v>43207</v>
      </c>
      <c r="N515" s="255" t="s">
        <v>486</v>
      </c>
      <c r="O515" s="255" t="s">
        <v>7740</v>
      </c>
    </row>
    <row r="516" spans="1:15" x14ac:dyDescent="0.2">
      <c r="A516" s="255" t="s">
        <v>2063</v>
      </c>
      <c r="B516" s="255" t="s">
        <v>2046</v>
      </c>
      <c r="C516" s="255" t="s">
        <v>558</v>
      </c>
      <c r="D516" s="255" t="s">
        <v>2031</v>
      </c>
      <c r="E516" s="255" t="s">
        <v>559</v>
      </c>
      <c r="F516" s="255" t="s">
        <v>7741</v>
      </c>
      <c r="G516" s="256">
        <v>43206</v>
      </c>
      <c r="H516" s="257">
        <v>99.98</v>
      </c>
      <c r="I516" s="257">
        <v>1</v>
      </c>
      <c r="J516" s="257">
        <f t="shared" si="8"/>
        <v>99.98</v>
      </c>
      <c r="K516" s="255" t="s">
        <v>398</v>
      </c>
      <c r="L516" s="255" t="s">
        <v>316</v>
      </c>
      <c r="M516" s="256">
        <v>43207</v>
      </c>
      <c r="N516" s="255" t="s">
        <v>70</v>
      </c>
      <c r="O516" s="255" t="s">
        <v>7738</v>
      </c>
    </row>
    <row r="517" spans="1:15" x14ac:dyDescent="0.2">
      <c r="A517" s="255" t="s">
        <v>2063</v>
      </c>
      <c r="B517" s="255" t="s">
        <v>2046</v>
      </c>
      <c r="C517" s="255" t="s">
        <v>558</v>
      </c>
      <c r="D517" s="255" t="s">
        <v>2031</v>
      </c>
      <c r="E517" s="255" t="s">
        <v>559</v>
      </c>
      <c r="F517" s="255" t="s">
        <v>7742</v>
      </c>
      <c r="G517" s="256">
        <v>43206</v>
      </c>
      <c r="H517" s="257">
        <v>301.08999999999997</v>
      </c>
      <c r="I517" s="257">
        <v>1</v>
      </c>
      <c r="J517" s="257">
        <f t="shared" si="8"/>
        <v>301.08999999999997</v>
      </c>
      <c r="K517" s="255" t="s">
        <v>398</v>
      </c>
      <c r="L517" s="255" t="s">
        <v>552</v>
      </c>
      <c r="M517" s="256">
        <v>43207</v>
      </c>
      <c r="N517" s="255" t="s">
        <v>70</v>
      </c>
      <c r="O517" s="255" t="s">
        <v>7743</v>
      </c>
    </row>
    <row r="518" spans="1:15" x14ac:dyDescent="0.2">
      <c r="A518" s="255" t="s">
        <v>2063</v>
      </c>
      <c r="B518" s="255" t="s">
        <v>2046</v>
      </c>
      <c r="C518" s="255" t="s">
        <v>558</v>
      </c>
      <c r="D518" s="255" t="s">
        <v>2031</v>
      </c>
      <c r="E518" s="255" t="s">
        <v>559</v>
      </c>
      <c r="F518" s="255" t="s">
        <v>7744</v>
      </c>
      <c r="G518" s="256">
        <v>43206</v>
      </c>
      <c r="H518" s="257">
        <v>124.99</v>
      </c>
      <c r="I518" s="257">
        <v>1</v>
      </c>
      <c r="J518" s="257">
        <f t="shared" si="8"/>
        <v>124.99</v>
      </c>
      <c r="K518" s="255" t="s">
        <v>398</v>
      </c>
      <c r="L518" s="255" t="s">
        <v>7559</v>
      </c>
      <c r="M518" s="256">
        <v>43207</v>
      </c>
      <c r="N518" s="255" t="s">
        <v>70</v>
      </c>
      <c r="O518" s="255" t="s">
        <v>7711</v>
      </c>
    </row>
    <row r="519" spans="1:15" x14ac:dyDescent="0.2">
      <c r="A519" s="255" t="s">
        <v>2063</v>
      </c>
      <c r="B519" s="255" t="s">
        <v>2046</v>
      </c>
      <c r="C519" s="255" t="s">
        <v>558</v>
      </c>
      <c r="D519" s="255" t="s">
        <v>2031</v>
      </c>
      <c r="E519" s="255" t="s">
        <v>559</v>
      </c>
      <c r="F519" s="255" t="s">
        <v>7745</v>
      </c>
      <c r="G519" s="256">
        <v>43206</v>
      </c>
      <c r="H519" s="257">
        <v>1542.59</v>
      </c>
      <c r="I519" s="257">
        <v>1</v>
      </c>
      <c r="J519" s="257">
        <f t="shared" si="8"/>
        <v>1542.59</v>
      </c>
      <c r="K519" s="255" t="s">
        <v>398</v>
      </c>
      <c r="L519" s="255" t="s">
        <v>430</v>
      </c>
      <c r="M519" s="256">
        <v>43207</v>
      </c>
      <c r="N519" s="255" t="s">
        <v>70</v>
      </c>
      <c r="O519" s="255" t="s">
        <v>7746</v>
      </c>
    </row>
    <row r="520" spans="1:15" x14ac:dyDescent="0.2">
      <c r="A520" s="255" t="s">
        <v>2063</v>
      </c>
      <c r="B520" s="255" t="s">
        <v>2046</v>
      </c>
      <c r="C520" s="255" t="s">
        <v>558</v>
      </c>
      <c r="D520" s="255" t="s">
        <v>2031</v>
      </c>
      <c r="E520" s="255" t="s">
        <v>559</v>
      </c>
      <c r="F520" s="255" t="s">
        <v>7747</v>
      </c>
      <c r="G520" s="256">
        <v>43206</v>
      </c>
      <c r="H520" s="257">
        <v>507.21</v>
      </c>
      <c r="I520" s="257">
        <v>1</v>
      </c>
      <c r="J520" s="257">
        <f t="shared" si="8"/>
        <v>507.21</v>
      </c>
      <c r="K520" s="255" t="s">
        <v>398</v>
      </c>
      <c r="L520" s="255" t="s">
        <v>435</v>
      </c>
      <c r="M520" s="256">
        <v>43207</v>
      </c>
      <c r="N520" s="255" t="s">
        <v>70</v>
      </c>
      <c r="O520" s="255" t="s">
        <v>7748</v>
      </c>
    </row>
    <row r="521" spans="1:15" x14ac:dyDescent="0.2">
      <c r="A521" s="255" t="s">
        <v>2063</v>
      </c>
      <c r="B521" s="255" t="s">
        <v>2046</v>
      </c>
      <c r="C521" s="255" t="s">
        <v>558</v>
      </c>
      <c r="D521" s="255" t="s">
        <v>2031</v>
      </c>
      <c r="E521" s="255" t="s">
        <v>559</v>
      </c>
      <c r="F521" s="255" t="s">
        <v>7749</v>
      </c>
      <c r="G521" s="256">
        <v>43206</v>
      </c>
      <c r="H521" s="257">
        <v>82.95</v>
      </c>
      <c r="I521" s="257">
        <v>1</v>
      </c>
      <c r="J521" s="257">
        <f t="shared" si="8"/>
        <v>82.95</v>
      </c>
      <c r="K521" s="255" t="s">
        <v>398</v>
      </c>
      <c r="L521" s="255" t="s">
        <v>556</v>
      </c>
      <c r="M521" s="256">
        <v>43207</v>
      </c>
      <c r="N521" s="255" t="s">
        <v>70</v>
      </c>
      <c r="O521" s="255" t="s">
        <v>7750</v>
      </c>
    </row>
    <row r="522" spans="1:15" x14ac:dyDescent="0.2">
      <c r="A522" s="255" t="s">
        <v>2063</v>
      </c>
      <c r="B522" s="255" t="s">
        <v>2046</v>
      </c>
      <c r="C522" s="255" t="s">
        <v>558</v>
      </c>
      <c r="D522" s="255" t="s">
        <v>2031</v>
      </c>
      <c r="E522" s="255" t="s">
        <v>559</v>
      </c>
      <c r="F522" s="255" t="s">
        <v>7751</v>
      </c>
      <c r="G522" s="256">
        <v>43206</v>
      </c>
      <c r="H522" s="257">
        <v>82.95</v>
      </c>
      <c r="I522" s="257">
        <v>1</v>
      </c>
      <c r="J522" s="257">
        <f t="shared" si="8"/>
        <v>82.95</v>
      </c>
      <c r="K522" s="255" t="s">
        <v>398</v>
      </c>
      <c r="L522" s="255" t="s">
        <v>556</v>
      </c>
      <c r="M522" s="256">
        <v>43207</v>
      </c>
      <c r="N522" s="255" t="s">
        <v>70</v>
      </c>
      <c r="O522" s="255" t="s">
        <v>7750</v>
      </c>
    </row>
    <row r="523" spans="1:15" x14ac:dyDescent="0.2">
      <c r="A523" s="255" t="s">
        <v>2063</v>
      </c>
      <c r="B523" s="255" t="s">
        <v>2046</v>
      </c>
      <c r="C523" s="255" t="s">
        <v>558</v>
      </c>
      <c r="D523" s="255" t="s">
        <v>2031</v>
      </c>
      <c r="E523" s="255" t="s">
        <v>559</v>
      </c>
      <c r="F523" s="255" t="s">
        <v>7752</v>
      </c>
      <c r="G523" s="256">
        <v>43206</v>
      </c>
      <c r="H523" s="257">
        <v>576.86</v>
      </c>
      <c r="I523" s="257">
        <v>1</v>
      </c>
      <c r="J523" s="257">
        <f t="shared" si="8"/>
        <v>576.86</v>
      </c>
      <c r="K523" s="255" t="s">
        <v>7753</v>
      </c>
      <c r="L523" s="255" t="s">
        <v>297</v>
      </c>
      <c r="M523" s="256">
        <v>43207</v>
      </c>
      <c r="N523" s="255" t="s">
        <v>70</v>
      </c>
      <c r="O523" s="255" t="s">
        <v>398</v>
      </c>
    </row>
    <row r="524" spans="1:15" x14ac:dyDescent="0.2">
      <c r="A524" s="255" t="s">
        <v>2063</v>
      </c>
      <c r="B524" s="255" t="s">
        <v>2046</v>
      </c>
      <c r="C524" s="255" t="s">
        <v>558</v>
      </c>
      <c r="D524" s="255" t="s">
        <v>2031</v>
      </c>
      <c r="E524" s="255" t="s">
        <v>559</v>
      </c>
      <c r="F524" s="255" t="s">
        <v>7754</v>
      </c>
      <c r="G524" s="256">
        <v>43206</v>
      </c>
      <c r="H524" s="257">
        <v>123.2</v>
      </c>
      <c r="I524" s="257">
        <v>1</v>
      </c>
      <c r="J524" s="257">
        <f t="shared" si="8"/>
        <v>123.2</v>
      </c>
      <c r="K524" s="255" t="s">
        <v>398</v>
      </c>
      <c r="L524" s="255" t="s">
        <v>430</v>
      </c>
      <c r="M524" s="256">
        <v>43207</v>
      </c>
      <c r="N524" s="255" t="s">
        <v>70</v>
      </c>
      <c r="O524" s="255" t="s">
        <v>7755</v>
      </c>
    </row>
    <row r="525" spans="1:15" x14ac:dyDescent="0.2">
      <c r="A525" s="255" t="s">
        <v>2063</v>
      </c>
      <c r="B525" s="255" t="s">
        <v>2046</v>
      </c>
      <c r="C525" s="255" t="s">
        <v>558</v>
      </c>
      <c r="D525" s="255" t="s">
        <v>2031</v>
      </c>
      <c r="E525" s="255" t="s">
        <v>559</v>
      </c>
      <c r="F525" s="255" t="s">
        <v>7756</v>
      </c>
      <c r="G525" s="256">
        <v>43206</v>
      </c>
      <c r="H525" s="257">
        <v>155.75</v>
      </c>
      <c r="I525" s="257">
        <v>1</v>
      </c>
      <c r="J525" s="257">
        <f t="shared" si="8"/>
        <v>155.75</v>
      </c>
      <c r="K525" s="255" t="s">
        <v>398</v>
      </c>
      <c r="L525" s="255" t="s">
        <v>321</v>
      </c>
      <c r="M525" s="256">
        <v>43207</v>
      </c>
      <c r="N525" s="255" t="s">
        <v>486</v>
      </c>
      <c r="O525" s="255" t="s">
        <v>7757</v>
      </c>
    </row>
    <row r="526" spans="1:15" x14ac:dyDescent="0.2">
      <c r="A526" s="255" t="s">
        <v>2063</v>
      </c>
      <c r="B526" s="255" t="s">
        <v>2046</v>
      </c>
      <c r="C526" s="255" t="s">
        <v>558</v>
      </c>
      <c r="D526" s="255" t="s">
        <v>2031</v>
      </c>
      <c r="E526" s="255" t="s">
        <v>559</v>
      </c>
      <c r="F526" s="255" t="s">
        <v>7758</v>
      </c>
      <c r="G526" s="256">
        <v>43206</v>
      </c>
      <c r="H526" s="257">
        <v>34.950000000000003</v>
      </c>
      <c r="I526" s="257">
        <v>1</v>
      </c>
      <c r="J526" s="257">
        <f t="shared" si="8"/>
        <v>34.950000000000003</v>
      </c>
      <c r="K526" s="255" t="s">
        <v>398</v>
      </c>
      <c r="L526" s="255" t="s">
        <v>430</v>
      </c>
      <c r="M526" s="256">
        <v>43207</v>
      </c>
      <c r="N526" s="255" t="s">
        <v>70</v>
      </c>
      <c r="O526" s="255" t="s">
        <v>7759</v>
      </c>
    </row>
    <row r="527" spans="1:15" x14ac:dyDescent="0.2">
      <c r="A527" s="255" t="s">
        <v>2063</v>
      </c>
      <c r="B527" s="255" t="s">
        <v>2046</v>
      </c>
      <c r="C527" s="255" t="s">
        <v>558</v>
      </c>
      <c r="D527" s="255" t="s">
        <v>2031</v>
      </c>
      <c r="E527" s="255" t="s">
        <v>559</v>
      </c>
      <c r="F527" s="255" t="s">
        <v>7760</v>
      </c>
      <c r="G527" s="256">
        <v>43206</v>
      </c>
      <c r="H527" s="257">
        <v>34.950000000000003</v>
      </c>
      <c r="I527" s="257">
        <v>1</v>
      </c>
      <c r="J527" s="257">
        <f t="shared" si="8"/>
        <v>34.950000000000003</v>
      </c>
      <c r="K527" s="255" t="s">
        <v>398</v>
      </c>
      <c r="L527" s="255" t="s">
        <v>430</v>
      </c>
      <c r="M527" s="256">
        <v>43207</v>
      </c>
      <c r="N527" s="255" t="s">
        <v>70</v>
      </c>
      <c r="O527" s="255" t="s">
        <v>7759</v>
      </c>
    </row>
    <row r="528" spans="1:15" x14ac:dyDescent="0.2">
      <c r="A528" s="255" t="s">
        <v>2063</v>
      </c>
      <c r="B528" s="255" t="s">
        <v>2046</v>
      </c>
      <c r="C528" s="255" t="s">
        <v>558</v>
      </c>
      <c r="D528" s="255" t="s">
        <v>2031</v>
      </c>
      <c r="E528" s="255" t="s">
        <v>559</v>
      </c>
      <c r="F528" s="255" t="s">
        <v>7761</v>
      </c>
      <c r="G528" s="256">
        <v>43206</v>
      </c>
      <c r="H528" s="257">
        <v>92.19</v>
      </c>
      <c r="I528" s="257">
        <v>1</v>
      </c>
      <c r="J528" s="257">
        <f t="shared" si="8"/>
        <v>92.19</v>
      </c>
      <c r="K528" s="255" t="s">
        <v>398</v>
      </c>
      <c r="L528" s="255" t="s">
        <v>556</v>
      </c>
      <c r="M528" s="256">
        <v>43207</v>
      </c>
      <c r="N528" s="255" t="s">
        <v>70</v>
      </c>
      <c r="O528" s="255" t="s">
        <v>7762</v>
      </c>
    </row>
    <row r="529" spans="1:15" x14ac:dyDescent="0.2">
      <c r="A529" s="255" t="s">
        <v>2063</v>
      </c>
      <c r="B529" s="255" t="s">
        <v>2046</v>
      </c>
      <c r="C529" s="255" t="s">
        <v>558</v>
      </c>
      <c r="D529" s="255" t="s">
        <v>2031</v>
      </c>
      <c r="E529" s="255" t="s">
        <v>559</v>
      </c>
      <c r="F529" s="255" t="s">
        <v>7763</v>
      </c>
      <c r="G529" s="256">
        <v>43203</v>
      </c>
      <c r="H529" s="257">
        <v>136.05000000000001</v>
      </c>
      <c r="I529" s="257">
        <v>1</v>
      </c>
      <c r="J529" s="257">
        <f t="shared" si="8"/>
        <v>136.05000000000001</v>
      </c>
      <c r="K529" s="255" t="s">
        <v>398</v>
      </c>
      <c r="L529" s="255" t="s">
        <v>318</v>
      </c>
      <c r="M529" s="256">
        <v>43204</v>
      </c>
      <c r="N529" s="255" t="s">
        <v>70</v>
      </c>
      <c r="O529" s="255" t="s">
        <v>7764</v>
      </c>
    </row>
    <row r="530" spans="1:15" x14ac:dyDescent="0.2">
      <c r="A530" s="255" t="s">
        <v>2063</v>
      </c>
      <c r="B530" s="255" t="s">
        <v>2046</v>
      </c>
      <c r="C530" s="255" t="s">
        <v>558</v>
      </c>
      <c r="D530" s="255" t="s">
        <v>2031</v>
      </c>
      <c r="E530" s="255" t="s">
        <v>559</v>
      </c>
      <c r="F530" s="255" t="s">
        <v>7765</v>
      </c>
      <c r="G530" s="256">
        <v>43203</v>
      </c>
      <c r="H530" s="257">
        <v>94.32</v>
      </c>
      <c r="I530" s="257">
        <v>1</v>
      </c>
      <c r="J530" s="257">
        <f t="shared" si="8"/>
        <v>94.32</v>
      </c>
      <c r="K530" s="255" t="s">
        <v>398</v>
      </c>
      <c r="L530" s="255" t="s">
        <v>318</v>
      </c>
      <c r="M530" s="256">
        <v>43204</v>
      </c>
      <c r="N530" s="255" t="s">
        <v>70</v>
      </c>
      <c r="O530" s="255" t="s">
        <v>7764</v>
      </c>
    </row>
    <row r="531" spans="1:15" x14ac:dyDescent="0.2">
      <c r="A531" s="255" t="s">
        <v>2063</v>
      </c>
      <c r="B531" s="255" t="s">
        <v>2046</v>
      </c>
      <c r="C531" s="255" t="s">
        <v>558</v>
      </c>
      <c r="D531" s="255" t="s">
        <v>2031</v>
      </c>
      <c r="E531" s="255" t="s">
        <v>559</v>
      </c>
      <c r="F531" s="255" t="s">
        <v>7766</v>
      </c>
      <c r="G531" s="256">
        <v>43203</v>
      </c>
      <c r="H531" s="257">
        <v>170.5</v>
      </c>
      <c r="I531" s="257">
        <v>1</v>
      </c>
      <c r="J531" s="257">
        <f t="shared" si="8"/>
        <v>170.5</v>
      </c>
      <c r="K531" s="255" t="s">
        <v>398</v>
      </c>
      <c r="L531" s="255" t="s">
        <v>957</v>
      </c>
      <c r="M531" s="256">
        <v>43204</v>
      </c>
      <c r="N531" s="255" t="s">
        <v>70</v>
      </c>
      <c r="O531" s="255" t="s">
        <v>7767</v>
      </c>
    </row>
    <row r="532" spans="1:15" x14ac:dyDescent="0.2">
      <c r="A532" s="255" t="s">
        <v>2063</v>
      </c>
      <c r="B532" s="255" t="s">
        <v>2046</v>
      </c>
      <c r="C532" s="255" t="s">
        <v>558</v>
      </c>
      <c r="D532" s="255" t="s">
        <v>2031</v>
      </c>
      <c r="E532" s="255" t="s">
        <v>559</v>
      </c>
      <c r="F532" s="255" t="s">
        <v>7768</v>
      </c>
      <c r="G532" s="256">
        <v>43203</v>
      </c>
      <c r="H532" s="257">
        <v>153.88999999999999</v>
      </c>
      <c r="I532" s="257">
        <v>1</v>
      </c>
      <c r="J532" s="257">
        <f t="shared" si="8"/>
        <v>153.88999999999999</v>
      </c>
      <c r="K532" s="255" t="s">
        <v>398</v>
      </c>
      <c r="L532" s="255" t="s">
        <v>957</v>
      </c>
      <c r="M532" s="256">
        <v>43204</v>
      </c>
      <c r="N532" s="255" t="s">
        <v>70</v>
      </c>
      <c r="O532" s="255" t="s">
        <v>7769</v>
      </c>
    </row>
    <row r="533" spans="1:15" x14ac:dyDescent="0.2">
      <c r="A533" s="255" t="s">
        <v>2063</v>
      </c>
      <c r="B533" s="255" t="s">
        <v>2046</v>
      </c>
      <c r="C533" s="255" t="s">
        <v>558</v>
      </c>
      <c r="D533" s="255" t="s">
        <v>2031</v>
      </c>
      <c r="E533" s="255" t="s">
        <v>559</v>
      </c>
      <c r="F533" s="255" t="s">
        <v>7770</v>
      </c>
      <c r="G533" s="256">
        <v>43203</v>
      </c>
      <c r="H533" s="257">
        <v>301.08999999999997</v>
      </c>
      <c r="I533" s="257">
        <v>1</v>
      </c>
      <c r="J533" s="257">
        <f t="shared" si="8"/>
        <v>301.08999999999997</v>
      </c>
      <c r="K533" s="255" t="s">
        <v>398</v>
      </c>
      <c r="L533" s="255" t="s">
        <v>552</v>
      </c>
      <c r="M533" s="256">
        <v>43204</v>
      </c>
      <c r="N533" s="255" t="s">
        <v>70</v>
      </c>
      <c r="O533" s="255" t="s">
        <v>7771</v>
      </c>
    </row>
    <row r="534" spans="1:15" x14ac:dyDescent="0.2">
      <c r="A534" s="255" t="s">
        <v>2063</v>
      </c>
      <c r="B534" s="255" t="s">
        <v>2046</v>
      </c>
      <c r="C534" s="255" t="s">
        <v>558</v>
      </c>
      <c r="D534" s="255" t="s">
        <v>2031</v>
      </c>
      <c r="E534" s="255" t="s">
        <v>559</v>
      </c>
      <c r="F534" s="255" t="s">
        <v>7772</v>
      </c>
      <c r="G534" s="256">
        <v>43203</v>
      </c>
      <c r="H534" s="257">
        <v>92.19</v>
      </c>
      <c r="I534" s="257">
        <v>1</v>
      </c>
      <c r="J534" s="257">
        <f t="shared" si="8"/>
        <v>92.19</v>
      </c>
      <c r="K534" s="255" t="s">
        <v>398</v>
      </c>
      <c r="L534" s="255" t="s">
        <v>556</v>
      </c>
      <c r="M534" s="256">
        <v>43204</v>
      </c>
      <c r="N534" s="255" t="s">
        <v>70</v>
      </c>
      <c r="O534" s="255" t="s">
        <v>7773</v>
      </c>
    </row>
    <row r="535" spans="1:15" x14ac:dyDescent="0.2">
      <c r="A535" s="255" t="s">
        <v>2063</v>
      </c>
      <c r="B535" s="255" t="s">
        <v>2046</v>
      </c>
      <c r="C535" s="255" t="s">
        <v>558</v>
      </c>
      <c r="D535" s="255" t="s">
        <v>2031</v>
      </c>
      <c r="E535" s="255" t="s">
        <v>559</v>
      </c>
      <c r="F535" s="255" t="s">
        <v>7774</v>
      </c>
      <c r="G535" s="256">
        <v>43203</v>
      </c>
      <c r="H535" s="257">
        <v>232.99</v>
      </c>
      <c r="I535" s="257">
        <v>1</v>
      </c>
      <c r="J535" s="257">
        <f t="shared" si="8"/>
        <v>232.99</v>
      </c>
      <c r="K535" s="255" t="s">
        <v>398</v>
      </c>
      <c r="L535" s="255" t="s">
        <v>147</v>
      </c>
      <c r="M535" s="256">
        <v>43204</v>
      </c>
      <c r="N535" s="255" t="s">
        <v>70</v>
      </c>
      <c r="O535" s="255" t="s">
        <v>7775</v>
      </c>
    </row>
    <row r="536" spans="1:15" x14ac:dyDescent="0.2">
      <c r="A536" s="255" t="s">
        <v>2063</v>
      </c>
      <c r="B536" s="255" t="s">
        <v>2046</v>
      </c>
      <c r="C536" s="255" t="s">
        <v>558</v>
      </c>
      <c r="D536" s="255" t="s">
        <v>2031</v>
      </c>
      <c r="E536" s="255" t="s">
        <v>559</v>
      </c>
      <c r="F536" s="255" t="s">
        <v>7776</v>
      </c>
      <c r="G536" s="256">
        <v>43203</v>
      </c>
      <c r="H536" s="257">
        <v>1031.2</v>
      </c>
      <c r="I536" s="257">
        <v>1</v>
      </c>
      <c r="J536" s="257">
        <f t="shared" si="8"/>
        <v>1031.2</v>
      </c>
      <c r="K536" s="255" t="s">
        <v>398</v>
      </c>
      <c r="L536" s="255" t="s">
        <v>147</v>
      </c>
      <c r="M536" s="256">
        <v>43204</v>
      </c>
      <c r="N536" s="255" t="s">
        <v>70</v>
      </c>
      <c r="O536" s="255" t="s">
        <v>7777</v>
      </c>
    </row>
    <row r="537" spans="1:15" x14ac:dyDescent="0.2">
      <c r="A537" s="255" t="s">
        <v>2063</v>
      </c>
      <c r="B537" s="255" t="s">
        <v>2046</v>
      </c>
      <c r="C537" s="255" t="s">
        <v>558</v>
      </c>
      <c r="D537" s="255" t="s">
        <v>2031</v>
      </c>
      <c r="E537" s="255" t="s">
        <v>559</v>
      </c>
      <c r="F537" s="255" t="s">
        <v>7778</v>
      </c>
      <c r="G537" s="256">
        <v>43203</v>
      </c>
      <c r="H537" s="257">
        <v>1031.2</v>
      </c>
      <c r="I537" s="257">
        <v>1</v>
      </c>
      <c r="J537" s="257">
        <f t="shared" si="8"/>
        <v>1031.2</v>
      </c>
      <c r="K537" s="255" t="s">
        <v>398</v>
      </c>
      <c r="L537" s="255" t="s">
        <v>147</v>
      </c>
      <c r="M537" s="256">
        <v>43204</v>
      </c>
      <c r="N537" s="255" t="s">
        <v>70</v>
      </c>
      <c r="O537" s="255" t="s">
        <v>7779</v>
      </c>
    </row>
    <row r="538" spans="1:15" x14ac:dyDescent="0.2">
      <c r="A538" s="255" t="s">
        <v>2063</v>
      </c>
      <c r="B538" s="255" t="s">
        <v>2046</v>
      </c>
      <c r="C538" s="255" t="s">
        <v>558</v>
      </c>
      <c r="D538" s="255" t="s">
        <v>2031</v>
      </c>
      <c r="E538" s="255" t="s">
        <v>559</v>
      </c>
      <c r="F538" s="255" t="s">
        <v>7780</v>
      </c>
      <c r="G538" s="256">
        <v>43203</v>
      </c>
      <c r="H538" s="257">
        <v>94.99</v>
      </c>
      <c r="I538" s="257">
        <v>1</v>
      </c>
      <c r="J538" s="257">
        <f t="shared" si="8"/>
        <v>94.99</v>
      </c>
      <c r="K538" s="255" t="s">
        <v>398</v>
      </c>
      <c r="L538" s="255" t="s">
        <v>513</v>
      </c>
      <c r="M538" s="256">
        <v>43204</v>
      </c>
      <c r="N538" s="255" t="s">
        <v>70</v>
      </c>
      <c r="O538" s="255" t="s">
        <v>7781</v>
      </c>
    </row>
    <row r="539" spans="1:15" x14ac:dyDescent="0.2">
      <c r="A539" s="255" t="s">
        <v>2063</v>
      </c>
      <c r="B539" s="255" t="s">
        <v>2046</v>
      </c>
      <c r="C539" s="255" t="s">
        <v>558</v>
      </c>
      <c r="D539" s="255" t="s">
        <v>2031</v>
      </c>
      <c r="E539" s="255" t="s">
        <v>559</v>
      </c>
      <c r="F539" s="255" t="s">
        <v>7782</v>
      </c>
      <c r="G539" s="256">
        <v>43203</v>
      </c>
      <c r="H539" s="257">
        <v>88.61</v>
      </c>
      <c r="I539" s="257">
        <v>1</v>
      </c>
      <c r="J539" s="257">
        <f t="shared" si="8"/>
        <v>88.61</v>
      </c>
      <c r="K539" s="255" t="s">
        <v>398</v>
      </c>
      <c r="L539" s="255" t="s">
        <v>301</v>
      </c>
      <c r="M539" s="256">
        <v>43204</v>
      </c>
      <c r="N539" s="255" t="s">
        <v>70</v>
      </c>
      <c r="O539" s="255" t="s">
        <v>7783</v>
      </c>
    </row>
    <row r="540" spans="1:15" x14ac:dyDescent="0.2">
      <c r="A540" s="255" t="s">
        <v>2063</v>
      </c>
      <c r="B540" s="255" t="s">
        <v>2046</v>
      </c>
      <c r="C540" s="255" t="s">
        <v>558</v>
      </c>
      <c r="D540" s="255" t="s">
        <v>2031</v>
      </c>
      <c r="E540" s="255" t="s">
        <v>559</v>
      </c>
      <c r="F540" s="255" t="s">
        <v>7784</v>
      </c>
      <c r="G540" s="256">
        <v>43203</v>
      </c>
      <c r="H540" s="257">
        <v>139.97999999999999</v>
      </c>
      <c r="I540" s="257">
        <v>1</v>
      </c>
      <c r="J540" s="257">
        <f t="shared" si="8"/>
        <v>139.97999999999999</v>
      </c>
      <c r="K540" s="255" t="s">
        <v>398</v>
      </c>
      <c r="L540" s="255" t="s">
        <v>513</v>
      </c>
      <c r="M540" s="256">
        <v>43206</v>
      </c>
      <c r="N540" s="255" t="s">
        <v>70</v>
      </c>
      <c r="O540" s="255" t="s">
        <v>7785</v>
      </c>
    </row>
    <row r="541" spans="1:15" x14ac:dyDescent="0.2">
      <c r="A541" s="255" t="s">
        <v>2063</v>
      </c>
      <c r="B541" s="255" t="s">
        <v>2046</v>
      </c>
      <c r="C541" s="255" t="s">
        <v>558</v>
      </c>
      <c r="D541" s="255" t="s">
        <v>2031</v>
      </c>
      <c r="E541" s="255" t="s">
        <v>559</v>
      </c>
      <c r="F541" s="255" t="s">
        <v>7786</v>
      </c>
      <c r="G541" s="256">
        <v>43203</v>
      </c>
      <c r="H541" s="257">
        <v>139.97999999999999</v>
      </c>
      <c r="I541" s="257">
        <v>1</v>
      </c>
      <c r="J541" s="257">
        <f t="shared" si="8"/>
        <v>139.97999999999999</v>
      </c>
      <c r="K541" s="255" t="s">
        <v>398</v>
      </c>
      <c r="L541" s="255" t="s">
        <v>513</v>
      </c>
      <c r="M541" s="256">
        <v>43204</v>
      </c>
      <c r="N541" s="255" t="s">
        <v>70</v>
      </c>
      <c r="O541" s="255" t="s">
        <v>7787</v>
      </c>
    </row>
    <row r="542" spans="1:15" x14ac:dyDescent="0.2">
      <c r="A542" s="255" t="s">
        <v>2063</v>
      </c>
      <c r="B542" s="255" t="s">
        <v>2046</v>
      </c>
      <c r="C542" s="255" t="s">
        <v>558</v>
      </c>
      <c r="D542" s="255" t="s">
        <v>2031</v>
      </c>
      <c r="E542" s="255" t="s">
        <v>559</v>
      </c>
      <c r="F542" s="255" t="s">
        <v>7788</v>
      </c>
      <c r="G542" s="256">
        <v>43203</v>
      </c>
      <c r="H542" s="257">
        <v>139.97999999999999</v>
      </c>
      <c r="I542" s="257">
        <v>1</v>
      </c>
      <c r="J542" s="257">
        <f t="shared" si="8"/>
        <v>139.97999999999999</v>
      </c>
      <c r="K542" s="255" t="s">
        <v>398</v>
      </c>
      <c r="L542" s="255" t="s">
        <v>513</v>
      </c>
      <c r="M542" s="256">
        <v>43204</v>
      </c>
      <c r="N542" s="255" t="s">
        <v>70</v>
      </c>
      <c r="O542" s="255" t="s">
        <v>7789</v>
      </c>
    </row>
    <row r="543" spans="1:15" x14ac:dyDescent="0.2">
      <c r="A543" s="255" t="s">
        <v>2063</v>
      </c>
      <c r="B543" s="255" t="s">
        <v>2046</v>
      </c>
      <c r="C543" s="255" t="s">
        <v>558</v>
      </c>
      <c r="D543" s="255" t="s">
        <v>2031</v>
      </c>
      <c r="E543" s="255" t="s">
        <v>559</v>
      </c>
      <c r="F543" s="255" t="s">
        <v>7790</v>
      </c>
      <c r="G543" s="256">
        <v>43203</v>
      </c>
      <c r="H543" s="257">
        <v>17</v>
      </c>
      <c r="I543" s="257">
        <v>1</v>
      </c>
      <c r="J543" s="257">
        <f t="shared" si="8"/>
        <v>17</v>
      </c>
      <c r="K543" s="255" t="s">
        <v>398</v>
      </c>
      <c r="L543" s="255" t="s">
        <v>301</v>
      </c>
      <c r="M543" s="256">
        <v>43204</v>
      </c>
      <c r="N543" s="255" t="s">
        <v>70</v>
      </c>
      <c r="O543" s="255" t="s">
        <v>7791</v>
      </c>
    </row>
    <row r="544" spans="1:15" x14ac:dyDescent="0.2">
      <c r="A544" s="255" t="s">
        <v>2063</v>
      </c>
      <c r="B544" s="255" t="s">
        <v>2046</v>
      </c>
      <c r="C544" s="255" t="s">
        <v>558</v>
      </c>
      <c r="D544" s="255" t="s">
        <v>2031</v>
      </c>
      <c r="E544" s="255" t="s">
        <v>559</v>
      </c>
      <c r="F544" s="255" t="s">
        <v>7792</v>
      </c>
      <c r="G544" s="256">
        <v>43203</v>
      </c>
      <c r="H544" s="257">
        <v>136.4</v>
      </c>
      <c r="I544" s="257">
        <v>1</v>
      </c>
      <c r="J544" s="257">
        <f t="shared" si="8"/>
        <v>136.4</v>
      </c>
      <c r="K544" s="255" t="s">
        <v>398</v>
      </c>
      <c r="L544" s="255" t="s">
        <v>147</v>
      </c>
      <c r="M544" s="256">
        <v>43204</v>
      </c>
      <c r="N544" s="255" t="s">
        <v>70</v>
      </c>
      <c r="O544" s="255" t="s">
        <v>7793</v>
      </c>
    </row>
    <row r="545" spans="1:15" x14ac:dyDescent="0.2">
      <c r="A545" s="255" t="s">
        <v>2063</v>
      </c>
      <c r="B545" s="255" t="s">
        <v>2046</v>
      </c>
      <c r="C545" s="255" t="s">
        <v>558</v>
      </c>
      <c r="D545" s="255" t="s">
        <v>2031</v>
      </c>
      <c r="E545" s="255" t="s">
        <v>559</v>
      </c>
      <c r="F545" s="255" t="s">
        <v>7794</v>
      </c>
      <c r="G545" s="256">
        <v>43203</v>
      </c>
      <c r="H545" s="257">
        <v>139.97999999999999</v>
      </c>
      <c r="I545" s="257">
        <v>1</v>
      </c>
      <c r="J545" s="257">
        <f t="shared" si="8"/>
        <v>139.97999999999999</v>
      </c>
      <c r="K545" s="255" t="s">
        <v>398</v>
      </c>
      <c r="L545" s="255" t="s">
        <v>513</v>
      </c>
      <c r="M545" s="256">
        <v>43204</v>
      </c>
      <c r="N545" s="255" t="s">
        <v>70</v>
      </c>
      <c r="O545" s="255" t="s">
        <v>7795</v>
      </c>
    </row>
    <row r="546" spans="1:15" x14ac:dyDescent="0.2">
      <c r="A546" s="255" t="s">
        <v>2063</v>
      </c>
      <c r="B546" s="255" t="s">
        <v>2046</v>
      </c>
      <c r="C546" s="255" t="s">
        <v>558</v>
      </c>
      <c r="D546" s="255" t="s">
        <v>2031</v>
      </c>
      <c r="E546" s="255" t="s">
        <v>559</v>
      </c>
      <c r="F546" s="255" t="s">
        <v>7796</v>
      </c>
      <c r="G546" s="256">
        <v>43203</v>
      </c>
      <c r="H546" s="257">
        <v>293.58999999999997</v>
      </c>
      <c r="I546" s="257">
        <v>1</v>
      </c>
      <c r="J546" s="257">
        <f t="shared" si="8"/>
        <v>293.58999999999997</v>
      </c>
      <c r="K546" s="255" t="s">
        <v>398</v>
      </c>
      <c r="L546" s="255" t="s">
        <v>147</v>
      </c>
      <c r="M546" s="256">
        <v>43204</v>
      </c>
      <c r="N546" s="255" t="s">
        <v>70</v>
      </c>
      <c r="O546" s="255" t="s">
        <v>7793</v>
      </c>
    </row>
    <row r="547" spans="1:15" x14ac:dyDescent="0.2">
      <c r="A547" s="255" t="s">
        <v>2063</v>
      </c>
      <c r="B547" s="255" t="s">
        <v>2046</v>
      </c>
      <c r="C547" s="255" t="s">
        <v>558</v>
      </c>
      <c r="D547" s="255" t="s">
        <v>2031</v>
      </c>
      <c r="E547" s="255" t="s">
        <v>559</v>
      </c>
      <c r="F547" s="255" t="s">
        <v>7797</v>
      </c>
      <c r="G547" s="256">
        <v>43203</v>
      </c>
      <c r="H547" s="257">
        <v>40</v>
      </c>
      <c r="I547" s="257">
        <v>1</v>
      </c>
      <c r="J547" s="257">
        <f t="shared" si="8"/>
        <v>40</v>
      </c>
      <c r="K547" s="255" t="s">
        <v>398</v>
      </c>
      <c r="L547" s="255" t="s">
        <v>249</v>
      </c>
      <c r="M547" s="256">
        <v>43204</v>
      </c>
      <c r="N547" s="255" t="s">
        <v>70</v>
      </c>
      <c r="O547" s="255" t="s">
        <v>7798</v>
      </c>
    </row>
    <row r="548" spans="1:15" x14ac:dyDescent="0.2">
      <c r="A548" s="255" t="s">
        <v>2063</v>
      </c>
      <c r="B548" s="255" t="s">
        <v>2046</v>
      </c>
      <c r="C548" s="255" t="s">
        <v>558</v>
      </c>
      <c r="D548" s="255" t="s">
        <v>2031</v>
      </c>
      <c r="E548" s="255" t="s">
        <v>559</v>
      </c>
      <c r="F548" s="255" t="s">
        <v>7799</v>
      </c>
      <c r="G548" s="256">
        <v>43203</v>
      </c>
      <c r="H548" s="257">
        <v>269.98</v>
      </c>
      <c r="I548" s="257">
        <v>1</v>
      </c>
      <c r="J548" s="257">
        <f t="shared" si="8"/>
        <v>269.98</v>
      </c>
      <c r="K548" s="255" t="s">
        <v>398</v>
      </c>
      <c r="L548" s="255" t="s">
        <v>321</v>
      </c>
      <c r="M548" s="256">
        <v>43204</v>
      </c>
      <c r="N548" s="255" t="s">
        <v>486</v>
      </c>
      <c r="O548" s="255" t="s">
        <v>7800</v>
      </c>
    </row>
    <row r="549" spans="1:15" x14ac:dyDescent="0.2">
      <c r="A549" s="255" t="s">
        <v>2063</v>
      </c>
      <c r="B549" s="255" t="s">
        <v>2046</v>
      </c>
      <c r="C549" s="255" t="s">
        <v>558</v>
      </c>
      <c r="D549" s="255" t="s">
        <v>2031</v>
      </c>
      <c r="E549" s="255" t="s">
        <v>559</v>
      </c>
      <c r="F549" s="255" t="s">
        <v>7801</v>
      </c>
      <c r="G549" s="256">
        <v>43203</v>
      </c>
      <c r="H549" s="257">
        <v>139.66</v>
      </c>
      <c r="I549" s="257">
        <v>1</v>
      </c>
      <c r="J549" s="257">
        <f t="shared" si="8"/>
        <v>139.66</v>
      </c>
      <c r="K549" s="255" t="s">
        <v>398</v>
      </c>
      <c r="L549" s="255" t="s">
        <v>652</v>
      </c>
      <c r="M549" s="256">
        <v>43204</v>
      </c>
      <c r="N549" s="255" t="s">
        <v>70</v>
      </c>
      <c r="O549" s="255" t="s">
        <v>6766</v>
      </c>
    </row>
    <row r="550" spans="1:15" x14ac:dyDescent="0.2">
      <c r="A550" s="255" t="s">
        <v>2063</v>
      </c>
      <c r="B550" s="255" t="s">
        <v>2046</v>
      </c>
      <c r="C550" s="255" t="s">
        <v>558</v>
      </c>
      <c r="D550" s="255" t="s">
        <v>2031</v>
      </c>
      <c r="E550" s="255" t="s">
        <v>559</v>
      </c>
      <c r="F550" s="255" t="s">
        <v>7802</v>
      </c>
      <c r="G550" s="256">
        <v>43203</v>
      </c>
      <c r="H550" s="257">
        <v>149.6</v>
      </c>
      <c r="I550" s="257">
        <v>1</v>
      </c>
      <c r="J550" s="257">
        <f t="shared" si="8"/>
        <v>149.6</v>
      </c>
      <c r="K550" s="255" t="s">
        <v>398</v>
      </c>
      <c r="L550" s="255" t="s">
        <v>513</v>
      </c>
      <c r="M550" s="256">
        <v>43204</v>
      </c>
      <c r="N550" s="255" t="s">
        <v>70</v>
      </c>
      <c r="O550" s="255" t="s">
        <v>7803</v>
      </c>
    </row>
    <row r="551" spans="1:15" x14ac:dyDescent="0.2">
      <c r="A551" s="255" t="s">
        <v>2063</v>
      </c>
      <c r="B551" s="255" t="s">
        <v>2046</v>
      </c>
      <c r="C551" s="255" t="s">
        <v>558</v>
      </c>
      <c r="D551" s="255" t="s">
        <v>2031</v>
      </c>
      <c r="E551" s="255" t="s">
        <v>559</v>
      </c>
      <c r="F551" s="255" t="s">
        <v>7804</v>
      </c>
      <c r="G551" s="256">
        <v>43203</v>
      </c>
      <c r="H551" s="257">
        <v>149.6</v>
      </c>
      <c r="I551" s="257">
        <v>1</v>
      </c>
      <c r="J551" s="257">
        <f t="shared" si="8"/>
        <v>149.6</v>
      </c>
      <c r="K551" s="255" t="s">
        <v>398</v>
      </c>
      <c r="L551" s="255" t="s">
        <v>513</v>
      </c>
      <c r="M551" s="256">
        <v>43204</v>
      </c>
      <c r="N551" s="255" t="s">
        <v>70</v>
      </c>
      <c r="O551" s="255" t="s">
        <v>7805</v>
      </c>
    </row>
    <row r="552" spans="1:15" x14ac:dyDescent="0.2">
      <c r="A552" s="255" t="s">
        <v>2063</v>
      </c>
      <c r="B552" s="255" t="s">
        <v>2046</v>
      </c>
      <c r="C552" s="255" t="s">
        <v>558</v>
      </c>
      <c r="D552" s="255" t="s">
        <v>2031</v>
      </c>
      <c r="E552" s="255" t="s">
        <v>559</v>
      </c>
      <c r="F552" s="255" t="s">
        <v>7806</v>
      </c>
      <c r="G552" s="256">
        <v>43203</v>
      </c>
      <c r="H552" s="257">
        <v>223.31</v>
      </c>
      <c r="I552" s="257">
        <v>1</v>
      </c>
      <c r="J552" s="257">
        <f t="shared" si="8"/>
        <v>223.31</v>
      </c>
      <c r="K552" s="255" t="s">
        <v>7807</v>
      </c>
      <c r="L552" s="255" t="s">
        <v>318</v>
      </c>
      <c r="M552" s="256">
        <v>43204</v>
      </c>
      <c r="N552" s="255" t="s">
        <v>70</v>
      </c>
      <c r="O552" s="255" t="s">
        <v>398</v>
      </c>
    </row>
    <row r="553" spans="1:15" x14ac:dyDescent="0.2">
      <c r="A553" s="255" t="s">
        <v>2063</v>
      </c>
      <c r="B553" s="255" t="s">
        <v>2046</v>
      </c>
      <c r="C553" s="255" t="s">
        <v>558</v>
      </c>
      <c r="D553" s="255" t="s">
        <v>2031</v>
      </c>
      <c r="E553" s="255" t="s">
        <v>559</v>
      </c>
      <c r="F553" s="255" t="s">
        <v>7808</v>
      </c>
      <c r="G553" s="256">
        <v>43202</v>
      </c>
      <c r="H553" s="257">
        <v>108.98</v>
      </c>
      <c r="I553" s="257">
        <v>1</v>
      </c>
      <c r="J553" s="257">
        <f t="shared" si="8"/>
        <v>108.98</v>
      </c>
      <c r="K553" s="255" t="s">
        <v>398</v>
      </c>
      <c r="L553" s="255" t="s">
        <v>811</v>
      </c>
      <c r="M553" s="256">
        <v>43203</v>
      </c>
      <c r="N553" s="255" t="s">
        <v>70</v>
      </c>
      <c r="O553" s="255" t="s">
        <v>7809</v>
      </c>
    </row>
    <row r="554" spans="1:15" x14ac:dyDescent="0.2">
      <c r="A554" s="255" t="s">
        <v>2063</v>
      </c>
      <c r="B554" s="255" t="s">
        <v>2046</v>
      </c>
      <c r="C554" s="255" t="s">
        <v>558</v>
      </c>
      <c r="D554" s="255" t="s">
        <v>2031</v>
      </c>
      <c r="E554" s="255" t="s">
        <v>559</v>
      </c>
      <c r="F554" s="255" t="s">
        <v>7810</v>
      </c>
      <c r="G554" s="256">
        <v>43202</v>
      </c>
      <c r="H554" s="257">
        <v>58.75</v>
      </c>
      <c r="I554" s="257">
        <v>1</v>
      </c>
      <c r="J554" s="257">
        <f t="shared" si="8"/>
        <v>58.75</v>
      </c>
      <c r="K554" s="255" t="s">
        <v>398</v>
      </c>
      <c r="L554" s="255" t="s">
        <v>350</v>
      </c>
      <c r="M554" s="256">
        <v>43203</v>
      </c>
      <c r="N554" s="255" t="s">
        <v>70</v>
      </c>
      <c r="O554" s="255" t="s">
        <v>7811</v>
      </c>
    </row>
    <row r="555" spans="1:15" x14ac:dyDescent="0.2">
      <c r="A555" s="255" t="s">
        <v>2063</v>
      </c>
      <c r="B555" s="255" t="s">
        <v>2046</v>
      </c>
      <c r="C555" s="255" t="s">
        <v>558</v>
      </c>
      <c r="D555" s="255" t="s">
        <v>2031</v>
      </c>
      <c r="E555" s="255" t="s">
        <v>559</v>
      </c>
      <c r="F555" s="255" t="s">
        <v>7812</v>
      </c>
      <c r="G555" s="256">
        <v>43202</v>
      </c>
      <c r="H555" s="257">
        <v>58.75</v>
      </c>
      <c r="I555" s="257">
        <v>1</v>
      </c>
      <c r="J555" s="257">
        <f t="shared" si="8"/>
        <v>58.75</v>
      </c>
      <c r="K555" s="255" t="s">
        <v>398</v>
      </c>
      <c r="L555" s="255" t="s">
        <v>350</v>
      </c>
      <c r="M555" s="256">
        <v>43203</v>
      </c>
      <c r="N555" s="255" t="s">
        <v>70</v>
      </c>
      <c r="O555" s="255" t="s">
        <v>7811</v>
      </c>
    </row>
    <row r="556" spans="1:15" x14ac:dyDescent="0.2">
      <c r="A556" s="255" t="s">
        <v>2063</v>
      </c>
      <c r="B556" s="255" t="s">
        <v>2046</v>
      </c>
      <c r="C556" s="255" t="s">
        <v>558</v>
      </c>
      <c r="D556" s="255" t="s">
        <v>2031</v>
      </c>
      <c r="E556" s="255" t="s">
        <v>559</v>
      </c>
      <c r="F556" s="255" t="s">
        <v>7813</v>
      </c>
      <c r="G556" s="256">
        <v>43202</v>
      </c>
      <c r="H556" s="257">
        <v>166.36</v>
      </c>
      <c r="I556" s="257">
        <v>1</v>
      </c>
      <c r="J556" s="257">
        <f t="shared" si="8"/>
        <v>166.36</v>
      </c>
      <c r="K556" s="255" t="s">
        <v>398</v>
      </c>
      <c r="L556" s="255" t="s">
        <v>318</v>
      </c>
      <c r="M556" s="256">
        <v>43203</v>
      </c>
      <c r="N556" s="255" t="s">
        <v>70</v>
      </c>
      <c r="O556" s="255" t="s">
        <v>7814</v>
      </c>
    </row>
    <row r="557" spans="1:15" x14ac:dyDescent="0.2">
      <c r="A557" s="255" t="s">
        <v>2063</v>
      </c>
      <c r="B557" s="255" t="s">
        <v>2046</v>
      </c>
      <c r="C557" s="255" t="s">
        <v>558</v>
      </c>
      <c r="D557" s="255" t="s">
        <v>2031</v>
      </c>
      <c r="E557" s="255" t="s">
        <v>559</v>
      </c>
      <c r="F557" s="255" t="s">
        <v>7815</v>
      </c>
      <c r="G557" s="256">
        <v>43202</v>
      </c>
      <c r="H557" s="257">
        <v>97.85</v>
      </c>
      <c r="I557" s="257">
        <v>1</v>
      </c>
      <c r="J557" s="257">
        <f t="shared" si="8"/>
        <v>97.85</v>
      </c>
      <c r="K557" s="255" t="s">
        <v>398</v>
      </c>
      <c r="L557" s="255" t="s">
        <v>726</v>
      </c>
      <c r="M557" s="256">
        <v>43203</v>
      </c>
      <c r="N557" s="255" t="s">
        <v>70</v>
      </c>
      <c r="O557" s="255" t="s">
        <v>7816</v>
      </c>
    </row>
    <row r="558" spans="1:15" x14ac:dyDescent="0.2">
      <c r="A558" s="255" t="s">
        <v>2063</v>
      </c>
      <c r="B558" s="255" t="s">
        <v>2046</v>
      </c>
      <c r="C558" s="255" t="s">
        <v>558</v>
      </c>
      <c r="D558" s="255" t="s">
        <v>2031</v>
      </c>
      <c r="E558" s="255" t="s">
        <v>559</v>
      </c>
      <c r="F558" s="255" t="s">
        <v>7817</v>
      </c>
      <c r="G558" s="256">
        <v>43202</v>
      </c>
      <c r="H558" s="257">
        <v>954.45</v>
      </c>
      <c r="I558" s="257">
        <v>1</v>
      </c>
      <c r="J558" s="257">
        <f t="shared" si="8"/>
        <v>954.45</v>
      </c>
      <c r="K558" s="255" t="s">
        <v>7818</v>
      </c>
      <c r="L558" s="255" t="s">
        <v>221</v>
      </c>
      <c r="M558" s="256">
        <v>43203</v>
      </c>
      <c r="N558" s="255" t="s">
        <v>70</v>
      </c>
      <c r="O558" s="255" t="s">
        <v>398</v>
      </c>
    </row>
    <row r="559" spans="1:15" x14ac:dyDescent="0.2">
      <c r="A559" s="255" t="s">
        <v>2063</v>
      </c>
      <c r="B559" s="255" t="s">
        <v>2046</v>
      </c>
      <c r="C559" s="255" t="s">
        <v>558</v>
      </c>
      <c r="D559" s="255" t="s">
        <v>2031</v>
      </c>
      <c r="E559" s="255" t="s">
        <v>559</v>
      </c>
      <c r="F559" s="255" t="s">
        <v>7819</v>
      </c>
      <c r="G559" s="256">
        <v>43202</v>
      </c>
      <c r="H559" s="257">
        <v>8.25</v>
      </c>
      <c r="I559" s="257">
        <v>1</v>
      </c>
      <c r="J559" s="257">
        <f t="shared" si="8"/>
        <v>8.25</v>
      </c>
      <c r="K559" s="255" t="s">
        <v>398</v>
      </c>
      <c r="L559" s="255" t="s">
        <v>726</v>
      </c>
      <c r="M559" s="256">
        <v>43203</v>
      </c>
      <c r="N559" s="255" t="s">
        <v>70</v>
      </c>
      <c r="O559" s="255" t="s">
        <v>7816</v>
      </c>
    </row>
    <row r="560" spans="1:15" x14ac:dyDescent="0.2">
      <c r="A560" s="255" t="s">
        <v>2063</v>
      </c>
      <c r="B560" s="255" t="s">
        <v>2046</v>
      </c>
      <c r="C560" s="255" t="s">
        <v>558</v>
      </c>
      <c r="D560" s="255" t="s">
        <v>2031</v>
      </c>
      <c r="E560" s="255" t="s">
        <v>559</v>
      </c>
      <c r="F560" s="255" t="s">
        <v>7820</v>
      </c>
      <c r="G560" s="256">
        <v>43202</v>
      </c>
      <c r="H560" s="257">
        <v>85.55</v>
      </c>
      <c r="I560" s="257">
        <v>1</v>
      </c>
      <c r="J560" s="257">
        <f t="shared" si="8"/>
        <v>85.55</v>
      </c>
      <c r="K560" s="255" t="s">
        <v>398</v>
      </c>
      <c r="L560" s="255" t="s">
        <v>726</v>
      </c>
      <c r="M560" s="256">
        <v>43203</v>
      </c>
      <c r="N560" s="255" t="s">
        <v>70</v>
      </c>
      <c r="O560" s="255" t="s">
        <v>7816</v>
      </c>
    </row>
    <row r="561" spans="1:15" x14ac:dyDescent="0.2">
      <c r="A561" s="255" t="s">
        <v>2063</v>
      </c>
      <c r="B561" s="255" t="s">
        <v>2046</v>
      </c>
      <c r="C561" s="255" t="s">
        <v>558</v>
      </c>
      <c r="D561" s="255" t="s">
        <v>2031</v>
      </c>
      <c r="E561" s="255" t="s">
        <v>559</v>
      </c>
      <c r="F561" s="255" t="s">
        <v>7821</v>
      </c>
      <c r="G561" s="256">
        <v>43202</v>
      </c>
      <c r="H561" s="257">
        <v>25</v>
      </c>
      <c r="I561" s="257">
        <v>1</v>
      </c>
      <c r="J561" s="257">
        <f t="shared" si="8"/>
        <v>25</v>
      </c>
      <c r="K561" s="255" t="s">
        <v>398</v>
      </c>
      <c r="L561" s="255" t="s">
        <v>430</v>
      </c>
      <c r="M561" s="256">
        <v>43203</v>
      </c>
      <c r="N561" s="255" t="s">
        <v>70</v>
      </c>
      <c r="O561" s="255" t="s">
        <v>7822</v>
      </c>
    </row>
    <row r="562" spans="1:15" x14ac:dyDescent="0.2">
      <c r="A562" s="255" t="s">
        <v>2063</v>
      </c>
      <c r="B562" s="255" t="s">
        <v>2046</v>
      </c>
      <c r="C562" s="255" t="s">
        <v>558</v>
      </c>
      <c r="D562" s="255" t="s">
        <v>2031</v>
      </c>
      <c r="E562" s="255" t="s">
        <v>559</v>
      </c>
      <c r="F562" s="255" t="s">
        <v>7823</v>
      </c>
      <c r="G562" s="256">
        <v>43202</v>
      </c>
      <c r="H562" s="257">
        <v>85</v>
      </c>
      <c r="I562" s="257">
        <v>1</v>
      </c>
      <c r="J562" s="257">
        <f t="shared" si="8"/>
        <v>85</v>
      </c>
      <c r="K562" s="255" t="s">
        <v>398</v>
      </c>
      <c r="L562" s="255" t="s">
        <v>430</v>
      </c>
      <c r="M562" s="256">
        <v>43203</v>
      </c>
      <c r="N562" s="255" t="s">
        <v>70</v>
      </c>
      <c r="O562" s="255" t="s">
        <v>7822</v>
      </c>
    </row>
    <row r="563" spans="1:15" x14ac:dyDescent="0.2">
      <c r="A563" s="255" t="s">
        <v>2063</v>
      </c>
      <c r="B563" s="255" t="s">
        <v>2046</v>
      </c>
      <c r="C563" s="255" t="s">
        <v>558</v>
      </c>
      <c r="D563" s="255" t="s">
        <v>2031</v>
      </c>
      <c r="E563" s="255" t="s">
        <v>559</v>
      </c>
      <c r="F563" s="255" t="s">
        <v>7824</v>
      </c>
      <c r="G563" s="256">
        <v>43202</v>
      </c>
      <c r="H563" s="257">
        <v>92.19</v>
      </c>
      <c r="I563" s="257">
        <v>1</v>
      </c>
      <c r="J563" s="257">
        <f t="shared" si="8"/>
        <v>92.19</v>
      </c>
      <c r="K563" s="255" t="s">
        <v>398</v>
      </c>
      <c r="L563" s="255" t="s">
        <v>556</v>
      </c>
      <c r="M563" s="256">
        <v>43203</v>
      </c>
      <c r="N563" s="255" t="s">
        <v>70</v>
      </c>
      <c r="O563" s="255" t="s">
        <v>7762</v>
      </c>
    </row>
    <row r="564" spans="1:15" x14ac:dyDescent="0.2">
      <c r="A564" s="255" t="s">
        <v>2063</v>
      </c>
      <c r="B564" s="255" t="s">
        <v>2046</v>
      </c>
      <c r="C564" s="255" t="s">
        <v>558</v>
      </c>
      <c r="D564" s="255" t="s">
        <v>2031</v>
      </c>
      <c r="E564" s="255" t="s">
        <v>559</v>
      </c>
      <c r="F564" s="255" t="s">
        <v>7825</v>
      </c>
      <c r="G564" s="256">
        <v>43202</v>
      </c>
      <c r="H564" s="257">
        <v>92.19</v>
      </c>
      <c r="I564" s="257">
        <v>1</v>
      </c>
      <c r="J564" s="257">
        <f t="shared" si="8"/>
        <v>92.19</v>
      </c>
      <c r="K564" s="255" t="s">
        <v>398</v>
      </c>
      <c r="L564" s="255" t="s">
        <v>556</v>
      </c>
      <c r="M564" s="256">
        <v>43203</v>
      </c>
      <c r="N564" s="255" t="s">
        <v>70</v>
      </c>
      <c r="O564" s="255" t="s">
        <v>7773</v>
      </c>
    </row>
    <row r="565" spans="1:15" x14ac:dyDescent="0.2">
      <c r="A565" s="255" t="s">
        <v>2063</v>
      </c>
      <c r="B565" s="255" t="s">
        <v>2046</v>
      </c>
      <c r="C565" s="255" t="s">
        <v>558</v>
      </c>
      <c r="D565" s="255" t="s">
        <v>2031</v>
      </c>
      <c r="E565" s="255" t="s">
        <v>559</v>
      </c>
      <c r="F565" s="255" t="s">
        <v>7826</v>
      </c>
      <c r="G565" s="256">
        <v>43202</v>
      </c>
      <c r="H565" s="257">
        <v>1050.03</v>
      </c>
      <c r="I565" s="257">
        <v>1</v>
      </c>
      <c r="J565" s="257">
        <f t="shared" si="8"/>
        <v>1050.03</v>
      </c>
      <c r="K565" s="255" t="s">
        <v>398</v>
      </c>
      <c r="L565" s="255" t="s">
        <v>430</v>
      </c>
      <c r="M565" s="256">
        <v>43203</v>
      </c>
      <c r="N565" s="255" t="s">
        <v>70</v>
      </c>
      <c r="O565" s="255" t="s">
        <v>7822</v>
      </c>
    </row>
    <row r="566" spans="1:15" x14ac:dyDescent="0.2">
      <c r="A566" s="255" t="s">
        <v>2063</v>
      </c>
      <c r="B566" s="255" t="s">
        <v>2046</v>
      </c>
      <c r="C566" s="255" t="s">
        <v>558</v>
      </c>
      <c r="D566" s="255" t="s">
        <v>2031</v>
      </c>
      <c r="E566" s="255" t="s">
        <v>559</v>
      </c>
      <c r="F566" s="255" t="s">
        <v>7827</v>
      </c>
      <c r="G566" s="256">
        <v>43202</v>
      </c>
      <c r="H566" s="257">
        <v>266.69</v>
      </c>
      <c r="I566" s="257">
        <v>1</v>
      </c>
      <c r="J566" s="257">
        <f t="shared" si="8"/>
        <v>266.69</v>
      </c>
      <c r="K566" s="255" t="s">
        <v>398</v>
      </c>
      <c r="L566" s="255" t="s">
        <v>695</v>
      </c>
      <c r="M566" s="256">
        <v>43203</v>
      </c>
      <c r="N566" s="255" t="s">
        <v>70</v>
      </c>
      <c r="O566" s="255" t="s">
        <v>7828</v>
      </c>
    </row>
    <row r="567" spans="1:15" x14ac:dyDescent="0.2">
      <c r="A567" s="255" t="s">
        <v>2063</v>
      </c>
      <c r="B567" s="255" t="s">
        <v>2046</v>
      </c>
      <c r="C567" s="255" t="s">
        <v>558</v>
      </c>
      <c r="D567" s="255" t="s">
        <v>2031</v>
      </c>
      <c r="E567" s="255" t="s">
        <v>559</v>
      </c>
      <c r="F567" s="255" t="s">
        <v>7829</v>
      </c>
      <c r="G567" s="256">
        <v>43202</v>
      </c>
      <c r="H567" s="257">
        <v>246.09</v>
      </c>
      <c r="I567" s="257">
        <v>1</v>
      </c>
      <c r="J567" s="257">
        <f t="shared" si="8"/>
        <v>246.09</v>
      </c>
      <c r="K567" s="255" t="s">
        <v>398</v>
      </c>
      <c r="L567" s="255" t="s">
        <v>552</v>
      </c>
      <c r="M567" s="256">
        <v>43203</v>
      </c>
      <c r="N567" s="255" t="s">
        <v>70</v>
      </c>
      <c r="O567" s="255" t="s">
        <v>7830</v>
      </c>
    </row>
    <row r="568" spans="1:15" x14ac:dyDescent="0.2">
      <c r="A568" s="255" t="s">
        <v>2063</v>
      </c>
      <c r="B568" s="255" t="s">
        <v>2046</v>
      </c>
      <c r="C568" s="255" t="s">
        <v>558</v>
      </c>
      <c r="D568" s="255" t="s">
        <v>2031</v>
      </c>
      <c r="E568" s="255" t="s">
        <v>559</v>
      </c>
      <c r="F568" s="255" t="s">
        <v>7831</v>
      </c>
      <c r="G568" s="256">
        <v>43202</v>
      </c>
      <c r="H568" s="257">
        <v>184.34</v>
      </c>
      <c r="I568" s="257">
        <v>1</v>
      </c>
      <c r="J568" s="257">
        <f t="shared" si="8"/>
        <v>184.34</v>
      </c>
      <c r="K568" s="255" t="s">
        <v>398</v>
      </c>
      <c r="L568" s="255" t="s">
        <v>365</v>
      </c>
      <c r="M568" s="256">
        <v>43203</v>
      </c>
      <c r="N568" s="255" t="s">
        <v>70</v>
      </c>
      <c r="O568" s="255" t="s">
        <v>7832</v>
      </c>
    </row>
    <row r="569" spans="1:15" x14ac:dyDescent="0.2">
      <c r="A569" s="255" t="s">
        <v>2063</v>
      </c>
      <c r="B569" s="255" t="s">
        <v>2046</v>
      </c>
      <c r="C569" s="255" t="s">
        <v>558</v>
      </c>
      <c r="D569" s="255" t="s">
        <v>2031</v>
      </c>
      <c r="E569" s="255" t="s">
        <v>559</v>
      </c>
      <c r="F569" s="255" t="s">
        <v>7833</v>
      </c>
      <c r="G569" s="256">
        <v>43202</v>
      </c>
      <c r="H569" s="257">
        <v>20.99</v>
      </c>
      <c r="I569" s="257">
        <v>1</v>
      </c>
      <c r="J569" s="257">
        <f t="shared" si="8"/>
        <v>20.99</v>
      </c>
      <c r="K569" s="255" t="s">
        <v>398</v>
      </c>
      <c r="L569" s="255" t="s">
        <v>2618</v>
      </c>
      <c r="M569" s="256">
        <v>43203</v>
      </c>
      <c r="N569" s="255" t="s">
        <v>70</v>
      </c>
      <c r="O569" s="255" t="s">
        <v>7647</v>
      </c>
    </row>
    <row r="570" spans="1:15" x14ac:dyDescent="0.2">
      <c r="A570" s="255" t="s">
        <v>2063</v>
      </c>
      <c r="B570" s="255" t="s">
        <v>2046</v>
      </c>
      <c r="C570" s="255" t="s">
        <v>558</v>
      </c>
      <c r="D570" s="255" t="s">
        <v>2031</v>
      </c>
      <c r="E570" s="255" t="s">
        <v>559</v>
      </c>
      <c r="F570" s="255" t="s">
        <v>7834</v>
      </c>
      <c r="G570" s="256">
        <v>43202</v>
      </c>
      <c r="H570" s="257">
        <v>410.6</v>
      </c>
      <c r="I570" s="257">
        <v>1</v>
      </c>
      <c r="J570" s="257">
        <f t="shared" si="8"/>
        <v>410.6</v>
      </c>
      <c r="K570" s="255" t="s">
        <v>7835</v>
      </c>
      <c r="L570" s="255" t="s">
        <v>297</v>
      </c>
      <c r="M570" s="256">
        <v>43203</v>
      </c>
      <c r="N570" s="255" t="s">
        <v>70</v>
      </c>
      <c r="O570" s="255" t="s">
        <v>398</v>
      </c>
    </row>
    <row r="571" spans="1:15" x14ac:dyDescent="0.2">
      <c r="A571" s="255" t="s">
        <v>2063</v>
      </c>
      <c r="B571" s="255" t="s">
        <v>2046</v>
      </c>
      <c r="C571" s="255" t="s">
        <v>558</v>
      </c>
      <c r="D571" s="255" t="s">
        <v>2031</v>
      </c>
      <c r="E571" s="255" t="s">
        <v>559</v>
      </c>
      <c r="F571" s="255" t="s">
        <v>7836</v>
      </c>
      <c r="G571" s="256">
        <v>43202</v>
      </c>
      <c r="H571" s="257">
        <v>114.99</v>
      </c>
      <c r="I571" s="257">
        <v>1</v>
      </c>
      <c r="J571" s="257">
        <f t="shared" si="8"/>
        <v>114.99</v>
      </c>
      <c r="K571" s="255" t="s">
        <v>398</v>
      </c>
      <c r="L571" s="255" t="s">
        <v>428</v>
      </c>
      <c r="M571" s="256">
        <v>43203</v>
      </c>
      <c r="N571" s="255" t="s">
        <v>70</v>
      </c>
      <c r="O571" s="255" t="s">
        <v>7837</v>
      </c>
    </row>
    <row r="572" spans="1:15" x14ac:dyDescent="0.2">
      <c r="A572" s="255" t="s">
        <v>2063</v>
      </c>
      <c r="B572" s="255" t="s">
        <v>2046</v>
      </c>
      <c r="C572" s="255" t="s">
        <v>558</v>
      </c>
      <c r="D572" s="255" t="s">
        <v>2031</v>
      </c>
      <c r="E572" s="255" t="s">
        <v>559</v>
      </c>
      <c r="F572" s="255" t="s">
        <v>7838</v>
      </c>
      <c r="G572" s="256">
        <v>43202</v>
      </c>
      <c r="H572" s="257">
        <v>69.98</v>
      </c>
      <c r="I572" s="257">
        <v>1</v>
      </c>
      <c r="J572" s="257">
        <f t="shared" si="8"/>
        <v>69.98</v>
      </c>
      <c r="K572" s="255" t="s">
        <v>398</v>
      </c>
      <c r="L572" s="255" t="s">
        <v>428</v>
      </c>
      <c r="M572" s="256">
        <v>43203</v>
      </c>
      <c r="N572" s="255" t="s">
        <v>70</v>
      </c>
      <c r="O572" s="255" t="s">
        <v>7837</v>
      </c>
    </row>
    <row r="573" spans="1:15" x14ac:dyDescent="0.2">
      <c r="A573" s="255" t="s">
        <v>2063</v>
      </c>
      <c r="B573" s="255" t="s">
        <v>2046</v>
      </c>
      <c r="C573" s="255" t="s">
        <v>558</v>
      </c>
      <c r="D573" s="255" t="s">
        <v>2031</v>
      </c>
      <c r="E573" s="255" t="s">
        <v>559</v>
      </c>
      <c r="F573" s="255" t="s">
        <v>7839</v>
      </c>
      <c r="G573" s="256">
        <v>43202</v>
      </c>
      <c r="H573" s="257">
        <v>364.41</v>
      </c>
      <c r="I573" s="257">
        <v>1</v>
      </c>
      <c r="J573" s="257">
        <f t="shared" si="8"/>
        <v>364.41</v>
      </c>
      <c r="K573" s="255" t="s">
        <v>398</v>
      </c>
      <c r="L573" s="255" t="s">
        <v>350</v>
      </c>
      <c r="M573" s="256">
        <v>43203</v>
      </c>
      <c r="N573" s="255" t="s">
        <v>70</v>
      </c>
      <c r="O573" s="255" t="s">
        <v>7840</v>
      </c>
    </row>
    <row r="574" spans="1:15" x14ac:dyDescent="0.2">
      <c r="A574" s="255" t="s">
        <v>2063</v>
      </c>
      <c r="B574" s="255" t="s">
        <v>2046</v>
      </c>
      <c r="C574" s="255" t="s">
        <v>558</v>
      </c>
      <c r="D574" s="255" t="s">
        <v>2031</v>
      </c>
      <c r="E574" s="255" t="s">
        <v>559</v>
      </c>
      <c r="F574" s="255" t="s">
        <v>7841</v>
      </c>
      <c r="G574" s="256">
        <v>43202</v>
      </c>
      <c r="H574" s="257">
        <v>97.85</v>
      </c>
      <c r="I574" s="257">
        <v>1</v>
      </c>
      <c r="J574" s="257">
        <f t="shared" si="8"/>
        <v>97.85</v>
      </c>
      <c r="K574" s="255" t="s">
        <v>398</v>
      </c>
      <c r="L574" s="255" t="s">
        <v>348</v>
      </c>
      <c r="M574" s="256">
        <v>43203</v>
      </c>
      <c r="N574" s="255" t="s">
        <v>70</v>
      </c>
      <c r="O574" s="255" t="s">
        <v>7842</v>
      </c>
    </row>
    <row r="575" spans="1:15" x14ac:dyDescent="0.2">
      <c r="A575" s="255" t="s">
        <v>2063</v>
      </c>
      <c r="B575" s="255" t="s">
        <v>2046</v>
      </c>
      <c r="C575" s="255" t="s">
        <v>558</v>
      </c>
      <c r="D575" s="255" t="s">
        <v>2031</v>
      </c>
      <c r="E575" s="255" t="s">
        <v>559</v>
      </c>
      <c r="F575" s="255" t="s">
        <v>7843</v>
      </c>
      <c r="G575" s="256">
        <v>43202</v>
      </c>
      <c r="H575" s="257">
        <v>97.85</v>
      </c>
      <c r="I575" s="257">
        <v>1</v>
      </c>
      <c r="J575" s="257">
        <f t="shared" si="8"/>
        <v>97.85</v>
      </c>
      <c r="K575" s="255" t="s">
        <v>398</v>
      </c>
      <c r="L575" s="255" t="s">
        <v>348</v>
      </c>
      <c r="M575" s="256">
        <v>43203</v>
      </c>
      <c r="N575" s="255" t="s">
        <v>70</v>
      </c>
      <c r="O575" s="255" t="s">
        <v>7842</v>
      </c>
    </row>
    <row r="576" spans="1:15" x14ac:dyDescent="0.2">
      <c r="A576" s="255" t="s">
        <v>2063</v>
      </c>
      <c r="B576" s="255" t="s">
        <v>2046</v>
      </c>
      <c r="C576" s="255" t="s">
        <v>558</v>
      </c>
      <c r="D576" s="255" t="s">
        <v>2031</v>
      </c>
      <c r="E576" s="255" t="s">
        <v>559</v>
      </c>
      <c r="F576" s="255" t="s">
        <v>7844</v>
      </c>
      <c r="G576" s="256">
        <v>43201</v>
      </c>
      <c r="H576" s="257">
        <v>193.98</v>
      </c>
      <c r="I576" s="257">
        <v>1</v>
      </c>
      <c r="J576" s="257">
        <f t="shared" si="8"/>
        <v>193.98</v>
      </c>
      <c r="K576" s="255" t="s">
        <v>398</v>
      </c>
      <c r="L576" s="255" t="s">
        <v>318</v>
      </c>
      <c r="M576" s="256">
        <v>43202</v>
      </c>
      <c r="N576" s="255" t="s">
        <v>70</v>
      </c>
      <c r="O576" s="255" t="s">
        <v>7845</v>
      </c>
    </row>
    <row r="577" spans="1:15" x14ac:dyDescent="0.2">
      <c r="A577" s="255" t="s">
        <v>2063</v>
      </c>
      <c r="B577" s="255" t="s">
        <v>2046</v>
      </c>
      <c r="C577" s="255" t="s">
        <v>558</v>
      </c>
      <c r="D577" s="255" t="s">
        <v>2031</v>
      </c>
      <c r="E577" s="255" t="s">
        <v>559</v>
      </c>
      <c r="F577" s="255" t="s">
        <v>7846</v>
      </c>
      <c r="G577" s="256">
        <v>43201</v>
      </c>
      <c r="H577" s="257">
        <v>403.62</v>
      </c>
      <c r="I577" s="257">
        <v>1</v>
      </c>
      <c r="J577" s="257">
        <f t="shared" si="8"/>
        <v>403.62</v>
      </c>
      <c r="K577" s="255" t="s">
        <v>7847</v>
      </c>
      <c r="L577" s="255" t="s">
        <v>297</v>
      </c>
      <c r="M577" s="256">
        <v>43202</v>
      </c>
      <c r="N577" s="255" t="s">
        <v>70</v>
      </c>
      <c r="O577" s="255" t="s">
        <v>398</v>
      </c>
    </row>
    <row r="578" spans="1:15" x14ac:dyDescent="0.2">
      <c r="A578" s="255" t="s">
        <v>2063</v>
      </c>
      <c r="B578" s="255" t="s">
        <v>2046</v>
      </c>
      <c r="C578" s="255" t="s">
        <v>558</v>
      </c>
      <c r="D578" s="255" t="s">
        <v>2031</v>
      </c>
      <c r="E578" s="255" t="s">
        <v>559</v>
      </c>
      <c r="F578" s="255" t="s">
        <v>7848</v>
      </c>
      <c r="G578" s="256">
        <v>43201</v>
      </c>
      <c r="H578" s="257">
        <v>409.6</v>
      </c>
      <c r="I578" s="257">
        <v>1</v>
      </c>
      <c r="J578" s="257">
        <f t="shared" si="8"/>
        <v>409.6</v>
      </c>
      <c r="K578" s="255" t="s">
        <v>7849</v>
      </c>
      <c r="L578" s="255" t="s">
        <v>297</v>
      </c>
      <c r="M578" s="256">
        <v>43202</v>
      </c>
      <c r="N578" s="255" t="s">
        <v>70</v>
      </c>
      <c r="O578" s="255" t="s">
        <v>398</v>
      </c>
    </row>
    <row r="579" spans="1:15" x14ac:dyDescent="0.2">
      <c r="A579" s="255" t="s">
        <v>2063</v>
      </c>
      <c r="B579" s="255" t="s">
        <v>2046</v>
      </c>
      <c r="C579" s="255" t="s">
        <v>558</v>
      </c>
      <c r="D579" s="255" t="s">
        <v>2031</v>
      </c>
      <c r="E579" s="255" t="s">
        <v>559</v>
      </c>
      <c r="F579" s="255" t="s">
        <v>7850</v>
      </c>
      <c r="G579" s="256">
        <v>43201</v>
      </c>
      <c r="H579" s="257">
        <v>294.98</v>
      </c>
      <c r="I579" s="257">
        <v>1</v>
      </c>
      <c r="J579" s="257">
        <f t="shared" ref="J579:J642" si="9">H579*I579</f>
        <v>294.98</v>
      </c>
      <c r="K579" s="255" t="s">
        <v>398</v>
      </c>
      <c r="L579" s="255" t="s">
        <v>318</v>
      </c>
      <c r="M579" s="256">
        <v>43202</v>
      </c>
      <c r="N579" s="255" t="s">
        <v>70</v>
      </c>
      <c r="O579" s="255" t="s">
        <v>7851</v>
      </c>
    </row>
    <row r="580" spans="1:15" x14ac:dyDescent="0.2">
      <c r="A580" s="255" t="s">
        <v>2063</v>
      </c>
      <c r="B580" s="255" t="s">
        <v>2046</v>
      </c>
      <c r="C580" s="255" t="s">
        <v>558</v>
      </c>
      <c r="D580" s="255" t="s">
        <v>2031</v>
      </c>
      <c r="E580" s="255" t="s">
        <v>559</v>
      </c>
      <c r="F580" s="255" t="s">
        <v>7852</v>
      </c>
      <c r="G580" s="256">
        <v>43201</v>
      </c>
      <c r="H580" s="257">
        <v>263.25</v>
      </c>
      <c r="I580" s="257">
        <v>1</v>
      </c>
      <c r="J580" s="257">
        <f t="shared" si="9"/>
        <v>263.25</v>
      </c>
      <c r="K580" s="255" t="s">
        <v>398</v>
      </c>
      <c r="L580" s="255" t="s">
        <v>556</v>
      </c>
      <c r="M580" s="256">
        <v>43202</v>
      </c>
      <c r="N580" s="255" t="s">
        <v>70</v>
      </c>
      <c r="O580" s="255" t="s">
        <v>7853</v>
      </c>
    </row>
    <row r="581" spans="1:15" x14ac:dyDescent="0.2">
      <c r="A581" s="255" t="s">
        <v>2063</v>
      </c>
      <c r="B581" s="255" t="s">
        <v>2046</v>
      </c>
      <c r="C581" s="255" t="s">
        <v>558</v>
      </c>
      <c r="D581" s="255" t="s">
        <v>2031</v>
      </c>
      <c r="E581" s="255" t="s">
        <v>559</v>
      </c>
      <c r="F581" s="255" t="s">
        <v>7854</v>
      </c>
      <c r="G581" s="256">
        <v>43201</v>
      </c>
      <c r="H581" s="257">
        <v>114.99</v>
      </c>
      <c r="I581" s="257">
        <v>1</v>
      </c>
      <c r="J581" s="257">
        <f t="shared" si="9"/>
        <v>114.99</v>
      </c>
      <c r="K581" s="255" t="s">
        <v>398</v>
      </c>
      <c r="L581" s="255" t="s">
        <v>301</v>
      </c>
      <c r="M581" s="256">
        <v>43202</v>
      </c>
      <c r="N581" s="255" t="s">
        <v>70</v>
      </c>
      <c r="O581" s="255" t="s">
        <v>7855</v>
      </c>
    </row>
    <row r="582" spans="1:15" x14ac:dyDescent="0.2">
      <c r="A582" s="255" t="s">
        <v>2063</v>
      </c>
      <c r="B582" s="255" t="s">
        <v>2046</v>
      </c>
      <c r="C582" s="255" t="s">
        <v>558</v>
      </c>
      <c r="D582" s="255" t="s">
        <v>2031</v>
      </c>
      <c r="E582" s="255" t="s">
        <v>559</v>
      </c>
      <c r="F582" s="255" t="s">
        <v>7856</v>
      </c>
      <c r="G582" s="256">
        <v>43201</v>
      </c>
      <c r="H582" s="257">
        <v>97.85</v>
      </c>
      <c r="I582" s="257">
        <v>1</v>
      </c>
      <c r="J582" s="257">
        <f t="shared" si="9"/>
        <v>97.85</v>
      </c>
      <c r="K582" s="255" t="s">
        <v>398</v>
      </c>
      <c r="L582" s="255" t="s">
        <v>431</v>
      </c>
      <c r="M582" s="256">
        <v>43202</v>
      </c>
      <c r="N582" s="255" t="s">
        <v>70</v>
      </c>
      <c r="O582" s="255" t="s">
        <v>7857</v>
      </c>
    </row>
    <row r="583" spans="1:15" x14ac:dyDescent="0.2">
      <c r="A583" s="255" t="s">
        <v>2063</v>
      </c>
      <c r="B583" s="255" t="s">
        <v>2046</v>
      </c>
      <c r="C583" s="255" t="s">
        <v>558</v>
      </c>
      <c r="D583" s="255" t="s">
        <v>2031</v>
      </c>
      <c r="E583" s="255" t="s">
        <v>559</v>
      </c>
      <c r="F583" s="255" t="s">
        <v>7858</v>
      </c>
      <c r="G583" s="256">
        <v>43201</v>
      </c>
      <c r="H583" s="257">
        <v>82.95</v>
      </c>
      <c r="I583" s="257">
        <v>1</v>
      </c>
      <c r="J583" s="257">
        <f t="shared" si="9"/>
        <v>82.95</v>
      </c>
      <c r="K583" s="255" t="s">
        <v>398</v>
      </c>
      <c r="L583" s="255" t="s">
        <v>431</v>
      </c>
      <c r="M583" s="256">
        <v>43202</v>
      </c>
      <c r="N583" s="255" t="s">
        <v>70</v>
      </c>
      <c r="O583" s="255" t="s">
        <v>7857</v>
      </c>
    </row>
    <row r="584" spans="1:15" x14ac:dyDescent="0.2">
      <c r="A584" s="255" t="s">
        <v>2063</v>
      </c>
      <c r="B584" s="255" t="s">
        <v>2046</v>
      </c>
      <c r="C584" s="255" t="s">
        <v>558</v>
      </c>
      <c r="D584" s="255" t="s">
        <v>2031</v>
      </c>
      <c r="E584" s="255" t="s">
        <v>559</v>
      </c>
      <c r="F584" s="255" t="s">
        <v>7859</v>
      </c>
      <c r="G584" s="256">
        <v>43201</v>
      </c>
      <c r="H584" s="257">
        <v>35.01</v>
      </c>
      <c r="I584" s="257">
        <v>1</v>
      </c>
      <c r="J584" s="257">
        <f t="shared" si="9"/>
        <v>35.01</v>
      </c>
      <c r="K584" s="255" t="s">
        <v>398</v>
      </c>
      <c r="L584" s="255" t="s">
        <v>485</v>
      </c>
      <c r="M584" s="256">
        <v>43202</v>
      </c>
      <c r="N584" s="255" t="s">
        <v>70</v>
      </c>
      <c r="O584" s="255" t="s">
        <v>7860</v>
      </c>
    </row>
    <row r="585" spans="1:15" x14ac:dyDescent="0.2">
      <c r="A585" s="255" t="s">
        <v>2063</v>
      </c>
      <c r="B585" s="255" t="s">
        <v>2046</v>
      </c>
      <c r="C585" s="255" t="s">
        <v>558</v>
      </c>
      <c r="D585" s="255" t="s">
        <v>2031</v>
      </c>
      <c r="E585" s="255" t="s">
        <v>559</v>
      </c>
      <c r="F585" s="255" t="s">
        <v>7861</v>
      </c>
      <c r="G585" s="256">
        <v>43201</v>
      </c>
      <c r="H585" s="257">
        <v>307.14</v>
      </c>
      <c r="I585" s="257">
        <v>1</v>
      </c>
      <c r="J585" s="257">
        <f t="shared" si="9"/>
        <v>307.14</v>
      </c>
      <c r="K585" s="255" t="s">
        <v>398</v>
      </c>
      <c r="L585" s="255" t="s">
        <v>485</v>
      </c>
      <c r="M585" s="256">
        <v>43202</v>
      </c>
      <c r="N585" s="255" t="s">
        <v>70</v>
      </c>
      <c r="O585" s="255" t="s">
        <v>7860</v>
      </c>
    </row>
    <row r="586" spans="1:15" x14ac:dyDescent="0.2">
      <c r="A586" s="255" t="s">
        <v>2063</v>
      </c>
      <c r="B586" s="255" t="s">
        <v>2046</v>
      </c>
      <c r="C586" s="255" t="s">
        <v>558</v>
      </c>
      <c r="D586" s="255" t="s">
        <v>2031</v>
      </c>
      <c r="E586" s="255" t="s">
        <v>559</v>
      </c>
      <c r="F586" s="255" t="s">
        <v>7862</v>
      </c>
      <c r="G586" s="256">
        <v>43201</v>
      </c>
      <c r="H586" s="257">
        <v>124.42</v>
      </c>
      <c r="I586" s="257">
        <v>1</v>
      </c>
      <c r="J586" s="257">
        <f t="shared" si="9"/>
        <v>124.42</v>
      </c>
      <c r="K586" s="255" t="s">
        <v>398</v>
      </c>
      <c r="L586" s="255" t="s">
        <v>485</v>
      </c>
      <c r="M586" s="256">
        <v>43202</v>
      </c>
      <c r="N586" s="255" t="s">
        <v>70</v>
      </c>
      <c r="O586" s="255" t="s">
        <v>7860</v>
      </c>
    </row>
    <row r="587" spans="1:15" x14ac:dyDescent="0.2">
      <c r="A587" s="255" t="s">
        <v>2063</v>
      </c>
      <c r="B587" s="255" t="s">
        <v>2046</v>
      </c>
      <c r="C587" s="255" t="s">
        <v>558</v>
      </c>
      <c r="D587" s="255" t="s">
        <v>2031</v>
      </c>
      <c r="E587" s="255" t="s">
        <v>559</v>
      </c>
      <c r="F587" s="255" t="s">
        <v>7863</v>
      </c>
      <c r="G587" s="256">
        <v>43201</v>
      </c>
      <c r="H587" s="257">
        <v>82.95</v>
      </c>
      <c r="I587" s="257">
        <v>1</v>
      </c>
      <c r="J587" s="257">
        <f t="shared" si="9"/>
        <v>82.95</v>
      </c>
      <c r="K587" s="255" t="s">
        <v>398</v>
      </c>
      <c r="L587" s="255" t="s">
        <v>799</v>
      </c>
      <c r="M587" s="256">
        <v>43202</v>
      </c>
      <c r="N587" s="255" t="s">
        <v>70</v>
      </c>
      <c r="O587" s="255" t="s">
        <v>7864</v>
      </c>
    </row>
    <row r="588" spans="1:15" x14ac:dyDescent="0.2">
      <c r="A588" s="255" t="s">
        <v>2063</v>
      </c>
      <c r="B588" s="255" t="s">
        <v>2046</v>
      </c>
      <c r="C588" s="255" t="s">
        <v>558</v>
      </c>
      <c r="D588" s="255" t="s">
        <v>2031</v>
      </c>
      <c r="E588" s="255" t="s">
        <v>559</v>
      </c>
      <c r="F588" s="255" t="s">
        <v>7865</v>
      </c>
      <c r="G588" s="256">
        <v>43201</v>
      </c>
      <c r="H588" s="257">
        <v>82.95</v>
      </c>
      <c r="I588" s="257">
        <v>1</v>
      </c>
      <c r="J588" s="257">
        <f t="shared" si="9"/>
        <v>82.95</v>
      </c>
      <c r="K588" s="255" t="s">
        <v>398</v>
      </c>
      <c r="L588" s="255" t="s">
        <v>799</v>
      </c>
      <c r="M588" s="256">
        <v>43202</v>
      </c>
      <c r="N588" s="255" t="s">
        <v>70</v>
      </c>
      <c r="O588" s="255" t="s">
        <v>7864</v>
      </c>
    </row>
    <row r="589" spans="1:15" x14ac:dyDescent="0.2">
      <c r="A589" s="255" t="s">
        <v>2063</v>
      </c>
      <c r="B589" s="255" t="s">
        <v>2046</v>
      </c>
      <c r="C589" s="255" t="s">
        <v>558</v>
      </c>
      <c r="D589" s="255" t="s">
        <v>2031</v>
      </c>
      <c r="E589" s="255" t="s">
        <v>559</v>
      </c>
      <c r="F589" s="255" t="s">
        <v>7866</v>
      </c>
      <c r="G589" s="256">
        <v>43201</v>
      </c>
      <c r="H589" s="257">
        <v>242.31</v>
      </c>
      <c r="I589" s="257">
        <v>1</v>
      </c>
      <c r="J589" s="257">
        <f t="shared" si="9"/>
        <v>242.31</v>
      </c>
      <c r="K589" s="255" t="s">
        <v>398</v>
      </c>
      <c r="L589" s="255" t="s">
        <v>652</v>
      </c>
      <c r="M589" s="256">
        <v>43202</v>
      </c>
      <c r="N589" s="255" t="s">
        <v>70</v>
      </c>
      <c r="O589" s="255" t="s">
        <v>7867</v>
      </c>
    </row>
    <row r="590" spans="1:15" x14ac:dyDescent="0.2">
      <c r="A590" s="255" t="s">
        <v>2063</v>
      </c>
      <c r="B590" s="255" t="s">
        <v>2046</v>
      </c>
      <c r="C590" s="255" t="s">
        <v>558</v>
      </c>
      <c r="D590" s="255" t="s">
        <v>2031</v>
      </c>
      <c r="E590" s="255" t="s">
        <v>559</v>
      </c>
      <c r="F590" s="255" t="s">
        <v>7868</v>
      </c>
      <c r="G590" s="256">
        <v>43201</v>
      </c>
      <c r="H590" s="257">
        <v>246.09</v>
      </c>
      <c r="I590" s="257">
        <v>1</v>
      </c>
      <c r="J590" s="257">
        <f t="shared" si="9"/>
        <v>246.09</v>
      </c>
      <c r="K590" s="255" t="s">
        <v>398</v>
      </c>
      <c r="L590" s="255" t="s">
        <v>552</v>
      </c>
      <c r="M590" s="256">
        <v>43202</v>
      </c>
      <c r="N590" s="255" t="s">
        <v>70</v>
      </c>
      <c r="O590" s="255" t="s">
        <v>7869</v>
      </c>
    </row>
    <row r="591" spans="1:15" x14ac:dyDescent="0.2">
      <c r="A591" s="255" t="s">
        <v>2063</v>
      </c>
      <c r="B591" s="255" t="s">
        <v>2046</v>
      </c>
      <c r="C591" s="255" t="s">
        <v>558</v>
      </c>
      <c r="D591" s="255" t="s">
        <v>2031</v>
      </c>
      <c r="E591" s="255" t="s">
        <v>559</v>
      </c>
      <c r="F591" s="255" t="s">
        <v>7870</v>
      </c>
      <c r="G591" s="256">
        <v>43201</v>
      </c>
      <c r="H591" s="257">
        <v>85.15</v>
      </c>
      <c r="I591" s="257">
        <v>1</v>
      </c>
      <c r="J591" s="257">
        <f t="shared" si="9"/>
        <v>85.15</v>
      </c>
      <c r="K591" s="255" t="s">
        <v>398</v>
      </c>
      <c r="L591" s="255" t="s">
        <v>547</v>
      </c>
      <c r="M591" s="256">
        <v>43202</v>
      </c>
      <c r="N591" s="255" t="s">
        <v>70</v>
      </c>
      <c r="O591" s="255" t="s">
        <v>7871</v>
      </c>
    </row>
    <row r="592" spans="1:15" x14ac:dyDescent="0.2">
      <c r="A592" s="255" t="s">
        <v>2063</v>
      </c>
      <c r="B592" s="255" t="s">
        <v>2046</v>
      </c>
      <c r="C592" s="255" t="s">
        <v>558</v>
      </c>
      <c r="D592" s="255" t="s">
        <v>2031</v>
      </c>
      <c r="E592" s="255" t="s">
        <v>559</v>
      </c>
      <c r="F592" s="255" t="s">
        <v>7872</v>
      </c>
      <c r="G592" s="256">
        <v>43201</v>
      </c>
      <c r="H592" s="257">
        <v>106.75</v>
      </c>
      <c r="I592" s="257">
        <v>1</v>
      </c>
      <c r="J592" s="257">
        <f t="shared" si="9"/>
        <v>106.75</v>
      </c>
      <c r="K592" s="255" t="s">
        <v>398</v>
      </c>
      <c r="L592" s="255" t="s">
        <v>547</v>
      </c>
      <c r="M592" s="256">
        <v>43202</v>
      </c>
      <c r="N592" s="255" t="s">
        <v>70</v>
      </c>
      <c r="O592" s="255" t="s">
        <v>7871</v>
      </c>
    </row>
    <row r="593" spans="1:15" x14ac:dyDescent="0.2">
      <c r="A593" s="255" t="s">
        <v>2063</v>
      </c>
      <c r="B593" s="255" t="s">
        <v>2046</v>
      </c>
      <c r="C593" s="255" t="s">
        <v>558</v>
      </c>
      <c r="D593" s="255" t="s">
        <v>2031</v>
      </c>
      <c r="E593" s="255" t="s">
        <v>559</v>
      </c>
      <c r="F593" s="255" t="s">
        <v>7873</v>
      </c>
      <c r="G593" s="256">
        <v>43201</v>
      </c>
      <c r="H593" s="257">
        <v>553.41</v>
      </c>
      <c r="I593" s="257">
        <v>1</v>
      </c>
      <c r="J593" s="257">
        <f t="shared" si="9"/>
        <v>553.41</v>
      </c>
      <c r="K593" s="255" t="s">
        <v>398</v>
      </c>
      <c r="L593" s="255" t="s">
        <v>249</v>
      </c>
      <c r="M593" s="256">
        <v>43202</v>
      </c>
      <c r="N593" s="255" t="s">
        <v>70</v>
      </c>
      <c r="O593" s="255" t="s">
        <v>7798</v>
      </c>
    </row>
    <row r="594" spans="1:15" x14ac:dyDescent="0.2">
      <c r="A594" s="255" t="s">
        <v>2063</v>
      </c>
      <c r="B594" s="255" t="s">
        <v>2046</v>
      </c>
      <c r="C594" s="255" t="s">
        <v>558</v>
      </c>
      <c r="D594" s="255" t="s">
        <v>2031</v>
      </c>
      <c r="E594" s="255" t="s">
        <v>559</v>
      </c>
      <c r="F594" s="255" t="s">
        <v>7874</v>
      </c>
      <c r="G594" s="256">
        <v>43201</v>
      </c>
      <c r="H594" s="257">
        <v>99.99</v>
      </c>
      <c r="I594" s="257">
        <v>1</v>
      </c>
      <c r="J594" s="257">
        <f t="shared" si="9"/>
        <v>99.99</v>
      </c>
      <c r="K594" s="255" t="s">
        <v>7875</v>
      </c>
      <c r="L594" s="255" t="s">
        <v>228</v>
      </c>
      <c r="M594" s="256">
        <v>43202</v>
      </c>
      <c r="N594" s="255" t="s">
        <v>70</v>
      </c>
      <c r="O594" s="255" t="s">
        <v>398</v>
      </c>
    </row>
    <row r="595" spans="1:15" x14ac:dyDescent="0.2">
      <c r="A595" s="255" t="s">
        <v>2063</v>
      </c>
      <c r="B595" s="255" t="s">
        <v>2046</v>
      </c>
      <c r="C595" s="255" t="s">
        <v>558</v>
      </c>
      <c r="D595" s="255" t="s">
        <v>2031</v>
      </c>
      <c r="E595" s="255" t="s">
        <v>559</v>
      </c>
      <c r="F595" s="255" t="s">
        <v>7876</v>
      </c>
      <c r="G595" s="256">
        <v>43201</v>
      </c>
      <c r="H595" s="257">
        <v>286.25</v>
      </c>
      <c r="I595" s="257">
        <v>1</v>
      </c>
      <c r="J595" s="257">
        <f t="shared" si="9"/>
        <v>286.25</v>
      </c>
      <c r="K595" s="255" t="s">
        <v>398</v>
      </c>
      <c r="L595" s="255" t="s">
        <v>556</v>
      </c>
      <c r="M595" s="256">
        <v>43202</v>
      </c>
      <c r="N595" s="255" t="s">
        <v>70</v>
      </c>
      <c r="O595" s="255" t="s">
        <v>6779</v>
      </c>
    </row>
    <row r="596" spans="1:15" x14ac:dyDescent="0.2">
      <c r="A596" s="255" t="s">
        <v>2063</v>
      </c>
      <c r="B596" s="255" t="s">
        <v>2046</v>
      </c>
      <c r="C596" s="255" t="s">
        <v>558</v>
      </c>
      <c r="D596" s="255" t="s">
        <v>2031</v>
      </c>
      <c r="E596" s="255" t="s">
        <v>559</v>
      </c>
      <c r="F596" s="255" t="s">
        <v>7877</v>
      </c>
      <c r="G596" s="256">
        <v>43201</v>
      </c>
      <c r="H596" s="257">
        <v>68.08</v>
      </c>
      <c r="I596" s="257">
        <v>1</v>
      </c>
      <c r="J596" s="257">
        <f t="shared" si="9"/>
        <v>68.08</v>
      </c>
      <c r="K596" s="255" t="s">
        <v>398</v>
      </c>
      <c r="L596" s="255" t="s">
        <v>428</v>
      </c>
      <c r="M596" s="256">
        <v>43202</v>
      </c>
      <c r="N596" s="255" t="s">
        <v>70</v>
      </c>
      <c r="O596" s="255" t="s">
        <v>7878</v>
      </c>
    </row>
    <row r="597" spans="1:15" x14ac:dyDescent="0.2">
      <c r="A597" s="255" t="s">
        <v>2063</v>
      </c>
      <c r="B597" s="255" t="s">
        <v>2046</v>
      </c>
      <c r="C597" s="255" t="s">
        <v>558</v>
      </c>
      <c r="D597" s="255" t="s">
        <v>2031</v>
      </c>
      <c r="E597" s="255" t="s">
        <v>559</v>
      </c>
      <c r="F597" s="255" t="s">
        <v>7879</v>
      </c>
      <c r="G597" s="256">
        <v>43201</v>
      </c>
      <c r="H597" s="257">
        <v>64.98</v>
      </c>
      <c r="I597" s="257">
        <v>1</v>
      </c>
      <c r="J597" s="257">
        <f t="shared" si="9"/>
        <v>64.98</v>
      </c>
      <c r="K597" s="255" t="s">
        <v>398</v>
      </c>
      <c r="L597" s="255" t="s">
        <v>428</v>
      </c>
      <c r="M597" s="256">
        <v>43202</v>
      </c>
      <c r="N597" s="255" t="s">
        <v>70</v>
      </c>
      <c r="O597" s="255" t="s">
        <v>7878</v>
      </c>
    </row>
    <row r="598" spans="1:15" x14ac:dyDescent="0.2">
      <c r="A598" s="255" t="s">
        <v>2063</v>
      </c>
      <c r="B598" s="255" t="s">
        <v>2046</v>
      </c>
      <c r="C598" s="255" t="s">
        <v>558</v>
      </c>
      <c r="D598" s="255" t="s">
        <v>2031</v>
      </c>
      <c r="E598" s="255" t="s">
        <v>559</v>
      </c>
      <c r="F598" s="255" t="s">
        <v>7880</v>
      </c>
      <c r="G598" s="256">
        <v>43200</v>
      </c>
      <c r="H598" s="257">
        <v>581.87</v>
      </c>
      <c r="I598" s="257">
        <v>1</v>
      </c>
      <c r="J598" s="257">
        <f t="shared" si="9"/>
        <v>581.87</v>
      </c>
      <c r="K598" s="255" t="s">
        <v>7881</v>
      </c>
      <c r="L598" s="255" t="s">
        <v>297</v>
      </c>
      <c r="M598" s="256">
        <v>43201</v>
      </c>
      <c r="N598" s="255" t="s">
        <v>70</v>
      </c>
      <c r="O598" s="255" t="s">
        <v>398</v>
      </c>
    </row>
    <row r="599" spans="1:15" x14ac:dyDescent="0.2">
      <c r="A599" s="255" t="s">
        <v>2063</v>
      </c>
      <c r="B599" s="255" t="s">
        <v>2046</v>
      </c>
      <c r="C599" s="255" t="s">
        <v>558</v>
      </c>
      <c r="D599" s="255" t="s">
        <v>2031</v>
      </c>
      <c r="E599" s="255" t="s">
        <v>559</v>
      </c>
      <c r="F599" s="255" t="s">
        <v>7882</v>
      </c>
      <c r="G599" s="256">
        <v>43200</v>
      </c>
      <c r="H599" s="257">
        <v>2277.39</v>
      </c>
      <c r="I599" s="257">
        <v>1</v>
      </c>
      <c r="J599" s="257">
        <f t="shared" si="9"/>
        <v>2277.39</v>
      </c>
      <c r="K599" s="255" t="s">
        <v>398</v>
      </c>
      <c r="L599" s="255" t="s">
        <v>640</v>
      </c>
      <c r="M599" s="256">
        <v>43201</v>
      </c>
      <c r="N599" s="255" t="s">
        <v>486</v>
      </c>
      <c r="O599" s="255" t="s">
        <v>7883</v>
      </c>
    </row>
    <row r="600" spans="1:15" x14ac:dyDescent="0.2">
      <c r="A600" s="255" t="s">
        <v>2063</v>
      </c>
      <c r="B600" s="255" t="s">
        <v>2046</v>
      </c>
      <c r="C600" s="255" t="s">
        <v>558</v>
      </c>
      <c r="D600" s="255" t="s">
        <v>2031</v>
      </c>
      <c r="E600" s="255" t="s">
        <v>559</v>
      </c>
      <c r="F600" s="255" t="s">
        <v>7884</v>
      </c>
      <c r="G600" s="256">
        <v>43200</v>
      </c>
      <c r="H600" s="257">
        <v>63.55</v>
      </c>
      <c r="I600" s="257">
        <v>1</v>
      </c>
      <c r="J600" s="257">
        <f t="shared" si="9"/>
        <v>63.55</v>
      </c>
      <c r="K600" s="255" t="s">
        <v>398</v>
      </c>
      <c r="L600" s="255" t="s">
        <v>435</v>
      </c>
      <c r="M600" s="256">
        <v>43201</v>
      </c>
      <c r="N600" s="255" t="s">
        <v>70</v>
      </c>
      <c r="O600" s="255" t="s">
        <v>7885</v>
      </c>
    </row>
    <row r="601" spans="1:15" x14ac:dyDescent="0.2">
      <c r="A601" s="255" t="s">
        <v>2063</v>
      </c>
      <c r="B601" s="255" t="s">
        <v>2046</v>
      </c>
      <c r="C601" s="255" t="s">
        <v>558</v>
      </c>
      <c r="D601" s="255" t="s">
        <v>2031</v>
      </c>
      <c r="E601" s="255" t="s">
        <v>559</v>
      </c>
      <c r="F601" s="255" t="s">
        <v>7886</v>
      </c>
      <c r="G601" s="256">
        <v>43200</v>
      </c>
      <c r="H601" s="257">
        <v>95.35</v>
      </c>
      <c r="I601" s="257">
        <v>1</v>
      </c>
      <c r="J601" s="257">
        <f t="shared" si="9"/>
        <v>95.35</v>
      </c>
      <c r="K601" s="255" t="s">
        <v>398</v>
      </c>
      <c r="L601" s="255" t="s">
        <v>435</v>
      </c>
      <c r="M601" s="256">
        <v>43201</v>
      </c>
      <c r="N601" s="255" t="s">
        <v>70</v>
      </c>
      <c r="O601" s="255" t="s">
        <v>7885</v>
      </c>
    </row>
    <row r="602" spans="1:15" x14ac:dyDescent="0.2">
      <c r="A602" s="255" t="s">
        <v>2063</v>
      </c>
      <c r="B602" s="255" t="s">
        <v>2046</v>
      </c>
      <c r="C602" s="255" t="s">
        <v>558</v>
      </c>
      <c r="D602" s="255" t="s">
        <v>2031</v>
      </c>
      <c r="E602" s="255" t="s">
        <v>559</v>
      </c>
      <c r="F602" s="255" t="s">
        <v>7887</v>
      </c>
      <c r="G602" s="256">
        <v>43200</v>
      </c>
      <c r="H602" s="257">
        <v>82.95</v>
      </c>
      <c r="I602" s="257">
        <v>1</v>
      </c>
      <c r="J602" s="257">
        <f t="shared" si="9"/>
        <v>82.95</v>
      </c>
      <c r="K602" s="255" t="s">
        <v>398</v>
      </c>
      <c r="L602" s="255" t="s">
        <v>726</v>
      </c>
      <c r="M602" s="256">
        <v>43201</v>
      </c>
      <c r="N602" s="255" t="s">
        <v>70</v>
      </c>
      <c r="O602" s="255" t="s">
        <v>7888</v>
      </c>
    </row>
    <row r="603" spans="1:15" x14ac:dyDescent="0.2">
      <c r="A603" s="255" t="s">
        <v>2063</v>
      </c>
      <c r="B603" s="255" t="s">
        <v>2046</v>
      </c>
      <c r="C603" s="255" t="s">
        <v>558</v>
      </c>
      <c r="D603" s="255" t="s">
        <v>2031</v>
      </c>
      <c r="E603" s="255" t="s">
        <v>559</v>
      </c>
      <c r="F603" s="255" t="s">
        <v>7889</v>
      </c>
      <c r="G603" s="256">
        <v>43200</v>
      </c>
      <c r="H603" s="257">
        <v>82.95</v>
      </c>
      <c r="I603" s="257">
        <v>1</v>
      </c>
      <c r="J603" s="257">
        <f t="shared" si="9"/>
        <v>82.95</v>
      </c>
      <c r="K603" s="255" t="s">
        <v>398</v>
      </c>
      <c r="L603" s="255" t="s">
        <v>726</v>
      </c>
      <c r="M603" s="256">
        <v>43201</v>
      </c>
      <c r="N603" s="255" t="s">
        <v>70</v>
      </c>
      <c r="O603" s="255" t="s">
        <v>7888</v>
      </c>
    </row>
    <row r="604" spans="1:15" x14ac:dyDescent="0.2">
      <c r="A604" s="255" t="s">
        <v>2063</v>
      </c>
      <c r="B604" s="255" t="s">
        <v>2046</v>
      </c>
      <c r="C604" s="255" t="s">
        <v>558</v>
      </c>
      <c r="D604" s="255" t="s">
        <v>2031</v>
      </c>
      <c r="E604" s="255" t="s">
        <v>559</v>
      </c>
      <c r="F604" s="255" t="s">
        <v>7890</v>
      </c>
      <c r="G604" s="256">
        <v>43200</v>
      </c>
      <c r="H604" s="257">
        <v>291.12</v>
      </c>
      <c r="I604" s="257">
        <v>1</v>
      </c>
      <c r="J604" s="257">
        <f t="shared" si="9"/>
        <v>291.12</v>
      </c>
      <c r="K604" s="255" t="s">
        <v>398</v>
      </c>
      <c r="L604" s="255" t="s">
        <v>694</v>
      </c>
      <c r="M604" s="256">
        <v>43201</v>
      </c>
      <c r="N604" s="255" t="s">
        <v>70</v>
      </c>
      <c r="O604" s="255" t="s">
        <v>7891</v>
      </c>
    </row>
    <row r="605" spans="1:15" x14ac:dyDescent="0.2">
      <c r="A605" s="255" t="s">
        <v>2063</v>
      </c>
      <c r="B605" s="255" t="s">
        <v>2046</v>
      </c>
      <c r="C605" s="255" t="s">
        <v>558</v>
      </c>
      <c r="D605" s="255" t="s">
        <v>2031</v>
      </c>
      <c r="E605" s="255" t="s">
        <v>559</v>
      </c>
      <c r="F605" s="255" t="s">
        <v>7892</v>
      </c>
      <c r="G605" s="256">
        <v>43200</v>
      </c>
      <c r="H605" s="257">
        <v>283.98</v>
      </c>
      <c r="I605" s="257">
        <v>1</v>
      </c>
      <c r="J605" s="257">
        <f t="shared" si="9"/>
        <v>283.98</v>
      </c>
      <c r="K605" s="255" t="s">
        <v>398</v>
      </c>
      <c r="L605" s="255" t="s">
        <v>552</v>
      </c>
      <c r="M605" s="256">
        <v>43201</v>
      </c>
      <c r="N605" s="255" t="s">
        <v>70</v>
      </c>
      <c r="O605" s="255" t="s">
        <v>7893</v>
      </c>
    </row>
    <row r="606" spans="1:15" x14ac:dyDescent="0.2">
      <c r="A606" s="255" t="s">
        <v>2063</v>
      </c>
      <c r="B606" s="255" t="s">
        <v>2046</v>
      </c>
      <c r="C606" s="255" t="s">
        <v>558</v>
      </c>
      <c r="D606" s="255" t="s">
        <v>2031</v>
      </c>
      <c r="E606" s="255" t="s">
        <v>559</v>
      </c>
      <c r="F606" s="255" t="s">
        <v>7894</v>
      </c>
      <c r="G606" s="256">
        <v>43200</v>
      </c>
      <c r="H606" s="257">
        <v>23.5</v>
      </c>
      <c r="I606" s="257">
        <v>1</v>
      </c>
      <c r="J606" s="257">
        <f t="shared" si="9"/>
        <v>23.5</v>
      </c>
      <c r="K606" s="255" t="s">
        <v>398</v>
      </c>
      <c r="L606" s="255" t="s">
        <v>176</v>
      </c>
      <c r="M606" s="256">
        <v>43201</v>
      </c>
      <c r="N606" s="255" t="s">
        <v>70</v>
      </c>
      <c r="O606" s="255" t="s">
        <v>7895</v>
      </c>
    </row>
    <row r="607" spans="1:15" x14ac:dyDescent="0.2">
      <c r="A607" s="255" t="s">
        <v>2063</v>
      </c>
      <c r="B607" s="255" t="s">
        <v>2046</v>
      </c>
      <c r="C607" s="255" t="s">
        <v>558</v>
      </c>
      <c r="D607" s="255" t="s">
        <v>2031</v>
      </c>
      <c r="E607" s="255" t="s">
        <v>559</v>
      </c>
      <c r="F607" s="255" t="s">
        <v>7896</v>
      </c>
      <c r="G607" s="256">
        <v>43200</v>
      </c>
      <c r="H607" s="257">
        <v>34.4</v>
      </c>
      <c r="I607" s="257">
        <v>1</v>
      </c>
      <c r="J607" s="257">
        <f t="shared" si="9"/>
        <v>34.4</v>
      </c>
      <c r="K607" s="255" t="s">
        <v>398</v>
      </c>
      <c r="L607" s="255" t="s">
        <v>176</v>
      </c>
      <c r="M607" s="256">
        <v>43201</v>
      </c>
      <c r="N607" s="255" t="s">
        <v>70</v>
      </c>
      <c r="O607" s="255" t="s">
        <v>7895</v>
      </c>
    </row>
    <row r="608" spans="1:15" x14ac:dyDescent="0.2">
      <c r="A608" s="255" t="s">
        <v>2063</v>
      </c>
      <c r="B608" s="255" t="s">
        <v>2046</v>
      </c>
      <c r="C608" s="255" t="s">
        <v>558</v>
      </c>
      <c r="D608" s="255" t="s">
        <v>2031</v>
      </c>
      <c r="E608" s="255" t="s">
        <v>559</v>
      </c>
      <c r="F608" s="255" t="s">
        <v>7897</v>
      </c>
      <c r="G608" s="256">
        <v>43200</v>
      </c>
      <c r="H608" s="257">
        <v>139.61000000000001</v>
      </c>
      <c r="I608" s="257">
        <v>1</v>
      </c>
      <c r="J608" s="257">
        <f t="shared" si="9"/>
        <v>139.61000000000001</v>
      </c>
      <c r="K608" s="255" t="s">
        <v>398</v>
      </c>
      <c r="L608" s="255" t="s">
        <v>810</v>
      </c>
      <c r="M608" s="256">
        <v>43201</v>
      </c>
      <c r="N608" s="255" t="s">
        <v>70</v>
      </c>
      <c r="O608" s="255" t="s">
        <v>6784</v>
      </c>
    </row>
    <row r="609" spans="1:15" x14ac:dyDescent="0.2">
      <c r="A609" s="255" t="s">
        <v>2063</v>
      </c>
      <c r="B609" s="255" t="s">
        <v>2046</v>
      </c>
      <c r="C609" s="255" t="s">
        <v>558</v>
      </c>
      <c r="D609" s="255" t="s">
        <v>2031</v>
      </c>
      <c r="E609" s="255" t="s">
        <v>559</v>
      </c>
      <c r="F609" s="255" t="s">
        <v>7898</v>
      </c>
      <c r="G609" s="256">
        <v>43200</v>
      </c>
      <c r="H609" s="257">
        <v>226.71</v>
      </c>
      <c r="I609" s="257">
        <v>1</v>
      </c>
      <c r="J609" s="257">
        <f t="shared" si="9"/>
        <v>226.71</v>
      </c>
      <c r="K609" s="255" t="s">
        <v>398</v>
      </c>
      <c r="L609" s="255" t="s">
        <v>216</v>
      </c>
      <c r="M609" s="256">
        <v>43201</v>
      </c>
      <c r="N609" s="255" t="s">
        <v>70</v>
      </c>
      <c r="O609" s="255" t="s">
        <v>7899</v>
      </c>
    </row>
    <row r="610" spans="1:15" x14ac:dyDescent="0.2">
      <c r="A610" s="255" t="s">
        <v>2063</v>
      </c>
      <c r="B610" s="255" t="s">
        <v>2046</v>
      </c>
      <c r="C610" s="255" t="s">
        <v>558</v>
      </c>
      <c r="D610" s="255" t="s">
        <v>2031</v>
      </c>
      <c r="E610" s="255" t="s">
        <v>559</v>
      </c>
      <c r="F610" s="255" t="s">
        <v>7900</v>
      </c>
      <c r="G610" s="256">
        <v>43200</v>
      </c>
      <c r="H610" s="257">
        <v>80.55</v>
      </c>
      <c r="I610" s="257">
        <v>1</v>
      </c>
      <c r="J610" s="257">
        <f t="shared" si="9"/>
        <v>80.55</v>
      </c>
      <c r="K610" s="255" t="s">
        <v>398</v>
      </c>
      <c r="L610" s="255" t="s">
        <v>435</v>
      </c>
      <c r="M610" s="256">
        <v>43201</v>
      </c>
      <c r="N610" s="255" t="s">
        <v>70</v>
      </c>
      <c r="O610" s="255" t="s">
        <v>7901</v>
      </c>
    </row>
    <row r="611" spans="1:15" x14ac:dyDescent="0.2">
      <c r="A611" s="255" t="s">
        <v>2063</v>
      </c>
      <c r="B611" s="255" t="s">
        <v>2046</v>
      </c>
      <c r="C611" s="255" t="s">
        <v>558</v>
      </c>
      <c r="D611" s="255" t="s">
        <v>2031</v>
      </c>
      <c r="E611" s="255" t="s">
        <v>559</v>
      </c>
      <c r="F611" s="255" t="s">
        <v>7902</v>
      </c>
      <c r="G611" s="256">
        <v>43199</v>
      </c>
      <c r="H611" s="257">
        <v>94.98</v>
      </c>
      <c r="I611" s="257">
        <v>1</v>
      </c>
      <c r="J611" s="257">
        <f t="shared" si="9"/>
        <v>94.98</v>
      </c>
      <c r="K611" s="255" t="s">
        <v>398</v>
      </c>
      <c r="L611" s="255" t="s">
        <v>513</v>
      </c>
      <c r="M611" s="256">
        <v>43200</v>
      </c>
      <c r="N611" s="255" t="s">
        <v>70</v>
      </c>
      <c r="O611" s="255" t="s">
        <v>7903</v>
      </c>
    </row>
    <row r="612" spans="1:15" x14ac:dyDescent="0.2">
      <c r="A612" s="255" t="s">
        <v>2063</v>
      </c>
      <c r="B612" s="255" t="s">
        <v>2046</v>
      </c>
      <c r="C612" s="255" t="s">
        <v>558</v>
      </c>
      <c r="D612" s="255" t="s">
        <v>2031</v>
      </c>
      <c r="E612" s="255" t="s">
        <v>559</v>
      </c>
      <c r="F612" s="255" t="s">
        <v>7904</v>
      </c>
      <c r="G612" s="256">
        <v>43199</v>
      </c>
      <c r="H612" s="257">
        <v>94.98</v>
      </c>
      <c r="I612" s="257">
        <v>1</v>
      </c>
      <c r="J612" s="257">
        <f t="shared" si="9"/>
        <v>94.98</v>
      </c>
      <c r="K612" s="255" t="s">
        <v>398</v>
      </c>
      <c r="L612" s="255" t="s">
        <v>513</v>
      </c>
      <c r="M612" s="256">
        <v>43200</v>
      </c>
      <c r="N612" s="255" t="s">
        <v>70</v>
      </c>
      <c r="O612" s="255" t="s">
        <v>7905</v>
      </c>
    </row>
    <row r="613" spans="1:15" x14ac:dyDescent="0.2">
      <c r="A613" s="255" t="s">
        <v>2063</v>
      </c>
      <c r="B613" s="255" t="s">
        <v>2046</v>
      </c>
      <c r="C613" s="255" t="s">
        <v>558</v>
      </c>
      <c r="D613" s="255" t="s">
        <v>2031</v>
      </c>
      <c r="E613" s="255" t="s">
        <v>559</v>
      </c>
      <c r="F613" s="255" t="s">
        <v>7906</v>
      </c>
      <c r="G613" s="256">
        <v>43199</v>
      </c>
      <c r="H613" s="257">
        <v>279.98</v>
      </c>
      <c r="I613" s="257">
        <v>1</v>
      </c>
      <c r="J613" s="257">
        <f t="shared" si="9"/>
        <v>279.98</v>
      </c>
      <c r="K613" s="255" t="s">
        <v>398</v>
      </c>
      <c r="L613" s="255" t="s">
        <v>216</v>
      </c>
      <c r="M613" s="256">
        <v>43200</v>
      </c>
      <c r="N613" s="255" t="s">
        <v>70</v>
      </c>
      <c r="O613" s="255" t="s">
        <v>7899</v>
      </c>
    </row>
    <row r="614" spans="1:15" x14ac:dyDescent="0.2">
      <c r="A614" s="255" t="s">
        <v>2063</v>
      </c>
      <c r="B614" s="255" t="s">
        <v>2046</v>
      </c>
      <c r="C614" s="255" t="s">
        <v>558</v>
      </c>
      <c r="D614" s="255" t="s">
        <v>2031</v>
      </c>
      <c r="E614" s="255" t="s">
        <v>559</v>
      </c>
      <c r="F614" s="255" t="s">
        <v>7907</v>
      </c>
      <c r="G614" s="256">
        <v>43199</v>
      </c>
      <c r="H614" s="257">
        <v>40.69</v>
      </c>
      <c r="I614" s="257">
        <v>1</v>
      </c>
      <c r="J614" s="257">
        <f t="shared" si="9"/>
        <v>40.69</v>
      </c>
      <c r="K614" s="255" t="s">
        <v>398</v>
      </c>
      <c r="L614" s="255" t="s">
        <v>428</v>
      </c>
      <c r="M614" s="256">
        <v>43200</v>
      </c>
      <c r="N614" s="255" t="s">
        <v>70</v>
      </c>
      <c r="O614" s="255" t="s">
        <v>7908</v>
      </c>
    </row>
    <row r="615" spans="1:15" x14ac:dyDescent="0.2">
      <c r="A615" s="255" t="s">
        <v>2063</v>
      </c>
      <c r="B615" s="255" t="s">
        <v>2046</v>
      </c>
      <c r="C615" s="255" t="s">
        <v>558</v>
      </c>
      <c r="D615" s="255" t="s">
        <v>2031</v>
      </c>
      <c r="E615" s="255" t="s">
        <v>559</v>
      </c>
      <c r="F615" s="255" t="s">
        <v>7909</v>
      </c>
      <c r="G615" s="256">
        <v>43199</v>
      </c>
      <c r="H615" s="257">
        <v>74.989999999999995</v>
      </c>
      <c r="I615" s="257">
        <v>1</v>
      </c>
      <c r="J615" s="257">
        <f t="shared" si="9"/>
        <v>74.989999999999995</v>
      </c>
      <c r="K615" s="255" t="s">
        <v>398</v>
      </c>
      <c r="L615" s="255" t="s">
        <v>428</v>
      </c>
      <c r="M615" s="256">
        <v>43200</v>
      </c>
      <c r="N615" s="255" t="s">
        <v>70</v>
      </c>
      <c r="O615" s="255" t="s">
        <v>7908</v>
      </c>
    </row>
    <row r="616" spans="1:15" x14ac:dyDescent="0.2">
      <c r="A616" s="255" t="s">
        <v>2063</v>
      </c>
      <c r="B616" s="255" t="s">
        <v>2046</v>
      </c>
      <c r="C616" s="255" t="s">
        <v>558</v>
      </c>
      <c r="D616" s="255" t="s">
        <v>2031</v>
      </c>
      <c r="E616" s="255" t="s">
        <v>559</v>
      </c>
      <c r="F616" s="255" t="s">
        <v>7910</v>
      </c>
      <c r="G616" s="256">
        <v>43199</v>
      </c>
      <c r="H616" s="257">
        <v>152.31</v>
      </c>
      <c r="I616" s="257">
        <v>1</v>
      </c>
      <c r="J616" s="257">
        <f t="shared" si="9"/>
        <v>152.31</v>
      </c>
      <c r="K616" s="255" t="s">
        <v>398</v>
      </c>
      <c r="L616" s="255" t="s">
        <v>318</v>
      </c>
      <c r="M616" s="256">
        <v>43200</v>
      </c>
      <c r="N616" s="255" t="s">
        <v>70</v>
      </c>
      <c r="O616" s="255" t="s">
        <v>7663</v>
      </c>
    </row>
    <row r="617" spans="1:15" x14ac:dyDescent="0.2">
      <c r="A617" s="255" t="s">
        <v>2063</v>
      </c>
      <c r="B617" s="255" t="s">
        <v>2046</v>
      </c>
      <c r="C617" s="255" t="s">
        <v>558</v>
      </c>
      <c r="D617" s="255" t="s">
        <v>2031</v>
      </c>
      <c r="E617" s="255" t="s">
        <v>559</v>
      </c>
      <c r="F617" s="255" t="s">
        <v>7911</v>
      </c>
      <c r="G617" s="256">
        <v>43196</v>
      </c>
      <c r="H617" s="257">
        <v>1060.03</v>
      </c>
      <c r="I617" s="257">
        <v>1</v>
      </c>
      <c r="J617" s="257">
        <f t="shared" si="9"/>
        <v>1060.03</v>
      </c>
      <c r="K617" s="255" t="s">
        <v>398</v>
      </c>
      <c r="L617" s="255" t="s">
        <v>957</v>
      </c>
      <c r="M617" s="256">
        <v>43197</v>
      </c>
      <c r="N617" s="255" t="s">
        <v>70</v>
      </c>
      <c r="O617" s="255" t="s">
        <v>7912</v>
      </c>
    </row>
    <row r="618" spans="1:15" x14ac:dyDescent="0.2">
      <c r="A618" s="255" t="s">
        <v>2063</v>
      </c>
      <c r="B618" s="255" t="s">
        <v>2046</v>
      </c>
      <c r="C618" s="255" t="s">
        <v>558</v>
      </c>
      <c r="D618" s="255" t="s">
        <v>2031</v>
      </c>
      <c r="E618" s="255" t="s">
        <v>559</v>
      </c>
      <c r="F618" s="255" t="s">
        <v>7913</v>
      </c>
      <c r="G618" s="256">
        <v>43196</v>
      </c>
      <c r="H618" s="257">
        <v>92.92</v>
      </c>
      <c r="I618" s="257">
        <v>1</v>
      </c>
      <c r="J618" s="257">
        <f t="shared" si="9"/>
        <v>92.92</v>
      </c>
      <c r="K618" s="255" t="s">
        <v>398</v>
      </c>
      <c r="L618" s="255" t="s">
        <v>176</v>
      </c>
      <c r="M618" s="256">
        <v>43197</v>
      </c>
      <c r="N618" s="255" t="s">
        <v>70</v>
      </c>
      <c r="O618" s="255" t="s">
        <v>7914</v>
      </c>
    </row>
    <row r="619" spans="1:15" x14ac:dyDescent="0.2">
      <c r="A619" s="255" t="s">
        <v>2063</v>
      </c>
      <c r="B619" s="255" t="s">
        <v>2046</v>
      </c>
      <c r="C619" s="255" t="s">
        <v>558</v>
      </c>
      <c r="D619" s="255" t="s">
        <v>2031</v>
      </c>
      <c r="E619" s="255" t="s">
        <v>559</v>
      </c>
      <c r="F619" s="255" t="s">
        <v>7915</v>
      </c>
      <c r="G619" s="256">
        <v>43196</v>
      </c>
      <c r="H619" s="257">
        <v>299.98</v>
      </c>
      <c r="I619" s="257">
        <v>1</v>
      </c>
      <c r="J619" s="257">
        <f t="shared" si="9"/>
        <v>299.98</v>
      </c>
      <c r="K619" s="255" t="s">
        <v>398</v>
      </c>
      <c r="L619" s="255" t="s">
        <v>151</v>
      </c>
      <c r="M619" s="256">
        <v>43197</v>
      </c>
      <c r="N619" s="255" t="s">
        <v>70</v>
      </c>
      <c r="O619" s="255" t="s">
        <v>7916</v>
      </c>
    </row>
    <row r="620" spans="1:15" x14ac:dyDescent="0.2">
      <c r="A620" s="255" t="s">
        <v>2063</v>
      </c>
      <c r="B620" s="255" t="s">
        <v>2046</v>
      </c>
      <c r="C620" s="255" t="s">
        <v>558</v>
      </c>
      <c r="D620" s="255" t="s">
        <v>2031</v>
      </c>
      <c r="E620" s="255" t="s">
        <v>559</v>
      </c>
      <c r="F620" s="255" t="s">
        <v>7917</v>
      </c>
      <c r="G620" s="256">
        <v>43196</v>
      </c>
      <c r="H620" s="257">
        <v>149.34</v>
      </c>
      <c r="I620" s="257">
        <v>1</v>
      </c>
      <c r="J620" s="257">
        <f t="shared" si="9"/>
        <v>149.34</v>
      </c>
      <c r="K620" s="255" t="s">
        <v>398</v>
      </c>
      <c r="L620" s="255" t="s">
        <v>430</v>
      </c>
      <c r="M620" s="256">
        <v>43197</v>
      </c>
      <c r="N620" s="255" t="s">
        <v>70</v>
      </c>
      <c r="O620" s="255" t="s">
        <v>7918</v>
      </c>
    </row>
    <row r="621" spans="1:15" x14ac:dyDescent="0.2">
      <c r="A621" s="255" t="s">
        <v>2063</v>
      </c>
      <c r="B621" s="255" t="s">
        <v>2046</v>
      </c>
      <c r="C621" s="255" t="s">
        <v>558</v>
      </c>
      <c r="D621" s="255" t="s">
        <v>2031</v>
      </c>
      <c r="E621" s="255" t="s">
        <v>559</v>
      </c>
      <c r="F621" s="255" t="s">
        <v>7919</v>
      </c>
      <c r="G621" s="256">
        <v>43196</v>
      </c>
      <c r="H621" s="257">
        <v>904.01</v>
      </c>
      <c r="I621" s="257">
        <v>1</v>
      </c>
      <c r="J621" s="257">
        <f t="shared" si="9"/>
        <v>904.01</v>
      </c>
      <c r="K621" s="255" t="s">
        <v>398</v>
      </c>
      <c r="L621" s="255" t="s">
        <v>957</v>
      </c>
      <c r="M621" s="256">
        <v>43197</v>
      </c>
      <c r="N621" s="255" t="s">
        <v>70</v>
      </c>
      <c r="O621" s="255" t="s">
        <v>7920</v>
      </c>
    </row>
    <row r="622" spans="1:15" x14ac:dyDescent="0.2">
      <c r="A622" s="255" t="s">
        <v>2063</v>
      </c>
      <c r="B622" s="255" t="s">
        <v>2046</v>
      </c>
      <c r="C622" s="255" t="s">
        <v>558</v>
      </c>
      <c r="D622" s="255" t="s">
        <v>2031</v>
      </c>
      <c r="E622" s="255" t="s">
        <v>559</v>
      </c>
      <c r="F622" s="255" t="s">
        <v>7921</v>
      </c>
      <c r="G622" s="256">
        <v>43196</v>
      </c>
      <c r="H622" s="257">
        <v>555.08000000000004</v>
      </c>
      <c r="I622" s="257">
        <v>1</v>
      </c>
      <c r="J622" s="257">
        <f t="shared" si="9"/>
        <v>555.08000000000004</v>
      </c>
      <c r="K622" s="255" t="s">
        <v>398</v>
      </c>
      <c r="L622" s="255" t="s">
        <v>957</v>
      </c>
      <c r="M622" s="256">
        <v>43197</v>
      </c>
      <c r="N622" s="255" t="s">
        <v>70</v>
      </c>
      <c r="O622" s="255" t="s">
        <v>7920</v>
      </c>
    </row>
    <row r="623" spans="1:15" x14ac:dyDescent="0.2">
      <c r="A623" s="255" t="s">
        <v>2063</v>
      </c>
      <c r="B623" s="255" t="s">
        <v>2046</v>
      </c>
      <c r="C623" s="255" t="s">
        <v>558</v>
      </c>
      <c r="D623" s="255" t="s">
        <v>2031</v>
      </c>
      <c r="E623" s="255" t="s">
        <v>559</v>
      </c>
      <c r="F623" s="255" t="s">
        <v>7922</v>
      </c>
      <c r="G623" s="256">
        <v>43196</v>
      </c>
      <c r="H623" s="257">
        <v>627.54</v>
      </c>
      <c r="I623" s="257">
        <v>1</v>
      </c>
      <c r="J623" s="257">
        <f t="shared" si="9"/>
        <v>627.54</v>
      </c>
      <c r="K623" s="255" t="s">
        <v>398</v>
      </c>
      <c r="L623" s="255" t="s">
        <v>957</v>
      </c>
      <c r="M623" s="256">
        <v>43197</v>
      </c>
      <c r="N623" s="255" t="s">
        <v>70</v>
      </c>
      <c r="O623" s="255" t="s">
        <v>7912</v>
      </c>
    </row>
    <row r="624" spans="1:15" x14ac:dyDescent="0.2">
      <c r="A624" s="255" t="s">
        <v>2063</v>
      </c>
      <c r="B624" s="255" t="s">
        <v>2046</v>
      </c>
      <c r="C624" s="255" t="s">
        <v>558</v>
      </c>
      <c r="D624" s="255" t="s">
        <v>2031</v>
      </c>
      <c r="E624" s="255" t="s">
        <v>559</v>
      </c>
      <c r="F624" s="255" t="s">
        <v>7923</v>
      </c>
      <c r="G624" s="256">
        <v>43196</v>
      </c>
      <c r="H624" s="257">
        <v>627.54</v>
      </c>
      <c r="I624" s="257">
        <v>1</v>
      </c>
      <c r="J624" s="257">
        <f t="shared" si="9"/>
        <v>627.54</v>
      </c>
      <c r="K624" s="255" t="s">
        <v>398</v>
      </c>
      <c r="L624" s="255" t="s">
        <v>957</v>
      </c>
      <c r="M624" s="256">
        <v>43197</v>
      </c>
      <c r="N624" s="255" t="s">
        <v>70</v>
      </c>
      <c r="O624" s="255" t="s">
        <v>7924</v>
      </c>
    </row>
    <row r="625" spans="1:15" x14ac:dyDescent="0.2">
      <c r="A625" s="255" t="s">
        <v>2063</v>
      </c>
      <c r="B625" s="255" t="s">
        <v>2046</v>
      </c>
      <c r="C625" s="255" t="s">
        <v>558</v>
      </c>
      <c r="D625" s="255" t="s">
        <v>2031</v>
      </c>
      <c r="E625" s="255" t="s">
        <v>559</v>
      </c>
      <c r="F625" s="255" t="s">
        <v>7925</v>
      </c>
      <c r="G625" s="256">
        <v>43196</v>
      </c>
      <c r="H625" s="257">
        <v>1060.03</v>
      </c>
      <c r="I625" s="257">
        <v>1</v>
      </c>
      <c r="J625" s="257">
        <f t="shared" si="9"/>
        <v>1060.03</v>
      </c>
      <c r="K625" s="255" t="s">
        <v>398</v>
      </c>
      <c r="L625" s="255" t="s">
        <v>957</v>
      </c>
      <c r="M625" s="256">
        <v>43197</v>
      </c>
      <c r="N625" s="255" t="s">
        <v>70</v>
      </c>
      <c r="O625" s="255" t="s">
        <v>7924</v>
      </c>
    </row>
    <row r="626" spans="1:15" x14ac:dyDescent="0.2">
      <c r="A626" s="255" t="s">
        <v>2063</v>
      </c>
      <c r="B626" s="255" t="s">
        <v>2046</v>
      </c>
      <c r="C626" s="255" t="s">
        <v>558</v>
      </c>
      <c r="D626" s="255" t="s">
        <v>2031</v>
      </c>
      <c r="E626" s="255" t="s">
        <v>559</v>
      </c>
      <c r="F626" s="255" t="s">
        <v>7926</v>
      </c>
      <c r="G626" s="256">
        <v>43196</v>
      </c>
      <c r="H626" s="257">
        <v>103.01</v>
      </c>
      <c r="I626" s="257">
        <v>1</v>
      </c>
      <c r="J626" s="257">
        <f t="shared" si="9"/>
        <v>103.01</v>
      </c>
      <c r="K626" s="255" t="s">
        <v>398</v>
      </c>
      <c r="L626" s="255" t="s">
        <v>301</v>
      </c>
      <c r="M626" s="256">
        <v>43197</v>
      </c>
      <c r="N626" s="255" t="s">
        <v>70</v>
      </c>
      <c r="O626" s="255" t="s">
        <v>7927</v>
      </c>
    </row>
    <row r="627" spans="1:15" x14ac:dyDescent="0.2">
      <c r="A627" s="255" t="s">
        <v>2063</v>
      </c>
      <c r="B627" s="255" t="s">
        <v>2046</v>
      </c>
      <c r="C627" s="255" t="s">
        <v>558</v>
      </c>
      <c r="D627" s="255" t="s">
        <v>2031</v>
      </c>
      <c r="E627" s="255" t="s">
        <v>559</v>
      </c>
      <c r="F627" s="255" t="s">
        <v>7928</v>
      </c>
      <c r="G627" s="256">
        <v>43196</v>
      </c>
      <c r="H627" s="257">
        <v>103.01</v>
      </c>
      <c r="I627" s="257">
        <v>1</v>
      </c>
      <c r="J627" s="257">
        <f t="shared" si="9"/>
        <v>103.01</v>
      </c>
      <c r="K627" s="255" t="s">
        <v>398</v>
      </c>
      <c r="L627" s="255" t="s">
        <v>301</v>
      </c>
      <c r="M627" s="256">
        <v>43197</v>
      </c>
      <c r="N627" s="255" t="s">
        <v>70</v>
      </c>
      <c r="O627" s="255" t="s">
        <v>7929</v>
      </c>
    </row>
    <row r="628" spans="1:15" x14ac:dyDescent="0.2">
      <c r="A628" s="255" t="s">
        <v>2063</v>
      </c>
      <c r="B628" s="255" t="s">
        <v>2046</v>
      </c>
      <c r="C628" s="255" t="s">
        <v>558</v>
      </c>
      <c r="D628" s="255" t="s">
        <v>2031</v>
      </c>
      <c r="E628" s="255" t="s">
        <v>559</v>
      </c>
      <c r="F628" s="255" t="s">
        <v>7930</v>
      </c>
      <c r="G628" s="256">
        <v>43196</v>
      </c>
      <c r="H628" s="257">
        <v>60.96</v>
      </c>
      <c r="I628" s="257">
        <v>1</v>
      </c>
      <c r="J628" s="257">
        <f t="shared" si="9"/>
        <v>60.96</v>
      </c>
      <c r="K628" s="255" t="s">
        <v>398</v>
      </c>
      <c r="L628" s="255" t="s">
        <v>301</v>
      </c>
      <c r="M628" s="256">
        <v>43197</v>
      </c>
      <c r="N628" s="255" t="s">
        <v>70</v>
      </c>
      <c r="O628" s="255" t="s">
        <v>7929</v>
      </c>
    </row>
    <row r="629" spans="1:15" x14ac:dyDescent="0.2">
      <c r="A629" s="255" t="s">
        <v>2063</v>
      </c>
      <c r="B629" s="255" t="s">
        <v>2046</v>
      </c>
      <c r="C629" s="255" t="s">
        <v>558</v>
      </c>
      <c r="D629" s="255" t="s">
        <v>2031</v>
      </c>
      <c r="E629" s="255" t="s">
        <v>559</v>
      </c>
      <c r="F629" s="255" t="s">
        <v>7931</v>
      </c>
      <c r="G629" s="256">
        <v>43196</v>
      </c>
      <c r="H629" s="257">
        <v>60.96</v>
      </c>
      <c r="I629" s="257">
        <v>1</v>
      </c>
      <c r="J629" s="257">
        <f t="shared" si="9"/>
        <v>60.96</v>
      </c>
      <c r="K629" s="255" t="s">
        <v>398</v>
      </c>
      <c r="L629" s="255" t="s">
        <v>301</v>
      </c>
      <c r="M629" s="256">
        <v>43197</v>
      </c>
      <c r="N629" s="255" t="s">
        <v>70</v>
      </c>
      <c r="O629" s="255" t="s">
        <v>7927</v>
      </c>
    </row>
    <row r="630" spans="1:15" x14ac:dyDescent="0.2">
      <c r="A630" s="255" t="s">
        <v>2063</v>
      </c>
      <c r="B630" s="255" t="s">
        <v>2046</v>
      </c>
      <c r="C630" s="255" t="s">
        <v>558</v>
      </c>
      <c r="D630" s="255" t="s">
        <v>2031</v>
      </c>
      <c r="E630" s="255" t="s">
        <v>559</v>
      </c>
      <c r="F630" s="255" t="s">
        <v>7932</v>
      </c>
      <c r="G630" s="256">
        <v>43196</v>
      </c>
      <c r="H630" s="257">
        <v>170.71</v>
      </c>
      <c r="I630" s="257">
        <v>1</v>
      </c>
      <c r="J630" s="257">
        <f t="shared" si="9"/>
        <v>170.71</v>
      </c>
      <c r="K630" s="255" t="s">
        <v>398</v>
      </c>
      <c r="L630" s="255" t="s">
        <v>301</v>
      </c>
      <c r="M630" s="256">
        <v>43197</v>
      </c>
      <c r="N630" s="255" t="s">
        <v>70</v>
      </c>
      <c r="O630" s="255" t="s">
        <v>7933</v>
      </c>
    </row>
    <row r="631" spans="1:15" x14ac:dyDescent="0.2">
      <c r="A631" s="255" t="s">
        <v>2063</v>
      </c>
      <c r="B631" s="255" t="s">
        <v>2046</v>
      </c>
      <c r="C631" s="255" t="s">
        <v>558</v>
      </c>
      <c r="D631" s="255" t="s">
        <v>2031</v>
      </c>
      <c r="E631" s="255" t="s">
        <v>559</v>
      </c>
      <c r="F631" s="255" t="s">
        <v>7934</v>
      </c>
      <c r="G631" s="256">
        <v>43196</v>
      </c>
      <c r="H631" s="257">
        <v>82.95</v>
      </c>
      <c r="I631" s="257">
        <v>1</v>
      </c>
      <c r="J631" s="257">
        <f t="shared" si="9"/>
        <v>82.95</v>
      </c>
      <c r="K631" s="255" t="s">
        <v>398</v>
      </c>
      <c r="L631" s="255" t="s">
        <v>452</v>
      </c>
      <c r="M631" s="256">
        <v>43197</v>
      </c>
      <c r="N631" s="255" t="s">
        <v>70</v>
      </c>
      <c r="O631" s="255" t="s">
        <v>7935</v>
      </c>
    </row>
    <row r="632" spans="1:15" x14ac:dyDescent="0.2">
      <c r="A632" s="255" t="s">
        <v>2063</v>
      </c>
      <c r="B632" s="255" t="s">
        <v>2046</v>
      </c>
      <c r="C632" s="255" t="s">
        <v>558</v>
      </c>
      <c r="D632" s="255" t="s">
        <v>2031</v>
      </c>
      <c r="E632" s="255" t="s">
        <v>559</v>
      </c>
      <c r="F632" s="255" t="s">
        <v>7936</v>
      </c>
      <c r="G632" s="256">
        <v>43196</v>
      </c>
      <c r="H632" s="257">
        <v>97.85</v>
      </c>
      <c r="I632" s="257">
        <v>1</v>
      </c>
      <c r="J632" s="257">
        <f t="shared" si="9"/>
        <v>97.85</v>
      </c>
      <c r="K632" s="255" t="s">
        <v>398</v>
      </c>
      <c r="L632" s="255" t="s">
        <v>452</v>
      </c>
      <c r="M632" s="256">
        <v>43197</v>
      </c>
      <c r="N632" s="255" t="s">
        <v>70</v>
      </c>
      <c r="O632" s="255" t="s">
        <v>7935</v>
      </c>
    </row>
    <row r="633" spans="1:15" x14ac:dyDescent="0.2">
      <c r="A633" s="255" t="s">
        <v>2063</v>
      </c>
      <c r="B633" s="255" t="s">
        <v>2046</v>
      </c>
      <c r="C633" s="255" t="s">
        <v>558</v>
      </c>
      <c r="D633" s="255" t="s">
        <v>2031</v>
      </c>
      <c r="E633" s="255" t="s">
        <v>559</v>
      </c>
      <c r="F633" s="255" t="s">
        <v>7937</v>
      </c>
      <c r="G633" s="256">
        <v>43196</v>
      </c>
      <c r="H633" s="257">
        <v>30.5</v>
      </c>
      <c r="I633" s="257">
        <v>1</v>
      </c>
      <c r="J633" s="257">
        <f t="shared" si="9"/>
        <v>30.5</v>
      </c>
      <c r="K633" s="255" t="s">
        <v>398</v>
      </c>
      <c r="L633" s="255" t="s">
        <v>320</v>
      </c>
      <c r="M633" s="256">
        <v>43197</v>
      </c>
      <c r="N633" s="255" t="s">
        <v>70</v>
      </c>
      <c r="O633" s="255" t="s">
        <v>7938</v>
      </c>
    </row>
    <row r="634" spans="1:15" x14ac:dyDescent="0.2">
      <c r="A634" s="255" t="s">
        <v>2063</v>
      </c>
      <c r="B634" s="255" t="s">
        <v>2046</v>
      </c>
      <c r="C634" s="255" t="s">
        <v>558</v>
      </c>
      <c r="D634" s="255" t="s">
        <v>2031</v>
      </c>
      <c r="E634" s="255" t="s">
        <v>559</v>
      </c>
      <c r="F634" s="255" t="s">
        <v>7939</v>
      </c>
      <c r="G634" s="256">
        <v>43196</v>
      </c>
      <c r="H634" s="257">
        <v>27.35</v>
      </c>
      <c r="I634" s="257">
        <v>1</v>
      </c>
      <c r="J634" s="257">
        <f t="shared" si="9"/>
        <v>27.35</v>
      </c>
      <c r="K634" s="255" t="s">
        <v>398</v>
      </c>
      <c r="L634" s="255" t="s">
        <v>320</v>
      </c>
      <c r="M634" s="256">
        <v>43197</v>
      </c>
      <c r="N634" s="255" t="s">
        <v>70</v>
      </c>
      <c r="O634" s="255" t="s">
        <v>7938</v>
      </c>
    </row>
    <row r="635" spans="1:15" x14ac:dyDescent="0.2">
      <c r="A635" s="255" t="s">
        <v>2063</v>
      </c>
      <c r="B635" s="255" t="s">
        <v>2046</v>
      </c>
      <c r="C635" s="255" t="s">
        <v>558</v>
      </c>
      <c r="D635" s="255" t="s">
        <v>2031</v>
      </c>
      <c r="E635" s="255" t="s">
        <v>559</v>
      </c>
      <c r="F635" s="255" t="s">
        <v>7940</v>
      </c>
      <c r="G635" s="256">
        <v>43196</v>
      </c>
      <c r="H635" s="257">
        <v>1408.35</v>
      </c>
      <c r="I635" s="257">
        <v>1</v>
      </c>
      <c r="J635" s="257">
        <f t="shared" si="9"/>
        <v>1408.35</v>
      </c>
      <c r="K635" s="255" t="s">
        <v>398</v>
      </c>
      <c r="L635" s="255" t="s">
        <v>176</v>
      </c>
      <c r="M635" s="256">
        <v>43197</v>
      </c>
      <c r="N635" s="255" t="s">
        <v>70</v>
      </c>
      <c r="O635" s="255" t="s">
        <v>7941</v>
      </c>
    </row>
    <row r="636" spans="1:15" x14ac:dyDescent="0.2">
      <c r="A636" s="255" t="s">
        <v>2063</v>
      </c>
      <c r="B636" s="255" t="s">
        <v>2046</v>
      </c>
      <c r="C636" s="255" t="s">
        <v>558</v>
      </c>
      <c r="D636" s="255" t="s">
        <v>2031</v>
      </c>
      <c r="E636" s="255" t="s">
        <v>559</v>
      </c>
      <c r="F636" s="255" t="s">
        <v>7942</v>
      </c>
      <c r="G636" s="256">
        <v>43196</v>
      </c>
      <c r="H636" s="257">
        <v>1218.3499999999999</v>
      </c>
      <c r="I636" s="257">
        <v>1</v>
      </c>
      <c r="J636" s="257">
        <f t="shared" si="9"/>
        <v>1218.3499999999999</v>
      </c>
      <c r="K636" s="255" t="s">
        <v>398</v>
      </c>
      <c r="L636" s="255" t="s">
        <v>176</v>
      </c>
      <c r="M636" s="256">
        <v>43197</v>
      </c>
      <c r="N636" s="255" t="s">
        <v>70</v>
      </c>
      <c r="O636" s="255" t="s">
        <v>7943</v>
      </c>
    </row>
    <row r="637" spans="1:15" x14ac:dyDescent="0.2">
      <c r="A637" s="255" t="s">
        <v>2063</v>
      </c>
      <c r="B637" s="255" t="s">
        <v>2046</v>
      </c>
      <c r="C637" s="255" t="s">
        <v>558</v>
      </c>
      <c r="D637" s="255" t="s">
        <v>2031</v>
      </c>
      <c r="E637" s="255" t="s">
        <v>559</v>
      </c>
      <c r="F637" s="255" t="s">
        <v>7944</v>
      </c>
      <c r="G637" s="256">
        <v>43196</v>
      </c>
      <c r="H637" s="257">
        <v>1615.35</v>
      </c>
      <c r="I637" s="257">
        <v>1</v>
      </c>
      <c r="J637" s="257">
        <f t="shared" si="9"/>
        <v>1615.35</v>
      </c>
      <c r="K637" s="255" t="s">
        <v>398</v>
      </c>
      <c r="L637" s="255" t="s">
        <v>176</v>
      </c>
      <c r="M637" s="256">
        <v>43197</v>
      </c>
      <c r="N637" s="255" t="s">
        <v>70</v>
      </c>
      <c r="O637" s="255" t="s">
        <v>7945</v>
      </c>
    </row>
    <row r="638" spans="1:15" x14ac:dyDescent="0.2">
      <c r="A638" s="255" t="s">
        <v>2063</v>
      </c>
      <c r="B638" s="255" t="s">
        <v>2046</v>
      </c>
      <c r="C638" s="255" t="s">
        <v>558</v>
      </c>
      <c r="D638" s="255" t="s">
        <v>2031</v>
      </c>
      <c r="E638" s="255" t="s">
        <v>559</v>
      </c>
      <c r="F638" s="255" t="s">
        <v>7946</v>
      </c>
      <c r="G638" s="256">
        <v>43196</v>
      </c>
      <c r="H638" s="257">
        <v>105</v>
      </c>
      <c r="I638" s="257">
        <v>1</v>
      </c>
      <c r="J638" s="257">
        <f t="shared" si="9"/>
        <v>105</v>
      </c>
      <c r="K638" s="255" t="s">
        <v>398</v>
      </c>
      <c r="L638" s="255" t="s">
        <v>214</v>
      </c>
      <c r="M638" s="256">
        <v>43197</v>
      </c>
      <c r="N638" s="255" t="s">
        <v>70</v>
      </c>
      <c r="O638" s="255" t="s">
        <v>7947</v>
      </c>
    </row>
    <row r="639" spans="1:15" x14ac:dyDescent="0.2">
      <c r="A639" s="255" t="s">
        <v>2063</v>
      </c>
      <c r="B639" s="255" t="s">
        <v>2046</v>
      </c>
      <c r="C639" s="255" t="s">
        <v>558</v>
      </c>
      <c r="D639" s="255" t="s">
        <v>2031</v>
      </c>
      <c r="E639" s="255" t="s">
        <v>559</v>
      </c>
      <c r="F639" s="255" t="s">
        <v>7948</v>
      </c>
      <c r="G639" s="256">
        <v>43196</v>
      </c>
      <c r="H639" s="257">
        <v>381.01</v>
      </c>
      <c r="I639" s="257">
        <v>1</v>
      </c>
      <c r="J639" s="257">
        <f t="shared" si="9"/>
        <v>381.01</v>
      </c>
      <c r="K639" s="255" t="s">
        <v>398</v>
      </c>
      <c r="L639" s="255" t="s">
        <v>214</v>
      </c>
      <c r="M639" s="256">
        <v>43198</v>
      </c>
      <c r="N639" s="255" t="s">
        <v>70</v>
      </c>
      <c r="O639" s="255" t="s">
        <v>7947</v>
      </c>
    </row>
    <row r="640" spans="1:15" x14ac:dyDescent="0.2">
      <c r="A640" s="255" t="s">
        <v>2063</v>
      </c>
      <c r="B640" s="255" t="s">
        <v>2046</v>
      </c>
      <c r="C640" s="255" t="s">
        <v>558</v>
      </c>
      <c r="D640" s="255" t="s">
        <v>2031</v>
      </c>
      <c r="E640" s="255" t="s">
        <v>559</v>
      </c>
      <c r="F640" s="255" t="s">
        <v>7949</v>
      </c>
      <c r="G640" s="256">
        <v>43196</v>
      </c>
      <c r="H640" s="257">
        <v>44.99</v>
      </c>
      <c r="I640" s="257">
        <v>1</v>
      </c>
      <c r="J640" s="257">
        <f t="shared" si="9"/>
        <v>44.99</v>
      </c>
      <c r="K640" s="255" t="s">
        <v>398</v>
      </c>
      <c r="L640" s="255" t="s">
        <v>301</v>
      </c>
      <c r="M640" s="256">
        <v>43197</v>
      </c>
      <c r="N640" s="255" t="s">
        <v>70</v>
      </c>
      <c r="O640" s="255" t="s">
        <v>7950</v>
      </c>
    </row>
    <row r="641" spans="1:15" x14ac:dyDescent="0.2">
      <c r="A641" s="255" t="s">
        <v>2063</v>
      </c>
      <c r="B641" s="255" t="s">
        <v>2046</v>
      </c>
      <c r="C641" s="255" t="s">
        <v>558</v>
      </c>
      <c r="D641" s="255" t="s">
        <v>2031</v>
      </c>
      <c r="E641" s="255" t="s">
        <v>559</v>
      </c>
      <c r="F641" s="255" t="s">
        <v>7951</v>
      </c>
      <c r="G641" s="256">
        <v>43196</v>
      </c>
      <c r="H641" s="257">
        <v>44.99</v>
      </c>
      <c r="I641" s="257">
        <v>1</v>
      </c>
      <c r="J641" s="257">
        <f t="shared" si="9"/>
        <v>44.99</v>
      </c>
      <c r="K641" s="255" t="s">
        <v>398</v>
      </c>
      <c r="L641" s="255" t="s">
        <v>301</v>
      </c>
      <c r="M641" s="256">
        <v>43197</v>
      </c>
      <c r="N641" s="255" t="s">
        <v>70</v>
      </c>
      <c r="O641" s="255" t="s">
        <v>7950</v>
      </c>
    </row>
    <row r="642" spans="1:15" x14ac:dyDescent="0.2">
      <c r="A642" s="255" t="s">
        <v>2063</v>
      </c>
      <c r="B642" s="255" t="s">
        <v>2046</v>
      </c>
      <c r="C642" s="255" t="s">
        <v>558</v>
      </c>
      <c r="D642" s="255" t="s">
        <v>2031</v>
      </c>
      <c r="E642" s="255" t="s">
        <v>559</v>
      </c>
      <c r="F642" s="255" t="s">
        <v>7952</v>
      </c>
      <c r="G642" s="256">
        <v>43196</v>
      </c>
      <c r="H642" s="257">
        <v>44.99</v>
      </c>
      <c r="I642" s="257">
        <v>1</v>
      </c>
      <c r="J642" s="257">
        <f t="shared" si="9"/>
        <v>44.99</v>
      </c>
      <c r="K642" s="255" t="s">
        <v>398</v>
      </c>
      <c r="L642" s="255" t="s">
        <v>301</v>
      </c>
      <c r="M642" s="256">
        <v>43197</v>
      </c>
      <c r="N642" s="255" t="s">
        <v>70</v>
      </c>
      <c r="O642" s="255" t="s">
        <v>7950</v>
      </c>
    </row>
    <row r="643" spans="1:15" x14ac:dyDescent="0.2">
      <c r="A643" s="255" t="s">
        <v>2063</v>
      </c>
      <c r="B643" s="255" t="s">
        <v>2046</v>
      </c>
      <c r="C643" s="255" t="s">
        <v>558</v>
      </c>
      <c r="D643" s="255" t="s">
        <v>2031</v>
      </c>
      <c r="E643" s="255" t="s">
        <v>559</v>
      </c>
      <c r="F643" s="255" t="s">
        <v>7953</v>
      </c>
      <c r="G643" s="256">
        <v>43196</v>
      </c>
      <c r="H643" s="257">
        <v>44.99</v>
      </c>
      <c r="I643" s="257">
        <v>1</v>
      </c>
      <c r="J643" s="257">
        <f t="shared" ref="J643:J706" si="10">H643*I643</f>
        <v>44.99</v>
      </c>
      <c r="K643" s="255" t="s">
        <v>398</v>
      </c>
      <c r="L643" s="255" t="s">
        <v>301</v>
      </c>
      <c r="M643" s="256">
        <v>43197</v>
      </c>
      <c r="N643" s="255" t="s">
        <v>70</v>
      </c>
      <c r="O643" s="255" t="s">
        <v>7950</v>
      </c>
    </row>
    <row r="644" spans="1:15" x14ac:dyDescent="0.2">
      <c r="A644" s="255" t="s">
        <v>2063</v>
      </c>
      <c r="B644" s="255" t="s">
        <v>2046</v>
      </c>
      <c r="C644" s="255" t="s">
        <v>558</v>
      </c>
      <c r="D644" s="255" t="s">
        <v>2031</v>
      </c>
      <c r="E644" s="255" t="s">
        <v>559</v>
      </c>
      <c r="F644" s="255" t="s">
        <v>7954</v>
      </c>
      <c r="G644" s="256">
        <v>43196</v>
      </c>
      <c r="H644" s="257">
        <v>150</v>
      </c>
      <c r="I644" s="257">
        <v>1</v>
      </c>
      <c r="J644" s="257">
        <f t="shared" si="10"/>
        <v>150</v>
      </c>
      <c r="K644" s="255" t="s">
        <v>398</v>
      </c>
      <c r="L644" s="255" t="s">
        <v>814</v>
      </c>
      <c r="M644" s="256">
        <v>43197</v>
      </c>
      <c r="N644" s="255" t="s">
        <v>70</v>
      </c>
      <c r="O644" s="255" t="s">
        <v>7955</v>
      </c>
    </row>
    <row r="645" spans="1:15" x14ac:dyDescent="0.2">
      <c r="A645" s="255" t="s">
        <v>2063</v>
      </c>
      <c r="B645" s="255" t="s">
        <v>2046</v>
      </c>
      <c r="C645" s="255" t="s">
        <v>558</v>
      </c>
      <c r="D645" s="255" t="s">
        <v>2031</v>
      </c>
      <c r="E645" s="255" t="s">
        <v>559</v>
      </c>
      <c r="F645" s="255" t="s">
        <v>7956</v>
      </c>
      <c r="G645" s="256">
        <v>43196</v>
      </c>
      <c r="H645" s="257">
        <v>59.99</v>
      </c>
      <c r="I645" s="257">
        <v>1</v>
      </c>
      <c r="J645" s="257">
        <f t="shared" si="10"/>
        <v>59.99</v>
      </c>
      <c r="K645" s="255" t="s">
        <v>398</v>
      </c>
      <c r="L645" s="255" t="s">
        <v>301</v>
      </c>
      <c r="M645" s="256">
        <v>43197</v>
      </c>
      <c r="N645" s="255" t="s">
        <v>70</v>
      </c>
      <c r="O645" s="255" t="s">
        <v>7957</v>
      </c>
    </row>
    <row r="646" spans="1:15" x14ac:dyDescent="0.2">
      <c r="A646" s="255" t="s">
        <v>2063</v>
      </c>
      <c r="B646" s="255" t="s">
        <v>2046</v>
      </c>
      <c r="C646" s="255" t="s">
        <v>558</v>
      </c>
      <c r="D646" s="255" t="s">
        <v>2031</v>
      </c>
      <c r="E646" s="255" t="s">
        <v>559</v>
      </c>
      <c r="F646" s="255" t="s">
        <v>7958</v>
      </c>
      <c r="G646" s="256">
        <v>43196</v>
      </c>
      <c r="H646" s="257">
        <v>0.63</v>
      </c>
      <c r="I646" s="257">
        <v>1</v>
      </c>
      <c r="J646" s="257">
        <f t="shared" si="10"/>
        <v>0.63</v>
      </c>
      <c r="K646" s="255" t="s">
        <v>398</v>
      </c>
      <c r="L646" s="255" t="s">
        <v>814</v>
      </c>
      <c r="M646" s="256">
        <v>43197</v>
      </c>
      <c r="N646" s="255" t="s">
        <v>70</v>
      </c>
      <c r="O646" s="255" t="s">
        <v>7955</v>
      </c>
    </row>
    <row r="647" spans="1:15" x14ac:dyDescent="0.2">
      <c r="A647" s="255" t="s">
        <v>2063</v>
      </c>
      <c r="B647" s="255" t="s">
        <v>2046</v>
      </c>
      <c r="C647" s="255" t="s">
        <v>558</v>
      </c>
      <c r="D647" s="255" t="s">
        <v>2031</v>
      </c>
      <c r="E647" s="255" t="s">
        <v>559</v>
      </c>
      <c r="F647" s="255" t="s">
        <v>7959</v>
      </c>
      <c r="G647" s="256">
        <v>43196</v>
      </c>
      <c r="H647" s="257">
        <v>179.98</v>
      </c>
      <c r="I647" s="257">
        <v>1</v>
      </c>
      <c r="J647" s="257">
        <f t="shared" si="10"/>
        <v>179.98</v>
      </c>
      <c r="K647" s="255" t="s">
        <v>398</v>
      </c>
      <c r="L647" s="255" t="s">
        <v>430</v>
      </c>
      <c r="M647" s="256">
        <v>43197</v>
      </c>
      <c r="N647" s="255" t="s">
        <v>70</v>
      </c>
      <c r="O647" s="255" t="s">
        <v>7960</v>
      </c>
    </row>
    <row r="648" spans="1:15" x14ac:dyDescent="0.2">
      <c r="A648" s="255" t="s">
        <v>2063</v>
      </c>
      <c r="B648" s="255" t="s">
        <v>2046</v>
      </c>
      <c r="C648" s="255" t="s">
        <v>558</v>
      </c>
      <c r="D648" s="255" t="s">
        <v>2031</v>
      </c>
      <c r="E648" s="255" t="s">
        <v>559</v>
      </c>
      <c r="F648" s="255" t="s">
        <v>7961</v>
      </c>
      <c r="G648" s="256">
        <v>43195</v>
      </c>
      <c r="H648" s="257">
        <v>216.25</v>
      </c>
      <c r="I648" s="257">
        <v>1</v>
      </c>
      <c r="J648" s="257">
        <f t="shared" si="10"/>
        <v>216.25</v>
      </c>
      <c r="K648" s="255" t="s">
        <v>398</v>
      </c>
      <c r="L648" s="255" t="s">
        <v>556</v>
      </c>
      <c r="M648" s="256">
        <v>43196</v>
      </c>
      <c r="N648" s="255" t="s">
        <v>70</v>
      </c>
      <c r="O648" s="255" t="s">
        <v>6779</v>
      </c>
    </row>
    <row r="649" spans="1:15" x14ac:dyDescent="0.2">
      <c r="A649" s="255" t="s">
        <v>2063</v>
      </c>
      <c r="B649" s="255" t="s">
        <v>2046</v>
      </c>
      <c r="C649" s="255" t="s">
        <v>558</v>
      </c>
      <c r="D649" s="255" t="s">
        <v>2031</v>
      </c>
      <c r="E649" s="255" t="s">
        <v>559</v>
      </c>
      <c r="F649" s="255" t="s">
        <v>7962</v>
      </c>
      <c r="G649" s="256">
        <v>43195</v>
      </c>
      <c r="H649" s="257">
        <v>99.98</v>
      </c>
      <c r="I649" s="257">
        <v>1</v>
      </c>
      <c r="J649" s="257">
        <f t="shared" si="10"/>
        <v>99.98</v>
      </c>
      <c r="K649" s="255" t="s">
        <v>398</v>
      </c>
      <c r="L649" s="255" t="s">
        <v>517</v>
      </c>
      <c r="M649" s="256">
        <v>43196</v>
      </c>
      <c r="N649" s="255" t="s">
        <v>70</v>
      </c>
      <c r="O649" s="255" t="s">
        <v>7963</v>
      </c>
    </row>
    <row r="650" spans="1:15" x14ac:dyDescent="0.2">
      <c r="A650" s="255" t="s">
        <v>2063</v>
      </c>
      <c r="B650" s="255" t="s">
        <v>2046</v>
      </c>
      <c r="C650" s="255" t="s">
        <v>558</v>
      </c>
      <c r="D650" s="255" t="s">
        <v>2031</v>
      </c>
      <c r="E650" s="255" t="s">
        <v>559</v>
      </c>
      <c r="F650" s="255" t="s">
        <v>7964</v>
      </c>
      <c r="G650" s="256">
        <v>43195</v>
      </c>
      <c r="H650" s="257">
        <v>99.98</v>
      </c>
      <c r="I650" s="257">
        <v>1</v>
      </c>
      <c r="J650" s="257">
        <f t="shared" si="10"/>
        <v>99.98</v>
      </c>
      <c r="K650" s="255" t="s">
        <v>398</v>
      </c>
      <c r="L650" s="255" t="s">
        <v>517</v>
      </c>
      <c r="M650" s="256">
        <v>43196</v>
      </c>
      <c r="N650" s="255" t="s">
        <v>70</v>
      </c>
      <c r="O650" s="255" t="s">
        <v>7965</v>
      </c>
    </row>
    <row r="651" spans="1:15" x14ac:dyDescent="0.2">
      <c r="A651" s="255" t="s">
        <v>2063</v>
      </c>
      <c r="B651" s="255" t="s">
        <v>2046</v>
      </c>
      <c r="C651" s="255" t="s">
        <v>558</v>
      </c>
      <c r="D651" s="255" t="s">
        <v>2031</v>
      </c>
      <c r="E651" s="255" t="s">
        <v>559</v>
      </c>
      <c r="F651" s="255" t="s">
        <v>7966</v>
      </c>
      <c r="G651" s="256">
        <v>43195</v>
      </c>
      <c r="H651" s="257">
        <v>65.98</v>
      </c>
      <c r="I651" s="257">
        <v>1</v>
      </c>
      <c r="J651" s="257">
        <f t="shared" si="10"/>
        <v>65.98</v>
      </c>
      <c r="K651" s="255" t="s">
        <v>7967</v>
      </c>
      <c r="L651" s="255" t="s">
        <v>221</v>
      </c>
      <c r="M651" s="256">
        <v>43196</v>
      </c>
      <c r="N651" s="255" t="s">
        <v>70</v>
      </c>
      <c r="O651" s="255" t="s">
        <v>398</v>
      </c>
    </row>
    <row r="652" spans="1:15" x14ac:dyDescent="0.2">
      <c r="A652" s="255" t="s">
        <v>2063</v>
      </c>
      <c r="B652" s="255" t="s">
        <v>2046</v>
      </c>
      <c r="C652" s="255" t="s">
        <v>558</v>
      </c>
      <c r="D652" s="255" t="s">
        <v>2031</v>
      </c>
      <c r="E652" s="255" t="s">
        <v>559</v>
      </c>
      <c r="F652" s="255" t="s">
        <v>7968</v>
      </c>
      <c r="G652" s="256">
        <v>43195</v>
      </c>
      <c r="H652" s="257">
        <v>312.56</v>
      </c>
      <c r="I652" s="257">
        <v>1</v>
      </c>
      <c r="J652" s="257">
        <f t="shared" si="10"/>
        <v>312.56</v>
      </c>
      <c r="K652" s="255" t="s">
        <v>7967</v>
      </c>
      <c r="L652" s="255" t="s">
        <v>221</v>
      </c>
      <c r="M652" s="256">
        <v>43196</v>
      </c>
      <c r="N652" s="255" t="s">
        <v>70</v>
      </c>
      <c r="O652" s="255" t="s">
        <v>398</v>
      </c>
    </row>
    <row r="653" spans="1:15" x14ac:dyDescent="0.2">
      <c r="A653" s="255" t="s">
        <v>2063</v>
      </c>
      <c r="B653" s="255" t="s">
        <v>2046</v>
      </c>
      <c r="C653" s="255" t="s">
        <v>558</v>
      </c>
      <c r="D653" s="255" t="s">
        <v>2031</v>
      </c>
      <c r="E653" s="255" t="s">
        <v>559</v>
      </c>
      <c r="F653" s="255" t="s">
        <v>7969</v>
      </c>
      <c r="G653" s="256">
        <v>43195</v>
      </c>
      <c r="H653" s="257">
        <v>159.97999999999999</v>
      </c>
      <c r="I653" s="257">
        <v>1</v>
      </c>
      <c r="J653" s="257">
        <f t="shared" si="10"/>
        <v>159.97999999999999</v>
      </c>
      <c r="K653" s="255" t="s">
        <v>398</v>
      </c>
      <c r="L653" s="255" t="s">
        <v>301</v>
      </c>
      <c r="M653" s="256">
        <v>43196</v>
      </c>
      <c r="N653" s="255" t="s">
        <v>70</v>
      </c>
      <c r="O653" s="255" t="s">
        <v>7970</v>
      </c>
    </row>
    <row r="654" spans="1:15" x14ac:dyDescent="0.2">
      <c r="A654" s="255" t="s">
        <v>2063</v>
      </c>
      <c r="B654" s="255" t="s">
        <v>2046</v>
      </c>
      <c r="C654" s="255" t="s">
        <v>558</v>
      </c>
      <c r="D654" s="255" t="s">
        <v>2031</v>
      </c>
      <c r="E654" s="255" t="s">
        <v>559</v>
      </c>
      <c r="F654" s="255" t="s">
        <v>7971</v>
      </c>
      <c r="G654" s="256">
        <v>43195</v>
      </c>
      <c r="H654" s="257">
        <v>66.75</v>
      </c>
      <c r="I654" s="257">
        <v>1</v>
      </c>
      <c r="J654" s="257">
        <f t="shared" si="10"/>
        <v>66.75</v>
      </c>
      <c r="K654" s="255" t="s">
        <v>398</v>
      </c>
      <c r="L654" s="255" t="s">
        <v>694</v>
      </c>
      <c r="M654" s="256">
        <v>43196</v>
      </c>
      <c r="N654" s="255" t="s">
        <v>70</v>
      </c>
      <c r="O654" s="255" t="s">
        <v>7972</v>
      </c>
    </row>
    <row r="655" spans="1:15" x14ac:dyDescent="0.2">
      <c r="A655" s="255" t="s">
        <v>2063</v>
      </c>
      <c r="B655" s="255" t="s">
        <v>2046</v>
      </c>
      <c r="C655" s="255" t="s">
        <v>558</v>
      </c>
      <c r="D655" s="255" t="s">
        <v>2031</v>
      </c>
      <c r="E655" s="255" t="s">
        <v>559</v>
      </c>
      <c r="F655" s="255" t="s">
        <v>7973</v>
      </c>
      <c r="G655" s="256">
        <v>43195</v>
      </c>
      <c r="H655" s="257">
        <v>58.15</v>
      </c>
      <c r="I655" s="257">
        <v>1</v>
      </c>
      <c r="J655" s="257">
        <f t="shared" si="10"/>
        <v>58.15</v>
      </c>
      <c r="K655" s="255" t="s">
        <v>398</v>
      </c>
      <c r="L655" s="255" t="s">
        <v>694</v>
      </c>
      <c r="M655" s="256">
        <v>43196</v>
      </c>
      <c r="N655" s="255" t="s">
        <v>70</v>
      </c>
      <c r="O655" s="255" t="s">
        <v>7972</v>
      </c>
    </row>
    <row r="656" spans="1:15" x14ac:dyDescent="0.2">
      <c r="A656" s="255" t="s">
        <v>2063</v>
      </c>
      <c r="B656" s="255" t="s">
        <v>2046</v>
      </c>
      <c r="C656" s="255" t="s">
        <v>558</v>
      </c>
      <c r="D656" s="255" t="s">
        <v>2031</v>
      </c>
      <c r="E656" s="255" t="s">
        <v>559</v>
      </c>
      <c r="F656" s="255" t="s">
        <v>7974</v>
      </c>
      <c r="G656" s="256">
        <v>43195</v>
      </c>
      <c r="H656" s="257">
        <v>118</v>
      </c>
      <c r="I656" s="257">
        <v>1</v>
      </c>
      <c r="J656" s="257">
        <f t="shared" si="10"/>
        <v>118</v>
      </c>
      <c r="K656" s="255" t="s">
        <v>398</v>
      </c>
      <c r="L656" s="255" t="s">
        <v>318</v>
      </c>
      <c r="M656" s="256">
        <v>43196</v>
      </c>
      <c r="N656" s="255" t="s">
        <v>70</v>
      </c>
      <c r="O656" s="255" t="s">
        <v>7975</v>
      </c>
    </row>
    <row r="657" spans="1:15" x14ac:dyDescent="0.2">
      <c r="A657" s="255" t="s">
        <v>2063</v>
      </c>
      <c r="B657" s="255" t="s">
        <v>2046</v>
      </c>
      <c r="C657" s="255" t="s">
        <v>558</v>
      </c>
      <c r="D657" s="255" t="s">
        <v>2031</v>
      </c>
      <c r="E657" s="255" t="s">
        <v>559</v>
      </c>
      <c r="F657" s="255" t="s">
        <v>7976</v>
      </c>
      <c r="G657" s="256">
        <v>43195</v>
      </c>
      <c r="H657" s="257">
        <v>104.4</v>
      </c>
      <c r="I657" s="257">
        <v>1</v>
      </c>
      <c r="J657" s="257">
        <f t="shared" si="10"/>
        <v>104.4</v>
      </c>
      <c r="K657" s="255" t="s">
        <v>398</v>
      </c>
      <c r="L657" s="255" t="s">
        <v>318</v>
      </c>
      <c r="M657" s="256">
        <v>43196</v>
      </c>
      <c r="N657" s="255" t="s">
        <v>70</v>
      </c>
      <c r="O657" s="255" t="s">
        <v>7977</v>
      </c>
    </row>
    <row r="658" spans="1:15" x14ac:dyDescent="0.2">
      <c r="A658" s="255" t="s">
        <v>2063</v>
      </c>
      <c r="B658" s="255" t="s">
        <v>2046</v>
      </c>
      <c r="C658" s="255" t="s">
        <v>558</v>
      </c>
      <c r="D658" s="255" t="s">
        <v>2031</v>
      </c>
      <c r="E658" s="255" t="s">
        <v>559</v>
      </c>
      <c r="F658" s="255" t="s">
        <v>7978</v>
      </c>
      <c r="G658" s="256">
        <v>43195</v>
      </c>
      <c r="H658" s="257">
        <v>52.64</v>
      </c>
      <c r="I658" s="257">
        <v>1</v>
      </c>
      <c r="J658" s="257">
        <f t="shared" si="10"/>
        <v>52.64</v>
      </c>
      <c r="K658" s="255" t="s">
        <v>398</v>
      </c>
      <c r="L658" s="255" t="s">
        <v>318</v>
      </c>
      <c r="M658" s="256">
        <v>43196</v>
      </c>
      <c r="N658" s="255" t="s">
        <v>70</v>
      </c>
      <c r="O658" s="255" t="s">
        <v>7977</v>
      </c>
    </row>
    <row r="659" spans="1:15" x14ac:dyDescent="0.2">
      <c r="A659" s="255" t="s">
        <v>2063</v>
      </c>
      <c r="B659" s="255" t="s">
        <v>2046</v>
      </c>
      <c r="C659" s="255" t="s">
        <v>558</v>
      </c>
      <c r="D659" s="255" t="s">
        <v>2031</v>
      </c>
      <c r="E659" s="255" t="s">
        <v>559</v>
      </c>
      <c r="F659" s="255" t="s">
        <v>7979</v>
      </c>
      <c r="G659" s="256">
        <v>43195</v>
      </c>
      <c r="H659" s="257">
        <v>134.4</v>
      </c>
      <c r="I659" s="257">
        <v>1</v>
      </c>
      <c r="J659" s="257">
        <f t="shared" si="10"/>
        <v>134.4</v>
      </c>
      <c r="K659" s="255" t="s">
        <v>398</v>
      </c>
      <c r="L659" s="255" t="s">
        <v>318</v>
      </c>
      <c r="M659" s="256">
        <v>43196</v>
      </c>
      <c r="N659" s="255" t="s">
        <v>70</v>
      </c>
      <c r="O659" s="255" t="s">
        <v>7980</v>
      </c>
    </row>
    <row r="660" spans="1:15" x14ac:dyDescent="0.2">
      <c r="A660" s="255" t="s">
        <v>2063</v>
      </c>
      <c r="B660" s="255" t="s">
        <v>2046</v>
      </c>
      <c r="C660" s="255" t="s">
        <v>558</v>
      </c>
      <c r="D660" s="255" t="s">
        <v>2031</v>
      </c>
      <c r="E660" s="255" t="s">
        <v>559</v>
      </c>
      <c r="F660" s="255" t="s">
        <v>7981</v>
      </c>
      <c r="G660" s="256">
        <v>43195</v>
      </c>
      <c r="H660" s="257">
        <v>97.63</v>
      </c>
      <c r="I660" s="257">
        <v>1</v>
      </c>
      <c r="J660" s="257">
        <f t="shared" si="10"/>
        <v>97.63</v>
      </c>
      <c r="K660" s="255" t="s">
        <v>398</v>
      </c>
      <c r="L660" s="255" t="s">
        <v>318</v>
      </c>
      <c r="M660" s="256">
        <v>43196</v>
      </c>
      <c r="N660" s="255" t="s">
        <v>70</v>
      </c>
      <c r="O660" s="255" t="s">
        <v>7980</v>
      </c>
    </row>
    <row r="661" spans="1:15" x14ac:dyDescent="0.2">
      <c r="A661" s="255" t="s">
        <v>2063</v>
      </c>
      <c r="B661" s="255" t="s">
        <v>2046</v>
      </c>
      <c r="C661" s="255" t="s">
        <v>558</v>
      </c>
      <c r="D661" s="255" t="s">
        <v>2031</v>
      </c>
      <c r="E661" s="255" t="s">
        <v>559</v>
      </c>
      <c r="F661" s="255" t="s">
        <v>7982</v>
      </c>
      <c r="G661" s="256">
        <v>43195</v>
      </c>
      <c r="H661" s="257">
        <v>588.46</v>
      </c>
      <c r="I661" s="257">
        <v>1</v>
      </c>
      <c r="J661" s="257">
        <f t="shared" si="10"/>
        <v>588.46</v>
      </c>
      <c r="K661" s="255" t="s">
        <v>398</v>
      </c>
      <c r="L661" s="255" t="s">
        <v>170</v>
      </c>
      <c r="M661" s="256">
        <v>43196</v>
      </c>
      <c r="N661" s="255" t="s">
        <v>70</v>
      </c>
      <c r="O661" s="255" t="s">
        <v>7983</v>
      </c>
    </row>
    <row r="662" spans="1:15" x14ac:dyDescent="0.2">
      <c r="A662" s="255" t="s">
        <v>2063</v>
      </c>
      <c r="B662" s="255" t="s">
        <v>2046</v>
      </c>
      <c r="C662" s="255" t="s">
        <v>558</v>
      </c>
      <c r="D662" s="255" t="s">
        <v>2031</v>
      </c>
      <c r="E662" s="255" t="s">
        <v>559</v>
      </c>
      <c r="F662" s="255" t="s">
        <v>7984</v>
      </c>
      <c r="G662" s="256">
        <v>43195</v>
      </c>
      <c r="H662" s="257">
        <v>271.39999999999998</v>
      </c>
      <c r="I662" s="257">
        <v>1</v>
      </c>
      <c r="J662" s="257">
        <f t="shared" si="10"/>
        <v>271.39999999999998</v>
      </c>
      <c r="K662" s="255" t="s">
        <v>398</v>
      </c>
      <c r="L662" s="255" t="s">
        <v>170</v>
      </c>
      <c r="M662" s="256">
        <v>43196</v>
      </c>
      <c r="N662" s="255" t="s">
        <v>70</v>
      </c>
      <c r="O662" s="255" t="s">
        <v>7983</v>
      </c>
    </row>
    <row r="663" spans="1:15" x14ac:dyDescent="0.2">
      <c r="A663" s="255" t="s">
        <v>2063</v>
      </c>
      <c r="B663" s="255" t="s">
        <v>2046</v>
      </c>
      <c r="C663" s="255" t="s">
        <v>558</v>
      </c>
      <c r="D663" s="255" t="s">
        <v>2031</v>
      </c>
      <c r="E663" s="255" t="s">
        <v>559</v>
      </c>
      <c r="F663" s="255" t="s">
        <v>7985</v>
      </c>
      <c r="G663" s="256">
        <v>43195</v>
      </c>
      <c r="H663" s="257">
        <v>18</v>
      </c>
      <c r="I663" s="257">
        <v>1</v>
      </c>
      <c r="J663" s="257">
        <f t="shared" si="10"/>
        <v>18</v>
      </c>
      <c r="K663" s="255" t="s">
        <v>398</v>
      </c>
      <c r="L663" s="255" t="s">
        <v>297</v>
      </c>
      <c r="M663" s="256">
        <v>43196</v>
      </c>
      <c r="N663" s="255" t="s">
        <v>70</v>
      </c>
      <c r="O663" s="255" t="s">
        <v>2071</v>
      </c>
    </row>
    <row r="664" spans="1:15" x14ac:dyDescent="0.2">
      <c r="A664" s="255" t="s">
        <v>2063</v>
      </c>
      <c r="B664" s="255" t="s">
        <v>2046</v>
      </c>
      <c r="C664" s="255" t="s">
        <v>558</v>
      </c>
      <c r="D664" s="255" t="s">
        <v>2031</v>
      </c>
      <c r="E664" s="255" t="s">
        <v>559</v>
      </c>
      <c r="F664" s="255" t="s">
        <v>7986</v>
      </c>
      <c r="G664" s="256">
        <v>43195</v>
      </c>
      <c r="H664" s="257">
        <v>180</v>
      </c>
      <c r="I664" s="257">
        <v>1</v>
      </c>
      <c r="J664" s="257">
        <f t="shared" si="10"/>
        <v>180</v>
      </c>
      <c r="K664" s="255" t="s">
        <v>398</v>
      </c>
      <c r="L664" s="255" t="s">
        <v>428</v>
      </c>
      <c r="M664" s="256">
        <v>43196</v>
      </c>
      <c r="N664" s="255" t="s">
        <v>70</v>
      </c>
      <c r="O664" s="255" t="s">
        <v>1300</v>
      </c>
    </row>
    <row r="665" spans="1:15" x14ac:dyDescent="0.2">
      <c r="A665" s="255" t="s">
        <v>2063</v>
      </c>
      <c r="B665" s="255" t="s">
        <v>2046</v>
      </c>
      <c r="C665" s="255" t="s">
        <v>558</v>
      </c>
      <c r="D665" s="255" t="s">
        <v>2031</v>
      </c>
      <c r="E665" s="255" t="s">
        <v>559</v>
      </c>
      <c r="F665" s="255" t="s">
        <v>7987</v>
      </c>
      <c r="G665" s="256">
        <v>43195</v>
      </c>
      <c r="H665" s="257">
        <v>34.950000000000003</v>
      </c>
      <c r="I665" s="257">
        <v>1</v>
      </c>
      <c r="J665" s="257">
        <f t="shared" si="10"/>
        <v>34.950000000000003</v>
      </c>
      <c r="K665" s="255" t="s">
        <v>398</v>
      </c>
      <c r="L665" s="255" t="s">
        <v>726</v>
      </c>
      <c r="M665" s="256">
        <v>43196</v>
      </c>
      <c r="N665" s="255" t="s">
        <v>70</v>
      </c>
      <c r="O665" s="255" t="s">
        <v>7988</v>
      </c>
    </row>
    <row r="666" spans="1:15" x14ac:dyDescent="0.2">
      <c r="A666" s="255" t="s">
        <v>2063</v>
      </c>
      <c r="B666" s="255" t="s">
        <v>2046</v>
      </c>
      <c r="C666" s="255" t="s">
        <v>558</v>
      </c>
      <c r="D666" s="255" t="s">
        <v>2031</v>
      </c>
      <c r="E666" s="255" t="s">
        <v>559</v>
      </c>
      <c r="F666" s="255" t="s">
        <v>7989</v>
      </c>
      <c r="G666" s="256">
        <v>43195</v>
      </c>
      <c r="H666" s="257">
        <v>34.950000000000003</v>
      </c>
      <c r="I666" s="257">
        <v>1</v>
      </c>
      <c r="J666" s="257">
        <f t="shared" si="10"/>
        <v>34.950000000000003</v>
      </c>
      <c r="K666" s="255" t="s">
        <v>398</v>
      </c>
      <c r="L666" s="255" t="s">
        <v>726</v>
      </c>
      <c r="M666" s="256">
        <v>43196</v>
      </c>
      <c r="N666" s="255" t="s">
        <v>70</v>
      </c>
      <c r="O666" s="255" t="s">
        <v>7988</v>
      </c>
    </row>
    <row r="667" spans="1:15" x14ac:dyDescent="0.2">
      <c r="A667" s="255" t="s">
        <v>2063</v>
      </c>
      <c r="B667" s="255" t="s">
        <v>2046</v>
      </c>
      <c r="C667" s="255" t="s">
        <v>558</v>
      </c>
      <c r="D667" s="255" t="s">
        <v>2031</v>
      </c>
      <c r="E667" s="255" t="s">
        <v>559</v>
      </c>
      <c r="F667" s="255" t="s">
        <v>7990</v>
      </c>
      <c r="G667" s="256">
        <v>43195</v>
      </c>
      <c r="H667" s="257">
        <v>174.4</v>
      </c>
      <c r="I667" s="257">
        <v>1</v>
      </c>
      <c r="J667" s="257">
        <f t="shared" si="10"/>
        <v>174.4</v>
      </c>
      <c r="K667" s="255" t="s">
        <v>7991</v>
      </c>
      <c r="L667" s="255" t="s">
        <v>221</v>
      </c>
      <c r="M667" s="256">
        <v>43196</v>
      </c>
      <c r="N667" s="255" t="s">
        <v>70</v>
      </c>
      <c r="O667" s="255" t="s">
        <v>398</v>
      </c>
    </row>
    <row r="668" spans="1:15" x14ac:dyDescent="0.2">
      <c r="A668" s="255" t="s">
        <v>2063</v>
      </c>
      <c r="B668" s="255" t="s">
        <v>2046</v>
      </c>
      <c r="C668" s="255" t="s">
        <v>558</v>
      </c>
      <c r="D668" s="255" t="s">
        <v>2031</v>
      </c>
      <c r="E668" s="255" t="s">
        <v>559</v>
      </c>
      <c r="F668" s="255" t="s">
        <v>7992</v>
      </c>
      <c r="G668" s="256">
        <v>43195</v>
      </c>
      <c r="H668" s="257">
        <v>154.97999999999999</v>
      </c>
      <c r="I668" s="257">
        <v>1</v>
      </c>
      <c r="J668" s="257">
        <f t="shared" si="10"/>
        <v>154.97999999999999</v>
      </c>
      <c r="K668" s="255" t="s">
        <v>7993</v>
      </c>
      <c r="L668" s="255" t="s">
        <v>221</v>
      </c>
      <c r="M668" s="256">
        <v>43196</v>
      </c>
      <c r="N668" s="255" t="s">
        <v>70</v>
      </c>
      <c r="O668" s="255" t="s">
        <v>398</v>
      </c>
    </row>
    <row r="669" spans="1:15" x14ac:dyDescent="0.2">
      <c r="A669" s="255" t="s">
        <v>2063</v>
      </c>
      <c r="B669" s="255" t="s">
        <v>2046</v>
      </c>
      <c r="C669" s="255" t="s">
        <v>558</v>
      </c>
      <c r="D669" s="255" t="s">
        <v>2031</v>
      </c>
      <c r="E669" s="255" t="s">
        <v>559</v>
      </c>
      <c r="F669" s="255" t="s">
        <v>7994</v>
      </c>
      <c r="G669" s="256">
        <v>43194</v>
      </c>
      <c r="H669" s="257">
        <v>30.7</v>
      </c>
      <c r="I669" s="257">
        <v>1</v>
      </c>
      <c r="J669" s="257">
        <f t="shared" si="10"/>
        <v>30.7</v>
      </c>
      <c r="K669" s="255" t="s">
        <v>398</v>
      </c>
      <c r="L669" s="255" t="s">
        <v>771</v>
      </c>
      <c r="M669" s="256">
        <v>43195</v>
      </c>
      <c r="N669" s="255" t="s">
        <v>70</v>
      </c>
      <c r="O669" s="255" t="s">
        <v>5124</v>
      </c>
    </row>
    <row r="670" spans="1:15" x14ac:dyDescent="0.2">
      <c r="A670" s="255" t="s">
        <v>2063</v>
      </c>
      <c r="B670" s="255" t="s">
        <v>2046</v>
      </c>
      <c r="C670" s="255" t="s">
        <v>558</v>
      </c>
      <c r="D670" s="255" t="s">
        <v>2031</v>
      </c>
      <c r="E670" s="255" t="s">
        <v>559</v>
      </c>
      <c r="F670" s="255" t="s">
        <v>7995</v>
      </c>
      <c r="G670" s="256">
        <v>43194</v>
      </c>
      <c r="H670" s="257">
        <v>69.989999999999995</v>
      </c>
      <c r="I670" s="257">
        <v>1</v>
      </c>
      <c r="J670" s="257">
        <f t="shared" si="10"/>
        <v>69.989999999999995</v>
      </c>
      <c r="K670" s="255" t="s">
        <v>398</v>
      </c>
      <c r="L670" s="255" t="s">
        <v>726</v>
      </c>
      <c r="M670" s="256">
        <v>43195</v>
      </c>
      <c r="N670" s="255" t="s">
        <v>70</v>
      </c>
      <c r="O670" s="255" t="s">
        <v>7996</v>
      </c>
    </row>
    <row r="671" spans="1:15" x14ac:dyDescent="0.2">
      <c r="A671" s="255" t="s">
        <v>2063</v>
      </c>
      <c r="B671" s="255" t="s">
        <v>2046</v>
      </c>
      <c r="C671" s="255" t="s">
        <v>558</v>
      </c>
      <c r="D671" s="255" t="s">
        <v>2031</v>
      </c>
      <c r="E671" s="255" t="s">
        <v>559</v>
      </c>
      <c r="F671" s="255" t="s">
        <v>7997</v>
      </c>
      <c r="G671" s="256">
        <v>43194</v>
      </c>
      <c r="H671" s="257">
        <v>156.46</v>
      </c>
      <c r="I671" s="257">
        <v>1</v>
      </c>
      <c r="J671" s="257">
        <f t="shared" si="10"/>
        <v>156.46</v>
      </c>
      <c r="K671" s="255" t="s">
        <v>398</v>
      </c>
      <c r="L671" s="255" t="s">
        <v>726</v>
      </c>
      <c r="M671" s="256">
        <v>43195</v>
      </c>
      <c r="N671" s="255" t="s">
        <v>70</v>
      </c>
      <c r="O671" s="255" t="s">
        <v>7996</v>
      </c>
    </row>
    <row r="672" spans="1:15" x14ac:dyDescent="0.2">
      <c r="A672" s="255" t="s">
        <v>2063</v>
      </c>
      <c r="B672" s="255" t="s">
        <v>2046</v>
      </c>
      <c r="C672" s="255" t="s">
        <v>558</v>
      </c>
      <c r="D672" s="255" t="s">
        <v>2031</v>
      </c>
      <c r="E672" s="255" t="s">
        <v>559</v>
      </c>
      <c r="F672" s="255" t="s">
        <v>7998</v>
      </c>
      <c r="G672" s="256">
        <v>43194</v>
      </c>
      <c r="H672" s="257">
        <v>1393.2</v>
      </c>
      <c r="I672" s="257">
        <v>1</v>
      </c>
      <c r="J672" s="257">
        <f t="shared" si="10"/>
        <v>1393.2</v>
      </c>
      <c r="K672" s="255" t="s">
        <v>398</v>
      </c>
      <c r="L672" s="255" t="s">
        <v>176</v>
      </c>
      <c r="M672" s="256">
        <v>43195</v>
      </c>
      <c r="N672" s="255" t="s">
        <v>70</v>
      </c>
      <c r="O672" s="255" t="s">
        <v>7999</v>
      </c>
    </row>
    <row r="673" spans="1:15" x14ac:dyDescent="0.2">
      <c r="A673" s="255" t="s">
        <v>2063</v>
      </c>
      <c r="B673" s="255" t="s">
        <v>2046</v>
      </c>
      <c r="C673" s="255" t="s">
        <v>558</v>
      </c>
      <c r="D673" s="255" t="s">
        <v>2031</v>
      </c>
      <c r="E673" s="255" t="s">
        <v>559</v>
      </c>
      <c r="F673" s="255" t="s">
        <v>8000</v>
      </c>
      <c r="G673" s="256">
        <v>43194</v>
      </c>
      <c r="H673" s="257">
        <v>16.25</v>
      </c>
      <c r="I673" s="257">
        <v>1</v>
      </c>
      <c r="J673" s="257">
        <f t="shared" si="10"/>
        <v>16.25</v>
      </c>
      <c r="K673" s="255" t="s">
        <v>398</v>
      </c>
      <c r="L673" s="255" t="s">
        <v>91</v>
      </c>
      <c r="M673" s="256">
        <v>43195</v>
      </c>
      <c r="N673" s="255" t="s">
        <v>70</v>
      </c>
      <c r="O673" s="255" t="s">
        <v>8001</v>
      </c>
    </row>
    <row r="674" spans="1:15" x14ac:dyDescent="0.2">
      <c r="A674" s="255" t="s">
        <v>2063</v>
      </c>
      <c r="B674" s="255" t="s">
        <v>2046</v>
      </c>
      <c r="C674" s="255" t="s">
        <v>558</v>
      </c>
      <c r="D674" s="255" t="s">
        <v>2031</v>
      </c>
      <c r="E674" s="255" t="s">
        <v>559</v>
      </c>
      <c r="F674" s="255" t="s">
        <v>8002</v>
      </c>
      <c r="G674" s="256">
        <v>43194</v>
      </c>
      <c r="H674" s="257">
        <v>19.5</v>
      </c>
      <c r="I674" s="257">
        <v>1</v>
      </c>
      <c r="J674" s="257">
        <f t="shared" si="10"/>
        <v>19.5</v>
      </c>
      <c r="K674" s="255" t="s">
        <v>398</v>
      </c>
      <c r="L674" s="255" t="s">
        <v>91</v>
      </c>
      <c r="M674" s="256">
        <v>43195</v>
      </c>
      <c r="N674" s="255" t="s">
        <v>70</v>
      </c>
      <c r="O674" s="255" t="s">
        <v>8001</v>
      </c>
    </row>
    <row r="675" spans="1:15" x14ac:dyDescent="0.2">
      <c r="A675" s="255" t="s">
        <v>2063</v>
      </c>
      <c r="B675" s="255" t="s">
        <v>2046</v>
      </c>
      <c r="C675" s="255" t="s">
        <v>558</v>
      </c>
      <c r="D675" s="255" t="s">
        <v>2031</v>
      </c>
      <c r="E675" s="255" t="s">
        <v>559</v>
      </c>
      <c r="F675" s="255" t="s">
        <v>8003</v>
      </c>
      <c r="G675" s="256">
        <v>43194</v>
      </c>
      <c r="H675" s="257">
        <v>31.35</v>
      </c>
      <c r="I675" s="257">
        <v>1</v>
      </c>
      <c r="J675" s="257">
        <f t="shared" si="10"/>
        <v>31.35</v>
      </c>
      <c r="K675" s="255" t="s">
        <v>398</v>
      </c>
      <c r="L675" s="255" t="s">
        <v>652</v>
      </c>
      <c r="M675" s="256">
        <v>43195</v>
      </c>
      <c r="N675" s="255" t="s">
        <v>70</v>
      </c>
      <c r="O675" s="255" t="s">
        <v>8004</v>
      </c>
    </row>
    <row r="676" spans="1:15" x14ac:dyDescent="0.2">
      <c r="A676" s="255" t="s">
        <v>2063</v>
      </c>
      <c r="B676" s="255" t="s">
        <v>2046</v>
      </c>
      <c r="C676" s="255" t="s">
        <v>558</v>
      </c>
      <c r="D676" s="255" t="s">
        <v>2031</v>
      </c>
      <c r="E676" s="255" t="s">
        <v>559</v>
      </c>
      <c r="F676" s="255" t="s">
        <v>8005</v>
      </c>
      <c r="G676" s="256">
        <v>43194</v>
      </c>
      <c r="H676" s="257">
        <v>34.950000000000003</v>
      </c>
      <c r="I676" s="257">
        <v>1</v>
      </c>
      <c r="J676" s="257">
        <f t="shared" si="10"/>
        <v>34.950000000000003</v>
      </c>
      <c r="K676" s="255" t="s">
        <v>398</v>
      </c>
      <c r="L676" s="255" t="s">
        <v>652</v>
      </c>
      <c r="M676" s="256">
        <v>43195</v>
      </c>
      <c r="N676" s="255" t="s">
        <v>70</v>
      </c>
      <c r="O676" s="255" t="s">
        <v>8004</v>
      </c>
    </row>
    <row r="677" spans="1:15" x14ac:dyDescent="0.2">
      <c r="A677" s="255" t="s">
        <v>2063</v>
      </c>
      <c r="B677" s="255" t="s">
        <v>2046</v>
      </c>
      <c r="C677" s="255" t="s">
        <v>558</v>
      </c>
      <c r="D677" s="255" t="s">
        <v>2031</v>
      </c>
      <c r="E677" s="255" t="s">
        <v>559</v>
      </c>
      <c r="F677" s="255" t="s">
        <v>8006</v>
      </c>
      <c r="G677" s="256">
        <v>43194</v>
      </c>
      <c r="H677" s="257">
        <v>561.91</v>
      </c>
      <c r="I677" s="257">
        <v>1</v>
      </c>
      <c r="J677" s="257">
        <f t="shared" si="10"/>
        <v>561.91</v>
      </c>
      <c r="K677" s="255" t="s">
        <v>398</v>
      </c>
      <c r="L677" s="255" t="s">
        <v>552</v>
      </c>
      <c r="M677" s="256">
        <v>43195</v>
      </c>
      <c r="N677" s="255" t="s">
        <v>70</v>
      </c>
      <c r="O677" s="255" t="s">
        <v>8007</v>
      </c>
    </row>
    <row r="678" spans="1:15" x14ac:dyDescent="0.2">
      <c r="A678" s="255" t="s">
        <v>2063</v>
      </c>
      <c r="B678" s="255" t="s">
        <v>2046</v>
      </c>
      <c r="C678" s="255" t="s">
        <v>558</v>
      </c>
      <c r="D678" s="255" t="s">
        <v>2031</v>
      </c>
      <c r="E678" s="255" t="s">
        <v>559</v>
      </c>
      <c r="F678" s="255" t="s">
        <v>8008</v>
      </c>
      <c r="G678" s="256">
        <v>43192</v>
      </c>
      <c r="H678" s="257">
        <v>240.97</v>
      </c>
      <c r="I678" s="257">
        <v>1</v>
      </c>
      <c r="J678" s="257">
        <f t="shared" si="10"/>
        <v>240.97</v>
      </c>
      <c r="K678" s="255" t="s">
        <v>398</v>
      </c>
      <c r="L678" s="255" t="s">
        <v>485</v>
      </c>
      <c r="M678" s="256">
        <v>43193</v>
      </c>
      <c r="N678" s="255" t="s">
        <v>70</v>
      </c>
      <c r="O678" s="255" t="s">
        <v>8009</v>
      </c>
    </row>
    <row r="679" spans="1:15" x14ac:dyDescent="0.2">
      <c r="A679" s="255" t="s">
        <v>2063</v>
      </c>
      <c r="B679" s="255" t="s">
        <v>2046</v>
      </c>
      <c r="C679" s="255" t="s">
        <v>558</v>
      </c>
      <c r="D679" s="255" t="s">
        <v>2031</v>
      </c>
      <c r="E679" s="255" t="s">
        <v>559</v>
      </c>
      <c r="F679" s="255" t="s">
        <v>8010</v>
      </c>
      <c r="G679" s="256">
        <v>43192</v>
      </c>
      <c r="H679" s="257">
        <v>136.66</v>
      </c>
      <c r="I679" s="257">
        <v>1</v>
      </c>
      <c r="J679" s="257">
        <f t="shared" si="10"/>
        <v>136.66</v>
      </c>
      <c r="K679" s="255" t="s">
        <v>398</v>
      </c>
      <c r="L679" s="255" t="s">
        <v>513</v>
      </c>
      <c r="M679" s="256">
        <v>43193</v>
      </c>
      <c r="N679" s="255" t="s">
        <v>70</v>
      </c>
      <c r="O679" s="255" t="s">
        <v>8011</v>
      </c>
    </row>
    <row r="680" spans="1:15" x14ac:dyDescent="0.2">
      <c r="A680" s="255" t="s">
        <v>2063</v>
      </c>
      <c r="B680" s="255" t="s">
        <v>2046</v>
      </c>
      <c r="C680" s="255" t="s">
        <v>558</v>
      </c>
      <c r="D680" s="255" t="s">
        <v>2031</v>
      </c>
      <c r="E680" s="255" t="s">
        <v>559</v>
      </c>
      <c r="F680" s="255" t="s">
        <v>8012</v>
      </c>
      <c r="G680" s="256">
        <v>43192</v>
      </c>
      <c r="H680" s="257">
        <v>136.66</v>
      </c>
      <c r="I680" s="257">
        <v>1</v>
      </c>
      <c r="J680" s="257">
        <f t="shared" si="10"/>
        <v>136.66</v>
      </c>
      <c r="K680" s="255" t="s">
        <v>398</v>
      </c>
      <c r="L680" s="255" t="s">
        <v>513</v>
      </c>
      <c r="M680" s="256">
        <v>43193</v>
      </c>
      <c r="N680" s="255" t="s">
        <v>70</v>
      </c>
      <c r="O680" s="255" t="s">
        <v>8013</v>
      </c>
    </row>
    <row r="681" spans="1:15" x14ac:dyDescent="0.2">
      <c r="A681" s="255" t="s">
        <v>2063</v>
      </c>
      <c r="B681" s="255" t="s">
        <v>2046</v>
      </c>
      <c r="C681" s="255" t="s">
        <v>558</v>
      </c>
      <c r="D681" s="255" t="s">
        <v>2031</v>
      </c>
      <c r="E681" s="255" t="s">
        <v>559</v>
      </c>
      <c r="F681" s="255" t="s">
        <v>8014</v>
      </c>
      <c r="G681" s="256">
        <v>43192</v>
      </c>
      <c r="H681" s="257">
        <v>58.75</v>
      </c>
      <c r="I681" s="257">
        <v>1</v>
      </c>
      <c r="J681" s="257">
        <f t="shared" si="10"/>
        <v>58.75</v>
      </c>
      <c r="K681" s="255" t="s">
        <v>398</v>
      </c>
      <c r="L681" s="255" t="s">
        <v>214</v>
      </c>
      <c r="M681" s="256">
        <v>43193</v>
      </c>
      <c r="N681" s="255" t="s">
        <v>70</v>
      </c>
      <c r="O681" s="255" t="s">
        <v>8015</v>
      </c>
    </row>
    <row r="682" spans="1:15" x14ac:dyDescent="0.2">
      <c r="A682" s="255" t="s">
        <v>2063</v>
      </c>
      <c r="B682" s="255" t="s">
        <v>2046</v>
      </c>
      <c r="C682" s="255" t="s">
        <v>558</v>
      </c>
      <c r="D682" s="255" t="s">
        <v>2031</v>
      </c>
      <c r="E682" s="255" t="s">
        <v>559</v>
      </c>
      <c r="F682" s="255" t="s">
        <v>8016</v>
      </c>
      <c r="G682" s="256">
        <v>43192</v>
      </c>
      <c r="H682" s="257">
        <v>74.849999999999994</v>
      </c>
      <c r="I682" s="257">
        <v>1</v>
      </c>
      <c r="J682" s="257">
        <f t="shared" si="10"/>
        <v>74.849999999999994</v>
      </c>
      <c r="K682" s="255" t="s">
        <v>398</v>
      </c>
      <c r="L682" s="255" t="s">
        <v>214</v>
      </c>
      <c r="M682" s="256">
        <v>43193</v>
      </c>
      <c r="N682" s="255" t="s">
        <v>70</v>
      </c>
      <c r="O682" s="255" t="s">
        <v>8015</v>
      </c>
    </row>
    <row r="683" spans="1:15" x14ac:dyDescent="0.2">
      <c r="A683" s="255" t="s">
        <v>2063</v>
      </c>
      <c r="B683" s="255" t="s">
        <v>2046</v>
      </c>
      <c r="C683" s="255" t="s">
        <v>558</v>
      </c>
      <c r="D683" s="255" t="s">
        <v>2031</v>
      </c>
      <c r="E683" s="255" t="s">
        <v>559</v>
      </c>
      <c r="F683" s="255" t="s">
        <v>8017</v>
      </c>
      <c r="G683" s="256">
        <v>43192</v>
      </c>
      <c r="H683" s="257">
        <v>507.75</v>
      </c>
      <c r="I683" s="257">
        <v>1</v>
      </c>
      <c r="J683" s="257">
        <f t="shared" si="10"/>
        <v>507.75</v>
      </c>
      <c r="K683" s="255" t="s">
        <v>8018</v>
      </c>
      <c r="L683" s="255" t="s">
        <v>5221</v>
      </c>
      <c r="M683" s="256">
        <v>43193</v>
      </c>
      <c r="N683" s="255" t="s">
        <v>70</v>
      </c>
      <c r="O683" s="255" t="s">
        <v>398</v>
      </c>
    </row>
    <row r="684" spans="1:15" x14ac:dyDescent="0.2">
      <c r="A684" s="255" t="s">
        <v>2063</v>
      </c>
      <c r="B684" s="255" t="s">
        <v>2046</v>
      </c>
      <c r="C684" s="255" t="s">
        <v>558</v>
      </c>
      <c r="D684" s="255" t="s">
        <v>2031</v>
      </c>
      <c r="E684" s="255" t="s">
        <v>559</v>
      </c>
      <c r="F684" s="255" t="s">
        <v>8019</v>
      </c>
      <c r="G684" s="256">
        <v>43192</v>
      </c>
      <c r="H684" s="257">
        <v>507.75</v>
      </c>
      <c r="I684" s="257">
        <v>1</v>
      </c>
      <c r="J684" s="257">
        <f t="shared" si="10"/>
        <v>507.75</v>
      </c>
      <c r="K684" s="255" t="s">
        <v>8020</v>
      </c>
      <c r="L684" s="255" t="s">
        <v>5221</v>
      </c>
      <c r="M684" s="256">
        <v>43193</v>
      </c>
      <c r="N684" s="255" t="s">
        <v>70</v>
      </c>
      <c r="O684" s="255" t="s">
        <v>398</v>
      </c>
    </row>
    <row r="685" spans="1:15" x14ac:dyDescent="0.2">
      <c r="A685" s="255" t="s">
        <v>2063</v>
      </c>
      <c r="B685" s="255" t="s">
        <v>2046</v>
      </c>
      <c r="C685" s="255" t="s">
        <v>558</v>
      </c>
      <c r="D685" s="255" t="s">
        <v>2031</v>
      </c>
      <c r="E685" s="255" t="s">
        <v>559</v>
      </c>
      <c r="F685" s="255" t="s">
        <v>8021</v>
      </c>
      <c r="G685" s="256">
        <v>43192</v>
      </c>
      <c r="H685" s="257">
        <v>82.65</v>
      </c>
      <c r="I685" s="257">
        <v>1</v>
      </c>
      <c r="J685" s="257">
        <f t="shared" si="10"/>
        <v>82.65</v>
      </c>
      <c r="K685" s="255" t="s">
        <v>398</v>
      </c>
      <c r="L685" s="255" t="s">
        <v>694</v>
      </c>
      <c r="M685" s="256">
        <v>43193</v>
      </c>
      <c r="N685" s="255" t="s">
        <v>70</v>
      </c>
      <c r="O685" s="255" t="s">
        <v>8022</v>
      </c>
    </row>
    <row r="686" spans="1:15" x14ac:dyDescent="0.2">
      <c r="A686" s="255" t="s">
        <v>2063</v>
      </c>
      <c r="B686" s="255" t="s">
        <v>2046</v>
      </c>
      <c r="C686" s="255" t="s">
        <v>558</v>
      </c>
      <c r="D686" s="255" t="s">
        <v>2031</v>
      </c>
      <c r="E686" s="255" t="s">
        <v>559</v>
      </c>
      <c r="F686" s="255" t="s">
        <v>8023</v>
      </c>
      <c r="G686" s="256">
        <v>43192</v>
      </c>
      <c r="H686" s="257">
        <v>82.65</v>
      </c>
      <c r="I686" s="257">
        <v>1</v>
      </c>
      <c r="J686" s="257">
        <f t="shared" si="10"/>
        <v>82.65</v>
      </c>
      <c r="K686" s="255" t="s">
        <v>398</v>
      </c>
      <c r="L686" s="255" t="s">
        <v>694</v>
      </c>
      <c r="M686" s="256">
        <v>43193</v>
      </c>
      <c r="N686" s="255" t="s">
        <v>70</v>
      </c>
      <c r="O686" s="255" t="s">
        <v>8022</v>
      </c>
    </row>
    <row r="687" spans="1:15" x14ac:dyDescent="0.2">
      <c r="A687" s="255" t="s">
        <v>2063</v>
      </c>
      <c r="B687" s="255" t="s">
        <v>2046</v>
      </c>
      <c r="C687" s="255" t="s">
        <v>558</v>
      </c>
      <c r="D687" s="255" t="s">
        <v>2031</v>
      </c>
      <c r="E687" s="255" t="s">
        <v>559</v>
      </c>
      <c r="F687" s="255" t="s">
        <v>8024</v>
      </c>
      <c r="G687" s="256">
        <v>43192</v>
      </c>
      <c r="H687" s="257">
        <v>46.3</v>
      </c>
      <c r="I687" s="257">
        <v>1</v>
      </c>
      <c r="J687" s="257">
        <f t="shared" si="10"/>
        <v>46.3</v>
      </c>
      <c r="K687" s="255" t="s">
        <v>8025</v>
      </c>
      <c r="L687" s="255" t="s">
        <v>221</v>
      </c>
      <c r="M687" s="256">
        <v>43193</v>
      </c>
      <c r="N687" s="255" t="s">
        <v>70</v>
      </c>
      <c r="O687" s="255" t="s">
        <v>398</v>
      </c>
    </row>
    <row r="688" spans="1:15" x14ac:dyDescent="0.2">
      <c r="A688" s="255" t="s">
        <v>2063</v>
      </c>
      <c r="B688" s="255" t="s">
        <v>2046</v>
      </c>
      <c r="C688" s="255" t="s">
        <v>558</v>
      </c>
      <c r="D688" s="255" t="s">
        <v>2031</v>
      </c>
      <c r="E688" s="255" t="s">
        <v>559</v>
      </c>
      <c r="F688" s="255" t="s">
        <v>8026</v>
      </c>
      <c r="G688" s="256">
        <v>43192</v>
      </c>
      <c r="H688" s="257">
        <v>54.75</v>
      </c>
      <c r="I688" s="257">
        <v>1</v>
      </c>
      <c r="J688" s="257">
        <f t="shared" si="10"/>
        <v>54.75</v>
      </c>
      <c r="K688" s="255" t="s">
        <v>8025</v>
      </c>
      <c r="L688" s="255" t="s">
        <v>221</v>
      </c>
      <c r="M688" s="256">
        <v>43193</v>
      </c>
      <c r="N688" s="255" t="s">
        <v>70</v>
      </c>
      <c r="O688" s="255" t="s">
        <v>398</v>
      </c>
    </row>
    <row r="689" spans="1:15" x14ac:dyDescent="0.2">
      <c r="A689" s="255" t="s">
        <v>2063</v>
      </c>
      <c r="B689" s="255" t="s">
        <v>2046</v>
      </c>
      <c r="C689" s="255" t="s">
        <v>558</v>
      </c>
      <c r="D689" s="255" t="s">
        <v>2031</v>
      </c>
      <c r="E689" s="255" t="s">
        <v>559</v>
      </c>
      <c r="F689" s="255" t="s">
        <v>8027</v>
      </c>
      <c r="G689" s="256">
        <v>43192</v>
      </c>
      <c r="H689" s="257">
        <v>154.97999999999999</v>
      </c>
      <c r="I689" s="257">
        <v>1</v>
      </c>
      <c r="J689" s="257">
        <f t="shared" si="10"/>
        <v>154.97999999999999</v>
      </c>
      <c r="K689" s="255" t="s">
        <v>8028</v>
      </c>
      <c r="L689" s="255" t="s">
        <v>221</v>
      </c>
      <c r="M689" s="256">
        <v>43193</v>
      </c>
      <c r="N689" s="255" t="s">
        <v>70</v>
      </c>
      <c r="O689" s="255" t="s">
        <v>398</v>
      </c>
    </row>
    <row r="690" spans="1:15" x14ac:dyDescent="0.2">
      <c r="A690" s="255" t="s">
        <v>2063</v>
      </c>
      <c r="B690" s="255" t="s">
        <v>2046</v>
      </c>
      <c r="C690" s="255" t="s">
        <v>558</v>
      </c>
      <c r="D690" s="255" t="s">
        <v>2031</v>
      </c>
      <c r="E690" s="255" t="s">
        <v>559</v>
      </c>
      <c r="F690" s="255" t="s">
        <v>8029</v>
      </c>
      <c r="G690" s="256">
        <v>43192</v>
      </c>
      <c r="H690" s="257">
        <v>173.98</v>
      </c>
      <c r="I690" s="257">
        <v>1</v>
      </c>
      <c r="J690" s="257">
        <f t="shared" si="10"/>
        <v>173.98</v>
      </c>
      <c r="K690" s="255" t="s">
        <v>398</v>
      </c>
      <c r="L690" s="255" t="s">
        <v>318</v>
      </c>
      <c r="M690" s="256">
        <v>43193</v>
      </c>
      <c r="N690" s="255" t="s">
        <v>70</v>
      </c>
      <c r="O690" s="255" t="s">
        <v>8030</v>
      </c>
    </row>
    <row r="691" spans="1:15" x14ac:dyDescent="0.2">
      <c r="A691" s="255" t="s">
        <v>2063</v>
      </c>
      <c r="B691" s="255" t="s">
        <v>2046</v>
      </c>
      <c r="C691" s="255" t="s">
        <v>558</v>
      </c>
      <c r="D691" s="255" t="s">
        <v>2031</v>
      </c>
      <c r="E691" s="255" t="s">
        <v>559</v>
      </c>
      <c r="F691" s="255" t="s">
        <v>8031</v>
      </c>
      <c r="G691" s="256">
        <v>43192</v>
      </c>
      <c r="H691" s="257">
        <v>173.98</v>
      </c>
      <c r="I691" s="257">
        <v>1</v>
      </c>
      <c r="J691" s="257">
        <f t="shared" si="10"/>
        <v>173.98</v>
      </c>
      <c r="K691" s="255" t="s">
        <v>398</v>
      </c>
      <c r="L691" s="255" t="s">
        <v>318</v>
      </c>
      <c r="M691" s="256">
        <v>43193</v>
      </c>
      <c r="N691" s="255" t="s">
        <v>70</v>
      </c>
      <c r="O691" s="255" t="s">
        <v>8032</v>
      </c>
    </row>
    <row r="692" spans="1:15" x14ac:dyDescent="0.2">
      <c r="A692" s="255" t="s">
        <v>2063</v>
      </c>
      <c r="B692" s="255" t="s">
        <v>2046</v>
      </c>
      <c r="C692" s="255" t="s">
        <v>558</v>
      </c>
      <c r="D692" s="255" t="s">
        <v>2031</v>
      </c>
      <c r="E692" s="255" t="s">
        <v>559</v>
      </c>
      <c r="F692" s="255" t="s">
        <v>8033</v>
      </c>
      <c r="G692" s="256">
        <v>43192</v>
      </c>
      <c r="H692" s="257">
        <v>22.7</v>
      </c>
      <c r="I692" s="257">
        <v>1</v>
      </c>
      <c r="J692" s="257">
        <f t="shared" si="10"/>
        <v>22.7</v>
      </c>
      <c r="K692" s="255" t="s">
        <v>398</v>
      </c>
      <c r="L692" s="255" t="s">
        <v>556</v>
      </c>
      <c r="M692" s="256">
        <v>43193</v>
      </c>
      <c r="N692" s="255" t="s">
        <v>70</v>
      </c>
      <c r="O692" s="255" t="s">
        <v>8034</v>
      </c>
    </row>
    <row r="693" spans="1:15" x14ac:dyDescent="0.2">
      <c r="A693" s="255" t="s">
        <v>2063</v>
      </c>
      <c r="B693" s="255" t="s">
        <v>2046</v>
      </c>
      <c r="C693" s="255" t="s">
        <v>558</v>
      </c>
      <c r="D693" s="255" t="s">
        <v>2031</v>
      </c>
      <c r="E693" s="255" t="s">
        <v>559</v>
      </c>
      <c r="F693" s="255" t="s">
        <v>8035</v>
      </c>
      <c r="G693" s="256">
        <v>43192</v>
      </c>
      <c r="H693" s="257">
        <v>27.25</v>
      </c>
      <c r="I693" s="257">
        <v>1</v>
      </c>
      <c r="J693" s="257">
        <f t="shared" si="10"/>
        <v>27.25</v>
      </c>
      <c r="K693" s="255" t="s">
        <v>398</v>
      </c>
      <c r="L693" s="255" t="s">
        <v>556</v>
      </c>
      <c r="M693" s="256">
        <v>43193</v>
      </c>
      <c r="N693" s="255" t="s">
        <v>70</v>
      </c>
      <c r="O693" s="255" t="s">
        <v>8034</v>
      </c>
    </row>
    <row r="694" spans="1:15" x14ac:dyDescent="0.2">
      <c r="A694" s="255" t="s">
        <v>2063</v>
      </c>
      <c r="B694" s="255" t="s">
        <v>2046</v>
      </c>
      <c r="C694" s="255" t="s">
        <v>558</v>
      </c>
      <c r="D694" s="255" t="s">
        <v>2031</v>
      </c>
      <c r="E694" s="255" t="s">
        <v>559</v>
      </c>
      <c r="F694" s="255" t="s">
        <v>8036</v>
      </c>
      <c r="G694" s="256">
        <v>43192</v>
      </c>
      <c r="H694" s="257">
        <v>129.97999999999999</v>
      </c>
      <c r="I694" s="257">
        <v>1</v>
      </c>
      <c r="J694" s="257">
        <f t="shared" si="10"/>
        <v>129.97999999999999</v>
      </c>
      <c r="K694" s="255" t="s">
        <v>398</v>
      </c>
      <c r="L694" s="255" t="s">
        <v>694</v>
      </c>
      <c r="M694" s="256">
        <v>43193</v>
      </c>
      <c r="N694" s="255" t="s">
        <v>70</v>
      </c>
      <c r="O694" s="255" t="s">
        <v>8037</v>
      </c>
    </row>
    <row r="695" spans="1:15" x14ac:dyDescent="0.2">
      <c r="A695" s="255" t="s">
        <v>2063</v>
      </c>
      <c r="B695" s="255" t="s">
        <v>2046</v>
      </c>
      <c r="C695" s="255" t="s">
        <v>558</v>
      </c>
      <c r="D695" s="255" t="s">
        <v>2031</v>
      </c>
      <c r="E695" s="255" t="s">
        <v>559</v>
      </c>
      <c r="F695" s="255" t="s">
        <v>8038</v>
      </c>
      <c r="G695" s="256">
        <v>43192</v>
      </c>
      <c r="H695" s="257">
        <v>129.97999999999999</v>
      </c>
      <c r="I695" s="257">
        <v>1</v>
      </c>
      <c r="J695" s="257">
        <f t="shared" si="10"/>
        <v>129.97999999999999</v>
      </c>
      <c r="K695" s="255" t="s">
        <v>398</v>
      </c>
      <c r="L695" s="255" t="s">
        <v>694</v>
      </c>
      <c r="M695" s="256">
        <v>43193</v>
      </c>
      <c r="N695" s="255" t="s">
        <v>70</v>
      </c>
      <c r="O695" s="255" t="s">
        <v>8039</v>
      </c>
    </row>
    <row r="696" spans="1:15" x14ac:dyDescent="0.2">
      <c r="A696" s="255" t="s">
        <v>2063</v>
      </c>
      <c r="B696" s="255" t="s">
        <v>2046</v>
      </c>
      <c r="C696" s="255" t="s">
        <v>558</v>
      </c>
      <c r="D696" s="255" t="s">
        <v>2031</v>
      </c>
      <c r="E696" s="255" t="s">
        <v>559</v>
      </c>
      <c r="F696" s="255" t="s">
        <v>8040</v>
      </c>
      <c r="G696" s="256">
        <v>43192</v>
      </c>
      <c r="H696" s="257">
        <v>540.17999999999995</v>
      </c>
      <c r="I696" s="257">
        <v>1</v>
      </c>
      <c r="J696" s="257">
        <f t="shared" si="10"/>
        <v>540.17999999999995</v>
      </c>
      <c r="K696" s="255" t="s">
        <v>398</v>
      </c>
      <c r="L696" s="255" t="s">
        <v>318</v>
      </c>
      <c r="M696" s="256">
        <v>43193</v>
      </c>
      <c r="N696" s="255" t="s">
        <v>70</v>
      </c>
      <c r="O696" s="255" t="s">
        <v>8041</v>
      </c>
    </row>
    <row r="697" spans="1:15" x14ac:dyDescent="0.2">
      <c r="A697" s="255" t="s">
        <v>2063</v>
      </c>
      <c r="B697" s="255" t="s">
        <v>2046</v>
      </c>
      <c r="C697" s="255" t="s">
        <v>558</v>
      </c>
      <c r="D697" s="255" t="s">
        <v>2031</v>
      </c>
      <c r="E697" s="255" t="s">
        <v>559</v>
      </c>
      <c r="F697" s="255" t="s">
        <v>8042</v>
      </c>
      <c r="G697" s="256">
        <v>43192</v>
      </c>
      <c r="H697" s="257">
        <v>82.95</v>
      </c>
      <c r="I697" s="257">
        <v>1</v>
      </c>
      <c r="J697" s="257">
        <f t="shared" si="10"/>
        <v>82.95</v>
      </c>
      <c r="K697" s="255" t="s">
        <v>398</v>
      </c>
      <c r="L697" s="255" t="s">
        <v>556</v>
      </c>
      <c r="M697" s="256">
        <v>43193</v>
      </c>
      <c r="N697" s="255" t="s">
        <v>70</v>
      </c>
      <c r="O697" s="255" t="s">
        <v>8043</v>
      </c>
    </row>
    <row r="698" spans="1:15" x14ac:dyDescent="0.2">
      <c r="A698" s="255" t="s">
        <v>2063</v>
      </c>
      <c r="B698" s="255" t="s">
        <v>2046</v>
      </c>
      <c r="C698" s="255" t="s">
        <v>558</v>
      </c>
      <c r="D698" s="255" t="s">
        <v>2031</v>
      </c>
      <c r="E698" s="255" t="s">
        <v>559</v>
      </c>
      <c r="F698" s="255" t="s">
        <v>8044</v>
      </c>
      <c r="G698" s="256">
        <v>43192</v>
      </c>
      <c r="H698" s="257">
        <v>97.85</v>
      </c>
      <c r="I698" s="257">
        <v>1</v>
      </c>
      <c r="J698" s="257">
        <f t="shared" si="10"/>
        <v>97.85</v>
      </c>
      <c r="K698" s="255" t="s">
        <v>398</v>
      </c>
      <c r="L698" s="255" t="s">
        <v>556</v>
      </c>
      <c r="M698" s="256">
        <v>43193</v>
      </c>
      <c r="N698" s="255" t="s">
        <v>70</v>
      </c>
      <c r="O698" s="255" t="s">
        <v>8043</v>
      </c>
    </row>
    <row r="699" spans="1:15" x14ac:dyDescent="0.2">
      <c r="A699" s="255" t="s">
        <v>2063</v>
      </c>
      <c r="B699" s="255" t="s">
        <v>2046</v>
      </c>
      <c r="C699" s="255" t="s">
        <v>558</v>
      </c>
      <c r="D699" s="255" t="s">
        <v>2031</v>
      </c>
      <c r="E699" s="255" t="s">
        <v>559</v>
      </c>
      <c r="F699" s="255" t="s">
        <v>8045</v>
      </c>
      <c r="G699" s="256">
        <v>43192</v>
      </c>
      <c r="H699" s="257">
        <v>81.98</v>
      </c>
      <c r="I699" s="257">
        <v>1</v>
      </c>
      <c r="J699" s="257">
        <f t="shared" si="10"/>
        <v>81.98</v>
      </c>
      <c r="K699" s="255" t="s">
        <v>398</v>
      </c>
      <c r="L699" s="255" t="s">
        <v>694</v>
      </c>
      <c r="M699" s="256">
        <v>43193</v>
      </c>
      <c r="N699" s="255" t="s">
        <v>70</v>
      </c>
      <c r="O699" s="255" t="s">
        <v>8046</v>
      </c>
    </row>
    <row r="700" spans="1:15" x14ac:dyDescent="0.2">
      <c r="A700" s="255" t="s">
        <v>2063</v>
      </c>
      <c r="B700" s="255" t="s">
        <v>2046</v>
      </c>
      <c r="C700" s="255" t="s">
        <v>558</v>
      </c>
      <c r="D700" s="255" t="s">
        <v>2031</v>
      </c>
      <c r="E700" s="255" t="s">
        <v>559</v>
      </c>
      <c r="F700" s="255" t="s">
        <v>8047</v>
      </c>
      <c r="G700" s="256">
        <v>43192</v>
      </c>
      <c r="H700" s="257">
        <v>101.98</v>
      </c>
      <c r="I700" s="257">
        <v>1</v>
      </c>
      <c r="J700" s="257">
        <f t="shared" si="10"/>
        <v>101.98</v>
      </c>
      <c r="K700" s="255" t="s">
        <v>398</v>
      </c>
      <c r="L700" s="255" t="s">
        <v>694</v>
      </c>
      <c r="M700" s="256">
        <v>43193</v>
      </c>
      <c r="N700" s="255" t="s">
        <v>70</v>
      </c>
      <c r="O700" s="255" t="s">
        <v>8048</v>
      </c>
    </row>
    <row r="701" spans="1:15" x14ac:dyDescent="0.2">
      <c r="A701" s="255" t="s">
        <v>2063</v>
      </c>
      <c r="B701" s="255" t="s">
        <v>2046</v>
      </c>
      <c r="C701" s="255" t="s">
        <v>558</v>
      </c>
      <c r="D701" s="255" t="s">
        <v>2031</v>
      </c>
      <c r="E701" s="255" t="s">
        <v>559</v>
      </c>
      <c r="F701" s="255" t="s">
        <v>8049</v>
      </c>
      <c r="G701" s="256">
        <v>43192</v>
      </c>
      <c r="H701" s="257">
        <v>228.88</v>
      </c>
      <c r="I701" s="257">
        <v>1</v>
      </c>
      <c r="J701" s="257">
        <f t="shared" si="10"/>
        <v>228.88</v>
      </c>
      <c r="K701" s="255" t="s">
        <v>8050</v>
      </c>
      <c r="L701" s="255" t="s">
        <v>8051</v>
      </c>
      <c r="M701" s="256">
        <v>43193</v>
      </c>
      <c r="N701" s="255" t="s">
        <v>70</v>
      </c>
      <c r="O701" s="255" t="s">
        <v>398</v>
      </c>
    </row>
    <row r="702" spans="1:15" x14ac:dyDescent="0.2">
      <c r="A702" s="255" t="s">
        <v>2063</v>
      </c>
      <c r="B702" s="255" t="s">
        <v>2046</v>
      </c>
      <c r="C702" s="255" t="s">
        <v>558</v>
      </c>
      <c r="D702" s="255" t="s">
        <v>2031</v>
      </c>
      <c r="E702" s="255" t="s">
        <v>559</v>
      </c>
      <c r="F702" s="255" t="s">
        <v>8052</v>
      </c>
      <c r="G702" s="256">
        <v>43192</v>
      </c>
      <c r="H702" s="257">
        <v>109.98</v>
      </c>
      <c r="I702" s="257">
        <v>1</v>
      </c>
      <c r="J702" s="257">
        <f t="shared" si="10"/>
        <v>109.98</v>
      </c>
      <c r="K702" s="255" t="s">
        <v>398</v>
      </c>
      <c r="L702" s="255" t="s">
        <v>652</v>
      </c>
      <c r="M702" s="256">
        <v>43193</v>
      </c>
      <c r="N702" s="255" t="s">
        <v>70</v>
      </c>
      <c r="O702" s="255" t="s">
        <v>8053</v>
      </c>
    </row>
    <row r="703" spans="1:15" x14ac:dyDescent="0.2">
      <c r="A703" s="255" t="s">
        <v>2063</v>
      </c>
      <c r="B703" s="255" t="s">
        <v>2046</v>
      </c>
      <c r="C703" s="255" t="s">
        <v>558</v>
      </c>
      <c r="D703" s="255" t="s">
        <v>2031</v>
      </c>
      <c r="E703" s="255" t="s">
        <v>559</v>
      </c>
      <c r="F703" s="255" t="s">
        <v>8054</v>
      </c>
      <c r="G703" s="256">
        <v>43192</v>
      </c>
      <c r="H703" s="257">
        <v>99.98</v>
      </c>
      <c r="I703" s="257">
        <v>1</v>
      </c>
      <c r="J703" s="257">
        <f t="shared" si="10"/>
        <v>99.98</v>
      </c>
      <c r="K703" s="255" t="s">
        <v>398</v>
      </c>
      <c r="L703" s="255" t="s">
        <v>177</v>
      </c>
      <c r="M703" s="256">
        <v>43193</v>
      </c>
      <c r="N703" s="255" t="s">
        <v>70</v>
      </c>
      <c r="O703" s="255" t="s">
        <v>5094</v>
      </c>
    </row>
    <row r="704" spans="1:15" x14ac:dyDescent="0.2">
      <c r="A704" s="255" t="s">
        <v>2063</v>
      </c>
      <c r="B704" s="255" t="s">
        <v>2046</v>
      </c>
      <c r="C704" s="255" t="s">
        <v>558</v>
      </c>
      <c r="D704" s="255" t="s">
        <v>2031</v>
      </c>
      <c r="E704" s="255" t="s">
        <v>559</v>
      </c>
      <c r="F704" s="255" t="s">
        <v>8055</v>
      </c>
      <c r="G704" s="256">
        <v>43217</v>
      </c>
      <c r="H704" s="257">
        <v>4.84</v>
      </c>
      <c r="I704" s="257">
        <v>1</v>
      </c>
      <c r="J704" s="257">
        <f t="shared" si="10"/>
        <v>4.84</v>
      </c>
      <c r="K704" s="255" t="s">
        <v>398</v>
      </c>
      <c r="L704" s="255" t="s">
        <v>810</v>
      </c>
      <c r="M704" s="256">
        <v>43218</v>
      </c>
      <c r="N704" s="255" t="s">
        <v>70</v>
      </c>
      <c r="O704" s="255" t="s">
        <v>8056</v>
      </c>
    </row>
    <row r="705" spans="1:15" x14ac:dyDescent="0.2">
      <c r="A705" s="255" t="s">
        <v>2063</v>
      </c>
      <c r="B705" s="255" t="s">
        <v>2046</v>
      </c>
      <c r="C705" s="255" t="s">
        <v>558</v>
      </c>
      <c r="D705" s="255" t="s">
        <v>2031</v>
      </c>
      <c r="E705" s="255" t="s">
        <v>559</v>
      </c>
      <c r="F705" s="255" t="s">
        <v>8057</v>
      </c>
      <c r="G705" s="256">
        <v>43217</v>
      </c>
      <c r="H705" s="257">
        <v>252.12</v>
      </c>
      <c r="I705" s="257">
        <v>1</v>
      </c>
      <c r="J705" s="257">
        <f t="shared" si="10"/>
        <v>252.12</v>
      </c>
      <c r="K705" s="255" t="s">
        <v>398</v>
      </c>
      <c r="L705" s="255" t="s">
        <v>810</v>
      </c>
      <c r="M705" s="256">
        <v>43218</v>
      </c>
      <c r="N705" s="255" t="s">
        <v>70</v>
      </c>
      <c r="O705" s="255" t="s">
        <v>8056</v>
      </c>
    </row>
    <row r="706" spans="1:15" x14ac:dyDescent="0.2">
      <c r="A706" s="255" t="s">
        <v>2063</v>
      </c>
      <c r="B706" s="255" t="s">
        <v>2046</v>
      </c>
      <c r="C706" s="255" t="s">
        <v>558</v>
      </c>
      <c r="D706" s="255" t="s">
        <v>2031</v>
      </c>
      <c r="E706" s="255" t="s">
        <v>559</v>
      </c>
      <c r="F706" s="255" t="s">
        <v>8058</v>
      </c>
      <c r="G706" s="256">
        <v>43217</v>
      </c>
      <c r="H706" s="257">
        <v>2.42</v>
      </c>
      <c r="I706" s="257">
        <v>1</v>
      </c>
      <c r="J706" s="257">
        <f t="shared" si="10"/>
        <v>2.42</v>
      </c>
      <c r="K706" s="255" t="s">
        <v>398</v>
      </c>
      <c r="L706" s="255" t="s">
        <v>810</v>
      </c>
      <c r="M706" s="256">
        <v>43218</v>
      </c>
      <c r="N706" s="255" t="s">
        <v>70</v>
      </c>
      <c r="O706" s="255" t="s">
        <v>8059</v>
      </c>
    </row>
    <row r="707" spans="1:15" x14ac:dyDescent="0.2">
      <c r="A707" s="255" t="s">
        <v>2063</v>
      </c>
      <c r="B707" s="255" t="s">
        <v>2046</v>
      </c>
      <c r="C707" s="255" t="s">
        <v>558</v>
      </c>
      <c r="D707" s="255" t="s">
        <v>2031</v>
      </c>
      <c r="E707" s="255" t="s">
        <v>559</v>
      </c>
      <c r="F707" s="255" t="s">
        <v>8060</v>
      </c>
      <c r="G707" s="256">
        <v>43217</v>
      </c>
      <c r="H707" s="257">
        <v>198.52</v>
      </c>
      <c r="I707" s="257">
        <v>1</v>
      </c>
      <c r="J707" s="257">
        <f t="shared" ref="J707:J770" si="11">H707*I707</f>
        <v>198.52</v>
      </c>
      <c r="K707" s="255" t="s">
        <v>398</v>
      </c>
      <c r="L707" s="255" t="s">
        <v>810</v>
      </c>
      <c r="M707" s="256">
        <v>43218</v>
      </c>
      <c r="N707" s="255" t="s">
        <v>70</v>
      </c>
      <c r="O707" s="255" t="s">
        <v>8059</v>
      </c>
    </row>
    <row r="708" spans="1:15" x14ac:dyDescent="0.2">
      <c r="A708" s="255" t="s">
        <v>2063</v>
      </c>
      <c r="B708" s="255" t="s">
        <v>2046</v>
      </c>
      <c r="C708" s="255" t="s">
        <v>558</v>
      </c>
      <c r="D708" s="255" t="s">
        <v>2031</v>
      </c>
      <c r="E708" s="255" t="s">
        <v>559</v>
      </c>
      <c r="F708" s="255" t="s">
        <v>8061</v>
      </c>
      <c r="G708" s="256">
        <v>43217</v>
      </c>
      <c r="H708" s="257">
        <v>198.52</v>
      </c>
      <c r="I708" s="257">
        <v>1</v>
      </c>
      <c r="J708" s="257">
        <f t="shared" si="11"/>
        <v>198.52</v>
      </c>
      <c r="K708" s="255" t="s">
        <v>398</v>
      </c>
      <c r="L708" s="255" t="s">
        <v>810</v>
      </c>
      <c r="M708" s="256">
        <v>43218</v>
      </c>
      <c r="N708" s="255" t="s">
        <v>70</v>
      </c>
      <c r="O708" s="255" t="s">
        <v>8062</v>
      </c>
    </row>
    <row r="709" spans="1:15" x14ac:dyDescent="0.2">
      <c r="A709" s="255" t="s">
        <v>2063</v>
      </c>
      <c r="B709" s="255" t="s">
        <v>2046</v>
      </c>
      <c r="C709" s="255" t="s">
        <v>558</v>
      </c>
      <c r="D709" s="255" t="s">
        <v>2031</v>
      </c>
      <c r="E709" s="255" t="s">
        <v>559</v>
      </c>
      <c r="F709" s="255" t="s">
        <v>8063</v>
      </c>
      <c r="G709" s="256">
        <v>43217</v>
      </c>
      <c r="H709" s="257">
        <v>84</v>
      </c>
      <c r="I709" s="257">
        <v>1</v>
      </c>
      <c r="J709" s="257">
        <f t="shared" si="11"/>
        <v>84</v>
      </c>
      <c r="K709" s="255" t="s">
        <v>398</v>
      </c>
      <c r="L709" s="255" t="s">
        <v>810</v>
      </c>
      <c r="M709" s="256">
        <v>43218</v>
      </c>
      <c r="N709" s="255" t="s">
        <v>70</v>
      </c>
      <c r="O709" s="255" t="s">
        <v>8064</v>
      </c>
    </row>
    <row r="710" spans="1:15" x14ac:dyDescent="0.2">
      <c r="A710" s="255" t="s">
        <v>2063</v>
      </c>
      <c r="B710" s="255" t="s">
        <v>2046</v>
      </c>
      <c r="C710" s="255" t="s">
        <v>558</v>
      </c>
      <c r="D710" s="255" t="s">
        <v>2031</v>
      </c>
      <c r="E710" s="255" t="s">
        <v>559</v>
      </c>
      <c r="F710" s="255" t="s">
        <v>8065</v>
      </c>
      <c r="G710" s="256">
        <v>43217</v>
      </c>
      <c r="H710" s="257">
        <v>84</v>
      </c>
      <c r="I710" s="257">
        <v>1</v>
      </c>
      <c r="J710" s="257">
        <f t="shared" si="11"/>
        <v>84</v>
      </c>
      <c r="K710" s="255" t="s">
        <v>398</v>
      </c>
      <c r="L710" s="255" t="s">
        <v>810</v>
      </c>
      <c r="M710" s="256">
        <v>43218</v>
      </c>
      <c r="N710" s="255" t="s">
        <v>70</v>
      </c>
      <c r="O710" s="255" t="s">
        <v>8066</v>
      </c>
    </row>
    <row r="711" spans="1:15" x14ac:dyDescent="0.2">
      <c r="A711" s="255" t="s">
        <v>2063</v>
      </c>
      <c r="B711" s="255" t="s">
        <v>2046</v>
      </c>
      <c r="C711" s="255" t="s">
        <v>558</v>
      </c>
      <c r="D711" s="255" t="s">
        <v>2031</v>
      </c>
      <c r="E711" s="255" t="s">
        <v>559</v>
      </c>
      <c r="F711" s="255" t="s">
        <v>8067</v>
      </c>
      <c r="G711" s="256">
        <v>43217</v>
      </c>
      <c r="H711" s="257">
        <v>342</v>
      </c>
      <c r="I711" s="257">
        <v>1</v>
      </c>
      <c r="J711" s="257">
        <f t="shared" si="11"/>
        <v>342</v>
      </c>
      <c r="K711" s="255" t="s">
        <v>398</v>
      </c>
      <c r="L711" s="255" t="s">
        <v>640</v>
      </c>
      <c r="M711" s="256">
        <v>43218</v>
      </c>
      <c r="N711" s="255" t="s">
        <v>70</v>
      </c>
      <c r="O711" s="255" t="s">
        <v>7252</v>
      </c>
    </row>
    <row r="712" spans="1:15" x14ac:dyDescent="0.2">
      <c r="A712" s="255" t="s">
        <v>2063</v>
      </c>
      <c r="B712" s="255" t="s">
        <v>2046</v>
      </c>
      <c r="C712" s="255" t="s">
        <v>558</v>
      </c>
      <c r="D712" s="255" t="s">
        <v>2031</v>
      </c>
      <c r="E712" s="255" t="s">
        <v>559</v>
      </c>
      <c r="F712" s="255" t="s">
        <v>8068</v>
      </c>
      <c r="G712" s="256">
        <v>43217</v>
      </c>
      <c r="H712" s="257">
        <v>228</v>
      </c>
      <c r="I712" s="257">
        <v>1</v>
      </c>
      <c r="J712" s="257">
        <f t="shared" si="11"/>
        <v>228</v>
      </c>
      <c r="K712" s="255" t="s">
        <v>398</v>
      </c>
      <c r="L712" s="255" t="s">
        <v>640</v>
      </c>
      <c r="M712" s="256">
        <v>43218</v>
      </c>
      <c r="N712" s="255" t="s">
        <v>70</v>
      </c>
      <c r="O712" s="255" t="s">
        <v>7255</v>
      </c>
    </row>
    <row r="713" spans="1:15" x14ac:dyDescent="0.2">
      <c r="A713" s="255" t="s">
        <v>2063</v>
      </c>
      <c r="B713" s="255" t="s">
        <v>2046</v>
      </c>
      <c r="C713" s="255" t="s">
        <v>558</v>
      </c>
      <c r="D713" s="255" t="s">
        <v>2031</v>
      </c>
      <c r="E713" s="255" t="s">
        <v>559</v>
      </c>
      <c r="F713" s="255" t="s">
        <v>8069</v>
      </c>
      <c r="G713" s="256">
        <v>43217</v>
      </c>
      <c r="H713" s="257">
        <v>228</v>
      </c>
      <c r="I713" s="257">
        <v>1</v>
      </c>
      <c r="J713" s="257">
        <f t="shared" si="11"/>
        <v>228</v>
      </c>
      <c r="K713" s="255" t="s">
        <v>398</v>
      </c>
      <c r="L713" s="255" t="s">
        <v>640</v>
      </c>
      <c r="M713" s="256">
        <v>43218</v>
      </c>
      <c r="N713" s="255" t="s">
        <v>70</v>
      </c>
      <c r="O713" s="255" t="s">
        <v>7260</v>
      </c>
    </row>
    <row r="714" spans="1:15" x14ac:dyDescent="0.2">
      <c r="A714" s="255" t="s">
        <v>2063</v>
      </c>
      <c r="B714" s="255" t="s">
        <v>2046</v>
      </c>
      <c r="C714" s="255" t="s">
        <v>558</v>
      </c>
      <c r="D714" s="255" t="s">
        <v>2031</v>
      </c>
      <c r="E714" s="255" t="s">
        <v>559</v>
      </c>
      <c r="F714" s="255" t="s">
        <v>8070</v>
      </c>
      <c r="G714" s="256">
        <v>43217</v>
      </c>
      <c r="H714" s="257">
        <v>228</v>
      </c>
      <c r="I714" s="257">
        <v>1</v>
      </c>
      <c r="J714" s="257">
        <f t="shared" si="11"/>
        <v>228</v>
      </c>
      <c r="K714" s="255" t="s">
        <v>398</v>
      </c>
      <c r="L714" s="255" t="s">
        <v>640</v>
      </c>
      <c r="M714" s="256">
        <v>43218</v>
      </c>
      <c r="N714" s="255" t="s">
        <v>70</v>
      </c>
      <c r="O714" s="255" t="s">
        <v>7257</v>
      </c>
    </row>
    <row r="715" spans="1:15" x14ac:dyDescent="0.2">
      <c r="A715" s="255" t="s">
        <v>2063</v>
      </c>
      <c r="B715" s="255" t="s">
        <v>2046</v>
      </c>
      <c r="C715" s="255" t="s">
        <v>558</v>
      </c>
      <c r="D715" s="255" t="s">
        <v>2031</v>
      </c>
      <c r="E715" s="255" t="s">
        <v>559</v>
      </c>
      <c r="F715" s="255" t="s">
        <v>8071</v>
      </c>
      <c r="G715" s="256">
        <v>43217</v>
      </c>
      <c r="H715" s="257">
        <v>319</v>
      </c>
      <c r="I715" s="257">
        <v>1</v>
      </c>
      <c r="J715" s="257">
        <f t="shared" si="11"/>
        <v>319</v>
      </c>
      <c r="K715" s="255" t="s">
        <v>398</v>
      </c>
      <c r="L715" s="255" t="s">
        <v>147</v>
      </c>
      <c r="M715" s="256">
        <v>43218</v>
      </c>
      <c r="N715" s="255" t="s">
        <v>70</v>
      </c>
      <c r="O715" s="255" t="s">
        <v>8072</v>
      </c>
    </row>
    <row r="716" spans="1:15" x14ac:dyDescent="0.2">
      <c r="A716" s="255" t="s">
        <v>2063</v>
      </c>
      <c r="B716" s="255" t="s">
        <v>2046</v>
      </c>
      <c r="C716" s="255" t="s">
        <v>558</v>
      </c>
      <c r="D716" s="255" t="s">
        <v>2031</v>
      </c>
      <c r="E716" s="255" t="s">
        <v>559</v>
      </c>
      <c r="F716" s="255" t="s">
        <v>8073</v>
      </c>
      <c r="G716" s="256">
        <v>43217</v>
      </c>
      <c r="H716" s="257">
        <v>85</v>
      </c>
      <c r="I716" s="257">
        <v>1</v>
      </c>
      <c r="J716" s="257">
        <f t="shared" si="11"/>
        <v>85</v>
      </c>
      <c r="K716" s="255" t="s">
        <v>398</v>
      </c>
      <c r="L716" s="255" t="s">
        <v>147</v>
      </c>
      <c r="M716" s="256">
        <v>43218</v>
      </c>
      <c r="N716" s="255" t="s">
        <v>70</v>
      </c>
      <c r="O716" s="255" t="s">
        <v>8072</v>
      </c>
    </row>
    <row r="717" spans="1:15" x14ac:dyDescent="0.2">
      <c r="A717" s="255" t="s">
        <v>2063</v>
      </c>
      <c r="B717" s="255" t="s">
        <v>2046</v>
      </c>
      <c r="C717" s="255" t="s">
        <v>558</v>
      </c>
      <c r="D717" s="255" t="s">
        <v>2031</v>
      </c>
      <c r="E717" s="255" t="s">
        <v>559</v>
      </c>
      <c r="F717" s="255" t="s">
        <v>8074</v>
      </c>
      <c r="G717" s="256">
        <v>43217</v>
      </c>
      <c r="H717" s="257">
        <v>192</v>
      </c>
      <c r="I717" s="257">
        <v>1</v>
      </c>
      <c r="J717" s="257">
        <f t="shared" si="11"/>
        <v>192</v>
      </c>
      <c r="K717" s="255" t="s">
        <v>8075</v>
      </c>
      <c r="L717" s="255" t="s">
        <v>95</v>
      </c>
      <c r="M717" s="256">
        <v>43218</v>
      </c>
      <c r="N717" s="255" t="s">
        <v>70</v>
      </c>
      <c r="O717" s="255" t="s">
        <v>398</v>
      </c>
    </row>
    <row r="718" spans="1:15" x14ac:dyDescent="0.2">
      <c r="A718" s="255" t="s">
        <v>2063</v>
      </c>
      <c r="B718" s="255" t="s">
        <v>2046</v>
      </c>
      <c r="C718" s="255" t="s">
        <v>558</v>
      </c>
      <c r="D718" s="255" t="s">
        <v>2031</v>
      </c>
      <c r="E718" s="255" t="s">
        <v>559</v>
      </c>
      <c r="F718" s="255" t="s">
        <v>8076</v>
      </c>
      <c r="G718" s="256">
        <v>43217</v>
      </c>
      <c r="H718" s="257">
        <v>192</v>
      </c>
      <c r="I718" s="257">
        <v>1</v>
      </c>
      <c r="J718" s="257">
        <f t="shared" si="11"/>
        <v>192</v>
      </c>
      <c r="K718" s="255" t="s">
        <v>8075</v>
      </c>
      <c r="L718" s="255" t="s">
        <v>95</v>
      </c>
      <c r="M718" s="256">
        <v>43218</v>
      </c>
      <c r="N718" s="255" t="s">
        <v>70</v>
      </c>
      <c r="O718" s="255" t="s">
        <v>398</v>
      </c>
    </row>
    <row r="719" spans="1:15" x14ac:dyDescent="0.2">
      <c r="A719" s="255" t="s">
        <v>2063</v>
      </c>
      <c r="B719" s="255" t="s">
        <v>2046</v>
      </c>
      <c r="C719" s="255" t="s">
        <v>558</v>
      </c>
      <c r="D719" s="255" t="s">
        <v>2031</v>
      </c>
      <c r="E719" s="255" t="s">
        <v>559</v>
      </c>
      <c r="F719" s="255" t="s">
        <v>8077</v>
      </c>
      <c r="G719" s="256">
        <v>43217</v>
      </c>
      <c r="H719" s="257">
        <v>192</v>
      </c>
      <c r="I719" s="257">
        <v>1</v>
      </c>
      <c r="J719" s="257">
        <f t="shared" si="11"/>
        <v>192</v>
      </c>
      <c r="K719" s="255" t="s">
        <v>8075</v>
      </c>
      <c r="L719" s="255" t="s">
        <v>95</v>
      </c>
      <c r="M719" s="256">
        <v>43218</v>
      </c>
      <c r="N719" s="255" t="s">
        <v>70</v>
      </c>
      <c r="O719" s="255" t="s">
        <v>398</v>
      </c>
    </row>
    <row r="720" spans="1:15" x14ac:dyDescent="0.2">
      <c r="A720" s="255" t="s">
        <v>2063</v>
      </c>
      <c r="B720" s="255" t="s">
        <v>2046</v>
      </c>
      <c r="C720" s="255" t="s">
        <v>558</v>
      </c>
      <c r="D720" s="255" t="s">
        <v>2031</v>
      </c>
      <c r="E720" s="255" t="s">
        <v>559</v>
      </c>
      <c r="F720" s="255" t="s">
        <v>8078</v>
      </c>
      <c r="G720" s="256">
        <v>43217</v>
      </c>
      <c r="H720" s="257">
        <v>192</v>
      </c>
      <c r="I720" s="257">
        <v>1</v>
      </c>
      <c r="J720" s="257">
        <f t="shared" si="11"/>
        <v>192</v>
      </c>
      <c r="K720" s="255" t="s">
        <v>8075</v>
      </c>
      <c r="L720" s="255" t="s">
        <v>95</v>
      </c>
      <c r="M720" s="256">
        <v>43218</v>
      </c>
      <c r="N720" s="255" t="s">
        <v>70</v>
      </c>
      <c r="O720" s="255" t="s">
        <v>398</v>
      </c>
    </row>
    <row r="721" spans="1:15" x14ac:dyDescent="0.2">
      <c r="A721" s="255" t="s">
        <v>2063</v>
      </c>
      <c r="B721" s="255" t="s">
        <v>2046</v>
      </c>
      <c r="C721" s="255" t="s">
        <v>558</v>
      </c>
      <c r="D721" s="255" t="s">
        <v>2031</v>
      </c>
      <c r="E721" s="255" t="s">
        <v>559</v>
      </c>
      <c r="F721" s="255" t="s">
        <v>8079</v>
      </c>
      <c r="G721" s="256">
        <v>43217</v>
      </c>
      <c r="H721" s="257">
        <v>192</v>
      </c>
      <c r="I721" s="257">
        <v>1</v>
      </c>
      <c r="J721" s="257">
        <f t="shared" si="11"/>
        <v>192</v>
      </c>
      <c r="K721" s="255" t="s">
        <v>8075</v>
      </c>
      <c r="L721" s="255" t="s">
        <v>95</v>
      </c>
      <c r="M721" s="256">
        <v>43218</v>
      </c>
      <c r="N721" s="255" t="s">
        <v>70</v>
      </c>
      <c r="O721" s="255" t="s">
        <v>398</v>
      </c>
    </row>
    <row r="722" spans="1:15" x14ac:dyDescent="0.2">
      <c r="A722" s="255" t="s">
        <v>2063</v>
      </c>
      <c r="B722" s="255" t="s">
        <v>2046</v>
      </c>
      <c r="C722" s="255" t="s">
        <v>558</v>
      </c>
      <c r="D722" s="255" t="s">
        <v>2031</v>
      </c>
      <c r="E722" s="255" t="s">
        <v>559</v>
      </c>
      <c r="F722" s="255" t="s">
        <v>8080</v>
      </c>
      <c r="G722" s="256">
        <v>43217</v>
      </c>
      <c r="H722" s="257">
        <v>192</v>
      </c>
      <c r="I722" s="257">
        <v>1</v>
      </c>
      <c r="J722" s="257">
        <f t="shared" si="11"/>
        <v>192</v>
      </c>
      <c r="K722" s="255" t="s">
        <v>8075</v>
      </c>
      <c r="L722" s="255" t="s">
        <v>95</v>
      </c>
      <c r="M722" s="256">
        <v>43218</v>
      </c>
      <c r="N722" s="255" t="s">
        <v>70</v>
      </c>
      <c r="O722" s="255" t="s">
        <v>398</v>
      </c>
    </row>
    <row r="723" spans="1:15" x14ac:dyDescent="0.2">
      <c r="A723" s="255" t="s">
        <v>2063</v>
      </c>
      <c r="B723" s="255" t="s">
        <v>2046</v>
      </c>
      <c r="C723" s="255" t="s">
        <v>558</v>
      </c>
      <c r="D723" s="255" t="s">
        <v>2031</v>
      </c>
      <c r="E723" s="255" t="s">
        <v>559</v>
      </c>
      <c r="F723" s="255" t="s">
        <v>8081</v>
      </c>
      <c r="G723" s="256">
        <v>43217</v>
      </c>
      <c r="H723" s="257">
        <v>192</v>
      </c>
      <c r="I723" s="257">
        <v>1</v>
      </c>
      <c r="J723" s="257">
        <f t="shared" si="11"/>
        <v>192</v>
      </c>
      <c r="K723" s="255" t="s">
        <v>8075</v>
      </c>
      <c r="L723" s="255" t="s">
        <v>95</v>
      </c>
      <c r="M723" s="256">
        <v>43218</v>
      </c>
      <c r="N723" s="255" t="s">
        <v>70</v>
      </c>
      <c r="O723" s="255" t="s">
        <v>398</v>
      </c>
    </row>
    <row r="724" spans="1:15" x14ac:dyDescent="0.2">
      <c r="A724" s="255" t="s">
        <v>2063</v>
      </c>
      <c r="B724" s="255" t="s">
        <v>2046</v>
      </c>
      <c r="C724" s="255" t="s">
        <v>558</v>
      </c>
      <c r="D724" s="255" t="s">
        <v>2031</v>
      </c>
      <c r="E724" s="255" t="s">
        <v>559</v>
      </c>
      <c r="F724" s="255" t="s">
        <v>8082</v>
      </c>
      <c r="G724" s="256">
        <v>43217</v>
      </c>
      <c r="H724" s="257">
        <v>192</v>
      </c>
      <c r="I724" s="257">
        <v>1</v>
      </c>
      <c r="J724" s="257">
        <f t="shared" si="11"/>
        <v>192</v>
      </c>
      <c r="K724" s="255" t="s">
        <v>8075</v>
      </c>
      <c r="L724" s="255" t="s">
        <v>95</v>
      </c>
      <c r="M724" s="256">
        <v>43218</v>
      </c>
      <c r="N724" s="255" t="s">
        <v>70</v>
      </c>
      <c r="O724" s="255" t="s">
        <v>398</v>
      </c>
    </row>
    <row r="725" spans="1:15" x14ac:dyDescent="0.2">
      <c r="A725" s="255" t="s">
        <v>2063</v>
      </c>
      <c r="B725" s="255" t="s">
        <v>2046</v>
      </c>
      <c r="C725" s="255" t="s">
        <v>558</v>
      </c>
      <c r="D725" s="255" t="s">
        <v>2031</v>
      </c>
      <c r="E725" s="255" t="s">
        <v>559</v>
      </c>
      <c r="F725" s="255" t="s">
        <v>8083</v>
      </c>
      <c r="G725" s="256">
        <v>43217</v>
      </c>
      <c r="H725" s="257">
        <v>192</v>
      </c>
      <c r="I725" s="257">
        <v>1</v>
      </c>
      <c r="J725" s="257">
        <f t="shared" si="11"/>
        <v>192</v>
      </c>
      <c r="K725" s="255" t="s">
        <v>8075</v>
      </c>
      <c r="L725" s="255" t="s">
        <v>95</v>
      </c>
      <c r="M725" s="256">
        <v>43218</v>
      </c>
      <c r="N725" s="255" t="s">
        <v>70</v>
      </c>
      <c r="O725" s="255" t="s">
        <v>398</v>
      </c>
    </row>
    <row r="726" spans="1:15" x14ac:dyDescent="0.2">
      <c r="A726" s="255" t="s">
        <v>2063</v>
      </c>
      <c r="B726" s="255" t="s">
        <v>2046</v>
      </c>
      <c r="C726" s="255" t="s">
        <v>558</v>
      </c>
      <c r="D726" s="255" t="s">
        <v>2031</v>
      </c>
      <c r="E726" s="255" t="s">
        <v>559</v>
      </c>
      <c r="F726" s="255" t="s">
        <v>8084</v>
      </c>
      <c r="G726" s="256">
        <v>43217</v>
      </c>
      <c r="H726" s="257">
        <v>192</v>
      </c>
      <c r="I726" s="257">
        <v>1</v>
      </c>
      <c r="J726" s="257">
        <f t="shared" si="11"/>
        <v>192</v>
      </c>
      <c r="K726" s="255" t="s">
        <v>8075</v>
      </c>
      <c r="L726" s="255" t="s">
        <v>95</v>
      </c>
      <c r="M726" s="256">
        <v>43218</v>
      </c>
      <c r="N726" s="255" t="s">
        <v>70</v>
      </c>
      <c r="O726" s="255" t="s">
        <v>398</v>
      </c>
    </row>
    <row r="727" spans="1:15" x14ac:dyDescent="0.2">
      <c r="A727" s="255" t="s">
        <v>2063</v>
      </c>
      <c r="B727" s="255" t="s">
        <v>2046</v>
      </c>
      <c r="C727" s="255" t="s">
        <v>558</v>
      </c>
      <c r="D727" s="255" t="s">
        <v>2031</v>
      </c>
      <c r="E727" s="255" t="s">
        <v>559</v>
      </c>
      <c r="F727" s="255" t="s">
        <v>8085</v>
      </c>
      <c r="G727" s="256">
        <v>43217</v>
      </c>
      <c r="H727" s="257">
        <v>192</v>
      </c>
      <c r="I727" s="257">
        <v>1</v>
      </c>
      <c r="J727" s="257">
        <f t="shared" si="11"/>
        <v>192</v>
      </c>
      <c r="K727" s="255" t="s">
        <v>8075</v>
      </c>
      <c r="L727" s="255" t="s">
        <v>95</v>
      </c>
      <c r="M727" s="256">
        <v>43218</v>
      </c>
      <c r="N727" s="255" t="s">
        <v>70</v>
      </c>
      <c r="O727" s="255" t="s">
        <v>398</v>
      </c>
    </row>
    <row r="728" spans="1:15" x14ac:dyDescent="0.2">
      <c r="A728" s="255" t="s">
        <v>2063</v>
      </c>
      <c r="B728" s="255" t="s">
        <v>2046</v>
      </c>
      <c r="C728" s="255" t="s">
        <v>558</v>
      </c>
      <c r="D728" s="255" t="s">
        <v>2031</v>
      </c>
      <c r="E728" s="255" t="s">
        <v>559</v>
      </c>
      <c r="F728" s="255" t="s">
        <v>8086</v>
      </c>
      <c r="G728" s="256">
        <v>43217</v>
      </c>
      <c r="H728" s="257">
        <v>88.24</v>
      </c>
      <c r="I728" s="257">
        <v>1</v>
      </c>
      <c r="J728" s="257">
        <f t="shared" si="11"/>
        <v>88.24</v>
      </c>
      <c r="K728" s="255" t="s">
        <v>398</v>
      </c>
      <c r="L728" s="255" t="s">
        <v>151</v>
      </c>
      <c r="M728" s="256">
        <v>43218</v>
      </c>
      <c r="N728" s="255" t="s">
        <v>70</v>
      </c>
      <c r="O728" s="255" t="s">
        <v>7273</v>
      </c>
    </row>
    <row r="729" spans="1:15" x14ac:dyDescent="0.2">
      <c r="A729" s="255" t="s">
        <v>2063</v>
      </c>
      <c r="B729" s="255" t="s">
        <v>2046</v>
      </c>
      <c r="C729" s="255" t="s">
        <v>558</v>
      </c>
      <c r="D729" s="255" t="s">
        <v>2031</v>
      </c>
      <c r="E729" s="255" t="s">
        <v>559</v>
      </c>
      <c r="F729" s="255" t="s">
        <v>8087</v>
      </c>
      <c r="G729" s="256">
        <v>43217</v>
      </c>
      <c r="H729" s="257">
        <v>192</v>
      </c>
      <c r="I729" s="257">
        <v>1</v>
      </c>
      <c r="J729" s="257">
        <f t="shared" si="11"/>
        <v>192</v>
      </c>
      <c r="K729" s="255" t="s">
        <v>8075</v>
      </c>
      <c r="L729" s="255" t="s">
        <v>95</v>
      </c>
      <c r="M729" s="256">
        <v>43218</v>
      </c>
      <c r="N729" s="255" t="s">
        <v>70</v>
      </c>
      <c r="O729" s="255" t="s">
        <v>398</v>
      </c>
    </row>
    <row r="730" spans="1:15" x14ac:dyDescent="0.2">
      <c r="A730" s="255" t="s">
        <v>2063</v>
      </c>
      <c r="B730" s="255" t="s">
        <v>2046</v>
      </c>
      <c r="C730" s="255" t="s">
        <v>558</v>
      </c>
      <c r="D730" s="255" t="s">
        <v>2031</v>
      </c>
      <c r="E730" s="255" t="s">
        <v>559</v>
      </c>
      <c r="F730" s="255" t="s">
        <v>8088</v>
      </c>
      <c r="G730" s="256">
        <v>43217</v>
      </c>
      <c r="H730" s="257">
        <v>192</v>
      </c>
      <c r="I730" s="257">
        <v>1</v>
      </c>
      <c r="J730" s="257">
        <f t="shared" si="11"/>
        <v>192</v>
      </c>
      <c r="K730" s="255" t="s">
        <v>8075</v>
      </c>
      <c r="L730" s="255" t="s">
        <v>95</v>
      </c>
      <c r="M730" s="256">
        <v>43218</v>
      </c>
      <c r="N730" s="255" t="s">
        <v>70</v>
      </c>
      <c r="O730" s="255" t="s">
        <v>398</v>
      </c>
    </row>
    <row r="731" spans="1:15" x14ac:dyDescent="0.2">
      <c r="A731" s="255" t="s">
        <v>2063</v>
      </c>
      <c r="B731" s="255" t="s">
        <v>2046</v>
      </c>
      <c r="C731" s="255" t="s">
        <v>558</v>
      </c>
      <c r="D731" s="255" t="s">
        <v>2031</v>
      </c>
      <c r="E731" s="255" t="s">
        <v>559</v>
      </c>
      <c r="F731" s="255" t="s">
        <v>8089</v>
      </c>
      <c r="G731" s="256">
        <v>43217</v>
      </c>
      <c r="H731" s="257">
        <v>192</v>
      </c>
      <c r="I731" s="257">
        <v>1</v>
      </c>
      <c r="J731" s="257">
        <f t="shared" si="11"/>
        <v>192</v>
      </c>
      <c r="K731" s="255" t="s">
        <v>8075</v>
      </c>
      <c r="L731" s="255" t="s">
        <v>95</v>
      </c>
      <c r="M731" s="256">
        <v>43218</v>
      </c>
      <c r="N731" s="255" t="s">
        <v>70</v>
      </c>
      <c r="O731" s="255" t="s">
        <v>398</v>
      </c>
    </row>
    <row r="732" spans="1:15" x14ac:dyDescent="0.2">
      <c r="A732" s="255" t="s">
        <v>2063</v>
      </c>
      <c r="B732" s="255" t="s">
        <v>2046</v>
      </c>
      <c r="C732" s="255" t="s">
        <v>558</v>
      </c>
      <c r="D732" s="255" t="s">
        <v>2031</v>
      </c>
      <c r="E732" s="255" t="s">
        <v>559</v>
      </c>
      <c r="F732" s="255" t="s">
        <v>8090</v>
      </c>
      <c r="G732" s="256">
        <v>43217</v>
      </c>
      <c r="H732" s="257">
        <v>186.39</v>
      </c>
      <c r="I732" s="257">
        <v>1</v>
      </c>
      <c r="J732" s="257">
        <f t="shared" si="11"/>
        <v>186.39</v>
      </c>
      <c r="K732" s="255" t="s">
        <v>398</v>
      </c>
      <c r="L732" s="255" t="s">
        <v>151</v>
      </c>
      <c r="M732" s="256">
        <v>43218</v>
      </c>
      <c r="N732" s="255" t="s">
        <v>70</v>
      </c>
      <c r="O732" s="255" t="s">
        <v>7276</v>
      </c>
    </row>
    <row r="733" spans="1:15" x14ac:dyDescent="0.2">
      <c r="A733" s="255" t="s">
        <v>2063</v>
      </c>
      <c r="B733" s="255" t="s">
        <v>2046</v>
      </c>
      <c r="C733" s="255" t="s">
        <v>558</v>
      </c>
      <c r="D733" s="255" t="s">
        <v>2031</v>
      </c>
      <c r="E733" s="255" t="s">
        <v>559</v>
      </c>
      <c r="F733" s="255" t="s">
        <v>8091</v>
      </c>
      <c r="G733" s="256">
        <v>43217</v>
      </c>
      <c r="H733" s="257">
        <v>186.39</v>
      </c>
      <c r="I733" s="257">
        <v>1</v>
      </c>
      <c r="J733" s="257">
        <f t="shared" si="11"/>
        <v>186.39</v>
      </c>
      <c r="K733" s="255" t="s">
        <v>398</v>
      </c>
      <c r="L733" s="255" t="s">
        <v>151</v>
      </c>
      <c r="M733" s="256">
        <v>43218</v>
      </c>
      <c r="N733" s="255" t="s">
        <v>70</v>
      </c>
      <c r="O733" s="255" t="s">
        <v>7279</v>
      </c>
    </row>
    <row r="734" spans="1:15" x14ac:dyDescent="0.2">
      <c r="A734" s="255" t="s">
        <v>2063</v>
      </c>
      <c r="B734" s="255" t="s">
        <v>2046</v>
      </c>
      <c r="C734" s="255" t="s">
        <v>558</v>
      </c>
      <c r="D734" s="255" t="s">
        <v>2031</v>
      </c>
      <c r="E734" s="255" t="s">
        <v>559</v>
      </c>
      <c r="F734" s="255" t="s">
        <v>8092</v>
      </c>
      <c r="G734" s="256">
        <v>43217</v>
      </c>
      <c r="H734" s="257">
        <v>99.26</v>
      </c>
      <c r="I734" s="257">
        <v>1</v>
      </c>
      <c r="J734" s="257">
        <f t="shared" si="11"/>
        <v>99.26</v>
      </c>
      <c r="K734" s="255" t="s">
        <v>8093</v>
      </c>
      <c r="L734" s="255" t="s">
        <v>228</v>
      </c>
      <c r="M734" s="256">
        <v>43218</v>
      </c>
      <c r="N734" s="255" t="s">
        <v>70</v>
      </c>
      <c r="O734" s="255" t="s">
        <v>398</v>
      </c>
    </row>
    <row r="735" spans="1:15" x14ac:dyDescent="0.2">
      <c r="A735" s="255" t="s">
        <v>2063</v>
      </c>
      <c r="B735" s="255" t="s">
        <v>2046</v>
      </c>
      <c r="C735" s="255" t="s">
        <v>558</v>
      </c>
      <c r="D735" s="255" t="s">
        <v>2031</v>
      </c>
      <c r="E735" s="255" t="s">
        <v>559</v>
      </c>
      <c r="F735" s="255" t="s">
        <v>8094</v>
      </c>
      <c r="G735" s="256">
        <v>43217</v>
      </c>
      <c r="H735" s="257">
        <v>234</v>
      </c>
      <c r="I735" s="257">
        <v>1</v>
      </c>
      <c r="J735" s="257">
        <f t="shared" si="11"/>
        <v>234</v>
      </c>
      <c r="K735" s="255" t="s">
        <v>398</v>
      </c>
      <c r="L735" s="255" t="s">
        <v>318</v>
      </c>
      <c r="M735" s="256">
        <v>43218</v>
      </c>
      <c r="N735" s="255" t="s">
        <v>70</v>
      </c>
      <c r="O735" s="255" t="s">
        <v>7282</v>
      </c>
    </row>
    <row r="736" spans="1:15" x14ac:dyDescent="0.2">
      <c r="A736" s="255" t="s">
        <v>2063</v>
      </c>
      <c r="B736" s="255" t="s">
        <v>2046</v>
      </c>
      <c r="C736" s="255" t="s">
        <v>558</v>
      </c>
      <c r="D736" s="255" t="s">
        <v>2031</v>
      </c>
      <c r="E736" s="255" t="s">
        <v>559</v>
      </c>
      <c r="F736" s="255" t="s">
        <v>8095</v>
      </c>
      <c r="G736" s="256">
        <v>43217</v>
      </c>
      <c r="H736" s="257">
        <v>220</v>
      </c>
      <c r="I736" s="257">
        <v>1</v>
      </c>
      <c r="J736" s="257">
        <f t="shared" si="11"/>
        <v>220</v>
      </c>
      <c r="K736" s="255" t="s">
        <v>398</v>
      </c>
      <c r="L736" s="255" t="s">
        <v>451</v>
      </c>
      <c r="M736" s="256">
        <v>43218</v>
      </c>
      <c r="N736" s="255" t="s">
        <v>70</v>
      </c>
      <c r="O736" s="255" t="s">
        <v>7288</v>
      </c>
    </row>
    <row r="737" spans="1:15" x14ac:dyDescent="0.2">
      <c r="A737" s="255" t="s">
        <v>2063</v>
      </c>
      <c r="B737" s="255" t="s">
        <v>2046</v>
      </c>
      <c r="C737" s="255" t="s">
        <v>558</v>
      </c>
      <c r="D737" s="255" t="s">
        <v>2031</v>
      </c>
      <c r="E737" s="255" t="s">
        <v>559</v>
      </c>
      <c r="F737" s="255" t="s">
        <v>8096</v>
      </c>
      <c r="G737" s="256">
        <v>43217</v>
      </c>
      <c r="H737" s="257">
        <v>146.41999999999999</v>
      </c>
      <c r="I737" s="257">
        <v>1</v>
      </c>
      <c r="J737" s="257">
        <f t="shared" si="11"/>
        <v>146.41999999999999</v>
      </c>
      <c r="K737" s="255" t="s">
        <v>398</v>
      </c>
      <c r="L737" s="255" t="s">
        <v>151</v>
      </c>
      <c r="M737" s="256">
        <v>43218</v>
      </c>
      <c r="N737" s="255" t="s">
        <v>70</v>
      </c>
      <c r="O737" s="255" t="s">
        <v>6792</v>
      </c>
    </row>
    <row r="738" spans="1:15" x14ac:dyDescent="0.2">
      <c r="A738" s="255" t="s">
        <v>2063</v>
      </c>
      <c r="B738" s="255" t="s">
        <v>2046</v>
      </c>
      <c r="C738" s="255" t="s">
        <v>558</v>
      </c>
      <c r="D738" s="255" t="s">
        <v>2031</v>
      </c>
      <c r="E738" s="255" t="s">
        <v>559</v>
      </c>
      <c r="F738" s="255" t="s">
        <v>8097</v>
      </c>
      <c r="G738" s="256">
        <v>43217</v>
      </c>
      <c r="H738" s="257">
        <v>181.88</v>
      </c>
      <c r="I738" s="257">
        <v>1</v>
      </c>
      <c r="J738" s="257">
        <f t="shared" si="11"/>
        <v>181.88</v>
      </c>
      <c r="K738" s="255" t="s">
        <v>398</v>
      </c>
      <c r="L738" s="255" t="s">
        <v>151</v>
      </c>
      <c r="M738" s="256">
        <v>43218</v>
      </c>
      <c r="N738" s="255" t="s">
        <v>70</v>
      </c>
      <c r="O738" s="255" t="s">
        <v>6792</v>
      </c>
    </row>
    <row r="739" spans="1:15" x14ac:dyDescent="0.2">
      <c r="A739" s="255" t="s">
        <v>2063</v>
      </c>
      <c r="B739" s="255" t="s">
        <v>2046</v>
      </c>
      <c r="C739" s="255" t="s">
        <v>558</v>
      </c>
      <c r="D739" s="255" t="s">
        <v>2031</v>
      </c>
      <c r="E739" s="255" t="s">
        <v>559</v>
      </c>
      <c r="F739" s="255" t="s">
        <v>8098</v>
      </c>
      <c r="G739" s="256">
        <v>43217</v>
      </c>
      <c r="H739" s="257">
        <v>11</v>
      </c>
      <c r="I739" s="257">
        <v>1</v>
      </c>
      <c r="J739" s="257">
        <f t="shared" si="11"/>
        <v>11</v>
      </c>
      <c r="K739" s="255" t="s">
        <v>398</v>
      </c>
      <c r="L739" s="255" t="s">
        <v>320</v>
      </c>
      <c r="M739" s="256">
        <v>43218</v>
      </c>
      <c r="N739" s="255" t="s">
        <v>70</v>
      </c>
      <c r="O739" s="255" t="s">
        <v>8099</v>
      </c>
    </row>
    <row r="740" spans="1:15" x14ac:dyDescent="0.2">
      <c r="A740" s="255" t="s">
        <v>2063</v>
      </c>
      <c r="B740" s="255" t="s">
        <v>2046</v>
      </c>
      <c r="C740" s="255" t="s">
        <v>558</v>
      </c>
      <c r="D740" s="255" t="s">
        <v>2031</v>
      </c>
      <c r="E740" s="255" t="s">
        <v>559</v>
      </c>
      <c r="F740" s="255" t="s">
        <v>8100</v>
      </c>
      <c r="G740" s="256">
        <v>43217</v>
      </c>
      <c r="H740" s="257">
        <v>230</v>
      </c>
      <c r="I740" s="257">
        <v>1</v>
      </c>
      <c r="J740" s="257">
        <f t="shared" si="11"/>
        <v>230</v>
      </c>
      <c r="K740" s="255" t="s">
        <v>398</v>
      </c>
      <c r="L740" s="255" t="s">
        <v>818</v>
      </c>
      <c r="M740" s="256">
        <v>43218</v>
      </c>
      <c r="N740" s="255" t="s">
        <v>70</v>
      </c>
      <c r="O740" s="255" t="s">
        <v>7300</v>
      </c>
    </row>
    <row r="741" spans="1:15" x14ac:dyDescent="0.2">
      <c r="A741" s="255" t="s">
        <v>2063</v>
      </c>
      <c r="B741" s="255" t="s">
        <v>2046</v>
      </c>
      <c r="C741" s="255" t="s">
        <v>558</v>
      </c>
      <c r="D741" s="255" t="s">
        <v>2031</v>
      </c>
      <c r="E741" s="255" t="s">
        <v>559</v>
      </c>
      <c r="F741" s="255" t="s">
        <v>8101</v>
      </c>
      <c r="G741" s="256">
        <v>43217</v>
      </c>
      <c r="H741" s="257">
        <v>305</v>
      </c>
      <c r="I741" s="257">
        <v>1</v>
      </c>
      <c r="J741" s="257">
        <f t="shared" si="11"/>
        <v>305</v>
      </c>
      <c r="K741" s="255" t="s">
        <v>398</v>
      </c>
      <c r="L741" s="255" t="s">
        <v>320</v>
      </c>
      <c r="M741" s="256">
        <v>43218</v>
      </c>
      <c r="N741" s="255" t="s">
        <v>70</v>
      </c>
      <c r="O741" s="255" t="s">
        <v>8102</v>
      </c>
    </row>
    <row r="742" spans="1:15" x14ac:dyDescent="0.2">
      <c r="A742" s="255" t="s">
        <v>2063</v>
      </c>
      <c r="B742" s="255" t="s">
        <v>2046</v>
      </c>
      <c r="C742" s="255" t="s">
        <v>558</v>
      </c>
      <c r="D742" s="255" t="s">
        <v>2031</v>
      </c>
      <c r="E742" s="255" t="s">
        <v>559</v>
      </c>
      <c r="F742" s="255" t="s">
        <v>8103</v>
      </c>
      <c r="G742" s="256">
        <v>43217</v>
      </c>
      <c r="H742" s="257">
        <v>341.74</v>
      </c>
      <c r="I742" s="257">
        <v>1</v>
      </c>
      <c r="J742" s="257">
        <f t="shared" si="11"/>
        <v>341.74</v>
      </c>
      <c r="K742" s="255" t="s">
        <v>7311</v>
      </c>
      <c r="L742" s="255" t="s">
        <v>320</v>
      </c>
      <c r="M742" s="256">
        <v>43218</v>
      </c>
      <c r="N742" s="255" t="s">
        <v>70</v>
      </c>
      <c r="O742" s="255" t="s">
        <v>398</v>
      </c>
    </row>
    <row r="743" spans="1:15" x14ac:dyDescent="0.2">
      <c r="A743" s="255" t="s">
        <v>2063</v>
      </c>
      <c r="B743" s="255" t="s">
        <v>2046</v>
      </c>
      <c r="C743" s="255" t="s">
        <v>558</v>
      </c>
      <c r="D743" s="255" t="s">
        <v>2031</v>
      </c>
      <c r="E743" s="255" t="s">
        <v>559</v>
      </c>
      <c r="F743" s="255" t="s">
        <v>8104</v>
      </c>
      <c r="G743" s="256">
        <v>43217</v>
      </c>
      <c r="H743" s="257">
        <v>118.9</v>
      </c>
      <c r="I743" s="257">
        <v>1</v>
      </c>
      <c r="J743" s="257">
        <f t="shared" si="11"/>
        <v>118.9</v>
      </c>
      <c r="K743" s="255" t="s">
        <v>398</v>
      </c>
      <c r="L743" s="255" t="s">
        <v>734</v>
      </c>
      <c r="M743" s="256">
        <v>43218</v>
      </c>
      <c r="N743" s="255" t="s">
        <v>70</v>
      </c>
      <c r="O743" s="255" t="s">
        <v>7318</v>
      </c>
    </row>
    <row r="744" spans="1:15" x14ac:dyDescent="0.2">
      <c r="A744" s="255" t="s">
        <v>2063</v>
      </c>
      <c r="B744" s="255" t="s">
        <v>2046</v>
      </c>
      <c r="C744" s="255" t="s">
        <v>558</v>
      </c>
      <c r="D744" s="255" t="s">
        <v>2031</v>
      </c>
      <c r="E744" s="255" t="s">
        <v>559</v>
      </c>
      <c r="F744" s="255" t="s">
        <v>8105</v>
      </c>
      <c r="G744" s="256">
        <v>43217</v>
      </c>
      <c r="H744" s="257">
        <v>197.91</v>
      </c>
      <c r="I744" s="257">
        <v>1</v>
      </c>
      <c r="J744" s="257">
        <f t="shared" si="11"/>
        <v>197.91</v>
      </c>
      <c r="K744" s="255" t="s">
        <v>398</v>
      </c>
      <c r="L744" s="255" t="s">
        <v>556</v>
      </c>
      <c r="M744" s="256">
        <v>43218</v>
      </c>
      <c r="N744" s="255" t="s">
        <v>70</v>
      </c>
      <c r="O744" s="255" t="s">
        <v>6762</v>
      </c>
    </row>
    <row r="745" spans="1:15" x14ac:dyDescent="0.2">
      <c r="A745" s="255" t="s">
        <v>2063</v>
      </c>
      <c r="B745" s="255" t="s">
        <v>2046</v>
      </c>
      <c r="C745" s="255" t="s">
        <v>558</v>
      </c>
      <c r="D745" s="255" t="s">
        <v>2031</v>
      </c>
      <c r="E745" s="255" t="s">
        <v>559</v>
      </c>
      <c r="F745" s="255" t="s">
        <v>8106</v>
      </c>
      <c r="G745" s="256">
        <v>43217</v>
      </c>
      <c r="H745" s="257">
        <v>197.91</v>
      </c>
      <c r="I745" s="257">
        <v>1</v>
      </c>
      <c r="J745" s="257">
        <f t="shared" si="11"/>
        <v>197.91</v>
      </c>
      <c r="K745" s="255" t="s">
        <v>398</v>
      </c>
      <c r="L745" s="255" t="s">
        <v>556</v>
      </c>
      <c r="M745" s="256">
        <v>43218</v>
      </c>
      <c r="N745" s="255" t="s">
        <v>70</v>
      </c>
      <c r="O745" s="255" t="s">
        <v>7329</v>
      </c>
    </row>
    <row r="746" spans="1:15" x14ac:dyDescent="0.2">
      <c r="A746" s="255" t="s">
        <v>2063</v>
      </c>
      <c r="B746" s="255" t="s">
        <v>2046</v>
      </c>
      <c r="C746" s="255" t="s">
        <v>558</v>
      </c>
      <c r="D746" s="255" t="s">
        <v>2031</v>
      </c>
      <c r="E746" s="255" t="s">
        <v>559</v>
      </c>
      <c r="F746" s="255" t="s">
        <v>8107</v>
      </c>
      <c r="G746" s="256">
        <v>43217</v>
      </c>
      <c r="H746" s="257">
        <v>187.48</v>
      </c>
      <c r="I746" s="257">
        <v>1</v>
      </c>
      <c r="J746" s="257">
        <f t="shared" si="11"/>
        <v>187.48</v>
      </c>
      <c r="K746" s="255" t="s">
        <v>398</v>
      </c>
      <c r="L746" s="255" t="s">
        <v>316</v>
      </c>
      <c r="M746" s="256">
        <v>43218</v>
      </c>
      <c r="N746" s="255" t="s">
        <v>70</v>
      </c>
      <c r="O746" s="255" t="s">
        <v>7333</v>
      </c>
    </row>
    <row r="747" spans="1:15" x14ac:dyDescent="0.2">
      <c r="A747" s="255" t="s">
        <v>2063</v>
      </c>
      <c r="B747" s="255" t="s">
        <v>2046</v>
      </c>
      <c r="C747" s="255" t="s">
        <v>558</v>
      </c>
      <c r="D747" s="255" t="s">
        <v>2031</v>
      </c>
      <c r="E747" s="255" t="s">
        <v>559</v>
      </c>
      <c r="F747" s="255" t="s">
        <v>8108</v>
      </c>
      <c r="G747" s="256">
        <v>43216</v>
      </c>
      <c r="H747" s="257">
        <v>86</v>
      </c>
      <c r="I747" s="257">
        <v>1</v>
      </c>
      <c r="J747" s="257">
        <f t="shared" si="11"/>
        <v>86</v>
      </c>
      <c r="K747" s="255" t="s">
        <v>398</v>
      </c>
      <c r="L747" s="255" t="s">
        <v>428</v>
      </c>
      <c r="M747" s="256">
        <v>43217</v>
      </c>
      <c r="N747" s="255" t="s">
        <v>70</v>
      </c>
      <c r="O747" s="255" t="s">
        <v>8109</v>
      </c>
    </row>
    <row r="748" spans="1:15" x14ac:dyDescent="0.2">
      <c r="A748" s="255" t="s">
        <v>2063</v>
      </c>
      <c r="B748" s="255" t="s">
        <v>2046</v>
      </c>
      <c r="C748" s="255" t="s">
        <v>558</v>
      </c>
      <c r="D748" s="255" t="s">
        <v>2031</v>
      </c>
      <c r="E748" s="255" t="s">
        <v>559</v>
      </c>
      <c r="F748" s="255" t="s">
        <v>8110</v>
      </c>
      <c r="G748" s="256">
        <v>43216</v>
      </c>
      <c r="H748" s="257">
        <v>86</v>
      </c>
      <c r="I748" s="257">
        <v>1</v>
      </c>
      <c r="J748" s="257">
        <f t="shared" si="11"/>
        <v>86</v>
      </c>
      <c r="K748" s="255" t="s">
        <v>398</v>
      </c>
      <c r="L748" s="255" t="s">
        <v>428</v>
      </c>
      <c r="M748" s="256">
        <v>43217</v>
      </c>
      <c r="N748" s="255" t="s">
        <v>70</v>
      </c>
      <c r="O748" s="255" t="s">
        <v>8111</v>
      </c>
    </row>
    <row r="749" spans="1:15" x14ac:dyDescent="0.2">
      <c r="A749" s="255" t="s">
        <v>2063</v>
      </c>
      <c r="B749" s="255" t="s">
        <v>2046</v>
      </c>
      <c r="C749" s="255" t="s">
        <v>558</v>
      </c>
      <c r="D749" s="255" t="s">
        <v>2031</v>
      </c>
      <c r="E749" s="255" t="s">
        <v>559</v>
      </c>
      <c r="F749" s="255" t="s">
        <v>8112</v>
      </c>
      <c r="G749" s="256">
        <v>43216</v>
      </c>
      <c r="H749" s="257">
        <v>86</v>
      </c>
      <c r="I749" s="257">
        <v>1</v>
      </c>
      <c r="J749" s="257">
        <f t="shared" si="11"/>
        <v>86</v>
      </c>
      <c r="K749" s="255" t="s">
        <v>398</v>
      </c>
      <c r="L749" s="255" t="s">
        <v>428</v>
      </c>
      <c r="M749" s="256">
        <v>43217</v>
      </c>
      <c r="N749" s="255" t="s">
        <v>70</v>
      </c>
      <c r="O749" s="255" t="s">
        <v>8113</v>
      </c>
    </row>
    <row r="750" spans="1:15" x14ac:dyDescent="0.2">
      <c r="A750" s="255" t="s">
        <v>2063</v>
      </c>
      <c r="B750" s="255" t="s">
        <v>2046</v>
      </c>
      <c r="C750" s="255" t="s">
        <v>558</v>
      </c>
      <c r="D750" s="255" t="s">
        <v>2031</v>
      </c>
      <c r="E750" s="255" t="s">
        <v>559</v>
      </c>
      <c r="F750" s="255" t="s">
        <v>8114</v>
      </c>
      <c r="G750" s="256">
        <v>43216</v>
      </c>
      <c r="H750" s="257">
        <v>86</v>
      </c>
      <c r="I750" s="257">
        <v>1</v>
      </c>
      <c r="J750" s="257">
        <f t="shared" si="11"/>
        <v>86</v>
      </c>
      <c r="K750" s="255" t="s">
        <v>398</v>
      </c>
      <c r="L750" s="255" t="s">
        <v>428</v>
      </c>
      <c r="M750" s="256">
        <v>43217</v>
      </c>
      <c r="N750" s="255" t="s">
        <v>70</v>
      </c>
      <c r="O750" s="255" t="s">
        <v>8115</v>
      </c>
    </row>
    <row r="751" spans="1:15" x14ac:dyDescent="0.2">
      <c r="A751" s="255" t="s">
        <v>2063</v>
      </c>
      <c r="B751" s="255" t="s">
        <v>2046</v>
      </c>
      <c r="C751" s="255" t="s">
        <v>558</v>
      </c>
      <c r="D751" s="255" t="s">
        <v>2031</v>
      </c>
      <c r="E751" s="255" t="s">
        <v>559</v>
      </c>
      <c r="F751" s="255" t="s">
        <v>8116</v>
      </c>
      <c r="G751" s="256">
        <v>43216</v>
      </c>
      <c r="H751" s="257">
        <v>145.13</v>
      </c>
      <c r="I751" s="257">
        <v>1</v>
      </c>
      <c r="J751" s="257">
        <f t="shared" si="11"/>
        <v>145.13</v>
      </c>
      <c r="K751" s="255" t="s">
        <v>398</v>
      </c>
      <c r="L751" s="255" t="s">
        <v>694</v>
      </c>
      <c r="M751" s="256">
        <v>43217</v>
      </c>
      <c r="N751" s="255" t="s">
        <v>70</v>
      </c>
      <c r="O751" s="255" t="s">
        <v>7372</v>
      </c>
    </row>
    <row r="752" spans="1:15" x14ac:dyDescent="0.2">
      <c r="A752" s="255" t="s">
        <v>2063</v>
      </c>
      <c r="B752" s="255" t="s">
        <v>2046</v>
      </c>
      <c r="C752" s="255" t="s">
        <v>558</v>
      </c>
      <c r="D752" s="255" t="s">
        <v>2031</v>
      </c>
      <c r="E752" s="255" t="s">
        <v>559</v>
      </c>
      <c r="F752" s="255" t="s">
        <v>8117</v>
      </c>
      <c r="G752" s="256">
        <v>43216</v>
      </c>
      <c r="H752" s="257">
        <v>341.74</v>
      </c>
      <c r="I752" s="257">
        <v>1</v>
      </c>
      <c r="J752" s="257">
        <f t="shared" si="11"/>
        <v>341.74</v>
      </c>
      <c r="K752" s="255" t="s">
        <v>7347</v>
      </c>
      <c r="L752" s="255" t="s">
        <v>320</v>
      </c>
      <c r="M752" s="256">
        <v>43217</v>
      </c>
      <c r="N752" s="255" t="s">
        <v>70</v>
      </c>
      <c r="O752" s="255" t="s">
        <v>398</v>
      </c>
    </row>
    <row r="753" spans="1:15" x14ac:dyDescent="0.2">
      <c r="A753" s="255" t="s">
        <v>2063</v>
      </c>
      <c r="B753" s="255" t="s">
        <v>2046</v>
      </c>
      <c r="C753" s="255" t="s">
        <v>558</v>
      </c>
      <c r="D753" s="255" t="s">
        <v>2031</v>
      </c>
      <c r="E753" s="255" t="s">
        <v>559</v>
      </c>
      <c r="F753" s="255" t="s">
        <v>8118</v>
      </c>
      <c r="G753" s="256">
        <v>43216</v>
      </c>
      <c r="H753" s="257">
        <v>240</v>
      </c>
      <c r="I753" s="257">
        <v>1</v>
      </c>
      <c r="J753" s="257">
        <f t="shared" si="11"/>
        <v>240</v>
      </c>
      <c r="K753" s="255" t="s">
        <v>398</v>
      </c>
      <c r="L753" s="255" t="s">
        <v>365</v>
      </c>
      <c r="M753" s="256">
        <v>43217</v>
      </c>
      <c r="N753" s="255" t="s">
        <v>70</v>
      </c>
      <c r="O753" s="255" t="s">
        <v>8119</v>
      </c>
    </row>
    <row r="754" spans="1:15" x14ac:dyDescent="0.2">
      <c r="A754" s="255" t="s">
        <v>2063</v>
      </c>
      <c r="B754" s="255" t="s">
        <v>2046</v>
      </c>
      <c r="C754" s="255" t="s">
        <v>558</v>
      </c>
      <c r="D754" s="255" t="s">
        <v>2031</v>
      </c>
      <c r="E754" s="255" t="s">
        <v>559</v>
      </c>
      <c r="F754" s="255" t="s">
        <v>8120</v>
      </c>
      <c r="G754" s="256">
        <v>43216</v>
      </c>
      <c r="H754" s="257">
        <v>9.5</v>
      </c>
      <c r="I754" s="257">
        <v>1</v>
      </c>
      <c r="J754" s="257">
        <f t="shared" si="11"/>
        <v>9.5</v>
      </c>
      <c r="K754" s="255" t="s">
        <v>398</v>
      </c>
      <c r="L754" s="255" t="s">
        <v>640</v>
      </c>
      <c r="M754" s="256">
        <v>43217</v>
      </c>
      <c r="N754" s="255" t="s">
        <v>70</v>
      </c>
      <c r="O754" s="255" t="s">
        <v>8121</v>
      </c>
    </row>
    <row r="755" spans="1:15" x14ac:dyDescent="0.2">
      <c r="A755" s="255" t="s">
        <v>2063</v>
      </c>
      <c r="B755" s="255" t="s">
        <v>2046</v>
      </c>
      <c r="C755" s="255" t="s">
        <v>558</v>
      </c>
      <c r="D755" s="255" t="s">
        <v>2031</v>
      </c>
      <c r="E755" s="255" t="s">
        <v>559</v>
      </c>
      <c r="F755" s="255" t="s">
        <v>8122</v>
      </c>
      <c r="G755" s="256">
        <v>43216</v>
      </c>
      <c r="H755" s="257">
        <v>139.38</v>
      </c>
      <c r="I755" s="257">
        <v>1</v>
      </c>
      <c r="J755" s="257">
        <f t="shared" si="11"/>
        <v>139.38</v>
      </c>
      <c r="K755" s="255" t="s">
        <v>398</v>
      </c>
      <c r="L755" s="255" t="s">
        <v>124</v>
      </c>
      <c r="M755" s="256">
        <v>43217</v>
      </c>
      <c r="N755" s="255" t="s">
        <v>70</v>
      </c>
      <c r="O755" s="255" t="s">
        <v>6798</v>
      </c>
    </row>
    <row r="756" spans="1:15" x14ac:dyDescent="0.2">
      <c r="A756" s="255" t="s">
        <v>2063</v>
      </c>
      <c r="B756" s="255" t="s">
        <v>2046</v>
      </c>
      <c r="C756" s="255" t="s">
        <v>558</v>
      </c>
      <c r="D756" s="255" t="s">
        <v>2031</v>
      </c>
      <c r="E756" s="255" t="s">
        <v>559</v>
      </c>
      <c r="F756" s="255" t="s">
        <v>8123</v>
      </c>
      <c r="G756" s="256">
        <v>43216</v>
      </c>
      <c r="H756" s="257">
        <v>278.75</v>
      </c>
      <c r="I756" s="257">
        <v>1</v>
      </c>
      <c r="J756" s="257">
        <f t="shared" si="11"/>
        <v>278.75</v>
      </c>
      <c r="K756" s="255" t="s">
        <v>398</v>
      </c>
      <c r="L756" s="255" t="s">
        <v>124</v>
      </c>
      <c r="M756" s="256">
        <v>43217</v>
      </c>
      <c r="N756" s="255" t="s">
        <v>70</v>
      </c>
      <c r="O756" s="255" t="s">
        <v>6798</v>
      </c>
    </row>
    <row r="757" spans="1:15" x14ac:dyDescent="0.2">
      <c r="A757" s="255" t="s">
        <v>2063</v>
      </c>
      <c r="B757" s="255" t="s">
        <v>2046</v>
      </c>
      <c r="C757" s="255" t="s">
        <v>558</v>
      </c>
      <c r="D757" s="255" t="s">
        <v>2031</v>
      </c>
      <c r="E757" s="255" t="s">
        <v>559</v>
      </c>
      <c r="F757" s="255" t="s">
        <v>8124</v>
      </c>
      <c r="G757" s="256">
        <v>43216</v>
      </c>
      <c r="H757" s="257">
        <v>539</v>
      </c>
      <c r="I757" s="257">
        <v>1</v>
      </c>
      <c r="J757" s="257">
        <f t="shared" si="11"/>
        <v>539</v>
      </c>
      <c r="K757" s="255" t="s">
        <v>398</v>
      </c>
      <c r="L757" s="255" t="s">
        <v>485</v>
      </c>
      <c r="M757" s="256">
        <v>43217</v>
      </c>
      <c r="N757" s="255" t="s">
        <v>70</v>
      </c>
      <c r="O757" s="255" t="s">
        <v>7382</v>
      </c>
    </row>
    <row r="758" spans="1:15" x14ac:dyDescent="0.2">
      <c r="A758" s="255" t="s">
        <v>2063</v>
      </c>
      <c r="B758" s="255" t="s">
        <v>2046</v>
      </c>
      <c r="C758" s="255" t="s">
        <v>558</v>
      </c>
      <c r="D758" s="255" t="s">
        <v>2031</v>
      </c>
      <c r="E758" s="255" t="s">
        <v>559</v>
      </c>
      <c r="F758" s="255" t="s">
        <v>8125</v>
      </c>
      <c r="G758" s="256">
        <v>43216</v>
      </c>
      <c r="H758" s="257">
        <v>237</v>
      </c>
      <c r="I758" s="257">
        <v>1</v>
      </c>
      <c r="J758" s="257">
        <f t="shared" si="11"/>
        <v>237</v>
      </c>
      <c r="K758" s="255" t="s">
        <v>398</v>
      </c>
      <c r="L758" s="255" t="s">
        <v>320</v>
      </c>
      <c r="M758" s="256">
        <v>43217</v>
      </c>
      <c r="N758" s="255" t="s">
        <v>70</v>
      </c>
      <c r="O758" s="255" t="s">
        <v>8126</v>
      </c>
    </row>
    <row r="759" spans="1:15" x14ac:dyDescent="0.2">
      <c r="A759" s="255" t="s">
        <v>2063</v>
      </c>
      <c r="B759" s="255" t="s">
        <v>2046</v>
      </c>
      <c r="C759" s="255" t="s">
        <v>558</v>
      </c>
      <c r="D759" s="255" t="s">
        <v>2031</v>
      </c>
      <c r="E759" s="255" t="s">
        <v>559</v>
      </c>
      <c r="F759" s="255" t="s">
        <v>8127</v>
      </c>
      <c r="G759" s="256">
        <v>43216</v>
      </c>
      <c r="H759" s="257">
        <v>124.56</v>
      </c>
      <c r="I759" s="257">
        <v>1</v>
      </c>
      <c r="J759" s="257">
        <f t="shared" si="11"/>
        <v>124.56</v>
      </c>
      <c r="K759" s="255" t="s">
        <v>398</v>
      </c>
      <c r="L759" s="255" t="s">
        <v>547</v>
      </c>
      <c r="M759" s="256">
        <v>43217</v>
      </c>
      <c r="N759" s="255" t="s">
        <v>70</v>
      </c>
      <c r="O759" s="255" t="s">
        <v>7392</v>
      </c>
    </row>
    <row r="760" spans="1:15" x14ac:dyDescent="0.2">
      <c r="A760" s="255" t="s">
        <v>2063</v>
      </c>
      <c r="B760" s="255" t="s">
        <v>2046</v>
      </c>
      <c r="C760" s="255" t="s">
        <v>558</v>
      </c>
      <c r="D760" s="255" t="s">
        <v>2031</v>
      </c>
      <c r="E760" s="255" t="s">
        <v>559</v>
      </c>
      <c r="F760" s="255" t="s">
        <v>8128</v>
      </c>
      <c r="G760" s="256">
        <v>43216</v>
      </c>
      <c r="H760" s="257">
        <v>100.91</v>
      </c>
      <c r="I760" s="257">
        <v>1</v>
      </c>
      <c r="J760" s="257">
        <f t="shared" si="11"/>
        <v>100.91</v>
      </c>
      <c r="K760" s="255" t="s">
        <v>398</v>
      </c>
      <c r="L760" s="255" t="s">
        <v>556</v>
      </c>
      <c r="M760" s="256">
        <v>43217</v>
      </c>
      <c r="N760" s="255" t="s">
        <v>70</v>
      </c>
      <c r="O760" s="255" t="s">
        <v>7395</v>
      </c>
    </row>
    <row r="761" spans="1:15" x14ac:dyDescent="0.2">
      <c r="A761" s="255" t="s">
        <v>2063</v>
      </c>
      <c r="B761" s="255" t="s">
        <v>2046</v>
      </c>
      <c r="C761" s="255" t="s">
        <v>558</v>
      </c>
      <c r="D761" s="255" t="s">
        <v>2031</v>
      </c>
      <c r="E761" s="255" t="s">
        <v>559</v>
      </c>
      <c r="F761" s="255" t="s">
        <v>8129</v>
      </c>
      <c r="G761" s="256">
        <v>43216</v>
      </c>
      <c r="H761" s="257">
        <v>244</v>
      </c>
      <c r="I761" s="257">
        <v>1</v>
      </c>
      <c r="J761" s="257">
        <f t="shared" si="11"/>
        <v>244</v>
      </c>
      <c r="K761" s="255" t="s">
        <v>398</v>
      </c>
      <c r="L761" s="255" t="s">
        <v>320</v>
      </c>
      <c r="M761" s="256">
        <v>43217</v>
      </c>
      <c r="N761" s="255" t="s">
        <v>70</v>
      </c>
      <c r="O761" s="255" t="s">
        <v>8099</v>
      </c>
    </row>
    <row r="762" spans="1:15" x14ac:dyDescent="0.2">
      <c r="A762" s="255" t="s">
        <v>2063</v>
      </c>
      <c r="B762" s="255" t="s">
        <v>2046</v>
      </c>
      <c r="C762" s="255" t="s">
        <v>558</v>
      </c>
      <c r="D762" s="255" t="s">
        <v>2031</v>
      </c>
      <c r="E762" s="255" t="s">
        <v>559</v>
      </c>
      <c r="F762" s="255" t="s">
        <v>8130</v>
      </c>
      <c r="G762" s="256">
        <v>43215</v>
      </c>
      <c r="H762" s="257">
        <v>480</v>
      </c>
      <c r="I762" s="257">
        <v>1</v>
      </c>
      <c r="J762" s="257">
        <f t="shared" si="11"/>
        <v>480</v>
      </c>
      <c r="K762" s="255" t="s">
        <v>398</v>
      </c>
      <c r="L762" s="255" t="s">
        <v>556</v>
      </c>
      <c r="M762" s="256">
        <v>43216</v>
      </c>
      <c r="N762" s="255" t="s">
        <v>70</v>
      </c>
      <c r="O762" s="255" t="s">
        <v>8131</v>
      </c>
    </row>
    <row r="763" spans="1:15" x14ac:dyDescent="0.2">
      <c r="A763" s="255" t="s">
        <v>2063</v>
      </c>
      <c r="B763" s="255" t="s">
        <v>2046</v>
      </c>
      <c r="C763" s="255" t="s">
        <v>558</v>
      </c>
      <c r="D763" s="255" t="s">
        <v>2031</v>
      </c>
      <c r="E763" s="255" t="s">
        <v>559</v>
      </c>
      <c r="F763" s="255" t="s">
        <v>8132</v>
      </c>
      <c r="G763" s="256">
        <v>43215</v>
      </c>
      <c r="H763" s="257">
        <v>480</v>
      </c>
      <c r="I763" s="257">
        <v>1</v>
      </c>
      <c r="J763" s="257">
        <f t="shared" si="11"/>
        <v>480</v>
      </c>
      <c r="K763" s="255" t="s">
        <v>398</v>
      </c>
      <c r="L763" s="255" t="s">
        <v>556</v>
      </c>
      <c r="M763" s="256">
        <v>43216</v>
      </c>
      <c r="N763" s="255" t="s">
        <v>70</v>
      </c>
      <c r="O763" s="255" t="s">
        <v>8133</v>
      </c>
    </row>
    <row r="764" spans="1:15" x14ac:dyDescent="0.2">
      <c r="A764" s="255" t="s">
        <v>2063</v>
      </c>
      <c r="B764" s="255" t="s">
        <v>2046</v>
      </c>
      <c r="C764" s="255" t="s">
        <v>558</v>
      </c>
      <c r="D764" s="255" t="s">
        <v>2031</v>
      </c>
      <c r="E764" s="255" t="s">
        <v>559</v>
      </c>
      <c r="F764" s="255" t="s">
        <v>8134</v>
      </c>
      <c r="G764" s="256">
        <v>43215</v>
      </c>
      <c r="H764" s="257">
        <v>480</v>
      </c>
      <c r="I764" s="257">
        <v>1</v>
      </c>
      <c r="J764" s="257">
        <f t="shared" si="11"/>
        <v>480</v>
      </c>
      <c r="K764" s="255" t="s">
        <v>398</v>
      </c>
      <c r="L764" s="255" t="s">
        <v>556</v>
      </c>
      <c r="M764" s="256">
        <v>43216</v>
      </c>
      <c r="N764" s="255" t="s">
        <v>70</v>
      </c>
      <c r="O764" s="255" t="s">
        <v>8135</v>
      </c>
    </row>
    <row r="765" spans="1:15" x14ac:dyDescent="0.2">
      <c r="A765" s="255" t="s">
        <v>2063</v>
      </c>
      <c r="B765" s="255" t="s">
        <v>2046</v>
      </c>
      <c r="C765" s="255" t="s">
        <v>558</v>
      </c>
      <c r="D765" s="255" t="s">
        <v>2031</v>
      </c>
      <c r="E765" s="255" t="s">
        <v>559</v>
      </c>
      <c r="F765" s="255" t="s">
        <v>8136</v>
      </c>
      <c r="G765" s="256">
        <v>43215</v>
      </c>
      <c r="H765" s="257">
        <v>480</v>
      </c>
      <c r="I765" s="257">
        <v>1</v>
      </c>
      <c r="J765" s="257">
        <f t="shared" si="11"/>
        <v>480</v>
      </c>
      <c r="K765" s="255" t="s">
        <v>398</v>
      </c>
      <c r="L765" s="255" t="s">
        <v>556</v>
      </c>
      <c r="M765" s="256">
        <v>43216</v>
      </c>
      <c r="N765" s="255" t="s">
        <v>70</v>
      </c>
      <c r="O765" s="255" t="s">
        <v>8137</v>
      </c>
    </row>
    <row r="766" spans="1:15" x14ac:dyDescent="0.2">
      <c r="A766" s="255" t="s">
        <v>2063</v>
      </c>
      <c r="B766" s="255" t="s">
        <v>2046</v>
      </c>
      <c r="C766" s="255" t="s">
        <v>558</v>
      </c>
      <c r="D766" s="255" t="s">
        <v>2031</v>
      </c>
      <c r="E766" s="255" t="s">
        <v>559</v>
      </c>
      <c r="F766" s="255" t="s">
        <v>8138</v>
      </c>
      <c r="G766" s="256">
        <v>43215</v>
      </c>
      <c r="H766" s="257">
        <v>240</v>
      </c>
      <c r="I766" s="257">
        <v>1</v>
      </c>
      <c r="J766" s="257">
        <f t="shared" si="11"/>
        <v>240</v>
      </c>
      <c r="K766" s="255" t="s">
        <v>398</v>
      </c>
      <c r="L766" s="255" t="s">
        <v>556</v>
      </c>
      <c r="M766" s="256">
        <v>43216</v>
      </c>
      <c r="N766" s="255" t="s">
        <v>70</v>
      </c>
      <c r="O766" s="255" t="s">
        <v>8139</v>
      </c>
    </row>
    <row r="767" spans="1:15" x14ac:dyDescent="0.2">
      <c r="A767" s="255" t="s">
        <v>2063</v>
      </c>
      <c r="B767" s="255" t="s">
        <v>2046</v>
      </c>
      <c r="C767" s="255" t="s">
        <v>558</v>
      </c>
      <c r="D767" s="255" t="s">
        <v>2031</v>
      </c>
      <c r="E767" s="255" t="s">
        <v>559</v>
      </c>
      <c r="F767" s="255" t="s">
        <v>8140</v>
      </c>
      <c r="G767" s="256">
        <v>43215</v>
      </c>
      <c r="H767" s="257">
        <v>192</v>
      </c>
      <c r="I767" s="257">
        <v>1</v>
      </c>
      <c r="J767" s="257">
        <f t="shared" si="11"/>
        <v>192</v>
      </c>
      <c r="K767" s="255" t="s">
        <v>398</v>
      </c>
      <c r="L767" s="255" t="s">
        <v>1695</v>
      </c>
      <c r="M767" s="256">
        <v>43216</v>
      </c>
      <c r="N767" s="255" t="s">
        <v>70</v>
      </c>
      <c r="O767" s="255" t="s">
        <v>8141</v>
      </c>
    </row>
    <row r="768" spans="1:15" x14ac:dyDescent="0.2">
      <c r="A768" s="255" t="s">
        <v>2063</v>
      </c>
      <c r="B768" s="255" t="s">
        <v>2046</v>
      </c>
      <c r="C768" s="255" t="s">
        <v>558</v>
      </c>
      <c r="D768" s="255" t="s">
        <v>2031</v>
      </c>
      <c r="E768" s="255" t="s">
        <v>559</v>
      </c>
      <c r="F768" s="255" t="s">
        <v>8142</v>
      </c>
      <c r="G768" s="256">
        <v>43215</v>
      </c>
      <c r="H768" s="257">
        <v>72.5</v>
      </c>
      <c r="I768" s="257">
        <v>1</v>
      </c>
      <c r="J768" s="257">
        <f t="shared" si="11"/>
        <v>72.5</v>
      </c>
      <c r="K768" s="255" t="s">
        <v>398</v>
      </c>
      <c r="L768" s="255" t="s">
        <v>814</v>
      </c>
      <c r="M768" s="256">
        <v>43216</v>
      </c>
      <c r="N768" s="255" t="s">
        <v>70</v>
      </c>
      <c r="O768" s="255" t="s">
        <v>7446</v>
      </c>
    </row>
    <row r="769" spans="1:15" x14ac:dyDescent="0.2">
      <c r="A769" s="255" t="s">
        <v>2063</v>
      </c>
      <c r="B769" s="255" t="s">
        <v>2046</v>
      </c>
      <c r="C769" s="255" t="s">
        <v>558</v>
      </c>
      <c r="D769" s="255" t="s">
        <v>2031</v>
      </c>
      <c r="E769" s="255" t="s">
        <v>559</v>
      </c>
      <c r="F769" s="255" t="s">
        <v>8143</v>
      </c>
      <c r="G769" s="256">
        <v>43215</v>
      </c>
      <c r="H769" s="257">
        <v>72.5</v>
      </c>
      <c r="I769" s="257">
        <v>1</v>
      </c>
      <c r="J769" s="257">
        <f t="shared" si="11"/>
        <v>72.5</v>
      </c>
      <c r="K769" s="255" t="s">
        <v>398</v>
      </c>
      <c r="L769" s="255" t="s">
        <v>814</v>
      </c>
      <c r="M769" s="256">
        <v>43216</v>
      </c>
      <c r="N769" s="255" t="s">
        <v>70</v>
      </c>
      <c r="O769" s="255" t="s">
        <v>7479</v>
      </c>
    </row>
    <row r="770" spans="1:15" x14ac:dyDescent="0.2">
      <c r="A770" s="255" t="s">
        <v>2063</v>
      </c>
      <c r="B770" s="255" t="s">
        <v>2046</v>
      </c>
      <c r="C770" s="255" t="s">
        <v>558</v>
      </c>
      <c r="D770" s="255" t="s">
        <v>2031</v>
      </c>
      <c r="E770" s="255" t="s">
        <v>559</v>
      </c>
      <c r="F770" s="255" t="s">
        <v>8144</v>
      </c>
      <c r="G770" s="256">
        <v>43215</v>
      </c>
      <c r="H770" s="257">
        <v>72.5</v>
      </c>
      <c r="I770" s="257">
        <v>1</v>
      </c>
      <c r="J770" s="257">
        <f t="shared" si="11"/>
        <v>72.5</v>
      </c>
      <c r="K770" s="255" t="s">
        <v>398</v>
      </c>
      <c r="L770" s="255" t="s">
        <v>814</v>
      </c>
      <c r="M770" s="256">
        <v>43216</v>
      </c>
      <c r="N770" s="255" t="s">
        <v>70</v>
      </c>
      <c r="O770" s="255" t="s">
        <v>7444</v>
      </c>
    </row>
    <row r="771" spans="1:15" x14ac:dyDescent="0.2">
      <c r="A771" s="255" t="s">
        <v>2063</v>
      </c>
      <c r="B771" s="255" t="s">
        <v>2046</v>
      </c>
      <c r="C771" s="255" t="s">
        <v>558</v>
      </c>
      <c r="D771" s="255" t="s">
        <v>2031</v>
      </c>
      <c r="E771" s="255" t="s">
        <v>559</v>
      </c>
      <c r="F771" s="255" t="s">
        <v>8145</v>
      </c>
      <c r="G771" s="256">
        <v>43215</v>
      </c>
      <c r="H771" s="257">
        <v>342</v>
      </c>
      <c r="I771" s="257">
        <v>1</v>
      </c>
      <c r="J771" s="257">
        <f t="shared" ref="J771:J834" si="12">H771*I771</f>
        <v>342</v>
      </c>
      <c r="K771" s="255" t="s">
        <v>398</v>
      </c>
      <c r="L771" s="255" t="s">
        <v>428</v>
      </c>
      <c r="M771" s="256">
        <v>43216</v>
      </c>
      <c r="N771" s="255" t="s">
        <v>70</v>
      </c>
      <c r="O771" s="255" t="s">
        <v>8146</v>
      </c>
    </row>
    <row r="772" spans="1:15" x14ac:dyDescent="0.2">
      <c r="A772" s="255" t="s">
        <v>2063</v>
      </c>
      <c r="B772" s="255" t="s">
        <v>2046</v>
      </c>
      <c r="C772" s="255" t="s">
        <v>558</v>
      </c>
      <c r="D772" s="255" t="s">
        <v>2031</v>
      </c>
      <c r="E772" s="255" t="s">
        <v>559</v>
      </c>
      <c r="F772" s="255" t="s">
        <v>8147</v>
      </c>
      <c r="G772" s="256">
        <v>43215</v>
      </c>
      <c r="H772" s="257">
        <v>202.5</v>
      </c>
      <c r="I772" s="257">
        <v>1</v>
      </c>
      <c r="J772" s="257">
        <f t="shared" si="12"/>
        <v>202.5</v>
      </c>
      <c r="K772" s="255" t="s">
        <v>398</v>
      </c>
      <c r="L772" s="255" t="s">
        <v>547</v>
      </c>
      <c r="M772" s="256">
        <v>43216</v>
      </c>
      <c r="N772" s="255" t="s">
        <v>70</v>
      </c>
      <c r="O772" s="255" t="s">
        <v>8148</v>
      </c>
    </row>
    <row r="773" spans="1:15" x14ac:dyDescent="0.2">
      <c r="A773" s="255" t="s">
        <v>2063</v>
      </c>
      <c r="B773" s="255" t="s">
        <v>2046</v>
      </c>
      <c r="C773" s="255" t="s">
        <v>558</v>
      </c>
      <c r="D773" s="255" t="s">
        <v>2031</v>
      </c>
      <c r="E773" s="255" t="s">
        <v>559</v>
      </c>
      <c r="F773" s="255" t="s">
        <v>8149</v>
      </c>
      <c r="G773" s="256">
        <v>43215</v>
      </c>
      <c r="H773" s="257">
        <v>460</v>
      </c>
      <c r="I773" s="257">
        <v>1</v>
      </c>
      <c r="J773" s="257">
        <f t="shared" si="12"/>
        <v>460</v>
      </c>
      <c r="K773" s="255" t="s">
        <v>398</v>
      </c>
      <c r="L773" s="255" t="s">
        <v>428</v>
      </c>
      <c r="M773" s="256">
        <v>43216</v>
      </c>
      <c r="N773" s="255" t="s">
        <v>70</v>
      </c>
      <c r="O773" s="255" t="s">
        <v>8150</v>
      </c>
    </row>
    <row r="774" spans="1:15" x14ac:dyDescent="0.2">
      <c r="A774" s="255" t="s">
        <v>2063</v>
      </c>
      <c r="B774" s="255" t="s">
        <v>2046</v>
      </c>
      <c r="C774" s="255" t="s">
        <v>558</v>
      </c>
      <c r="D774" s="255" t="s">
        <v>2031</v>
      </c>
      <c r="E774" s="255" t="s">
        <v>559</v>
      </c>
      <c r="F774" s="255" t="s">
        <v>8151</v>
      </c>
      <c r="G774" s="256">
        <v>43215</v>
      </c>
      <c r="H774" s="257">
        <v>286.89</v>
      </c>
      <c r="I774" s="257">
        <v>1</v>
      </c>
      <c r="J774" s="257">
        <f t="shared" si="12"/>
        <v>286.89</v>
      </c>
      <c r="K774" s="255" t="s">
        <v>398</v>
      </c>
      <c r="L774" s="255" t="s">
        <v>454</v>
      </c>
      <c r="M774" s="256">
        <v>43216</v>
      </c>
      <c r="N774" s="255" t="s">
        <v>70</v>
      </c>
      <c r="O774" s="255" t="s">
        <v>7452</v>
      </c>
    </row>
    <row r="775" spans="1:15" x14ac:dyDescent="0.2">
      <c r="A775" s="255" t="s">
        <v>2063</v>
      </c>
      <c r="B775" s="255" t="s">
        <v>2046</v>
      </c>
      <c r="C775" s="255" t="s">
        <v>558</v>
      </c>
      <c r="D775" s="255" t="s">
        <v>2031</v>
      </c>
      <c r="E775" s="255" t="s">
        <v>559</v>
      </c>
      <c r="F775" s="255" t="s">
        <v>8152</v>
      </c>
      <c r="G775" s="256">
        <v>43215</v>
      </c>
      <c r="H775" s="257">
        <v>159</v>
      </c>
      <c r="I775" s="257">
        <v>1</v>
      </c>
      <c r="J775" s="257">
        <f t="shared" si="12"/>
        <v>159</v>
      </c>
      <c r="K775" s="255" t="s">
        <v>398</v>
      </c>
      <c r="L775" s="255" t="s">
        <v>318</v>
      </c>
      <c r="M775" s="256">
        <v>43216</v>
      </c>
      <c r="N775" s="255" t="s">
        <v>70</v>
      </c>
      <c r="O775" s="255" t="s">
        <v>5120</v>
      </c>
    </row>
    <row r="776" spans="1:15" x14ac:dyDescent="0.2">
      <c r="A776" s="255" t="s">
        <v>2063</v>
      </c>
      <c r="B776" s="255" t="s">
        <v>2046</v>
      </c>
      <c r="C776" s="255" t="s">
        <v>558</v>
      </c>
      <c r="D776" s="255" t="s">
        <v>2031</v>
      </c>
      <c r="E776" s="255" t="s">
        <v>559</v>
      </c>
      <c r="F776" s="255" t="s">
        <v>8153</v>
      </c>
      <c r="G776" s="256">
        <v>43215</v>
      </c>
      <c r="H776" s="257">
        <v>195.4</v>
      </c>
      <c r="I776" s="257">
        <v>1</v>
      </c>
      <c r="J776" s="257">
        <f t="shared" si="12"/>
        <v>195.4</v>
      </c>
      <c r="K776" s="255" t="s">
        <v>398</v>
      </c>
      <c r="L776" s="255" t="s">
        <v>547</v>
      </c>
      <c r="M776" s="256">
        <v>43216</v>
      </c>
      <c r="N776" s="255" t="s">
        <v>70</v>
      </c>
      <c r="O776" s="255" t="s">
        <v>8154</v>
      </c>
    </row>
    <row r="777" spans="1:15" x14ac:dyDescent="0.2">
      <c r="A777" s="255" t="s">
        <v>2063</v>
      </c>
      <c r="B777" s="255" t="s">
        <v>2046</v>
      </c>
      <c r="C777" s="255" t="s">
        <v>558</v>
      </c>
      <c r="D777" s="255" t="s">
        <v>2031</v>
      </c>
      <c r="E777" s="255" t="s">
        <v>559</v>
      </c>
      <c r="F777" s="255" t="s">
        <v>8155</v>
      </c>
      <c r="G777" s="256">
        <v>43215</v>
      </c>
      <c r="H777" s="257">
        <v>195.4</v>
      </c>
      <c r="I777" s="257">
        <v>1</v>
      </c>
      <c r="J777" s="257">
        <f t="shared" si="12"/>
        <v>195.4</v>
      </c>
      <c r="K777" s="255" t="s">
        <v>398</v>
      </c>
      <c r="L777" s="255" t="s">
        <v>547</v>
      </c>
      <c r="M777" s="256">
        <v>43216</v>
      </c>
      <c r="N777" s="255" t="s">
        <v>70</v>
      </c>
      <c r="O777" s="255" t="s">
        <v>8156</v>
      </c>
    </row>
    <row r="778" spans="1:15" x14ac:dyDescent="0.2">
      <c r="A778" s="255" t="s">
        <v>2063</v>
      </c>
      <c r="B778" s="255" t="s">
        <v>2046</v>
      </c>
      <c r="C778" s="255" t="s">
        <v>558</v>
      </c>
      <c r="D778" s="255" t="s">
        <v>2031</v>
      </c>
      <c r="E778" s="255" t="s">
        <v>559</v>
      </c>
      <c r="F778" s="255" t="s">
        <v>8157</v>
      </c>
      <c r="G778" s="256">
        <v>43214</v>
      </c>
      <c r="H778" s="257">
        <v>211.46</v>
      </c>
      <c r="I778" s="257">
        <v>1</v>
      </c>
      <c r="J778" s="257">
        <f t="shared" si="12"/>
        <v>211.46</v>
      </c>
      <c r="K778" s="255" t="s">
        <v>398</v>
      </c>
      <c r="L778" s="255" t="s">
        <v>428</v>
      </c>
      <c r="M778" s="256">
        <v>43215</v>
      </c>
      <c r="N778" s="255" t="s">
        <v>70</v>
      </c>
      <c r="O778" s="255" t="s">
        <v>8158</v>
      </c>
    </row>
    <row r="779" spans="1:15" x14ac:dyDescent="0.2">
      <c r="A779" s="255" t="s">
        <v>2063</v>
      </c>
      <c r="B779" s="255" t="s">
        <v>2046</v>
      </c>
      <c r="C779" s="255" t="s">
        <v>558</v>
      </c>
      <c r="D779" s="255" t="s">
        <v>2031</v>
      </c>
      <c r="E779" s="255" t="s">
        <v>559</v>
      </c>
      <c r="F779" s="255" t="s">
        <v>8159</v>
      </c>
      <c r="G779" s="256">
        <v>43214</v>
      </c>
      <c r="H779" s="257">
        <v>100</v>
      </c>
      <c r="I779" s="257">
        <v>1</v>
      </c>
      <c r="J779" s="257">
        <f t="shared" si="12"/>
        <v>100</v>
      </c>
      <c r="K779" s="255" t="s">
        <v>398</v>
      </c>
      <c r="L779" s="255" t="s">
        <v>556</v>
      </c>
      <c r="M779" s="256">
        <v>43215</v>
      </c>
      <c r="N779" s="255" t="s">
        <v>70</v>
      </c>
      <c r="O779" s="255" t="s">
        <v>8160</v>
      </c>
    </row>
    <row r="780" spans="1:15" x14ac:dyDescent="0.2">
      <c r="A780" s="255" t="s">
        <v>2063</v>
      </c>
      <c r="B780" s="255" t="s">
        <v>2046</v>
      </c>
      <c r="C780" s="255" t="s">
        <v>558</v>
      </c>
      <c r="D780" s="255" t="s">
        <v>2031</v>
      </c>
      <c r="E780" s="255" t="s">
        <v>559</v>
      </c>
      <c r="F780" s="255" t="s">
        <v>8161</v>
      </c>
      <c r="G780" s="256">
        <v>43214</v>
      </c>
      <c r="H780" s="257">
        <v>303.60000000000002</v>
      </c>
      <c r="I780" s="257">
        <v>1</v>
      </c>
      <c r="J780" s="257">
        <f t="shared" si="12"/>
        <v>303.60000000000002</v>
      </c>
      <c r="K780" s="255" t="s">
        <v>398</v>
      </c>
      <c r="L780" s="255" t="s">
        <v>435</v>
      </c>
      <c r="M780" s="256">
        <v>43215</v>
      </c>
      <c r="N780" s="255" t="s">
        <v>70</v>
      </c>
      <c r="O780" s="255" t="s">
        <v>8162</v>
      </c>
    </row>
    <row r="781" spans="1:15" x14ac:dyDescent="0.2">
      <c r="A781" s="255" t="s">
        <v>2063</v>
      </c>
      <c r="B781" s="255" t="s">
        <v>2046</v>
      </c>
      <c r="C781" s="255" t="s">
        <v>558</v>
      </c>
      <c r="D781" s="255" t="s">
        <v>2031</v>
      </c>
      <c r="E781" s="255" t="s">
        <v>559</v>
      </c>
      <c r="F781" s="255" t="s">
        <v>8163</v>
      </c>
      <c r="G781" s="256">
        <v>43214</v>
      </c>
      <c r="H781" s="257">
        <v>893.13</v>
      </c>
      <c r="I781" s="257">
        <v>1</v>
      </c>
      <c r="J781" s="257">
        <f t="shared" si="12"/>
        <v>893.13</v>
      </c>
      <c r="K781" s="255" t="s">
        <v>398</v>
      </c>
      <c r="L781" s="255" t="s">
        <v>694</v>
      </c>
      <c r="M781" s="256">
        <v>43215</v>
      </c>
      <c r="N781" s="255" t="s">
        <v>70</v>
      </c>
      <c r="O781" s="255" t="s">
        <v>7481</v>
      </c>
    </row>
    <row r="782" spans="1:15" x14ac:dyDescent="0.2">
      <c r="A782" s="255" t="s">
        <v>2063</v>
      </c>
      <c r="B782" s="255" t="s">
        <v>2046</v>
      </c>
      <c r="C782" s="255" t="s">
        <v>558</v>
      </c>
      <c r="D782" s="255" t="s">
        <v>2031</v>
      </c>
      <c r="E782" s="255" t="s">
        <v>559</v>
      </c>
      <c r="F782" s="255" t="s">
        <v>8164</v>
      </c>
      <c r="G782" s="256">
        <v>43214</v>
      </c>
      <c r="H782" s="257">
        <v>87</v>
      </c>
      <c r="I782" s="257">
        <v>1</v>
      </c>
      <c r="J782" s="257">
        <f t="shared" si="12"/>
        <v>87</v>
      </c>
      <c r="K782" s="255" t="s">
        <v>398</v>
      </c>
      <c r="L782" s="255" t="s">
        <v>147</v>
      </c>
      <c r="M782" s="256">
        <v>43215</v>
      </c>
      <c r="N782" s="255" t="s">
        <v>70</v>
      </c>
      <c r="O782" s="255" t="s">
        <v>7483</v>
      </c>
    </row>
    <row r="783" spans="1:15" x14ac:dyDescent="0.2">
      <c r="A783" s="255" t="s">
        <v>2063</v>
      </c>
      <c r="B783" s="255" t="s">
        <v>2046</v>
      </c>
      <c r="C783" s="255" t="s">
        <v>558</v>
      </c>
      <c r="D783" s="255" t="s">
        <v>2031</v>
      </c>
      <c r="E783" s="255" t="s">
        <v>559</v>
      </c>
      <c r="F783" s="255" t="s">
        <v>8165</v>
      </c>
      <c r="G783" s="256">
        <v>43214</v>
      </c>
      <c r="H783" s="257">
        <v>87</v>
      </c>
      <c r="I783" s="257">
        <v>1</v>
      </c>
      <c r="J783" s="257">
        <f t="shared" si="12"/>
        <v>87</v>
      </c>
      <c r="K783" s="255" t="s">
        <v>398</v>
      </c>
      <c r="L783" s="255" t="s">
        <v>147</v>
      </c>
      <c r="M783" s="256">
        <v>43215</v>
      </c>
      <c r="N783" s="255" t="s">
        <v>70</v>
      </c>
      <c r="O783" s="255" t="s">
        <v>7485</v>
      </c>
    </row>
    <row r="784" spans="1:15" x14ac:dyDescent="0.2">
      <c r="A784" s="255" t="s">
        <v>2063</v>
      </c>
      <c r="B784" s="255" t="s">
        <v>2046</v>
      </c>
      <c r="C784" s="255" t="s">
        <v>558</v>
      </c>
      <c r="D784" s="255" t="s">
        <v>2031</v>
      </c>
      <c r="E784" s="255" t="s">
        <v>559</v>
      </c>
      <c r="F784" s="255" t="s">
        <v>8166</v>
      </c>
      <c r="G784" s="256">
        <v>43214</v>
      </c>
      <c r="H784" s="257">
        <v>159</v>
      </c>
      <c r="I784" s="257">
        <v>1</v>
      </c>
      <c r="J784" s="257">
        <f t="shared" si="12"/>
        <v>159</v>
      </c>
      <c r="K784" s="255" t="s">
        <v>398</v>
      </c>
      <c r="L784" s="255" t="s">
        <v>318</v>
      </c>
      <c r="M784" s="256">
        <v>43215</v>
      </c>
      <c r="N784" s="255" t="s">
        <v>70</v>
      </c>
      <c r="O784" s="255" t="s">
        <v>5196</v>
      </c>
    </row>
    <row r="785" spans="1:15" x14ac:dyDescent="0.2">
      <c r="A785" s="255" t="s">
        <v>2063</v>
      </c>
      <c r="B785" s="255" t="s">
        <v>2046</v>
      </c>
      <c r="C785" s="255" t="s">
        <v>558</v>
      </c>
      <c r="D785" s="255" t="s">
        <v>2031</v>
      </c>
      <c r="E785" s="255" t="s">
        <v>559</v>
      </c>
      <c r="F785" s="255" t="s">
        <v>8167</v>
      </c>
      <c r="G785" s="256">
        <v>43213</v>
      </c>
      <c r="H785" s="257">
        <v>480</v>
      </c>
      <c r="I785" s="257">
        <v>1</v>
      </c>
      <c r="J785" s="257">
        <f t="shared" si="12"/>
        <v>480</v>
      </c>
      <c r="K785" s="255" t="s">
        <v>398</v>
      </c>
      <c r="L785" s="255" t="s">
        <v>451</v>
      </c>
      <c r="M785" s="256">
        <v>43214</v>
      </c>
      <c r="N785" s="255" t="s">
        <v>70</v>
      </c>
      <c r="O785" s="255" t="s">
        <v>8168</v>
      </c>
    </row>
    <row r="786" spans="1:15" x14ac:dyDescent="0.2">
      <c r="A786" s="255" t="s">
        <v>2063</v>
      </c>
      <c r="B786" s="255" t="s">
        <v>2046</v>
      </c>
      <c r="C786" s="255" t="s">
        <v>558</v>
      </c>
      <c r="D786" s="255" t="s">
        <v>2031</v>
      </c>
      <c r="E786" s="255" t="s">
        <v>559</v>
      </c>
      <c r="F786" s="255" t="s">
        <v>8169</v>
      </c>
      <c r="G786" s="256">
        <v>43213</v>
      </c>
      <c r="H786" s="257">
        <v>600</v>
      </c>
      <c r="I786" s="257">
        <v>1</v>
      </c>
      <c r="J786" s="257">
        <f t="shared" si="12"/>
        <v>600</v>
      </c>
      <c r="K786" s="255" t="s">
        <v>398</v>
      </c>
      <c r="L786" s="255" t="s">
        <v>451</v>
      </c>
      <c r="M786" s="256">
        <v>43214</v>
      </c>
      <c r="N786" s="255" t="s">
        <v>70</v>
      </c>
      <c r="O786" s="255" t="s">
        <v>8170</v>
      </c>
    </row>
    <row r="787" spans="1:15" x14ac:dyDescent="0.2">
      <c r="A787" s="255" t="s">
        <v>2063</v>
      </c>
      <c r="B787" s="255" t="s">
        <v>2046</v>
      </c>
      <c r="C787" s="255" t="s">
        <v>558</v>
      </c>
      <c r="D787" s="255" t="s">
        <v>2031</v>
      </c>
      <c r="E787" s="255" t="s">
        <v>559</v>
      </c>
      <c r="F787" s="255" t="s">
        <v>8171</v>
      </c>
      <c r="G787" s="256">
        <v>43213</v>
      </c>
      <c r="H787" s="257">
        <v>240</v>
      </c>
      <c r="I787" s="257">
        <v>1</v>
      </c>
      <c r="J787" s="257">
        <f t="shared" si="12"/>
        <v>240</v>
      </c>
      <c r="K787" s="255" t="s">
        <v>398</v>
      </c>
      <c r="L787" s="255" t="s">
        <v>451</v>
      </c>
      <c r="M787" s="256">
        <v>43214</v>
      </c>
      <c r="N787" s="255" t="s">
        <v>70</v>
      </c>
      <c r="O787" s="255" t="s">
        <v>8172</v>
      </c>
    </row>
    <row r="788" spans="1:15" x14ac:dyDescent="0.2">
      <c r="A788" s="255" t="s">
        <v>2063</v>
      </c>
      <c r="B788" s="255" t="s">
        <v>2046</v>
      </c>
      <c r="C788" s="255" t="s">
        <v>558</v>
      </c>
      <c r="D788" s="255" t="s">
        <v>2031</v>
      </c>
      <c r="E788" s="255" t="s">
        <v>559</v>
      </c>
      <c r="F788" s="255" t="s">
        <v>8173</v>
      </c>
      <c r="G788" s="256">
        <v>43213</v>
      </c>
      <c r="H788" s="257">
        <v>480</v>
      </c>
      <c r="I788" s="257">
        <v>1</v>
      </c>
      <c r="J788" s="257">
        <f t="shared" si="12"/>
        <v>480</v>
      </c>
      <c r="K788" s="255" t="s">
        <v>398</v>
      </c>
      <c r="L788" s="255" t="s">
        <v>451</v>
      </c>
      <c r="M788" s="256">
        <v>43214</v>
      </c>
      <c r="N788" s="255" t="s">
        <v>70</v>
      </c>
      <c r="O788" s="255" t="s">
        <v>8174</v>
      </c>
    </row>
    <row r="789" spans="1:15" x14ac:dyDescent="0.2">
      <c r="A789" s="255" t="s">
        <v>2063</v>
      </c>
      <c r="B789" s="255" t="s">
        <v>2046</v>
      </c>
      <c r="C789" s="255" t="s">
        <v>558</v>
      </c>
      <c r="D789" s="255" t="s">
        <v>2031</v>
      </c>
      <c r="E789" s="255" t="s">
        <v>559</v>
      </c>
      <c r="F789" s="255" t="s">
        <v>8175</v>
      </c>
      <c r="G789" s="256">
        <v>43213</v>
      </c>
      <c r="H789" s="257">
        <v>240</v>
      </c>
      <c r="I789" s="257">
        <v>1</v>
      </c>
      <c r="J789" s="257">
        <f t="shared" si="12"/>
        <v>240</v>
      </c>
      <c r="K789" s="255" t="s">
        <v>398</v>
      </c>
      <c r="L789" s="255" t="s">
        <v>451</v>
      </c>
      <c r="M789" s="256">
        <v>43214</v>
      </c>
      <c r="N789" s="255" t="s">
        <v>70</v>
      </c>
      <c r="O789" s="255" t="s">
        <v>8176</v>
      </c>
    </row>
    <row r="790" spans="1:15" x14ac:dyDescent="0.2">
      <c r="A790" s="255" t="s">
        <v>2063</v>
      </c>
      <c r="B790" s="255" t="s">
        <v>2046</v>
      </c>
      <c r="C790" s="255" t="s">
        <v>558</v>
      </c>
      <c r="D790" s="255" t="s">
        <v>2031</v>
      </c>
      <c r="E790" s="255" t="s">
        <v>559</v>
      </c>
      <c r="F790" s="255" t="s">
        <v>8177</v>
      </c>
      <c r="G790" s="256">
        <v>43213</v>
      </c>
      <c r="H790" s="257">
        <v>146.41999999999999</v>
      </c>
      <c r="I790" s="257">
        <v>1</v>
      </c>
      <c r="J790" s="257">
        <f t="shared" si="12"/>
        <v>146.41999999999999</v>
      </c>
      <c r="K790" s="255" t="s">
        <v>398</v>
      </c>
      <c r="L790" s="255" t="s">
        <v>151</v>
      </c>
      <c r="M790" s="256">
        <v>43214</v>
      </c>
      <c r="N790" s="255" t="s">
        <v>70</v>
      </c>
      <c r="O790" s="255" t="s">
        <v>6792</v>
      </c>
    </row>
    <row r="791" spans="1:15" x14ac:dyDescent="0.2">
      <c r="A791" s="255" t="s">
        <v>2063</v>
      </c>
      <c r="B791" s="255" t="s">
        <v>2046</v>
      </c>
      <c r="C791" s="255" t="s">
        <v>558</v>
      </c>
      <c r="D791" s="255" t="s">
        <v>2031</v>
      </c>
      <c r="E791" s="255" t="s">
        <v>559</v>
      </c>
      <c r="F791" s="255" t="s">
        <v>8178</v>
      </c>
      <c r="G791" s="256">
        <v>43213</v>
      </c>
      <c r="H791" s="257">
        <v>240</v>
      </c>
      <c r="I791" s="257">
        <v>1</v>
      </c>
      <c r="J791" s="257">
        <f t="shared" si="12"/>
        <v>240</v>
      </c>
      <c r="K791" s="255" t="s">
        <v>398</v>
      </c>
      <c r="L791" s="255" t="s">
        <v>451</v>
      </c>
      <c r="M791" s="256">
        <v>43214</v>
      </c>
      <c r="N791" s="255" t="s">
        <v>70</v>
      </c>
      <c r="O791" s="255" t="s">
        <v>8179</v>
      </c>
    </row>
    <row r="792" spans="1:15" x14ac:dyDescent="0.2">
      <c r="A792" s="255" t="s">
        <v>2063</v>
      </c>
      <c r="B792" s="255" t="s">
        <v>2046</v>
      </c>
      <c r="C792" s="255" t="s">
        <v>558</v>
      </c>
      <c r="D792" s="255" t="s">
        <v>2031</v>
      </c>
      <c r="E792" s="255" t="s">
        <v>559</v>
      </c>
      <c r="F792" s="255" t="s">
        <v>8180</v>
      </c>
      <c r="G792" s="256">
        <v>43213</v>
      </c>
      <c r="H792" s="257">
        <v>255</v>
      </c>
      <c r="I792" s="257">
        <v>1</v>
      </c>
      <c r="J792" s="257">
        <f t="shared" si="12"/>
        <v>255</v>
      </c>
      <c r="K792" s="255" t="s">
        <v>398</v>
      </c>
      <c r="L792" s="255" t="s">
        <v>430</v>
      </c>
      <c r="M792" s="256">
        <v>43214</v>
      </c>
      <c r="N792" s="255" t="s">
        <v>70</v>
      </c>
      <c r="O792" s="255" t="s">
        <v>7384</v>
      </c>
    </row>
    <row r="793" spans="1:15" x14ac:dyDescent="0.2">
      <c r="A793" s="255" t="s">
        <v>2063</v>
      </c>
      <c r="B793" s="255" t="s">
        <v>2046</v>
      </c>
      <c r="C793" s="255" t="s">
        <v>558</v>
      </c>
      <c r="D793" s="255" t="s">
        <v>2031</v>
      </c>
      <c r="E793" s="255" t="s">
        <v>559</v>
      </c>
      <c r="F793" s="255" t="s">
        <v>8181</v>
      </c>
      <c r="G793" s="256">
        <v>43213</v>
      </c>
      <c r="H793" s="257">
        <v>90</v>
      </c>
      <c r="I793" s="257">
        <v>1</v>
      </c>
      <c r="J793" s="257">
        <f t="shared" si="12"/>
        <v>90</v>
      </c>
      <c r="K793" s="255" t="s">
        <v>398</v>
      </c>
      <c r="L793" s="255" t="s">
        <v>694</v>
      </c>
      <c r="M793" s="256">
        <v>43214</v>
      </c>
      <c r="N793" s="255" t="s">
        <v>70</v>
      </c>
      <c r="O793" s="255" t="s">
        <v>8182</v>
      </c>
    </row>
    <row r="794" spans="1:15" x14ac:dyDescent="0.2">
      <c r="A794" s="255" t="s">
        <v>2063</v>
      </c>
      <c r="B794" s="255" t="s">
        <v>2046</v>
      </c>
      <c r="C794" s="255" t="s">
        <v>558</v>
      </c>
      <c r="D794" s="255" t="s">
        <v>2031</v>
      </c>
      <c r="E794" s="255" t="s">
        <v>559</v>
      </c>
      <c r="F794" s="255" t="s">
        <v>8183</v>
      </c>
      <c r="G794" s="256">
        <v>43213</v>
      </c>
      <c r="H794" s="257">
        <v>195.51</v>
      </c>
      <c r="I794" s="257">
        <v>1</v>
      </c>
      <c r="J794" s="257">
        <f t="shared" si="12"/>
        <v>195.51</v>
      </c>
      <c r="K794" s="255" t="s">
        <v>8184</v>
      </c>
      <c r="L794" s="255" t="s">
        <v>8051</v>
      </c>
      <c r="M794" s="256">
        <v>43214</v>
      </c>
      <c r="N794" s="255" t="s">
        <v>70</v>
      </c>
      <c r="O794" s="255" t="s">
        <v>398</v>
      </c>
    </row>
    <row r="795" spans="1:15" x14ac:dyDescent="0.2">
      <c r="A795" s="255" t="s">
        <v>2063</v>
      </c>
      <c r="B795" s="255" t="s">
        <v>2046</v>
      </c>
      <c r="C795" s="255" t="s">
        <v>558</v>
      </c>
      <c r="D795" s="255" t="s">
        <v>2031</v>
      </c>
      <c r="E795" s="255" t="s">
        <v>559</v>
      </c>
      <c r="F795" s="255" t="s">
        <v>8185</v>
      </c>
      <c r="G795" s="256">
        <v>43213</v>
      </c>
      <c r="H795" s="257">
        <v>600</v>
      </c>
      <c r="I795" s="257">
        <v>1</v>
      </c>
      <c r="J795" s="257">
        <f t="shared" si="12"/>
        <v>600</v>
      </c>
      <c r="K795" s="255" t="s">
        <v>398</v>
      </c>
      <c r="L795" s="255" t="s">
        <v>451</v>
      </c>
      <c r="M795" s="256">
        <v>43214</v>
      </c>
      <c r="N795" s="255" t="s">
        <v>70</v>
      </c>
      <c r="O795" s="255" t="s">
        <v>8186</v>
      </c>
    </row>
    <row r="796" spans="1:15" x14ac:dyDescent="0.2">
      <c r="A796" s="255" t="s">
        <v>2063</v>
      </c>
      <c r="B796" s="255" t="s">
        <v>2046</v>
      </c>
      <c r="C796" s="255" t="s">
        <v>558</v>
      </c>
      <c r="D796" s="255" t="s">
        <v>2031</v>
      </c>
      <c r="E796" s="255" t="s">
        <v>559</v>
      </c>
      <c r="F796" s="255" t="s">
        <v>8187</v>
      </c>
      <c r="G796" s="256">
        <v>43213</v>
      </c>
      <c r="H796" s="257">
        <v>360</v>
      </c>
      <c r="I796" s="257">
        <v>1</v>
      </c>
      <c r="J796" s="257">
        <f t="shared" si="12"/>
        <v>360</v>
      </c>
      <c r="K796" s="255" t="s">
        <v>398</v>
      </c>
      <c r="L796" s="255" t="s">
        <v>451</v>
      </c>
      <c r="M796" s="256">
        <v>43214</v>
      </c>
      <c r="N796" s="255" t="s">
        <v>70</v>
      </c>
      <c r="O796" s="255" t="s">
        <v>8188</v>
      </c>
    </row>
    <row r="797" spans="1:15" x14ac:dyDescent="0.2">
      <c r="A797" s="255" t="s">
        <v>2063</v>
      </c>
      <c r="B797" s="255" t="s">
        <v>2046</v>
      </c>
      <c r="C797" s="255" t="s">
        <v>558</v>
      </c>
      <c r="D797" s="255" t="s">
        <v>2031</v>
      </c>
      <c r="E797" s="255" t="s">
        <v>559</v>
      </c>
      <c r="F797" s="255" t="s">
        <v>8189</v>
      </c>
      <c r="G797" s="256">
        <v>43213</v>
      </c>
      <c r="H797" s="257">
        <v>2196</v>
      </c>
      <c r="I797" s="257">
        <v>1</v>
      </c>
      <c r="J797" s="257">
        <f t="shared" si="12"/>
        <v>2196</v>
      </c>
      <c r="K797" s="255" t="s">
        <v>398</v>
      </c>
      <c r="L797" s="255" t="s">
        <v>301</v>
      </c>
      <c r="M797" s="256">
        <v>43214</v>
      </c>
      <c r="N797" s="255" t="s">
        <v>70</v>
      </c>
      <c r="O797" s="255" t="s">
        <v>8190</v>
      </c>
    </row>
    <row r="798" spans="1:15" x14ac:dyDescent="0.2">
      <c r="A798" s="255" t="s">
        <v>2063</v>
      </c>
      <c r="B798" s="255" t="s">
        <v>2046</v>
      </c>
      <c r="C798" s="255" t="s">
        <v>558</v>
      </c>
      <c r="D798" s="255" t="s">
        <v>2031</v>
      </c>
      <c r="E798" s="255" t="s">
        <v>559</v>
      </c>
      <c r="F798" s="255" t="s">
        <v>8191</v>
      </c>
      <c r="G798" s="256">
        <v>43210</v>
      </c>
      <c r="H798" s="257">
        <v>60</v>
      </c>
      <c r="I798" s="257">
        <v>1</v>
      </c>
      <c r="J798" s="257">
        <f t="shared" si="12"/>
        <v>60</v>
      </c>
      <c r="K798" s="255" t="s">
        <v>5075</v>
      </c>
      <c r="L798" s="255" t="s">
        <v>415</v>
      </c>
      <c r="M798" s="256">
        <v>43211</v>
      </c>
      <c r="N798" s="255" t="s">
        <v>70</v>
      </c>
      <c r="O798" s="255" t="s">
        <v>398</v>
      </c>
    </row>
    <row r="799" spans="1:15" x14ac:dyDescent="0.2">
      <c r="A799" s="255" t="s">
        <v>2063</v>
      </c>
      <c r="B799" s="255" t="s">
        <v>2046</v>
      </c>
      <c r="C799" s="255" t="s">
        <v>558</v>
      </c>
      <c r="D799" s="255" t="s">
        <v>2031</v>
      </c>
      <c r="E799" s="255" t="s">
        <v>559</v>
      </c>
      <c r="F799" s="255" t="s">
        <v>8192</v>
      </c>
      <c r="G799" s="256">
        <v>43210</v>
      </c>
      <c r="H799" s="257">
        <v>55</v>
      </c>
      <c r="I799" s="257">
        <v>1</v>
      </c>
      <c r="J799" s="257">
        <f t="shared" si="12"/>
        <v>55</v>
      </c>
      <c r="K799" s="255" t="s">
        <v>5073</v>
      </c>
      <c r="L799" s="255" t="s">
        <v>415</v>
      </c>
      <c r="M799" s="256">
        <v>43211</v>
      </c>
      <c r="N799" s="255" t="s">
        <v>70</v>
      </c>
      <c r="O799" s="255" t="s">
        <v>398</v>
      </c>
    </row>
    <row r="800" spans="1:15" x14ac:dyDescent="0.2">
      <c r="A800" s="255" t="s">
        <v>2063</v>
      </c>
      <c r="B800" s="255" t="s">
        <v>2046</v>
      </c>
      <c r="C800" s="255" t="s">
        <v>558</v>
      </c>
      <c r="D800" s="255" t="s">
        <v>2031</v>
      </c>
      <c r="E800" s="255" t="s">
        <v>559</v>
      </c>
      <c r="F800" s="255" t="s">
        <v>8193</v>
      </c>
      <c r="G800" s="256">
        <v>43210</v>
      </c>
      <c r="H800" s="257">
        <v>60</v>
      </c>
      <c r="I800" s="257">
        <v>1</v>
      </c>
      <c r="J800" s="257">
        <f t="shared" si="12"/>
        <v>60</v>
      </c>
      <c r="K800" s="255" t="s">
        <v>398</v>
      </c>
      <c r="L800" s="255" t="s">
        <v>415</v>
      </c>
      <c r="M800" s="256">
        <v>43211</v>
      </c>
      <c r="N800" s="255" t="s">
        <v>70</v>
      </c>
      <c r="O800" s="255" t="s">
        <v>5087</v>
      </c>
    </row>
    <row r="801" spans="1:15" x14ac:dyDescent="0.2">
      <c r="A801" s="255" t="s">
        <v>2063</v>
      </c>
      <c r="B801" s="255" t="s">
        <v>2046</v>
      </c>
      <c r="C801" s="255" t="s">
        <v>558</v>
      </c>
      <c r="D801" s="255" t="s">
        <v>2031</v>
      </c>
      <c r="E801" s="255" t="s">
        <v>559</v>
      </c>
      <c r="F801" s="255" t="s">
        <v>8194</v>
      </c>
      <c r="G801" s="256">
        <v>43210</v>
      </c>
      <c r="H801" s="257">
        <v>96.67</v>
      </c>
      <c r="I801" s="257">
        <v>1</v>
      </c>
      <c r="J801" s="257">
        <f t="shared" si="12"/>
        <v>96.67</v>
      </c>
      <c r="K801" s="255" t="s">
        <v>7541</v>
      </c>
      <c r="L801" s="255" t="s">
        <v>625</v>
      </c>
      <c r="M801" s="256">
        <v>43211</v>
      </c>
      <c r="N801" s="255" t="s">
        <v>70</v>
      </c>
      <c r="O801" s="255" t="s">
        <v>398</v>
      </c>
    </row>
    <row r="802" spans="1:15" x14ac:dyDescent="0.2">
      <c r="A802" s="255" t="s">
        <v>2063</v>
      </c>
      <c r="B802" s="255" t="s">
        <v>2046</v>
      </c>
      <c r="C802" s="255" t="s">
        <v>558</v>
      </c>
      <c r="D802" s="255" t="s">
        <v>2031</v>
      </c>
      <c r="E802" s="255" t="s">
        <v>559</v>
      </c>
      <c r="F802" s="255" t="s">
        <v>8195</v>
      </c>
      <c r="G802" s="256">
        <v>43210</v>
      </c>
      <c r="H802" s="257">
        <v>483.3</v>
      </c>
      <c r="I802" s="257">
        <v>1</v>
      </c>
      <c r="J802" s="257">
        <f t="shared" si="12"/>
        <v>483.3</v>
      </c>
      <c r="K802" s="255" t="s">
        <v>7533</v>
      </c>
      <c r="L802" s="255" t="s">
        <v>625</v>
      </c>
      <c r="M802" s="256">
        <v>43211</v>
      </c>
      <c r="N802" s="255" t="s">
        <v>70</v>
      </c>
      <c r="O802" s="255" t="s">
        <v>398</v>
      </c>
    </row>
    <row r="803" spans="1:15" x14ac:dyDescent="0.2">
      <c r="A803" s="255" t="s">
        <v>2063</v>
      </c>
      <c r="B803" s="255" t="s">
        <v>2046</v>
      </c>
      <c r="C803" s="255" t="s">
        <v>558</v>
      </c>
      <c r="D803" s="255" t="s">
        <v>2031</v>
      </c>
      <c r="E803" s="255" t="s">
        <v>559</v>
      </c>
      <c r="F803" s="255" t="s">
        <v>8196</v>
      </c>
      <c r="G803" s="256">
        <v>43210</v>
      </c>
      <c r="H803" s="257">
        <v>120</v>
      </c>
      <c r="I803" s="257">
        <v>1</v>
      </c>
      <c r="J803" s="257">
        <f t="shared" si="12"/>
        <v>120</v>
      </c>
      <c r="K803" s="255" t="s">
        <v>398</v>
      </c>
      <c r="L803" s="255" t="s">
        <v>556</v>
      </c>
      <c r="M803" s="256">
        <v>43211</v>
      </c>
      <c r="N803" s="255" t="s">
        <v>70</v>
      </c>
      <c r="O803" s="255" t="s">
        <v>7535</v>
      </c>
    </row>
    <row r="804" spans="1:15" x14ac:dyDescent="0.2">
      <c r="A804" s="255" t="s">
        <v>2063</v>
      </c>
      <c r="B804" s="255" t="s">
        <v>2046</v>
      </c>
      <c r="C804" s="255" t="s">
        <v>558</v>
      </c>
      <c r="D804" s="255" t="s">
        <v>2031</v>
      </c>
      <c r="E804" s="255" t="s">
        <v>559</v>
      </c>
      <c r="F804" s="255" t="s">
        <v>8197</v>
      </c>
      <c r="G804" s="256">
        <v>43210</v>
      </c>
      <c r="H804" s="257">
        <v>152</v>
      </c>
      <c r="I804" s="257">
        <v>1</v>
      </c>
      <c r="J804" s="257">
        <f t="shared" si="12"/>
        <v>152</v>
      </c>
      <c r="K804" s="255" t="s">
        <v>398</v>
      </c>
      <c r="L804" s="255" t="s">
        <v>7544</v>
      </c>
      <c r="M804" s="256">
        <v>43211</v>
      </c>
      <c r="N804" s="255" t="s">
        <v>70</v>
      </c>
      <c r="O804" s="255" t="s">
        <v>7545</v>
      </c>
    </row>
    <row r="805" spans="1:15" x14ac:dyDescent="0.2">
      <c r="A805" s="255" t="s">
        <v>2063</v>
      </c>
      <c r="B805" s="255" t="s">
        <v>2046</v>
      </c>
      <c r="C805" s="255" t="s">
        <v>558</v>
      </c>
      <c r="D805" s="255" t="s">
        <v>2031</v>
      </c>
      <c r="E805" s="255" t="s">
        <v>559</v>
      </c>
      <c r="F805" s="255" t="s">
        <v>8198</v>
      </c>
      <c r="G805" s="256">
        <v>43210</v>
      </c>
      <c r="H805" s="257">
        <v>297.64999999999998</v>
      </c>
      <c r="I805" s="257">
        <v>1</v>
      </c>
      <c r="J805" s="257">
        <f t="shared" si="12"/>
        <v>297.64999999999998</v>
      </c>
      <c r="K805" s="255" t="s">
        <v>398</v>
      </c>
      <c r="L805" s="255" t="s">
        <v>556</v>
      </c>
      <c r="M805" s="256">
        <v>43211</v>
      </c>
      <c r="N805" s="255" t="s">
        <v>70</v>
      </c>
      <c r="O805" s="255" t="s">
        <v>7557</v>
      </c>
    </row>
    <row r="806" spans="1:15" x14ac:dyDescent="0.2">
      <c r="A806" s="255" t="s">
        <v>2063</v>
      </c>
      <c r="B806" s="255" t="s">
        <v>2046</v>
      </c>
      <c r="C806" s="255" t="s">
        <v>558</v>
      </c>
      <c r="D806" s="255" t="s">
        <v>2031</v>
      </c>
      <c r="E806" s="255" t="s">
        <v>559</v>
      </c>
      <c r="F806" s="255" t="s">
        <v>8199</v>
      </c>
      <c r="G806" s="256">
        <v>43210</v>
      </c>
      <c r="H806" s="257">
        <v>490</v>
      </c>
      <c r="I806" s="257">
        <v>1</v>
      </c>
      <c r="J806" s="257">
        <f t="shared" si="12"/>
        <v>490</v>
      </c>
      <c r="K806" s="255" t="s">
        <v>398</v>
      </c>
      <c r="L806" s="255" t="s">
        <v>556</v>
      </c>
      <c r="M806" s="256">
        <v>43211</v>
      </c>
      <c r="N806" s="255" t="s">
        <v>70</v>
      </c>
      <c r="O806" s="255" t="s">
        <v>8200</v>
      </c>
    </row>
    <row r="807" spans="1:15" x14ac:dyDescent="0.2">
      <c r="A807" s="255" t="s">
        <v>2063</v>
      </c>
      <c r="B807" s="255" t="s">
        <v>2046</v>
      </c>
      <c r="C807" s="255" t="s">
        <v>558</v>
      </c>
      <c r="D807" s="255" t="s">
        <v>2031</v>
      </c>
      <c r="E807" s="255" t="s">
        <v>559</v>
      </c>
      <c r="F807" s="255" t="s">
        <v>8201</v>
      </c>
      <c r="G807" s="256">
        <v>43210</v>
      </c>
      <c r="H807" s="257">
        <v>270</v>
      </c>
      <c r="I807" s="257">
        <v>1</v>
      </c>
      <c r="J807" s="257">
        <f t="shared" si="12"/>
        <v>270</v>
      </c>
      <c r="K807" s="255" t="s">
        <v>398</v>
      </c>
      <c r="L807" s="255" t="s">
        <v>428</v>
      </c>
      <c r="M807" s="256">
        <v>43211</v>
      </c>
      <c r="N807" s="255" t="s">
        <v>70</v>
      </c>
      <c r="O807" s="255" t="s">
        <v>8202</v>
      </c>
    </row>
    <row r="808" spans="1:15" x14ac:dyDescent="0.2">
      <c r="A808" s="255" t="s">
        <v>2063</v>
      </c>
      <c r="B808" s="255" t="s">
        <v>2046</v>
      </c>
      <c r="C808" s="255" t="s">
        <v>558</v>
      </c>
      <c r="D808" s="255" t="s">
        <v>2031</v>
      </c>
      <c r="E808" s="255" t="s">
        <v>559</v>
      </c>
      <c r="F808" s="255" t="s">
        <v>8203</v>
      </c>
      <c r="G808" s="256">
        <v>43210</v>
      </c>
      <c r="H808" s="257">
        <v>270</v>
      </c>
      <c r="I808" s="257">
        <v>1</v>
      </c>
      <c r="J808" s="257">
        <f t="shared" si="12"/>
        <v>270</v>
      </c>
      <c r="K808" s="255" t="s">
        <v>398</v>
      </c>
      <c r="L808" s="255" t="s">
        <v>428</v>
      </c>
      <c r="M808" s="256">
        <v>43211</v>
      </c>
      <c r="N808" s="255" t="s">
        <v>70</v>
      </c>
      <c r="O808" s="255" t="s">
        <v>8204</v>
      </c>
    </row>
    <row r="809" spans="1:15" x14ac:dyDescent="0.2">
      <c r="A809" s="255" t="s">
        <v>2063</v>
      </c>
      <c r="B809" s="255" t="s">
        <v>2046</v>
      </c>
      <c r="C809" s="255" t="s">
        <v>558</v>
      </c>
      <c r="D809" s="255" t="s">
        <v>2031</v>
      </c>
      <c r="E809" s="255" t="s">
        <v>559</v>
      </c>
      <c r="F809" s="255" t="s">
        <v>8205</v>
      </c>
      <c r="G809" s="256">
        <v>43209</v>
      </c>
      <c r="H809" s="257">
        <v>90.01</v>
      </c>
      <c r="I809" s="257">
        <v>1</v>
      </c>
      <c r="J809" s="257">
        <f t="shared" si="12"/>
        <v>90.01</v>
      </c>
      <c r="K809" s="255" t="s">
        <v>398</v>
      </c>
      <c r="L809" s="255" t="s">
        <v>301</v>
      </c>
      <c r="M809" s="256">
        <v>43210</v>
      </c>
      <c r="N809" s="255" t="s">
        <v>70</v>
      </c>
      <c r="O809" s="255" t="s">
        <v>7579</v>
      </c>
    </row>
    <row r="810" spans="1:15" x14ac:dyDescent="0.2">
      <c r="A810" s="255" t="s">
        <v>2063</v>
      </c>
      <c r="B810" s="255" t="s">
        <v>2046</v>
      </c>
      <c r="C810" s="255" t="s">
        <v>558</v>
      </c>
      <c r="D810" s="255" t="s">
        <v>2031</v>
      </c>
      <c r="E810" s="255" t="s">
        <v>559</v>
      </c>
      <c r="F810" s="255" t="s">
        <v>8206</v>
      </c>
      <c r="G810" s="256">
        <v>43209</v>
      </c>
      <c r="H810" s="257">
        <v>99.46</v>
      </c>
      <c r="I810" s="257">
        <v>1</v>
      </c>
      <c r="J810" s="257">
        <f t="shared" si="12"/>
        <v>99.46</v>
      </c>
      <c r="K810" s="255" t="s">
        <v>398</v>
      </c>
      <c r="L810" s="255" t="s">
        <v>434</v>
      </c>
      <c r="M810" s="256">
        <v>43210</v>
      </c>
      <c r="N810" s="255" t="s">
        <v>70</v>
      </c>
      <c r="O810" s="255" t="s">
        <v>8207</v>
      </c>
    </row>
    <row r="811" spans="1:15" x14ac:dyDescent="0.2">
      <c r="A811" s="255" t="s">
        <v>2063</v>
      </c>
      <c r="B811" s="255" t="s">
        <v>2046</v>
      </c>
      <c r="C811" s="255" t="s">
        <v>558</v>
      </c>
      <c r="D811" s="255" t="s">
        <v>2031</v>
      </c>
      <c r="E811" s="255" t="s">
        <v>559</v>
      </c>
      <c r="F811" s="255" t="s">
        <v>8208</v>
      </c>
      <c r="G811" s="256">
        <v>43209</v>
      </c>
      <c r="H811" s="257">
        <v>98.94</v>
      </c>
      <c r="I811" s="257">
        <v>1</v>
      </c>
      <c r="J811" s="257">
        <f t="shared" si="12"/>
        <v>98.94</v>
      </c>
      <c r="K811" s="255" t="s">
        <v>398</v>
      </c>
      <c r="L811" s="255" t="s">
        <v>170</v>
      </c>
      <c r="M811" s="256">
        <v>43210</v>
      </c>
      <c r="N811" s="255" t="s">
        <v>70</v>
      </c>
      <c r="O811" s="255" t="s">
        <v>7591</v>
      </c>
    </row>
    <row r="812" spans="1:15" x14ac:dyDescent="0.2">
      <c r="A812" s="255" t="s">
        <v>2063</v>
      </c>
      <c r="B812" s="255" t="s">
        <v>2046</v>
      </c>
      <c r="C812" s="255" t="s">
        <v>558</v>
      </c>
      <c r="D812" s="255" t="s">
        <v>2031</v>
      </c>
      <c r="E812" s="255" t="s">
        <v>559</v>
      </c>
      <c r="F812" s="255" t="s">
        <v>8209</v>
      </c>
      <c r="G812" s="256">
        <v>43209</v>
      </c>
      <c r="H812" s="257">
        <v>315</v>
      </c>
      <c r="I812" s="257">
        <v>1</v>
      </c>
      <c r="J812" s="257">
        <f t="shared" si="12"/>
        <v>315</v>
      </c>
      <c r="K812" s="255" t="s">
        <v>398</v>
      </c>
      <c r="L812" s="255" t="s">
        <v>428</v>
      </c>
      <c r="M812" s="256">
        <v>43210</v>
      </c>
      <c r="N812" s="255" t="s">
        <v>70</v>
      </c>
      <c r="O812" s="255" t="s">
        <v>8210</v>
      </c>
    </row>
    <row r="813" spans="1:15" x14ac:dyDescent="0.2">
      <c r="A813" s="255" t="s">
        <v>2063</v>
      </c>
      <c r="B813" s="255" t="s">
        <v>2046</v>
      </c>
      <c r="C813" s="255" t="s">
        <v>558</v>
      </c>
      <c r="D813" s="255" t="s">
        <v>2031</v>
      </c>
      <c r="E813" s="255" t="s">
        <v>559</v>
      </c>
      <c r="F813" s="255" t="s">
        <v>8211</v>
      </c>
      <c r="G813" s="256">
        <v>43209</v>
      </c>
      <c r="H813" s="257">
        <v>275</v>
      </c>
      <c r="I813" s="257">
        <v>1</v>
      </c>
      <c r="J813" s="257">
        <f t="shared" si="12"/>
        <v>275</v>
      </c>
      <c r="K813" s="255" t="s">
        <v>398</v>
      </c>
      <c r="L813" s="255" t="s">
        <v>618</v>
      </c>
      <c r="M813" s="256">
        <v>43210</v>
      </c>
      <c r="N813" s="255" t="s">
        <v>70</v>
      </c>
      <c r="O813" s="255" t="s">
        <v>8212</v>
      </c>
    </row>
    <row r="814" spans="1:15" x14ac:dyDescent="0.2">
      <c r="A814" s="255" t="s">
        <v>2063</v>
      </c>
      <c r="B814" s="255" t="s">
        <v>2046</v>
      </c>
      <c r="C814" s="255" t="s">
        <v>558</v>
      </c>
      <c r="D814" s="255" t="s">
        <v>2031</v>
      </c>
      <c r="E814" s="255" t="s">
        <v>559</v>
      </c>
      <c r="F814" s="255" t="s">
        <v>8213</v>
      </c>
      <c r="G814" s="256">
        <v>43209</v>
      </c>
      <c r="H814" s="257">
        <v>138</v>
      </c>
      <c r="I814" s="257">
        <v>1</v>
      </c>
      <c r="J814" s="257">
        <f t="shared" si="12"/>
        <v>138</v>
      </c>
      <c r="K814" s="255" t="s">
        <v>398</v>
      </c>
      <c r="L814" s="255" t="s">
        <v>428</v>
      </c>
      <c r="M814" s="256">
        <v>43210</v>
      </c>
      <c r="N814" s="255" t="s">
        <v>70</v>
      </c>
      <c r="O814" s="255" t="s">
        <v>7878</v>
      </c>
    </row>
    <row r="815" spans="1:15" x14ac:dyDescent="0.2">
      <c r="A815" s="255" t="s">
        <v>2063</v>
      </c>
      <c r="B815" s="255" t="s">
        <v>2046</v>
      </c>
      <c r="C815" s="255" t="s">
        <v>558</v>
      </c>
      <c r="D815" s="255" t="s">
        <v>2031</v>
      </c>
      <c r="E815" s="255" t="s">
        <v>559</v>
      </c>
      <c r="F815" s="255" t="s">
        <v>8214</v>
      </c>
      <c r="G815" s="256">
        <v>43209</v>
      </c>
      <c r="H815" s="257">
        <v>400</v>
      </c>
      <c r="I815" s="257">
        <v>1</v>
      </c>
      <c r="J815" s="257">
        <f t="shared" si="12"/>
        <v>400</v>
      </c>
      <c r="K815" s="255" t="s">
        <v>398</v>
      </c>
      <c r="L815" s="255" t="s">
        <v>428</v>
      </c>
      <c r="M815" s="256">
        <v>43210</v>
      </c>
      <c r="N815" s="255" t="s">
        <v>70</v>
      </c>
      <c r="O815" s="255" t="s">
        <v>7673</v>
      </c>
    </row>
    <row r="816" spans="1:15" x14ac:dyDescent="0.2">
      <c r="A816" s="255" t="s">
        <v>2063</v>
      </c>
      <c r="B816" s="255" t="s">
        <v>2046</v>
      </c>
      <c r="C816" s="255" t="s">
        <v>558</v>
      </c>
      <c r="D816" s="255" t="s">
        <v>2031</v>
      </c>
      <c r="E816" s="255" t="s">
        <v>559</v>
      </c>
      <c r="F816" s="255" t="s">
        <v>8215</v>
      </c>
      <c r="G816" s="256">
        <v>43209</v>
      </c>
      <c r="H816" s="257">
        <v>400</v>
      </c>
      <c r="I816" s="257">
        <v>1</v>
      </c>
      <c r="J816" s="257">
        <f t="shared" si="12"/>
        <v>400</v>
      </c>
      <c r="K816" s="255" t="s">
        <v>398</v>
      </c>
      <c r="L816" s="255" t="s">
        <v>428</v>
      </c>
      <c r="M816" s="256">
        <v>43210</v>
      </c>
      <c r="N816" s="255" t="s">
        <v>70</v>
      </c>
      <c r="O816" s="255" t="s">
        <v>7675</v>
      </c>
    </row>
    <row r="817" spans="1:15" x14ac:dyDescent="0.2">
      <c r="A817" s="255" t="s">
        <v>2063</v>
      </c>
      <c r="B817" s="255" t="s">
        <v>2046</v>
      </c>
      <c r="C817" s="255" t="s">
        <v>558</v>
      </c>
      <c r="D817" s="255" t="s">
        <v>2031</v>
      </c>
      <c r="E817" s="255" t="s">
        <v>559</v>
      </c>
      <c r="F817" s="255" t="s">
        <v>8216</v>
      </c>
      <c r="G817" s="256">
        <v>43209</v>
      </c>
      <c r="H817" s="257">
        <v>85</v>
      </c>
      <c r="I817" s="257">
        <v>1</v>
      </c>
      <c r="J817" s="257">
        <f t="shared" si="12"/>
        <v>85</v>
      </c>
      <c r="K817" s="255" t="s">
        <v>398</v>
      </c>
      <c r="L817" s="255" t="s">
        <v>640</v>
      </c>
      <c r="M817" s="256">
        <v>43210</v>
      </c>
      <c r="N817" s="255" t="s">
        <v>70</v>
      </c>
      <c r="O817" s="255" t="s">
        <v>8217</v>
      </c>
    </row>
    <row r="818" spans="1:15" x14ac:dyDescent="0.2">
      <c r="A818" s="255" t="s">
        <v>2063</v>
      </c>
      <c r="B818" s="255" t="s">
        <v>2046</v>
      </c>
      <c r="C818" s="255" t="s">
        <v>558</v>
      </c>
      <c r="D818" s="255" t="s">
        <v>2031</v>
      </c>
      <c r="E818" s="255" t="s">
        <v>559</v>
      </c>
      <c r="F818" s="255" t="s">
        <v>8218</v>
      </c>
      <c r="G818" s="256">
        <v>43209</v>
      </c>
      <c r="H818" s="257">
        <v>81.5</v>
      </c>
      <c r="I818" s="257">
        <v>1</v>
      </c>
      <c r="J818" s="257">
        <f t="shared" si="12"/>
        <v>81.5</v>
      </c>
      <c r="K818" s="255" t="s">
        <v>398</v>
      </c>
      <c r="L818" s="255" t="s">
        <v>640</v>
      </c>
      <c r="M818" s="256">
        <v>43210</v>
      </c>
      <c r="N818" s="255" t="s">
        <v>70</v>
      </c>
      <c r="O818" s="255" t="s">
        <v>8217</v>
      </c>
    </row>
    <row r="819" spans="1:15" x14ac:dyDescent="0.2">
      <c r="A819" s="255" t="s">
        <v>2063</v>
      </c>
      <c r="B819" s="255" t="s">
        <v>2046</v>
      </c>
      <c r="C819" s="255" t="s">
        <v>558</v>
      </c>
      <c r="D819" s="255" t="s">
        <v>2031</v>
      </c>
      <c r="E819" s="255" t="s">
        <v>559</v>
      </c>
      <c r="F819" s="255" t="s">
        <v>8219</v>
      </c>
      <c r="G819" s="256">
        <v>43209</v>
      </c>
      <c r="H819" s="257">
        <v>276</v>
      </c>
      <c r="I819" s="257">
        <v>1</v>
      </c>
      <c r="J819" s="257">
        <f t="shared" si="12"/>
        <v>276</v>
      </c>
      <c r="K819" s="255" t="s">
        <v>398</v>
      </c>
      <c r="L819" s="255" t="s">
        <v>227</v>
      </c>
      <c r="M819" s="256">
        <v>43210</v>
      </c>
      <c r="N819" s="255" t="s">
        <v>70</v>
      </c>
      <c r="O819" s="255" t="s">
        <v>7687</v>
      </c>
    </row>
    <row r="820" spans="1:15" x14ac:dyDescent="0.2">
      <c r="A820" s="255" t="s">
        <v>2063</v>
      </c>
      <c r="B820" s="255" t="s">
        <v>2046</v>
      </c>
      <c r="C820" s="255" t="s">
        <v>558</v>
      </c>
      <c r="D820" s="255" t="s">
        <v>2031</v>
      </c>
      <c r="E820" s="255" t="s">
        <v>559</v>
      </c>
      <c r="F820" s="255" t="s">
        <v>8220</v>
      </c>
      <c r="G820" s="256">
        <v>43209</v>
      </c>
      <c r="H820" s="257">
        <v>600</v>
      </c>
      <c r="I820" s="257">
        <v>1</v>
      </c>
      <c r="J820" s="257">
        <f t="shared" si="12"/>
        <v>600</v>
      </c>
      <c r="K820" s="255" t="s">
        <v>398</v>
      </c>
      <c r="L820" s="255" t="s">
        <v>301</v>
      </c>
      <c r="M820" s="256">
        <v>43210</v>
      </c>
      <c r="N820" s="255" t="s">
        <v>70</v>
      </c>
      <c r="O820" s="255" t="s">
        <v>8190</v>
      </c>
    </row>
    <row r="821" spans="1:15" x14ac:dyDescent="0.2">
      <c r="A821" s="255" t="s">
        <v>2063</v>
      </c>
      <c r="B821" s="255" t="s">
        <v>2046</v>
      </c>
      <c r="C821" s="255" t="s">
        <v>558</v>
      </c>
      <c r="D821" s="255" t="s">
        <v>2031</v>
      </c>
      <c r="E821" s="255" t="s">
        <v>559</v>
      </c>
      <c r="F821" s="255" t="s">
        <v>8221</v>
      </c>
      <c r="G821" s="256">
        <v>43209</v>
      </c>
      <c r="H821" s="257">
        <v>180</v>
      </c>
      <c r="I821" s="257">
        <v>1</v>
      </c>
      <c r="J821" s="257">
        <f t="shared" si="12"/>
        <v>180</v>
      </c>
      <c r="K821" s="255" t="s">
        <v>398</v>
      </c>
      <c r="L821" s="255" t="s">
        <v>428</v>
      </c>
      <c r="M821" s="256">
        <v>43210</v>
      </c>
      <c r="N821" s="255" t="s">
        <v>70</v>
      </c>
      <c r="O821" s="255" t="s">
        <v>8222</v>
      </c>
    </row>
    <row r="822" spans="1:15" x14ac:dyDescent="0.2">
      <c r="A822" s="255" t="s">
        <v>2063</v>
      </c>
      <c r="B822" s="255" t="s">
        <v>2046</v>
      </c>
      <c r="C822" s="255" t="s">
        <v>558</v>
      </c>
      <c r="D822" s="255" t="s">
        <v>2031</v>
      </c>
      <c r="E822" s="255" t="s">
        <v>559</v>
      </c>
      <c r="F822" s="255" t="s">
        <v>8223</v>
      </c>
      <c r="G822" s="256">
        <v>43209</v>
      </c>
      <c r="H822" s="257">
        <v>105</v>
      </c>
      <c r="I822" s="257">
        <v>1</v>
      </c>
      <c r="J822" s="257">
        <f t="shared" si="12"/>
        <v>105</v>
      </c>
      <c r="K822" s="255" t="s">
        <v>398</v>
      </c>
      <c r="L822" s="255" t="s">
        <v>428</v>
      </c>
      <c r="M822" s="256">
        <v>43210</v>
      </c>
      <c r="N822" s="255" t="s">
        <v>70</v>
      </c>
      <c r="O822" s="255" t="s">
        <v>8224</v>
      </c>
    </row>
    <row r="823" spans="1:15" x14ac:dyDescent="0.2">
      <c r="A823" s="255" t="s">
        <v>2063</v>
      </c>
      <c r="B823" s="255" t="s">
        <v>2046</v>
      </c>
      <c r="C823" s="255" t="s">
        <v>558</v>
      </c>
      <c r="D823" s="255" t="s">
        <v>2031</v>
      </c>
      <c r="E823" s="255" t="s">
        <v>559</v>
      </c>
      <c r="F823" s="255" t="s">
        <v>8225</v>
      </c>
      <c r="G823" s="256">
        <v>43208</v>
      </c>
      <c r="H823" s="257">
        <v>146.32</v>
      </c>
      <c r="I823" s="257">
        <v>1</v>
      </c>
      <c r="J823" s="257">
        <f t="shared" si="12"/>
        <v>146.32</v>
      </c>
      <c r="K823" s="255" t="s">
        <v>398</v>
      </c>
      <c r="L823" s="255" t="s">
        <v>348</v>
      </c>
      <c r="M823" s="256">
        <v>43209</v>
      </c>
      <c r="N823" s="255" t="s">
        <v>70</v>
      </c>
      <c r="O823" s="255" t="s">
        <v>7842</v>
      </c>
    </row>
    <row r="824" spans="1:15" x14ac:dyDescent="0.2">
      <c r="A824" s="255" t="s">
        <v>2063</v>
      </c>
      <c r="B824" s="255" t="s">
        <v>2046</v>
      </c>
      <c r="C824" s="255" t="s">
        <v>558</v>
      </c>
      <c r="D824" s="255" t="s">
        <v>2031</v>
      </c>
      <c r="E824" s="255" t="s">
        <v>559</v>
      </c>
      <c r="F824" s="255" t="s">
        <v>8226</v>
      </c>
      <c r="G824" s="256">
        <v>43208</v>
      </c>
      <c r="H824" s="257">
        <v>255.96</v>
      </c>
      <c r="I824" s="257">
        <v>1</v>
      </c>
      <c r="J824" s="257">
        <f t="shared" si="12"/>
        <v>255.96</v>
      </c>
      <c r="K824" s="255" t="s">
        <v>398</v>
      </c>
      <c r="L824" s="255" t="s">
        <v>451</v>
      </c>
      <c r="M824" s="256">
        <v>43209</v>
      </c>
      <c r="N824" s="255" t="s">
        <v>70</v>
      </c>
      <c r="O824" s="255" t="s">
        <v>7622</v>
      </c>
    </row>
    <row r="825" spans="1:15" x14ac:dyDescent="0.2">
      <c r="A825" s="255" t="s">
        <v>2063</v>
      </c>
      <c r="B825" s="255" t="s">
        <v>2046</v>
      </c>
      <c r="C825" s="255" t="s">
        <v>558</v>
      </c>
      <c r="D825" s="255" t="s">
        <v>2031</v>
      </c>
      <c r="E825" s="255" t="s">
        <v>559</v>
      </c>
      <c r="F825" s="255" t="s">
        <v>8227</v>
      </c>
      <c r="G825" s="256">
        <v>43208</v>
      </c>
      <c r="H825" s="257">
        <v>255.96</v>
      </c>
      <c r="I825" s="257">
        <v>1</v>
      </c>
      <c r="J825" s="257">
        <f t="shared" si="12"/>
        <v>255.96</v>
      </c>
      <c r="K825" s="255" t="s">
        <v>398</v>
      </c>
      <c r="L825" s="255" t="s">
        <v>451</v>
      </c>
      <c r="M825" s="256">
        <v>43209</v>
      </c>
      <c r="N825" s="255" t="s">
        <v>70</v>
      </c>
      <c r="O825" s="255" t="s">
        <v>7624</v>
      </c>
    </row>
    <row r="826" spans="1:15" x14ac:dyDescent="0.2">
      <c r="A826" s="255" t="s">
        <v>2063</v>
      </c>
      <c r="B826" s="255" t="s">
        <v>2046</v>
      </c>
      <c r="C826" s="255" t="s">
        <v>558</v>
      </c>
      <c r="D826" s="255" t="s">
        <v>2031</v>
      </c>
      <c r="E826" s="255" t="s">
        <v>559</v>
      </c>
      <c r="F826" s="255" t="s">
        <v>8228</v>
      </c>
      <c r="G826" s="256">
        <v>43208</v>
      </c>
      <c r="H826" s="257">
        <v>255.96</v>
      </c>
      <c r="I826" s="257">
        <v>1</v>
      </c>
      <c r="J826" s="257">
        <f t="shared" si="12"/>
        <v>255.96</v>
      </c>
      <c r="K826" s="255" t="s">
        <v>398</v>
      </c>
      <c r="L826" s="255" t="s">
        <v>451</v>
      </c>
      <c r="M826" s="256">
        <v>43209</v>
      </c>
      <c r="N826" s="255" t="s">
        <v>70</v>
      </c>
      <c r="O826" s="255" t="s">
        <v>7620</v>
      </c>
    </row>
    <row r="827" spans="1:15" x14ac:dyDescent="0.2">
      <c r="A827" s="255" t="s">
        <v>2063</v>
      </c>
      <c r="B827" s="255" t="s">
        <v>2046</v>
      </c>
      <c r="C827" s="255" t="s">
        <v>558</v>
      </c>
      <c r="D827" s="255" t="s">
        <v>2031</v>
      </c>
      <c r="E827" s="255" t="s">
        <v>559</v>
      </c>
      <c r="F827" s="255" t="s">
        <v>8229</v>
      </c>
      <c r="G827" s="256">
        <v>43208</v>
      </c>
      <c r="H827" s="257">
        <v>70</v>
      </c>
      <c r="I827" s="257">
        <v>1</v>
      </c>
      <c r="J827" s="257">
        <f t="shared" si="12"/>
        <v>70</v>
      </c>
      <c r="K827" s="255" t="s">
        <v>398</v>
      </c>
      <c r="L827" s="255" t="s">
        <v>320</v>
      </c>
      <c r="M827" s="256">
        <v>43209</v>
      </c>
      <c r="N827" s="255" t="s">
        <v>70</v>
      </c>
      <c r="O827" s="255" t="s">
        <v>8230</v>
      </c>
    </row>
    <row r="828" spans="1:15" x14ac:dyDescent="0.2">
      <c r="A828" s="255" t="s">
        <v>2063</v>
      </c>
      <c r="B828" s="255" t="s">
        <v>2046</v>
      </c>
      <c r="C828" s="255" t="s">
        <v>558</v>
      </c>
      <c r="D828" s="255" t="s">
        <v>2031</v>
      </c>
      <c r="E828" s="255" t="s">
        <v>559</v>
      </c>
      <c r="F828" s="255" t="s">
        <v>8231</v>
      </c>
      <c r="G828" s="256">
        <v>43208</v>
      </c>
      <c r="H828" s="257">
        <v>360</v>
      </c>
      <c r="I828" s="257">
        <v>1</v>
      </c>
      <c r="J828" s="257">
        <f t="shared" si="12"/>
        <v>360</v>
      </c>
      <c r="K828" s="255" t="s">
        <v>398</v>
      </c>
      <c r="L828" s="255" t="s">
        <v>177</v>
      </c>
      <c r="M828" s="256">
        <v>43209</v>
      </c>
      <c r="N828" s="255" t="s">
        <v>70</v>
      </c>
      <c r="O828" s="255" t="s">
        <v>7645</v>
      </c>
    </row>
    <row r="829" spans="1:15" x14ac:dyDescent="0.2">
      <c r="A829" s="255" t="s">
        <v>2063</v>
      </c>
      <c r="B829" s="255" t="s">
        <v>2046</v>
      </c>
      <c r="C829" s="255" t="s">
        <v>558</v>
      </c>
      <c r="D829" s="255" t="s">
        <v>2031</v>
      </c>
      <c r="E829" s="255" t="s">
        <v>559</v>
      </c>
      <c r="F829" s="255" t="s">
        <v>8232</v>
      </c>
      <c r="G829" s="256">
        <v>43208</v>
      </c>
      <c r="H829" s="257">
        <v>2359.5</v>
      </c>
      <c r="I829" s="257">
        <v>1</v>
      </c>
      <c r="J829" s="257">
        <f t="shared" si="12"/>
        <v>2359.5</v>
      </c>
      <c r="K829" s="255" t="s">
        <v>398</v>
      </c>
      <c r="L829" s="255" t="s">
        <v>297</v>
      </c>
      <c r="M829" s="256">
        <v>43209</v>
      </c>
      <c r="N829" s="255" t="s">
        <v>70</v>
      </c>
      <c r="O829" s="255" t="s">
        <v>8233</v>
      </c>
    </row>
    <row r="830" spans="1:15" x14ac:dyDescent="0.2">
      <c r="A830" s="255" t="s">
        <v>2063</v>
      </c>
      <c r="B830" s="255" t="s">
        <v>2046</v>
      </c>
      <c r="C830" s="255" t="s">
        <v>558</v>
      </c>
      <c r="D830" s="255" t="s">
        <v>2031</v>
      </c>
      <c r="E830" s="255" t="s">
        <v>559</v>
      </c>
      <c r="F830" s="255" t="s">
        <v>8234</v>
      </c>
      <c r="G830" s="256">
        <v>43208</v>
      </c>
      <c r="H830" s="257">
        <v>109.39</v>
      </c>
      <c r="I830" s="257">
        <v>1</v>
      </c>
      <c r="J830" s="257">
        <f t="shared" si="12"/>
        <v>109.39</v>
      </c>
      <c r="K830" s="255" t="s">
        <v>398</v>
      </c>
      <c r="L830" s="255" t="s">
        <v>556</v>
      </c>
      <c r="M830" s="256">
        <v>43209</v>
      </c>
      <c r="N830" s="255" t="s">
        <v>70</v>
      </c>
      <c r="O830" s="255" t="s">
        <v>7658</v>
      </c>
    </row>
    <row r="831" spans="1:15" x14ac:dyDescent="0.2">
      <c r="A831" s="255" t="s">
        <v>2063</v>
      </c>
      <c r="B831" s="255" t="s">
        <v>2046</v>
      </c>
      <c r="C831" s="255" t="s">
        <v>558</v>
      </c>
      <c r="D831" s="255" t="s">
        <v>2031</v>
      </c>
      <c r="E831" s="255" t="s">
        <v>559</v>
      </c>
      <c r="F831" s="255" t="s">
        <v>8235</v>
      </c>
      <c r="G831" s="256">
        <v>43207</v>
      </c>
      <c r="H831" s="257">
        <v>325</v>
      </c>
      <c r="I831" s="257">
        <v>1</v>
      </c>
      <c r="J831" s="257">
        <f t="shared" si="12"/>
        <v>325</v>
      </c>
      <c r="K831" s="255" t="s">
        <v>398</v>
      </c>
      <c r="L831" s="255" t="s">
        <v>428</v>
      </c>
      <c r="M831" s="256">
        <v>43208</v>
      </c>
      <c r="N831" s="255" t="s">
        <v>70</v>
      </c>
      <c r="O831" s="255" t="s">
        <v>7689</v>
      </c>
    </row>
    <row r="832" spans="1:15" x14ac:dyDescent="0.2">
      <c r="A832" s="255" t="s">
        <v>2063</v>
      </c>
      <c r="B832" s="255" t="s">
        <v>2046</v>
      </c>
      <c r="C832" s="255" t="s">
        <v>558</v>
      </c>
      <c r="D832" s="255" t="s">
        <v>2031</v>
      </c>
      <c r="E832" s="255" t="s">
        <v>559</v>
      </c>
      <c r="F832" s="255" t="s">
        <v>8236</v>
      </c>
      <c r="G832" s="256">
        <v>43207</v>
      </c>
      <c r="H832" s="257">
        <v>341.55</v>
      </c>
      <c r="I832" s="257">
        <v>1</v>
      </c>
      <c r="J832" s="257">
        <f t="shared" si="12"/>
        <v>341.55</v>
      </c>
      <c r="K832" s="255" t="s">
        <v>398</v>
      </c>
      <c r="L832" s="255" t="s">
        <v>177</v>
      </c>
      <c r="M832" s="256">
        <v>43208</v>
      </c>
      <c r="N832" s="255" t="s">
        <v>70</v>
      </c>
      <c r="O832" s="255" t="s">
        <v>7697</v>
      </c>
    </row>
    <row r="833" spans="1:15" x14ac:dyDescent="0.2">
      <c r="A833" s="255" t="s">
        <v>2063</v>
      </c>
      <c r="B833" s="255" t="s">
        <v>2046</v>
      </c>
      <c r="C833" s="255" t="s">
        <v>558</v>
      </c>
      <c r="D833" s="255" t="s">
        <v>2031</v>
      </c>
      <c r="E833" s="255" t="s">
        <v>559</v>
      </c>
      <c r="F833" s="255" t="s">
        <v>8237</v>
      </c>
      <c r="G833" s="256">
        <v>43207</v>
      </c>
      <c r="H833" s="257">
        <v>966.37</v>
      </c>
      <c r="I833" s="257">
        <v>1</v>
      </c>
      <c r="J833" s="257">
        <f t="shared" si="12"/>
        <v>966.37</v>
      </c>
      <c r="K833" s="255" t="s">
        <v>398</v>
      </c>
      <c r="L833" s="255" t="s">
        <v>320</v>
      </c>
      <c r="M833" s="256">
        <v>43208</v>
      </c>
      <c r="N833" s="255" t="s">
        <v>70</v>
      </c>
      <c r="O833" s="255" t="s">
        <v>7736</v>
      </c>
    </row>
    <row r="834" spans="1:15" x14ac:dyDescent="0.2">
      <c r="A834" s="255" t="s">
        <v>2063</v>
      </c>
      <c r="B834" s="255" t="s">
        <v>2046</v>
      </c>
      <c r="C834" s="255" t="s">
        <v>558</v>
      </c>
      <c r="D834" s="255" t="s">
        <v>2031</v>
      </c>
      <c r="E834" s="255" t="s">
        <v>559</v>
      </c>
      <c r="F834" s="255" t="s">
        <v>8238</v>
      </c>
      <c r="G834" s="256">
        <v>43206</v>
      </c>
      <c r="H834" s="257">
        <v>3839.56</v>
      </c>
      <c r="I834" s="257">
        <v>1</v>
      </c>
      <c r="J834" s="257">
        <f t="shared" si="12"/>
        <v>3839.56</v>
      </c>
      <c r="K834" s="255" t="s">
        <v>398</v>
      </c>
      <c r="L834" s="255" t="s">
        <v>428</v>
      </c>
      <c r="M834" s="256">
        <v>43207</v>
      </c>
      <c r="N834" s="255" t="s">
        <v>70</v>
      </c>
      <c r="O834" s="255" t="s">
        <v>7720</v>
      </c>
    </row>
    <row r="835" spans="1:15" x14ac:dyDescent="0.2">
      <c r="A835" s="255" t="s">
        <v>2063</v>
      </c>
      <c r="B835" s="255" t="s">
        <v>2046</v>
      </c>
      <c r="C835" s="255" t="s">
        <v>558</v>
      </c>
      <c r="D835" s="255" t="s">
        <v>2031</v>
      </c>
      <c r="E835" s="255" t="s">
        <v>559</v>
      </c>
      <c r="F835" s="255" t="s">
        <v>8239</v>
      </c>
      <c r="G835" s="256">
        <v>43206</v>
      </c>
      <c r="H835" s="257">
        <v>518.16</v>
      </c>
      <c r="I835" s="257">
        <v>1</v>
      </c>
      <c r="J835" s="257">
        <f t="shared" ref="J835:J898" si="13">H835*I835</f>
        <v>518.16</v>
      </c>
      <c r="K835" s="255" t="s">
        <v>398</v>
      </c>
      <c r="L835" s="255" t="s">
        <v>428</v>
      </c>
      <c r="M835" s="256">
        <v>43207</v>
      </c>
      <c r="N835" s="255" t="s">
        <v>70</v>
      </c>
      <c r="O835" s="255" t="s">
        <v>7722</v>
      </c>
    </row>
    <row r="836" spans="1:15" x14ac:dyDescent="0.2">
      <c r="A836" s="255" t="s">
        <v>2063</v>
      </c>
      <c r="B836" s="255" t="s">
        <v>2046</v>
      </c>
      <c r="C836" s="255" t="s">
        <v>558</v>
      </c>
      <c r="D836" s="255" t="s">
        <v>2031</v>
      </c>
      <c r="E836" s="255" t="s">
        <v>559</v>
      </c>
      <c r="F836" s="255" t="s">
        <v>8240</v>
      </c>
      <c r="G836" s="256">
        <v>43206</v>
      </c>
      <c r="H836" s="257">
        <v>213</v>
      </c>
      <c r="I836" s="257">
        <v>1</v>
      </c>
      <c r="J836" s="257">
        <f t="shared" si="13"/>
        <v>213</v>
      </c>
      <c r="K836" s="255" t="s">
        <v>398</v>
      </c>
      <c r="L836" s="255" t="s">
        <v>652</v>
      </c>
      <c r="M836" s="256">
        <v>43207</v>
      </c>
      <c r="N836" s="255" t="s">
        <v>70</v>
      </c>
      <c r="O836" s="255" t="s">
        <v>7724</v>
      </c>
    </row>
    <row r="837" spans="1:15" x14ac:dyDescent="0.2">
      <c r="A837" s="255" t="s">
        <v>2063</v>
      </c>
      <c r="B837" s="255" t="s">
        <v>2046</v>
      </c>
      <c r="C837" s="255" t="s">
        <v>558</v>
      </c>
      <c r="D837" s="255" t="s">
        <v>2031</v>
      </c>
      <c r="E837" s="255" t="s">
        <v>559</v>
      </c>
      <c r="F837" s="255" t="s">
        <v>8241</v>
      </c>
      <c r="G837" s="256">
        <v>43206</v>
      </c>
      <c r="H837" s="257">
        <v>86</v>
      </c>
      <c r="I837" s="257">
        <v>1</v>
      </c>
      <c r="J837" s="257">
        <f t="shared" si="13"/>
        <v>86</v>
      </c>
      <c r="K837" s="255" t="s">
        <v>398</v>
      </c>
      <c r="L837" s="255" t="s">
        <v>95</v>
      </c>
      <c r="M837" s="256">
        <v>43207</v>
      </c>
      <c r="N837" s="255" t="s">
        <v>70</v>
      </c>
      <c r="O837" s="255" t="s">
        <v>8242</v>
      </c>
    </row>
    <row r="838" spans="1:15" x14ac:dyDescent="0.2">
      <c r="A838" s="255" t="s">
        <v>2063</v>
      </c>
      <c r="B838" s="255" t="s">
        <v>2046</v>
      </c>
      <c r="C838" s="255" t="s">
        <v>558</v>
      </c>
      <c r="D838" s="255" t="s">
        <v>2031</v>
      </c>
      <c r="E838" s="255" t="s">
        <v>559</v>
      </c>
      <c r="F838" s="255" t="s">
        <v>8243</v>
      </c>
      <c r="G838" s="256">
        <v>43206</v>
      </c>
      <c r="H838" s="257">
        <v>244.8</v>
      </c>
      <c r="I838" s="257">
        <v>1</v>
      </c>
      <c r="J838" s="257">
        <f t="shared" si="13"/>
        <v>244.8</v>
      </c>
      <c r="K838" s="255" t="s">
        <v>398</v>
      </c>
      <c r="L838" s="255" t="s">
        <v>95</v>
      </c>
      <c r="M838" s="256">
        <v>43207</v>
      </c>
      <c r="N838" s="255" t="s">
        <v>70</v>
      </c>
      <c r="O838" s="255" t="s">
        <v>8244</v>
      </c>
    </row>
    <row r="839" spans="1:15" x14ac:dyDescent="0.2">
      <c r="A839" s="255" t="s">
        <v>2063</v>
      </c>
      <c r="B839" s="255" t="s">
        <v>2046</v>
      </c>
      <c r="C839" s="255" t="s">
        <v>558</v>
      </c>
      <c r="D839" s="255" t="s">
        <v>2031</v>
      </c>
      <c r="E839" s="255" t="s">
        <v>559</v>
      </c>
      <c r="F839" s="255" t="s">
        <v>8245</v>
      </c>
      <c r="G839" s="256">
        <v>43206</v>
      </c>
      <c r="H839" s="257">
        <v>624.75</v>
      </c>
      <c r="I839" s="257">
        <v>1</v>
      </c>
      <c r="J839" s="257">
        <f t="shared" si="13"/>
        <v>624.75</v>
      </c>
      <c r="K839" s="255" t="s">
        <v>6794</v>
      </c>
      <c r="L839" s="255" t="s">
        <v>428</v>
      </c>
      <c r="M839" s="256">
        <v>43207</v>
      </c>
      <c r="N839" s="255" t="s">
        <v>70</v>
      </c>
      <c r="O839" s="255" t="s">
        <v>398</v>
      </c>
    </row>
    <row r="840" spans="1:15" x14ac:dyDescent="0.2">
      <c r="A840" s="255" t="s">
        <v>2063</v>
      </c>
      <c r="B840" s="255" t="s">
        <v>2046</v>
      </c>
      <c r="C840" s="255" t="s">
        <v>558</v>
      </c>
      <c r="D840" s="255" t="s">
        <v>2031</v>
      </c>
      <c r="E840" s="255" t="s">
        <v>559</v>
      </c>
      <c r="F840" s="255" t="s">
        <v>8246</v>
      </c>
      <c r="G840" s="256">
        <v>43206</v>
      </c>
      <c r="H840" s="257">
        <v>200</v>
      </c>
      <c r="I840" s="257">
        <v>1</v>
      </c>
      <c r="J840" s="257">
        <f t="shared" si="13"/>
        <v>200</v>
      </c>
      <c r="K840" s="255" t="s">
        <v>398</v>
      </c>
      <c r="L840" s="255" t="s">
        <v>320</v>
      </c>
      <c r="M840" s="256">
        <v>43207</v>
      </c>
      <c r="N840" s="255" t="s">
        <v>70</v>
      </c>
      <c r="O840" s="255" t="s">
        <v>8247</v>
      </c>
    </row>
    <row r="841" spans="1:15" x14ac:dyDescent="0.2">
      <c r="A841" s="255" t="s">
        <v>2063</v>
      </c>
      <c r="B841" s="255" t="s">
        <v>2046</v>
      </c>
      <c r="C841" s="255" t="s">
        <v>558</v>
      </c>
      <c r="D841" s="255" t="s">
        <v>2031</v>
      </c>
      <c r="E841" s="255" t="s">
        <v>559</v>
      </c>
      <c r="F841" s="255" t="s">
        <v>8248</v>
      </c>
      <c r="G841" s="256">
        <v>43206</v>
      </c>
      <c r="H841" s="257">
        <v>222.44</v>
      </c>
      <c r="I841" s="257">
        <v>1</v>
      </c>
      <c r="J841" s="257">
        <f t="shared" si="13"/>
        <v>222.44</v>
      </c>
      <c r="K841" s="255" t="s">
        <v>398</v>
      </c>
      <c r="L841" s="255" t="s">
        <v>430</v>
      </c>
      <c r="M841" s="256">
        <v>43207</v>
      </c>
      <c r="N841" s="255" t="s">
        <v>70</v>
      </c>
      <c r="O841" s="255" t="s">
        <v>7759</v>
      </c>
    </row>
    <row r="842" spans="1:15" x14ac:dyDescent="0.2">
      <c r="A842" s="255" t="s">
        <v>2063</v>
      </c>
      <c r="B842" s="255" t="s">
        <v>2046</v>
      </c>
      <c r="C842" s="255" t="s">
        <v>558</v>
      </c>
      <c r="D842" s="255" t="s">
        <v>2031</v>
      </c>
      <c r="E842" s="255" t="s">
        <v>559</v>
      </c>
      <c r="F842" s="255" t="s">
        <v>8249</v>
      </c>
      <c r="G842" s="256">
        <v>43206</v>
      </c>
      <c r="H842" s="257">
        <v>54.1</v>
      </c>
      <c r="I842" s="257">
        <v>1</v>
      </c>
      <c r="J842" s="257">
        <f t="shared" si="13"/>
        <v>54.1</v>
      </c>
      <c r="K842" s="255" t="s">
        <v>398</v>
      </c>
      <c r="L842" s="255" t="s">
        <v>431</v>
      </c>
      <c r="M842" s="256">
        <v>43207</v>
      </c>
      <c r="N842" s="255" t="s">
        <v>70</v>
      </c>
      <c r="O842" s="255" t="s">
        <v>7857</v>
      </c>
    </row>
    <row r="843" spans="1:15" x14ac:dyDescent="0.2">
      <c r="A843" s="255" t="s">
        <v>2063</v>
      </c>
      <c r="B843" s="255" t="s">
        <v>2046</v>
      </c>
      <c r="C843" s="255" t="s">
        <v>558</v>
      </c>
      <c r="D843" s="255" t="s">
        <v>2031</v>
      </c>
      <c r="E843" s="255" t="s">
        <v>559</v>
      </c>
      <c r="F843" s="255" t="s">
        <v>8250</v>
      </c>
      <c r="G843" s="256">
        <v>43203</v>
      </c>
      <c r="H843" s="257">
        <v>450</v>
      </c>
      <c r="I843" s="257">
        <v>1</v>
      </c>
      <c r="J843" s="257">
        <f t="shared" si="13"/>
        <v>450</v>
      </c>
      <c r="K843" s="255" t="s">
        <v>398</v>
      </c>
      <c r="L843" s="255" t="s">
        <v>694</v>
      </c>
      <c r="M843" s="256">
        <v>43204</v>
      </c>
      <c r="N843" s="255" t="s">
        <v>70</v>
      </c>
      <c r="O843" s="255" t="s">
        <v>8251</v>
      </c>
    </row>
    <row r="844" spans="1:15" x14ac:dyDescent="0.2">
      <c r="A844" s="255" t="s">
        <v>2063</v>
      </c>
      <c r="B844" s="255" t="s">
        <v>2046</v>
      </c>
      <c r="C844" s="255" t="s">
        <v>558</v>
      </c>
      <c r="D844" s="255" t="s">
        <v>2031</v>
      </c>
      <c r="E844" s="255" t="s">
        <v>559</v>
      </c>
      <c r="F844" s="255" t="s">
        <v>8252</v>
      </c>
      <c r="G844" s="256">
        <v>43203</v>
      </c>
      <c r="H844" s="257">
        <v>350</v>
      </c>
      <c r="I844" s="257">
        <v>1</v>
      </c>
      <c r="J844" s="257">
        <f t="shared" si="13"/>
        <v>350</v>
      </c>
      <c r="K844" s="255" t="s">
        <v>398</v>
      </c>
      <c r="L844" s="255" t="s">
        <v>694</v>
      </c>
      <c r="M844" s="256">
        <v>43204</v>
      </c>
      <c r="N844" s="255" t="s">
        <v>70</v>
      </c>
      <c r="O844" s="255" t="s">
        <v>8251</v>
      </c>
    </row>
    <row r="845" spans="1:15" x14ac:dyDescent="0.2">
      <c r="A845" s="255" t="s">
        <v>2063</v>
      </c>
      <c r="B845" s="255" t="s">
        <v>2046</v>
      </c>
      <c r="C845" s="255" t="s">
        <v>558</v>
      </c>
      <c r="D845" s="255" t="s">
        <v>2031</v>
      </c>
      <c r="E845" s="255" t="s">
        <v>559</v>
      </c>
      <c r="F845" s="255" t="s">
        <v>8253</v>
      </c>
      <c r="G845" s="256">
        <v>43203</v>
      </c>
      <c r="H845" s="257">
        <v>170</v>
      </c>
      <c r="I845" s="257">
        <v>1</v>
      </c>
      <c r="J845" s="257">
        <f t="shared" si="13"/>
        <v>170</v>
      </c>
      <c r="K845" s="255" t="s">
        <v>398</v>
      </c>
      <c r="L845" s="255" t="s">
        <v>957</v>
      </c>
      <c r="M845" s="256">
        <v>43204</v>
      </c>
      <c r="N845" s="255" t="s">
        <v>70</v>
      </c>
      <c r="O845" s="255" t="s">
        <v>7767</v>
      </c>
    </row>
    <row r="846" spans="1:15" x14ac:dyDescent="0.2">
      <c r="A846" s="255" t="s">
        <v>2063</v>
      </c>
      <c r="B846" s="255" t="s">
        <v>2046</v>
      </c>
      <c r="C846" s="255" t="s">
        <v>558</v>
      </c>
      <c r="D846" s="255" t="s">
        <v>2031</v>
      </c>
      <c r="E846" s="255" t="s">
        <v>559</v>
      </c>
      <c r="F846" s="255" t="s">
        <v>8254</v>
      </c>
      <c r="G846" s="256">
        <v>43203</v>
      </c>
      <c r="H846" s="257">
        <v>112.58</v>
      </c>
      <c r="I846" s="257">
        <v>1</v>
      </c>
      <c r="J846" s="257">
        <f t="shared" si="13"/>
        <v>112.58</v>
      </c>
      <c r="K846" s="255" t="s">
        <v>398</v>
      </c>
      <c r="L846" s="255" t="s">
        <v>556</v>
      </c>
      <c r="M846" s="256">
        <v>43204</v>
      </c>
      <c r="N846" s="255" t="s">
        <v>70</v>
      </c>
      <c r="O846" s="255" t="s">
        <v>7762</v>
      </c>
    </row>
    <row r="847" spans="1:15" x14ac:dyDescent="0.2">
      <c r="A847" s="255" t="s">
        <v>2063</v>
      </c>
      <c r="B847" s="255" t="s">
        <v>2046</v>
      </c>
      <c r="C847" s="255" t="s">
        <v>558</v>
      </c>
      <c r="D847" s="255" t="s">
        <v>2031</v>
      </c>
      <c r="E847" s="255" t="s">
        <v>559</v>
      </c>
      <c r="F847" s="255" t="s">
        <v>8255</v>
      </c>
      <c r="G847" s="256">
        <v>43203</v>
      </c>
      <c r="H847" s="257">
        <v>170</v>
      </c>
      <c r="I847" s="257">
        <v>1</v>
      </c>
      <c r="J847" s="257">
        <f t="shared" si="13"/>
        <v>170</v>
      </c>
      <c r="K847" s="255" t="s">
        <v>398</v>
      </c>
      <c r="L847" s="255" t="s">
        <v>957</v>
      </c>
      <c r="M847" s="256">
        <v>43204</v>
      </c>
      <c r="N847" s="255" t="s">
        <v>70</v>
      </c>
      <c r="O847" s="255" t="s">
        <v>7769</v>
      </c>
    </row>
    <row r="848" spans="1:15" x14ac:dyDescent="0.2">
      <c r="A848" s="255" t="s">
        <v>2063</v>
      </c>
      <c r="B848" s="255" t="s">
        <v>2046</v>
      </c>
      <c r="C848" s="255" t="s">
        <v>558</v>
      </c>
      <c r="D848" s="255" t="s">
        <v>2031</v>
      </c>
      <c r="E848" s="255" t="s">
        <v>559</v>
      </c>
      <c r="F848" s="255" t="s">
        <v>8256</v>
      </c>
      <c r="G848" s="256">
        <v>43203</v>
      </c>
      <c r="H848" s="257">
        <v>112.58</v>
      </c>
      <c r="I848" s="257">
        <v>1</v>
      </c>
      <c r="J848" s="257">
        <f t="shared" si="13"/>
        <v>112.58</v>
      </c>
      <c r="K848" s="255" t="s">
        <v>398</v>
      </c>
      <c r="L848" s="255" t="s">
        <v>556</v>
      </c>
      <c r="M848" s="256">
        <v>43204</v>
      </c>
      <c r="N848" s="255" t="s">
        <v>70</v>
      </c>
      <c r="O848" s="255" t="s">
        <v>7773</v>
      </c>
    </row>
    <row r="849" spans="1:15" x14ac:dyDescent="0.2">
      <c r="A849" s="255" t="s">
        <v>2063</v>
      </c>
      <c r="B849" s="255" t="s">
        <v>2046</v>
      </c>
      <c r="C849" s="255" t="s">
        <v>558</v>
      </c>
      <c r="D849" s="255" t="s">
        <v>2031</v>
      </c>
      <c r="E849" s="255" t="s">
        <v>559</v>
      </c>
      <c r="F849" s="255" t="s">
        <v>8257</v>
      </c>
      <c r="G849" s="256">
        <v>43203</v>
      </c>
      <c r="H849" s="257">
        <v>370</v>
      </c>
      <c r="I849" s="257">
        <v>1</v>
      </c>
      <c r="J849" s="257">
        <f t="shared" si="13"/>
        <v>370</v>
      </c>
      <c r="K849" s="255" t="s">
        <v>398</v>
      </c>
      <c r="L849" s="255" t="s">
        <v>442</v>
      </c>
      <c r="M849" s="256">
        <v>43204</v>
      </c>
      <c r="N849" s="255" t="s">
        <v>70</v>
      </c>
      <c r="O849" s="255" t="s">
        <v>8258</v>
      </c>
    </row>
    <row r="850" spans="1:15" x14ac:dyDescent="0.2">
      <c r="A850" s="255" t="s">
        <v>2063</v>
      </c>
      <c r="B850" s="255" t="s">
        <v>2046</v>
      </c>
      <c r="C850" s="255" t="s">
        <v>558</v>
      </c>
      <c r="D850" s="255" t="s">
        <v>2031</v>
      </c>
      <c r="E850" s="255" t="s">
        <v>559</v>
      </c>
      <c r="F850" s="255" t="s">
        <v>8259</v>
      </c>
      <c r="G850" s="256">
        <v>43203</v>
      </c>
      <c r="H850" s="257">
        <v>294.99</v>
      </c>
      <c r="I850" s="257">
        <v>1</v>
      </c>
      <c r="J850" s="257">
        <f t="shared" si="13"/>
        <v>294.99</v>
      </c>
      <c r="K850" s="255" t="s">
        <v>398</v>
      </c>
      <c r="L850" s="255" t="s">
        <v>147</v>
      </c>
      <c r="M850" s="256">
        <v>43204</v>
      </c>
      <c r="N850" s="255" t="s">
        <v>70</v>
      </c>
      <c r="O850" s="255" t="s">
        <v>7793</v>
      </c>
    </row>
    <row r="851" spans="1:15" x14ac:dyDescent="0.2">
      <c r="A851" s="255" t="s">
        <v>2063</v>
      </c>
      <c r="B851" s="255" t="s">
        <v>2046</v>
      </c>
      <c r="C851" s="255" t="s">
        <v>558</v>
      </c>
      <c r="D851" s="255" t="s">
        <v>2031</v>
      </c>
      <c r="E851" s="255" t="s">
        <v>559</v>
      </c>
      <c r="F851" s="255" t="s">
        <v>8260</v>
      </c>
      <c r="G851" s="256">
        <v>43203</v>
      </c>
      <c r="H851" s="257">
        <v>99.66</v>
      </c>
      <c r="I851" s="257">
        <v>1</v>
      </c>
      <c r="J851" s="257">
        <f t="shared" si="13"/>
        <v>99.66</v>
      </c>
      <c r="K851" s="255" t="s">
        <v>398</v>
      </c>
      <c r="L851" s="255" t="s">
        <v>547</v>
      </c>
      <c r="M851" s="256">
        <v>43204</v>
      </c>
      <c r="N851" s="255" t="s">
        <v>70</v>
      </c>
      <c r="O851" s="255" t="s">
        <v>8261</v>
      </c>
    </row>
    <row r="852" spans="1:15" x14ac:dyDescent="0.2">
      <c r="A852" s="255" t="s">
        <v>2063</v>
      </c>
      <c r="B852" s="255" t="s">
        <v>2046</v>
      </c>
      <c r="C852" s="255" t="s">
        <v>558</v>
      </c>
      <c r="D852" s="255" t="s">
        <v>2031</v>
      </c>
      <c r="E852" s="255" t="s">
        <v>559</v>
      </c>
      <c r="F852" s="255" t="s">
        <v>8262</v>
      </c>
      <c r="G852" s="256">
        <v>43203</v>
      </c>
      <c r="H852" s="257">
        <v>265</v>
      </c>
      <c r="I852" s="257">
        <v>1</v>
      </c>
      <c r="J852" s="257">
        <f t="shared" si="13"/>
        <v>265</v>
      </c>
      <c r="K852" s="255" t="s">
        <v>398</v>
      </c>
      <c r="L852" s="255" t="s">
        <v>428</v>
      </c>
      <c r="M852" s="256">
        <v>43204</v>
      </c>
      <c r="N852" s="255" t="s">
        <v>70</v>
      </c>
      <c r="O852" s="255" t="s">
        <v>8263</v>
      </c>
    </row>
    <row r="853" spans="1:15" x14ac:dyDescent="0.2">
      <c r="A853" s="255" t="s">
        <v>2063</v>
      </c>
      <c r="B853" s="255" t="s">
        <v>2046</v>
      </c>
      <c r="C853" s="255" t="s">
        <v>558</v>
      </c>
      <c r="D853" s="255" t="s">
        <v>2031</v>
      </c>
      <c r="E853" s="255" t="s">
        <v>559</v>
      </c>
      <c r="F853" s="255" t="s">
        <v>8264</v>
      </c>
      <c r="G853" s="256">
        <v>43203</v>
      </c>
      <c r="H853" s="257">
        <v>343.1</v>
      </c>
      <c r="I853" s="257">
        <v>1</v>
      </c>
      <c r="J853" s="257">
        <f t="shared" si="13"/>
        <v>343.1</v>
      </c>
      <c r="K853" s="255" t="s">
        <v>398</v>
      </c>
      <c r="L853" s="255" t="s">
        <v>513</v>
      </c>
      <c r="M853" s="256">
        <v>43204</v>
      </c>
      <c r="N853" s="255" t="s">
        <v>70</v>
      </c>
      <c r="O853" s="255" t="s">
        <v>7803</v>
      </c>
    </row>
    <row r="854" spans="1:15" x14ac:dyDescent="0.2">
      <c r="A854" s="255" t="s">
        <v>2063</v>
      </c>
      <c r="B854" s="255" t="s">
        <v>2046</v>
      </c>
      <c r="C854" s="255" t="s">
        <v>558</v>
      </c>
      <c r="D854" s="255" t="s">
        <v>2031</v>
      </c>
      <c r="E854" s="255" t="s">
        <v>559</v>
      </c>
      <c r="F854" s="255" t="s">
        <v>8265</v>
      </c>
      <c r="G854" s="256">
        <v>43203</v>
      </c>
      <c r="H854" s="257">
        <v>343.1</v>
      </c>
      <c r="I854" s="257">
        <v>1</v>
      </c>
      <c r="J854" s="257">
        <f t="shared" si="13"/>
        <v>343.1</v>
      </c>
      <c r="K854" s="255" t="s">
        <v>398</v>
      </c>
      <c r="L854" s="255" t="s">
        <v>513</v>
      </c>
      <c r="M854" s="256">
        <v>43204</v>
      </c>
      <c r="N854" s="255" t="s">
        <v>70</v>
      </c>
      <c r="O854" s="255" t="s">
        <v>7805</v>
      </c>
    </row>
    <row r="855" spans="1:15" x14ac:dyDescent="0.2">
      <c r="A855" s="255" t="s">
        <v>2063</v>
      </c>
      <c r="B855" s="255" t="s">
        <v>2046</v>
      </c>
      <c r="C855" s="255" t="s">
        <v>558</v>
      </c>
      <c r="D855" s="255" t="s">
        <v>2031</v>
      </c>
      <c r="E855" s="255" t="s">
        <v>559</v>
      </c>
      <c r="F855" s="255" t="s">
        <v>8266</v>
      </c>
      <c r="G855" s="256">
        <v>43202</v>
      </c>
      <c r="H855" s="257">
        <v>150</v>
      </c>
      <c r="I855" s="257">
        <v>1</v>
      </c>
      <c r="J855" s="257">
        <f t="shared" si="13"/>
        <v>150</v>
      </c>
      <c r="K855" s="255" t="s">
        <v>398</v>
      </c>
      <c r="L855" s="255" t="s">
        <v>348</v>
      </c>
      <c r="M855" s="256">
        <v>43203</v>
      </c>
      <c r="N855" s="255" t="s">
        <v>70</v>
      </c>
      <c r="O855" s="255" t="s">
        <v>7842</v>
      </c>
    </row>
    <row r="856" spans="1:15" x14ac:dyDescent="0.2">
      <c r="A856" s="255" t="s">
        <v>2063</v>
      </c>
      <c r="B856" s="255" t="s">
        <v>2046</v>
      </c>
      <c r="C856" s="255" t="s">
        <v>558</v>
      </c>
      <c r="D856" s="255" t="s">
        <v>2031</v>
      </c>
      <c r="E856" s="255" t="s">
        <v>559</v>
      </c>
      <c r="F856" s="255" t="s">
        <v>8267</v>
      </c>
      <c r="G856" s="256">
        <v>43202</v>
      </c>
      <c r="H856" s="257">
        <v>456.36</v>
      </c>
      <c r="I856" s="257">
        <v>1</v>
      </c>
      <c r="J856" s="257">
        <f t="shared" si="13"/>
        <v>456.36</v>
      </c>
      <c r="K856" s="255" t="s">
        <v>398</v>
      </c>
      <c r="L856" s="255" t="s">
        <v>318</v>
      </c>
      <c r="M856" s="256">
        <v>43203</v>
      </c>
      <c r="N856" s="255" t="s">
        <v>70</v>
      </c>
      <c r="O856" s="255" t="s">
        <v>8268</v>
      </c>
    </row>
    <row r="857" spans="1:15" x14ac:dyDescent="0.2">
      <c r="A857" s="255" t="s">
        <v>2063</v>
      </c>
      <c r="B857" s="255" t="s">
        <v>2046</v>
      </c>
      <c r="C857" s="255" t="s">
        <v>558</v>
      </c>
      <c r="D857" s="255" t="s">
        <v>2031</v>
      </c>
      <c r="E857" s="255" t="s">
        <v>559</v>
      </c>
      <c r="F857" s="255" t="s">
        <v>8269</v>
      </c>
      <c r="G857" s="256">
        <v>43202</v>
      </c>
      <c r="H857" s="257">
        <v>150</v>
      </c>
      <c r="I857" s="257">
        <v>1</v>
      </c>
      <c r="J857" s="257">
        <f t="shared" si="13"/>
        <v>150</v>
      </c>
      <c r="K857" s="255" t="s">
        <v>398</v>
      </c>
      <c r="L857" s="255" t="s">
        <v>695</v>
      </c>
      <c r="M857" s="256">
        <v>43203</v>
      </c>
      <c r="N857" s="255" t="s">
        <v>70</v>
      </c>
      <c r="O857" s="255" t="s">
        <v>7828</v>
      </c>
    </row>
    <row r="858" spans="1:15" x14ac:dyDescent="0.2">
      <c r="A858" s="255" t="s">
        <v>2063</v>
      </c>
      <c r="B858" s="255" t="s">
        <v>2046</v>
      </c>
      <c r="C858" s="255" t="s">
        <v>558</v>
      </c>
      <c r="D858" s="255" t="s">
        <v>2031</v>
      </c>
      <c r="E858" s="255" t="s">
        <v>559</v>
      </c>
      <c r="F858" s="255" t="s">
        <v>8270</v>
      </c>
      <c r="G858" s="256">
        <v>43202</v>
      </c>
      <c r="H858" s="257">
        <v>150</v>
      </c>
      <c r="I858" s="257">
        <v>1</v>
      </c>
      <c r="J858" s="257">
        <f t="shared" si="13"/>
        <v>150</v>
      </c>
      <c r="K858" s="255" t="s">
        <v>398</v>
      </c>
      <c r="L858" s="255" t="s">
        <v>695</v>
      </c>
      <c r="M858" s="256">
        <v>43203</v>
      </c>
      <c r="N858" s="255" t="s">
        <v>70</v>
      </c>
      <c r="O858" s="255" t="s">
        <v>7828</v>
      </c>
    </row>
    <row r="859" spans="1:15" x14ac:dyDescent="0.2">
      <c r="A859" s="255" t="s">
        <v>2063</v>
      </c>
      <c r="B859" s="255" t="s">
        <v>2046</v>
      </c>
      <c r="C859" s="255" t="s">
        <v>558</v>
      </c>
      <c r="D859" s="255" t="s">
        <v>2031</v>
      </c>
      <c r="E859" s="255" t="s">
        <v>559</v>
      </c>
      <c r="F859" s="255" t="s">
        <v>8271</v>
      </c>
      <c r="G859" s="256">
        <v>43202</v>
      </c>
      <c r="H859" s="257">
        <v>240</v>
      </c>
      <c r="I859" s="257">
        <v>1</v>
      </c>
      <c r="J859" s="257">
        <f t="shared" si="13"/>
        <v>240</v>
      </c>
      <c r="K859" s="255" t="s">
        <v>398</v>
      </c>
      <c r="L859" s="255" t="s">
        <v>428</v>
      </c>
      <c r="M859" s="256">
        <v>43203</v>
      </c>
      <c r="N859" s="255" t="s">
        <v>70</v>
      </c>
      <c r="O859" s="255" t="s">
        <v>8272</v>
      </c>
    </row>
    <row r="860" spans="1:15" x14ac:dyDescent="0.2">
      <c r="A860" s="255" t="s">
        <v>2063</v>
      </c>
      <c r="B860" s="255" t="s">
        <v>2046</v>
      </c>
      <c r="C860" s="255" t="s">
        <v>558</v>
      </c>
      <c r="D860" s="255" t="s">
        <v>2031</v>
      </c>
      <c r="E860" s="255" t="s">
        <v>559</v>
      </c>
      <c r="F860" s="255" t="s">
        <v>8273</v>
      </c>
      <c r="G860" s="256">
        <v>43202</v>
      </c>
      <c r="H860" s="257">
        <v>180</v>
      </c>
      <c r="I860" s="257">
        <v>1</v>
      </c>
      <c r="J860" s="257">
        <f t="shared" si="13"/>
        <v>180</v>
      </c>
      <c r="K860" s="255" t="s">
        <v>398</v>
      </c>
      <c r="L860" s="255" t="s">
        <v>428</v>
      </c>
      <c r="M860" s="256">
        <v>43203</v>
      </c>
      <c r="N860" s="255" t="s">
        <v>70</v>
      </c>
      <c r="O860" s="255" t="s">
        <v>8274</v>
      </c>
    </row>
    <row r="861" spans="1:15" x14ac:dyDescent="0.2">
      <c r="A861" s="255" t="s">
        <v>2063</v>
      </c>
      <c r="B861" s="255" t="s">
        <v>2046</v>
      </c>
      <c r="C861" s="255" t="s">
        <v>558</v>
      </c>
      <c r="D861" s="255" t="s">
        <v>2031</v>
      </c>
      <c r="E861" s="255" t="s">
        <v>559</v>
      </c>
      <c r="F861" s="255" t="s">
        <v>8275</v>
      </c>
      <c r="G861" s="256">
        <v>43202</v>
      </c>
      <c r="H861" s="257">
        <v>302.36</v>
      </c>
      <c r="I861" s="257">
        <v>1</v>
      </c>
      <c r="J861" s="257">
        <f t="shared" si="13"/>
        <v>302.36</v>
      </c>
      <c r="K861" s="255" t="s">
        <v>398</v>
      </c>
      <c r="L861" s="255" t="s">
        <v>2618</v>
      </c>
      <c r="M861" s="256">
        <v>43203</v>
      </c>
      <c r="N861" s="255" t="s">
        <v>70</v>
      </c>
      <c r="O861" s="255" t="s">
        <v>7647</v>
      </c>
    </row>
    <row r="862" spans="1:15" x14ac:dyDescent="0.2">
      <c r="A862" s="255" t="s">
        <v>2063</v>
      </c>
      <c r="B862" s="255" t="s">
        <v>2046</v>
      </c>
      <c r="C862" s="255" t="s">
        <v>558</v>
      </c>
      <c r="D862" s="255" t="s">
        <v>2031</v>
      </c>
      <c r="E862" s="255" t="s">
        <v>559</v>
      </c>
      <c r="F862" s="255" t="s">
        <v>8276</v>
      </c>
      <c r="G862" s="256">
        <v>43202</v>
      </c>
      <c r="H862" s="257">
        <v>486.84</v>
      </c>
      <c r="I862" s="257">
        <v>1</v>
      </c>
      <c r="J862" s="257">
        <f t="shared" si="13"/>
        <v>486.84</v>
      </c>
      <c r="K862" s="255" t="s">
        <v>398</v>
      </c>
      <c r="L862" s="255" t="s">
        <v>552</v>
      </c>
      <c r="M862" s="256">
        <v>43203</v>
      </c>
      <c r="N862" s="255" t="s">
        <v>70</v>
      </c>
      <c r="O862" s="255" t="s">
        <v>8277</v>
      </c>
    </row>
    <row r="863" spans="1:15" x14ac:dyDescent="0.2">
      <c r="A863" s="255" t="s">
        <v>2063</v>
      </c>
      <c r="B863" s="255" t="s">
        <v>2046</v>
      </c>
      <c r="C863" s="255" t="s">
        <v>558</v>
      </c>
      <c r="D863" s="255" t="s">
        <v>2031</v>
      </c>
      <c r="E863" s="255" t="s">
        <v>559</v>
      </c>
      <c r="F863" s="255" t="s">
        <v>8278</v>
      </c>
      <c r="G863" s="256">
        <v>43202</v>
      </c>
      <c r="H863" s="257">
        <v>410</v>
      </c>
      <c r="I863" s="257">
        <v>1</v>
      </c>
      <c r="J863" s="257">
        <f t="shared" si="13"/>
        <v>410</v>
      </c>
      <c r="K863" s="255" t="s">
        <v>398</v>
      </c>
      <c r="L863" s="255" t="s">
        <v>552</v>
      </c>
      <c r="M863" s="256">
        <v>43203</v>
      </c>
      <c r="N863" s="255" t="s">
        <v>70</v>
      </c>
      <c r="O863" s="255" t="s">
        <v>8277</v>
      </c>
    </row>
    <row r="864" spans="1:15" x14ac:dyDescent="0.2">
      <c r="A864" s="255" t="s">
        <v>2063</v>
      </c>
      <c r="B864" s="255" t="s">
        <v>2046</v>
      </c>
      <c r="C864" s="255" t="s">
        <v>558</v>
      </c>
      <c r="D864" s="255" t="s">
        <v>2031</v>
      </c>
      <c r="E864" s="255" t="s">
        <v>559</v>
      </c>
      <c r="F864" s="255" t="s">
        <v>8279</v>
      </c>
      <c r="G864" s="256">
        <v>43202</v>
      </c>
      <c r="H864" s="257">
        <v>100</v>
      </c>
      <c r="I864" s="257">
        <v>1</v>
      </c>
      <c r="J864" s="257">
        <f t="shared" si="13"/>
        <v>100</v>
      </c>
      <c r="K864" s="255" t="s">
        <v>398</v>
      </c>
      <c r="L864" s="255" t="s">
        <v>556</v>
      </c>
      <c r="M864" s="256">
        <v>43203</v>
      </c>
      <c r="N864" s="255" t="s">
        <v>70</v>
      </c>
      <c r="O864" s="255" t="s">
        <v>8280</v>
      </c>
    </row>
    <row r="865" spans="1:15" x14ac:dyDescent="0.2">
      <c r="A865" s="255" t="s">
        <v>2063</v>
      </c>
      <c r="B865" s="255" t="s">
        <v>2046</v>
      </c>
      <c r="C865" s="255" t="s">
        <v>558</v>
      </c>
      <c r="D865" s="255" t="s">
        <v>2031</v>
      </c>
      <c r="E865" s="255" t="s">
        <v>559</v>
      </c>
      <c r="F865" s="255" t="s">
        <v>8281</v>
      </c>
      <c r="G865" s="256">
        <v>43202</v>
      </c>
      <c r="H865" s="257">
        <v>198</v>
      </c>
      <c r="I865" s="257">
        <v>1</v>
      </c>
      <c r="J865" s="257">
        <f t="shared" si="13"/>
        <v>198</v>
      </c>
      <c r="K865" s="255" t="s">
        <v>398</v>
      </c>
      <c r="L865" s="255" t="s">
        <v>8282</v>
      </c>
      <c r="M865" s="256">
        <v>43203</v>
      </c>
      <c r="N865" s="255" t="s">
        <v>70</v>
      </c>
      <c r="O865" s="255" t="s">
        <v>8283</v>
      </c>
    </row>
    <row r="866" spans="1:15" x14ac:dyDescent="0.2">
      <c r="A866" s="255" t="s">
        <v>2063</v>
      </c>
      <c r="B866" s="255" t="s">
        <v>2046</v>
      </c>
      <c r="C866" s="255" t="s">
        <v>558</v>
      </c>
      <c r="D866" s="255" t="s">
        <v>2031</v>
      </c>
      <c r="E866" s="255" t="s">
        <v>559</v>
      </c>
      <c r="F866" s="255" t="s">
        <v>8284</v>
      </c>
      <c r="G866" s="256">
        <v>43202</v>
      </c>
      <c r="H866" s="257">
        <v>198</v>
      </c>
      <c r="I866" s="257">
        <v>1</v>
      </c>
      <c r="J866" s="257">
        <f t="shared" si="13"/>
        <v>198</v>
      </c>
      <c r="K866" s="255" t="s">
        <v>398</v>
      </c>
      <c r="L866" s="255" t="s">
        <v>8282</v>
      </c>
      <c r="M866" s="256">
        <v>43203</v>
      </c>
      <c r="N866" s="255" t="s">
        <v>70</v>
      </c>
      <c r="O866" s="255" t="s">
        <v>8285</v>
      </c>
    </row>
    <row r="867" spans="1:15" x14ac:dyDescent="0.2">
      <c r="A867" s="255" t="s">
        <v>2063</v>
      </c>
      <c r="B867" s="255" t="s">
        <v>2046</v>
      </c>
      <c r="C867" s="255" t="s">
        <v>558</v>
      </c>
      <c r="D867" s="255" t="s">
        <v>2031</v>
      </c>
      <c r="E867" s="255" t="s">
        <v>559</v>
      </c>
      <c r="F867" s="255" t="s">
        <v>8286</v>
      </c>
      <c r="G867" s="256">
        <v>43201</v>
      </c>
      <c r="H867" s="257">
        <v>320</v>
      </c>
      <c r="I867" s="257">
        <v>1</v>
      </c>
      <c r="J867" s="257">
        <f t="shared" si="13"/>
        <v>320</v>
      </c>
      <c r="K867" s="255" t="s">
        <v>398</v>
      </c>
      <c r="L867" s="255" t="s">
        <v>1241</v>
      </c>
      <c r="M867" s="256">
        <v>43202</v>
      </c>
      <c r="N867" s="255" t="s">
        <v>70</v>
      </c>
      <c r="O867" s="255" t="s">
        <v>8287</v>
      </c>
    </row>
    <row r="868" spans="1:15" x14ac:dyDescent="0.2">
      <c r="A868" s="255" t="s">
        <v>2063</v>
      </c>
      <c r="B868" s="255" t="s">
        <v>2046</v>
      </c>
      <c r="C868" s="255" t="s">
        <v>558</v>
      </c>
      <c r="D868" s="255" t="s">
        <v>2031</v>
      </c>
      <c r="E868" s="255" t="s">
        <v>559</v>
      </c>
      <c r="F868" s="255" t="s">
        <v>8288</v>
      </c>
      <c r="G868" s="256">
        <v>43201</v>
      </c>
      <c r="H868" s="257">
        <v>109.39</v>
      </c>
      <c r="I868" s="257">
        <v>1</v>
      </c>
      <c r="J868" s="257">
        <f t="shared" si="13"/>
        <v>109.39</v>
      </c>
      <c r="K868" s="255" t="s">
        <v>398</v>
      </c>
      <c r="L868" s="255" t="s">
        <v>556</v>
      </c>
      <c r="M868" s="256">
        <v>43202</v>
      </c>
      <c r="N868" s="255" t="s">
        <v>70</v>
      </c>
      <c r="O868" s="255" t="s">
        <v>7853</v>
      </c>
    </row>
    <row r="869" spans="1:15" x14ac:dyDescent="0.2">
      <c r="A869" s="255" t="s">
        <v>2063</v>
      </c>
      <c r="B869" s="255" t="s">
        <v>2046</v>
      </c>
      <c r="C869" s="255" t="s">
        <v>558</v>
      </c>
      <c r="D869" s="255" t="s">
        <v>2031</v>
      </c>
      <c r="E869" s="255" t="s">
        <v>559</v>
      </c>
      <c r="F869" s="255" t="s">
        <v>8289</v>
      </c>
      <c r="G869" s="256">
        <v>43201</v>
      </c>
      <c r="H869" s="257">
        <v>486.84</v>
      </c>
      <c r="I869" s="257">
        <v>1</v>
      </c>
      <c r="J869" s="257">
        <f t="shared" si="13"/>
        <v>486.84</v>
      </c>
      <c r="K869" s="255" t="s">
        <v>398</v>
      </c>
      <c r="L869" s="255" t="s">
        <v>552</v>
      </c>
      <c r="M869" s="256">
        <v>43202</v>
      </c>
      <c r="N869" s="255" t="s">
        <v>70</v>
      </c>
      <c r="O869" s="255" t="s">
        <v>8290</v>
      </c>
    </row>
    <row r="870" spans="1:15" x14ac:dyDescent="0.2">
      <c r="A870" s="255" t="s">
        <v>2063</v>
      </c>
      <c r="B870" s="255" t="s">
        <v>2046</v>
      </c>
      <c r="C870" s="255" t="s">
        <v>558</v>
      </c>
      <c r="D870" s="255" t="s">
        <v>2031</v>
      </c>
      <c r="E870" s="255" t="s">
        <v>559</v>
      </c>
      <c r="F870" s="255" t="s">
        <v>8291</v>
      </c>
      <c r="G870" s="256">
        <v>43201</v>
      </c>
      <c r="H870" s="257">
        <v>221.68</v>
      </c>
      <c r="I870" s="257">
        <v>1</v>
      </c>
      <c r="J870" s="257">
        <f t="shared" si="13"/>
        <v>221.68</v>
      </c>
      <c r="K870" s="255" t="s">
        <v>398</v>
      </c>
      <c r="L870" s="255" t="s">
        <v>652</v>
      </c>
      <c r="M870" s="256">
        <v>43202</v>
      </c>
      <c r="N870" s="255" t="s">
        <v>70</v>
      </c>
      <c r="O870" s="255" t="s">
        <v>7867</v>
      </c>
    </row>
    <row r="871" spans="1:15" x14ac:dyDescent="0.2">
      <c r="A871" s="255" t="s">
        <v>2063</v>
      </c>
      <c r="B871" s="255" t="s">
        <v>2046</v>
      </c>
      <c r="C871" s="255" t="s">
        <v>558</v>
      </c>
      <c r="D871" s="255" t="s">
        <v>2031</v>
      </c>
      <c r="E871" s="255" t="s">
        <v>559</v>
      </c>
      <c r="F871" s="255" t="s">
        <v>8292</v>
      </c>
      <c r="G871" s="256">
        <v>43201</v>
      </c>
      <c r="H871" s="257">
        <v>7829.45</v>
      </c>
      <c r="I871" s="257">
        <v>1</v>
      </c>
      <c r="J871" s="257">
        <f t="shared" si="13"/>
        <v>7829.45</v>
      </c>
      <c r="K871" s="255" t="s">
        <v>398</v>
      </c>
      <c r="L871" s="255" t="s">
        <v>297</v>
      </c>
      <c r="M871" s="256">
        <v>43202</v>
      </c>
      <c r="N871" s="255" t="s">
        <v>70</v>
      </c>
      <c r="O871" s="255" t="s">
        <v>8293</v>
      </c>
    </row>
    <row r="872" spans="1:15" x14ac:dyDescent="0.2">
      <c r="A872" s="255" t="s">
        <v>2063</v>
      </c>
      <c r="B872" s="255" t="s">
        <v>2046</v>
      </c>
      <c r="C872" s="255" t="s">
        <v>558</v>
      </c>
      <c r="D872" s="255" t="s">
        <v>2031</v>
      </c>
      <c r="E872" s="255" t="s">
        <v>559</v>
      </c>
      <c r="F872" s="255" t="s">
        <v>8294</v>
      </c>
      <c r="G872" s="256">
        <v>43201</v>
      </c>
      <c r="H872" s="257">
        <v>240</v>
      </c>
      <c r="I872" s="257">
        <v>1</v>
      </c>
      <c r="J872" s="257">
        <f t="shared" si="13"/>
        <v>240</v>
      </c>
      <c r="K872" s="255" t="s">
        <v>398</v>
      </c>
      <c r="L872" s="255" t="s">
        <v>428</v>
      </c>
      <c r="M872" s="256">
        <v>43202</v>
      </c>
      <c r="N872" s="255" t="s">
        <v>70</v>
      </c>
      <c r="O872" s="255" t="s">
        <v>8295</v>
      </c>
    </row>
    <row r="873" spans="1:15" x14ac:dyDescent="0.2">
      <c r="A873" s="255" t="s">
        <v>2063</v>
      </c>
      <c r="B873" s="255" t="s">
        <v>2046</v>
      </c>
      <c r="C873" s="255" t="s">
        <v>558</v>
      </c>
      <c r="D873" s="255" t="s">
        <v>2031</v>
      </c>
      <c r="E873" s="255" t="s">
        <v>559</v>
      </c>
      <c r="F873" s="255" t="s">
        <v>8296</v>
      </c>
      <c r="G873" s="256">
        <v>43201</v>
      </c>
      <c r="H873" s="257">
        <v>370</v>
      </c>
      <c r="I873" s="257">
        <v>1</v>
      </c>
      <c r="J873" s="257">
        <f t="shared" si="13"/>
        <v>370</v>
      </c>
      <c r="K873" s="255" t="s">
        <v>398</v>
      </c>
      <c r="L873" s="255" t="s">
        <v>552</v>
      </c>
      <c r="M873" s="256">
        <v>43202</v>
      </c>
      <c r="N873" s="255" t="s">
        <v>70</v>
      </c>
      <c r="O873" s="255" t="s">
        <v>6812</v>
      </c>
    </row>
    <row r="874" spans="1:15" x14ac:dyDescent="0.2">
      <c r="A874" s="255" t="s">
        <v>2063</v>
      </c>
      <c r="B874" s="255" t="s">
        <v>2046</v>
      </c>
      <c r="C874" s="255" t="s">
        <v>558</v>
      </c>
      <c r="D874" s="255" t="s">
        <v>2031</v>
      </c>
      <c r="E874" s="255" t="s">
        <v>559</v>
      </c>
      <c r="F874" s="255" t="s">
        <v>8297</v>
      </c>
      <c r="G874" s="256">
        <v>43201</v>
      </c>
      <c r="H874" s="257">
        <v>370</v>
      </c>
      <c r="I874" s="257">
        <v>1</v>
      </c>
      <c r="J874" s="257">
        <f t="shared" si="13"/>
        <v>370</v>
      </c>
      <c r="K874" s="255" t="s">
        <v>398</v>
      </c>
      <c r="L874" s="255" t="s">
        <v>552</v>
      </c>
      <c r="M874" s="256">
        <v>43202</v>
      </c>
      <c r="N874" s="255" t="s">
        <v>70</v>
      </c>
      <c r="O874" s="255" t="s">
        <v>6808</v>
      </c>
    </row>
    <row r="875" spans="1:15" x14ac:dyDescent="0.2">
      <c r="A875" s="255" t="s">
        <v>2063</v>
      </c>
      <c r="B875" s="255" t="s">
        <v>2046</v>
      </c>
      <c r="C875" s="255" t="s">
        <v>558</v>
      </c>
      <c r="D875" s="255" t="s">
        <v>2031</v>
      </c>
      <c r="E875" s="255" t="s">
        <v>559</v>
      </c>
      <c r="F875" s="255" t="s">
        <v>8298</v>
      </c>
      <c r="G875" s="256">
        <v>43201</v>
      </c>
      <c r="H875" s="257">
        <v>410</v>
      </c>
      <c r="I875" s="257">
        <v>1</v>
      </c>
      <c r="J875" s="257">
        <f t="shared" si="13"/>
        <v>410</v>
      </c>
      <c r="K875" s="255" t="s">
        <v>398</v>
      </c>
      <c r="L875" s="255" t="s">
        <v>552</v>
      </c>
      <c r="M875" s="256">
        <v>43202</v>
      </c>
      <c r="N875" s="255" t="s">
        <v>70</v>
      </c>
      <c r="O875" s="255" t="s">
        <v>8290</v>
      </c>
    </row>
    <row r="876" spans="1:15" x14ac:dyDescent="0.2">
      <c r="A876" s="255" t="s">
        <v>2063</v>
      </c>
      <c r="B876" s="255" t="s">
        <v>2046</v>
      </c>
      <c r="C876" s="255" t="s">
        <v>558</v>
      </c>
      <c r="D876" s="255" t="s">
        <v>2031</v>
      </c>
      <c r="E876" s="255" t="s">
        <v>559</v>
      </c>
      <c r="F876" s="255" t="s">
        <v>8299</v>
      </c>
      <c r="G876" s="256">
        <v>43201</v>
      </c>
      <c r="H876" s="257">
        <v>410</v>
      </c>
      <c r="I876" s="257">
        <v>1</v>
      </c>
      <c r="J876" s="257">
        <f t="shared" si="13"/>
        <v>410</v>
      </c>
      <c r="K876" s="255" t="s">
        <v>398</v>
      </c>
      <c r="L876" s="255" t="s">
        <v>957</v>
      </c>
      <c r="M876" s="256">
        <v>43202</v>
      </c>
      <c r="N876" s="255" t="s">
        <v>70</v>
      </c>
      <c r="O876" s="255" t="s">
        <v>8300</v>
      </c>
    </row>
    <row r="877" spans="1:15" x14ac:dyDescent="0.2">
      <c r="A877" s="255" t="s">
        <v>2063</v>
      </c>
      <c r="B877" s="255" t="s">
        <v>2046</v>
      </c>
      <c r="C877" s="255" t="s">
        <v>558</v>
      </c>
      <c r="D877" s="255" t="s">
        <v>2031</v>
      </c>
      <c r="E877" s="255" t="s">
        <v>559</v>
      </c>
      <c r="F877" s="255" t="s">
        <v>8301</v>
      </c>
      <c r="G877" s="256">
        <v>43201</v>
      </c>
      <c r="H877" s="257">
        <v>135</v>
      </c>
      <c r="I877" s="257">
        <v>1</v>
      </c>
      <c r="J877" s="257">
        <f t="shared" si="13"/>
        <v>135</v>
      </c>
      <c r="K877" s="255" t="s">
        <v>398</v>
      </c>
      <c r="L877" s="255" t="s">
        <v>429</v>
      </c>
      <c r="M877" s="256">
        <v>43202</v>
      </c>
      <c r="N877" s="255" t="s">
        <v>70</v>
      </c>
      <c r="O877" s="255" t="s">
        <v>6831</v>
      </c>
    </row>
    <row r="878" spans="1:15" x14ac:dyDescent="0.2">
      <c r="A878" s="255" t="s">
        <v>2063</v>
      </c>
      <c r="B878" s="255" t="s">
        <v>2046</v>
      </c>
      <c r="C878" s="255" t="s">
        <v>558</v>
      </c>
      <c r="D878" s="255" t="s">
        <v>2031</v>
      </c>
      <c r="E878" s="255" t="s">
        <v>559</v>
      </c>
      <c r="F878" s="255" t="s">
        <v>8302</v>
      </c>
      <c r="G878" s="256">
        <v>43201</v>
      </c>
      <c r="H878" s="257">
        <v>109.39</v>
      </c>
      <c r="I878" s="257">
        <v>1</v>
      </c>
      <c r="J878" s="257">
        <f t="shared" si="13"/>
        <v>109.39</v>
      </c>
      <c r="K878" s="255" t="s">
        <v>398</v>
      </c>
      <c r="L878" s="255" t="s">
        <v>556</v>
      </c>
      <c r="M878" s="256">
        <v>43202</v>
      </c>
      <c r="N878" s="255" t="s">
        <v>70</v>
      </c>
      <c r="O878" s="255" t="s">
        <v>6779</v>
      </c>
    </row>
    <row r="879" spans="1:15" x14ac:dyDescent="0.2">
      <c r="A879" s="255" t="s">
        <v>2063</v>
      </c>
      <c r="B879" s="255" t="s">
        <v>2046</v>
      </c>
      <c r="C879" s="255" t="s">
        <v>558</v>
      </c>
      <c r="D879" s="255" t="s">
        <v>2031</v>
      </c>
      <c r="E879" s="255" t="s">
        <v>559</v>
      </c>
      <c r="F879" s="255" t="s">
        <v>8303</v>
      </c>
      <c r="G879" s="256">
        <v>43200</v>
      </c>
      <c r="H879" s="257">
        <v>300</v>
      </c>
      <c r="I879" s="257">
        <v>1</v>
      </c>
      <c r="J879" s="257">
        <f t="shared" si="13"/>
        <v>300</v>
      </c>
      <c r="K879" s="255" t="s">
        <v>398</v>
      </c>
      <c r="L879" s="255" t="s">
        <v>552</v>
      </c>
      <c r="M879" s="256">
        <v>43201</v>
      </c>
      <c r="N879" s="255" t="s">
        <v>70</v>
      </c>
      <c r="O879" s="255" t="s">
        <v>8304</v>
      </c>
    </row>
    <row r="880" spans="1:15" x14ac:dyDescent="0.2">
      <c r="A880" s="255" t="s">
        <v>2063</v>
      </c>
      <c r="B880" s="255" t="s">
        <v>2046</v>
      </c>
      <c r="C880" s="255" t="s">
        <v>558</v>
      </c>
      <c r="D880" s="255" t="s">
        <v>2031</v>
      </c>
      <c r="E880" s="255" t="s">
        <v>559</v>
      </c>
      <c r="F880" s="255" t="s">
        <v>8305</v>
      </c>
      <c r="G880" s="256">
        <v>43200</v>
      </c>
      <c r="H880" s="257">
        <v>360</v>
      </c>
      <c r="I880" s="257">
        <v>1</v>
      </c>
      <c r="J880" s="257">
        <f t="shared" si="13"/>
        <v>360</v>
      </c>
      <c r="K880" s="255" t="s">
        <v>398</v>
      </c>
      <c r="L880" s="255" t="s">
        <v>552</v>
      </c>
      <c r="M880" s="256">
        <v>43201</v>
      </c>
      <c r="N880" s="255" t="s">
        <v>70</v>
      </c>
      <c r="O880" s="255" t="s">
        <v>6810</v>
      </c>
    </row>
    <row r="881" spans="1:15" x14ac:dyDescent="0.2">
      <c r="A881" s="255" t="s">
        <v>2063</v>
      </c>
      <c r="B881" s="255" t="s">
        <v>2046</v>
      </c>
      <c r="C881" s="255" t="s">
        <v>558</v>
      </c>
      <c r="D881" s="255" t="s">
        <v>2031</v>
      </c>
      <c r="E881" s="255" t="s">
        <v>559</v>
      </c>
      <c r="F881" s="255" t="s">
        <v>8306</v>
      </c>
      <c r="G881" s="256">
        <v>43200</v>
      </c>
      <c r="H881" s="257">
        <v>410</v>
      </c>
      <c r="I881" s="257">
        <v>1</v>
      </c>
      <c r="J881" s="257">
        <f t="shared" si="13"/>
        <v>410</v>
      </c>
      <c r="K881" s="255" t="s">
        <v>398</v>
      </c>
      <c r="L881" s="255" t="s">
        <v>552</v>
      </c>
      <c r="M881" s="256">
        <v>43201</v>
      </c>
      <c r="N881" s="255" t="s">
        <v>70</v>
      </c>
      <c r="O881" s="255" t="s">
        <v>6808</v>
      </c>
    </row>
    <row r="882" spans="1:15" x14ac:dyDescent="0.2">
      <c r="A882" s="255" t="s">
        <v>2063</v>
      </c>
      <c r="B882" s="255" t="s">
        <v>2046</v>
      </c>
      <c r="C882" s="255" t="s">
        <v>558</v>
      </c>
      <c r="D882" s="255" t="s">
        <v>2031</v>
      </c>
      <c r="E882" s="255" t="s">
        <v>559</v>
      </c>
      <c r="F882" s="255" t="s">
        <v>8307</v>
      </c>
      <c r="G882" s="256">
        <v>43200</v>
      </c>
      <c r="H882" s="257">
        <v>340</v>
      </c>
      <c r="I882" s="257">
        <v>1</v>
      </c>
      <c r="J882" s="257">
        <f t="shared" si="13"/>
        <v>340</v>
      </c>
      <c r="K882" s="255" t="s">
        <v>398</v>
      </c>
      <c r="L882" s="255" t="s">
        <v>429</v>
      </c>
      <c r="M882" s="256">
        <v>43201</v>
      </c>
      <c r="N882" s="255" t="s">
        <v>70</v>
      </c>
      <c r="O882" s="255" t="s">
        <v>8308</v>
      </c>
    </row>
    <row r="883" spans="1:15" x14ac:dyDescent="0.2">
      <c r="A883" s="255" t="s">
        <v>2063</v>
      </c>
      <c r="B883" s="255" t="s">
        <v>2046</v>
      </c>
      <c r="C883" s="255" t="s">
        <v>558</v>
      </c>
      <c r="D883" s="255" t="s">
        <v>2031</v>
      </c>
      <c r="E883" s="255" t="s">
        <v>559</v>
      </c>
      <c r="F883" s="255" t="s">
        <v>8309</v>
      </c>
      <c r="G883" s="256">
        <v>43200</v>
      </c>
      <c r="H883" s="257">
        <v>410</v>
      </c>
      <c r="I883" s="257">
        <v>1</v>
      </c>
      <c r="J883" s="257">
        <f t="shared" si="13"/>
        <v>410</v>
      </c>
      <c r="K883" s="255" t="s">
        <v>398</v>
      </c>
      <c r="L883" s="255" t="s">
        <v>552</v>
      </c>
      <c r="M883" s="256">
        <v>43201</v>
      </c>
      <c r="N883" s="255" t="s">
        <v>70</v>
      </c>
      <c r="O883" s="255" t="s">
        <v>6810</v>
      </c>
    </row>
    <row r="884" spans="1:15" x14ac:dyDescent="0.2">
      <c r="A884" s="255" t="s">
        <v>2063</v>
      </c>
      <c r="B884" s="255" t="s">
        <v>2046</v>
      </c>
      <c r="C884" s="255" t="s">
        <v>558</v>
      </c>
      <c r="D884" s="255" t="s">
        <v>2031</v>
      </c>
      <c r="E884" s="255" t="s">
        <v>559</v>
      </c>
      <c r="F884" s="255" t="s">
        <v>8310</v>
      </c>
      <c r="G884" s="256">
        <v>43200</v>
      </c>
      <c r="H884" s="257">
        <v>410</v>
      </c>
      <c r="I884" s="257">
        <v>1</v>
      </c>
      <c r="J884" s="257">
        <f t="shared" si="13"/>
        <v>410</v>
      </c>
      <c r="K884" s="255" t="s">
        <v>398</v>
      </c>
      <c r="L884" s="255" t="s">
        <v>552</v>
      </c>
      <c r="M884" s="256">
        <v>43201</v>
      </c>
      <c r="N884" s="255" t="s">
        <v>70</v>
      </c>
      <c r="O884" s="255" t="s">
        <v>6812</v>
      </c>
    </row>
    <row r="885" spans="1:15" x14ac:dyDescent="0.2">
      <c r="A885" s="255" t="s">
        <v>2063</v>
      </c>
      <c r="B885" s="255" t="s">
        <v>2046</v>
      </c>
      <c r="C885" s="255" t="s">
        <v>558</v>
      </c>
      <c r="D885" s="255" t="s">
        <v>2031</v>
      </c>
      <c r="E885" s="255" t="s">
        <v>559</v>
      </c>
      <c r="F885" s="255" t="s">
        <v>8311</v>
      </c>
      <c r="G885" s="256">
        <v>43200</v>
      </c>
      <c r="H885" s="257">
        <v>410</v>
      </c>
      <c r="I885" s="257">
        <v>1</v>
      </c>
      <c r="J885" s="257">
        <f t="shared" si="13"/>
        <v>410</v>
      </c>
      <c r="K885" s="255" t="s">
        <v>398</v>
      </c>
      <c r="L885" s="255" t="s">
        <v>552</v>
      </c>
      <c r="M885" s="256">
        <v>43201</v>
      </c>
      <c r="N885" s="255" t="s">
        <v>70</v>
      </c>
      <c r="O885" s="255" t="s">
        <v>8312</v>
      </c>
    </row>
    <row r="886" spans="1:15" x14ac:dyDescent="0.2">
      <c r="A886" s="255" t="s">
        <v>2063</v>
      </c>
      <c r="B886" s="255" t="s">
        <v>2046</v>
      </c>
      <c r="C886" s="255" t="s">
        <v>558</v>
      </c>
      <c r="D886" s="255" t="s">
        <v>2031</v>
      </c>
      <c r="E886" s="255" t="s">
        <v>559</v>
      </c>
      <c r="F886" s="255" t="s">
        <v>8313</v>
      </c>
      <c r="G886" s="256">
        <v>43200</v>
      </c>
      <c r="H886" s="257">
        <v>410</v>
      </c>
      <c r="I886" s="257">
        <v>1</v>
      </c>
      <c r="J886" s="257">
        <f t="shared" si="13"/>
        <v>410</v>
      </c>
      <c r="K886" s="255" t="s">
        <v>398</v>
      </c>
      <c r="L886" s="255" t="s">
        <v>552</v>
      </c>
      <c r="M886" s="256">
        <v>43201</v>
      </c>
      <c r="N886" s="255" t="s">
        <v>70</v>
      </c>
      <c r="O886" s="255" t="s">
        <v>8314</v>
      </c>
    </row>
    <row r="887" spans="1:15" x14ac:dyDescent="0.2">
      <c r="A887" s="255" t="s">
        <v>2063</v>
      </c>
      <c r="B887" s="255" t="s">
        <v>2046</v>
      </c>
      <c r="C887" s="255" t="s">
        <v>558</v>
      </c>
      <c r="D887" s="255" t="s">
        <v>2031</v>
      </c>
      <c r="E887" s="255" t="s">
        <v>559</v>
      </c>
      <c r="F887" s="255" t="s">
        <v>8315</v>
      </c>
      <c r="G887" s="256">
        <v>43200</v>
      </c>
      <c r="H887" s="257">
        <v>410</v>
      </c>
      <c r="I887" s="257">
        <v>1</v>
      </c>
      <c r="J887" s="257">
        <f t="shared" si="13"/>
        <v>410</v>
      </c>
      <c r="K887" s="255" t="s">
        <v>398</v>
      </c>
      <c r="L887" s="255" t="s">
        <v>552</v>
      </c>
      <c r="M887" s="256">
        <v>43201</v>
      </c>
      <c r="N887" s="255" t="s">
        <v>70</v>
      </c>
      <c r="O887" s="255" t="s">
        <v>8304</v>
      </c>
    </row>
    <row r="888" spans="1:15" x14ac:dyDescent="0.2">
      <c r="A888" s="255" t="s">
        <v>2063</v>
      </c>
      <c r="B888" s="255" t="s">
        <v>2046</v>
      </c>
      <c r="C888" s="255" t="s">
        <v>558</v>
      </c>
      <c r="D888" s="255" t="s">
        <v>2031</v>
      </c>
      <c r="E888" s="255" t="s">
        <v>559</v>
      </c>
      <c r="F888" s="255" t="s">
        <v>8316</v>
      </c>
      <c r="G888" s="256">
        <v>43200</v>
      </c>
      <c r="H888" s="257">
        <v>360</v>
      </c>
      <c r="I888" s="257">
        <v>1</v>
      </c>
      <c r="J888" s="257">
        <f t="shared" si="13"/>
        <v>360</v>
      </c>
      <c r="K888" s="255" t="s">
        <v>398</v>
      </c>
      <c r="L888" s="255" t="s">
        <v>552</v>
      </c>
      <c r="M888" s="256">
        <v>43201</v>
      </c>
      <c r="N888" s="255" t="s">
        <v>70</v>
      </c>
      <c r="O888" s="255" t="s">
        <v>8314</v>
      </c>
    </row>
    <row r="889" spans="1:15" x14ac:dyDescent="0.2">
      <c r="A889" s="255" t="s">
        <v>2063</v>
      </c>
      <c r="B889" s="255" t="s">
        <v>2046</v>
      </c>
      <c r="C889" s="255" t="s">
        <v>558</v>
      </c>
      <c r="D889" s="255" t="s">
        <v>2031</v>
      </c>
      <c r="E889" s="255" t="s">
        <v>559</v>
      </c>
      <c r="F889" s="255" t="s">
        <v>8317</v>
      </c>
      <c r="G889" s="256">
        <v>43200</v>
      </c>
      <c r="H889" s="257">
        <v>390</v>
      </c>
      <c r="I889" s="257">
        <v>1</v>
      </c>
      <c r="J889" s="257">
        <f t="shared" si="13"/>
        <v>390</v>
      </c>
      <c r="K889" s="255" t="s">
        <v>398</v>
      </c>
      <c r="L889" s="255" t="s">
        <v>552</v>
      </c>
      <c r="M889" s="256">
        <v>43201</v>
      </c>
      <c r="N889" s="255" t="s">
        <v>70</v>
      </c>
      <c r="O889" s="255" t="s">
        <v>8312</v>
      </c>
    </row>
    <row r="890" spans="1:15" x14ac:dyDescent="0.2">
      <c r="A890" s="255" t="s">
        <v>2063</v>
      </c>
      <c r="B890" s="255" t="s">
        <v>2046</v>
      </c>
      <c r="C890" s="255" t="s">
        <v>558</v>
      </c>
      <c r="D890" s="255" t="s">
        <v>2031</v>
      </c>
      <c r="E890" s="255" t="s">
        <v>559</v>
      </c>
      <c r="F890" s="255" t="s">
        <v>8318</v>
      </c>
      <c r="G890" s="256">
        <v>43200</v>
      </c>
      <c r="H890" s="257">
        <v>400</v>
      </c>
      <c r="I890" s="257">
        <v>1</v>
      </c>
      <c r="J890" s="257">
        <f t="shared" si="13"/>
        <v>400</v>
      </c>
      <c r="K890" s="255" t="s">
        <v>398</v>
      </c>
      <c r="L890" s="255" t="s">
        <v>552</v>
      </c>
      <c r="M890" s="256">
        <v>43201</v>
      </c>
      <c r="N890" s="255" t="s">
        <v>70</v>
      </c>
      <c r="O890" s="255" t="s">
        <v>6808</v>
      </c>
    </row>
    <row r="891" spans="1:15" x14ac:dyDescent="0.2">
      <c r="A891" s="255" t="s">
        <v>2063</v>
      </c>
      <c r="B891" s="255" t="s">
        <v>2046</v>
      </c>
      <c r="C891" s="255" t="s">
        <v>558</v>
      </c>
      <c r="D891" s="255" t="s">
        <v>2031</v>
      </c>
      <c r="E891" s="255" t="s">
        <v>559</v>
      </c>
      <c r="F891" s="255" t="s">
        <v>8319</v>
      </c>
      <c r="G891" s="256">
        <v>43200</v>
      </c>
      <c r="H891" s="257">
        <v>400</v>
      </c>
      <c r="I891" s="257">
        <v>1</v>
      </c>
      <c r="J891" s="257">
        <f t="shared" si="13"/>
        <v>400</v>
      </c>
      <c r="K891" s="255" t="s">
        <v>398</v>
      </c>
      <c r="L891" s="255" t="s">
        <v>552</v>
      </c>
      <c r="M891" s="256">
        <v>43201</v>
      </c>
      <c r="N891" s="255" t="s">
        <v>70</v>
      </c>
      <c r="O891" s="255" t="s">
        <v>6810</v>
      </c>
    </row>
    <row r="892" spans="1:15" x14ac:dyDescent="0.2">
      <c r="A892" s="255" t="s">
        <v>2063</v>
      </c>
      <c r="B892" s="255" t="s">
        <v>2046</v>
      </c>
      <c r="C892" s="255" t="s">
        <v>558</v>
      </c>
      <c r="D892" s="255" t="s">
        <v>2031</v>
      </c>
      <c r="E892" s="255" t="s">
        <v>559</v>
      </c>
      <c r="F892" s="255" t="s">
        <v>8320</v>
      </c>
      <c r="G892" s="256">
        <v>43200</v>
      </c>
      <c r="H892" s="257">
        <v>400</v>
      </c>
      <c r="I892" s="257">
        <v>1</v>
      </c>
      <c r="J892" s="257">
        <f t="shared" si="13"/>
        <v>400</v>
      </c>
      <c r="K892" s="255" t="s">
        <v>398</v>
      </c>
      <c r="L892" s="255" t="s">
        <v>552</v>
      </c>
      <c r="M892" s="256">
        <v>43201</v>
      </c>
      <c r="N892" s="255" t="s">
        <v>70</v>
      </c>
      <c r="O892" s="255" t="s">
        <v>6812</v>
      </c>
    </row>
    <row r="893" spans="1:15" x14ac:dyDescent="0.2">
      <c r="A893" s="255" t="s">
        <v>2063</v>
      </c>
      <c r="B893" s="255" t="s">
        <v>2046</v>
      </c>
      <c r="C893" s="255" t="s">
        <v>558</v>
      </c>
      <c r="D893" s="255" t="s">
        <v>2031</v>
      </c>
      <c r="E893" s="255" t="s">
        <v>559</v>
      </c>
      <c r="F893" s="255" t="s">
        <v>8321</v>
      </c>
      <c r="G893" s="256">
        <v>43200</v>
      </c>
      <c r="H893" s="257">
        <v>370</v>
      </c>
      <c r="I893" s="257">
        <v>1</v>
      </c>
      <c r="J893" s="257">
        <f t="shared" si="13"/>
        <v>370</v>
      </c>
      <c r="K893" s="255" t="s">
        <v>398</v>
      </c>
      <c r="L893" s="255" t="s">
        <v>652</v>
      </c>
      <c r="M893" s="256">
        <v>43201</v>
      </c>
      <c r="N893" s="255" t="s">
        <v>70</v>
      </c>
      <c r="O893" s="255" t="s">
        <v>8322</v>
      </c>
    </row>
    <row r="894" spans="1:15" x14ac:dyDescent="0.2">
      <c r="A894" s="255" t="s">
        <v>2063</v>
      </c>
      <c r="B894" s="255" t="s">
        <v>2046</v>
      </c>
      <c r="C894" s="255" t="s">
        <v>558</v>
      </c>
      <c r="D894" s="255" t="s">
        <v>2031</v>
      </c>
      <c r="E894" s="255" t="s">
        <v>559</v>
      </c>
      <c r="F894" s="255" t="s">
        <v>8323</v>
      </c>
      <c r="G894" s="256">
        <v>43200</v>
      </c>
      <c r="H894" s="257">
        <v>92.37</v>
      </c>
      <c r="I894" s="257">
        <v>1</v>
      </c>
      <c r="J894" s="257">
        <f t="shared" si="13"/>
        <v>92.37</v>
      </c>
      <c r="K894" s="255" t="s">
        <v>398</v>
      </c>
      <c r="L894" s="255" t="s">
        <v>434</v>
      </c>
      <c r="M894" s="256">
        <v>43201</v>
      </c>
      <c r="N894" s="255" t="s">
        <v>70</v>
      </c>
      <c r="O894" s="255" t="s">
        <v>8324</v>
      </c>
    </row>
    <row r="895" spans="1:15" x14ac:dyDescent="0.2">
      <c r="A895" s="255" t="s">
        <v>2063</v>
      </c>
      <c r="B895" s="255" t="s">
        <v>2046</v>
      </c>
      <c r="C895" s="255" t="s">
        <v>558</v>
      </c>
      <c r="D895" s="255" t="s">
        <v>2031</v>
      </c>
      <c r="E895" s="255" t="s">
        <v>559</v>
      </c>
      <c r="F895" s="255" t="s">
        <v>8325</v>
      </c>
      <c r="G895" s="256">
        <v>43200</v>
      </c>
      <c r="H895" s="257">
        <v>140</v>
      </c>
      <c r="I895" s="257">
        <v>1</v>
      </c>
      <c r="J895" s="257">
        <f t="shared" si="13"/>
        <v>140</v>
      </c>
      <c r="K895" s="255" t="s">
        <v>398</v>
      </c>
      <c r="L895" s="255" t="s">
        <v>1241</v>
      </c>
      <c r="M895" s="256">
        <v>43201</v>
      </c>
      <c r="N895" s="255" t="s">
        <v>70</v>
      </c>
      <c r="O895" s="255" t="s">
        <v>8326</v>
      </c>
    </row>
    <row r="896" spans="1:15" x14ac:dyDescent="0.2">
      <c r="A896" s="255" t="s">
        <v>2063</v>
      </c>
      <c r="B896" s="255" t="s">
        <v>2046</v>
      </c>
      <c r="C896" s="255" t="s">
        <v>558</v>
      </c>
      <c r="D896" s="255" t="s">
        <v>2031</v>
      </c>
      <c r="E896" s="255" t="s">
        <v>559</v>
      </c>
      <c r="F896" s="255" t="s">
        <v>8327</v>
      </c>
      <c r="G896" s="256">
        <v>43199</v>
      </c>
      <c r="H896" s="257">
        <v>155</v>
      </c>
      <c r="I896" s="257">
        <v>1</v>
      </c>
      <c r="J896" s="257">
        <f t="shared" si="13"/>
        <v>155</v>
      </c>
      <c r="K896" s="255" t="s">
        <v>398</v>
      </c>
      <c r="L896" s="255" t="s">
        <v>428</v>
      </c>
      <c r="M896" s="256">
        <v>43200</v>
      </c>
      <c r="N896" s="255" t="s">
        <v>70</v>
      </c>
      <c r="O896" s="255" t="s">
        <v>7908</v>
      </c>
    </row>
    <row r="897" spans="1:15" x14ac:dyDescent="0.2">
      <c r="A897" s="255" t="s">
        <v>2063</v>
      </c>
      <c r="B897" s="255" t="s">
        <v>2046</v>
      </c>
      <c r="C897" s="255" t="s">
        <v>558</v>
      </c>
      <c r="D897" s="255" t="s">
        <v>2031</v>
      </c>
      <c r="E897" s="255" t="s">
        <v>559</v>
      </c>
      <c r="F897" s="255" t="s">
        <v>8328</v>
      </c>
      <c r="G897" s="256">
        <v>43199</v>
      </c>
      <c r="H897" s="257">
        <v>272</v>
      </c>
      <c r="I897" s="257">
        <v>1</v>
      </c>
      <c r="J897" s="257">
        <f t="shared" si="13"/>
        <v>272</v>
      </c>
      <c r="K897" s="255" t="s">
        <v>398</v>
      </c>
      <c r="L897" s="255" t="s">
        <v>297</v>
      </c>
      <c r="M897" s="256">
        <v>43200</v>
      </c>
      <c r="N897" s="255" t="s">
        <v>70</v>
      </c>
      <c r="O897" s="255" t="s">
        <v>8329</v>
      </c>
    </row>
    <row r="898" spans="1:15" x14ac:dyDescent="0.2">
      <c r="A898" s="255" t="s">
        <v>2063</v>
      </c>
      <c r="B898" s="255" t="s">
        <v>2046</v>
      </c>
      <c r="C898" s="255" t="s">
        <v>558</v>
      </c>
      <c r="D898" s="255" t="s">
        <v>2031</v>
      </c>
      <c r="E898" s="255" t="s">
        <v>559</v>
      </c>
      <c r="F898" s="255" t="s">
        <v>8330</v>
      </c>
      <c r="G898" s="256">
        <v>43196</v>
      </c>
      <c r="H898" s="257">
        <v>630</v>
      </c>
      <c r="I898" s="257">
        <v>1</v>
      </c>
      <c r="J898" s="257">
        <f t="shared" si="13"/>
        <v>630</v>
      </c>
      <c r="K898" s="255" t="s">
        <v>398</v>
      </c>
      <c r="L898" s="255" t="s">
        <v>430</v>
      </c>
      <c r="M898" s="256">
        <v>43197</v>
      </c>
      <c r="N898" s="255" t="s">
        <v>70</v>
      </c>
      <c r="O898" s="255" t="s">
        <v>8331</v>
      </c>
    </row>
    <row r="899" spans="1:15" x14ac:dyDescent="0.2">
      <c r="A899" s="255" t="s">
        <v>2063</v>
      </c>
      <c r="B899" s="255" t="s">
        <v>2046</v>
      </c>
      <c r="C899" s="255" t="s">
        <v>558</v>
      </c>
      <c r="D899" s="255" t="s">
        <v>2031</v>
      </c>
      <c r="E899" s="255" t="s">
        <v>559</v>
      </c>
      <c r="F899" s="255" t="s">
        <v>8332</v>
      </c>
      <c r="G899" s="256">
        <v>43196</v>
      </c>
      <c r="H899" s="257">
        <v>224.4</v>
      </c>
      <c r="I899" s="257">
        <v>1</v>
      </c>
      <c r="J899" s="257">
        <f t="shared" ref="J899:J962" si="14">H899*I899</f>
        <v>224.4</v>
      </c>
      <c r="K899" s="255" t="s">
        <v>398</v>
      </c>
      <c r="L899" s="255" t="s">
        <v>176</v>
      </c>
      <c r="M899" s="256">
        <v>43197</v>
      </c>
      <c r="N899" s="255" t="s">
        <v>70</v>
      </c>
      <c r="O899" s="255" t="s">
        <v>7914</v>
      </c>
    </row>
    <row r="900" spans="1:15" x14ac:dyDescent="0.2">
      <c r="A900" s="255" t="s">
        <v>2063</v>
      </c>
      <c r="B900" s="255" t="s">
        <v>2046</v>
      </c>
      <c r="C900" s="255" t="s">
        <v>558</v>
      </c>
      <c r="D900" s="255" t="s">
        <v>2031</v>
      </c>
      <c r="E900" s="255" t="s">
        <v>559</v>
      </c>
      <c r="F900" s="255" t="s">
        <v>8333</v>
      </c>
      <c r="G900" s="256">
        <v>43196</v>
      </c>
      <c r="H900" s="257">
        <v>172.39</v>
      </c>
      <c r="I900" s="257">
        <v>1</v>
      </c>
      <c r="J900" s="257">
        <f t="shared" si="14"/>
        <v>172.39</v>
      </c>
      <c r="K900" s="255" t="s">
        <v>398</v>
      </c>
      <c r="L900" s="255" t="s">
        <v>170</v>
      </c>
      <c r="M900" s="256">
        <v>43197</v>
      </c>
      <c r="N900" s="255" t="s">
        <v>70</v>
      </c>
      <c r="O900" s="255" t="s">
        <v>8334</v>
      </c>
    </row>
    <row r="901" spans="1:15" x14ac:dyDescent="0.2">
      <c r="A901" s="255" t="s">
        <v>2063</v>
      </c>
      <c r="B901" s="255" t="s">
        <v>2046</v>
      </c>
      <c r="C901" s="255" t="s">
        <v>558</v>
      </c>
      <c r="D901" s="255" t="s">
        <v>2031</v>
      </c>
      <c r="E901" s="255" t="s">
        <v>559</v>
      </c>
      <c r="F901" s="255" t="s">
        <v>8335</v>
      </c>
      <c r="G901" s="256">
        <v>43196</v>
      </c>
      <c r="H901" s="257">
        <v>98.35</v>
      </c>
      <c r="I901" s="257">
        <v>1</v>
      </c>
      <c r="J901" s="257">
        <f t="shared" si="14"/>
        <v>98.35</v>
      </c>
      <c r="K901" s="255" t="s">
        <v>398</v>
      </c>
      <c r="L901" s="255" t="s">
        <v>301</v>
      </c>
      <c r="M901" s="256">
        <v>43197</v>
      </c>
      <c r="N901" s="255" t="s">
        <v>70</v>
      </c>
      <c r="O901" s="255" t="s">
        <v>7933</v>
      </c>
    </row>
    <row r="902" spans="1:15" x14ac:dyDescent="0.2">
      <c r="A902" s="255" t="s">
        <v>2063</v>
      </c>
      <c r="B902" s="255" t="s">
        <v>2046</v>
      </c>
      <c r="C902" s="255" t="s">
        <v>558</v>
      </c>
      <c r="D902" s="255" t="s">
        <v>2031</v>
      </c>
      <c r="E902" s="255" t="s">
        <v>559</v>
      </c>
      <c r="F902" s="255" t="s">
        <v>8336</v>
      </c>
      <c r="G902" s="256">
        <v>43196</v>
      </c>
      <c r="H902" s="257">
        <v>160</v>
      </c>
      <c r="I902" s="257">
        <v>1</v>
      </c>
      <c r="J902" s="257">
        <f t="shared" si="14"/>
        <v>160</v>
      </c>
      <c r="K902" s="255" t="s">
        <v>398</v>
      </c>
      <c r="L902" s="255" t="s">
        <v>517</v>
      </c>
      <c r="M902" s="256">
        <v>43197</v>
      </c>
      <c r="N902" s="255" t="s">
        <v>70</v>
      </c>
      <c r="O902" s="255" t="s">
        <v>7963</v>
      </c>
    </row>
    <row r="903" spans="1:15" x14ac:dyDescent="0.2">
      <c r="A903" s="255" t="s">
        <v>2063</v>
      </c>
      <c r="B903" s="255" t="s">
        <v>2046</v>
      </c>
      <c r="C903" s="255" t="s">
        <v>558</v>
      </c>
      <c r="D903" s="255" t="s">
        <v>2031</v>
      </c>
      <c r="E903" s="255" t="s">
        <v>559</v>
      </c>
      <c r="F903" s="255" t="s">
        <v>8337</v>
      </c>
      <c r="G903" s="256">
        <v>43196</v>
      </c>
      <c r="H903" s="257">
        <v>160</v>
      </c>
      <c r="I903" s="257">
        <v>1</v>
      </c>
      <c r="J903" s="257">
        <f t="shared" si="14"/>
        <v>160</v>
      </c>
      <c r="K903" s="255" t="s">
        <v>398</v>
      </c>
      <c r="L903" s="255" t="s">
        <v>517</v>
      </c>
      <c r="M903" s="256">
        <v>43197</v>
      </c>
      <c r="N903" s="255" t="s">
        <v>70</v>
      </c>
      <c r="O903" s="255" t="s">
        <v>7965</v>
      </c>
    </row>
    <row r="904" spans="1:15" x14ac:dyDescent="0.2">
      <c r="A904" s="255" t="s">
        <v>2063</v>
      </c>
      <c r="B904" s="255" t="s">
        <v>2046</v>
      </c>
      <c r="C904" s="255" t="s">
        <v>558</v>
      </c>
      <c r="D904" s="255" t="s">
        <v>2031</v>
      </c>
      <c r="E904" s="255" t="s">
        <v>559</v>
      </c>
      <c r="F904" s="255" t="s">
        <v>8338</v>
      </c>
      <c r="G904" s="256">
        <v>43196</v>
      </c>
      <c r="H904" s="257">
        <v>300</v>
      </c>
      <c r="I904" s="257">
        <v>1</v>
      </c>
      <c r="J904" s="257">
        <f t="shared" si="14"/>
        <v>300</v>
      </c>
      <c r="K904" s="255" t="s">
        <v>398</v>
      </c>
      <c r="L904" s="255" t="s">
        <v>1241</v>
      </c>
      <c r="M904" s="256">
        <v>43197</v>
      </c>
      <c r="N904" s="255" t="s">
        <v>70</v>
      </c>
      <c r="O904" s="255" t="s">
        <v>8339</v>
      </c>
    </row>
    <row r="905" spans="1:15" x14ac:dyDescent="0.2">
      <c r="A905" s="255" t="s">
        <v>2063</v>
      </c>
      <c r="B905" s="255" t="s">
        <v>2046</v>
      </c>
      <c r="C905" s="255" t="s">
        <v>558</v>
      </c>
      <c r="D905" s="255" t="s">
        <v>2031</v>
      </c>
      <c r="E905" s="255" t="s">
        <v>559</v>
      </c>
      <c r="F905" s="255" t="s">
        <v>8340</v>
      </c>
      <c r="G905" s="256">
        <v>43195</v>
      </c>
      <c r="H905" s="257">
        <v>500</v>
      </c>
      <c r="I905" s="257">
        <v>1</v>
      </c>
      <c r="J905" s="257">
        <f t="shared" si="14"/>
        <v>500</v>
      </c>
      <c r="K905" s="255" t="s">
        <v>398</v>
      </c>
      <c r="L905" s="255" t="s">
        <v>556</v>
      </c>
      <c r="M905" s="256">
        <v>43196</v>
      </c>
      <c r="N905" s="255" t="s">
        <v>70</v>
      </c>
      <c r="O905" s="255" t="s">
        <v>8341</v>
      </c>
    </row>
    <row r="906" spans="1:15" x14ac:dyDescent="0.2">
      <c r="A906" s="255" t="s">
        <v>2063</v>
      </c>
      <c r="B906" s="255" t="s">
        <v>2046</v>
      </c>
      <c r="C906" s="255" t="s">
        <v>558</v>
      </c>
      <c r="D906" s="255" t="s">
        <v>2031</v>
      </c>
      <c r="E906" s="255" t="s">
        <v>559</v>
      </c>
      <c r="F906" s="255" t="s">
        <v>8342</v>
      </c>
      <c r="G906" s="256">
        <v>43195</v>
      </c>
      <c r="H906" s="257">
        <v>93.3</v>
      </c>
      <c r="I906" s="257">
        <v>1</v>
      </c>
      <c r="J906" s="257">
        <f t="shared" si="14"/>
        <v>93.3</v>
      </c>
      <c r="K906" s="255" t="s">
        <v>398</v>
      </c>
      <c r="L906" s="255" t="s">
        <v>556</v>
      </c>
      <c r="M906" s="256">
        <v>43196</v>
      </c>
      <c r="N906" s="255" t="s">
        <v>70</v>
      </c>
      <c r="O906" s="255" t="s">
        <v>6779</v>
      </c>
    </row>
    <row r="907" spans="1:15" x14ac:dyDescent="0.2">
      <c r="A907" s="255" t="s">
        <v>2063</v>
      </c>
      <c r="B907" s="255" t="s">
        <v>2046</v>
      </c>
      <c r="C907" s="255" t="s">
        <v>558</v>
      </c>
      <c r="D907" s="255" t="s">
        <v>2031</v>
      </c>
      <c r="E907" s="255" t="s">
        <v>559</v>
      </c>
      <c r="F907" s="255" t="s">
        <v>8343</v>
      </c>
      <c r="G907" s="256">
        <v>43195</v>
      </c>
      <c r="H907" s="257">
        <v>187</v>
      </c>
      <c r="I907" s="257">
        <v>1</v>
      </c>
      <c r="J907" s="257">
        <f t="shared" si="14"/>
        <v>187</v>
      </c>
      <c r="K907" s="255" t="s">
        <v>8344</v>
      </c>
      <c r="L907" s="255" t="s">
        <v>653</v>
      </c>
      <c r="M907" s="256">
        <v>43196</v>
      </c>
      <c r="N907" s="255" t="s">
        <v>70</v>
      </c>
      <c r="O907" s="255" t="s">
        <v>398</v>
      </c>
    </row>
    <row r="908" spans="1:15" x14ac:dyDescent="0.2">
      <c r="A908" s="255" t="s">
        <v>2063</v>
      </c>
      <c r="B908" s="255" t="s">
        <v>2046</v>
      </c>
      <c r="C908" s="255" t="s">
        <v>558</v>
      </c>
      <c r="D908" s="255" t="s">
        <v>2031</v>
      </c>
      <c r="E908" s="255" t="s">
        <v>559</v>
      </c>
      <c r="F908" s="255" t="s">
        <v>8345</v>
      </c>
      <c r="G908" s="256">
        <v>43195</v>
      </c>
      <c r="H908" s="257">
        <v>115</v>
      </c>
      <c r="I908" s="257">
        <v>1</v>
      </c>
      <c r="J908" s="257">
        <f t="shared" si="14"/>
        <v>115</v>
      </c>
      <c r="K908" s="255" t="s">
        <v>7967</v>
      </c>
      <c r="L908" s="255" t="s">
        <v>221</v>
      </c>
      <c r="M908" s="256">
        <v>43196</v>
      </c>
      <c r="N908" s="255" t="s">
        <v>70</v>
      </c>
      <c r="O908" s="255" t="s">
        <v>398</v>
      </c>
    </row>
    <row r="909" spans="1:15" x14ac:dyDescent="0.2">
      <c r="A909" s="255" t="s">
        <v>2063</v>
      </c>
      <c r="B909" s="255" t="s">
        <v>2046</v>
      </c>
      <c r="C909" s="255" t="s">
        <v>558</v>
      </c>
      <c r="D909" s="255" t="s">
        <v>2031</v>
      </c>
      <c r="E909" s="255" t="s">
        <v>559</v>
      </c>
      <c r="F909" s="255" t="s">
        <v>8346</v>
      </c>
      <c r="G909" s="256">
        <v>43195</v>
      </c>
      <c r="H909" s="257">
        <v>265.5</v>
      </c>
      <c r="I909" s="257">
        <v>1</v>
      </c>
      <c r="J909" s="257">
        <f t="shared" si="14"/>
        <v>265.5</v>
      </c>
      <c r="K909" s="255" t="s">
        <v>398</v>
      </c>
      <c r="L909" s="255" t="s">
        <v>428</v>
      </c>
      <c r="M909" s="256">
        <v>43196</v>
      </c>
      <c r="N909" s="255" t="s">
        <v>70</v>
      </c>
      <c r="O909" s="255" t="s">
        <v>8347</v>
      </c>
    </row>
    <row r="910" spans="1:15" x14ac:dyDescent="0.2">
      <c r="A910" s="255" t="s">
        <v>2063</v>
      </c>
      <c r="B910" s="255" t="s">
        <v>2046</v>
      </c>
      <c r="C910" s="255" t="s">
        <v>558</v>
      </c>
      <c r="D910" s="255" t="s">
        <v>2031</v>
      </c>
      <c r="E910" s="255" t="s">
        <v>559</v>
      </c>
      <c r="F910" s="255" t="s">
        <v>8348</v>
      </c>
      <c r="G910" s="256">
        <v>43195</v>
      </c>
      <c r="H910" s="257">
        <v>222</v>
      </c>
      <c r="I910" s="257">
        <v>1</v>
      </c>
      <c r="J910" s="257">
        <f t="shared" si="14"/>
        <v>222</v>
      </c>
      <c r="K910" s="255" t="s">
        <v>398</v>
      </c>
      <c r="L910" s="255" t="s">
        <v>694</v>
      </c>
      <c r="M910" s="256">
        <v>43196</v>
      </c>
      <c r="N910" s="255" t="s">
        <v>70</v>
      </c>
      <c r="O910" s="255" t="s">
        <v>8349</v>
      </c>
    </row>
    <row r="911" spans="1:15" x14ac:dyDescent="0.2">
      <c r="A911" s="255" t="s">
        <v>2063</v>
      </c>
      <c r="B911" s="255" t="s">
        <v>2046</v>
      </c>
      <c r="C911" s="255" t="s">
        <v>558</v>
      </c>
      <c r="D911" s="255" t="s">
        <v>2031</v>
      </c>
      <c r="E911" s="255" t="s">
        <v>559</v>
      </c>
      <c r="F911" s="255" t="s">
        <v>8350</v>
      </c>
      <c r="G911" s="256">
        <v>43195</v>
      </c>
      <c r="H911" s="257">
        <v>234</v>
      </c>
      <c r="I911" s="257">
        <v>1</v>
      </c>
      <c r="J911" s="257">
        <f t="shared" si="14"/>
        <v>234</v>
      </c>
      <c r="K911" s="255" t="s">
        <v>398</v>
      </c>
      <c r="L911" s="255" t="s">
        <v>694</v>
      </c>
      <c r="M911" s="256">
        <v>43196</v>
      </c>
      <c r="N911" s="255" t="s">
        <v>70</v>
      </c>
      <c r="O911" s="255" t="s">
        <v>8351</v>
      </c>
    </row>
    <row r="912" spans="1:15" x14ac:dyDescent="0.2">
      <c r="A912" s="255" t="s">
        <v>2063</v>
      </c>
      <c r="B912" s="255" t="s">
        <v>2046</v>
      </c>
      <c r="C912" s="255" t="s">
        <v>558</v>
      </c>
      <c r="D912" s="255" t="s">
        <v>2031</v>
      </c>
      <c r="E912" s="255" t="s">
        <v>559</v>
      </c>
      <c r="F912" s="255" t="s">
        <v>8352</v>
      </c>
      <c r="G912" s="256">
        <v>43195</v>
      </c>
      <c r="H912" s="257">
        <v>199</v>
      </c>
      <c r="I912" s="257">
        <v>1</v>
      </c>
      <c r="J912" s="257">
        <f t="shared" si="14"/>
        <v>199</v>
      </c>
      <c r="K912" s="255" t="s">
        <v>398</v>
      </c>
      <c r="L912" s="255" t="s">
        <v>694</v>
      </c>
      <c r="M912" s="256">
        <v>43196</v>
      </c>
      <c r="N912" s="255" t="s">
        <v>70</v>
      </c>
      <c r="O912" s="255" t="s">
        <v>8353</v>
      </c>
    </row>
    <row r="913" spans="1:15" x14ac:dyDescent="0.2">
      <c r="A913" s="255" t="s">
        <v>2063</v>
      </c>
      <c r="B913" s="255" t="s">
        <v>2046</v>
      </c>
      <c r="C913" s="255" t="s">
        <v>558</v>
      </c>
      <c r="D913" s="255" t="s">
        <v>2031</v>
      </c>
      <c r="E913" s="255" t="s">
        <v>559</v>
      </c>
      <c r="F913" s="255" t="s">
        <v>8354</v>
      </c>
      <c r="G913" s="256">
        <v>43195</v>
      </c>
      <c r="H913" s="257">
        <v>199</v>
      </c>
      <c r="I913" s="257">
        <v>1</v>
      </c>
      <c r="J913" s="257">
        <f t="shared" si="14"/>
        <v>199</v>
      </c>
      <c r="K913" s="255" t="s">
        <v>398</v>
      </c>
      <c r="L913" s="255" t="s">
        <v>694</v>
      </c>
      <c r="M913" s="256">
        <v>43196</v>
      </c>
      <c r="N913" s="255" t="s">
        <v>70</v>
      </c>
      <c r="O913" s="255" t="s">
        <v>8355</v>
      </c>
    </row>
    <row r="914" spans="1:15" x14ac:dyDescent="0.2">
      <c r="A914" s="255" t="s">
        <v>2063</v>
      </c>
      <c r="B914" s="255" t="s">
        <v>2046</v>
      </c>
      <c r="C914" s="255" t="s">
        <v>558</v>
      </c>
      <c r="D914" s="255" t="s">
        <v>2031</v>
      </c>
      <c r="E914" s="255" t="s">
        <v>559</v>
      </c>
      <c r="F914" s="255" t="s">
        <v>8356</v>
      </c>
      <c r="G914" s="256">
        <v>43195</v>
      </c>
      <c r="H914" s="257">
        <v>90</v>
      </c>
      <c r="I914" s="257">
        <v>1</v>
      </c>
      <c r="J914" s="257">
        <f t="shared" si="14"/>
        <v>90</v>
      </c>
      <c r="K914" s="255" t="s">
        <v>398</v>
      </c>
      <c r="L914" s="255" t="s">
        <v>694</v>
      </c>
      <c r="M914" s="256">
        <v>43196</v>
      </c>
      <c r="N914" s="255" t="s">
        <v>70</v>
      </c>
      <c r="O914" s="255" t="s">
        <v>8357</v>
      </c>
    </row>
    <row r="915" spans="1:15" x14ac:dyDescent="0.2">
      <c r="A915" s="255" t="s">
        <v>2063</v>
      </c>
      <c r="B915" s="255" t="s">
        <v>2046</v>
      </c>
      <c r="C915" s="255" t="s">
        <v>558</v>
      </c>
      <c r="D915" s="255" t="s">
        <v>2031</v>
      </c>
      <c r="E915" s="255" t="s">
        <v>559</v>
      </c>
      <c r="F915" s="255" t="s">
        <v>8358</v>
      </c>
      <c r="G915" s="256">
        <v>43194</v>
      </c>
      <c r="H915" s="257">
        <v>334</v>
      </c>
      <c r="I915" s="257">
        <v>1</v>
      </c>
      <c r="J915" s="257">
        <f t="shared" si="14"/>
        <v>334</v>
      </c>
      <c r="K915" s="255" t="s">
        <v>398</v>
      </c>
      <c r="L915" s="255" t="s">
        <v>151</v>
      </c>
      <c r="M915" s="256">
        <v>43195</v>
      </c>
      <c r="N915" s="255" t="s">
        <v>70</v>
      </c>
      <c r="O915" s="255" t="s">
        <v>8359</v>
      </c>
    </row>
    <row r="916" spans="1:15" x14ac:dyDescent="0.2">
      <c r="A916" s="255" t="s">
        <v>2063</v>
      </c>
      <c r="B916" s="255" t="s">
        <v>2046</v>
      </c>
      <c r="C916" s="255" t="s">
        <v>558</v>
      </c>
      <c r="D916" s="255" t="s">
        <v>2031</v>
      </c>
      <c r="E916" s="255" t="s">
        <v>559</v>
      </c>
      <c r="F916" s="255" t="s">
        <v>8360</v>
      </c>
      <c r="G916" s="256">
        <v>43194</v>
      </c>
      <c r="H916" s="257">
        <v>50.1</v>
      </c>
      <c r="I916" s="257">
        <v>1</v>
      </c>
      <c r="J916" s="257">
        <f t="shared" si="14"/>
        <v>50.1</v>
      </c>
      <c r="K916" s="255" t="s">
        <v>398</v>
      </c>
      <c r="L916" s="255" t="s">
        <v>652</v>
      </c>
      <c r="M916" s="256">
        <v>43195</v>
      </c>
      <c r="N916" s="255" t="s">
        <v>70</v>
      </c>
      <c r="O916" s="255" t="s">
        <v>8004</v>
      </c>
    </row>
    <row r="917" spans="1:15" x14ac:dyDescent="0.2">
      <c r="A917" s="255" t="s">
        <v>2063</v>
      </c>
      <c r="B917" s="255" t="s">
        <v>2046</v>
      </c>
      <c r="C917" s="255" t="s">
        <v>558</v>
      </c>
      <c r="D917" s="255" t="s">
        <v>2031</v>
      </c>
      <c r="E917" s="255" t="s">
        <v>559</v>
      </c>
      <c r="F917" s="255" t="s">
        <v>8361</v>
      </c>
      <c r="G917" s="256">
        <v>43194</v>
      </c>
      <c r="H917" s="257">
        <v>189.83</v>
      </c>
      <c r="I917" s="257">
        <v>1</v>
      </c>
      <c r="J917" s="257">
        <f t="shared" si="14"/>
        <v>189.83</v>
      </c>
      <c r="K917" s="255" t="s">
        <v>398</v>
      </c>
      <c r="L917" s="255" t="s">
        <v>552</v>
      </c>
      <c r="M917" s="256">
        <v>43195</v>
      </c>
      <c r="N917" s="255" t="s">
        <v>70</v>
      </c>
      <c r="O917" s="255" t="s">
        <v>8007</v>
      </c>
    </row>
    <row r="918" spans="1:15" x14ac:dyDescent="0.2">
      <c r="A918" s="255" t="s">
        <v>2063</v>
      </c>
      <c r="B918" s="255" t="s">
        <v>2046</v>
      </c>
      <c r="C918" s="255" t="s">
        <v>558</v>
      </c>
      <c r="D918" s="255" t="s">
        <v>2031</v>
      </c>
      <c r="E918" s="255" t="s">
        <v>559</v>
      </c>
      <c r="F918" s="255" t="s">
        <v>8362</v>
      </c>
      <c r="G918" s="256">
        <v>43192</v>
      </c>
      <c r="H918" s="257">
        <v>119.9</v>
      </c>
      <c r="I918" s="257">
        <v>1</v>
      </c>
      <c r="J918" s="257">
        <f t="shared" si="14"/>
        <v>119.9</v>
      </c>
      <c r="K918" s="255" t="s">
        <v>398</v>
      </c>
      <c r="L918" s="255" t="s">
        <v>652</v>
      </c>
      <c r="M918" s="256">
        <v>43193</v>
      </c>
      <c r="N918" s="255" t="s">
        <v>70</v>
      </c>
      <c r="O918" s="255" t="s">
        <v>8363</v>
      </c>
    </row>
    <row r="919" spans="1:15" x14ac:dyDescent="0.2">
      <c r="A919" s="255" t="s">
        <v>2063</v>
      </c>
      <c r="B919" s="255" t="s">
        <v>2046</v>
      </c>
      <c r="C919" s="255" t="s">
        <v>558</v>
      </c>
      <c r="D919" s="255" t="s">
        <v>2031</v>
      </c>
      <c r="E919" s="255" t="s">
        <v>559</v>
      </c>
      <c r="F919" s="255" t="s">
        <v>8364</v>
      </c>
      <c r="G919" s="256">
        <v>43192</v>
      </c>
      <c r="H919" s="257">
        <v>301.11</v>
      </c>
      <c r="I919" s="257">
        <v>1</v>
      </c>
      <c r="J919" s="257">
        <f t="shared" si="14"/>
        <v>301.11</v>
      </c>
      <c r="K919" s="255" t="s">
        <v>398</v>
      </c>
      <c r="L919" s="255" t="s">
        <v>428</v>
      </c>
      <c r="M919" s="256">
        <v>43193</v>
      </c>
      <c r="N919" s="255" t="s">
        <v>70</v>
      </c>
      <c r="O919" s="255" t="s">
        <v>8365</v>
      </c>
    </row>
    <row r="920" spans="1:15" x14ac:dyDescent="0.2">
      <c r="A920" s="255" t="s">
        <v>2063</v>
      </c>
      <c r="B920" s="255" t="s">
        <v>2046</v>
      </c>
      <c r="C920" s="255" t="s">
        <v>558</v>
      </c>
      <c r="D920" s="255" t="s">
        <v>2031</v>
      </c>
      <c r="E920" s="255" t="s">
        <v>559</v>
      </c>
      <c r="F920" s="255" t="s">
        <v>8366</v>
      </c>
      <c r="G920" s="256">
        <v>43192</v>
      </c>
      <c r="H920" s="257">
        <v>290</v>
      </c>
      <c r="I920" s="257">
        <v>1</v>
      </c>
      <c r="J920" s="257">
        <f t="shared" si="14"/>
        <v>290</v>
      </c>
      <c r="K920" s="255" t="s">
        <v>8367</v>
      </c>
      <c r="L920" s="255" t="s">
        <v>320</v>
      </c>
      <c r="M920" s="256">
        <v>43193</v>
      </c>
      <c r="N920" s="255" t="s">
        <v>70</v>
      </c>
      <c r="O920" s="255" t="s">
        <v>398</v>
      </c>
    </row>
    <row r="921" spans="1:15" x14ac:dyDescent="0.2">
      <c r="A921" s="255" t="s">
        <v>2063</v>
      </c>
      <c r="B921" s="255" t="s">
        <v>2046</v>
      </c>
      <c r="C921" s="255" t="s">
        <v>558</v>
      </c>
      <c r="D921" s="255" t="s">
        <v>2031</v>
      </c>
      <c r="E921" s="255" t="s">
        <v>559</v>
      </c>
      <c r="F921" s="255" t="s">
        <v>8368</v>
      </c>
      <c r="G921" s="256">
        <v>43192</v>
      </c>
      <c r="H921" s="257">
        <v>290</v>
      </c>
      <c r="I921" s="257">
        <v>1</v>
      </c>
      <c r="J921" s="257">
        <f t="shared" si="14"/>
        <v>290</v>
      </c>
      <c r="K921" s="255" t="s">
        <v>8369</v>
      </c>
      <c r="L921" s="255" t="s">
        <v>320</v>
      </c>
      <c r="M921" s="256">
        <v>43193</v>
      </c>
      <c r="N921" s="255" t="s">
        <v>70</v>
      </c>
      <c r="O921" s="255" t="s">
        <v>398</v>
      </c>
    </row>
    <row r="922" spans="1:15" x14ac:dyDescent="0.2">
      <c r="A922" s="255" t="s">
        <v>2063</v>
      </c>
      <c r="B922" s="255" t="s">
        <v>2046</v>
      </c>
      <c r="C922" s="255" t="s">
        <v>482</v>
      </c>
      <c r="D922" s="255" t="s">
        <v>483</v>
      </c>
      <c r="E922" s="255" t="s">
        <v>484</v>
      </c>
      <c r="F922" s="255" t="s">
        <v>8370</v>
      </c>
      <c r="G922" s="256">
        <v>43187</v>
      </c>
      <c r="H922" s="257">
        <v>369.75</v>
      </c>
      <c r="I922" s="257">
        <v>1</v>
      </c>
      <c r="J922" s="257">
        <f t="shared" si="14"/>
        <v>369.75</v>
      </c>
      <c r="K922" s="255" t="s">
        <v>8371</v>
      </c>
      <c r="L922" s="255" t="s">
        <v>106</v>
      </c>
      <c r="M922" s="256">
        <v>43193</v>
      </c>
      <c r="N922" s="255" t="s">
        <v>70</v>
      </c>
      <c r="O922" s="255" t="s">
        <v>8372</v>
      </c>
    </row>
    <row r="923" spans="1:15" x14ac:dyDescent="0.2">
      <c r="A923" s="255" t="s">
        <v>2063</v>
      </c>
      <c r="B923" s="255" t="s">
        <v>2046</v>
      </c>
      <c r="C923" s="255" t="s">
        <v>88</v>
      </c>
      <c r="D923" s="255" t="s">
        <v>89</v>
      </c>
      <c r="E923" s="255" t="s">
        <v>90</v>
      </c>
      <c r="F923" s="255" t="s">
        <v>8373</v>
      </c>
      <c r="G923" s="256">
        <v>43217</v>
      </c>
      <c r="H923" s="257">
        <v>559.96</v>
      </c>
      <c r="I923" s="257">
        <v>1</v>
      </c>
      <c r="J923" s="257">
        <f t="shared" si="14"/>
        <v>559.96</v>
      </c>
      <c r="K923" s="255" t="s">
        <v>8374</v>
      </c>
      <c r="L923" s="255" t="s">
        <v>7127</v>
      </c>
      <c r="M923" s="256">
        <v>43217</v>
      </c>
      <c r="N923" s="255" t="s">
        <v>70</v>
      </c>
      <c r="O923" s="255" t="s">
        <v>8375</v>
      </c>
    </row>
    <row r="924" spans="1:15" x14ac:dyDescent="0.2">
      <c r="A924" s="255" t="s">
        <v>2063</v>
      </c>
      <c r="B924" s="255" t="s">
        <v>2046</v>
      </c>
      <c r="C924" s="255" t="s">
        <v>88</v>
      </c>
      <c r="D924" s="255" t="s">
        <v>89</v>
      </c>
      <c r="E924" s="255" t="s">
        <v>90</v>
      </c>
      <c r="F924" s="255" t="s">
        <v>8376</v>
      </c>
      <c r="G924" s="256">
        <v>43217</v>
      </c>
      <c r="H924" s="257">
        <v>143.08000000000001</v>
      </c>
      <c r="I924" s="257">
        <v>1</v>
      </c>
      <c r="J924" s="257">
        <f t="shared" si="14"/>
        <v>143.08000000000001</v>
      </c>
      <c r="K924" s="255" t="s">
        <v>8377</v>
      </c>
      <c r="L924" s="255" t="s">
        <v>383</v>
      </c>
      <c r="M924" s="256">
        <v>43217</v>
      </c>
      <c r="N924" s="255" t="s">
        <v>70</v>
      </c>
      <c r="O924" s="255" t="s">
        <v>8378</v>
      </c>
    </row>
    <row r="925" spans="1:15" x14ac:dyDescent="0.2">
      <c r="A925" s="255" t="s">
        <v>2063</v>
      </c>
      <c r="B925" s="255" t="s">
        <v>2046</v>
      </c>
      <c r="C925" s="255" t="s">
        <v>88</v>
      </c>
      <c r="D925" s="255" t="s">
        <v>89</v>
      </c>
      <c r="E925" s="255" t="s">
        <v>90</v>
      </c>
      <c r="F925" s="255" t="s">
        <v>8379</v>
      </c>
      <c r="G925" s="256">
        <v>43217</v>
      </c>
      <c r="H925" s="257">
        <v>107.51</v>
      </c>
      <c r="I925" s="257">
        <v>1</v>
      </c>
      <c r="J925" s="257">
        <f t="shared" si="14"/>
        <v>107.51</v>
      </c>
      <c r="K925" s="255" t="s">
        <v>8380</v>
      </c>
      <c r="L925" s="255" t="s">
        <v>91</v>
      </c>
      <c r="M925" s="256">
        <v>43217</v>
      </c>
      <c r="N925" s="255" t="s">
        <v>70</v>
      </c>
      <c r="O925" s="255" t="s">
        <v>8381</v>
      </c>
    </row>
    <row r="926" spans="1:15" x14ac:dyDescent="0.2">
      <c r="A926" s="255" t="s">
        <v>2063</v>
      </c>
      <c r="B926" s="255" t="s">
        <v>2046</v>
      </c>
      <c r="C926" s="255" t="s">
        <v>88</v>
      </c>
      <c r="D926" s="255" t="s">
        <v>89</v>
      </c>
      <c r="E926" s="255" t="s">
        <v>90</v>
      </c>
      <c r="F926" s="255" t="s">
        <v>8382</v>
      </c>
      <c r="G926" s="256">
        <v>43217</v>
      </c>
      <c r="H926" s="257">
        <v>272.25</v>
      </c>
      <c r="I926" s="257">
        <v>1</v>
      </c>
      <c r="J926" s="257">
        <f t="shared" si="14"/>
        <v>272.25</v>
      </c>
      <c r="K926" s="255" t="s">
        <v>8383</v>
      </c>
      <c r="L926" s="255" t="s">
        <v>350</v>
      </c>
      <c r="M926" s="256">
        <v>43217</v>
      </c>
      <c r="N926" s="255" t="s">
        <v>70</v>
      </c>
      <c r="O926" s="255" t="s">
        <v>8384</v>
      </c>
    </row>
    <row r="927" spans="1:15" x14ac:dyDescent="0.2">
      <c r="A927" s="255" t="s">
        <v>2063</v>
      </c>
      <c r="B927" s="255" t="s">
        <v>2046</v>
      </c>
      <c r="C927" s="255" t="s">
        <v>88</v>
      </c>
      <c r="D927" s="255" t="s">
        <v>89</v>
      </c>
      <c r="E927" s="255" t="s">
        <v>90</v>
      </c>
      <c r="F927" s="255" t="s">
        <v>8385</v>
      </c>
      <c r="G927" s="256">
        <v>43217</v>
      </c>
      <c r="H927" s="257">
        <v>186.34</v>
      </c>
      <c r="I927" s="257">
        <v>1</v>
      </c>
      <c r="J927" s="257">
        <f t="shared" si="14"/>
        <v>186.34</v>
      </c>
      <c r="K927" s="255" t="s">
        <v>8386</v>
      </c>
      <c r="L927" s="255" t="s">
        <v>415</v>
      </c>
      <c r="M927" s="256">
        <v>43217</v>
      </c>
      <c r="N927" s="255" t="s">
        <v>70</v>
      </c>
      <c r="O927" s="255" t="s">
        <v>8387</v>
      </c>
    </row>
    <row r="928" spans="1:15" x14ac:dyDescent="0.2">
      <c r="A928" s="255" t="s">
        <v>2063</v>
      </c>
      <c r="B928" s="255" t="s">
        <v>2046</v>
      </c>
      <c r="C928" s="255" t="s">
        <v>88</v>
      </c>
      <c r="D928" s="255" t="s">
        <v>89</v>
      </c>
      <c r="E928" s="255" t="s">
        <v>90</v>
      </c>
      <c r="F928" s="255" t="s">
        <v>8388</v>
      </c>
      <c r="G928" s="256">
        <v>43217</v>
      </c>
      <c r="H928" s="257">
        <v>321.36</v>
      </c>
      <c r="I928" s="257">
        <v>1</v>
      </c>
      <c r="J928" s="257">
        <f t="shared" si="14"/>
        <v>321.36</v>
      </c>
      <c r="K928" s="255" t="s">
        <v>8389</v>
      </c>
      <c r="L928" s="255" t="s">
        <v>434</v>
      </c>
      <c r="M928" s="256">
        <v>43217</v>
      </c>
      <c r="N928" s="255" t="s">
        <v>70</v>
      </c>
      <c r="O928" s="255" t="s">
        <v>8390</v>
      </c>
    </row>
    <row r="929" spans="1:15" x14ac:dyDescent="0.2">
      <c r="A929" s="255" t="s">
        <v>2063</v>
      </c>
      <c r="B929" s="255" t="s">
        <v>2046</v>
      </c>
      <c r="C929" s="255" t="s">
        <v>88</v>
      </c>
      <c r="D929" s="255" t="s">
        <v>89</v>
      </c>
      <c r="E929" s="255" t="s">
        <v>90</v>
      </c>
      <c r="F929" s="255" t="s">
        <v>8391</v>
      </c>
      <c r="G929" s="256">
        <v>43217</v>
      </c>
      <c r="H929" s="257">
        <v>148.83000000000001</v>
      </c>
      <c r="I929" s="257">
        <v>1</v>
      </c>
      <c r="J929" s="257">
        <f t="shared" si="14"/>
        <v>148.83000000000001</v>
      </c>
      <c r="K929" s="255" t="s">
        <v>8392</v>
      </c>
      <c r="L929" s="255" t="s">
        <v>91</v>
      </c>
      <c r="M929" s="256">
        <v>43217</v>
      </c>
      <c r="N929" s="255" t="s">
        <v>70</v>
      </c>
      <c r="O929" s="255" t="s">
        <v>8393</v>
      </c>
    </row>
    <row r="930" spans="1:15" x14ac:dyDescent="0.2">
      <c r="A930" s="255" t="s">
        <v>2063</v>
      </c>
      <c r="B930" s="255" t="s">
        <v>2046</v>
      </c>
      <c r="C930" s="255" t="s">
        <v>88</v>
      </c>
      <c r="D930" s="255" t="s">
        <v>89</v>
      </c>
      <c r="E930" s="255" t="s">
        <v>90</v>
      </c>
      <c r="F930" s="255" t="s">
        <v>8394</v>
      </c>
      <c r="G930" s="256">
        <v>43217</v>
      </c>
      <c r="H930" s="257">
        <v>261.24</v>
      </c>
      <c r="I930" s="257">
        <v>1</v>
      </c>
      <c r="J930" s="257">
        <f t="shared" si="14"/>
        <v>261.24</v>
      </c>
      <c r="K930" s="255" t="s">
        <v>8395</v>
      </c>
      <c r="L930" s="255" t="s">
        <v>91</v>
      </c>
      <c r="M930" s="256">
        <v>43217</v>
      </c>
      <c r="N930" s="255" t="s">
        <v>70</v>
      </c>
      <c r="O930" s="255" t="s">
        <v>8393</v>
      </c>
    </row>
    <row r="931" spans="1:15" x14ac:dyDescent="0.2">
      <c r="A931" s="255" t="s">
        <v>2063</v>
      </c>
      <c r="B931" s="255" t="s">
        <v>2046</v>
      </c>
      <c r="C931" s="255" t="s">
        <v>88</v>
      </c>
      <c r="D931" s="255" t="s">
        <v>89</v>
      </c>
      <c r="E931" s="255" t="s">
        <v>90</v>
      </c>
      <c r="F931" s="255" t="s">
        <v>8396</v>
      </c>
      <c r="G931" s="256">
        <v>43217</v>
      </c>
      <c r="H931" s="257">
        <v>482.02</v>
      </c>
      <c r="I931" s="257">
        <v>1</v>
      </c>
      <c r="J931" s="257">
        <f t="shared" si="14"/>
        <v>482.02</v>
      </c>
      <c r="K931" s="255" t="s">
        <v>8397</v>
      </c>
      <c r="L931" s="255" t="s">
        <v>91</v>
      </c>
      <c r="M931" s="256">
        <v>43217</v>
      </c>
      <c r="N931" s="255" t="s">
        <v>70</v>
      </c>
      <c r="O931" s="255" t="s">
        <v>8398</v>
      </c>
    </row>
    <row r="932" spans="1:15" x14ac:dyDescent="0.2">
      <c r="A932" s="255" t="s">
        <v>2063</v>
      </c>
      <c r="B932" s="255" t="s">
        <v>2046</v>
      </c>
      <c r="C932" s="255" t="s">
        <v>88</v>
      </c>
      <c r="D932" s="255" t="s">
        <v>89</v>
      </c>
      <c r="E932" s="255" t="s">
        <v>90</v>
      </c>
      <c r="F932" s="255" t="s">
        <v>8399</v>
      </c>
      <c r="G932" s="256">
        <v>43217</v>
      </c>
      <c r="H932" s="257">
        <v>154.88</v>
      </c>
      <c r="I932" s="257">
        <v>1</v>
      </c>
      <c r="J932" s="257">
        <f t="shared" si="14"/>
        <v>154.88</v>
      </c>
      <c r="K932" s="255" t="s">
        <v>8400</v>
      </c>
      <c r="L932" s="255" t="s">
        <v>426</v>
      </c>
      <c r="M932" s="256">
        <v>43217</v>
      </c>
      <c r="N932" s="255" t="s">
        <v>70</v>
      </c>
      <c r="O932" s="255" t="s">
        <v>8401</v>
      </c>
    </row>
    <row r="933" spans="1:15" x14ac:dyDescent="0.2">
      <c r="A933" s="255" t="s">
        <v>2063</v>
      </c>
      <c r="B933" s="255" t="s">
        <v>2046</v>
      </c>
      <c r="C933" s="255" t="s">
        <v>88</v>
      </c>
      <c r="D933" s="255" t="s">
        <v>89</v>
      </c>
      <c r="E933" s="255" t="s">
        <v>90</v>
      </c>
      <c r="F933" s="255" t="s">
        <v>8402</v>
      </c>
      <c r="G933" s="256">
        <v>43217</v>
      </c>
      <c r="H933" s="257">
        <v>263.18</v>
      </c>
      <c r="I933" s="257">
        <v>1</v>
      </c>
      <c r="J933" s="257">
        <f t="shared" si="14"/>
        <v>263.18</v>
      </c>
      <c r="K933" s="255" t="s">
        <v>8403</v>
      </c>
      <c r="L933" s="255" t="s">
        <v>7127</v>
      </c>
      <c r="M933" s="256">
        <v>43217</v>
      </c>
      <c r="N933" s="255" t="s">
        <v>70</v>
      </c>
      <c r="O933" s="255" t="s">
        <v>8404</v>
      </c>
    </row>
    <row r="934" spans="1:15" x14ac:dyDescent="0.2">
      <c r="A934" s="255" t="s">
        <v>2063</v>
      </c>
      <c r="B934" s="255" t="s">
        <v>2046</v>
      </c>
      <c r="C934" s="255" t="s">
        <v>88</v>
      </c>
      <c r="D934" s="255" t="s">
        <v>89</v>
      </c>
      <c r="E934" s="255" t="s">
        <v>90</v>
      </c>
      <c r="F934" s="255" t="s">
        <v>8405</v>
      </c>
      <c r="G934" s="256">
        <v>43216</v>
      </c>
      <c r="H934" s="257">
        <v>96.92</v>
      </c>
      <c r="I934" s="257">
        <v>1</v>
      </c>
      <c r="J934" s="257">
        <f t="shared" si="14"/>
        <v>96.92</v>
      </c>
      <c r="K934" s="255" t="s">
        <v>8406</v>
      </c>
      <c r="L934" s="255" t="s">
        <v>434</v>
      </c>
      <c r="M934" s="256">
        <v>43216</v>
      </c>
      <c r="N934" s="255" t="s">
        <v>70</v>
      </c>
      <c r="O934" s="255" t="s">
        <v>8407</v>
      </c>
    </row>
    <row r="935" spans="1:15" x14ac:dyDescent="0.2">
      <c r="A935" s="255" t="s">
        <v>2063</v>
      </c>
      <c r="B935" s="255" t="s">
        <v>2046</v>
      </c>
      <c r="C935" s="255" t="s">
        <v>88</v>
      </c>
      <c r="D935" s="255" t="s">
        <v>89</v>
      </c>
      <c r="E935" s="255" t="s">
        <v>90</v>
      </c>
      <c r="F935" s="255" t="s">
        <v>8408</v>
      </c>
      <c r="G935" s="256">
        <v>43216</v>
      </c>
      <c r="H935" s="257">
        <v>306.01</v>
      </c>
      <c r="I935" s="257">
        <v>1</v>
      </c>
      <c r="J935" s="257">
        <f t="shared" si="14"/>
        <v>306.01</v>
      </c>
      <c r="K935" s="255" t="s">
        <v>8409</v>
      </c>
      <c r="L935" s="255" t="s">
        <v>320</v>
      </c>
      <c r="M935" s="256">
        <v>43216</v>
      </c>
      <c r="N935" s="255" t="s">
        <v>70</v>
      </c>
      <c r="O935" s="255" t="s">
        <v>8410</v>
      </c>
    </row>
    <row r="936" spans="1:15" x14ac:dyDescent="0.2">
      <c r="A936" s="255" t="s">
        <v>2063</v>
      </c>
      <c r="B936" s="255" t="s">
        <v>2046</v>
      </c>
      <c r="C936" s="255" t="s">
        <v>88</v>
      </c>
      <c r="D936" s="255" t="s">
        <v>89</v>
      </c>
      <c r="E936" s="255" t="s">
        <v>90</v>
      </c>
      <c r="F936" s="255" t="s">
        <v>8411</v>
      </c>
      <c r="G936" s="256">
        <v>43216</v>
      </c>
      <c r="H936" s="257">
        <v>353.32</v>
      </c>
      <c r="I936" s="257">
        <v>1</v>
      </c>
      <c r="J936" s="257">
        <f t="shared" si="14"/>
        <v>353.32</v>
      </c>
      <c r="K936" s="255" t="s">
        <v>8412</v>
      </c>
      <c r="L936" s="255" t="s">
        <v>432</v>
      </c>
      <c r="M936" s="256">
        <v>43216</v>
      </c>
      <c r="N936" s="255" t="s">
        <v>70</v>
      </c>
      <c r="O936" s="255" t="s">
        <v>8413</v>
      </c>
    </row>
    <row r="937" spans="1:15" x14ac:dyDescent="0.2">
      <c r="A937" s="255" t="s">
        <v>2063</v>
      </c>
      <c r="B937" s="255" t="s">
        <v>2046</v>
      </c>
      <c r="C937" s="255" t="s">
        <v>88</v>
      </c>
      <c r="D937" s="255" t="s">
        <v>89</v>
      </c>
      <c r="E937" s="255" t="s">
        <v>90</v>
      </c>
      <c r="F937" s="255" t="s">
        <v>8414</v>
      </c>
      <c r="G937" s="256">
        <v>43216</v>
      </c>
      <c r="H937" s="257">
        <v>26.02</v>
      </c>
      <c r="I937" s="257">
        <v>1</v>
      </c>
      <c r="J937" s="257">
        <f t="shared" si="14"/>
        <v>26.02</v>
      </c>
      <c r="K937" s="255" t="s">
        <v>8415</v>
      </c>
      <c r="L937" s="255" t="s">
        <v>7127</v>
      </c>
      <c r="M937" s="256">
        <v>43216</v>
      </c>
      <c r="N937" s="255" t="s">
        <v>70</v>
      </c>
      <c r="O937" s="255" t="s">
        <v>8416</v>
      </c>
    </row>
    <row r="938" spans="1:15" x14ac:dyDescent="0.2">
      <c r="A938" s="255" t="s">
        <v>2063</v>
      </c>
      <c r="B938" s="255" t="s">
        <v>2046</v>
      </c>
      <c r="C938" s="255" t="s">
        <v>88</v>
      </c>
      <c r="D938" s="255" t="s">
        <v>89</v>
      </c>
      <c r="E938" s="255" t="s">
        <v>90</v>
      </c>
      <c r="F938" s="255" t="s">
        <v>8417</v>
      </c>
      <c r="G938" s="256">
        <v>43216</v>
      </c>
      <c r="H938" s="257">
        <v>18.149999999999999</v>
      </c>
      <c r="I938" s="257">
        <v>1</v>
      </c>
      <c r="J938" s="257">
        <f t="shared" si="14"/>
        <v>18.149999999999999</v>
      </c>
      <c r="K938" s="255" t="s">
        <v>8418</v>
      </c>
      <c r="L938" s="255" t="s">
        <v>434</v>
      </c>
      <c r="M938" s="256">
        <v>43216</v>
      </c>
      <c r="N938" s="255" t="s">
        <v>70</v>
      </c>
      <c r="O938" s="255" t="s">
        <v>398</v>
      </c>
    </row>
    <row r="939" spans="1:15" x14ac:dyDescent="0.2">
      <c r="A939" s="255" t="s">
        <v>2063</v>
      </c>
      <c r="B939" s="255" t="s">
        <v>2046</v>
      </c>
      <c r="C939" s="255" t="s">
        <v>88</v>
      </c>
      <c r="D939" s="255" t="s">
        <v>89</v>
      </c>
      <c r="E939" s="255" t="s">
        <v>90</v>
      </c>
      <c r="F939" s="255" t="s">
        <v>8419</v>
      </c>
      <c r="G939" s="256">
        <v>43216</v>
      </c>
      <c r="H939" s="257">
        <v>38.42</v>
      </c>
      <c r="I939" s="257">
        <v>1</v>
      </c>
      <c r="J939" s="257">
        <f t="shared" si="14"/>
        <v>38.42</v>
      </c>
      <c r="K939" s="255" t="s">
        <v>8420</v>
      </c>
      <c r="L939" s="255" t="s">
        <v>91</v>
      </c>
      <c r="M939" s="256">
        <v>43216</v>
      </c>
      <c r="N939" s="255" t="s">
        <v>70</v>
      </c>
      <c r="O939" s="255" t="s">
        <v>8421</v>
      </c>
    </row>
    <row r="940" spans="1:15" x14ac:dyDescent="0.2">
      <c r="A940" s="255" t="s">
        <v>2063</v>
      </c>
      <c r="B940" s="255" t="s">
        <v>2046</v>
      </c>
      <c r="C940" s="255" t="s">
        <v>88</v>
      </c>
      <c r="D940" s="255" t="s">
        <v>89</v>
      </c>
      <c r="E940" s="255" t="s">
        <v>90</v>
      </c>
      <c r="F940" s="255" t="s">
        <v>8422</v>
      </c>
      <c r="G940" s="256">
        <v>43216</v>
      </c>
      <c r="H940" s="257">
        <v>34.380000000000003</v>
      </c>
      <c r="I940" s="257">
        <v>1</v>
      </c>
      <c r="J940" s="257">
        <f t="shared" si="14"/>
        <v>34.380000000000003</v>
      </c>
      <c r="K940" s="255" t="s">
        <v>8423</v>
      </c>
      <c r="L940" s="255" t="s">
        <v>165</v>
      </c>
      <c r="M940" s="256">
        <v>43216</v>
      </c>
      <c r="N940" s="255" t="s">
        <v>70</v>
      </c>
      <c r="O940" s="255" t="s">
        <v>8424</v>
      </c>
    </row>
    <row r="941" spans="1:15" x14ac:dyDescent="0.2">
      <c r="A941" s="255" t="s">
        <v>2063</v>
      </c>
      <c r="B941" s="255" t="s">
        <v>2046</v>
      </c>
      <c r="C941" s="255" t="s">
        <v>88</v>
      </c>
      <c r="D941" s="255" t="s">
        <v>89</v>
      </c>
      <c r="E941" s="255" t="s">
        <v>90</v>
      </c>
      <c r="F941" s="255" t="s">
        <v>8425</v>
      </c>
      <c r="G941" s="256">
        <v>43216</v>
      </c>
      <c r="H941" s="257">
        <v>175.45</v>
      </c>
      <c r="I941" s="257">
        <v>1</v>
      </c>
      <c r="J941" s="257">
        <f t="shared" si="14"/>
        <v>175.45</v>
      </c>
      <c r="K941" s="255" t="s">
        <v>8426</v>
      </c>
      <c r="L941" s="255" t="s">
        <v>165</v>
      </c>
      <c r="M941" s="256">
        <v>43216</v>
      </c>
      <c r="N941" s="255" t="s">
        <v>70</v>
      </c>
      <c r="O941" s="255" t="s">
        <v>8427</v>
      </c>
    </row>
    <row r="942" spans="1:15" x14ac:dyDescent="0.2">
      <c r="A942" s="255" t="s">
        <v>2063</v>
      </c>
      <c r="B942" s="255" t="s">
        <v>2046</v>
      </c>
      <c r="C942" s="255" t="s">
        <v>88</v>
      </c>
      <c r="D942" s="255" t="s">
        <v>89</v>
      </c>
      <c r="E942" s="255" t="s">
        <v>90</v>
      </c>
      <c r="F942" s="255" t="s">
        <v>8428</v>
      </c>
      <c r="G942" s="256">
        <v>43216</v>
      </c>
      <c r="H942" s="257">
        <v>583.16999999999996</v>
      </c>
      <c r="I942" s="257">
        <v>1</v>
      </c>
      <c r="J942" s="257">
        <f t="shared" si="14"/>
        <v>583.16999999999996</v>
      </c>
      <c r="K942" s="255" t="s">
        <v>8429</v>
      </c>
      <c r="L942" s="255" t="s">
        <v>165</v>
      </c>
      <c r="M942" s="256">
        <v>43216</v>
      </c>
      <c r="N942" s="255" t="s">
        <v>70</v>
      </c>
      <c r="O942" s="255" t="s">
        <v>8430</v>
      </c>
    </row>
    <row r="943" spans="1:15" x14ac:dyDescent="0.2">
      <c r="A943" s="255" t="s">
        <v>2063</v>
      </c>
      <c r="B943" s="255" t="s">
        <v>2046</v>
      </c>
      <c r="C943" s="255" t="s">
        <v>88</v>
      </c>
      <c r="D943" s="255" t="s">
        <v>89</v>
      </c>
      <c r="E943" s="255" t="s">
        <v>90</v>
      </c>
      <c r="F943" s="255" t="s">
        <v>8431</v>
      </c>
      <c r="G943" s="256">
        <v>43215</v>
      </c>
      <c r="H943" s="257">
        <v>199.77</v>
      </c>
      <c r="I943" s="257">
        <v>1</v>
      </c>
      <c r="J943" s="257">
        <f t="shared" si="14"/>
        <v>199.77</v>
      </c>
      <c r="K943" s="255" t="s">
        <v>8432</v>
      </c>
      <c r="L943" s="255" t="s">
        <v>350</v>
      </c>
      <c r="M943" s="256">
        <v>43215</v>
      </c>
      <c r="N943" s="255" t="s">
        <v>70</v>
      </c>
      <c r="O943" s="255" t="s">
        <v>8433</v>
      </c>
    </row>
    <row r="944" spans="1:15" x14ac:dyDescent="0.2">
      <c r="A944" s="255" t="s">
        <v>2063</v>
      </c>
      <c r="B944" s="255" t="s">
        <v>2046</v>
      </c>
      <c r="C944" s="255" t="s">
        <v>88</v>
      </c>
      <c r="D944" s="255" t="s">
        <v>89</v>
      </c>
      <c r="E944" s="255" t="s">
        <v>90</v>
      </c>
      <c r="F944" s="255" t="s">
        <v>8434</v>
      </c>
      <c r="G944" s="256">
        <v>43215</v>
      </c>
      <c r="H944" s="257">
        <v>246.84</v>
      </c>
      <c r="I944" s="257">
        <v>1</v>
      </c>
      <c r="J944" s="257">
        <f t="shared" si="14"/>
        <v>246.84</v>
      </c>
      <c r="K944" s="255" t="s">
        <v>8435</v>
      </c>
      <c r="L944" s="255" t="s">
        <v>434</v>
      </c>
      <c r="M944" s="256">
        <v>43215</v>
      </c>
      <c r="N944" s="255" t="s">
        <v>70</v>
      </c>
      <c r="O944" s="255" t="s">
        <v>398</v>
      </c>
    </row>
    <row r="945" spans="1:15" x14ac:dyDescent="0.2">
      <c r="A945" s="255" t="s">
        <v>2063</v>
      </c>
      <c r="B945" s="255" t="s">
        <v>2046</v>
      </c>
      <c r="C945" s="255" t="s">
        <v>88</v>
      </c>
      <c r="D945" s="255" t="s">
        <v>89</v>
      </c>
      <c r="E945" s="255" t="s">
        <v>90</v>
      </c>
      <c r="F945" s="255" t="s">
        <v>8436</v>
      </c>
      <c r="G945" s="256">
        <v>43215</v>
      </c>
      <c r="H945" s="257">
        <v>1014.22</v>
      </c>
      <c r="I945" s="257">
        <v>1</v>
      </c>
      <c r="J945" s="257">
        <f t="shared" si="14"/>
        <v>1014.22</v>
      </c>
      <c r="K945" s="255" t="s">
        <v>8437</v>
      </c>
      <c r="L945" s="255" t="s">
        <v>228</v>
      </c>
      <c r="M945" s="256">
        <v>43215</v>
      </c>
      <c r="N945" s="255" t="s">
        <v>70</v>
      </c>
      <c r="O945" s="255" t="s">
        <v>8438</v>
      </c>
    </row>
    <row r="946" spans="1:15" x14ac:dyDescent="0.2">
      <c r="A946" s="255" t="s">
        <v>2063</v>
      </c>
      <c r="B946" s="255" t="s">
        <v>2046</v>
      </c>
      <c r="C946" s="255" t="s">
        <v>88</v>
      </c>
      <c r="D946" s="255" t="s">
        <v>89</v>
      </c>
      <c r="E946" s="255" t="s">
        <v>90</v>
      </c>
      <c r="F946" s="255" t="s">
        <v>8439</v>
      </c>
      <c r="G946" s="256">
        <v>43214</v>
      </c>
      <c r="H946" s="257">
        <v>218.04</v>
      </c>
      <c r="I946" s="257">
        <v>1</v>
      </c>
      <c r="J946" s="257">
        <f t="shared" si="14"/>
        <v>218.04</v>
      </c>
      <c r="K946" s="255" t="s">
        <v>8440</v>
      </c>
      <c r="L946" s="255" t="s">
        <v>4575</v>
      </c>
      <c r="M946" s="256">
        <v>43214</v>
      </c>
      <c r="N946" s="255" t="s">
        <v>70</v>
      </c>
      <c r="O946" s="255" t="s">
        <v>8441</v>
      </c>
    </row>
    <row r="947" spans="1:15" x14ac:dyDescent="0.2">
      <c r="A947" s="255" t="s">
        <v>2063</v>
      </c>
      <c r="B947" s="255" t="s">
        <v>2046</v>
      </c>
      <c r="C947" s="255" t="s">
        <v>88</v>
      </c>
      <c r="D947" s="255" t="s">
        <v>89</v>
      </c>
      <c r="E947" s="255" t="s">
        <v>90</v>
      </c>
      <c r="F947" s="255" t="s">
        <v>8442</v>
      </c>
      <c r="G947" s="256">
        <v>43214</v>
      </c>
      <c r="H947" s="257">
        <v>104.97</v>
      </c>
      <c r="I947" s="257">
        <v>1</v>
      </c>
      <c r="J947" s="257">
        <f t="shared" si="14"/>
        <v>104.97</v>
      </c>
      <c r="K947" s="255" t="s">
        <v>8443</v>
      </c>
      <c r="L947" s="255" t="s">
        <v>214</v>
      </c>
      <c r="M947" s="256">
        <v>43214</v>
      </c>
      <c r="N947" s="255" t="s">
        <v>70</v>
      </c>
      <c r="O947" s="255" t="s">
        <v>8444</v>
      </c>
    </row>
    <row r="948" spans="1:15" x14ac:dyDescent="0.2">
      <c r="A948" s="255" t="s">
        <v>2063</v>
      </c>
      <c r="B948" s="255" t="s">
        <v>2046</v>
      </c>
      <c r="C948" s="255" t="s">
        <v>88</v>
      </c>
      <c r="D948" s="255" t="s">
        <v>89</v>
      </c>
      <c r="E948" s="255" t="s">
        <v>90</v>
      </c>
      <c r="F948" s="255" t="s">
        <v>8445</v>
      </c>
      <c r="G948" s="256">
        <v>43214</v>
      </c>
      <c r="H948" s="257">
        <v>68.91</v>
      </c>
      <c r="I948" s="257">
        <v>1</v>
      </c>
      <c r="J948" s="257">
        <f t="shared" si="14"/>
        <v>68.91</v>
      </c>
      <c r="K948" s="255" t="s">
        <v>8446</v>
      </c>
      <c r="L948" s="255" t="s">
        <v>113</v>
      </c>
      <c r="M948" s="256">
        <v>43214</v>
      </c>
      <c r="N948" s="255" t="s">
        <v>70</v>
      </c>
      <c r="O948" s="255" t="s">
        <v>8447</v>
      </c>
    </row>
    <row r="949" spans="1:15" x14ac:dyDescent="0.2">
      <c r="A949" s="255" t="s">
        <v>2063</v>
      </c>
      <c r="B949" s="255" t="s">
        <v>2046</v>
      </c>
      <c r="C949" s="255" t="s">
        <v>88</v>
      </c>
      <c r="D949" s="255" t="s">
        <v>89</v>
      </c>
      <c r="E949" s="255" t="s">
        <v>90</v>
      </c>
      <c r="F949" s="255" t="s">
        <v>8448</v>
      </c>
      <c r="G949" s="256">
        <v>43214</v>
      </c>
      <c r="H949" s="257">
        <v>82.28</v>
      </c>
      <c r="I949" s="257">
        <v>1</v>
      </c>
      <c r="J949" s="257">
        <f t="shared" si="14"/>
        <v>82.28</v>
      </c>
      <c r="K949" s="255" t="s">
        <v>8403</v>
      </c>
      <c r="L949" s="255" t="s">
        <v>7127</v>
      </c>
      <c r="M949" s="256">
        <v>43214</v>
      </c>
      <c r="N949" s="255" t="s">
        <v>70</v>
      </c>
      <c r="O949" s="255" t="s">
        <v>8404</v>
      </c>
    </row>
    <row r="950" spans="1:15" x14ac:dyDescent="0.2">
      <c r="A950" s="255" t="s">
        <v>2063</v>
      </c>
      <c r="B950" s="255" t="s">
        <v>2046</v>
      </c>
      <c r="C950" s="255" t="s">
        <v>88</v>
      </c>
      <c r="D950" s="255" t="s">
        <v>89</v>
      </c>
      <c r="E950" s="255" t="s">
        <v>90</v>
      </c>
      <c r="F950" s="255" t="s">
        <v>8449</v>
      </c>
      <c r="G950" s="256">
        <v>43214</v>
      </c>
      <c r="H950" s="257">
        <v>45.42</v>
      </c>
      <c r="I950" s="257">
        <v>1</v>
      </c>
      <c r="J950" s="257">
        <f t="shared" si="14"/>
        <v>45.42</v>
      </c>
      <c r="K950" s="255" t="s">
        <v>8450</v>
      </c>
      <c r="L950" s="255" t="s">
        <v>91</v>
      </c>
      <c r="M950" s="256">
        <v>43214</v>
      </c>
      <c r="N950" s="255" t="s">
        <v>70</v>
      </c>
      <c r="O950" s="255" t="s">
        <v>8451</v>
      </c>
    </row>
    <row r="951" spans="1:15" x14ac:dyDescent="0.2">
      <c r="A951" s="255" t="s">
        <v>2063</v>
      </c>
      <c r="B951" s="255" t="s">
        <v>2046</v>
      </c>
      <c r="C951" s="255" t="s">
        <v>88</v>
      </c>
      <c r="D951" s="255" t="s">
        <v>89</v>
      </c>
      <c r="E951" s="255" t="s">
        <v>90</v>
      </c>
      <c r="F951" s="255" t="s">
        <v>8452</v>
      </c>
      <c r="G951" s="256">
        <v>43214</v>
      </c>
      <c r="H951" s="257">
        <v>101.46</v>
      </c>
      <c r="I951" s="257">
        <v>1</v>
      </c>
      <c r="J951" s="257">
        <f t="shared" si="14"/>
        <v>101.46</v>
      </c>
      <c r="K951" s="255" t="s">
        <v>8453</v>
      </c>
      <c r="L951" s="255" t="s">
        <v>91</v>
      </c>
      <c r="M951" s="256">
        <v>43214</v>
      </c>
      <c r="N951" s="255" t="s">
        <v>70</v>
      </c>
      <c r="O951" s="255" t="s">
        <v>8454</v>
      </c>
    </row>
    <row r="952" spans="1:15" x14ac:dyDescent="0.2">
      <c r="A952" s="255" t="s">
        <v>2063</v>
      </c>
      <c r="B952" s="255" t="s">
        <v>2046</v>
      </c>
      <c r="C952" s="255" t="s">
        <v>88</v>
      </c>
      <c r="D952" s="255" t="s">
        <v>89</v>
      </c>
      <c r="E952" s="255" t="s">
        <v>90</v>
      </c>
      <c r="F952" s="255" t="s">
        <v>8455</v>
      </c>
      <c r="G952" s="256">
        <v>43214</v>
      </c>
      <c r="H952" s="257">
        <v>42.96</v>
      </c>
      <c r="I952" s="257">
        <v>1</v>
      </c>
      <c r="J952" s="257">
        <f t="shared" si="14"/>
        <v>42.96</v>
      </c>
      <c r="K952" s="255" t="s">
        <v>8456</v>
      </c>
      <c r="L952" s="255" t="s">
        <v>91</v>
      </c>
      <c r="M952" s="256">
        <v>43214</v>
      </c>
      <c r="N952" s="255" t="s">
        <v>70</v>
      </c>
      <c r="O952" s="255" t="s">
        <v>8457</v>
      </c>
    </row>
    <row r="953" spans="1:15" x14ac:dyDescent="0.2">
      <c r="A953" s="255" t="s">
        <v>2063</v>
      </c>
      <c r="B953" s="255" t="s">
        <v>2046</v>
      </c>
      <c r="C953" s="255" t="s">
        <v>88</v>
      </c>
      <c r="D953" s="255" t="s">
        <v>89</v>
      </c>
      <c r="E953" s="255" t="s">
        <v>90</v>
      </c>
      <c r="F953" s="255" t="s">
        <v>8458</v>
      </c>
      <c r="G953" s="256">
        <v>43213</v>
      </c>
      <c r="H953" s="257">
        <v>90.75</v>
      </c>
      <c r="I953" s="257">
        <v>1</v>
      </c>
      <c r="J953" s="257">
        <f t="shared" si="14"/>
        <v>90.75</v>
      </c>
      <c r="K953" s="255" t="s">
        <v>8459</v>
      </c>
      <c r="L953" s="255" t="s">
        <v>214</v>
      </c>
      <c r="M953" s="256">
        <v>43213</v>
      </c>
      <c r="N953" s="255" t="s">
        <v>70</v>
      </c>
      <c r="O953" s="255" t="s">
        <v>8460</v>
      </c>
    </row>
    <row r="954" spans="1:15" x14ac:dyDescent="0.2">
      <c r="A954" s="255" t="s">
        <v>2063</v>
      </c>
      <c r="B954" s="255" t="s">
        <v>2046</v>
      </c>
      <c r="C954" s="255" t="s">
        <v>88</v>
      </c>
      <c r="D954" s="255" t="s">
        <v>89</v>
      </c>
      <c r="E954" s="255" t="s">
        <v>90</v>
      </c>
      <c r="F954" s="255" t="s">
        <v>8461</v>
      </c>
      <c r="G954" s="256">
        <v>43213</v>
      </c>
      <c r="H954" s="257">
        <v>233.53</v>
      </c>
      <c r="I954" s="257">
        <v>1</v>
      </c>
      <c r="J954" s="257">
        <f t="shared" si="14"/>
        <v>233.53</v>
      </c>
      <c r="K954" s="255" t="s">
        <v>8462</v>
      </c>
      <c r="L954" s="255" t="s">
        <v>7127</v>
      </c>
      <c r="M954" s="256">
        <v>43213</v>
      </c>
      <c r="N954" s="255" t="s">
        <v>70</v>
      </c>
      <c r="O954" s="255" t="s">
        <v>8463</v>
      </c>
    </row>
    <row r="955" spans="1:15" x14ac:dyDescent="0.2">
      <c r="A955" s="255" t="s">
        <v>2063</v>
      </c>
      <c r="B955" s="255" t="s">
        <v>2046</v>
      </c>
      <c r="C955" s="255" t="s">
        <v>88</v>
      </c>
      <c r="D955" s="255" t="s">
        <v>89</v>
      </c>
      <c r="E955" s="255" t="s">
        <v>90</v>
      </c>
      <c r="F955" s="255" t="s">
        <v>8464</v>
      </c>
      <c r="G955" s="256">
        <v>43213</v>
      </c>
      <c r="H955" s="257">
        <v>233.53</v>
      </c>
      <c r="I955" s="257">
        <v>1</v>
      </c>
      <c r="J955" s="257">
        <f t="shared" si="14"/>
        <v>233.53</v>
      </c>
      <c r="K955" s="255" t="s">
        <v>8465</v>
      </c>
      <c r="L955" s="255" t="s">
        <v>373</v>
      </c>
      <c r="M955" s="256">
        <v>43213</v>
      </c>
      <c r="N955" s="255" t="s">
        <v>70</v>
      </c>
      <c r="O955" s="255" t="s">
        <v>8466</v>
      </c>
    </row>
    <row r="956" spans="1:15" x14ac:dyDescent="0.2">
      <c r="A956" s="255" t="s">
        <v>2063</v>
      </c>
      <c r="B956" s="255" t="s">
        <v>2046</v>
      </c>
      <c r="C956" s="255" t="s">
        <v>88</v>
      </c>
      <c r="D956" s="255" t="s">
        <v>89</v>
      </c>
      <c r="E956" s="255" t="s">
        <v>90</v>
      </c>
      <c r="F956" s="255" t="s">
        <v>8467</v>
      </c>
      <c r="G956" s="256">
        <v>43213</v>
      </c>
      <c r="H956" s="257">
        <v>191.06</v>
      </c>
      <c r="I956" s="257">
        <v>1</v>
      </c>
      <c r="J956" s="257">
        <f t="shared" si="14"/>
        <v>191.06</v>
      </c>
      <c r="K956" s="255" t="s">
        <v>8468</v>
      </c>
      <c r="L956" s="255" t="s">
        <v>415</v>
      </c>
      <c r="M956" s="256">
        <v>43213</v>
      </c>
      <c r="N956" s="255" t="s">
        <v>70</v>
      </c>
      <c r="O956" s="255" t="s">
        <v>8469</v>
      </c>
    </row>
    <row r="957" spans="1:15" x14ac:dyDescent="0.2">
      <c r="A957" s="255" t="s">
        <v>2063</v>
      </c>
      <c r="B957" s="255" t="s">
        <v>2046</v>
      </c>
      <c r="C957" s="255" t="s">
        <v>88</v>
      </c>
      <c r="D957" s="255" t="s">
        <v>89</v>
      </c>
      <c r="E957" s="255" t="s">
        <v>90</v>
      </c>
      <c r="F957" s="255" t="s">
        <v>8470</v>
      </c>
      <c r="G957" s="256">
        <v>43213</v>
      </c>
      <c r="H957" s="257">
        <v>526.35</v>
      </c>
      <c r="I957" s="257">
        <v>1</v>
      </c>
      <c r="J957" s="257">
        <f t="shared" si="14"/>
        <v>526.35</v>
      </c>
      <c r="K957" s="255" t="s">
        <v>8471</v>
      </c>
      <c r="L957" s="255" t="s">
        <v>415</v>
      </c>
      <c r="M957" s="256">
        <v>43213</v>
      </c>
      <c r="N957" s="255" t="s">
        <v>70</v>
      </c>
      <c r="O957" s="255" t="s">
        <v>8472</v>
      </c>
    </row>
    <row r="958" spans="1:15" x14ac:dyDescent="0.2">
      <c r="A958" s="255" t="s">
        <v>2063</v>
      </c>
      <c r="B958" s="255" t="s">
        <v>2046</v>
      </c>
      <c r="C958" s="255" t="s">
        <v>88</v>
      </c>
      <c r="D958" s="255" t="s">
        <v>89</v>
      </c>
      <c r="E958" s="255" t="s">
        <v>90</v>
      </c>
      <c r="F958" s="255" t="s">
        <v>8473</v>
      </c>
      <c r="G958" s="256">
        <v>43213</v>
      </c>
      <c r="H958" s="257">
        <v>643.72</v>
      </c>
      <c r="I958" s="257">
        <v>1</v>
      </c>
      <c r="J958" s="257">
        <f t="shared" si="14"/>
        <v>643.72</v>
      </c>
      <c r="K958" s="255" t="s">
        <v>8474</v>
      </c>
      <c r="L958" s="255" t="s">
        <v>513</v>
      </c>
      <c r="M958" s="256">
        <v>43213</v>
      </c>
      <c r="N958" s="255" t="s">
        <v>70</v>
      </c>
      <c r="O958" s="255" t="s">
        <v>8475</v>
      </c>
    </row>
    <row r="959" spans="1:15" x14ac:dyDescent="0.2">
      <c r="A959" s="255" t="s">
        <v>2063</v>
      </c>
      <c r="B959" s="255" t="s">
        <v>2046</v>
      </c>
      <c r="C959" s="255" t="s">
        <v>88</v>
      </c>
      <c r="D959" s="255" t="s">
        <v>89</v>
      </c>
      <c r="E959" s="255" t="s">
        <v>90</v>
      </c>
      <c r="F959" s="255" t="s">
        <v>8476</v>
      </c>
      <c r="G959" s="256">
        <v>43210</v>
      </c>
      <c r="H959" s="257">
        <v>12.4</v>
      </c>
      <c r="I959" s="257">
        <v>1</v>
      </c>
      <c r="J959" s="257">
        <f t="shared" si="14"/>
        <v>12.4</v>
      </c>
      <c r="K959" s="255" t="s">
        <v>8477</v>
      </c>
      <c r="L959" s="255" t="s">
        <v>350</v>
      </c>
      <c r="M959" s="256">
        <v>43210</v>
      </c>
      <c r="N959" s="255" t="s">
        <v>70</v>
      </c>
      <c r="O959" s="255" t="s">
        <v>8478</v>
      </c>
    </row>
    <row r="960" spans="1:15" x14ac:dyDescent="0.2">
      <c r="A960" s="255" t="s">
        <v>2063</v>
      </c>
      <c r="B960" s="255" t="s">
        <v>2046</v>
      </c>
      <c r="C960" s="255" t="s">
        <v>88</v>
      </c>
      <c r="D960" s="255" t="s">
        <v>89</v>
      </c>
      <c r="E960" s="255" t="s">
        <v>90</v>
      </c>
      <c r="F960" s="255" t="s">
        <v>8479</v>
      </c>
      <c r="G960" s="256">
        <v>43210</v>
      </c>
      <c r="H960" s="257">
        <v>30.25</v>
      </c>
      <c r="I960" s="257">
        <v>1</v>
      </c>
      <c r="J960" s="257">
        <f t="shared" si="14"/>
        <v>30.25</v>
      </c>
      <c r="K960" s="255" t="s">
        <v>8480</v>
      </c>
      <c r="L960" s="255" t="s">
        <v>165</v>
      </c>
      <c r="M960" s="256">
        <v>43210</v>
      </c>
      <c r="N960" s="255" t="s">
        <v>70</v>
      </c>
      <c r="O960" s="255" t="s">
        <v>8481</v>
      </c>
    </row>
    <row r="961" spans="1:15" x14ac:dyDescent="0.2">
      <c r="A961" s="255" t="s">
        <v>2063</v>
      </c>
      <c r="B961" s="255" t="s">
        <v>2046</v>
      </c>
      <c r="C961" s="255" t="s">
        <v>88</v>
      </c>
      <c r="D961" s="255" t="s">
        <v>89</v>
      </c>
      <c r="E961" s="255" t="s">
        <v>90</v>
      </c>
      <c r="F961" s="255" t="s">
        <v>8482</v>
      </c>
      <c r="G961" s="256">
        <v>43210</v>
      </c>
      <c r="H961" s="257">
        <v>76.11</v>
      </c>
      <c r="I961" s="257">
        <v>1</v>
      </c>
      <c r="J961" s="257">
        <f t="shared" si="14"/>
        <v>76.11</v>
      </c>
      <c r="K961" s="255" t="s">
        <v>8483</v>
      </c>
      <c r="L961" s="255" t="s">
        <v>165</v>
      </c>
      <c r="M961" s="256">
        <v>43210</v>
      </c>
      <c r="N961" s="255" t="s">
        <v>70</v>
      </c>
      <c r="O961" s="255" t="s">
        <v>8484</v>
      </c>
    </row>
    <row r="962" spans="1:15" x14ac:dyDescent="0.2">
      <c r="A962" s="255" t="s">
        <v>2063</v>
      </c>
      <c r="B962" s="255" t="s">
        <v>2046</v>
      </c>
      <c r="C962" s="255" t="s">
        <v>88</v>
      </c>
      <c r="D962" s="255" t="s">
        <v>89</v>
      </c>
      <c r="E962" s="255" t="s">
        <v>90</v>
      </c>
      <c r="F962" s="255" t="s">
        <v>8485</v>
      </c>
      <c r="G962" s="256">
        <v>43209</v>
      </c>
      <c r="H962" s="257">
        <v>131.29</v>
      </c>
      <c r="I962" s="257">
        <v>1</v>
      </c>
      <c r="J962" s="257">
        <f t="shared" si="14"/>
        <v>131.29</v>
      </c>
      <c r="K962" s="255" t="s">
        <v>8486</v>
      </c>
      <c r="L962" s="255" t="s">
        <v>91</v>
      </c>
      <c r="M962" s="256">
        <v>43209</v>
      </c>
      <c r="N962" s="255" t="s">
        <v>70</v>
      </c>
      <c r="O962" s="255" t="s">
        <v>8487</v>
      </c>
    </row>
    <row r="963" spans="1:15" x14ac:dyDescent="0.2">
      <c r="A963" s="255" t="s">
        <v>2063</v>
      </c>
      <c r="B963" s="255" t="s">
        <v>2046</v>
      </c>
      <c r="C963" s="255" t="s">
        <v>88</v>
      </c>
      <c r="D963" s="255" t="s">
        <v>89</v>
      </c>
      <c r="E963" s="255" t="s">
        <v>90</v>
      </c>
      <c r="F963" s="255" t="s">
        <v>8488</v>
      </c>
      <c r="G963" s="256">
        <v>43209</v>
      </c>
      <c r="H963" s="257">
        <v>54.45</v>
      </c>
      <c r="I963" s="257">
        <v>1</v>
      </c>
      <c r="J963" s="257">
        <f t="shared" ref="J963:J1026" si="15">H963*I963</f>
        <v>54.45</v>
      </c>
      <c r="K963" s="255" t="s">
        <v>8459</v>
      </c>
      <c r="L963" s="255" t="s">
        <v>214</v>
      </c>
      <c r="M963" s="256">
        <v>43209</v>
      </c>
      <c r="N963" s="255" t="s">
        <v>70</v>
      </c>
      <c r="O963" s="255" t="s">
        <v>8460</v>
      </c>
    </row>
    <row r="964" spans="1:15" x14ac:dyDescent="0.2">
      <c r="A964" s="255" t="s">
        <v>2063</v>
      </c>
      <c r="B964" s="255" t="s">
        <v>2046</v>
      </c>
      <c r="C964" s="255" t="s">
        <v>88</v>
      </c>
      <c r="D964" s="255" t="s">
        <v>89</v>
      </c>
      <c r="E964" s="255" t="s">
        <v>90</v>
      </c>
      <c r="F964" s="255" t="s">
        <v>8489</v>
      </c>
      <c r="G964" s="256">
        <v>43209</v>
      </c>
      <c r="H964" s="257">
        <v>487.03</v>
      </c>
      <c r="I964" s="257">
        <v>1</v>
      </c>
      <c r="J964" s="257">
        <f t="shared" si="15"/>
        <v>487.03</v>
      </c>
      <c r="K964" s="255" t="s">
        <v>8490</v>
      </c>
      <c r="L964" s="255" t="s">
        <v>383</v>
      </c>
      <c r="M964" s="256">
        <v>43209</v>
      </c>
      <c r="N964" s="255" t="s">
        <v>70</v>
      </c>
      <c r="O964" s="255" t="s">
        <v>398</v>
      </c>
    </row>
    <row r="965" spans="1:15" x14ac:dyDescent="0.2">
      <c r="A965" s="255" t="s">
        <v>2063</v>
      </c>
      <c r="B965" s="255" t="s">
        <v>2046</v>
      </c>
      <c r="C965" s="255" t="s">
        <v>88</v>
      </c>
      <c r="D965" s="255" t="s">
        <v>89</v>
      </c>
      <c r="E965" s="255" t="s">
        <v>90</v>
      </c>
      <c r="F965" s="255" t="s">
        <v>8491</v>
      </c>
      <c r="G965" s="256">
        <v>43209</v>
      </c>
      <c r="H965" s="257">
        <v>6.96</v>
      </c>
      <c r="I965" s="257">
        <v>1</v>
      </c>
      <c r="J965" s="257">
        <f t="shared" si="15"/>
        <v>6.96</v>
      </c>
      <c r="K965" s="255" t="s">
        <v>8492</v>
      </c>
      <c r="L965" s="255" t="s">
        <v>350</v>
      </c>
      <c r="M965" s="256">
        <v>43209</v>
      </c>
      <c r="N965" s="255" t="s">
        <v>70</v>
      </c>
      <c r="O965" s="255" t="s">
        <v>8493</v>
      </c>
    </row>
    <row r="966" spans="1:15" x14ac:dyDescent="0.2">
      <c r="A966" s="255" t="s">
        <v>2063</v>
      </c>
      <c r="B966" s="255" t="s">
        <v>2046</v>
      </c>
      <c r="C966" s="255" t="s">
        <v>88</v>
      </c>
      <c r="D966" s="255" t="s">
        <v>89</v>
      </c>
      <c r="E966" s="255" t="s">
        <v>90</v>
      </c>
      <c r="F966" s="255" t="s">
        <v>8494</v>
      </c>
      <c r="G966" s="256">
        <v>43209</v>
      </c>
      <c r="H966" s="257">
        <v>267.41000000000003</v>
      </c>
      <c r="I966" s="257">
        <v>1</v>
      </c>
      <c r="J966" s="257">
        <f t="shared" si="15"/>
        <v>267.41000000000003</v>
      </c>
      <c r="K966" s="255" t="s">
        <v>8495</v>
      </c>
      <c r="L966" s="255" t="s">
        <v>513</v>
      </c>
      <c r="M966" s="256">
        <v>43209</v>
      </c>
      <c r="N966" s="255" t="s">
        <v>70</v>
      </c>
      <c r="O966" s="255" t="s">
        <v>5257</v>
      </c>
    </row>
    <row r="967" spans="1:15" x14ac:dyDescent="0.2">
      <c r="A967" s="255" t="s">
        <v>2063</v>
      </c>
      <c r="B967" s="255" t="s">
        <v>2046</v>
      </c>
      <c r="C967" s="255" t="s">
        <v>88</v>
      </c>
      <c r="D967" s="255" t="s">
        <v>89</v>
      </c>
      <c r="E967" s="255" t="s">
        <v>90</v>
      </c>
      <c r="F967" s="255" t="s">
        <v>8496</v>
      </c>
      <c r="G967" s="256">
        <v>43208</v>
      </c>
      <c r="H967" s="257">
        <v>338.8</v>
      </c>
      <c r="I967" s="257">
        <v>1</v>
      </c>
      <c r="J967" s="257">
        <f t="shared" si="15"/>
        <v>338.8</v>
      </c>
      <c r="K967" s="255" t="s">
        <v>8497</v>
      </c>
      <c r="L967" s="255" t="s">
        <v>8498</v>
      </c>
      <c r="M967" s="256">
        <v>43208</v>
      </c>
      <c r="N967" s="255" t="s">
        <v>70</v>
      </c>
      <c r="O967" s="255" t="s">
        <v>398</v>
      </c>
    </row>
    <row r="968" spans="1:15" x14ac:dyDescent="0.2">
      <c r="A968" s="255" t="s">
        <v>2063</v>
      </c>
      <c r="B968" s="255" t="s">
        <v>2046</v>
      </c>
      <c r="C968" s="255" t="s">
        <v>88</v>
      </c>
      <c r="D968" s="255" t="s">
        <v>89</v>
      </c>
      <c r="E968" s="255" t="s">
        <v>90</v>
      </c>
      <c r="F968" s="255" t="s">
        <v>8499</v>
      </c>
      <c r="G968" s="256">
        <v>43208</v>
      </c>
      <c r="H968" s="257">
        <v>248.05</v>
      </c>
      <c r="I968" s="257">
        <v>1</v>
      </c>
      <c r="J968" s="257">
        <f t="shared" si="15"/>
        <v>248.05</v>
      </c>
      <c r="K968" s="255" t="s">
        <v>8500</v>
      </c>
      <c r="L968" s="255" t="s">
        <v>373</v>
      </c>
      <c r="M968" s="256">
        <v>43208</v>
      </c>
      <c r="N968" s="255" t="s">
        <v>70</v>
      </c>
      <c r="O968" s="255" t="s">
        <v>8501</v>
      </c>
    </row>
    <row r="969" spans="1:15" x14ac:dyDescent="0.2">
      <c r="A969" s="255" t="s">
        <v>2063</v>
      </c>
      <c r="B969" s="255" t="s">
        <v>2046</v>
      </c>
      <c r="C969" s="255" t="s">
        <v>88</v>
      </c>
      <c r="D969" s="255" t="s">
        <v>89</v>
      </c>
      <c r="E969" s="255" t="s">
        <v>90</v>
      </c>
      <c r="F969" s="255" t="s">
        <v>8502</v>
      </c>
      <c r="G969" s="256">
        <v>43208</v>
      </c>
      <c r="H969" s="257">
        <v>360.58</v>
      </c>
      <c r="I969" s="257">
        <v>1</v>
      </c>
      <c r="J969" s="257">
        <f t="shared" si="15"/>
        <v>360.58</v>
      </c>
      <c r="K969" s="255" t="s">
        <v>8503</v>
      </c>
      <c r="L969" s="255" t="s">
        <v>431</v>
      </c>
      <c r="M969" s="256">
        <v>43208</v>
      </c>
      <c r="N969" s="255" t="s">
        <v>70</v>
      </c>
      <c r="O969" s="255" t="s">
        <v>8504</v>
      </c>
    </row>
    <row r="970" spans="1:15" x14ac:dyDescent="0.2">
      <c r="A970" s="255" t="s">
        <v>2063</v>
      </c>
      <c r="B970" s="255" t="s">
        <v>2046</v>
      </c>
      <c r="C970" s="255" t="s">
        <v>88</v>
      </c>
      <c r="D970" s="255" t="s">
        <v>89</v>
      </c>
      <c r="E970" s="255" t="s">
        <v>90</v>
      </c>
      <c r="F970" s="255" t="s">
        <v>8505</v>
      </c>
      <c r="G970" s="256">
        <v>43208</v>
      </c>
      <c r="H970" s="257">
        <v>81.069999999999993</v>
      </c>
      <c r="I970" s="257">
        <v>1</v>
      </c>
      <c r="J970" s="257">
        <f t="shared" si="15"/>
        <v>81.069999999999993</v>
      </c>
      <c r="K970" s="255" t="s">
        <v>8506</v>
      </c>
      <c r="L970" s="255" t="s">
        <v>430</v>
      </c>
      <c r="M970" s="256">
        <v>43208</v>
      </c>
      <c r="N970" s="255" t="s">
        <v>70</v>
      </c>
      <c r="O970" s="255" t="s">
        <v>8507</v>
      </c>
    </row>
    <row r="971" spans="1:15" x14ac:dyDescent="0.2">
      <c r="A971" s="255" t="s">
        <v>2063</v>
      </c>
      <c r="B971" s="255" t="s">
        <v>2046</v>
      </c>
      <c r="C971" s="255" t="s">
        <v>88</v>
      </c>
      <c r="D971" s="255" t="s">
        <v>89</v>
      </c>
      <c r="E971" s="255" t="s">
        <v>90</v>
      </c>
      <c r="F971" s="255" t="s">
        <v>8508</v>
      </c>
      <c r="G971" s="256">
        <v>43208</v>
      </c>
      <c r="H971" s="257">
        <v>490.98</v>
      </c>
      <c r="I971" s="257">
        <v>1</v>
      </c>
      <c r="J971" s="257">
        <f t="shared" si="15"/>
        <v>490.98</v>
      </c>
      <c r="K971" s="255" t="s">
        <v>8509</v>
      </c>
      <c r="L971" s="255" t="s">
        <v>429</v>
      </c>
      <c r="M971" s="256">
        <v>43208</v>
      </c>
      <c r="N971" s="255" t="s">
        <v>70</v>
      </c>
      <c r="O971" s="255" t="s">
        <v>8510</v>
      </c>
    </row>
    <row r="972" spans="1:15" x14ac:dyDescent="0.2">
      <c r="A972" s="255" t="s">
        <v>2063</v>
      </c>
      <c r="B972" s="255" t="s">
        <v>2046</v>
      </c>
      <c r="C972" s="255" t="s">
        <v>88</v>
      </c>
      <c r="D972" s="255" t="s">
        <v>89</v>
      </c>
      <c r="E972" s="255" t="s">
        <v>90</v>
      </c>
      <c r="F972" s="255" t="s">
        <v>8511</v>
      </c>
      <c r="G972" s="256">
        <v>43208</v>
      </c>
      <c r="H972" s="257">
        <v>105.03</v>
      </c>
      <c r="I972" s="257">
        <v>1</v>
      </c>
      <c r="J972" s="257">
        <f t="shared" si="15"/>
        <v>105.03</v>
      </c>
      <c r="K972" s="255" t="s">
        <v>8512</v>
      </c>
      <c r="L972" s="255" t="s">
        <v>8513</v>
      </c>
      <c r="M972" s="256">
        <v>43208</v>
      </c>
      <c r="N972" s="255" t="s">
        <v>70</v>
      </c>
      <c r="O972" s="255" t="s">
        <v>8514</v>
      </c>
    </row>
    <row r="973" spans="1:15" x14ac:dyDescent="0.2">
      <c r="A973" s="255" t="s">
        <v>2063</v>
      </c>
      <c r="B973" s="255" t="s">
        <v>2046</v>
      </c>
      <c r="C973" s="255" t="s">
        <v>88</v>
      </c>
      <c r="D973" s="255" t="s">
        <v>89</v>
      </c>
      <c r="E973" s="255" t="s">
        <v>90</v>
      </c>
      <c r="F973" s="255" t="s">
        <v>8515</v>
      </c>
      <c r="G973" s="256">
        <v>43208</v>
      </c>
      <c r="H973" s="257">
        <v>921.66</v>
      </c>
      <c r="I973" s="257">
        <v>1</v>
      </c>
      <c r="J973" s="257">
        <f t="shared" si="15"/>
        <v>921.66</v>
      </c>
      <c r="K973" s="255" t="s">
        <v>8446</v>
      </c>
      <c r="L973" s="255" t="s">
        <v>113</v>
      </c>
      <c r="M973" s="256">
        <v>43208</v>
      </c>
      <c r="N973" s="255" t="s">
        <v>70</v>
      </c>
      <c r="O973" s="255" t="s">
        <v>8447</v>
      </c>
    </row>
    <row r="974" spans="1:15" x14ac:dyDescent="0.2">
      <c r="A974" s="255" t="s">
        <v>2063</v>
      </c>
      <c r="B974" s="255" t="s">
        <v>2046</v>
      </c>
      <c r="C974" s="255" t="s">
        <v>88</v>
      </c>
      <c r="D974" s="255" t="s">
        <v>89</v>
      </c>
      <c r="E974" s="255" t="s">
        <v>90</v>
      </c>
      <c r="F974" s="255" t="s">
        <v>8516</v>
      </c>
      <c r="G974" s="256">
        <v>43207</v>
      </c>
      <c r="H974" s="257">
        <v>99.1</v>
      </c>
      <c r="I974" s="257">
        <v>1</v>
      </c>
      <c r="J974" s="257">
        <f t="shared" si="15"/>
        <v>99.1</v>
      </c>
      <c r="K974" s="255" t="s">
        <v>8517</v>
      </c>
      <c r="L974" s="255" t="s">
        <v>383</v>
      </c>
      <c r="M974" s="256">
        <v>43208</v>
      </c>
      <c r="N974" s="255" t="s">
        <v>70</v>
      </c>
      <c r="O974" s="255" t="s">
        <v>398</v>
      </c>
    </row>
    <row r="975" spans="1:15" x14ac:dyDescent="0.2">
      <c r="A975" s="255" t="s">
        <v>2063</v>
      </c>
      <c r="B975" s="255" t="s">
        <v>2046</v>
      </c>
      <c r="C975" s="255" t="s">
        <v>88</v>
      </c>
      <c r="D975" s="255" t="s">
        <v>89</v>
      </c>
      <c r="E975" s="255" t="s">
        <v>90</v>
      </c>
      <c r="F975" s="255" t="s">
        <v>8518</v>
      </c>
      <c r="G975" s="256">
        <v>43207</v>
      </c>
      <c r="H975" s="257">
        <v>34.49</v>
      </c>
      <c r="I975" s="257">
        <v>1</v>
      </c>
      <c r="J975" s="257">
        <f t="shared" si="15"/>
        <v>34.49</v>
      </c>
      <c r="K975" s="255" t="s">
        <v>8519</v>
      </c>
      <c r="L975" s="255" t="s">
        <v>373</v>
      </c>
      <c r="M975" s="256">
        <v>43208</v>
      </c>
      <c r="N975" s="255" t="s">
        <v>70</v>
      </c>
      <c r="O975" s="255" t="s">
        <v>8520</v>
      </c>
    </row>
    <row r="976" spans="1:15" x14ac:dyDescent="0.2">
      <c r="A976" s="255" t="s">
        <v>2063</v>
      </c>
      <c r="B976" s="255" t="s">
        <v>2046</v>
      </c>
      <c r="C976" s="255" t="s">
        <v>88</v>
      </c>
      <c r="D976" s="255" t="s">
        <v>89</v>
      </c>
      <c r="E976" s="255" t="s">
        <v>90</v>
      </c>
      <c r="F976" s="255" t="s">
        <v>8521</v>
      </c>
      <c r="G976" s="256">
        <v>43207</v>
      </c>
      <c r="H976" s="257">
        <v>1234.68</v>
      </c>
      <c r="I976" s="257">
        <v>1</v>
      </c>
      <c r="J976" s="257">
        <f t="shared" si="15"/>
        <v>1234.68</v>
      </c>
      <c r="K976" s="255" t="s">
        <v>8522</v>
      </c>
      <c r="L976" s="255" t="s">
        <v>434</v>
      </c>
      <c r="M976" s="256">
        <v>43208</v>
      </c>
      <c r="N976" s="255" t="s">
        <v>70</v>
      </c>
      <c r="O976" s="255" t="s">
        <v>8523</v>
      </c>
    </row>
    <row r="977" spans="1:15" x14ac:dyDescent="0.2">
      <c r="A977" s="255" t="s">
        <v>2063</v>
      </c>
      <c r="B977" s="255" t="s">
        <v>2046</v>
      </c>
      <c r="C977" s="255" t="s">
        <v>88</v>
      </c>
      <c r="D977" s="255" t="s">
        <v>89</v>
      </c>
      <c r="E977" s="255" t="s">
        <v>90</v>
      </c>
      <c r="F977" s="255" t="s">
        <v>8524</v>
      </c>
      <c r="G977" s="256">
        <v>43207</v>
      </c>
      <c r="H977" s="257">
        <v>340.01</v>
      </c>
      <c r="I977" s="257">
        <v>1</v>
      </c>
      <c r="J977" s="257">
        <f t="shared" si="15"/>
        <v>340.01</v>
      </c>
      <c r="K977" s="255" t="s">
        <v>8525</v>
      </c>
      <c r="L977" s="255" t="s">
        <v>415</v>
      </c>
      <c r="M977" s="256">
        <v>43208</v>
      </c>
      <c r="N977" s="255" t="s">
        <v>70</v>
      </c>
      <c r="O977" s="255" t="s">
        <v>8526</v>
      </c>
    </row>
    <row r="978" spans="1:15" x14ac:dyDescent="0.2">
      <c r="A978" s="255" t="s">
        <v>2063</v>
      </c>
      <c r="B978" s="255" t="s">
        <v>2046</v>
      </c>
      <c r="C978" s="255" t="s">
        <v>88</v>
      </c>
      <c r="D978" s="255" t="s">
        <v>89</v>
      </c>
      <c r="E978" s="255" t="s">
        <v>90</v>
      </c>
      <c r="F978" s="255" t="s">
        <v>8527</v>
      </c>
      <c r="G978" s="256">
        <v>43206</v>
      </c>
      <c r="H978" s="257">
        <v>257.73</v>
      </c>
      <c r="I978" s="257">
        <v>1</v>
      </c>
      <c r="J978" s="257">
        <f t="shared" si="15"/>
        <v>257.73</v>
      </c>
      <c r="K978" s="255" t="s">
        <v>8528</v>
      </c>
      <c r="L978" s="255" t="s">
        <v>432</v>
      </c>
      <c r="M978" s="256">
        <v>43206</v>
      </c>
      <c r="N978" s="255" t="s">
        <v>70</v>
      </c>
      <c r="O978" s="255" t="s">
        <v>8529</v>
      </c>
    </row>
    <row r="979" spans="1:15" x14ac:dyDescent="0.2">
      <c r="A979" s="255" t="s">
        <v>2063</v>
      </c>
      <c r="B979" s="255" t="s">
        <v>2046</v>
      </c>
      <c r="C979" s="255" t="s">
        <v>88</v>
      </c>
      <c r="D979" s="255" t="s">
        <v>89</v>
      </c>
      <c r="E979" s="255" t="s">
        <v>90</v>
      </c>
      <c r="F979" s="255" t="s">
        <v>8530</v>
      </c>
      <c r="G979" s="256">
        <v>43206</v>
      </c>
      <c r="H979" s="257">
        <v>438.02</v>
      </c>
      <c r="I979" s="257">
        <v>1</v>
      </c>
      <c r="J979" s="257">
        <f t="shared" si="15"/>
        <v>438.02</v>
      </c>
      <c r="K979" s="255" t="s">
        <v>8531</v>
      </c>
      <c r="L979" s="255" t="s">
        <v>434</v>
      </c>
      <c r="M979" s="256">
        <v>43206</v>
      </c>
      <c r="N979" s="255" t="s">
        <v>70</v>
      </c>
      <c r="O979" s="255" t="s">
        <v>8532</v>
      </c>
    </row>
    <row r="980" spans="1:15" x14ac:dyDescent="0.2">
      <c r="A980" s="255" t="s">
        <v>2063</v>
      </c>
      <c r="B980" s="255" t="s">
        <v>2046</v>
      </c>
      <c r="C980" s="255" t="s">
        <v>88</v>
      </c>
      <c r="D980" s="255" t="s">
        <v>89</v>
      </c>
      <c r="E980" s="255" t="s">
        <v>90</v>
      </c>
      <c r="F980" s="255" t="s">
        <v>8533</v>
      </c>
      <c r="G980" s="256">
        <v>43206</v>
      </c>
      <c r="H980" s="257">
        <v>53.88</v>
      </c>
      <c r="I980" s="257">
        <v>1</v>
      </c>
      <c r="J980" s="257">
        <f t="shared" si="15"/>
        <v>53.88</v>
      </c>
      <c r="K980" s="255" t="s">
        <v>8534</v>
      </c>
      <c r="L980" s="255" t="s">
        <v>214</v>
      </c>
      <c r="M980" s="256">
        <v>43206</v>
      </c>
      <c r="N980" s="255" t="s">
        <v>70</v>
      </c>
      <c r="O980" s="255" t="s">
        <v>8535</v>
      </c>
    </row>
    <row r="981" spans="1:15" x14ac:dyDescent="0.2">
      <c r="A981" s="255" t="s">
        <v>2063</v>
      </c>
      <c r="B981" s="255" t="s">
        <v>2046</v>
      </c>
      <c r="C981" s="255" t="s">
        <v>88</v>
      </c>
      <c r="D981" s="255" t="s">
        <v>89</v>
      </c>
      <c r="E981" s="255" t="s">
        <v>90</v>
      </c>
      <c r="F981" s="255" t="s">
        <v>8536</v>
      </c>
      <c r="G981" s="256">
        <v>43206</v>
      </c>
      <c r="H981" s="257">
        <v>30.25</v>
      </c>
      <c r="I981" s="257">
        <v>1</v>
      </c>
      <c r="J981" s="257">
        <f t="shared" si="15"/>
        <v>30.25</v>
      </c>
      <c r="K981" s="255" t="s">
        <v>8537</v>
      </c>
      <c r="L981" s="255" t="s">
        <v>214</v>
      </c>
      <c r="M981" s="256">
        <v>43206</v>
      </c>
      <c r="N981" s="255" t="s">
        <v>70</v>
      </c>
      <c r="O981" s="255" t="s">
        <v>8538</v>
      </c>
    </row>
    <row r="982" spans="1:15" x14ac:dyDescent="0.2">
      <c r="A982" s="255" t="s">
        <v>2063</v>
      </c>
      <c r="B982" s="255" t="s">
        <v>2046</v>
      </c>
      <c r="C982" s="255" t="s">
        <v>88</v>
      </c>
      <c r="D982" s="255" t="s">
        <v>89</v>
      </c>
      <c r="E982" s="255" t="s">
        <v>90</v>
      </c>
      <c r="F982" s="255" t="s">
        <v>8539</v>
      </c>
      <c r="G982" s="256">
        <v>43203</v>
      </c>
      <c r="H982" s="257">
        <v>225.42</v>
      </c>
      <c r="I982" s="257">
        <v>1</v>
      </c>
      <c r="J982" s="257">
        <f t="shared" si="15"/>
        <v>225.42</v>
      </c>
      <c r="K982" s="255" t="s">
        <v>8540</v>
      </c>
      <c r="L982" s="255" t="s">
        <v>227</v>
      </c>
      <c r="M982" s="256">
        <v>43203</v>
      </c>
      <c r="N982" s="255" t="s">
        <v>70</v>
      </c>
      <c r="O982" s="255" t="s">
        <v>8541</v>
      </c>
    </row>
    <row r="983" spans="1:15" x14ac:dyDescent="0.2">
      <c r="A983" s="255" t="s">
        <v>2063</v>
      </c>
      <c r="B983" s="255" t="s">
        <v>2046</v>
      </c>
      <c r="C983" s="255" t="s">
        <v>88</v>
      </c>
      <c r="D983" s="255" t="s">
        <v>89</v>
      </c>
      <c r="E983" s="255" t="s">
        <v>90</v>
      </c>
      <c r="F983" s="255" t="s">
        <v>8542</v>
      </c>
      <c r="G983" s="256">
        <v>43203</v>
      </c>
      <c r="H983" s="257">
        <v>225.42</v>
      </c>
      <c r="I983" s="257">
        <v>1</v>
      </c>
      <c r="J983" s="257">
        <f t="shared" si="15"/>
        <v>225.42</v>
      </c>
      <c r="K983" s="255" t="s">
        <v>5349</v>
      </c>
      <c r="L983" s="255" t="s">
        <v>434</v>
      </c>
      <c r="M983" s="256">
        <v>43203</v>
      </c>
      <c r="N983" s="255" t="s">
        <v>70</v>
      </c>
      <c r="O983" s="255" t="s">
        <v>5350</v>
      </c>
    </row>
    <row r="984" spans="1:15" x14ac:dyDescent="0.2">
      <c r="A984" s="255" t="s">
        <v>2063</v>
      </c>
      <c r="B984" s="255" t="s">
        <v>2046</v>
      </c>
      <c r="C984" s="255" t="s">
        <v>88</v>
      </c>
      <c r="D984" s="255" t="s">
        <v>89</v>
      </c>
      <c r="E984" s="255" t="s">
        <v>90</v>
      </c>
      <c r="F984" s="255" t="s">
        <v>8543</v>
      </c>
      <c r="G984" s="256">
        <v>43202</v>
      </c>
      <c r="H984" s="257">
        <v>79.28</v>
      </c>
      <c r="I984" s="257">
        <v>1</v>
      </c>
      <c r="J984" s="257">
        <f t="shared" si="15"/>
        <v>79.28</v>
      </c>
      <c r="K984" s="255" t="s">
        <v>8544</v>
      </c>
      <c r="L984" s="255" t="s">
        <v>434</v>
      </c>
      <c r="M984" s="256">
        <v>43202</v>
      </c>
      <c r="N984" s="255" t="s">
        <v>70</v>
      </c>
      <c r="O984" s="255" t="s">
        <v>8545</v>
      </c>
    </row>
    <row r="985" spans="1:15" x14ac:dyDescent="0.2">
      <c r="A985" s="255" t="s">
        <v>2063</v>
      </c>
      <c r="B985" s="255" t="s">
        <v>2046</v>
      </c>
      <c r="C985" s="255" t="s">
        <v>88</v>
      </c>
      <c r="D985" s="255" t="s">
        <v>89</v>
      </c>
      <c r="E985" s="255" t="s">
        <v>90</v>
      </c>
      <c r="F985" s="255" t="s">
        <v>8546</v>
      </c>
      <c r="G985" s="256">
        <v>43202</v>
      </c>
      <c r="H985" s="257">
        <v>75.63</v>
      </c>
      <c r="I985" s="257">
        <v>1</v>
      </c>
      <c r="J985" s="257">
        <f t="shared" si="15"/>
        <v>75.63</v>
      </c>
      <c r="K985" s="255" t="s">
        <v>8547</v>
      </c>
      <c r="L985" s="255" t="s">
        <v>432</v>
      </c>
      <c r="M985" s="256">
        <v>43202</v>
      </c>
      <c r="N985" s="255" t="s">
        <v>70</v>
      </c>
      <c r="O985" s="255" t="s">
        <v>8548</v>
      </c>
    </row>
    <row r="986" spans="1:15" x14ac:dyDescent="0.2">
      <c r="A986" s="255" t="s">
        <v>2063</v>
      </c>
      <c r="B986" s="255" t="s">
        <v>2046</v>
      </c>
      <c r="C986" s="255" t="s">
        <v>88</v>
      </c>
      <c r="D986" s="255" t="s">
        <v>89</v>
      </c>
      <c r="E986" s="255" t="s">
        <v>90</v>
      </c>
      <c r="F986" s="255" t="s">
        <v>8549</v>
      </c>
      <c r="G986" s="256">
        <v>43202</v>
      </c>
      <c r="H986" s="257">
        <v>48.51</v>
      </c>
      <c r="I986" s="257">
        <v>1</v>
      </c>
      <c r="J986" s="257">
        <f t="shared" si="15"/>
        <v>48.51</v>
      </c>
      <c r="K986" s="255" t="s">
        <v>8550</v>
      </c>
      <c r="L986" s="255" t="s">
        <v>222</v>
      </c>
      <c r="M986" s="256">
        <v>43202</v>
      </c>
      <c r="N986" s="255" t="s">
        <v>70</v>
      </c>
      <c r="O986" s="255" t="s">
        <v>8551</v>
      </c>
    </row>
    <row r="987" spans="1:15" x14ac:dyDescent="0.2">
      <c r="A987" s="255" t="s">
        <v>2063</v>
      </c>
      <c r="B987" s="255" t="s">
        <v>2046</v>
      </c>
      <c r="C987" s="255" t="s">
        <v>88</v>
      </c>
      <c r="D987" s="255" t="s">
        <v>89</v>
      </c>
      <c r="E987" s="255" t="s">
        <v>90</v>
      </c>
      <c r="F987" s="255" t="s">
        <v>8552</v>
      </c>
      <c r="G987" s="256">
        <v>43201</v>
      </c>
      <c r="H987" s="257">
        <v>29.34</v>
      </c>
      <c r="I987" s="257">
        <v>1</v>
      </c>
      <c r="J987" s="257">
        <f t="shared" si="15"/>
        <v>29.34</v>
      </c>
      <c r="K987" s="255" t="s">
        <v>8547</v>
      </c>
      <c r="L987" s="255" t="s">
        <v>432</v>
      </c>
      <c r="M987" s="256">
        <v>43201</v>
      </c>
      <c r="N987" s="255" t="s">
        <v>70</v>
      </c>
      <c r="O987" s="255" t="s">
        <v>8548</v>
      </c>
    </row>
    <row r="988" spans="1:15" x14ac:dyDescent="0.2">
      <c r="A988" s="255" t="s">
        <v>2063</v>
      </c>
      <c r="B988" s="255" t="s">
        <v>2046</v>
      </c>
      <c r="C988" s="255" t="s">
        <v>88</v>
      </c>
      <c r="D988" s="255" t="s">
        <v>89</v>
      </c>
      <c r="E988" s="255" t="s">
        <v>90</v>
      </c>
      <c r="F988" s="255" t="s">
        <v>8553</v>
      </c>
      <c r="G988" s="256">
        <v>43201</v>
      </c>
      <c r="H988" s="257">
        <v>192.28</v>
      </c>
      <c r="I988" s="257">
        <v>1</v>
      </c>
      <c r="J988" s="257">
        <f t="shared" si="15"/>
        <v>192.28</v>
      </c>
      <c r="K988" s="255" t="s">
        <v>8400</v>
      </c>
      <c r="L988" s="255" t="s">
        <v>426</v>
      </c>
      <c r="M988" s="256">
        <v>43201</v>
      </c>
      <c r="N988" s="255" t="s">
        <v>70</v>
      </c>
      <c r="O988" s="255" t="s">
        <v>8401</v>
      </c>
    </row>
    <row r="989" spans="1:15" x14ac:dyDescent="0.2">
      <c r="A989" s="255" t="s">
        <v>2063</v>
      </c>
      <c r="B989" s="255" t="s">
        <v>2046</v>
      </c>
      <c r="C989" s="255" t="s">
        <v>88</v>
      </c>
      <c r="D989" s="255" t="s">
        <v>89</v>
      </c>
      <c r="E989" s="255" t="s">
        <v>90</v>
      </c>
      <c r="F989" s="255" t="s">
        <v>8554</v>
      </c>
      <c r="G989" s="256">
        <v>43201</v>
      </c>
      <c r="H989" s="257">
        <v>476.74</v>
      </c>
      <c r="I989" s="257">
        <v>1</v>
      </c>
      <c r="J989" s="257">
        <f t="shared" si="15"/>
        <v>476.74</v>
      </c>
      <c r="K989" s="255" t="s">
        <v>8555</v>
      </c>
      <c r="L989" s="255" t="s">
        <v>434</v>
      </c>
      <c r="M989" s="256">
        <v>43201</v>
      </c>
      <c r="N989" s="255" t="s">
        <v>70</v>
      </c>
      <c r="O989" s="255" t="s">
        <v>8556</v>
      </c>
    </row>
    <row r="990" spans="1:15" x14ac:dyDescent="0.2">
      <c r="A990" s="255" t="s">
        <v>2063</v>
      </c>
      <c r="B990" s="255" t="s">
        <v>2046</v>
      </c>
      <c r="C990" s="255" t="s">
        <v>88</v>
      </c>
      <c r="D990" s="255" t="s">
        <v>89</v>
      </c>
      <c r="E990" s="255" t="s">
        <v>90</v>
      </c>
      <c r="F990" s="255" t="s">
        <v>8557</v>
      </c>
      <c r="G990" s="256">
        <v>43200</v>
      </c>
      <c r="H990" s="257">
        <v>56.1</v>
      </c>
      <c r="I990" s="257">
        <v>1</v>
      </c>
      <c r="J990" s="257">
        <f t="shared" si="15"/>
        <v>56.1</v>
      </c>
      <c r="K990" s="255" t="s">
        <v>8558</v>
      </c>
      <c r="L990" s="255" t="s">
        <v>91</v>
      </c>
      <c r="M990" s="256">
        <v>43200</v>
      </c>
      <c r="N990" s="255" t="s">
        <v>70</v>
      </c>
      <c r="O990" s="255" t="s">
        <v>8559</v>
      </c>
    </row>
    <row r="991" spans="1:15" x14ac:dyDescent="0.2">
      <c r="A991" s="255" t="s">
        <v>2063</v>
      </c>
      <c r="B991" s="255" t="s">
        <v>2046</v>
      </c>
      <c r="C991" s="255" t="s">
        <v>88</v>
      </c>
      <c r="D991" s="255" t="s">
        <v>89</v>
      </c>
      <c r="E991" s="255" t="s">
        <v>90</v>
      </c>
      <c r="F991" s="255" t="s">
        <v>8560</v>
      </c>
      <c r="G991" s="256">
        <v>43200</v>
      </c>
      <c r="H991" s="257">
        <v>440.44</v>
      </c>
      <c r="I991" s="257">
        <v>1</v>
      </c>
      <c r="J991" s="257">
        <f t="shared" si="15"/>
        <v>440.44</v>
      </c>
      <c r="K991" s="255" t="s">
        <v>8561</v>
      </c>
      <c r="L991" s="255" t="s">
        <v>106</v>
      </c>
      <c r="M991" s="256">
        <v>43200</v>
      </c>
      <c r="N991" s="255" t="s">
        <v>70</v>
      </c>
      <c r="O991" s="255" t="s">
        <v>8562</v>
      </c>
    </row>
    <row r="992" spans="1:15" x14ac:dyDescent="0.2">
      <c r="A992" s="255" t="s">
        <v>2063</v>
      </c>
      <c r="B992" s="255" t="s">
        <v>2046</v>
      </c>
      <c r="C992" s="255" t="s">
        <v>88</v>
      </c>
      <c r="D992" s="255" t="s">
        <v>89</v>
      </c>
      <c r="E992" s="255" t="s">
        <v>90</v>
      </c>
      <c r="F992" s="255" t="s">
        <v>8563</v>
      </c>
      <c r="G992" s="256">
        <v>43200</v>
      </c>
      <c r="H992" s="257">
        <v>110.56</v>
      </c>
      <c r="I992" s="257">
        <v>1</v>
      </c>
      <c r="J992" s="257">
        <f t="shared" si="15"/>
        <v>110.56</v>
      </c>
      <c r="K992" s="255" t="s">
        <v>8564</v>
      </c>
      <c r="L992" s="255" t="s">
        <v>106</v>
      </c>
      <c r="M992" s="256">
        <v>43200</v>
      </c>
      <c r="N992" s="255" t="s">
        <v>70</v>
      </c>
      <c r="O992" s="255" t="s">
        <v>8565</v>
      </c>
    </row>
    <row r="993" spans="1:15" x14ac:dyDescent="0.2">
      <c r="A993" s="255" t="s">
        <v>2063</v>
      </c>
      <c r="B993" s="255" t="s">
        <v>2046</v>
      </c>
      <c r="C993" s="255" t="s">
        <v>88</v>
      </c>
      <c r="D993" s="255" t="s">
        <v>89</v>
      </c>
      <c r="E993" s="255" t="s">
        <v>90</v>
      </c>
      <c r="F993" s="255" t="s">
        <v>8566</v>
      </c>
      <c r="G993" s="256">
        <v>43199</v>
      </c>
      <c r="H993" s="257">
        <v>29.65</v>
      </c>
      <c r="I993" s="257">
        <v>1</v>
      </c>
      <c r="J993" s="257">
        <f t="shared" si="15"/>
        <v>29.65</v>
      </c>
      <c r="K993" s="255" t="s">
        <v>8567</v>
      </c>
      <c r="L993" s="255" t="s">
        <v>432</v>
      </c>
      <c r="M993" s="256">
        <v>43199</v>
      </c>
      <c r="N993" s="255" t="s">
        <v>70</v>
      </c>
      <c r="O993" s="255" t="s">
        <v>8568</v>
      </c>
    </row>
    <row r="994" spans="1:15" x14ac:dyDescent="0.2">
      <c r="A994" s="255" t="s">
        <v>2063</v>
      </c>
      <c r="B994" s="255" t="s">
        <v>2046</v>
      </c>
      <c r="C994" s="255" t="s">
        <v>88</v>
      </c>
      <c r="D994" s="255" t="s">
        <v>89</v>
      </c>
      <c r="E994" s="255" t="s">
        <v>90</v>
      </c>
      <c r="F994" s="255" t="s">
        <v>8569</v>
      </c>
      <c r="G994" s="256">
        <v>43199</v>
      </c>
      <c r="H994" s="257">
        <v>85.91</v>
      </c>
      <c r="I994" s="257">
        <v>1</v>
      </c>
      <c r="J994" s="257">
        <f t="shared" si="15"/>
        <v>85.91</v>
      </c>
      <c r="K994" s="255" t="s">
        <v>8570</v>
      </c>
      <c r="L994" s="255" t="s">
        <v>298</v>
      </c>
      <c r="M994" s="256">
        <v>43199</v>
      </c>
      <c r="N994" s="255" t="s">
        <v>70</v>
      </c>
      <c r="O994" s="255" t="s">
        <v>398</v>
      </c>
    </row>
    <row r="995" spans="1:15" x14ac:dyDescent="0.2">
      <c r="A995" s="255" t="s">
        <v>2063</v>
      </c>
      <c r="B995" s="255" t="s">
        <v>2046</v>
      </c>
      <c r="C995" s="255" t="s">
        <v>88</v>
      </c>
      <c r="D995" s="255" t="s">
        <v>89</v>
      </c>
      <c r="E995" s="255" t="s">
        <v>90</v>
      </c>
      <c r="F995" s="255" t="s">
        <v>8571</v>
      </c>
      <c r="G995" s="256">
        <v>43199</v>
      </c>
      <c r="H995" s="257">
        <v>148.83000000000001</v>
      </c>
      <c r="I995" s="257">
        <v>1</v>
      </c>
      <c r="J995" s="257">
        <f t="shared" si="15"/>
        <v>148.83000000000001</v>
      </c>
      <c r="K995" s="255" t="s">
        <v>8572</v>
      </c>
      <c r="L995" s="255" t="s">
        <v>513</v>
      </c>
      <c r="M995" s="256">
        <v>43199</v>
      </c>
      <c r="N995" s="255" t="s">
        <v>70</v>
      </c>
      <c r="O995" s="255" t="s">
        <v>5300</v>
      </c>
    </row>
    <row r="996" spans="1:15" x14ac:dyDescent="0.2">
      <c r="A996" s="255" t="s">
        <v>2063</v>
      </c>
      <c r="B996" s="255" t="s">
        <v>2046</v>
      </c>
      <c r="C996" s="255" t="s">
        <v>88</v>
      </c>
      <c r="D996" s="255" t="s">
        <v>89</v>
      </c>
      <c r="E996" s="255" t="s">
        <v>90</v>
      </c>
      <c r="F996" s="255" t="s">
        <v>8573</v>
      </c>
      <c r="G996" s="256">
        <v>43199</v>
      </c>
      <c r="H996" s="257">
        <v>1043.32</v>
      </c>
      <c r="I996" s="257">
        <v>1</v>
      </c>
      <c r="J996" s="257">
        <f t="shared" si="15"/>
        <v>1043.32</v>
      </c>
      <c r="K996" s="255" t="s">
        <v>8574</v>
      </c>
      <c r="L996" s="255" t="s">
        <v>91</v>
      </c>
      <c r="M996" s="256">
        <v>43199</v>
      </c>
      <c r="N996" s="255" t="s">
        <v>70</v>
      </c>
      <c r="O996" s="255" t="s">
        <v>8575</v>
      </c>
    </row>
    <row r="997" spans="1:15" x14ac:dyDescent="0.2">
      <c r="A997" s="255" t="s">
        <v>2063</v>
      </c>
      <c r="B997" s="255" t="s">
        <v>2046</v>
      </c>
      <c r="C997" s="255" t="s">
        <v>88</v>
      </c>
      <c r="D997" s="255" t="s">
        <v>89</v>
      </c>
      <c r="E997" s="255" t="s">
        <v>90</v>
      </c>
      <c r="F997" s="255" t="s">
        <v>8576</v>
      </c>
      <c r="G997" s="256">
        <v>43195</v>
      </c>
      <c r="H997" s="257">
        <v>65.92</v>
      </c>
      <c r="I997" s="257">
        <v>1</v>
      </c>
      <c r="J997" s="257">
        <f t="shared" si="15"/>
        <v>65.92</v>
      </c>
      <c r="K997" s="255" t="s">
        <v>8577</v>
      </c>
      <c r="L997" s="255" t="s">
        <v>432</v>
      </c>
      <c r="M997" s="256">
        <v>43195</v>
      </c>
      <c r="N997" s="255" t="s">
        <v>70</v>
      </c>
      <c r="O997" s="255" t="s">
        <v>8578</v>
      </c>
    </row>
    <row r="998" spans="1:15" x14ac:dyDescent="0.2">
      <c r="A998" s="255" t="s">
        <v>2063</v>
      </c>
      <c r="B998" s="255" t="s">
        <v>2046</v>
      </c>
      <c r="C998" s="255" t="s">
        <v>88</v>
      </c>
      <c r="D998" s="255" t="s">
        <v>89</v>
      </c>
      <c r="E998" s="255" t="s">
        <v>90</v>
      </c>
      <c r="F998" s="255" t="s">
        <v>8579</v>
      </c>
      <c r="G998" s="256">
        <v>43195</v>
      </c>
      <c r="H998" s="257">
        <v>64.13</v>
      </c>
      <c r="I998" s="257">
        <v>1</v>
      </c>
      <c r="J998" s="257">
        <f t="shared" si="15"/>
        <v>64.13</v>
      </c>
      <c r="K998" s="255" t="s">
        <v>8580</v>
      </c>
      <c r="L998" s="255" t="s">
        <v>426</v>
      </c>
      <c r="M998" s="256">
        <v>43195</v>
      </c>
      <c r="N998" s="255" t="s">
        <v>70</v>
      </c>
      <c r="O998" s="255" t="s">
        <v>8581</v>
      </c>
    </row>
    <row r="999" spans="1:15" x14ac:dyDescent="0.2">
      <c r="A999" s="255" t="s">
        <v>2063</v>
      </c>
      <c r="B999" s="255" t="s">
        <v>2046</v>
      </c>
      <c r="C999" s="255" t="s">
        <v>88</v>
      </c>
      <c r="D999" s="255" t="s">
        <v>89</v>
      </c>
      <c r="E999" s="255" t="s">
        <v>90</v>
      </c>
      <c r="F999" s="255" t="s">
        <v>8582</v>
      </c>
      <c r="G999" s="256">
        <v>43194</v>
      </c>
      <c r="H999" s="257">
        <v>217.8</v>
      </c>
      <c r="I999" s="257">
        <v>1</v>
      </c>
      <c r="J999" s="257">
        <f t="shared" si="15"/>
        <v>217.8</v>
      </c>
      <c r="K999" s="255" t="s">
        <v>8583</v>
      </c>
      <c r="L999" s="255" t="s">
        <v>298</v>
      </c>
      <c r="M999" s="256">
        <v>43194</v>
      </c>
      <c r="N999" s="255" t="s">
        <v>70</v>
      </c>
      <c r="O999" s="255" t="s">
        <v>398</v>
      </c>
    </row>
    <row r="1000" spans="1:15" x14ac:dyDescent="0.2">
      <c r="A1000" s="255" t="s">
        <v>2063</v>
      </c>
      <c r="B1000" s="255" t="s">
        <v>2046</v>
      </c>
      <c r="C1000" s="255" t="s">
        <v>88</v>
      </c>
      <c r="D1000" s="255" t="s">
        <v>89</v>
      </c>
      <c r="E1000" s="255" t="s">
        <v>90</v>
      </c>
      <c r="F1000" s="255" t="s">
        <v>8584</v>
      </c>
      <c r="G1000" s="256">
        <v>43194</v>
      </c>
      <c r="H1000" s="257">
        <v>106.14</v>
      </c>
      <c r="I1000" s="257">
        <v>1</v>
      </c>
      <c r="J1000" s="257">
        <f t="shared" si="15"/>
        <v>106.14</v>
      </c>
      <c r="K1000" s="255" t="s">
        <v>8585</v>
      </c>
      <c r="L1000" s="255" t="s">
        <v>165</v>
      </c>
      <c r="M1000" s="256">
        <v>43194</v>
      </c>
      <c r="N1000" s="255" t="s">
        <v>70</v>
      </c>
      <c r="O1000" s="255" t="s">
        <v>8586</v>
      </c>
    </row>
    <row r="1001" spans="1:15" x14ac:dyDescent="0.2">
      <c r="A1001" s="255" t="s">
        <v>2063</v>
      </c>
      <c r="B1001" s="255" t="s">
        <v>2046</v>
      </c>
      <c r="C1001" s="255" t="s">
        <v>88</v>
      </c>
      <c r="D1001" s="255" t="s">
        <v>89</v>
      </c>
      <c r="E1001" s="255" t="s">
        <v>90</v>
      </c>
      <c r="F1001" s="255" t="s">
        <v>8587</v>
      </c>
      <c r="G1001" s="256">
        <v>43194</v>
      </c>
      <c r="H1001" s="257">
        <v>118.04</v>
      </c>
      <c r="I1001" s="257">
        <v>1</v>
      </c>
      <c r="J1001" s="257">
        <f t="shared" si="15"/>
        <v>118.04</v>
      </c>
      <c r="K1001" s="255" t="s">
        <v>8588</v>
      </c>
      <c r="L1001" s="255" t="s">
        <v>430</v>
      </c>
      <c r="M1001" s="256">
        <v>43194</v>
      </c>
      <c r="N1001" s="255" t="s">
        <v>70</v>
      </c>
      <c r="O1001" s="255" t="s">
        <v>8589</v>
      </c>
    </row>
    <row r="1002" spans="1:15" x14ac:dyDescent="0.2">
      <c r="A1002" s="255" t="s">
        <v>2063</v>
      </c>
      <c r="B1002" s="255" t="s">
        <v>2046</v>
      </c>
      <c r="C1002" s="255" t="s">
        <v>88</v>
      </c>
      <c r="D1002" s="255" t="s">
        <v>89</v>
      </c>
      <c r="E1002" s="255" t="s">
        <v>90</v>
      </c>
      <c r="F1002" s="255" t="s">
        <v>8590</v>
      </c>
      <c r="G1002" s="256">
        <v>43194</v>
      </c>
      <c r="H1002" s="257">
        <v>689.76</v>
      </c>
      <c r="I1002" s="257">
        <v>1</v>
      </c>
      <c r="J1002" s="257">
        <f t="shared" si="15"/>
        <v>689.76</v>
      </c>
      <c r="K1002" s="255" t="s">
        <v>8591</v>
      </c>
      <c r="L1002" s="255" t="s">
        <v>228</v>
      </c>
      <c r="M1002" s="256">
        <v>43194</v>
      </c>
      <c r="N1002" s="255" t="s">
        <v>70</v>
      </c>
      <c r="O1002" s="255" t="s">
        <v>398</v>
      </c>
    </row>
    <row r="1003" spans="1:15" x14ac:dyDescent="0.2">
      <c r="A1003" s="255" t="s">
        <v>2063</v>
      </c>
      <c r="B1003" s="255" t="s">
        <v>2046</v>
      </c>
      <c r="C1003" s="255" t="s">
        <v>88</v>
      </c>
      <c r="D1003" s="255" t="s">
        <v>89</v>
      </c>
      <c r="E1003" s="255" t="s">
        <v>90</v>
      </c>
      <c r="F1003" s="255" t="s">
        <v>8592</v>
      </c>
      <c r="G1003" s="256">
        <v>43193</v>
      </c>
      <c r="H1003" s="257">
        <v>101.46</v>
      </c>
      <c r="I1003" s="257">
        <v>1</v>
      </c>
      <c r="J1003" s="257">
        <f t="shared" si="15"/>
        <v>101.46</v>
      </c>
      <c r="K1003" s="255" t="s">
        <v>8593</v>
      </c>
      <c r="L1003" s="255" t="s">
        <v>91</v>
      </c>
      <c r="M1003" s="256">
        <v>43193</v>
      </c>
      <c r="N1003" s="255" t="s">
        <v>70</v>
      </c>
      <c r="O1003" s="255" t="s">
        <v>8594</v>
      </c>
    </row>
    <row r="1004" spans="1:15" x14ac:dyDescent="0.2">
      <c r="A1004" s="255" t="s">
        <v>2063</v>
      </c>
      <c r="B1004" s="255" t="s">
        <v>2046</v>
      </c>
      <c r="C1004" s="255" t="s">
        <v>8595</v>
      </c>
      <c r="D1004" s="255" t="s">
        <v>8596</v>
      </c>
      <c r="E1004" s="255" t="s">
        <v>8597</v>
      </c>
      <c r="F1004" s="255" t="s">
        <v>8598</v>
      </c>
      <c r="G1004" s="256">
        <v>43213</v>
      </c>
      <c r="H1004" s="257">
        <v>1100</v>
      </c>
      <c r="I1004" s="257">
        <v>1</v>
      </c>
      <c r="J1004" s="257">
        <f t="shared" si="15"/>
        <v>1100</v>
      </c>
      <c r="K1004" s="255" t="s">
        <v>398</v>
      </c>
      <c r="L1004" s="255" t="s">
        <v>662</v>
      </c>
      <c r="M1004" s="256">
        <v>43213</v>
      </c>
      <c r="N1004" s="255" t="s">
        <v>70</v>
      </c>
      <c r="O1004" s="255" t="s">
        <v>398</v>
      </c>
    </row>
    <row r="1005" spans="1:15" x14ac:dyDescent="0.2">
      <c r="A1005" s="255" t="s">
        <v>2063</v>
      </c>
      <c r="B1005" s="255" t="s">
        <v>2046</v>
      </c>
      <c r="C1005" s="255" t="s">
        <v>8595</v>
      </c>
      <c r="D1005" s="255" t="s">
        <v>8596</v>
      </c>
      <c r="E1005" s="255" t="s">
        <v>8597</v>
      </c>
      <c r="F1005" s="255" t="s">
        <v>8599</v>
      </c>
      <c r="G1005" s="256">
        <v>43213</v>
      </c>
      <c r="H1005" s="257">
        <v>1350</v>
      </c>
      <c r="I1005" s="257">
        <v>1</v>
      </c>
      <c r="J1005" s="257">
        <f t="shared" si="15"/>
        <v>1350</v>
      </c>
      <c r="K1005" s="255" t="s">
        <v>398</v>
      </c>
      <c r="L1005" s="255" t="s">
        <v>662</v>
      </c>
      <c r="M1005" s="256">
        <v>43213</v>
      </c>
      <c r="N1005" s="255" t="s">
        <v>70</v>
      </c>
      <c r="O1005" s="255" t="s">
        <v>398</v>
      </c>
    </row>
    <row r="1006" spans="1:15" x14ac:dyDescent="0.2">
      <c r="A1006" s="255" t="s">
        <v>2063</v>
      </c>
      <c r="B1006" s="255" t="s">
        <v>2046</v>
      </c>
      <c r="C1006" s="255" t="s">
        <v>8595</v>
      </c>
      <c r="D1006" s="255" t="s">
        <v>8596</v>
      </c>
      <c r="E1006" s="255" t="s">
        <v>8597</v>
      </c>
      <c r="F1006" s="255" t="s">
        <v>8600</v>
      </c>
      <c r="G1006" s="256">
        <v>43213</v>
      </c>
      <c r="H1006" s="257">
        <v>1350</v>
      </c>
      <c r="I1006" s="257">
        <v>1</v>
      </c>
      <c r="J1006" s="257">
        <f t="shared" si="15"/>
        <v>1350</v>
      </c>
      <c r="K1006" s="255" t="s">
        <v>398</v>
      </c>
      <c r="L1006" s="255" t="s">
        <v>662</v>
      </c>
      <c r="M1006" s="256">
        <v>43213</v>
      </c>
      <c r="N1006" s="255" t="s">
        <v>70</v>
      </c>
      <c r="O1006" s="255" t="s">
        <v>398</v>
      </c>
    </row>
    <row r="1007" spans="1:15" x14ac:dyDescent="0.2">
      <c r="A1007" s="255" t="s">
        <v>2063</v>
      </c>
      <c r="B1007" s="255" t="s">
        <v>2046</v>
      </c>
      <c r="C1007" s="255" t="s">
        <v>8595</v>
      </c>
      <c r="D1007" s="255" t="s">
        <v>8596</v>
      </c>
      <c r="E1007" s="255" t="s">
        <v>8597</v>
      </c>
      <c r="F1007" s="255" t="s">
        <v>4028</v>
      </c>
      <c r="G1007" s="256">
        <v>43213</v>
      </c>
      <c r="H1007" s="257">
        <v>450</v>
      </c>
      <c r="I1007" s="257">
        <v>1</v>
      </c>
      <c r="J1007" s="257">
        <f t="shared" si="15"/>
        <v>450</v>
      </c>
      <c r="K1007" s="255" t="s">
        <v>398</v>
      </c>
      <c r="L1007" s="255" t="s">
        <v>662</v>
      </c>
      <c r="M1007" s="256">
        <v>43213</v>
      </c>
      <c r="N1007" s="255" t="s">
        <v>70</v>
      </c>
      <c r="O1007" s="255" t="s">
        <v>398</v>
      </c>
    </row>
    <row r="1008" spans="1:15" x14ac:dyDescent="0.2">
      <c r="A1008" s="255" t="s">
        <v>2063</v>
      </c>
      <c r="B1008" s="255" t="s">
        <v>2046</v>
      </c>
      <c r="C1008" s="255" t="s">
        <v>719</v>
      </c>
      <c r="D1008" s="255" t="s">
        <v>720</v>
      </c>
      <c r="E1008" s="255" t="s">
        <v>721</v>
      </c>
      <c r="F1008" s="255" t="s">
        <v>8601</v>
      </c>
      <c r="G1008" s="256">
        <v>43190</v>
      </c>
      <c r="H1008" s="257">
        <v>68.91</v>
      </c>
      <c r="I1008" s="257">
        <v>1</v>
      </c>
      <c r="J1008" s="257">
        <f t="shared" si="15"/>
        <v>68.91</v>
      </c>
      <c r="K1008" s="255" t="s">
        <v>8602</v>
      </c>
      <c r="L1008" s="255" t="s">
        <v>249</v>
      </c>
      <c r="M1008" s="256">
        <v>43202</v>
      </c>
      <c r="N1008" s="255" t="s">
        <v>70</v>
      </c>
      <c r="O1008" s="255" t="s">
        <v>8603</v>
      </c>
    </row>
    <row r="1009" spans="1:15" x14ac:dyDescent="0.2">
      <c r="A1009" s="255" t="s">
        <v>2063</v>
      </c>
      <c r="B1009" s="255" t="s">
        <v>2046</v>
      </c>
      <c r="C1009" s="255" t="s">
        <v>719</v>
      </c>
      <c r="D1009" s="255" t="s">
        <v>720</v>
      </c>
      <c r="E1009" s="255" t="s">
        <v>721</v>
      </c>
      <c r="F1009" s="255" t="s">
        <v>8604</v>
      </c>
      <c r="G1009" s="256">
        <v>43190</v>
      </c>
      <c r="H1009" s="257">
        <v>286.29000000000002</v>
      </c>
      <c r="I1009" s="257">
        <v>1</v>
      </c>
      <c r="J1009" s="257">
        <f t="shared" si="15"/>
        <v>286.29000000000002</v>
      </c>
      <c r="K1009" s="255" t="s">
        <v>8605</v>
      </c>
      <c r="L1009" s="255" t="s">
        <v>249</v>
      </c>
      <c r="M1009" s="256">
        <v>43202</v>
      </c>
      <c r="N1009" s="255" t="s">
        <v>70</v>
      </c>
      <c r="O1009" s="255" t="s">
        <v>8606</v>
      </c>
    </row>
    <row r="1010" spans="1:15" x14ac:dyDescent="0.2">
      <c r="A1010" s="255" t="s">
        <v>2063</v>
      </c>
      <c r="B1010" s="255" t="s">
        <v>2046</v>
      </c>
      <c r="C1010" s="255" t="s">
        <v>719</v>
      </c>
      <c r="D1010" s="255" t="s">
        <v>720</v>
      </c>
      <c r="E1010" s="255" t="s">
        <v>721</v>
      </c>
      <c r="F1010" s="255" t="s">
        <v>8607</v>
      </c>
      <c r="G1010" s="256">
        <v>43159</v>
      </c>
      <c r="H1010" s="257">
        <v>2169.8000000000002</v>
      </c>
      <c r="I1010" s="257">
        <v>1</v>
      </c>
      <c r="J1010" s="257">
        <f t="shared" si="15"/>
        <v>2169.8000000000002</v>
      </c>
      <c r="K1010" s="255" t="s">
        <v>8608</v>
      </c>
      <c r="L1010" s="255" t="s">
        <v>8609</v>
      </c>
      <c r="M1010" s="256">
        <v>43207</v>
      </c>
      <c r="N1010" s="255" t="s">
        <v>70</v>
      </c>
      <c r="O1010" s="255" t="s">
        <v>8610</v>
      </c>
    </row>
    <row r="1011" spans="1:15" x14ac:dyDescent="0.2">
      <c r="A1011" s="255" t="s">
        <v>2063</v>
      </c>
      <c r="B1011" s="255" t="s">
        <v>2046</v>
      </c>
      <c r="C1011" s="255" t="s">
        <v>719</v>
      </c>
      <c r="D1011" s="255" t="s">
        <v>720</v>
      </c>
      <c r="E1011" s="255" t="s">
        <v>721</v>
      </c>
      <c r="F1011" s="255" t="s">
        <v>8611</v>
      </c>
      <c r="G1011" s="256">
        <v>43131</v>
      </c>
      <c r="H1011" s="257">
        <v>350.71</v>
      </c>
      <c r="I1011" s="257">
        <v>1</v>
      </c>
      <c r="J1011" s="257">
        <f t="shared" si="15"/>
        <v>350.71</v>
      </c>
      <c r="K1011" s="255" t="s">
        <v>8612</v>
      </c>
      <c r="L1011" s="255" t="s">
        <v>8609</v>
      </c>
      <c r="M1011" s="256">
        <v>43207</v>
      </c>
      <c r="N1011" s="255" t="s">
        <v>70</v>
      </c>
      <c r="O1011" s="255" t="s">
        <v>8613</v>
      </c>
    </row>
    <row r="1012" spans="1:15" x14ac:dyDescent="0.2">
      <c r="A1012" s="255" t="s">
        <v>2063</v>
      </c>
      <c r="B1012" s="255" t="s">
        <v>2046</v>
      </c>
      <c r="C1012" s="255" t="s">
        <v>719</v>
      </c>
      <c r="D1012" s="255" t="s">
        <v>720</v>
      </c>
      <c r="E1012" s="255" t="s">
        <v>721</v>
      </c>
      <c r="F1012" s="255" t="s">
        <v>8614</v>
      </c>
      <c r="G1012" s="256">
        <v>43131</v>
      </c>
      <c r="H1012" s="257">
        <v>82.69</v>
      </c>
      <c r="I1012" s="257">
        <v>1</v>
      </c>
      <c r="J1012" s="257">
        <f t="shared" si="15"/>
        <v>82.69</v>
      </c>
      <c r="K1012" s="255" t="s">
        <v>8615</v>
      </c>
      <c r="L1012" s="255" t="s">
        <v>8609</v>
      </c>
      <c r="M1012" s="256">
        <v>43207</v>
      </c>
      <c r="N1012" s="255" t="s">
        <v>70</v>
      </c>
      <c r="O1012" s="255" t="s">
        <v>8616</v>
      </c>
    </row>
    <row r="1013" spans="1:15" x14ac:dyDescent="0.2">
      <c r="A1013" s="255" t="s">
        <v>2063</v>
      </c>
      <c r="B1013" s="255" t="s">
        <v>2046</v>
      </c>
      <c r="C1013" s="255" t="s">
        <v>1334</v>
      </c>
      <c r="D1013" s="255" t="s">
        <v>1335</v>
      </c>
      <c r="E1013" s="255" t="s">
        <v>1336</v>
      </c>
      <c r="F1013" s="255" t="s">
        <v>8617</v>
      </c>
      <c r="G1013" s="256">
        <v>43220</v>
      </c>
      <c r="H1013" s="257">
        <v>3758.04</v>
      </c>
      <c r="I1013" s="257">
        <v>1</v>
      </c>
      <c r="J1013" s="257">
        <f t="shared" si="15"/>
        <v>3758.04</v>
      </c>
      <c r="K1013" s="255" t="s">
        <v>8618</v>
      </c>
      <c r="L1013" s="255" t="s">
        <v>668</v>
      </c>
      <c r="M1013" s="256">
        <v>43220</v>
      </c>
      <c r="N1013" s="255" t="s">
        <v>70</v>
      </c>
      <c r="O1013" s="255" t="s">
        <v>8619</v>
      </c>
    </row>
    <row r="1014" spans="1:15" x14ac:dyDescent="0.2">
      <c r="A1014" s="255" t="s">
        <v>2063</v>
      </c>
      <c r="B1014" s="255" t="s">
        <v>2046</v>
      </c>
      <c r="C1014" s="255" t="s">
        <v>549</v>
      </c>
      <c r="D1014" s="255" t="s">
        <v>550</v>
      </c>
      <c r="E1014" s="255" t="s">
        <v>551</v>
      </c>
      <c r="F1014" s="255" t="s">
        <v>8620</v>
      </c>
      <c r="G1014" s="256">
        <v>43217</v>
      </c>
      <c r="H1014" s="257">
        <v>65360.15</v>
      </c>
      <c r="I1014" s="257">
        <v>1</v>
      </c>
      <c r="J1014" s="257">
        <f t="shared" si="15"/>
        <v>65360.15</v>
      </c>
      <c r="K1014" s="255" t="s">
        <v>398</v>
      </c>
      <c r="L1014" s="255" t="s">
        <v>171</v>
      </c>
      <c r="M1014" s="256">
        <v>43217</v>
      </c>
      <c r="N1014" s="255" t="s">
        <v>70</v>
      </c>
      <c r="O1014" s="255" t="s">
        <v>398</v>
      </c>
    </row>
    <row r="1015" spans="1:15" x14ac:dyDescent="0.2">
      <c r="A1015" s="255" t="s">
        <v>2063</v>
      </c>
      <c r="B1015" s="255" t="s">
        <v>2046</v>
      </c>
      <c r="C1015" s="255" t="s">
        <v>549</v>
      </c>
      <c r="D1015" s="255" t="s">
        <v>550</v>
      </c>
      <c r="E1015" s="255" t="s">
        <v>551</v>
      </c>
      <c r="F1015" s="255" t="s">
        <v>8621</v>
      </c>
      <c r="G1015" s="256">
        <v>43217</v>
      </c>
      <c r="H1015" s="257">
        <v>65360.15</v>
      </c>
      <c r="I1015" s="257">
        <v>1</v>
      </c>
      <c r="J1015" s="257">
        <f t="shared" si="15"/>
        <v>65360.15</v>
      </c>
      <c r="K1015" s="255" t="s">
        <v>398</v>
      </c>
      <c r="L1015" s="255" t="s">
        <v>171</v>
      </c>
      <c r="M1015" s="256">
        <v>43217</v>
      </c>
      <c r="N1015" s="255" t="s">
        <v>70</v>
      </c>
      <c r="O1015" s="255" t="s">
        <v>398</v>
      </c>
    </row>
    <row r="1016" spans="1:15" x14ac:dyDescent="0.2">
      <c r="A1016" s="255" t="s">
        <v>2063</v>
      </c>
      <c r="B1016" s="255" t="s">
        <v>2046</v>
      </c>
      <c r="C1016" s="255" t="s">
        <v>549</v>
      </c>
      <c r="D1016" s="255" t="s">
        <v>550</v>
      </c>
      <c r="E1016" s="255" t="s">
        <v>551</v>
      </c>
      <c r="F1016" s="255" t="s">
        <v>8622</v>
      </c>
      <c r="G1016" s="256">
        <v>43220</v>
      </c>
      <c r="H1016" s="257">
        <v>66471.289999999994</v>
      </c>
      <c r="I1016" s="257">
        <v>1</v>
      </c>
      <c r="J1016" s="257">
        <f t="shared" si="15"/>
        <v>66471.289999999994</v>
      </c>
      <c r="K1016" s="255" t="s">
        <v>398</v>
      </c>
      <c r="L1016" s="255" t="s">
        <v>171</v>
      </c>
      <c r="M1016" s="256">
        <v>43220</v>
      </c>
      <c r="N1016" s="255" t="s">
        <v>70</v>
      </c>
      <c r="O1016" s="255" t="s">
        <v>398</v>
      </c>
    </row>
    <row r="1017" spans="1:15" x14ac:dyDescent="0.2">
      <c r="A1017" s="255" t="s">
        <v>2063</v>
      </c>
      <c r="B1017" s="255" t="s">
        <v>2046</v>
      </c>
      <c r="C1017" s="255" t="s">
        <v>8623</v>
      </c>
      <c r="D1017" s="255" t="s">
        <v>8624</v>
      </c>
      <c r="E1017" s="255" t="s">
        <v>8625</v>
      </c>
      <c r="F1017" s="255" t="s">
        <v>874</v>
      </c>
      <c r="G1017" s="256">
        <v>43217</v>
      </c>
      <c r="H1017" s="257">
        <v>76649.14</v>
      </c>
      <c r="I1017" s="257">
        <v>1</v>
      </c>
      <c r="J1017" s="257">
        <f t="shared" si="15"/>
        <v>76649.14</v>
      </c>
      <c r="K1017" s="255" t="s">
        <v>398</v>
      </c>
      <c r="L1017" s="255" t="s">
        <v>853</v>
      </c>
      <c r="M1017" s="256">
        <v>43217</v>
      </c>
      <c r="N1017" s="255" t="s">
        <v>70</v>
      </c>
      <c r="O1017" s="255" t="s">
        <v>398</v>
      </c>
    </row>
    <row r="1018" spans="1:15" x14ac:dyDescent="0.2">
      <c r="A1018" s="255" t="s">
        <v>2063</v>
      </c>
      <c r="B1018" s="255" t="s">
        <v>2046</v>
      </c>
      <c r="C1018" s="255" t="s">
        <v>5363</v>
      </c>
      <c r="D1018" s="255" t="s">
        <v>5364</v>
      </c>
      <c r="E1018" s="255" t="s">
        <v>5365</v>
      </c>
      <c r="F1018" s="255" t="s">
        <v>8626</v>
      </c>
      <c r="G1018" s="256">
        <v>43217</v>
      </c>
      <c r="H1018" s="257">
        <v>95.69</v>
      </c>
      <c r="I1018" s="257">
        <v>1</v>
      </c>
      <c r="J1018" s="257">
        <f t="shared" si="15"/>
        <v>95.69</v>
      </c>
      <c r="K1018" s="255" t="s">
        <v>8627</v>
      </c>
      <c r="L1018" s="255" t="s">
        <v>547</v>
      </c>
      <c r="M1018" s="256">
        <v>43217</v>
      </c>
      <c r="N1018" s="255" t="s">
        <v>70</v>
      </c>
      <c r="O1018" s="255" t="s">
        <v>8628</v>
      </c>
    </row>
    <row r="1019" spans="1:15" x14ac:dyDescent="0.2">
      <c r="A1019" s="255" t="s">
        <v>2063</v>
      </c>
      <c r="B1019" s="255" t="s">
        <v>2046</v>
      </c>
      <c r="C1019" s="255" t="s">
        <v>1135</v>
      </c>
      <c r="D1019" s="255" t="s">
        <v>1136</v>
      </c>
      <c r="E1019" s="255" t="s">
        <v>1137</v>
      </c>
      <c r="F1019" s="255" t="s">
        <v>8629</v>
      </c>
      <c r="G1019" s="256">
        <v>43211</v>
      </c>
      <c r="H1019" s="257">
        <v>120.27</v>
      </c>
      <c r="I1019" s="257">
        <v>1</v>
      </c>
      <c r="J1019" s="257">
        <f t="shared" si="15"/>
        <v>120.27</v>
      </c>
      <c r="K1019" s="255" t="s">
        <v>8630</v>
      </c>
      <c r="L1019" s="255" t="s">
        <v>214</v>
      </c>
      <c r="M1019" s="256">
        <v>43216</v>
      </c>
      <c r="N1019" s="255" t="s">
        <v>70</v>
      </c>
      <c r="O1019" s="255" t="s">
        <v>8631</v>
      </c>
    </row>
    <row r="1020" spans="1:15" x14ac:dyDescent="0.2">
      <c r="A1020" s="255" t="s">
        <v>2063</v>
      </c>
      <c r="B1020" s="255" t="s">
        <v>2046</v>
      </c>
      <c r="C1020" s="255" t="s">
        <v>1135</v>
      </c>
      <c r="D1020" s="255" t="s">
        <v>1136</v>
      </c>
      <c r="E1020" s="255" t="s">
        <v>1137</v>
      </c>
      <c r="F1020" s="255" t="s">
        <v>8632</v>
      </c>
      <c r="G1020" s="256">
        <v>43207</v>
      </c>
      <c r="H1020" s="257">
        <v>788.7</v>
      </c>
      <c r="I1020" s="257">
        <v>1</v>
      </c>
      <c r="J1020" s="257">
        <f t="shared" si="15"/>
        <v>788.7</v>
      </c>
      <c r="K1020" s="255" t="s">
        <v>5370</v>
      </c>
      <c r="L1020" s="255" t="s">
        <v>214</v>
      </c>
      <c r="M1020" s="256">
        <v>43209</v>
      </c>
      <c r="N1020" s="255" t="s">
        <v>70</v>
      </c>
      <c r="O1020" s="255" t="s">
        <v>5371</v>
      </c>
    </row>
    <row r="1021" spans="1:15" x14ac:dyDescent="0.2">
      <c r="A1021" s="255" t="s">
        <v>2063</v>
      </c>
      <c r="B1021" s="255" t="s">
        <v>2046</v>
      </c>
      <c r="C1021" s="255" t="s">
        <v>1135</v>
      </c>
      <c r="D1021" s="255" t="s">
        <v>1136</v>
      </c>
      <c r="E1021" s="255" t="s">
        <v>1137</v>
      </c>
      <c r="F1021" s="255" t="s">
        <v>8633</v>
      </c>
      <c r="G1021" s="256">
        <v>43153</v>
      </c>
      <c r="H1021" s="257">
        <v>344.05</v>
      </c>
      <c r="I1021" s="257">
        <v>1</v>
      </c>
      <c r="J1021" s="257">
        <f t="shared" si="15"/>
        <v>344.05</v>
      </c>
      <c r="K1021" s="255" t="s">
        <v>8634</v>
      </c>
      <c r="L1021" s="255" t="s">
        <v>214</v>
      </c>
      <c r="M1021" s="256">
        <v>43209</v>
      </c>
      <c r="N1021" s="255" t="s">
        <v>70</v>
      </c>
      <c r="O1021" s="255" t="s">
        <v>8635</v>
      </c>
    </row>
    <row r="1022" spans="1:15" x14ac:dyDescent="0.2">
      <c r="A1022" s="255" t="s">
        <v>2063</v>
      </c>
      <c r="B1022" s="255" t="s">
        <v>2046</v>
      </c>
      <c r="C1022" s="255" t="s">
        <v>8636</v>
      </c>
      <c r="D1022" s="255" t="s">
        <v>8637</v>
      </c>
      <c r="E1022" s="255" t="s">
        <v>8638</v>
      </c>
      <c r="F1022" s="255" t="s">
        <v>8639</v>
      </c>
      <c r="G1022" s="256">
        <v>43193</v>
      </c>
      <c r="H1022" s="257">
        <v>5232.34</v>
      </c>
      <c r="I1022" s="257">
        <v>1</v>
      </c>
      <c r="J1022" s="257">
        <f t="shared" si="15"/>
        <v>5232.34</v>
      </c>
      <c r="K1022" s="255" t="s">
        <v>8640</v>
      </c>
      <c r="L1022" s="255" t="s">
        <v>106</v>
      </c>
      <c r="M1022" s="256">
        <v>43193</v>
      </c>
      <c r="N1022" s="255" t="s">
        <v>70</v>
      </c>
      <c r="O1022" s="255" t="s">
        <v>8641</v>
      </c>
    </row>
    <row r="1023" spans="1:15" x14ac:dyDescent="0.2">
      <c r="A1023" s="255" t="s">
        <v>2063</v>
      </c>
      <c r="B1023" s="255" t="s">
        <v>2046</v>
      </c>
      <c r="C1023" s="255" t="s">
        <v>577</v>
      </c>
      <c r="D1023" s="255" t="s">
        <v>785</v>
      </c>
      <c r="E1023" s="255" t="s">
        <v>578</v>
      </c>
      <c r="F1023" s="255" t="s">
        <v>8642</v>
      </c>
      <c r="G1023" s="256">
        <v>43190</v>
      </c>
      <c r="H1023" s="257">
        <v>10738</v>
      </c>
      <c r="I1023" s="257">
        <v>1</v>
      </c>
      <c r="J1023" s="257">
        <f t="shared" si="15"/>
        <v>10738</v>
      </c>
      <c r="K1023" s="255" t="s">
        <v>8643</v>
      </c>
      <c r="L1023" s="255" t="s">
        <v>663</v>
      </c>
      <c r="M1023" s="256">
        <v>43197</v>
      </c>
      <c r="N1023" s="255" t="s">
        <v>70</v>
      </c>
      <c r="O1023" s="255" t="s">
        <v>8644</v>
      </c>
    </row>
    <row r="1024" spans="1:15" x14ac:dyDescent="0.2">
      <c r="A1024" s="255" t="s">
        <v>2063</v>
      </c>
      <c r="B1024" s="255" t="s">
        <v>2046</v>
      </c>
      <c r="C1024" s="255" t="s">
        <v>577</v>
      </c>
      <c r="D1024" s="255" t="s">
        <v>785</v>
      </c>
      <c r="E1024" s="255" t="s">
        <v>578</v>
      </c>
      <c r="F1024" s="255" t="s">
        <v>8645</v>
      </c>
      <c r="G1024" s="256">
        <v>43190</v>
      </c>
      <c r="H1024" s="257">
        <v>83430.98</v>
      </c>
      <c r="I1024" s="257">
        <v>1</v>
      </c>
      <c r="J1024" s="257">
        <f t="shared" si="15"/>
        <v>83430.98</v>
      </c>
      <c r="K1024" s="255" t="s">
        <v>398</v>
      </c>
      <c r="L1024" s="255" t="s">
        <v>171</v>
      </c>
      <c r="M1024" s="256">
        <v>43193</v>
      </c>
      <c r="N1024" s="255" t="s">
        <v>70</v>
      </c>
      <c r="O1024" s="255" t="s">
        <v>398</v>
      </c>
    </row>
    <row r="1025" spans="1:15" x14ac:dyDescent="0.2">
      <c r="A1025" s="255" t="s">
        <v>2063</v>
      </c>
      <c r="B1025" s="255" t="s">
        <v>2046</v>
      </c>
      <c r="C1025" s="255" t="s">
        <v>209</v>
      </c>
      <c r="D1025" s="255" t="s">
        <v>1231</v>
      </c>
      <c r="E1025" s="255" t="s">
        <v>210</v>
      </c>
      <c r="F1025" s="255" t="s">
        <v>8646</v>
      </c>
      <c r="G1025" s="256">
        <v>43217</v>
      </c>
      <c r="H1025" s="257">
        <v>221.74</v>
      </c>
      <c r="I1025" s="257">
        <v>1</v>
      </c>
      <c r="J1025" s="257">
        <f t="shared" si="15"/>
        <v>221.74</v>
      </c>
      <c r="K1025" s="255" t="s">
        <v>8647</v>
      </c>
      <c r="L1025" s="255" t="s">
        <v>106</v>
      </c>
      <c r="M1025" s="256">
        <v>43217</v>
      </c>
      <c r="N1025" s="255" t="s">
        <v>70</v>
      </c>
      <c r="O1025" s="255" t="s">
        <v>8648</v>
      </c>
    </row>
    <row r="1026" spans="1:15" x14ac:dyDescent="0.2">
      <c r="A1026" s="255" t="s">
        <v>2063</v>
      </c>
      <c r="B1026" s="255" t="s">
        <v>2046</v>
      </c>
      <c r="C1026" s="255" t="s">
        <v>209</v>
      </c>
      <c r="D1026" s="255" t="s">
        <v>1231</v>
      </c>
      <c r="E1026" s="255" t="s">
        <v>210</v>
      </c>
      <c r="F1026" s="255" t="s">
        <v>8649</v>
      </c>
      <c r="G1026" s="256">
        <v>43217</v>
      </c>
      <c r="H1026" s="257">
        <v>207.68</v>
      </c>
      <c r="I1026" s="257">
        <v>1</v>
      </c>
      <c r="J1026" s="257">
        <f t="shared" si="15"/>
        <v>207.68</v>
      </c>
      <c r="K1026" s="255" t="s">
        <v>8650</v>
      </c>
      <c r="L1026" s="255" t="s">
        <v>350</v>
      </c>
      <c r="M1026" s="256">
        <v>43217</v>
      </c>
      <c r="N1026" s="255" t="s">
        <v>70</v>
      </c>
      <c r="O1026" s="255" t="s">
        <v>8651</v>
      </c>
    </row>
    <row r="1027" spans="1:15" x14ac:dyDescent="0.2">
      <c r="A1027" s="255" t="s">
        <v>2063</v>
      </c>
      <c r="B1027" s="255" t="s">
        <v>2046</v>
      </c>
      <c r="C1027" s="255" t="s">
        <v>209</v>
      </c>
      <c r="D1027" s="255" t="s">
        <v>1231</v>
      </c>
      <c r="E1027" s="255" t="s">
        <v>210</v>
      </c>
      <c r="F1027" s="255" t="s">
        <v>8652</v>
      </c>
      <c r="G1027" s="256">
        <v>43217</v>
      </c>
      <c r="H1027" s="257">
        <v>440.95</v>
      </c>
      <c r="I1027" s="257">
        <v>1</v>
      </c>
      <c r="J1027" s="257">
        <f t="shared" ref="J1027:J1090" si="16">H1027*I1027</f>
        <v>440.95</v>
      </c>
      <c r="K1027" s="255" t="s">
        <v>8653</v>
      </c>
      <c r="L1027" s="255" t="s">
        <v>165</v>
      </c>
      <c r="M1027" s="256">
        <v>43217</v>
      </c>
      <c r="N1027" s="255" t="s">
        <v>70</v>
      </c>
      <c r="O1027" s="255" t="s">
        <v>8654</v>
      </c>
    </row>
    <row r="1028" spans="1:15" x14ac:dyDescent="0.2">
      <c r="A1028" s="255" t="s">
        <v>2063</v>
      </c>
      <c r="B1028" s="255" t="s">
        <v>2046</v>
      </c>
      <c r="C1028" s="255" t="s">
        <v>209</v>
      </c>
      <c r="D1028" s="255" t="s">
        <v>1231</v>
      </c>
      <c r="E1028" s="255" t="s">
        <v>210</v>
      </c>
      <c r="F1028" s="255" t="s">
        <v>8655</v>
      </c>
      <c r="G1028" s="256">
        <v>43216</v>
      </c>
      <c r="H1028" s="257">
        <v>248.44</v>
      </c>
      <c r="I1028" s="257">
        <v>1</v>
      </c>
      <c r="J1028" s="257">
        <f t="shared" si="16"/>
        <v>248.44</v>
      </c>
      <c r="K1028" s="255" t="s">
        <v>8656</v>
      </c>
      <c r="L1028" s="255" t="s">
        <v>91</v>
      </c>
      <c r="M1028" s="256">
        <v>43217</v>
      </c>
      <c r="N1028" s="255" t="s">
        <v>70</v>
      </c>
      <c r="O1028" s="255" t="s">
        <v>8657</v>
      </c>
    </row>
    <row r="1029" spans="1:15" x14ac:dyDescent="0.2">
      <c r="A1029" s="255" t="s">
        <v>2063</v>
      </c>
      <c r="B1029" s="255" t="s">
        <v>2046</v>
      </c>
      <c r="C1029" s="255" t="s">
        <v>209</v>
      </c>
      <c r="D1029" s="255" t="s">
        <v>1231</v>
      </c>
      <c r="E1029" s="255" t="s">
        <v>210</v>
      </c>
      <c r="F1029" s="255" t="s">
        <v>8658</v>
      </c>
      <c r="G1029" s="256">
        <v>43216</v>
      </c>
      <c r="H1029" s="257">
        <v>163.81</v>
      </c>
      <c r="I1029" s="257">
        <v>1</v>
      </c>
      <c r="J1029" s="257">
        <f t="shared" si="16"/>
        <v>163.81</v>
      </c>
      <c r="K1029" s="255" t="s">
        <v>8659</v>
      </c>
      <c r="L1029" s="255" t="s">
        <v>415</v>
      </c>
      <c r="M1029" s="256">
        <v>43217</v>
      </c>
      <c r="N1029" s="255" t="s">
        <v>70</v>
      </c>
      <c r="O1029" s="255" t="s">
        <v>8660</v>
      </c>
    </row>
    <row r="1030" spans="1:15" x14ac:dyDescent="0.2">
      <c r="A1030" s="255" t="s">
        <v>2063</v>
      </c>
      <c r="B1030" s="255" t="s">
        <v>2046</v>
      </c>
      <c r="C1030" s="255" t="s">
        <v>209</v>
      </c>
      <c r="D1030" s="255" t="s">
        <v>1231</v>
      </c>
      <c r="E1030" s="255" t="s">
        <v>210</v>
      </c>
      <c r="F1030" s="255" t="s">
        <v>8661</v>
      </c>
      <c r="G1030" s="256">
        <v>43216</v>
      </c>
      <c r="H1030" s="257">
        <v>124.85</v>
      </c>
      <c r="I1030" s="257">
        <v>1</v>
      </c>
      <c r="J1030" s="257">
        <f t="shared" si="16"/>
        <v>124.85</v>
      </c>
      <c r="K1030" s="255" t="s">
        <v>8662</v>
      </c>
      <c r="L1030" s="255" t="s">
        <v>319</v>
      </c>
      <c r="M1030" s="256">
        <v>43217</v>
      </c>
      <c r="N1030" s="255" t="s">
        <v>70</v>
      </c>
      <c r="O1030" s="255" t="s">
        <v>8663</v>
      </c>
    </row>
    <row r="1031" spans="1:15" x14ac:dyDescent="0.2">
      <c r="A1031" s="255" t="s">
        <v>2063</v>
      </c>
      <c r="B1031" s="255" t="s">
        <v>2046</v>
      </c>
      <c r="C1031" s="255" t="s">
        <v>209</v>
      </c>
      <c r="D1031" s="255" t="s">
        <v>1231</v>
      </c>
      <c r="E1031" s="255" t="s">
        <v>210</v>
      </c>
      <c r="F1031" s="255" t="s">
        <v>8664</v>
      </c>
      <c r="G1031" s="256">
        <v>43215</v>
      </c>
      <c r="H1031" s="257">
        <v>66.069999999999993</v>
      </c>
      <c r="I1031" s="257">
        <v>1</v>
      </c>
      <c r="J1031" s="257">
        <f t="shared" si="16"/>
        <v>66.069999999999993</v>
      </c>
      <c r="K1031" s="255" t="s">
        <v>8665</v>
      </c>
      <c r="L1031" s="255" t="s">
        <v>222</v>
      </c>
      <c r="M1031" s="256">
        <v>43216</v>
      </c>
      <c r="N1031" s="255" t="s">
        <v>70</v>
      </c>
      <c r="O1031" s="255" t="s">
        <v>8666</v>
      </c>
    </row>
    <row r="1032" spans="1:15" x14ac:dyDescent="0.2">
      <c r="A1032" s="255" t="s">
        <v>2063</v>
      </c>
      <c r="B1032" s="255" t="s">
        <v>2046</v>
      </c>
      <c r="C1032" s="255" t="s">
        <v>209</v>
      </c>
      <c r="D1032" s="255" t="s">
        <v>1231</v>
      </c>
      <c r="E1032" s="255" t="s">
        <v>210</v>
      </c>
      <c r="F1032" s="255" t="s">
        <v>8667</v>
      </c>
      <c r="G1032" s="256">
        <v>43215</v>
      </c>
      <c r="H1032" s="257">
        <v>592.39</v>
      </c>
      <c r="I1032" s="257">
        <v>1</v>
      </c>
      <c r="J1032" s="257">
        <f t="shared" si="16"/>
        <v>592.39</v>
      </c>
      <c r="K1032" s="255" t="s">
        <v>8668</v>
      </c>
      <c r="L1032" s="255" t="s">
        <v>8669</v>
      </c>
      <c r="M1032" s="256">
        <v>43216</v>
      </c>
      <c r="N1032" s="255" t="s">
        <v>70</v>
      </c>
      <c r="O1032" s="255" t="s">
        <v>8670</v>
      </c>
    </row>
    <row r="1033" spans="1:15" x14ac:dyDescent="0.2">
      <c r="A1033" s="255" t="s">
        <v>2063</v>
      </c>
      <c r="B1033" s="255" t="s">
        <v>2046</v>
      </c>
      <c r="C1033" s="255" t="s">
        <v>209</v>
      </c>
      <c r="D1033" s="255" t="s">
        <v>1231</v>
      </c>
      <c r="E1033" s="255" t="s">
        <v>210</v>
      </c>
      <c r="F1033" s="255" t="s">
        <v>8671</v>
      </c>
      <c r="G1033" s="256">
        <v>43210</v>
      </c>
      <c r="H1033" s="257">
        <v>64.13</v>
      </c>
      <c r="I1033" s="257">
        <v>1</v>
      </c>
      <c r="J1033" s="257">
        <f t="shared" si="16"/>
        <v>64.13</v>
      </c>
      <c r="K1033" s="255" t="s">
        <v>8672</v>
      </c>
      <c r="L1033" s="255" t="s">
        <v>190</v>
      </c>
      <c r="M1033" s="256">
        <v>43216</v>
      </c>
      <c r="N1033" s="255" t="s">
        <v>70</v>
      </c>
      <c r="O1033" s="255" t="s">
        <v>8673</v>
      </c>
    </row>
    <row r="1034" spans="1:15" x14ac:dyDescent="0.2">
      <c r="A1034" s="255" t="s">
        <v>2063</v>
      </c>
      <c r="B1034" s="255" t="s">
        <v>2046</v>
      </c>
      <c r="C1034" s="255" t="s">
        <v>209</v>
      </c>
      <c r="D1034" s="255" t="s">
        <v>1231</v>
      </c>
      <c r="E1034" s="255" t="s">
        <v>210</v>
      </c>
      <c r="F1034" s="255" t="s">
        <v>8674</v>
      </c>
      <c r="G1034" s="256">
        <v>43210</v>
      </c>
      <c r="H1034" s="257">
        <v>70.3</v>
      </c>
      <c r="I1034" s="257">
        <v>1</v>
      </c>
      <c r="J1034" s="257">
        <f t="shared" si="16"/>
        <v>70.3</v>
      </c>
      <c r="K1034" s="255" t="s">
        <v>8675</v>
      </c>
      <c r="L1034" s="255" t="s">
        <v>4575</v>
      </c>
      <c r="M1034" s="256">
        <v>43216</v>
      </c>
      <c r="N1034" s="255" t="s">
        <v>70</v>
      </c>
      <c r="O1034" s="255" t="s">
        <v>8676</v>
      </c>
    </row>
    <row r="1035" spans="1:15" x14ac:dyDescent="0.2">
      <c r="A1035" s="255" t="s">
        <v>2063</v>
      </c>
      <c r="B1035" s="255" t="s">
        <v>2046</v>
      </c>
      <c r="C1035" s="255" t="s">
        <v>209</v>
      </c>
      <c r="D1035" s="255" t="s">
        <v>1231</v>
      </c>
      <c r="E1035" s="255" t="s">
        <v>210</v>
      </c>
      <c r="F1035" s="255" t="s">
        <v>8677</v>
      </c>
      <c r="G1035" s="256">
        <v>43209</v>
      </c>
      <c r="H1035" s="257">
        <v>100.28</v>
      </c>
      <c r="I1035" s="257">
        <v>1</v>
      </c>
      <c r="J1035" s="257">
        <f t="shared" si="16"/>
        <v>100.28</v>
      </c>
      <c r="K1035" s="255" t="s">
        <v>8678</v>
      </c>
      <c r="L1035" s="255" t="s">
        <v>513</v>
      </c>
      <c r="M1035" s="256">
        <v>43210</v>
      </c>
      <c r="N1035" s="255" t="s">
        <v>70</v>
      </c>
      <c r="O1035" s="255" t="s">
        <v>8679</v>
      </c>
    </row>
    <row r="1036" spans="1:15" x14ac:dyDescent="0.2">
      <c r="A1036" s="255" t="s">
        <v>2063</v>
      </c>
      <c r="B1036" s="255" t="s">
        <v>2046</v>
      </c>
      <c r="C1036" s="255" t="s">
        <v>209</v>
      </c>
      <c r="D1036" s="255" t="s">
        <v>1231</v>
      </c>
      <c r="E1036" s="255" t="s">
        <v>210</v>
      </c>
      <c r="F1036" s="255" t="s">
        <v>8680</v>
      </c>
      <c r="G1036" s="256">
        <v>43209</v>
      </c>
      <c r="H1036" s="257">
        <v>48.02</v>
      </c>
      <c r="I1036" s="257">
        <v>1</v>
      </c>
      <c r="J1036" s="257">
        <f t="shared" si="16"/>
        <v>48.02</v>
      </c>
      <c r="K1036" s="255" t="s">
        <v>8681</v>
      </c>
      <c r="L1036" s="255" t="s">
        <v>165</v>
      </c>
      <c r="M1036" s="256">
        <v>43210</v>
      </c>
      <c r="N1036" s="255" t="s">
        <v>70</v>
      </c>
      <c r="O1036" s="255" t="s">
        <v>8682</v>
      </c>
    </row>
    <row r="1037" spans="1:15" x14ac:dyDescent="0.2">
      <c r="A1037" s="255" t="s">
        <v>2063</v>
      </c>
      <c r="B1037" s="255" t="s">
        <v>2046</v>
      </c>
      <c r="C1037" s="255" t="s">
        <v>209</v>
      </c>
      <c r="D1037" s="255" t="s">
        <v>1231</v>
      </c>
      <c r="E1037" s="255" t="s">
        <v>210</v>
      </c>
      <c r="F1037" s="255" t="s">
        <v>8683</v>
      </c>
      <c r="G1037" s="256">
        <v>43203</v>
      </c>
      <c r="H1037" s="257">
        <v>667.06</v>
      </c>
      <c r="I1037" s="257">
        <v>1</v>
      </c>
      <c r="J1037" s="257">
        <f t="shared" si="16"/>
        <v>667.06</v>
      </c>
      <c r="K1037" s="255" t="s">
        <v>8684</v>
      </c>
      <c r="L1037" s="255" t="s">
        <v>106</v>
      </c>
      <c r="M1037" s="256">
        <v>43206</v>
      </c>
      <c r="N1037" s="255" t="s">
        <v>70</v>
      </c>
      <c r="O1037" s="255" t="s">
        <v>8685</v>
      </c>
    </row>
    <row r="1038" spans="1:15" x14ac:dyDescent="0.2">
      <c r="A1038" s="255" t="s">
        <v>2063</v>
      </c>
      <c r="B1038" s="255" t="s">
        <v>2046</v>
      </c>
      <c r="C1038" s="255" t="s">
        <v>209</v>
      </c>
      <c r="D1038" s="255" t="s">
        <v>1231</v>
      </c>
      <c r="E1038" s="255" t="s">
        <v>210</v>
      </c>
      <c r="F1038" s="255" t="s">
        <v>8686</v>
      </c>
      <c r="G1038" s="256">
        <v>43201</v>
      </c>
      <c r="H1038" s="257">
        <v>314.89</v>
      </c>
      <c r="I1038" s="257">
        <v>1</v>
      </c>
      <c r="J1038" s="257">
        <f t="shared" si="16"/>
        <v>314.89</v>
      </c>
      <c r="K1038" s="255" t="s">
        <v>8687</v>
      </c>
      <c r="L1038" s="255" t="s">
        <v>222</v>
      </c>
      <c r="M1038" s="256">
        <v>43203</v>
      </c>
      <c r="N1038" s="255" t="s">
        <v>70</v>
      </c>
      <c r="O1038" s="255" t="s">
        <v>8688</v>
      </c>
    </row>
    <row r="1039" spans="1:15" x14ac:dyDescent="0.2">
      <c r="A1039" s="255" t="s">
        <v>2063</v>
      </c>
      <c r="B1039" s="255" t="s">
        <v>2046</v>
      </c>
      <c r="C1039" s="255" t="s">
        <v>209</v>
      </c>
      <c r="D1039" s="255" t="s">
        <v>1231</v>
      </c>
      <c r="E1039" s="255" t="s">
        <v>210</v>
      </c>
      <c r="F1039" s="255" t="s">
        <v>8689</v>
      </c>
      <c r="G1039" s="256">
        <v>43199</v>
      </c>
      <c r="H1039" s="257">
        <v>43.54</v>
      </c>
      <c r="I1039" s="257">
        <v>1</v>
      </c>
      <c r="J1039" s="257">
        <f t="shared" si="16"/>
        <v>43.54</v>
      </c>
      <c r="K1039" s="255" t="s">
        <v>8681</v>
      </c>
      <c r="L1039" s="255" t="s">
        <v>165</v>
      </c>
      <c r="M1039" s="256">
        <v>43200</v>
      </c>
      <c r="N1039" s="255" t="s">
        <v>70</v>
      </c>
      <c r="O1039" s="255" t="s">
        <v>8682</v>
      </c>
    </row>
    <row r="1040" spans="1:15" x14ac:dyDescent="0.2">
      <c r="A1040" s="255" t="s">
        <v>2063</v>
      </c>
      <c r="B1040" s="255" t="s">
        <v>2046</v>
      </c>
      <c r="C1040" s="255" t="s">
        <v>209</v>
      </c>
      <c r="D1040" s="255" t="s">
        <v>1231</v>
      </c>
      <c r="E1040" s="255" t="s">
        <v>210</v>
      </c>
      <c r="F1040" s="255" t="s">
        <v>8690</v>
      </c>
      <c r="G1040" s="256">
        <v>43195</v>
      </c>
      <c r="H1040" s="257">
        <v>85.31</v>
      </c>
      <c r="I1040" s="257">
        <v>1</v>
      </c>
      <c r="J1040" s="257">
        <f t="shared" si="16"/>
        <v>85.31</v>
      </c>
      <c r="K1040" s="255" t="s">
        <v>8691</v>
      </c>
      <c r="L1040" s="255" t="s">
        <v>434</v>
      </c>
      <c r="M1040" s="256">
        <v>43196</v>
      </c>
      <c r="N1040" s="255" t="s">
        <v>70</v>
      </c>
      <c r="O1040" s="255" t="s">
        <v>8692</v>
      </c>
    </row>
    <row r="1041" spans="1:15" x14ac:dyDescent="0.2">
      <c r="A1041" s="255" t="s">
        <v>2063</v>
      </c>
      <c r="B1041" s="255" t="s">
        <v>2046</v>
      </c>
      <c r="C1041" s="255" t="s">
        <v>209</v>
      </c>
      <c r="D1041" s="255" t="s">
        <v>1231</v>
      </c>
      <c r="E1041" s="255" t="s">
        <v>210</v>
      </c>
      <c r="F1041" s="255" t="s">
        <v>8693</v>
      </c>
      <c r="G1041" s="256">
        <v>43195</v>
      </c>
      <c r="H1041" s="257">
        <v>171.26</v>
      </c>
      <c r="I1041" s="257">
        <v>1</v>
      </c>
      <c r="J1041" s="257">
        <f t="shared" si="16"/>
        <v>171.26</v>
      </c>
      <c r="K1041" s="255" t="s">
        <v>8694</v>
      </c>
      <c r="L1041" s="255" t="s">
        <v>228</v>
      </c>
      <c r="M1041" s="256">
        <v>43196</v>
      </c>
      <c r="N1041" s="255" t="s">
        <v>70</v>
      </c>
      <c r="O1041" s="255" t="s">
        <v>398</v>
      </c>
    </row>
    <row r="1042" spans="1:15" x14ac:dyDescent="0.2">
      <c r="A1042" s="255" t="s">
        <v>2063</v>
      </c>
      <c r="B1042" s="255" t="s">
        <v>2046</v>
      </c>
      <c r="C1042" s="255" t="s">
        <v>209</v>
      </c>
      <c r="D1042" s="255" t="s">
        <v>1231</v>
      </c>
      <c r="E1042" s="255" t="s">
        <v>210</v>
      </c>
      <c r="F1042" s="255" t="s">
        <v>8695</v>
      </c>
      <c r="G1042" s="256">
        <v>43193</v>
      </c>
      <c r="H1042" s="257">
        <v>110.21</v>
      </c>
      <c r="I1042" s="257">
        <v>1</v>
      </c>
      <c r="J1042" s="257">
        <f t="shared" si="16"/>
        <v>110.21</v>
      </c>
      <c r="K1042" s="255" t="s">
        <v>8681</v>
      </c>
      <c r="L1042" s="255" t="s">
        <v>165</v>
      </c>
      <c r="M1042" s="256">
        <v>43194</v>
      </c>
      <c r="N1042" s="255" t="s">
        <v>70</v>
      </c>
      <c r="O1042" s="255" t="s">
        <v>8682</v>
      </c>
    </row>
    <row r="1043" spans="1:15" x14ac:dyDescent="0.2">
      <c r="A1043" s="255" t="s">
        <v>2063</v>
      </c>
      <c r="B1043" s="255" t="s">
        <v>2046</v>
      </c>
      <c r="C1043" s="255" t="s">
        <v>336</v>
      </c>
      <c r="D1043" s="255" t="s">
        <v>337</v>
      </c>
      <c r="E1043" s="255" t="s">
        <v>338</v>
      </c>
      <c r="F1043" s="255" t="s">
        <v>8696</v>
      </c>
      <c r="G1043" s="256">
        <v>43160</v>
      </c>
      <c r="H1043" s="257">
        <v>839</v>
      </c>
      <c r="I1043" s="257">
        <v>1</v>
      </c>
      <c r="J1043" s="257">
        <f t="shared" si="16"/>
        <v>839</v>
      </c>
      <c r="K1043" s="255" t="s">
        <v>8697</v>
      </c>
      <c r="L1043" s="255" t="s">
        <v>439</v>
      </c>
      <c r="M1043" s="256">
        <v>43216</v>
      </c>
      <c r="N1043" s="255" t="s">
        <v>8698</v>
      </c>
      <c r="O1043" s="255" t="s">
        <v>8699</v>
      </c>
    </row>
    <row r="1044" spans="1:15" x14ac:dyDescent="0.2">
      <c r="A1044" s="255" t="s">
        <v>2063</v>
      </c>
      <c r="B1044" s="255" t="s">
        <v>2046</v>
      </c>
      <c r="C1044" s="255" t="s">
        <v>8700</v>
      </c>
      <c r="D1044" s="255" t="s">
        <v>8701</v>
      </c>
      <c r="E1044" s="255" t="s">
        <v>8702</v>
      </c>
      <c r="F1044" s="255" t="s">
        <v>8703</v>
      </c>
      <c r="G1044" s="256">
        <v>43191</v>
      </c>
      <c r="H1044" s="257">
        <v>188.76</v>
      </c>
      <c r="I1044" s="257">
        <v>1</v>
      </c>
      <c r="J1044" s="257">
        <f t="shared" si="16"/>
        <v>188.76</v>
      </c>
      <c r="K1044" s="255" t="s">
        <v>398</v>
      </c>
      <c r="L1044" s="255" t="s">
        <v>171</v>
      </c>
      <c r="M1044" s="256">
        <v>43194</v>
      </c>
      <c r="N1044" s="255" t="s">
        <v>70</v>
      </c>
      <c r="O1044" s="255" t="s">
        <v>398</v>
      </c>
    </row>
    <row r="1045" spans="1:15" x14ac:dyDescent="0.2">
      <c r="A1045" s="255" t="s">
        <v>2063</v>
      </c>
      <c r="B1045" s="255" t="s">
        <v>2046</v>
      </c>
      <c r="C1045" s="255" t="s">
        <v>80</v>
      </c>
      <c r="D1045" s="255" t="s">
        <v>81</v>
      </c>
      <c r="E1045" s="255" t="s">
        <v>82</v>
      </c>
      <c r="F1045" s="255" t="s">
        <v>8704</v>
      </c>
      <c r="G1045" s="256">
        <v>43190</v>
      </c>
      <c r="H1045" s="257">
        <v>83.49</v>
      </c>
      <c r="I1045" s="257">
        <v>1</v>
      </c>
      <c r="J1045" s="257">
        <f t="shared" si="16"/>
        <v>83.49</v>
      </c>
      <c r="K1045" s="255" t="s">
        <v>8705</v>
      </c>
      <c r="L1045" s="255" t="s">
        <v>228</v>
      </c>
      <c r="M1045" s="256">
        <v>43194</v>
      </c>
      <c r="N1045" s="255" t="s">
        <v>70</v>
      </c>
      <c r="O1045" s="255" t="s">
        <v>398</v>
      </c>
    </row>
    <row r="1046" spans="1:15" x14ac:dyDescent="0.2">
      <c r="A1046" s="255" t="s">
        <v>2063</v>
      </c>
      <c r="B1046" s="255" t="s">
        <v>2046</v>
      </c>
      <c r="C1046" s="255" t="s">
        <v>80</v>
      </c>
      <c r="D1046" s="255" t="s">
        <v>81</v>
      </c>
      <c r="E1046" s="255" t="s">
        <v>82</v>
      </c>
      <c r="F1046" s="255" t="s">
        <v>8706</v>
      </c>
      <c r="G1046" s="256">
        <v>43190</v>
      </c>
      <c r="H1046" s="257">
        <v>98.01</v>
      </c>
      <c r="I1046" s="257">
        <v>1</v>
      </c>
      <c r="J1046" s="257">
        <f t="shared" si="16"/>
        <v>98.01</v>
      </c>
      <c r="K1046" s="255" t="s">
        <v>8707</v>
      </c>
      <c r="L1046" s="255" t="s">
        <v>228</v>
      </c>
      <c r="M1046" s="256">
        <v>43194</v>
      </c>
      <c r="N1046" s="255" t="s">
        <v>70</v>
      </c>
      <c r="O1046" s="255" t="s">
        <v>398</v>
      </c>
    </row>
    <row r="1047" spans="1:15" x14ac:dyDescent="0.2">
      <c r="A1047" s="255" t="s">
        <v>2063</v>
      </c>
      <c r="B1047" s="255" t="s">
        <v>2046</v>
      </c>
      <c r="C1047" s="255" t="s">
        <v>6866</v>
      </c>
      <c r="D1047" s="255" t="s">
        <v>6867</v>
      </c>
      <c r="E1047" s="255" t="s">
        <v>6868</v>
      </c>
      <c r="F1047" s="255" t="s">
        <v>8708</v>
      </c>
      <c r="G1047" s="256">
        <v>43196</v>
      </c>
      <c r="H1047" s="257">
        <v>529.07000000000005</v>
      </c>
      <c r="I1047" s="257">
        <v>1</v>
      </c>
      <c r="J1047" s="257">
        <f t="shared" si="16"/>
        <v>529.07000000000005</v>
      </c>
      <c r="K1047" s="255" t="s">
        <v>8709</v>
      </c>
      <c r="L1047" s="255" t="s">
        <v>434</v>
      </c>
      <c r="M1047" s="256">
        <v>43199</v>
      </c>
      <c r="N1047" s="255" t="s">
        <v>70</v>
      </c>
      <c r="O1047" s="255" t="s">
        <v>8710</v>
      </c>
    </row>
    <row r="1048" spans="1:15" x14ac:dyDescent="0.2">
      <c r="A1048" s="255" t="s">
        <v>2063</v>
      </c>
      <c r="B1048" s="255" t="s">
        <v>2046</v>
      </c>
      <c r="C1048" s="255" t="s">
        <v>6866</v>
      </c>
      <c r="D1048" s="255" t="s">
        <v>6867</v>
      </c>
      <c r="E1048" s="255" t="s">
        <v>6868</v>
      </c>
      <c r="F1048" s="255" t="s">
        <v>8711</v>
      </c>
      <c r="G1048" s="256">
        <v>43195</v>
      </c>
      <c r="H1048" s="257">
        <v>14520</v>
      </c>
      <c r="I1048" s="257">
        <v>1</v>
      </c>
      <c r="J1048" s="257">
        <f t="shared" si="16"/>
        <v>14520</v>
      </c>
      <c r="K1048" s="255" t="s">
        <v>6870</v>
      </c>
      <c r="L1048" s="255" t="s">
        <v>430</v>
      </c>
      <c r="M1048" s="256">
        <v>43196</v>
      </c>
      <c r="N1048" s="255" t="s">
        <v>70</v>
      </c>
      <c r="O1048" s="255" t="s">
        <v>6871</v>
      </c>
    </row>
    <row r="1049" spans="1:15" x14ac:dyDescent="0.2">
      <c r="A1049" s="255" t="s">
        <v>2063</v>
      </c>
      <c r="B1049" s="255" t="s">
        <v>2046</v>
      </c>
      <c r="C1049" s="255" t="s">
        <v>8712</v>
      </c>
      <c r="D1049" s="255" t="s">
        <v>8713</v>
      </c>
      <c r="E1049" s="255" t="s">
        <v>8714</v>
      </c>
      <c r="F1049" s="255" t="s">
        <v>8715</v>
      </c>
      <c r="G1049" s="256">
        <v>43220</v>
      </c>
      <c r="H1049" s="257">
        <v>4106.05</v>
      </c>
      <c r="I1049" s="257">
        <v>1</v>
      </c>
      <c r="J1049" s="257">
        <f t="shared" si="16"/>
        <v>4106.05</v>
      </c>
      <c r="K1049" s="255" t="s">
        <v>398</v>
      </c>
      <c r="L1049" s="255" t="s">
        <v>106</v>
      </c>
      <c r="M1049" s="256">
        <v>43220</v>
      </c>
      <c r="N1049" s="255" t="s">
        <v>70</v>
      </c>
      <c r="O1049" s="255" t="s">
        <v>398</v>
      </c>
    </row>
    <row r="1050" spans="1:15" x14ac:dyDescent="0.2">
      <c r="A1050" s="255" t="s">
        <v>2063</v>
      </c>
      <c r="B1050" s="255" t="s">
        <v>2046</v>
      </c>
      <c r="C1050" s="255" t="s">
        <v>244</v>
      </c>
      <c r="D1050" s="255" t="s">
        <v>1343</v>
      </c>
      <c r="E1050" s="255" t="s">
        <v>245</v>
      </c>
      <c r="F1050" s="255" t="s">
        <v>8716</v>
      </c>
      <c r="G1050" s="256">
        <v>43201</v>
      </c>
      <c r="H1050" s="257">
        <v>399.3</v>
      </c>
      <c r="I1050" s="257">
        <v>1</v>
      </c>
      <c r="J1050" s="257">
        <f t="shared" si="16"/>
        <v>399.3</v>
      </c>
      <c r="K1050" s="255" t="s">
        <v>8717</v>
      </c>
      <c r="L1050" s="255" t="s">
        <v>106</v>
      </c>
      <c r="M1050" s="256">
        <v>43202</v>
      </c>
      <c r="N1050" s="255" t="s">
        <v>70</v>
      </c>
      <c r="O1050" s="255" t="s">
        <v>8718</v>
      </c>
    </row>
    <row r="1051" spans="1:15" x14ac:dyDescent="0.2">
      <c r="A1051" s="255" t="s">
        <v>2063</v>
      </c>
      <c r="B1051" s="255" t="s">
        <v>2046</v>
      </c>
      <c r="C1051" s="255" t="s">
        <v>244</v>
      </c>
      <c r="D1051" s="255" t="s">
        <v>1343</v>
      </c>
      <c r="E1051" s="255" t="s">
        <v>245</v>
      </c>
      <c r="F1051" s="255" t="s">
        <v>8719</v>
      </c>
      <c r="G1051" s="256">
        <v>43200</v>
      </c>
      <c r="H1051" s="257">
        <v>346.06</v>
      </c>
      <c r="I1051" s="257">
        <v>1</v>
      </c>
      <c r="J1051" s="257">
        <f t="shared" si="16"/>
        <v>346.06</v>
      </c>
      <c r="K1051" s="255" t="s">
        <v>8720</v>
      </c>
      <c r="L1051" s="255" t="s">
        <v>966</v>
      </c>
      <c r="M1051" s="256">
        <v>43202</v>
      </c>
      <c r="N1051" s="255" t="s">
        <v>70</v>
      </c>
      <c r="O1051" s="255" t="s">
        <v>8721</v>
      </c>
    </row>
    <row r="1052" spans="1:15" x14ac:dyDescent="0.2">
      <c r="A1052" s="255" t="s">
        <v>2063</v>
      </c>
      <c r="B1052" s="255" t="s">
        <v>2046</v>
      </c>
      <c r="C1052" s="255" t="s">
        <v>77</v>
      </c>
      <c r="D1052" s="255" t="s">
        <v>78</v>
      </c>
      <c r="E1052" s="255" t="s">
        <v>79</v>
      </c>
      <c r="F1052" s="255" t="s">
        <v>8722</v>
      </c>
      <c r="G1052" s="256">
        <v>43217</v>
      </c>
      <c r="H1052" s="257">
        <v>1283.3699999999999</v>
      </c>
      <c r="I1052" s="257">
        <v>1</v>
      </c>
      <c r="J1052" s="257">
        <f t="shared" si="16"/>
        <v>1283.3699999999999</v>
      </c>
      <c r="K1052" s="255" t="s">
        <v>8723</v>
      </c>
      <c r="L1052" s="255" t="s">
        <v>818</v>
      </c>
      <c r="M1052" s="256">
        <v>43220</v>
      </c>
      <c r="N1052" s="255" t="s">
        <v>70</v>
      </c>
      <c r="O1052" s="255" t="s">
        <v>8724</v>
      </c>
    </row>
    <row r="1053" spans="1:15" x14ac:dyDescent="0.2">
      <c r="A1053" s="255" t="s">
        <v>2063</v>
      </c>
      <c r="B1053" s="255" t="s">
        <v>2046</v>
      </c>
      <c r="C1053" s="255" t="s">
        <v>77</v>
      </c>
      <c r="D1053" s="255" t="s">
        <v>78</v>
      </c>
      <c r="E1053" s="255" t="s">
        <v>79</v>
      </c>
      <c r="F1053" s="255" t="s">
        <v>8725</v>
      </c>
      <c r="G1053" s="256">
        <v>43217</v>
      </c>
      <c r="H1053" s="257">
        <v>45.73</v>
      </c>
      <c r="I1053" s="257">
        <v>1</v>
      </c>
      <c r="J1053" s="257">
        <f t="shared" si="16"/>
        <v>45.73</v>
      </c>
      <c r="K1053" s="255" t="s">
        <v>8726</v>
      </c>
      <c r="L1053" s="255" t="s">
        <v>8727</v>
      </c>
      <c r="M1053" s="256">
        <v>43220</v>
      </c>
      <c r="N1053" s="255" t="s">
        <v>70</v>
      </c>
      <c r="O1053" s="255" t="s">
        <v>8728</v>
      </c>
    </row>
    <row r="1054" spans="1:15" x14ac:dyDescent="0.2">
      <c r="A1054" s="255" t="s">
        <v>2063</v>
      </c>
      <c r="B1054" s="255" t="s">
        <v>2046</v>
      </c>
      <c r="C1054" s="255" t="s">
        <v>77</v>
      </c>
      <c r="D1054" s="255" t="s">
        <v>78</v>
      </c>
      <c r="E1054" s="255" t="s">
        <v>79</v>
      </c>
      <c r="F1054" s="255" t="s">
        <v>8729</v>
      </c>
      <c r="G1054" s="256">
        <v>43217</v>
      </c>
      <c r="H1054" s="257">
        <v>81.97</v>
      </c>
      <c r="I1054" s="257">
        <v>1</v>
      </c>
      <c r="J1054" s="257">
        <f t="shared" si="16"/>
        <v>81.97</v>
      </c>
      <c r="K1054" s="255" t="s">
        <v>8730</v>
      </c>
      <c r="L1054" s="255" t="s">
        <v>426</v>
      </c>
      <c r="M1054" s="256">
        <v>43220</v>
      </c>
      <c r="N1054" s="255" t="s">
        <v>70</v>
      </c>
      <c r="O1054" s="255" t="s">
        <v>8731</v>
      </c>
    </row>
    <row r="1055" spans="1:15" x14ac:dyDescent="0.2">
      <c r="A1055" s="255" t="s">
        <v>2063</v>
      </c>
      <c r="B1055" s="255" t="s">
        <v>2046</v>
      </c>
      <c r="C1055" s="255" t="s">
        <v>77</v>
      </c>
      <c r="D1055" s="255" t="s">
        <v>78</v>
      </c>
      <c r="E1055" s="255" t="s">
        <v>79</v>
      </c>
      <c r="F1055" s="255" t="s">
        <v>8732</v>
      </c>
      <c r="G1055" s="256">
        <v>43216</v>
      </c>
      <c r="H1055" s="257">
        <v>544.11</v>
      </c>
      <c r="I1055" s="257">
        <v>1</v>
      </c>
      <c r="J1055" s="257">
        <f t="shared" si="16"/>
        <v>544.11</v>
      </c>
      <c r="K1055" s="255" t="s">
        <v>8733</v>
      </c>
      <c r="L1055" s="255" t="s">
        <v>430</v>
      </c>
      <c r="M1055" s="256">
        <v>43217</v>
      </c>
      <c r="N1055" s="255" t="s">
        <v>70</v>
      </c>
      <c r="O1055" s="255" t="s">
        <v>8734</v>
      </c>
    </row>
    <row r="1056" spans="1:15" x14ac:dyDescent="0.2">
      <c r="A1056" s="255" t="s">
        <v>2063</v>
      </c>
      <c r="B1056" s="255" t="s">
        <v>2046</v>
      </c>
      <c r="C1056" s="255" t="s">
        <v>77</v>
      </c>
      <c r="D1056" s="255" t="s">
        <v>78</v>
      </c>
      <c r="E1056" s="255" t="s">
        <v>79</v>
      </c>
      <c r="F1056" s="255" t="s">
        <v>8735</v>
      </c>
      <c r="G1056" s="256">
        <v>43216</v>
      </c>
      <c r="H1056" s="257">
        <v>193.66</v>
      </c>
      <c r="I1056" s="257">
        <v>1</v>
      </c>
      <c r="J1056" s="257">
        <f t="shared" si="16"/>
        <v>193.66</v>
      </c>
      <c r="K1056" s="255" t="s">
        <v>3701</v>
      </c>
      <c r="L1056" s="255" t="s">
        <v>106</v>
      </c>
      <c r="M1056" s="256">
        <v>43217</v>
      </c>
      <c r="N1056" s="255" t="s">
        <v>70</v>
      </c>
      <c r="O1056" s="255" t="s">
        <v>3702</v>
      </c>
    </row>
    <row r="1057" spans="1:15" x14ac:dyDescent="0.2">
      <c r="A1057" s="255" t="s">
        <v>2063</v>
      </c>
      <c r="B1057" s="255" t="s">
        <v>2046</v>
      </c>
      <c r="C1057" s="255" t="s">
        <v>77</v>
      </c>
      <c r="D1057" s="255" t="s">
        <v>78</v>
      </c>
      <c r="E1057" s="255" t="s">
        <v>79</v>
      </c>
      <c r="F1057" s="255" t="s">
        <v>8736</v>
      </c>
      <c r="G1057" s="256">
        <v>43216</v>
      </c>
      <c r="H1057" s="257">
        <v>86.18</v>
      </c>
      <c r="I1057" s="257">
        <v>1</v>
      </c>
      <c r="J1057" s="257">
        <f t="shared" si="16"/>
        <v>86.18</v>
      </c>
      <c r="K1057" s="255" t="s">
        <v>8737</v>
      </c>
      <c r="L1057" s="255" t="s">
        <v>426</v>
      </c>
      <c r="M1057" s="256">
        <v>43217</v>
      </c>
      <c r="N1057" s="255" t="s">
        <v>70</v>
      </c>
      <c r="O1057" s="255" t="s">
        <v>8738</v>
      </c>
    </row>
    <row r="1058" spans="1:15" x14ac:dyDescent="0.2">
      <c r="A1058" s="255" t="s">
        <v>2063</v>
      </c>
      <c r="B1058" s="255" t="s">
        <v>2046</v>
      </c>
      <c r="C1058" s="255" t="s">
        <v>77</v>
      </c>
      <c r="D1058" s="255" t="s">
        <v>78</v>
      </c>
      <c r="E1058" s="255" t="s">
        <v>79</v>
      </c>
      <c r="F1058" s="255" t="s">
        <v>8739</v>
      </c>
      <c r="G1058" s="256">
        <v>43215</v>
      </c>
      <c r="H1058" s="257">
        <v>264.70999999999998</v>
      </c>
      <c r="I1058" s="257">
        <v>1</v>
      </c>
      <c r="J1058" s="257">
        <f t="shared" si="16"/>
        <v>264.70999999999998</v>
      </c>
      <c r="K1058" s="255" t="s">
        <v>8740</v>
      </c>
      <c r="L1058" s="255" t="s">
        <v>428</v>
      </c>
      <c r="M1058" s="256">
        <v>43215</v>
      </c>
      <c r="N1058" s="255" t="s">
        <v>70</v>
      </c>
      <c r="O1058" s="255" t="s">
        <v>8741</v>
      </c>
    </row>
    <row r="1059" spans="1:15" x14ac:dyDescent="0.2">
      <c r="A1059" s="255" t="s">
        <v>2063</v>
      </c>
      <c r="B1059" s="255" t="s">
        <v>2046</v>
      </c>
      <c r="C1059" s="255" t="s">
        <v>77</v>
      </c>
      <c r="D1059" s="255" t="s">
        <v>78</v>
      </c>
      <c r="E1059" s="255" t="s">
        <v>79</v>
      </c>
      <c r="F1059" s="255" t="s">
        <v>8742</v>
      </c>
      <c r="G1059" s="256">
        <v>43215</v>
      </c>
      <c r="H1059" s="257">
        <v>56.87</v>
      </c>
      <c r="I1059" s="257">
        <v>1</v>
      </c>
      <c r="J1059" s="257">
        <f t="shared" si="16"/>
        <v>56.87</v>
      </c>
      <c r="K1059" s="255" t="s">
        <v>8743</v>
      </c>
      <c r="L1059" s="255" t="s">
        <v>433</v>
      </c>
      <c r="M1059" s="256">
        <v>43215</v>
      </c>
      <c r="N1059" s="255" t="s">
        <v>70</v>
      </c>
      <c r="O1059" s="255" t="s">
        <v>8744</v>
      </c>
    </row>
    <row r="1060" spans="1:15" x14ac:dyDescent="0.2">
      <c r="A1060" s="255" t="s">
        <v>2063</v>
      </c>
      <c r="B1060" s="255" t="s">
        <v>2046</v>
      </c>
      <c r="C1060" s="255" t="s">
        <v>77</v>
      </c>
      <c r="D1060" s="255" t="s">
        <v>78</v>
      </c>
      <c r="E1060" s="255" t="s">
        <v>79</v>
      </c>
      <c r="F1060" s="255" t="s">
        <v>8745</v>
      </c>
      <c r="G1060" s="256">
        <v>43214</v>
      </c>
      <c r="H1060" s="257">
        <v>698.44</v>
      </c>
      <c r="I1060" s="257">
        <v>1</v>
      </c>
      <c r="J1060" s="257">
        <f t="shared" si="16"/>
        <v>698.44</v>
      </c>
      <c r="K1060" s="255" t="s">
        <v>8746</v>
      </c>
      <c r="L1060" s="255" t="s">
        <v>222</v>
      </c>
      <c r="M1060" s="256">
        <v>43215</v>
      </c>
      <c r="N1060" s="255" t="s">
        <v>70</v>
      </c>
      <c r="O1060" s="255" t="s">
        <v>8747</v>
      </c>
    </row>
    <row r="1061" spans="1:15" x14ac:dyDescent="0.2">
      <c r="A1061" s="255" t="s">
        <v>2063</v>
      </c>
      <c r="B1061" s="255" t="s">
        <v>2046</v>
      </c>
      <c r="C1061" s="255" t="s">
        <v>77</v>
      </c>
      <c r="D1061" s="255" t="s">
        <v>78</v>
      </c>
      <c r="E1061" s="255" t="s">
        <v>79</v>
      </c>
      <c r="F1061" s="255" t="s">
        <v>8748</v>
      </c>
      <c r="G1061" s="256">
        <v>43213</v>
      </c>
      <c r="H1061" s="257">
        <v>5989.5</v>
      </c>
      <c r="I1061" s="257">
        <v>1</v>
      </c>
      <c r="J1061" s="257">
        <f t="shared" si="16"/>
        <v>5989.5</v>
      </c>
      <c r="K1061" s="255" t="s">
        <v>8749</v>
      </c>
      <c r="L1061" s="255" t="s">
        <v>156</v>
      </c>
      <c r="M1061" s="256">
        <v>43214</v>
      </c>
      <c r="N1061" s="255" t="s">
        <v>70</v>
      </c>
      <c r="O1061" s="255" t="s">
        <v>8750</v>
      </c>
    </row>
    <row r="1062" spans="1:15" x14ac:dyDescent="0.2">
      <c r="A1062" s="255" t="s">
        <v>2063</v>
      </c>
      <c r="B1062" s="255" t="s">
        <v>2046</v>
      </c>
      <c r="C1062" s="255" t="s">
        <v>77</v>
      </c>
      <c r="D1062" s="255" t="s">
        <v>78</v>
      </c>
      <c r="E1062" s="255" t="s">
        <v>79</v>
      </c>
      <c r="F1062" s="255" t="s">
        <v>8751</v>
      </c>
      <c r="G1062" s="256">
        <v>43210</v>
      </c>
      <c r="H1062" s="257">
        <v>116.5</v>
      </c>
      <c r="I1062" s="257">
        <v>1</v>
      </c>
      <c r="J1062" s="257">
        <f t="shared" si="16"/>
        <v>116.5</v>
      </c>
      <c r="K1062" s="255" t="s">
        <v>8752</v>
      </c>
      <c r="L1062" s="255" t="s">
        <v>8753</v>
      </c>
      <c r="M1062" s="256">
        <v>43213</v>
      </c>
      <c r="N1062" s="255" t="s">
        <v>70</v>
      </c>
      <c r="O1062" s="255" t="s">
        <v>8754</v>
      </c>
    </row>
    <row r="1063" spans="1:15" x14ac:dyDescent="0.2">
      <c r="A1063" s="255" t="s">
        <v>2063</v>
      </c>
      <c r="B1063" s="255" t="s">
        <v>2046</v>
      </c>
      <c r="C1063" s="255" t="s">
        <v>77</v>
      </c>
      <c r="D1063" s="255" t="s">
        <v>78</v>
      </c>
      <c r="E1063" s="255" t="s">
        <v>79</v>
      </c>
      <c r="F1063" s="255" t="s">
        <v>8755</v>
      </c>
      <c r="G1063" s="256">
        <v>43209</v>
      </c>
      <c r="H1063" s="257">
        <v>107.91</v>
      </c>
      <c r="I1063" s="257">
        <v>1</v>
      </c>
      <c r="J1063" s="257">
        <f t="shared" si="16"/>
        <v>107.91</v>
      </c>
      <c r="K1063" s="255" t="s">
        <v>8756</v>
      </c>
      <c r="L1063" s="255" t="s">
        <v>106</v>
      </c>
      <c r="M1063" s="256">
        <v>43209</v>
      </c>
      <c r="N1063" s="255" t="s">
        <v>70</v>
      </c>
      <c r="O1063" s="255" t="s">
        <v>8757</v>
      </c>
    </row>
    <row r="1064" spans="1:15" x14ac:dyDescent="0.2">
      <c r="A1064" s="255" t="s">
        <v>2063</v>
      </c>
      <c r="B1064" s="255" t="s">
        <v>2046</v>
      </c>
      <c r="C1064" s="255" t="s">
        <v>77</v>
      </c>
      <c r="D1064" s="255" t="s">
        <v>78</v>
      </c>
      <c r="E1064" s="255" t="s">
        <v>79</v>
      </c>
      <c r="F1064" s="255" t="s">
        <v>8758</v>
      </c>
      <c r="G1064" s="256">
        <v>43208</v>
      </c>
      <c r="H1064" s="257">
        <v>204.91</v>
      </c>
      <c r="I1064" s="257">
        <v>1</v>
      </c>
      <c r="J1064" s="257">
        <f t="shared" si="16"/>
        <v>204.91</v>
      </c>
      <c r="K1064" s="255" t="s">
        <v>8759</v>
      </c>
      <c r="L1064" s="255" t="s">
        <v>521</v>
      </c>
      <c r="M1064" s="256">
        <v>43208</v>
      </c>
      <c r="N1064" s="255" t="s">
        <v>70</v>
      </c>
      <c r="O1064" s="255" t="s">
        <v>8760</v>
      </c>
    </row>
    <row r="1065" spans="1:15" x14ac:dyDescent="0.2">
      <c r="A1065" s="255" t="s">
        <v>2063</v>
      </c>
      <c r="B1065" s="255" t="s">
        <v>2046</v>
      </c>
      <c r="C1065" s="255" t="s">
        <v>77</v>
      </c>
      <c r="D1065" s="255" t="s">
        <v>78</v>
      </c>
      <c r="E1065" s="255" t="s">
        <v>79</v>
      </c>
      <c r="F1065" s="255" t="s">
        <v>8761</v>
      </c>
      <c r="G1065" s="256">
        <v>43208</v>
      </c>
      <c r="H1065" s="257">
        <v>129.52000000000001</v>
      </c>
      <c r="I1065" s="257">
        <v>1</v>
      </c>
      <c r="J1065" s="257">
        <f t="shared" si="16"/>
        <v>129.52000000000001</v>
      </c>
      <c r="K1065" s="255" t="s">
        <v>8762</v>
      </c>
      <c r="L1065" s="255" t="s">
        <v>415</v>
      </c>
      <c r="M1065" s="256">
        <v>43208</v>
      </c>
      <c r="N1065" s="255" t="s">
        <v>70</v>
      </c>
      <c r="O1065" s="255" t="s">
        <v>8763</v>
      </c>
    </row>
    <row r="1066" spans="1:15" x14ac:dyDescent="0.2">
      <c r="A1066" s="255" t="s">
        <v>2063</v>
      </c>
      <c r="B1066" s="255" t="s">
        <v>2046</v>
      </c>
      <c r="C1066" s="255" t="s">
        <v>77</v>
      </c>
      <c r="D1066" s="255" t="s">
        <v>78</v>
      </c>
      <c r="E1066" s="255" t="s">
        <v>79</v>
      </c>
      <c r="F1066" s="255" t="s">
        <v>8764</v>
      </c>
      <c r="G1066" s="256">
        <v>43207</v>
      </c>
      <c r="H1066" s="257">
        <v>103.79</v>
      </c>
      <c r="I1066" s="257">
        <v>1</v>
      </c>
      <c r="J1066" s="257">
        <f t="shared" si="16"/>
        <v>103.79</v>
      </c>
      <c r="K1066" s="255" t="s">
        <v>8765</v>
      </c>
      <c r="L1066" s="255" t="s">
        <v>653</v>
      </c>
      <c r="M1066" s="256">
        <v>43208</v>
      </c>
      <c r="N1066" s="255" t="s">
        <v>70</v>
      </c>
      <c r="O1066" s="255" t="s">
        <v>8766</v>
      </c>
    </row>
    <row r="1067" spans="1:15" x14ac:dyDescent="0.2">
      <c r="A1067" s="255" t="s">
        <v>2063</v>
      </c>
      <c r="B1067" s="255" t="s">
        <v>2046</v>
      </c>
      <c r="C1067" s="255" t="s">
        <v>77</v>
      </c>
      <c r="D1067" s="255" t="s">
        <v>78</v>
      </c>
      <c r="E1067" s="255" t="s">
        <v>79</v>
      </c>
      <c r="F1067" s="255" t="s">
        <v>8767</v>
      </c>
      <c r="G1067" s="256">
        <v>43206</v>
      </c>
      <c r="H1067" s="257">
        <v>106.01</v>
      </c>
      <c r="I1067" s="257">
        <v>1</v>
      </c>
      <c r="J1067" s="257">
        <f t="shared" si="16"/>
        <v>106.01</v>
      </c>
      <c r="K1067" s="255" t="s">
        <v>8768</v>
      </c>
      <c r="L1067" s="255" t="s">
        <v>215</v>
      </c>
      <c r="M1067" s="256">
        <v>43207</v>
      </c>
      <c r="N1067" s="255" t="s">
        <v>70</v>
      </c>
      <c r="O1067" s="255" t="s">
        <v>8769</v>
      </c>
    </row>
    <row r="1068" spans="1:15" x14ac:dyDescent="0.2">
      <c r="A1068" s="255" t="s">
        <v>2063</v>
      </c>
      <c r="B1068" s="255" t="s">
        <v>2046</v>
      </c>
      <c r="C1068" s="255" t="s">
        <v>77</v>
      </c>
      <c r="D1068" s="255" t="s">
        <v>78</v>
      </c>
      <c r="E1068" s="255" t="s">
        <v>79</v>
      </c>
      <c r="F1068" s="255" t="s">
        <v>8770</v>
      </c>
      <c r="G1068" s="256">
        <v>43206</v>
      </c>
      <c r="H1068" s="257">
        <v>103.85</v>
      </c>
      <c r="I1068" s="257">
        <v>1</v>
      </c>
      <c r="J1068" s="257">
        <f t="shared" si="16"/>
        <v>103.85</v>
      </c>
      <c r="K1068" s="255" t="s">
        <v>8771</v>
      </c>
      <c r="L1068" s="255" t="s">
        <v>434</v>
      </c>
      <c r="M1068" s="256">
        <v>43207</v>
      </c>
      <c r="N1068" s="255" t="s">
        <v>70</v>
      </c>
      <c r="O1068" s="255" t="s">
        <v>8772</v>
      </c>
    </row>
    <row r="1069" spans="1:15" x14ac:dyDescent="0.2">
      <c r="A1069" s="255" t="s">
        <v>2063</v>
      </c>
      <c r="B1069" s="255" t="s">
        <v>2046</v>
      </c>
      <c r="C1069" s="255" t="s">
        <v>77</v>
      </c>
      <c r="D1069" s="255" t="s">
        <v>78</v>
      </c>
      <c r="E1069" s="255" t="s">
        <v>79</v>
      </c>
      <c r="F1069" s="255" t="s">
        <v>8773</v>
      </c>
      <c r="G1069" s="256">
        <v>43203</v>
      </c>
      <c r="H1069" s="257">
        <v>99.97</v>
      </c>
      <c r="I1069" s="257">
        <v>1</v>
      </c>
      <c r="J1069" s="257">
        <f t="shared" si="16"/>
        <v>99.97</v>
      </c>
      <c r="K1069" s="255" t="s">
        <v>8774</v>
      </c>
      <c r="L1069" s="255" t="s">
        <v>106</v>
      </c>
      <c r="M1069" s="256">
        <v>43206</v>
      </c>
      <c r="N1069" s="255" t="s">
        <v>70</v>
      </c>
      <c r="O1069" s="255" t="s">
        <v>8775</v>
      </c>
    </row>
    <row r="1070" spans="1:15" x14ac:dyDescent="0.2">
      <c r="A1070" s="255" t="s">
        <v>2063</v>
      </c>
      <c r="B1070" s="255" t="s">
        <v>2046</v>
      </c>
      <c r="C1070" s="255" t="s">
        <v>77</v>
      </c>
      <c r="D1070" s="255" t="s">
        <v>78</v>
      </c>
      <c r="E1070" s="255" t="s">
        <v>79</v>
      </c>
      <c r="F1070" s="255" t="s">
        <v>8776</v>
      </c>
      <c r="G1070" s="256">
        <v>43203</v>
      </c>
      <c r="H1070" s="257">
        <v>319.52</v>
      </c>
      <c r="I1070" s="257">
        <v>1</v>
      </c>
      <c r="J1070" s="257">
        <f t="shared" si="16"/>
        <v>319.52</v>
      </c>
      <c r="K1070" s="255" t="s">
        <v>8777</v>
      </c>
      <c r="L1070" s="255" t="s">
        <v>124</v>
      </c>
      <c r="M1070" s="256">
        <v>43206</v>
      </c>
      <c r="N1070" s="255" t="s">
        <v>70</v>
      </c>
      <c r="O1070" s="255" t="s">
        <v>8778</v>
      </c>
    </row>
    <row r="1071" spans="1:15" x14ac:dyDescent="0.2">
      <c r="A1071" s="255" t="s">
        <v>2063</v>
      </c>
      <c r="B1071" s="255" t="s">
        <v>2046</v>
      </c>
      <c r="C1071" s="255" t="s">
        <v>77</v>
      </c>
      <c r="D1071" s="255" t="s">
        <v>78</v>
      </c>
      <c r="E1071" s="255" t="s">
        <v>79</v>
      </c>
      <c r="F1071" s="255" t="s">
        <v>8779</v>
      </c>
      <c r="G1071" s="256">
        <v>43201</v>
      </c>
      <c r="H1071" s="257">
        <v>284.69</v>
      </c>
      <c r="I1071" s="257">
        <v>1</v>
      </c>
      <c r="J1071" s="257">
        <f t="shared" si="16"/>
        <v>284.69</v>
      </c>
      <c r="K1071" s="255" t="s">
        <v>8780</v>
      </c>
      <c r="L1071" s="255" t="s">
        <v>429</v>
      </c>
      <c r="M1071" s="256">
        <v>43201</v>
      </c>
      <c r="N1071" s="255" t="s">
        <v>70</v>
      </c>
      <c r="O1071" s="255" t="s">
        <v>8781</v>
      </c>
    </row>
    <row r="1072" spans="1:15" x14ac:dyDescent="0.2">
      <c r="A1072" s="255" t="s">
        <v>2063</v>
      </c>
      <c r="B1072" s="255" t="s">
        <v>2046</v>
      </c>
      <c r="C1072" s="255" t="s">
        <v>77</v>
      </c>
      <c r="D1072" s="255" t="s">
        <v>78</v>
      </c>
      <c r="E1072" s="255" t="s">
        <v>79</v>
      </c>
      <c r="F1072" s="255" t="s">
        <v>8782</v>
      </c>
      <c r="G1072" s="256">
        <v>43201</v>
      </c>
      <c r="H1072" s="257">
        <v>183.24</v>
      </c>
      <c r="I1072" s="257">
        <v>1</v>
      </c>
      <c r="J1072" s="257">
        <f t="shared" si="16"/>
        <v>183.24</v>
      </c>
      <c r="K1072" s="255" t="s">
        <v>8783</v>
      </c>
      <c r="L1072" s="255" t="s">
        <v>215</v>
      </c>
      <c r="M1072" s="256">
        <v>43201</v>
      </c>
      <c r="N1072" s="255" t="s">
        <v>70</v>
      </c>
      <c r="O1072" s="255" t="s">
        <v>8784</v>
      </c>
    </row>
    <row r="1073" spans="1:15" x14ac:dyDescent="0.2">
      <c r="A1073" s="255" t="s">
        <v>2063</v>
      </c>
      <c r="B1073" s="255" t="s">
        <v>2046</v>
      </c>
      <c r="C1073" s="255" t="s">
        <v>77</v>
      </c>
      <c r="D1073" s="255" t="s">
        <v>78</v>
      </c>
      <c r="E1073" s="255" t="s">
        <v>79</v>
      </c>
      <c r="F1073" s="255" t="s">
        <v>8785</v>
      </c>
      <c r="G1073" s="256">
        <v>43200</v>
      </c>
      <c r="H1073" s="257">
        <v>100.13</v>
      </c>
      <c r="I1073" s="257">
        <v>1</v>
      </c>
      <c r="J1073" s="257">
        <f t="shared" si="16"/>
        <v>100.13</v>
      </c>
      <c r="K1073" s="255" t="s">
        <v>8786</v>
      </c>
      <c r="L1073" s="255" t="s">
        <v>695</v>
      </c>
      <c r="M1073" s="256">
        <v>43201</v>
      </c>
      <c r="N1073" s="255" t="s">
        <v>70</v>
      </c>
      <c r="O1073" s="255" t="s">
        <v>8787</v>
      </c>
    </row>
    <row r="1074" spans="1:15" x14ac:dyDescent="0.2">
      <c r="A1074" s="255" t="s">
        <v>2063</v>
      </c>
      <c r="B1074" s="255" t="s">
        <v>2046</v>
      </c>
      <c r="C1074" s="255" t="s">
        <v>77</v>
      </c>
      <c r="D1074" s="255" t="s">
        <v>78</v>
      </c>
      <c r="E1074" s="255" t="s">
        <v>79</v>
      </c>
      <c r="F1074" s="255" t="s">
        <v>8788</v>
      </c>
      <c r="G1074" s="256">
        <v>43200</v>
      </c>
      <c r="H1074" s="257">
        <v>272.06</v>
      </c>
      <c r="I1074" s="257">
        <v>1</v>
      </c>
      <c r="J1074" s="257">
        <f t="shared" si="16"/>
        <v>272.06</v>
      </c>
      <c r="K1074" s="255" t="s">
        <v>8789</v>
      </c>
      <c r="L1074" s="255" t="s">
        <v>434</v>
      </c>
      <c r="M1074" s="256">
        <v>43201</v>
      </c>
      <c r="N1074" s="255" t="s">
        <v>70</v>
      </c>
      <c r="O1074" s="255" t="s">
        <v>8790</v>
      </c>
    </row>
    <row r="1075" spans="1:15" x14ac:dyDescent="0.2">
      <c r="A1075" s="255" t="s">
        <v>2063</v>
      </c>
      <c r="B1075" s="255" t="s">
        <v>2046</v>
      </c>
      <c r="C1075" s="255" t="s">
        <v>77</v>
      </c>
      <c r="D1075" s="255" t="s">
        <v>78</v>
      </c>
      <c r="E1075" s="255" t="s">
        <v>79</v>
      </c>
      <c r="F1075" s="255" t="s">
        <v>8791</v>
      </c>
      <c r="G1075" s="256">
        <v>43200</v>
      </c>
      <c r="H1075" s="257">
        <v>229.9</v>
      </c>
      <c r="I1075" s="257">
        <v>1</v>
      </c>
      <c r="J1075" s="257">
        <f t="shared" si="16"/>
        <v>229.9</v>
      </c>
      <c r="K1075" s="255" t="s">
        <v>8792</v>
      </c>
      <c r="L1075" s="255" t="s">
        <v>147</v>
      </c>
      <c r="M1075" s="256">
        <v>43201</v>
      </c>
      <c r="N1075" s="255" t="s">
        <v>70</v>
      </c>
      <c r="O1075" s="255" t="s">
        <v>8793</v>
      </c>
    </row>
    <row r="1076" spans="1:15" x14ac:dyDescent="0.2">
      <c r="A1076" s="255" t="s">
        <v>2063</v>
      </c>
      <c r="B1076" s="255" t="s">
        <v>2046</v>
      </c>
      <c r="C1076" s="255" t="s">
        <v>77</v>
      </c>
      <c r="D1076" s="255" t="s">
        <v>78</v>
      </c>
      <c r="E1076" s="255" t="s">
        <v>79</v>
      </c>
      <c r="F1076" s="255" t="s">
        <v>8794</v>
      </c>
      <c r="G1076" s="256">
        <v>43200</v>
      </c>
      <c r="H1076" s="257">
        <v>247.66</v>
      </c>
      <c r="I1076" s="257">
        <v>1</v>
      </c>
      <c r="J1076" s="257">
        <f t="shared" si="16"/>
        <v>247.66</v>
      </c>
      <c r="K1076" s="255" t="s">
        <v>8795</v>
      </c>
      <c r="L1076" s="255" t="s">
        <v>8796</v>
      </c>
      <c r="M1076" s="256">
        <v>43201</v>
      </c>
      <c r="N1076" s="255" t="s">
        <v>70</v>
      </c>
      <c r="O1076" s="255" t="s">
        <v>398</v>
      </c>
    </row>
    <row r="1077" spans="1:15" x14ac:dyDescent="0.2">
      <c r="A1077" s="255" t="s">
        <v>2063</v>
      </c>
      <c r="B1077" s="255" t="s">
        <v>2046</v>
      </c>
      <c r="C1077" s="255" t="s">
        <v>77</v>
      </c>
      <c r="D1077" s="255" t="s">
        <v>78</v>
      </c>
      <c r="E1077" s="255" t="s">
        <v>79</v>
      </c>
      <c r="F1077" s="255" t="s">
        <v>8797</v>
      </c>
      <c r="G1077" s="256">
        <v>43200</v>
      </c>
      <c r="H1077" s="257">
        <v>48.39</v>
      </c>
      <c r="I1077" s="257">
        <v>1</v>
      </c>
      <c r="J1077" s="257">
        <f t="shared" si="16"/>
        <v>48.39</v>
      </c>
      <c r="K1077" s="255" t="s">
        <v>8798</v>
      </c>
      <c r="L1077" s="255" t="s">
        <v>434</v>
      </c>
      <c r="M1077" s="256">
        <v>43201</v>
      </c>
      <c r="N1077" s="255" t="s">
        <v>70</v>
      </c>
      <c r="O1077" s="255" t="s">
        <v>8799</v>
      </c>
    </row>
    <row r="1078" spans="1:15" x14ac:dyDescent="0.2">
      <c r="A1078" s="255" t="s">
        <v>2063</v>
      </c>
      <c r="B1078" s="255" t="s">
        <v>2046</v>
      </c>
      <c r="C1078" s="255" t="s">
        <v>77</v>
      </c>
      <c r="D1078" s="255" t="s">
        <v>78</v>
      </c>
      <c r="E1078" s="255" t="s">
        <v>79</v>
      </c>
      <c r="F1078" s="255" t="s">
        <v>8800</v>
      </c>
      <c r="G1078" s="256">
        <v>43196</v>
      </c>
      <c r="H1078" s="257">
        <v>821.8</v>
      </c>
      <c r="I1078" s="257">
        <v>1</v>
      </c>
      <c r="J1078" s="257">
        <f t="shared" si="16"/>
        <v>821.8</v>
      </c>
      <c r="K1078" s="255" t="s">
        <v>8801</v>
      </c>
      <c r="L1078" s="255" t="s">
        <v>618</v>
      </c>
      <c r="M1078" s="256">
        <v>43200</v>
      </c>
      <c r="N1078" s="255" t="s">
        <v>70</v>
      </c>
      <c r="O1078" s="255" t="s">
        <v>8802</v>
      </c>
    </row>
    <row r="1079" spans="1:15" x14ac:dyDescent="0.2">
      <c r="A1079" s="255" t="s">
        <v>2063</v>
      </c>
      <c r="B1079" s="255" t="s">
        <v>2046</v>
      </c>
      <c r="C1079" s="255" t="s">
        <v>77</v>
      </c>
      <c r="D1079" s="255" t="s">
        <v>78</v>
      </c>
      <c r="E1079" s="255" t="s">
        <v>79</v>
      </c>
      <c r="F1079" s="255" t="s">
        <v>8803</v>
      </c>
      <c r="G1079" s="256">
        <v>43196</v>
      </c>
      <c r="H1079" s="257">
        <v>46.6</v>
      </c>
      <c r="I1079" s="257">
        <v>1</v>
      </c>
      <c r="J1079" s="257">
        <f t="shared" si="16"/>
        <v>46.6</v>
      </c>
      <c r="K1079" s="255" t="s">
        <v>8804</v>
      </c>
      <c r="L1079" s="255" t="s">
        <v>91</v>
      </c>
      <c r="M1079" s="256">
        <v>43200</v>
      </c>
      <c r="N1079" s="255" t="s">
        <v>70</v>
      </c>
      <c r="O1079" s="255" t="s">
        <v>8805</v>
      </c>
    </row>
    <row r="1080" spans="1:15" x14ac:dyDescent="0.2">
      <c r="A1080" s="255" t="s">
        <v>2063</v>
      </c>
      <c r="B1080" s="255" t="s">
        <v>2046</v>
      </c>
      <c r="C1080" s="255" t="s">
        <v>77</v>
      </c>
      <c r="D1080" s="255" t="s">
        <v>78</v>
      </c>
      <c r="E1080" s="255" t="s">
        <v>79</v>
      </c>
      <c r="F1080" s="255" t="s">
        <v>8806</v>
      </c>
      <c r="G1080" s="256">
        <v>43196</v>
      </c>
      <c r="H1080" s="257">
        <v>44.29</v>
      </c>
      <c r="I1080" s="257">
        <v>1</v>
      </c>
      <c r="J1080" s="257">
        <f t="shared" si="16"/>
        <v>44.29</v>
      </c>
      <c r="K1080" s="255" t="s">
        <v>8807</v>
      </c>
      <c r="L1080" s="255" t="s">
        <v>8808</v>
      </c>
      <c r="M1080" s="256">
        <v>43200</v>
      </c>
      <c r="N1080" s="255" t="s">
        <v>70</v>
      </c>
      <c r="O1080" s="255" t="s">
        <v>8809</v>
      </c>
    </row>
    <row r="1081" spans="1:15" x14ac:dyDescent="0.2">
      <c r="A1081" s="255" t="s">
        <v>2063</v>
      </c>
      <c r="B1081" s="255" t="s">
        <v>2046</v>
      </c>
      <c r="C1081" s="255" t="s">
        <v>77</v>
      </c>
      <c r="D1081" s="255" t="s">
        <v>78</v>
      </c>
      <c r="E1081" s="255" t="s">
        <v>79</v>
      </c>
      <c r="F1081" s="255" t="s">
        <v>8810</v>
      </c>
      <c r="G1081" s="256">
        <v>43190</v>
      </c>
      <c r="H1081" s="257">
        <v>22.4</v>
      </c>
      <c r="I1081" s="257">
        <v>1</v>
      </c>
      <c r="J1081" s="257">
        <f t="shared" si="16"/>
        <v>22.4</v>
      </c>
      <c r="K1081" s="255" t="s">
        <v>8811</v>
      </c>
      <c r="L1081" s="255" t="s">
        <v>147</v>
      </c>
      <c r="M1081" s="256">
        <v>43194</v>
      </c>
      <c r="N1081" s="255" t="s">
        <v>70</v>
      </c>
      <c r="O1081" s="255" t="s">
        <v>8812</v>
      </c>
    </row>
    <row r="1082" spans="1:15" x14ac:dyDescent="0.2">
      <c r="A1082" s="255" t="s">
        <v>2063</v>
      </c>
      <c r="B1082" s="255" t="s">
        <v>2046</v>
      </c>
      <c r="C1082" s="255" t="s">
        <v>77</v>
      </c>
      <c r="D1082" s="255" t="s">
        <v>78</v>
      </c>
      <c r="E1082" s="255" t="s">
        <v>79</v>
      </c>
      <c r="F1082" s="255" t="s">
        <v>8813</v>
      </c>
      <c r="G1082" s="256">
        <v>43190</v>
      </c>
      <c r="H1082" s="257">
        <v>8.52</v>
      </c>
      <c r="I1082" s="257">
        <v>1</v>
      </c>
      <c r="J1082" s="257">
        <f t="shared" si="16"/>
        <v>8.52</v>
      </c>
      <c r="K1082" s="255" t="s">
        <v>398</v>
      </c>
      <c r="L1082" s="255" t="s">
        <v>5415</v>
      </c>
      <c r="M1082" s="256">
        <v>43194</v>
      </c>
      <c r="N1082" s="255" t="s">
        <v>70</v>
      </c>
      <c r="O1082" s="255" t="s">
        <v>398</v>
      </c>
    </row>
    <row r="1083" spans="1:15" x14ac:dyDescent="0.2">
      <c r="A1083" s="255" t="s">
        <v>2063</v>
      </c>
      <c r="B1083" s="255" t="s">
        <v>2046</v>
      </c>
      <c r="C1083" s="255" t="s">
        <v>77</v>
      </c>
      <c r="D1083" s="255" t="s">
        <v>78</v>
      </c>
      <c r="E1083" s="255" t="s">
        <v>79</v>
      </c>
      <c r="F1083" s="255" t="s">
        <v>8814</v>
      </c>
      <c r="G1083" s="256">
        <v>43190</v>
      </c>
      <c r="H1083" s="257">
        <v>40.08</v>
      </c>
      <c r="I1083" s="257">
        <v>1</v>
      </c>
      <c r="J1083" s="257">
        <f t="shared" si="16"/>
        <v>40.08</v>
      </c>
      <c r="K1083" s="255" t="s">
        <v>8815</v>
      </c>
      <c r="L1083" s="255" t="s">
        <v>249</v>
      </c>
      <c r="M1083" s="256">
        <v>43194</v>
      </c>
      <c r="N1083" s="255" t="s">
        <v>70</v>
      </c>
      <c r="O1083" s="255" t="s">
        <v>8816</v>
      </c>
    </row>
    <row r="1084" spans="1:15" x14ac:dyDescent="0.2">
      <c r="A1084" s="255" t="s">
        <v>2063</v>
      </c>
      <c r="B1084" s="255" t="s">
        <v>2046</v>
      </c>
      <c r="C1084" s="255" t="s">
        <v>77</v>
      </c>
      <c r="D1084" s="255" t="s">
        <v>78</v>
      </c>
      <c r="E1084" s="255" t="s">
        <v>79</v>
      </c>
      <c r="F1084" s="255" t="s">
        <v>8817</v>
      </c>
      <c r="G1084" s="256">
        <v>43190</v>
      </c>
      <c r="H1084" s="257">
        <v>166.27</v>
      </c>
      <c r="I1084" s="257">
        <v>1</v>
      </c>
      <c r="J1084" s="257">
        <f t="shared" si="16"/>
        <v>166.27</v>
      </c>
      <c r="K1084" s="255" t="s">
        <v>398</v>
      </c>
      <c r="L1084" s="255" t="s">
        <v>664</v>
      </c>
      <c r="M1084" s="256">
        <v>43194</v>
      </c>
      <c r="N1084" s="255" t="s">
        <v>70</v>
      </c>
      <c r="O1084" s="255" t="s">
        <v>398</v>
      </c>
    </row>
    <row r="1085" spans="1:15" x14ac:dyDescent="0.2">
      <c r="A1085" s="255" t="s">
        <v>2063</v>
      </c>
      <c r="B1085" s="255" t="s">
        <v>2046</v>
      </c>
      <c r="C1085" s="255" t="s">
        <v>77</v>
      </c>
      <c r="D1085" s="255" t="s">
        <v>78</v>
      </c>
      <c r="E1085" s="255" t="s">
        <v>79</v>
      </c>
      <c r="F1085" s="255" t="s">
        <v>8818</v>
      </c>
      <c r="G1085" s="256">
        <v>43190</v>
      </c>
      <c r="H1085" s="257">
        <v>49.55</v>
      </c>
      <c r="I1085" s="257">
        <v>1</v>
      </c>
      <c r="J1085" s="257">
        <f t="shared" si="16"/>
        <v>49.55</v>
      </c>
      <c r="K1085" s="255" t="s">
        <v>8819</v>
      </c>
      <c r="L1085" s="255" t="s">
        <v>217</v>
      </c>
      <c r="M1085" s="256">
        <v>43194</v>
      </c>
      <c r="N1085" s="255" t="s">
        <v>70</v>
      </c>
      <c r="O1085" s="255" t="s">
        <v>8820</v>
      </c>
    </row>
    <row r="1086" spans="1:15" x14ac:dyDescent="0.2">
      <c r="A1086" s="255" t="s">
        <v>2063</v>
      </c>
      <c r="B1086" s="255" t="s">
        <v>2046</v>
      </c>
      <c r="C1086" s="255" t="s">
        <v>77</v>
      </c>
      <c r="D1086" s="255" t="s">
        <v>78</v>
      </c>
      <c r="E1086" s="255" t="s">
        <v>79</v>
      </c>
      <c r="F1086" s="255" t="s">
        <v>8821</v>
      </c>
      <c r="G1086" s="256">
        <v>43190</v>
      </c>
      <c r="H1086" s="257">
        <v>182.94</v>
      </c>
      <c r="I1086" s="257">
        <v>1</v>
      </c>
      <c r="J1086" s="257">
        <f t="shared" si="16"/>
        <v>182.94</v>
      </c>
      <c r="K1086" s="255" t="s">
        <v>8822</v>
      </c>
      <c r="L1086" s="255" t="s">
        <v>91</v>
      </c>
      <c r="M1086" s="256">
        <v>43194</v>
      </c>
      <c r="N1086" s="255" t="s">
        <v>70</v>
      </c>
      <c r="O1086" s="255" t="s">
        <v>8823</v>
      </c>
    </row>
    <row r="1087" spans="1:15" x14ac:dyDescent="0.2">
      <c r="A1087" s="255" t="s">
        <v>2063</v>
      </c>
      <c r="B1087" s="255" t="s">
        <v>2046</v>
      </c>
      <c r="C1087" s="255" t="s">
        <v>77</v>
      </c>
      <c r="D1087" s="255" t="s">
        <v>78</v>
      </c>
      <c r="E1087" s="255" t="s">
        <v>79</v>
      </c>
      <c r="F1087" s="255" t="s">
        <v>8824</v>
      </c>
      <c r="G1087" s="256">
        <v>43190</v>
      </c>
      <c r="H1087" s="257">
        <v>28.69</v>
      </c>
      <c r="I1087" s="257">
        <v>1</v>
      </c>
      <c r="J1087" s="257">
        <f t="shared" si="16"/>
        <v>28.69</v>
      </c>
      <c r="K1087" s="255" t="s">
        <v>8822</v>
      </c>
      <c r="L1087" s="255" t="s">
        <v>91</v>
      </c>
      <c r="M1087" s="256">
        <v>43194</v>
      </c>
      <c r="N1087" s="255" t="s">
        <v>70</v>
      </c>
      <c r="O1087" s="255" t="s">
        <v>8823</v>
      </c>
    </row>
    <row r="1088" spans="1:15" x14ac:dyDescent="0.2">
      <c r="A1088" s="255" t="s">
        <v>2063</v>
      </c>
      <c r="B1088" s="255" t="s">
        <v>2046</v>
      </c>
      <c r="C1088" s="255" t="s">
        <v>77</v>
      </c>
      <c r="D1088" s="255" t="s">
        <v>78</v>
      </c>
      <c r="E1088" s="255" t="s">
        <v>79</v>
      </c>
      <c r="F1088" s="255" t="s">
        <v>8825</v>
      </c>
      <c r="G1088" s="256">
        <v>43190</v>
      </c>
      <c r="H1088" s="257">
        <v>426.84</v>
      </c>
      <c r="I1088" s="257">
        <v>1</v>
      </c>
      <c r="J1088" s="257">
        <f t="shared" si="16"/>
        <v>426.84</v>
      </c>
      <c r="K1088" s="255" t="s">
        <v>398</v>
      </c>
      <c r="L1088" s="255" t="s">
        <v>106</v>
      </c>
      <c r="M1088" s="256">
        <v>43194</v>
      </c>
      <c r="N1088" s="255" t="s">
        <v>70</v>
      </c>
      <c r="O1088" s="255" t="s">
        <v>398</v>
      </c>
    </row>
    <row r="1089" spans="1:15" x14ac:dyDescent="0.2">
      <c r="A1089" s="255" t="s">
        <v>2063</v>
      </c>
      <c r="B1089" s="255" t="s">
        <v>2046</v>
      </c>
      <c r="C1089" s="255" t="s">
        <v>77</v>
      </c>
      <c r="D1089" s="255" t="s">
        <v>78</v>
      </c>
      <c r="E1089" s="255" t="s">
        <v>79</v>
      </c>
      <c r="F1089" s="255" t="s">
        <v>8826</v>
      </c>
      <c r="G1089" s="256">
        <v>43190</v>
      </c>
      <c r="H1089" s="257">
        <v>277.52999999999997</v>
      </c>
      <c r="I1089" s="257">
        <v>1</v>
      </c>
      <c r="J1089" s="257">
        <f t="shared" si="16"/>
        <v>277.52999999999997</v>
      </c>
      <c r="K1089" s="255" t="s">
        <v>2643</v>
      </c>
      <c r="L1089" s="255" t="s">
        <v>552</v>
      </c>
      <c r="M1089" s="256">
        <v>43194</v>
      </c>
      <c r="N1089" s="255" t="s">
        <v>70</v>
      </c>
      <c r="O1089" s="255" t="s">
        <v>2644</v>
      </c>
    </row>
    <row r="1090" spans="1:15" x14ac:dyDescent="0.2">
      <c r="A1090" s="255" t="s">
        <v>2063</v>
      </c>
      <c r="B1090" s="255" t="s">
        <v>2046</v>
      </c>
      <c r="C1090" s="255" t="s">
        <v>77</v>
      </c>
      <c r="D1090" s="255" t="s">
        <v>78</v>
      </c>
      <c r="E1090" s="255" t="s">
        <v>79</v>
      </c>
      <c r="F1090" s="255" t="s">
        <v>8827</v>
      </c>
      <c r="G1090" s="256">
        <v>43190</v>
      </c>
      <c r="H1090" s="257">
        <v>67.72</v>
      </c>
      <c r="I1090" s="257">
        <v>1</v>
      </c>
      <c r="J1090" s="257">
        <f t="shared" si="16"/>
        <v>67.72</v>
      </c>
      <c r="K1090" s="255" t="s">
        <v>398</v>
      </c>
      <c r="L1090" s="255" t="s">
        <v>1036</v>
      </c>
      <c r="M1090" s="256">
        <v>43194</v>
      </c>
      <c r="N1090" s="255" t="s">
        <v>70</v>
      </c>
      <c r="O1090" s="255" t="s">
        <v>398</v>
      </c>
    </row>
    <row r="1091" spans="1:15" x14ac:dyDescent="0.2">
      <c r="A1091" s="255" t="s">
        <v>2063</v>
      </c>
      <c r="B1091" s="255" t="s">
        <v>2046</v>
      </c>
      <c r="C1091" s="255" t="s">
        <v>77</v>
      </c>
      <c r="D1091" s="255" t="s">
        <v>78</v>
      </c>
      <c r="E1091" s="255" t="s">
        <v>79</v>
      </c>
      <c r="F1091" s="255" t="s">
        <v>8828</v>
      </c>
      <c r="G1091" s="256">
        <v>43190</v>
      </c>
      <c r="H1091" s="257">
        <v>39.01</v>
      </c>
      <c r="I1091" s="257">
        <v>1</v>
      </c>
      <c r="J1091" s="257">
        <f t="shared" ref="J1091:J1154" si="17">H1091*I1091</f>
        <v>39.01</v>
      </c>
      <c r="K1091" s="255" t="s">
        <v>8811</v>
      </c>
      <c r="L1091" s="255" t="s">
        <v>147</v>
      </c>
      <c r="M1091" s="256">
        <v>43194</v>
      </c>
      <c r="N1091" s="255" t="s">
        <v>70</v>
      </c>
      <c r="O1091" s="255" t="s">
        <v>8812</v>
      </c>
    </row>
    <row r="1092" spans="1:15" x14ac:dyDescent="0.2">
      <c r="A1092" s="255" t="s">
        <v>2063</v>
      </c>
      <c r="B1092" s="255" t="s">
        <v>2046</v>
      </c>
      <c r="C1092" s="255" t="s">
        <v>77</v>
      </c>
      <c r="D1092" s="255" t="s">
        <v>78</v>
      </c>
      <c r="E1092" s="255" t="s">
        <v>79</v>
      </c>
      <c r="F1092" s="255" t="s">
        <v>8829</v>
      </c>
      <c r="G1092" s="256">
        <v>43190</v>
      </c>
      <c r="H1092" s="257">
        <v>168.44</v>
      </c>
      <c r="I1092" s="257">
        <v>1</v>
      </c>
      <c r="J1092" s="257">
        <f t="shared" si="17"/>
        <v>168.44</v>
      </c>
      <c r="K1092" s="255" t="s">
        <v>8830</v>
      </c>
      <c r="L1092" s="255" t="s">
        <v>348</v>
      </c>
      <c r="M1092" s="256">
        <v>43194</v>
      </c>
      <c r="N1092" s="255" t="s">
        <v>70</v>
      </c>
      <c r="O1092" s="255" t="s">
        <v>8831</v>
      </c>
    </row>
    <row r="1093" spans="1:15" x14ac:dyDescent="0.2">
      <c r="A1093" s="255" t="s">
        <v>2063</v>
      </c>
      <c r="B1093" s="255" t="s">
        <v>2046</v>
      </c>
      <c r="C1093" s="255" t="s">
        <v>77</v>
      </c>
      <c r="D1093" s="255" t="s">
        <v>78</v>
      </c>
      <c r="E1093" s="255" t="s">
        <v>79</v>
      </c>
      <c r="F1093" s="255" t="s">
        <v>8832</v>
      </c>
      <c r="G1093" s="256">
        <v>43190</v>
      </c>
      <c r="H1093" s="257">
        <v>38.65</v>
      </c>
      <c r="I1093" s="257">
        <v>1</v>
      </c>
      <c r="J1093" s="257">
        <f t="shared" si="17"/>
        <v>38.65</v>
      </c>
      <c r="K1093" s="255" t="s">
        <v>8833</v>
      </c>
      <c r="L1093" s="255" t="s">
        <v>215</v>
      </c>
      <c r="M1093" s="256">
        <v>43194</v>
      </c>
      <c r="N1093" s="255" t="s">
        <v>70</v>
      </c>
      <c r="O1093" s="255" t="s">
        <v>8834</v>
      </c>
    </row>
    <row r="1094" spans="1:15" x14ac:dyDescent="0.2">
      <c r="A1094" s="255" t="s">
        <v>2063</v>
      </c>
      <c r="B1094" s="255" t="s">
        <v>2046</v>
      </c>
      <c r="C1094" s="255" t="s">
        <v>77</v>
      </c>
      <c r="D1094" s="255" t="s">
        <v>78</v>
      </c>
      <c r="E1094" s="255" t="s">
        <v>79</v>
      </c>
      <c r="F1094" s="255" t="s">
        <v>8835</v>
      </c>
      <c r="G1094" s="256">
        <v>43190</v>
      </c>
      <c r="H1094" s="257">
        <v>4.88</v>
      </c>
      <c r="I1094" s="257">
        <v>1</v>
      </c>
      <c r="J1094" s="257">
        <f t="shared" si="17"/>
        <v>4.88</v>
      </c>
      <c r="K1094" s="255" t="s">
        <v>398</v>
      </c>
      <c r="L1094" s="255" t="s">
        <v>177</v>
      </c>
      <c r="M1094" s="256">
        <v>43194</v>
      </c>
      <c r="N1094" s="255" t="s">
        <v>70</v>
      </c>
      <c r="O1094" s="255" t="s">
        <v>398</v>
      </c>
    </row>
    <row r="1095" spans="1:15" x14ac:dyDescent="0.2">
      <c r="A1095" s="255" t="s">
        <v>2063</v>
      </c>
      <c r="B1095" s="255" t="s">
        <v>2046</v>
      </c>
      <c r="C1095" s="255" t="s">
        <v>77</v>
      </c>
      <c r="D1095" s="255" t="s">
        <v>78</v>
      </c>
      <c r="E1095" s="255" t="s">
        <v>79</v>
      </c>
      <c r="F1095" s="255" t="s">
        <v>8836</v>
      </c>
      <c r="G1095" s="256">
        <v>43190</v>
      </c>
      <c r="H1095" s="257">
        <v>109.41</v>
      </c>
      <c r="I1095" s="257">
        <v>1</v>
      </c>
      <c r="J1095" s="257">
        <f t="shared" si="17"/>
        <v>109.41</v>
      </c>
      <c r="K1095" s="255" t="s">
        <v>1697</v>
      </c>
      <c r="L1095" s="255" t="s">
        <v>1698</v>
      </c>
      <c r="M1095" s="256">
        <v>43194</v>
      </c>
      <c r="N1095" s="255" t="s">
        <v>70</v>
      </c>
      <c r="O1095" s="255" t="s">
        <v>1699</v>
      </c>
    </row>
    <row r="1096" spans="1:15" x14ac:dyDescent="0.2">
      <c r="A1096" s="255" t="s">
        <v>2063</v>
      </c>
      <c r="B1096" s="255" t="s">
        <v>2046</v>
      </c>
      <c r="C1096" s="255" t="s">
        <v>77</v>
      </c>
      <c r="D1096" s="255" t="s">
        <v>78</v>
      </c>
      <c r="E1096" s="255" t="s">
        <v>79</v>
      </c>
      <c r="F1096" s="255" t="s">
        <v>8837</v>
      </c>
      <c r="G1096" s="256">
        <v>43190</v>
      </c>
      <c r="H1096" s="257">
        <v>160.13999999999999</v>
      </c>
      <c r="I1096" s="257">
        <v>1</v>
      </c>
      <c r="J1096" s="257">
        <f t="shared" si="17"/>
        <v>160.13999999999999</v>
      </c>
      <c r="K1096" s="255" t="s">
        <v>8838</v>
      </c>
      <c r="L1096" s="255" t="s">
        <v>301</v>
      </c>
      <c r="M1096" s="256">
        <v>43194</v>
      </c>
      <c r="N1096" s="255" t="s">
        <v>70</v>
      </c>
      <c r="O1096" s="255" t="s">
        <v>398</v>
      </c>
    </row>
    <row r="1097" spans="1:15" x14ac:dyDescent="0.2">
      <c r="A1097" s="255" t="s">
        <v>2063</v>
      </c>
      <c r="B1097" s="255" t="s">
        <v>2046</v>
      </c>
      <c r="C1097" s="255" t="s">
        <v>77</v>
      </c>
      <c r="D1097" s="255" t="s">
        <v>78</v>
      </c>
      <c r="E1097" s="255" t="s">
        <v>79</v>
      </c>
      <c r="F1097" s="255" t="s">
        <v>8839</v>
      </c>
      <c r="G1097" s="256">
        <v>43190</v>
      </c>
      <c r="H1097" s="257">
        <v>23.53</v>
      </c>
      <c r="I1097" s="257">
        <v>1</v>
      </c>
      <c r="J1097" s="257">
        <f t="shared" si="17"/>
        <v>23.53</v>
      </c>
      <c r="K1097" s="255" t="s">
        <v>398</v>
      </c>
      <c r="L1097" s="255" t="s">
        <v>1160</v>
      </c>
      <c r="M1097" s="256">
        <v>43194</v>
      </c>
      <c r="N1097" s="255" t="s">
        <v>70</v>
      </c>
      <c r="O1097" s="255" t="s">
        <v>398</v>
      </c>
    </row>
    <row r="1098" spans="1:15" x14ac:dyDescent="0.2">
      <c r="A1098" s="255" t="s">
        <v>2063</v>
      </c>
      <c r="B1098" s="255" t="s">
        <v>2046</v>
      </c>
      <c r="C1098" s="255" t="s">
        <v>77</v>
      </c>
      <c r="D1098" s="255" t="s">
        <v>78</v>
      </c>
      <c r="E1098" s="255" t="s">
        <v>79</v>
      </c>
      <c r="F1098" s="255" t="s">
        <v>8840</v>
      </c>
      <c r="G1098" s="256">
        <v>43190</v>
      </c>
      <c r="H1098" s="257">
        <v>6.55</v>
      </c>
      <c r="I1098" s="257">
        <v>1</v>
      </c>
      <c r="J1098" s="257">
        <f t="shared" si="17"/>
        <v>6.55</v>
      </c>
      <c r="K1098" s="255" t="s">
        <v>398</v>
      </c>
      <c r="L1098" s="255" t="s">
        <v>430</v>
      </c>
      <c r="M1098" s="256">
        <v>43194</v>
      </c>
      <c r="N1098" s="255" t="s">
        <v>70</v>
      </c>
      <c r="O1098" s="255" t="s">
        <v>398</v>
      </c>
    </row>
    <row r="1099" spans="1:15" x14ac:dyDescent="0.2">
      <c r="A1099" s="255" t="s">
        <v>2063</v>
      </c>
      <c r="B1099" s="255" t="s">
        <v>2046</v>
      </c>
      <c r="C1099" s="255" t="s">
        <v>77</v>
      </c>
      <c r="D1099" s="255" t="s">
        <v>78</v>
      </c>
      <c r="E1099" s="255" t="s">
        <v>79</v>
      </c>
      <c r="F1099" s="255" t="s">
        <v>8841</v>
      </c>
      <c r="G1099" s="256">
        <v>43190</v>
      </c>
      <c r="H1099" s="257">
        <v>108.25</v>
      </c>
      <c r="I1099" s="257">
        <v>1</v>
      </c>
      <c r="J1099" s="257">
        <f t="shared" si="17"/>
        <v>108.25</v>
      </c>
      <c r="K1099" s="255" t="s">
        <v>8842</v>
      </c>
      <c r="L1099" s="255" t="s">
        <v>228</v>
      </c>
      <c r="M1099" s="256">
        <v>43194</v>
      </c>
      <c r="N1099" s="255" t="s">
        <v>70</v>
      </c>
      <c r="O1099" s="255" t="s">
        <v>398</v>
      </c>
    </row>
    <row r="1100" spans="1:15" x14ac:dyDescent="0.2">
      <c r="A1100" s="255" t="s">
        <v>2063</v>
      </c>
      <c r="B1100" s="255" t="s">
        <v>2046</v>
      </c>
      <c r="C1100" s="255" t="s">
        <v>77</v>
      </c>
      <c r="D1100" s="255" t="s">
        <v>78</v>
      </c>
      <c r="E1100" s="255" t="s">
        <v>79</v>
      </c>
      <c r="F1100" s="255" t="s">
        <v>8843</v>
      </c>
      <c r="G1100" s="256">
        <v>43190</v>
      </c>
      <c r="H1100" s="257">
        <v>9.69</v>
      </c>
      <c r="I1100" s="257">
        <v>1</v>
      </c>
      <c r="J1100" s="257">
        <f t="shared" si="17"/>
        <v>9.69</v>
      </c>
      <c r="K1100" s="255" t="s">
        <v>398</v>
      </c>
      <c r="L1100" s="255" t="s">
        <v>156</v>
      </c>
      <c r="M1100" s="256">
        <v>43194</v>
      </c>
      <c r="N1100" s="255" t="s">
        <v>70</v>
      </c>
      <c r="O1100" s="255" t="s">
        <v>398</v>
      </c>
    </row>
    <row r="1101" spans="1:15" x14ac:dyDescent="0.2">
      <c r="A1101" s="255" t="s">
        <v>2063</v>
      </c>
      <c r="B1101" s="255" t="s">
        <v>2046</v>
      </c>
      <c r="C1101" s="255" t="s">
        <v>77</v>
      </c>
      <c r="D1101" s="255" t="s">
        <v>78</v>
      </c>
      <c r="E1101" s="255" t="s">
        <v>79</v>
      </c>
      <c r="F1101" s="255" t="s">
        <v>8844</v>
      </c>
      <c r="G1101" s="256">
        <v>43190</v>
      </c>
      <c r="H1101" s="257">
        <v>1.77</v>
      </c>
      <c r="I1101" s="257">
        <v>1</v>
      </c>
      <c r="J1101" s="257">
        <f t="shared" si="17"/>
        <v>1.77</v>
      </c>
      <c r="K1101" s="255" t="s">
        <v>398</v>
      </c>
      <c r="L1101" s="255" t="s">
        <v>301</v>
      </c>
      <c r="M1101" s="256">
        <v>43195</v>
      </c>
      <c r="N1101" s="255" t="s">
        <v>70</v>
      </c>
      <c r="O1101" s="255" t="s">
        <v>398</v>
      </c>
    </row>
    <row r="1102" spans="1:15" x14ac:dyDescent="0.2">
      <c r="A1102" s="255" t="s">
        <v>2063</v>
      </c>
      <c r="B1102" s="255" t="s">
        <v>2046</v>
      </c>
      <c r="C1102" s="255" t="s">
        <v>77</v>
      </c>
      <c r="D1102" s="255" t="s">
        <v>78</v>
      </c>
      <c r="E1102" s="255" t="s">
        <v>79</v>
      </c>
      <c r="F1102" s="255" t="s">
        <v>8845</v>
      </c>
      <c r="G1102" s="256">
        <v>43190</v>
      </c>
      <c r="H1102" s="257">
        <v>142.03</v>
      </c>
      <c r="I1102" s="257">
        <v>1</v>
      </c>
      <c r="J1102" s="257">
        <f t="shared" si="17"/>
        <v>142.03</v>
      </c>
      <c r="K1102" s="255" t="s">
        <v>8846</v>
      </c>
      <c r="L1102" s="255" t="s">
        <v>663</v>
      </c>
      <c r="M1102" s="256">
        <v>43194</v>
      </c>
      <c r="N1102" s="255" t="s">
        <v>70</v>
      </c>
      <c r="O1102" s="255" t="s">
        <v>8847</v>
      </c>
    </row>
    <row r="1103" spans="1:15" x14ac:dyDescent="0.2">
      <c r="A1103" s="255" t="s">
        <v>2063</v>
      </c>
      <c r="B1103" s="255" t="s">
        <v>2046</v>
      </c>
      <c r="C1103" s="255" t="s">
        <v>3710</v>
      </c>
      <c r="D1103" s="255" t="s">
        <v>3711</v>
      </c>
      <c r="E1103" s="255" t="s">
        <v>3712</v>
      </c>
      <c r="F1103" s="255" t="s">
        <v>8848</v>
      </c>
      <c r="G1103" s="256">
        <v>43202</v>
      </c>
      <c r="H1103" s="257">
        <v>5346.99</v>
      </c>
      <c r="I1103" s="257">
        <v>1</v>
      </c>
      <c r="J1103" s="257">
        <f t="shared" si="17"/>
        <v>5346.99</v>
      </c>
      <c r="K1103" s="255" t="s">
        <v>8849</v>
      </c>
      <c r="L1103" s="255" t="s">
        <v>106</v>
      </c>
      <c r="M1103" s="256">
        <v>43203</v>
      </c>
      <c r="N1103" s="255" t="s">
        <v>70</v>
      </c>
      <c r="O1103" s="255" t="s">
        <v>8850</v>
      </c>
    </row>
    <row r="1104" spans="1:15" x14ac:dyDescent="0.2">
      <c r="A1104" s="255" t="s">
        <v>2063</v>
      </c>
      <c r="B1104" s="255" t="s">
        <v>2046</v>
      </c>
      <c r="C1104" s="255" t="s">
        <v>2497</v>
      </c>
      <c r="D1104" s="255" t="s">
        <v>2498</v>
      </c>
      <c r="E1104" s="255" t="s">
        <v>2499</v>
      </c>
      <c r="F1104" s="255" t="s">
        <v>8851</v>
      </c>
      <c r="G1104" s="256">
        <v>43199</v>
      </c>
      <c r="H1104" s="257">
        <v>287.54000000000002</v>
      </c>
      <c r="I1104" s="257">
        <v>1</v>
      </c>
      <c r="J1104" s="257">
        <f t="shared" si="17"/>
        <v>287.54000000000002</v>
      </c>
      <c r="K1104" s="255" t="s">
        <v>8852</v>
      </c>
      <c r="L1104" s="255" t="s">
        <v>228</v>
      </c>
      <c r="M1104" s="256">
        <v>43199</v>
      </c>
      <c r="N1104" s="255" t="s">
        <v>70</v>
      </c>
      <c r="O1104" s="255" t="s">
        <v>398</v>
      </c>
    </row>
    <row r="1105" spans="1:15" x14ac:dyDescent="0.2">
      <c r="A1105" s="255" t="s">
        <v>2063</v>
      </c>
      <c r="B1105" s="255" t="s">
        <v>2046</v>
      </c>
      <c r="C1105" s="255" t="s">
        <v>2500</v>
      </c>
      <c r="D1105" s="255" t="s">
        <v>2501</v>
      </c>
      <c r="E1105" s="255" t="s">
        <v>2502</v>
      </c>
      <c r="F1105" s="255" t="s">
        <v>8853</v>
      </c>
      <c r="G1105" s="256">
        <v>43207</v>
      </c>
      <c r="H1105" s="257">
        <v>4186.95</v>
      </c>
      <c r="I1105" s="257">
        <v>1</v>
      </c>
      <c r="J1105" s="257">
        <f t="shared" si="17"/>
        <v>4186.95</v>
      </c>
      <c r="K1105" s="255" t="s">
        <v>398</v>
      </c>
      <c r="L1105" s="255" t="s">
        <v>697</v>
      </c>
      <c r="M1105" s="256">
        <v>43208</v>
      </c>
      <c r="N1105" s="255" t="s">
        <v>70</v>
      </c>
      <c r="O1105" s="255" t="s">
        <v>398</v>
      </c>
    </row>
    <row r="1106" spans="1:15" x14ac:dyDescent="0.2">
      <c r="A1106" s="255" t="s">
        <v>2063</v>
      </c>
      <c r="B1106" s="255" t="s">
        <v>2046</v>
      </c>
      <c r="C1106" s="255" t="s">
        <v>8854</v>
      </c>
      <c r="D1106" s="255" t="s">
        <v>8855</v>
      </c>
      <c r="E1106" s="255" t="s">
        <v>8856</v>
      </c>
      <c r="F1106" s="255" t="s">
        <v>8857</v>
      </c>
      <c r="G1106" s="256">
        <v>43220</v>
      </c>
      <c r="H1106" s="257">
        <v>1650</v>
      </c>
      <c r="I1106" s="257">
        <v>1</v>
      </c>
      <c r="J1106" s="257">
        <f t="shared" si="17"/>
        <v>1650</v>
      </c>
      <c r="K1106" s="255" t="s">
        <v>398</v>
      </c>
      <c r="L1106" s="255" t="s">
        <v>319</v>
      </c>
      <c r="M1106" s="256">
        <v>43220</v>
      </c>
      <c r="N1106" s="255" t="s">
        <v>70</v>
      </c>
      <c r="O1106" s="255" t="s">
        <v>398</v>
      </c>
    </row>
    <row r="1107" spans="1:15" x14ac:dyDescent="0.2">
      <c r="A1107" s="255" t="s">
        <v>2063</v>
      </c>
      <c r="B1107" s="255" t="s">
        <v>2046</v>
      </c>
      <c r="C1107" s="255" t="s">
        <v>1345</v>
      </c>
      <c r="D1107" s="255" t="s">
        <v>1346</v>
      </c>
      <c r="E1107" s="255" t="s">
        <v>1347</v>
      </c>
      <c r="F1107" s="255" t="s">
        <v>8858</v>
      </c>
      <c r="G1107" s="256">
        <v>43190</v>
      </c>
      <c r="H1107" s="257">
        <v>108.95</v>
      </c>
      <c r="I1107" s="257">
        <v>1</v>
      </c>
      <c r="J1107" s="257">
        <f t="shared" si="17"/>
        <v>108.95</v>
      </c>
      <c r="K1107" s="255" t="s">
        <v>8859</v>
      </c>
      <c r="L1107" s="255" t="s">
        <v>227</v>
      </c>
      <c r="M1107" s="256">
        <v>43199</v>
      </c>
      <c r="N1107" s="255" t="s">
        <v>70</v>
      </c>
      <c r="O1107" s="255" t="s">
        <v>8860</v>
      </c>
    </row>
    <row r="1108" spans="1:15" x14ac:dyDescent="0.2">
      <c r="A1108" s="255" t="s">
        <v>2063</v>
      </c>
      <c r="B1108" s="255" t="s">
        <v>2046</v>
      </c>
      <c r="C1108" s="255" t="s">
        <v>1345</v>
      </c>
      <c r="D1108" s="255" t="s">
        <v>1346</v>
      </c>
      <c r="E1108" s="255" t="s">
        <v>1347</v>
      </c>
      <c r="F1108" s="255" t="s">
        <v>8861</v>
      </c>
      <c r="G1108" s="256">
        <v>43190</v>
      </c>
      <c r="H1108" s="257">
        <v>22.31</v>
      </c>
      <c r="I1108" s="257">
        <v>1</v>
      </c>
      <c r="J1108" s="257">
        <f t="shared" si="17"/>
        <v>22.31</v>
      </c>
      <c r="K1108" s="255" t="s">
        <v>8862</v>
      </c>
      <c r="L1108" s="255" t="s">
        <v>430</v>
      </c>
      <c r="M1108" s="256">
        <v>43195</v>
      </c>
      <c r="N1108" s="255" t="s">
        <v>70</v>
      </c>
      <c r="O1108" s="255" t="s">
        <v>8863</v>
      </c>
    </row>
    <row r="1109" spans="1:15" x14ac:dyDescent="0.2">
      <c r="A1109" s="255" t="s">
        <v>2063</v>
      </c>
      <c r="B1109" s="255" t="s">
        <v>2046</v>
      </c>
      <c r="C1109" s="255" t="s">
        <v>1345</v>
      </c>
      <c r="D1109" s="255" t="s">
        <v>1346</v>
      </c>
      <c r="E1109" s="255" t="s">
        <v>1347</v>
      </c>
      <c r="F1109" s="255" t="s">
        <v>8864</v>
      </c>
      <c r="G1109" s="256">
        <v>43131</v>
      </c>
      <c r="H1109" s="257">
        <v>42.8</v>
      </c>
      <c r="I1109" s="257">
        <v>1</v>
      </c>
      <c r="J1109" s="257">
        <f t="shared" si="17"/>
        <v>42.8</v>
      </c>
      <c r="K1109" s="255" t="s">
        <v>8865</v>
      </c>
      <c r="L1109" s="255" t="s">
        <v>320</v>
      </c>
      <c r="M1109" s="256">
        <v>43210</v>
      </c>
      <c r="N1109" s="255" t="s">
        <v>70</v>
      </c>
      <c r="O1109" s="255" t="s">
        <v>8866</v>
      </c>
    </row>
    <row r="1110" spans="1:15" x14ac:dyDescent="0.2">
      <c r="A1110" s="255" t="s">
        <v>2063</v>
      </c>
      <c r="B1110" s="255" t="s">
        <v>2046</v>
      </c>
      <c r="C1110" s="255" t="s">
        <v>8867</v>
      </c>
      <c r="D1110" s="255" t="s">
        <v>8868</v>
      </c>
      <c r="E1110" s="255" t="s">
        <v>8869</v>
      </c>
      <c r="F1110" s="255" t="s">
        <v>8870</v>
      </c>
      <c r="G1110" s="256">
        <v>43216</v>
      </c>
      <c r="H1110" s="257">
        <v>193.6</v>
      </c>
      <c r="I1110" s="257">
        <v>1</v>
      </c>
      <c r="J1110" s="257">
        <f t="shared" si="17"/>
        <v>193.6</v>
      </c>
      <c r="K1110" s="255" t="s">
        <v>8871</v>
      </c>
      <c r="L1110" s="255" t="s">
        <v>426</v>
      </c>
      <c r="M1110" s="256">
        <v>43216</v>
      </c>
      <c r="N1110" s="255" t="s">
        <v>70</v>
      </c>
      <c r="O1110" s="255" t="s">
        <v>8872</v>
      </c>
    </row>
    <row r="1111" spans="1:15" x14ac:dyDescent="0.2">
      <c r="A1111" s="255" t="s">
        <v>2063</v>
      </c>
      <c r="B1111" s="255" t="s">
        <v>2046</v>
      </c>
      <c r="C1111" s="255" t="s">
        <v>5430</v>
      </c>
      <c r="D1111" s="255" t="s">
        <v>5431</v>
      </c>
      <c r="E1111" s="255" t="s">
        <v>5432</v>
      </c>
      <c r="F1111" s="255" t="s">
        <v>8873</v>
      </c>
      <c r="G1111" s="256">
        <v>43190</v>
      </c>
      <c r="H1111" s="257">
        <v>63.22</v>
      </c>
      <c r="I1111" s="257">
        <v>1</v>
      </c>
      <c r="J1111" s="257">
        <f t="shared" si="17"/>
        <v>63.22</v>
      </c>
      <c r="K1111" s="255" t="s">
        <v>8874</v>
      </c>
      <c r="L1111" s="255" t="s">
        <v>91</v>
      </c>
      <c r="M1111" s="256">
        <v>43200</v>
      </c>
      <c r="N1111" s="255" t="s">
        <v>70</v>
      </c>
      <c r="O1111" s="255" t="s">
        <v>398</v>
      </c>
    </row>
    <row r="1112" spans="1:15" x14ac:dyDescent="0.2">
      <c r="A1112" s="255" t="s">
        <v>2063</v>
      </c>
      <c r="B1112" s="255" t="s">
        <v>2046</v>
      </c>
      <c r="C1112" s="255" t="s">
        <v>5430</v>
      </c>
      <c r="D1112" s="255" t="s">
        <v>5431</v>
      </c>
      <c r="E1112" s="255" t="s">
        <v>5432</v>
      </c>
      <c r="F1112" s="255" t="s">
        <v>8875</v>
      </c>
      <c r="G1112" s="256">
        <v>43190</v>
      </c>
      <c r="H1112" s="257">
        <v>63.22</v>
      </c>
      <c r="I1112" s="257">
        <v>1</v>
      </c>
      <c r="J1112" s="257">
        <f t="shared" si="17"/>
        <v>63.22</v>
      </c>
      <c r="K1112" s="255" t="s">
        <v>8876</v>
      </c>
      <c r="L1112" s="255" t="s">
        <v>91</v>
      </c>
      <c r="M1112" s="256">
        <v>43200</v>
      </c>
      <c r="N1112" s="255" t="s">
        <v>70</v>
      </c>
      <c r="O1112" s="255" t="s">
        <v>8877</v>
      </c>
    </row>
    <row r="1113" spans="1:15" x14ac:dyDescent="0.2">
      <c r="A1113" s="255" t="s">
        <v>2063</v>
      </c>
      <c r="B1113" s="255" t="s">
        <v>2046</v>
      </c>
      <c r="C1113" s="255" t="s">
        <v>1702</v>
      </c>
      <c r="D1113" s="255" t="s">
        <v>8878</v>
      </c>
      <c r="E1113" s="255" t="s">
        <v>1704</v>
      </c>
      <c r="F1113" s="255" t="s">
        <v>8879</v>
      </c>
      <c r="G1113" s="256">
        <v>43209</v>
      </c>
      <c r="H1113" s="257">
        <v>206.18</v>
      </c>
      <c r="I1113" s="257">
        <v>1</v>
      </c>
      <c r="J1113" s="257">
        <f t="shared" si="17"/>
        <v>206.18</v>
      </c>
      <c r="K1113" s="255" t="s">
        <v>8880</v>
      </c>
      <c r="L1113" s="255" t="s">
        <v>415</v>
      </c>
      <c r="M1113" s="256">
        <v>43210</v>
      </c>
      <c r="N1113" s="255" t="s">
        <v>70</v>
      </c>
      <c r="O1113" s="255" t="s">
        <v>8881</v>
      </c>
    </row>
    <row r="1114" spans="1:15" x14ac:dyDescent="0.2">
      <c r="A1114" s="255" t="s">
        <v>2063</v>
      </c>
      <c r="B1114" s="255" t="s">
        <v>2046</v>
      </c>
      <c r="C1114" s="255" t="s">
        <v>8882</v>
      </c>
      <c r="D1114" s="255" t="s">
        <v>8883</v>
      </c>
      <c r="E1114" s="255" t="s">
        <v>8884</v>
      </c>
      <c r="F1114" s="255" t="s">
        <v>8885</v>
      </c>
      <c r="G1114" s="256">
        <v>43209</v>
      </c>
      <c r="H1114" s="257">
        <v>36234.660000000003</v>
      </c>
      <c r="I1114" s="257">
        <v>1</v>
      </c>
      <c r="J1114" s="257">
        <f t="shared" si="17"/>
        <v>36234.660000000003</v>
      </c>
      <c r="K1114" s="255" t="s">
        <v>398</v>
      </c>
      <c r="L1114" s="255" t="s">
        <v>156</v>
      </c>
      <c r="M1114" s="256">
        <v>43213</v>
      </c>
      <c r="N1114" s="255" t="s">
        <v>70</v>
      </c>
      <c r="O1114" s="255" t="s">
        <v>398</v>
      </c>
    </row>
    <row r="1115" spans="1:15" x14ac:dyDescent="0.2">
      <c r="A1115" s="255" t="s">
        <v>2063</v>
      </c>
      <c r="B1115" s="255" t="s">
        <v>2046</v>
      </c>
      <c r="C1115" s="255" t="s">
        <v>74</v>
      </c>
      <c r="D1115" s="255" t="s">
        <v>75</v>
      </c>
      <c r="E1115" s="255" t="s">
        <v>76</v>
      </c>
      <c r="F1115" s="255" t="s">
        <v>8886</v>
      </c>
      <c r="G1115" s="256">
        <v>43220</v>
      </c>
      <c r="H1115" s="257">
        <v>599.15</v>
      </c>
      <c r="I1115" s="257">
        <v>1</v>
      </c>
      <c r="J1115" s="257">
        <f t="shared" si="17"/>
        <v>599.15</v>
      </c>
      <c r="K1115" s="255" t="s">
        <v>8887</v>
      </c>
      <c r="L1115" s="255" t="s">
        <v>106</v>
      </c>
      <c r="M1115" s="256">
        <v>43220</v>
      </c>
      <c r="N1115" s="255" t="s">
        <v>70</v>
      </c>
      <c r="O1115" s="255" t="s">
        <v>8888</v>
      </c>
    </row>
    <row r="1116" spans="1:15" x14ac:dyDescent="0.2">
      <c r="A1116" s="255" t="s">
        <v>2063</v>
      </c>
      <c r="B1116" s="255" t="s">
        <v>2046</v>
      </c>
      <c r="C1116" s="255" t="s">
        <v>74</v>
      </c>
      <c r="D1116" s="255" t="s">
        <v>75</v>
      </c>
      <c r="E1116" s="255" t="s">
        <v>76</v>
      </c>
      <c r="F1116" s="255" t="s">
        <v>8889</v>
      </c>
      <c r="G1116" s="256">
        <v>43190</v>
      </c>
      <c r="H1116" s="257">
        <v>150.99</v>
      </c>
      <c r="I1116" s="257">
        <v>1</v>
      </c>
      <c r="J1116" s="257">
        <f t="shared" si="17"/>
        <v>150.99</v>
      </c>
      <c r="K1116" s="255" t="s">
        <v>8890</v>
      </c>
      <c r="L1116" s="255" t="s">
        <v>430</v>
      </c>
      <c r="M1116" s="256">
        <v>43191</v>
      </c>
      <c r="N1116" s="255" t="s">
        <v>70</v>
      </c>
      <c r="O1116" s="255" t="s">
        <v>8891</v>
      </c>
    </row>
    <row r="1117" spans="1:15" x14ac:dyDescent="0.2">
      <c r="A1117" s="255" t="s">
        <v>2063</v>
      </c>
      <c r="B1117" s="255" t="s">
        <v>2046</v>
      </c>
      <c r="C1117" s="255" t="s">
        <v>1705</v>
      </c>
      <c r="D1117" s="255" t="s">
        <v>1706</v>
      </c>
      <c r="E1117" s="255" t="s">
        <v>1707</v>
      </c>
      <c r="F1117" s="255" t="s">
        <v>8892</v>
      </c>
      <c r="G1117" s="256">
        <v>43220</v>
      </c>
      <c r="H1117" s="257">
        <v>961.39</v>
      </c>
      <c r="I1117" s="257">
        <v>1</v>
      </c>
      <c r="J1117" s="257">
        <f t="shared" si="17"/>
        <v>961.39</v>
      </c>
      <c r="K1117" s="255" t="s">
        <v>398</v>
      </c>
      <c r="L1117" s="255" t="s">
        <v>171</v>
      </c>
      <c r="M1117" s="256">
        <v>43220</v>
      </c>
      <c r="N1117" s="255" t="s">
        <v>70</v>
      </c>
      <c r="O1117" s="255" t="s">
        <v>398</v>
      </c>
    </row>
    <row r="1118" spans="1:15" x14ac:dyDescent="0.2">
      <c r="A1118" s="255" t="s">
        <v>2063</v>
      </c>
      <c r="B1118" s="255" t="s">
        <v>2046</v>
      </c>
      <c r="C1118" s="255" t="s">
        <v>1705</v>
      </c>
      <c r="D1118" s="255" t="s">
        <v>1706</v>
      </c>
      <c r="E1118" s="255" t="s">
        <v>1707</v>
      </c>
      <c r="F1118" s="255" t="s">
        <v>8893</v>
      </c>
      <c r="G1118" s="256">
        <v>43220</v>
      </c>
      <c r="H1118" s="257">
        <v>3442.06</v>
      </c>
      <c r="I1118" s="257">
        <v>1</v>
      </c>
      <c r="J1118" s="257">
        <f t="shared" si="17"/>
        <v>3442.06</v>
      </c>
      <c r="K1118" s="255" t="s">
        <v>398</v>
      </c>
      <c r="L1118" s="255" t="s">
        <v>171</v>
      </c>
      <c r="M1118" s="256">
        <v>43220</v>
      </c>
      <c r="N1118" s="255" t="s">
        <v>70</v>
      </c>
      <c r="O1118" s="255" t="s">
        <v>398</v>
      </c>
    </row>
    <row r="1119" spans="1:15" x14ac:dyDescent="0.2">
      <c r="A1119" s="255" t="s">
        <v>2063</v>
      </c>
      <c r="B1119" s="255" t="s">
        <v>2046</v>
      </c>
      <c r="C1119" s="255" t="s">
        <v>1705</v>
      </c>
      <c r="D1119" s="255" t="s">
        <v>1706</v>
      </c>
      <c r="E1119" s="255" t="s">
        <v>1707</v>
      </c>
      <c r="F1119" s="255" t="s">
        <v>8894</v>
      </c>
      <c r="G1119" s="256">
        <v>43220</v>
      </c>
      <c r="H1119" s="257">
        <v>2604.48</v>
      </c>
      <c r="I1119" s="257">
        <v>1</v>
      </c>
      <c r="J1119" s="257">
        <f t="shared" si="17"/>
        <v>2604.48</v>
      </c>
      <c r="K1119" s="255" t="s">
        <v>398</v>
      </c>
      <c r="L1119" s="255" t="s">
        <v>171</v>
      </c>
      <c r="M1119" s="256">
        <v>43220</v>
      </c>
      <c r="N1119" s="255" t="s">
        <v>70</v>
      </c>
      <c r="O1119" s="255" t="s">
        <v>398</v>
      </c>
    </row>
    <row r="1120" spans="1:15" x14ac:dyDescent="0.2">
      <c r="A1120" s="255" t="s">
        <v>2063</v>
      </c>
      <c r="B1120" s="255" t="s">
        <v>2046</v>
      </c>
      <c r="C1120" s="255" t="s">
        <v>1705</v>
      </c>
      <c r="D1120" s="255" t="s">
        <v>1706</v>
      </c>
      <c r="E1120" s="255" t="s">
        <v>1707</v>
      </c>
      <c r="F1120" s="255" t="s">
        <v>8895</v>
      </c>
      <c r="G1120" s="256">
        <v>43220</v>
      </c>
      <c r="H1120" s="257">
        <v>4836.88</v>
      </c>
      <c r="I1120" s="257">
        <v>1</v>
      </c>
      <c r="J1120" s="257">
        <f t="shared" si="17"/>
        <v>4836.88</v>
      </c>
      <c r="K1120" s="255" t="s">
        <v>398</v>
      </c>
      <c r="L1120" s="255" t="s">
        <v>171</v>
      </c>
      <c r="M1120" s="256">
        <v>43220</v>
      </c>
      <c r="N1120" s="255" t="s">
        <v>70</v>
      </c>
      <c r="O1120" s="255" t="s">
        <v>398</v>
      </c>
    </row>
    <row r="1121" spans="1:15" x14ac:dyDescent="0.2">
      <c r="A1121" s="255" t="s">
        <v>2063</v>
      </c>
      <c r="B1121" s="255" t="s">
        <v>2046</v>
      </c>
      <c r="C1121" s="255" t="s">
        <v>1705</v>
      </c>
      <c r="D1121" s="255" t="s">
        <v>1706</v>
      </c>
      <c r="E1121" s="255" t="s">
        <v>1707</v>
      </c>
      <c r="F1121" s="255" t="s">
        <v>8896</v>
      </c>
      <c r="G1121" s="256">
        <v>43220</v>
      </c>
      <c r="H1121" s="257">
        <v>7429.32</v>
      </c>
      <c r="I1121" s="257">
        <v>1</v>
      </c>
      <c r="J1121" s="257">
        <f t="shared" si="17"/>
        <v>7429.32</v>
      </c>
      <c r="K1121" s="255" t="s">
        <v>8897</v>
      </c>
      <c r="L1121" s="255" t="s">
        <v>506</v>
      </c>
      <c r="M1121" s="256">
        <v>43220</v>
      </c>
      <c r="N1121" s="255" t="s">
        <v>70</v>
      </c>
      <c r="O1121" s="255" t="s">
        <v>8898</v>
      </c>
    </row>
    <row r="1122" spans="1:15" x14ac:dyDescent="0.2">
      <c r="A1122" s="255" t="s">
        <v>2063</v>
      </c>
      <c r="B1122" s="255" t="s">
        <v>2046</v>
      </c>
      <c r="C1122" s="255" t="s">
        <v>1705</v>
      </c>
      <c r="D1122" s="255" t="s">
        <v>1706</v>
      </c>
      <c r="E1122" s="255" t="s">
        <v>1707</v>
      </c>
      <c r="F1122" s="255" t="s">
        <v>8899</v>
      </c>
      <c r="G1122" s="256">
        <v>43202</v>
      </c>
      <c r="H1122" s="257">
        <v>1582.68</v>
      </c>
      <c r="I1122" s="257">
        <v>1</v>
      </c>
      <c r="J1122" s="257">
        <f t="shared" si="17"/>
        <v>1582.68</v>
      </c>
      <c r="K1122" s="255" t="s">
        <v>8900</v>
      </c>
      <c r="L1122" s="255" t="s">
        <v>525</v>
      </c>
      <c r="M1122" s="256">
        <v>43203</v>
      </c>
      <c r="N1122" s="255" t="s">
        <v>70</v>
      </c>
      <c r="O1122" s="255" t="s">
        <v>8901</v>
      </c>
    </row>
    <row r="1123" spans="1:15" x14ac:dyDescent="0.2">
      <c r="A1123" s="255" t="s">
        <v>2063</v>
      </c>
      <c r="B1123" s="255" t="s">
        <v>2046</v>
      </c>
      <c r="C1123" s="255" t="s">
        <v>8902</v>
      </c>
      <c r="D1123" s="255" t="s">
        <v>8903</v>
      </c>
      <c r="E1123" s="255" t="s">
        <v>8904</v>
      </c>
      <c r="F1123" s="255" t="s">
        <v>473</v>
      </c>
      <c r="G1123" s="256">
        <v>43207</v>
      </c>
      <c r="H1123" s="257">
        <v>592.61</v>
      </c>
      <c r="I1123" s="257">
        <v>1</v>
      </c>
      <c r="J1123" s="257">
        <f t="shared" si="17"/>
        <v>592.61</v>
      </c>
      <c r="K1123" s="255" t="s">
        <v>8905</v>
      </c>
      <c r="L1123" s="255" t="s">
        <v>106</v>
      </c>
      <c r="M1123" s="256">
        <v>43215</v>
      </c>
      <c r="N1123" s="255" t="s">
        <v>70</v>
      </c>
      <c r="O1123" s="255" t="s">
        <v>8906</v>
      </c>
    </row>
    <row r="1124" spans="1:15" x14ac:dyDescent="0.2">
      <c r="A1124" s="255" t="s">
        <v>2063</v>
      </c>
      <c r="B1124" s="255" t="s">
        <v>2046</v>
      </c>
      <c r="C1124" s="255" t="s">
        <v>470</v>
      </c>
      <c r="D1124" s="255" t="s">
        <v>471</v>
      </c>
      <c r="E1124" s="255" t="s">
        <v>472</v>
      </c>
      <c r="F1124" s="255" t="s">
        <v>8907</v>
      </c>
      <c r="G1124" s="256">
        <v>43218</v>
      </c>
      <c r="H1124" s="257">
        <v>1329</v>
      </c>
      <c r="I1124" s="257">
        <v>1</v>
      </c>
      <c r="J1124" s="257">
        <f t="shared" si="17"/>
        <v>1329</v>
      </c>
      <c r="K1124" s="255" t="s">
        <v>8908</v>
      </c>
      <c r="L1124" s="255" t="s">
        <v>215</v>
      </c>
      <c r="M1124" s="256">
        <v>43218</v>
      </c>
      <c r="N1124" s="255" t="s">
        <v>70</v>
      </c>
      <c r="O1124" s="255" t="s">
        <v>8909</v>
      </c>
    </row>
    <row r="1125" spans="1:15" x14ac:dyDescent="0.2">
      <c r="A1125" s="255" t="s">
        <v>2063</v>
      </c>
      <c r="B1125" s="255" t="s">
        <v>2046</v>
      </c>
      <c r="C1125" s="255" t="s">
        <v>470</v>
      </c>
      <c r="D1125" s="255" t="s">
        <v>471</v>
      </c>
      <c r="E1125" s="255" t="s">
        <v>472</v>
      </c>
      <c r="F1125" s="255" t="s">
        <v>8910</v>
      </c>
      <c r="G1125" s="256">
        <v>43217</v>
      </c>
      <c r="H1125" s="257">
        <v>88.7</v>
      </c>
      <c r="I1125" s="257">
        <v>1</v>
      </c>
      <c r="J1125" s="257">
        <f t="shared" si="17"/>
        <v>88.7</v>
      </c>
      <c r="K1125" s="255" t="s">
        <v>8911</v>
      </c>
      <c r="L1125" s="255" t="s">
        <v>95</v>
      </c>
      <c r="M1125" s="256">
        <v>43217</v>
      </c>
      <c r="N1125" s="255" t="s">
        <v>70</v>
      </c>
      <c r="O1125" s="255" t="s">
        <v>8912</v>
      </c>
    </row>
    <row r="1126" spans="1:15" x14ac:dyDescent="0.2">
      <c r="A1126" s="255" t="s">
        <v>2063</v>
      </c>
      <c r="B1126" s="255" t="s">
        <v>2046</v>
      </c>
      <c r="C1126" s="255" t="s">
        <v>470</v>
      </c>
      <c r="D1126" s="255" t="s">
        <v>471</v>
      </c>
      <c r="E1126" s="255" t="s">
        <v>472</v>
      </c>
      <c r="F1126" s="255" t="s">
        <v>8913</v>
      </c>
      <c r="G1126" s="256">
        <v>43216</v>
      </c>
      <c r="H1126" s="257">
        <v>100.2</v>
      </c>
      <c r="I1126" s="257">
        <v>1</v>
      </c>
      <c r="J1126" s="257">
        <f t="shared" si="17"/>
        <v>100.2</v>
      </c>
      <c r="K1126" s="255" t="s">
        <v>8914</v>
      </c>
      <c r="L1126" s="255" t="s">
        <v>106</v>
      </c>
      <c r="M1126" s="256">
        <v>43216</v>
      </c>
      <c r="N1126" s="255" t="s">
        <v>70</v>
      </c>
      <c r="O1126" s="255" t="s">
        <v>8915</v>
      </c>
    </row>
    <row r="1127" spans="1:15" x14ac:dyDescent="0.2">
      <c r="A1127" s="255" t="s">
        <v>2063</v>
      </c>
      <c r="B1127" s="255" t="s">
        <v>2046</v>
      </c>
      <c r="C1127" s="255" t="s">
        <v>470</v>
      </c>
      <c r="D1127" s="255" t="s">
        <v>471</v>
      </c>
      <c r="E1127" s="255" t="s">
        <v>472</v>
      </c>
      <c r="F1127" s="255" t="s">
        <v>8916</v>
      </c>
      <c r="G1127" s="256">
        <v>43216</v>
      </c>
      <c r="H1127" s="257">
        <v>239.8</v>
      </c>
      <c r="I1127" s="257">
        <v>1</v>
      </c>
      <c r="J1127" s="257">
        <f t="shared" si="17"/>
        <v>239.8</v>
      </c>
      <c r="K1127" s="255" t="s">
        <v>8917</v>
      </c>
      <c r="L1127" s="255" t="s">
        <v>513</v>
      </c>
      <c r="M1127" s="256">
        <v>43216</v>
      </c>
      <c r="N1127" s="255" t="s">
        <v>70</v>
      </c>
      <c r="O1127" s="255" t="s">
        <v>8918</v>
      </c>
    </row>
    <row r="1128" spans="1:15" x14ac:dyDescent="0.2">
      <c r="A1128" s="255" t="s">
        <v>2063</v>
      </c>
      <c r="B1128" s="255" t="s">
        <v>2046</v>
      </c>
      <c r="C1128" s="255" t="s">
        <v>470</v>
      </c>
      <c r="D1128" s="255" t="s">
        <v>471</v>
      </c>
      <c r="E1128" s="255" t="s">
        <v>472</v>
      </c>
      <c r="F1128" s="255" t="s">
        <v>8919</v>
      </c>
      <c r="G1128" s="256">
        <v>43214</v>
      </c>
      <c r="H1128" s="257">
        <v>90.62</v>
      </c>
      <c r="I1128" s="257">
        <v>1</v>
      </c>
      <c r="J1128" s="257">
        <f t="shared" si="17"/>
        <v>90.62</v>
      </c>
      <c r="K1128" s="255" t="s">
        <v>8914</v>
      </c>
      <c r="L1128" s="255" t="s">
        <v>106</v>
      </c>
      <c r="M1128" s="256">
        <v>43214</v>
      </c>
      <c r="N1128" s="255" t="s">
        <v>70</v>
      </c>
      <c r="O1128" s="255" t="s">
        <v>8915</v>
      </c>
    </row>
    <row r="1129" spans="1:15" x14ac:dyDescent="0.2">
      <c r="A1129" s="255" t="s">
        <v>2063</v>
      </c>
      <c r="B1129" s="255" t="s">
        <v>2046</v>
      </c>
      <c r="C1129" s="255" t="s">
        <v>470</v>
      </c>
      <c r="D1129" s="255" t="s">
        <v>471</v>
      </c>
      <c r="E1129" s="255" t="s">
        <v>472</v>
      </c>
      <c r="F1129" s="255" t="s">
        <v>8920</v>
      </c>
      <c r="G1129" s="256">
        <v>43195</v>
      </c>
      <c r="H1129" s="257">
        <v>68.97</v>
      </c>
      <c r="I1129" s="257">
        <v>1</v>
      </c>
      <c r="J1129" s="257">
        <f t="shared" si="17"/>
        <v>68.97</v>
      </c>
      <c r="K1129" s="255" t="s">
        <v>8921</v>
      </c>
      <c r="L1129" s="255" t="s">
        <v>106</v>
      </c>
      <c r="M1129" s="256">
        <v>43195</v>
      </c>
      <c r="N1129" s="255" t="s">
        <v>70</v>
      </c>
      <c r="O1129" s="255" t="s">
        <v>8922</v>
      </c>
    </row>
    <row r="1130" spans="1:15" x14ac:dyDescent="0.2">
      <c r="A1130" s="255" t="s">
        <v>2063</v>
      </c>
      <c r="B1130" s="255" t="s">
        <v>2046</v>
      </c>
      <c r="C1130" s="255" t="s">
        <v>470</v>
      </c>
      <c r="D1130" s="255" t="s">
        <v>471</v>
      </c>
      <c r="E1130" s="255" t="s">
        <v>472</v>
      </c>
      <c r="F1130" s="255" t="s">
        <v>8923</v>
      </c>
      <c r="G1130" s="256">
        <v>43193</v>
      </c>
      <c r="H1130" s="257">
        <v>186.26</v>
      </c>
      <c r="I1130" s="257">
        <v>1</v>
      </c>
      <c r="J1130" s="257">
        <f t="shared" si="17"/>
        <v>186.26</v>
      </c>
      <c r="K1130" s="255" t="s">
        <v>8924</v>
      </c>
      <c r="L1130" s="255" t="s">
        <v>552</v>
      </c>
      <c r="M1130" s="256">
        <v>43193</v>
      </c>
      <c r="N1130" s="255" t="s">
        <v>70</v>
      </c>
      <c r="O1130" s="255" t="s">
        <v>8925</v>
      </c>
    </row>
    <row r="1131" spans="1:15" x14ac:dyDescent="0.2">
      <c r="A1131" s="255" t="s">
        <v>2063</v>
      </c>
      <c r="B1131" s="255" t="s">
        <v>2046</v>
      </c>
      <c r="C1131" s="255" t="s">
        <v>856</v>
      </c>
      <c r="D1131" s="255" t="s">
        <v>857</v>
      </c>
      <c r="E1131" s="255" t="s">
        <v>858</v>
      </c>
      <c r="F1131" s="255" t="s">
        <v>8926</v>
      </c>
      <c r="G1131" s="256">
        <v>43203</v>
      </c>
      <c r="H1131" s="257">
        <v>792.55</v>
      </c>
      <c r="I1131" s="257">
        <v>1</v>
      </c>
      <c r="J1131" s="257">
        <f t="shared" si="17"/>
        <v>792.55</v>
      </c>
      <c r="K1131" s="255" t="s">
        <v>8927</v>
      </c>
      <c r="L1131" s="255" t="s">
        <v>348</v>
      </c>
      <c r="M1131" s="256">
        <v>43203</v>
      </c>
      <c r="N1131" s="255" t="s">
        <v>70</v>
      </c>
      <c r="O1131" s="255" t="s">
        <v>8928</v>
      </c>
    </row>
    <row r="1132" spans="1:15" x14ac:dyDescent="0.2">
      <c r="A1132" s="255" t="s">
        <v>2063</v>
      </c>
      <c r="B1132" s="255" t="s">
        <v>2046</v>
      </c>
      <c r="C1132" s="255" t="s">
        <v>856</v>
      </c>
      <c r="D1132" s="255" t="s">
        <v>857</v>
      </c>
      <c r="E1132" s="255" t="s">
        <v>858</v>
      </c>
      <c r="F1132" s="255" t="s">
        <v>8929</v>
      </c>
      <c r="G1132" s="256">
        <v>43200</v>
      </c>
      <c r="H1132" s="257">
        <v>925.66</v>
      </c>
      <c r="I1132" s="257">
        <v>1</v>
      </c>
      <c r="J1132" s="257">
        <f t="shared" si="17"/>
        <v>925.66</v>
      </c>
      <c r="K1132" s="255" t="s">
        <v>8930</v>
      </c>
      <c r="L1132" s="255" t="s">
        <v>332</v>
      </c>
      <c r="M1132" s="256">
        <v>43200</v>
      </c>
      <c r="N1132" s="255" t="s">
        <v>70</v>
      </c>
      <c r="O1132" s="255" t="s">
        <v>8931</v>
      </c>
    </row>
    <row r="1133" spans="1:15" x14ac:dyDescent="0.2">
      <c r="A1133" s="255" t="s">
        <v>2063</v>
      </c>
      <c r="B1133" s="255" t="s">
        <v>2046</v>
      </c>
      <c r="C1133" s="255" t="s">
        <v>8932</v>
      </c>
      <c r="D1133" s="255" t="s">
        <v>8933</v>
      </c>
      <c r="E1133" s="255" t="s">
        <v>8934</v>
      </c>
      <c r="F1133" s="255" t="s">
        <v>8935</v>
      </c>
      <c r="G1133" s="256">
        <v>43215</v>
      </c>
      <c r="H1133" s="257">
        <v>16664.22</v>
      </c>
      <c r="I1133" s="257">
        <v>1</v>
      </c>
      <c r="J1133" s="257">
        <f t="shared" si="17"/>
        <v>16664.22</v>
      </c>
      <c r="K1133" s="255" t="s">
        <v>398</v>
      </c>
      <c r="L1133" s="255" t="s">
        <v>156</v>
      </c>
      <c r="M1133" s="256">
        <v>43215</v>
      </c>
      <c r="N1133" s="255" t="s">
        <v>70</v>
      </c>
      <c r="O1133" s="255" t="s">
        <v>398</v>
      </c>
    </row>
    <row r="1134" spans="1:15" x14ac:dyDescent="0.2">
      <c r="A1134" s="255" t="s">
        <v>2063</v>
      </c>
      <c r="B1134" s="255" t="s">
        <v>2046</v>
      </c>
      <c r="C1134" s="255" t="s">
        <v>8932</v>
      </c>
      <c r="D1134" s="255" t="s">
        <v>8933</v>
      </c>
      <c r="E1134" s="255" t="s">
        <v>8934</v>
      </c>
      <c r="F1134" s="255" t="s">
        <v>8936</v>
      </c>
      <c r="G1134" s="256">
        <v>43209</v>
      </c>
      <c r="H1134" s="257">
        <v>2358.67</v>
      </c>
      <c r="I1134" s="257">
        <v>1</v>
      </c>
      <c r="J1134" s="257">
        <f t="shared" si="17"/>
        <v>2358.67</v>
      </c>
      <c r="K1134" s="255" t="s">
        <v>398</v>
      </c>
      <c r="L1134" s="255" t="s">
        <v>156</v>
      </c>
      <c r="M1134" s="256">
        <v>43213</v>
      </c>
      <c r="N1134" s="255" t="s">
        <v>70</v>
      </c>
      <c r="O1134" s="255" t="s">
        <v>398</v>
      </c>
    </row>
    <row r="1135" spans="1:15" x14ac:dyDescent="0.2">
      <c r="A1135" s="255" t="s">
        <v>2063</v>
      </c>
      <c r="B1135" s="255" t="s">
        <v>2046</v>
      </c>
      <c r="C1135" s="255" t="s">
        <v>3733</v>
      </c>
      <c r="D1135" s="255" t="s">
        <v>4395</v>
      </c>
      <c r="E1135" s="255" t="s">
        <v>3734</v>
      </c>
      <c r="F1135" s="255" t="s">
        <v>8937</v>
      </c>
      <c r="G1135" s="256">
        <v>43205</v>
      </c>
      <c r="H1135" s="257">
        <v>361.16</v>
      </c>
      <c r="I1135" s="257">
        <v>1</v>
      </c>
      <c r="J1135" s="257">
        <f t="shared" si="17"/>
        <v>361.16</v>
      </c>
      <c r="K1135" s="255" t="s">
        <v>8938</v>
      </c>
      <c r="L1135" s="255" t="s">
        <v>106</v>
      </c>
      <c r="M1135" s="256">
        <v>43206</v>
      </c>
      <c r="N1135" s="255" t="s">
        <v>70</v>
      </c>
      <c r="O1135" s="255" t="s">
        <v>8939</v>
      </c>
    </row>
    <row r="1136" spans="1:15" x14ac:dyDescent="0.2">
      <c r="A1136" s="255" t="s">
        <v>2063</v>
      </c>
      <c r="B1136" s="255" t="s">
        <v>2046</v>
      </c>
      <c r="C1136" s="255" t="s">
        <v>3733</v>
      </c>
      <c r="D1136" s="255" t="s">
        <v>4395</v>
      </c>
      <c r="E1136" s="255" t="s">
        <v>3734</v>
      </c>
      <c r="F1136" s="255" t="s">
        <v>8940</v>
      </c>
      <c r="G1136" s="256">
        <v>43205</v>
      </c>
      <c r="H1136" s="257">
        <v>68.489999999999995</v>
      </c>
      <c r="I1136" s="257">
        <v>1</v>
      </c>
      <c r="J1136" s="257">
        <f t="shared" si="17"/>
        <v>68.489999999999995</v>
      </c>
      <c r="K1136" s="255" t="s">
        <v>8941</v>
      </c>
      <c r="L1136" s="255" t="s">
        <v>106</v>
      </c>
      <c r="M1136" s="256">
        <v>43206</v>
      </c>
      <c r="N1136" s="255" t="s">
        <v>70</v>
      </c>
      <c r="O1136" s="255" t="s">
        <v>8942</v>
      </c>
    </row>
    <row r="1137" spans="1:15" x14ac:dyDescent="0.2">
      <c r="A1137" s="255" t="s">
        <v>2063</v>
      </c>
      <c r="B1137" s="255" t="s">
        <v>2046</v>
      </c>
      <c r="C1137" s="255" t="s">
        <v>1026</v>
      </c>
      <c r="D1137" s="255" t="s">
        <v>1027</v>
      </c>
      <c r="E1137" s="255" t="s">
        <v>1028</v>
      </c>
      <c r="F1137" s="255" t="s">
        <v>6156</v>
      </c>
      <c r="G1137" s="256">
        <v>43216</v>
      </c>
      <c r="H1137" s="257">
        <v>88.4</v>
      </c>
      <c r="I1137" s="257">
        <v>1</v>
      </c>
      <c r="J1137" s="257">
        <f t="shared" si="17"/>
        <v>88.4</v>
      </c>
      <c r="K1137" s="255" t="s">
        <v>8943</v>
      </c>
      <c r="L1137" s="255" t="s">
        <v>8944</v>
      </c>
      <c r="M1137" s="256">
        <v>43217</v>
      </c>
      <c r="N1137" s="255" t="s">
        <v>70</v>
      </c>
      <c r="O1137" s="255" t="s">
        <v>8945</v>
      </c>
    </row>
    <row r="1138" spans="1:15" x14ac:dyDescent="0.2">
      <c r="A1138" s="255" t="s">
        <v>2063</v>
      </c>
      <c r="B1138" s="255" t="s">
        <v>2046</v>
      </c>
      <c r="C1138" s="255" t="s">
        <v>1026</v>
      </c>
      <c r="D1138" s="255" t="s">
        <v>1027</v>
      </c>
      <c r="E1138" s="255" t="s">
        <v>1028</v>
      </c>
      <c r="F1138" s="255" t="s">
        <v>8946</v>
      </c>
      <c r="G1138" s="256">
        <v>43216</v>
      </c>
      <c r="H1138" s="257">
        <v>2187.31</v>
      </c>
      <c r="I1138" s="257">
        <v>1</v>
      </c>
      <c r="J1138" s="257">
        <f t="shared" si="17"/>
        <v>2187.31</v>
      </c>
      <c r="K1138" s="255" t="s">
        <v>8947</v>
      </c>
      <c r="L1138" s="255" t="s">
        <v>7209</v>
      </c>
      <c r="M1138" s="256">
        <v>43217</v>
      </c>
      <c r="N1138" s="255" t="s">
        <v>70</v>
      </c>
      <c r="O1138" s="255" t="s">
        <v>8948</v>
      </c>
    </row>
    <row r="1139" spans="1:15" x14ac:dyDescent="0.2">
      <c r="A1139" s="255" t="s">
        <v>2063</v>
      </c>
      <c r="B1139" s="255" t="s">
        <v>2046</v>
      </c>
      <c r="C1139" s="255" t="s">
        <v>1026</v>
      </c>
      <c r="D1139" s="255" t="s">
        <v>1027</v>
      </c>
      <c r="E1139" s="255" t="s">
        <v>1028</v>
      </c>
      <c r="F1139" s="255" t="s">
        <v>8949</v>
      </c>
      <c r="G1139" s="256">
        <v>43216</v>
      </c>
      <c r="H1139" s="257">
        <v>16.149999999999999</v>
      </c>
      <c r="I1139" s="257">
        <v>1</v>
      </c>
      <c r="J1139" s="257">
        <f t="shared" si="17"/>
        <v>16.149999999999999</v>
      </c>
      <c r="K1139" s="255" t="s">
        <v>8950</v>
      </c>
      <c r="L1139" s="255" t="s">
        <v>8944</v>
      </c>
      <c r="M1139" s="256">
        <v>43217</v>
      </c>
      <c r="N1139" s="255" t="s">
        <v>70</v>
      </c>
      <c r="O1139" s="255" t="s">
        <v>8951</v>
      </c>
    </row>
    <row r="1140" spans="1:15" x14ac:dyDescent="0.2">
      <c r="A1140" s="255" t="s">
        <v>2063</v>
      </c>
      <c r="B1140" s="255" t="s">
        <v>2046</v>
      </c>
      <c r="C1140" s="255" t="s">
        <v>722</v>
      </c>
      <c r="D1140" s="255" t="s">
        <v>1142</v>
      </c>
      <c r="E1140" s="255" t="s">
        <v>723</v>
      </c>
      <c r="F1140" s="255" t="s">
        <v>8952</v>
      </c>
      <c r="G1140" s="256">
        <v>43215</v>
      </c>
      <c r="H1140" s="257">
        <v>143.38999999999999</v>
      </c>
      <c r="I1140" s="257">
        <v>1</v>
      </c>
      <c r="J1140" s="257">
        <f t="shared" si="17"/>
        <v>143.38999999999999</v>
      </c>
      <c r="K1140" s="255" t="s">
        <v>8953</v>
      </c>
      <c r="L1140" s="255" t="s">
        <v>8954</v>
      </c>
      <c r="M1140" s="256">
        <v>43217</v>
      </c>
      <c r="N1140" s="255" t="s">
        <v>8698</v>
      </c>
      <c r="O1140" s="255" t="s">
        <v>8955</v>
      </c>
    </row>
    <row r="1141" spans="1:15" x14ac:dyDescent="0.2">
      <c r="A1141" s="255" t="s">
        <v>2063</v>
      </c>
      <c r="B1141" s="255" t="s">
        <v>2046</v>
      </c>
      <c r="C1141" s="255" t="s">
        <v>722</v>
      </c>
      <c r="D1141" s="255" t="s">
        <v>1142</v>
      </c>
      <c r="E1141" s="255" t="s">
        <v>723</v>
      </c>
      <c r="F1141" s="255" t="s">
        <v>8956</v>
      </c>
      <c r="G1141" s="256">
        <v>43214</v>
      </c>
      <c r="H1141" s="257">
        <v>344.46</v>
      </c>
      <c r="I1141" s="257">
        <v>1</v>
      </c>
      <c r="J1141" s="257">
        <f t="shared" si="17"/>
        <v>344.46</v>
      </c>
      <c r="K1141" s="255" t="s">
        <v>8957</v>
      </c>
      <c r="L1141" s="255" t="s">
        <v>487</v>
      </c>
      <c r="M1141" s="256">
        <v>43217</v>
      </c>
      <c r="N1141" s="255" t="s">
        <v>70</v>
      </c>
      <c r="O1141" s="255" t="s">
        <v>8958</v>
      </c>
    </row>
    <row r="1142" spans="1:15" x14ac:dyDescent="0.2">
      <c r="A1142" s="255" t="s">
        <v>2063</v>
      </c>
      <c r="B1142" s="255" t="s">
        <v>2046</v>
      </c>
      <c r="C1142" s="255" t="s">
        <v>722</v>
      </c>
      <c r="D1142" s="255" t="s">
        <v>1142</v>
      </c>
      <c r="E1142" s="255" t="s">
        <v>723</v>
      </c>
      <c r="F1142" s="255" t="s">
        <v>8959</v>
      </c>
      <c r="G1142" s="256">
        <v>43210</v>
      </c>
      <c r="H1142" s="257">
        <v>264.99</v>
      </c>
      <c r="I1142" s="257">
        <v>1</v>
      </c>
      <c r="J1142" s="257">
        <f t="shared" si="17"/>
        <v>264.99</v>
      </c>
      <c r="K1142" s="255" t="s">
        <v>8960</v>
      </c>
      <c r="L1142" s="255" t="s">
        <v>799</v>
      </c>
      <c r="M1142" s="256">
        <v>43217</v>
      </c>
      <c r="N1142" s="255" t="s">
        <v>70</v>
      </c>
      <c r="O1142" s="255" t="s">
        <v>8961</v>
      </c>
    </row>
    <row r="1143" spans="1:15" x14ac:dyDescent="0.2">
      <c r="A1143" s="255" t="s">
        <v>2063</v>
      </c>
      <c r="B1143" s="255" t="s">
        <v>2046</v>
      </c>
      <c r="C1143" s="255" t="s">
        <v>722</v>
      </c>
      <c r="D1143" s="255" t="s">
        <v>1142</v>
      </c>
      <c r="E1143" s="255" t="s">
        <v>723</v>
      </c>
      <c r="F1143" s="255" t="s">
        <v>8962</v>
      </c>
      <c r="G1143" s="256">
        <v>43208</v>
      </c>
      <c r="H1143" s="257">
        <v>113.14</v>
      </c>
      <c r="I1143" s="257">
        <v>1</v>
      </c>
      <c r="J1143" s="257">
        <f t="shared" si="17"/>
        <v>113.14</v>
      </c>
      <c r="K1143" s="255" t="s">
        <v>8963</v>
      </c>
      <c r="L1143" s="255" t="s">
        <v>83</v>
      </c>
      <c r="M1143" s="256">
        <v>43216</v>
      </c>
      <c r="N1143" s="255" t="s">
        <v>70</v>
      </c>
      <c r="O1143" s="255" t="s">
        <v>8964</v>
      </c>
    </row>
    <row r="1144" spans="1:15" x14ac:dyDescent="0.2">
      <c r="A1144" s="255" t="s">
        <v>2063</v>
      </c>
      <c r="B1144" s="255" t="s">
        <v>2046</v>
      </c>
      <c r="C1144" s="255" t="s">
        <v>722</v>
      </c>
      <c r="D1144" s="255" t="s">
        <v>1142</v>
      </c>
      <c r="E1144" s="255" t="s">
        <v>723</v>
      </c>
      <c r="F1144" s="255" t="s">
        <v>8965</v>
      </c>
      <c r="G1144" s="256">
        <v>43207</v>
      </c>
      <c r="H1144" s="257">
        <v>42.35</v>
      </c>
      <c r="I1144" s="257">
        <v>1</v>
      </c>
      <c r="J1144" s="257">
        <f t="shared" si="17"/>
        <v>42.35</v>
      </c>
      <c r="K1144" s="255" t="s">
        <v>8966</v>
      </c>
      <c r="L1144" s="255" t="s">
        <v>1695</v>
      </c>
      <c r="M1144" s="256">
        <v>43216</v>
      </c>
      <c r="N1144" s="255" t="s">
        <v>70</v>
      </c>
      <c r="O1144" s="255" t="s">
        <v>8967</v>
      </c>
    </row>
    <row r="1145" spans="1:15" x14ac:dyDescent="0.2">
      <c r="A1145" s="255" t="s">
        <v>2063</v>
      </c>
      <c r="B1145" s="255" t="s">
        <v>2046</v>
      </c>
      <c r="C1145" s="255" t="s">
        <v>722</v>
      </c>
      <c r="D1145" s="255" t="s">
        <v>1142</v>
      </c>
      <c r="E1145" s="255" t="s">
        <v>723</v>
      </c>
      <c r="F1145" s="255" t="s">
        <v>8968</v>
      </c>
      <c r="G1145" s="256">
        <v>43207</v>
      </c>
      <c r="H1145" s="257">
        <v>81.3</v>
      </c>
      <c r="I1145" s="257">
        <v>1</v>
      </c>
      <c r="J1145" s="257">
        <f t="shared" si="17"/>
        <v>81.3</v>
      </c>
      <c r="K1145" s="255" t="s">
        <v>8969</v>
      </c>
      <c r="L1145" s="255" t="s">
        <v>1504</v>
      </c>
      <c r="M1145" s="256">
        <v>43216</v>
      </c>
      <c r="N1145" s="255" t="s">
        <v>70</v>
      </c>
      <c r="O1145" s="255" t="s">
        <v>8970</v>
      </c>
    </row>
    <row r="1146" spans="1:15" x14ac:dyDescent="0.2">
      <c r="A1146" s="255" t="s">
        <v>2063</v>
      </c>
      <c r="B1146" s="255" t="s">
        <v>2046</v>
      </c>
      <c r="C1146" s="255" t="s">
        <v>722</v>
      </c>
      <c r="D1146" s="255" t="s">
        <v>1142</v>
      </c>
      <c r="E1146" s="255" t="s">
        <v>723</v>
      </c>
      <c r="F1146" s="255" t="s">
        <v>8971</v>
      </c>
      <c r="G1146" s="256">
        <v>43199</v>
      </c>
      <c r="H1146" s="257">
        <v>1172.54</v>
      </c>
      <c r="I1146" s="257">
        <v>1</v>
      </c>
      <c r="J1146" s="257">
        <f t="shared" si="17"/>
        <v>1172.54</v>
      </c>
      <c r="K1146" s="255" t="s">
        <v>8972</v>
      </c>
      <c r="L1146" s="255" t="s">
        <v>95</v>
      </c>
      <c r="M1146" s="256">
        <v>43206</v>
      </c>
      <c r="N1146" s="255" t="s">
        <v>70</v>
      </c>
      <c r="O1146" s="255" t="s">
        <v>8973</v>
      </c>
    </row>
    <row r="1147" spans="1:15" x14ac:dyDescent="0.2">
      <c r="A1147" s="255" t="s">
        <v>2063</v>
      </c>
      <c r="B1147" s="255" t="s">
        <v>2046</v>
      </c>
      <c r="C1147" s="255" t="s">
        <v>619</v>
      </c>
      <c r="D1147" s="255" t="s">
        <v>3042</v>
      </c>
      <c r="E1147" s="255" t="s">
        <v>620</v>
      </c>
      <c r="F1147" s="255" t="s">
        <v>8974</v>
      </c>
      <c r="G1147" s="256">
        <v>43217</v>
      </c>
      <c r="H1147" s="257">
        <v>423.5</v>
      </c>
      <c r="I1147" s="257">
        <v>1</v>
      </c>
      <c r="J1147" s="257">
        <f t="shared" si="17"/>
        <v>423.5</v>
      </c>
      <c r="K1147" s="255" t="s">
        <v>8975</v>
      </c>
      <c r="L1147" s="255" t="s">
        <v>525</v>
      </c>
      <c r="M1147" s="256">
        <v>43217</v>
      </c>
      <c r="N1147" s="255" t="s">
        <v>70</v>
      </c>
      <c r="O1147" s="255" t="s">
        <v>8976</v>
      </c>
    </row>
    <row r="1148" spans="1:15" x14ac:dyDescent="0.2">
      <c r="A1148" s="255" t="s">
        <v>2063</v>
      </c>
      <c r="B1148" s="255" t="s">
        <v>2046</v>
      </c>
      <c r="C1148" s="255" t="s">
        <v>619</v>
      </c>
      <c r="D1148" s="255" t="s">
        <v>3042</v>
      </c>
      <c r="E1148" s="255" t="s">
        <v>620</v>
      </c>
      <c r="F1148" s="255" t="s">
        <v>5820</v>
      </c>
      <c r="G1148" s="256">
        <v>43216</v>
      </c>
      <c r="H1148" s="257">
        <v>2001.34</v>
      </c>
      <c r="I1148" s="257">
        <v>1</v>
      </c>
      <c r="J1148" s="257">
        <f t="shared" si="17"/>
        <v>2001.34</v>
      </c>
      <c r="K1148" s="255" t="s">
        <v>8977</v>
      </c>
      <c r="L1148" s="255" t="s">
        <v>510</v>
      </c>
      <c r="M1148" s="256">
        <v>43216</v>
      </c>
      <c r="N1148" s="255" t="s">
        <v>70</v>
      </c>
      <c r="O1148" s="255" t="s">
        <v>8978</v>
      </c>
    </row>
    <row r="1149" spans="1:15" x14ac:dyDescent="0.2">
      <c r="A1149" s="255" t="s">
        <v>2063</v>
      </c>
      <c r="B1149" s="255" t="s">
        <v>2046</v>
      </c>
      <c r="C1149" s="255" t="s">
        <v>619</v>
      </c>
      <c r="D1149" s="255" t="s">
        <v>3042</v>
      </c>
      <c r="E1149" s="255" t="s">
        <v>620</v>
      </c>
      <c r="F1149" s="255" t="s">
        <v>8979</v>
      </c>
      <c r="G1149" s="256">
        <v>43213</v>
      </c>
      <c r="H1149" s="257">
        <v>897.82</v>
      </c>
      <c r="I1149" s="257">
        <v>1</v>
      </c>
      <c r="J1149" s="257">
        <f t="shared" si="17"/>
        <v>897.82</v>
      </c>
      <c r="K1149" s="255" t="s">
        <v>8980</v>
      </c>
      <c r="L1149" s="255" t="s">
        <v>525</v>
      </c>
      <c r="M1149" s="256">
        <v>43213</v>
      </c>
      <c r="N1149" s="255" t="s">
        <v>70</v>
      </c>
      <c r="O1149" s="255" t="s">
        <v>8981</v>
      </c>
    </row>
    <row r="1150" spans="1:15" x14ac:dyDescent="0.2">
      <c r="A1150" s="255" t="s">
        <v>2063</v>
      </c>
      <c r="B1150" s="255" t="s">
        <v>2046</v>
      </c>
      <c r="C1150" s="255" t="s">
        <v>141</v>
      </c>
      <c r="D1150" s="255" t="s">
        <v>334</v>
      </c>
      <c r="E1150" s="255" t="s">
        <v>142</v>
      </c>
      <c r="F1150" s="255" t="s">
        <v>8982</v>
      </c>
      <c r="G1150" s="256">
        <v>43208</v>
      </c>
      <c r="H1150" s="257">
        <v>1713.9</v>
      </c>
      <c r="I1150" s="257">
        <v>1</v>
      </c>
      <c r="J1150" s="257">
        <f t="shared" si="17"/>
        <v>1713.9</v>
      </c>
      <c r="K1150" s="255" t="s">
        <v>398</v>
      </c>
      <c r="L1150" s="255" t="s">
        <v>859</v>
      </c>
      <c r="M1150" s="256">
        <v>43213</v>
      </c>
      <c r="N1150" s="255" t="s">
        <v>70</v>
      </c>
      <c r="O1150" s="255" t="s">
        <v>398</v>
      </c>
    </row>
    <row r="1151" spans="1:15" x14ac:dyDescent="0.2">
      <c r="A1151" s="255" t="s">
        <v>2063</v>
      </c>
      <c r="B1151" s="255" t="s">
        <v>2046</v>
      </c>
      <c r="C1151" s="255" t="s">
        <v>141</v>
      </c>
      <c r="D1151" s="255" t="s">
        <v>334</v>
      </c>
      <c r="E1151" s="255" t="s">
        <v>142</v>
      </c>
      <c r="F1151" s="255" t="s">
        <v>8983</v>
      </c>
      <c r="G1151" s="256">
        <v>43202</v>
      </c>
      <c r="H1151" s="257">
        <v>300.36</v>
      </c>
      <c r="I1151" s="257">
        <v>1</v>
      </c>
      <c r="J1151" s="257">
        <f t="shared" si="17"/>
        <v>300.36</v>
      </c>
      <c r="K1151" s="255" t="s">
        <v>8984</v>
      </c>
      <c r="L1151" s="255" t="s">
        <v>106</v>
      </c>
      <c r="M1151" s="256">
        <v>43203</v>
      </c>
      <c r="N1151" s="255" t="s">
        <v>70</v>
      </c>
      <c r="O1151" s="255" t="s">
        <v>8985</v>
      </c>
    </row>
    <row r="1152" spans="1:15" x14ac:dyDescent="0.2">
      <c r="A1152" s="255" t="s">
        <v>2063</v>
      </c>
      <c r="B1152" s="255" t="s">
        <v>2046</v>
      </c>
      <c r="C1152" s="255" t="s">
        <v>141</v>
      </c>
      <c r="D1152" s="255" t="s">
        <v>334</v>
      </c>
      <c r="E1152" s="255" t="s">
        <v>142</v>
      </c>
      <c r="F1152" s="255" t="s">
        <v>8986</v>
      </c>
      <c r="G1152" s="256">
        <v>43202</v>
      </c>
      <c r="H1152" s="257">
        <v>255.7</v>
      </c>
      <c r="I1152" s="257">
        <v>1</v>
      </c>
      <c r="J1152" s="257">
        <f t="shared" si="17"/>
        <v>255.7</v>
      </c>
      <c r="K1152" s="255" t="s">
        <v>8987</v>
      </c>
      <c r="L1152" s="255" t="s">
        <v>106</v>
      </c>
      <c r="M1152" s="256">
        <v>43203</v>
      </c>
      <c r="N1152" s="255" t="s">
        <v>70</v>
      </c>
      <c r="O1152" s="255" t="s">
        <v>8988</v>
      </c>
    </row>
    <row r="1153" spans="1:15" x14ac:dyDescent="0.2">
      <c r="A1153" s="255" t="s">
        <v>2063</v>
      </c>
      <c r="B1153" s="255" t="s">
        <v>2046</v>
      </c>
      <c r="C1153" s="255" t="s">
        <v>141</v>
      </c>
      <c r="D1153" s="255" t="s">
        <v>334</v>
      </c>
      <c r="E1153" s="255" t="s">
        <v>142</v>
      </c>
      <c r="F1153" s="255" t="s">
        <v>8989</v>
      </c>
      <c r="G1153" s="256">
        <v>43202</v>
      </c>
      <c r="H1153" s="257">
        <v>149.41999999999999</v>
      </c>
      <c r="I1153" s="257">
        <v>1</v>
      </c>
      <c r="J1153" s="257">
        <f t="shared" si="17"/>
        <v>149.41999999999999</v>
      </c>
      <c r="K1153" s="255" t="s">
        <v>8990</v>
      </c>
      <c r="L1153" s="255" t="s">
        <v>799</v>
      </c>
      <c r="M1153" s="256">
        <v>43203</v>
      </c>
      <c r="N1153" s="255" t="s">
        <v>70</v>
      </c>
      <c r="O1153" s="255" t="s">
        <v>8991</v>
      </c>
    </row>
    <row r="1154" spans="1:15" x14ac:dyDescent="0.2">
      <c r="A1154" s="255" t="s">
        <v>2063</v>
      </c>
      <c r="B1154" s="255" t="s">
        <v>2046</v>
      </c>
      <c r="C1154" s="255" t="s">
        <v>141</v>
      </c>
      <c r="D1154" s="255" t="s">
        <v>334</v>
      </c>
      <c r="E1154" s="255" t="s">
        <v>142</v>
      </c>
      <c r="F1154" s="255" t="s">
        <v>8992</v>
      </c>
      <c r="G1154" s="256">
        <v>43202</v>
      </c>
      <c r="H1154" s="257">
        <v>132.24</v>
      </c>
      <c r="I1154" s="257">
        <v>1</v>
      </c>
      <c r="J1154" s="257">
        <f t="shared" si="17"/>
        <v>132.24</v>
      </c>
      <c r="K1154" s="255" t="s">
        <v>8993</v>
      </c>
      <c r="L1154" s="255" t="s">
        <v>859</v>
      </c>
      <c r="M1154" s="256">
        <v>43203</v>
      </c>
      <c r="N1154" s="255" t="s">
        <v>70</v>
      </c>
      <c r="O1154" s="255" t="s">
        <v>8994</v>
      </c>
    </row>
    <row r="1155" spans="1:15" x14ac:dyDescent="0.2">
      <c r="A1155" s="255" t="s">
        <v>2063</v>
      </c>
      <c r="B1155" s="255" t="s">
        <v>2046</v>
      </c>
      <c r="C1155" s="255" t="s">
        <v>141</v>
      </c>
      <c r="D1155" s="255" t="s">
        <v>334</v>
      </c>
      <c r="E1155" s="255" t="s">
        <v>142</v>
      </c>
      <c r="F1155" s="255" t="s">
        <v>8995</v>
      </c>
      <c r="G1155" s="256">
        <v>43202</v>
      </c>
      <c r="H1155" s="257">
        <v>548.30999999999995</v>
      </c>
      <c r="I1155" s="257">
        <v>1</v>
      </c>
      <c r="J1155" s="257">
        <f t="shared" ref="J1155:J1218" si="18">H1155*I1155</f>
        <v>548.30999999999995</v>
      </c>
      <c r="K1155" s="255" t="s">
        <v>8996</v>
      </c>
      <c r="L1155" s="255" t="s">
        <v>106</v>
      </c>
      <c r="M1155" s="256">
        <v>43203</v>
      </c>
      <c r="N1155" s="255" t="s">
        <v>70</v>
      </c>
      <c r="O1155" s="255" t="s">
        <v>8997</v>
      </c>
    </row>
    <row r="1156" spans="1:15" x14ac:dyDescent="0.2">
      <c r="A1156" s="255" t="s">
        <v>2063</v>
      </c>
      <c r="B1156" s="255" t="s">
        <v>2046</v>
      </c>
      <c r="C1156" s="255" t="s">
        <v>141</v>
      </c>
      <c r="D1156" s="255" t="s">
        <v>334</v>
      </c>
      <c r="E1156" s="255" t="s">
        <v>142</v>
      </c>
      <c r="F1156" s="255" t="s">
        <v>8998</v>
      </c>
      <c r="G1156" s="256">
        <v>43201</v>
      </c>
      <c r="H1156" s="257">
        <v>1272.1300000000001</v>
      </c>
      <c r="I1156" s="257">
        <v>1</v>
      </c>
      <c r="J1156" s="257">
        <f t="shared" si="18"/>
        <v>1272.1300000000001</v>
      </c>
      <c r="K1156" s="255" t="s">
        <v>8999</v>
      </c>
      <c r="L1156" s="255" t="s">
        <v>170</v>
      </c>
      <c r="M1156" s="256">
        <v>43202</v>
      </c>
      <c r="N1156" s="255" t="s">
        <v>70</v>
      </c>
      <c r="O1156" s="255" t="s">
        <v>9000</v>
      </c>
    </row>
    <row r="1157" spans="1:15" x14ac:dyDescent="0.2">
      <c r="A1157" s="255" t="s">
        <v>2063</v>
      </c>
      <c r="B1157" s="255" t="s">
        <v>2046</v>
      </c>
      <c r="C1157" s="255" t="s">
        <v>141</v>
      </c>
      <c r="D1157" s="255" t="s">
        <v>334</v>
      </c>
      <c r="E1157" s="255" t="s">
        <v>142</v>
      </c>
      <c r="F1157" s="255" t="s">
        <v>9001</v>
      </c>
      <c r="G1157" s="256">
        <v>43201</v>
      </c>
      <c r="H1157" s="257">
        <v>624.16999999999996</v>
      </c>
      <c r="I1157" s="257">
        <v>1</v>
      </c>
      <c r="J1157" s="257">
        <f t="shared" si="18"/>
        <v>624.16999999999996</v>
      </c>
      <c r="K1157" s="255" t="s">
        <v>9002</v>
      </c>
      <c r="L1157" s="255" t="s">
        <v>217</v>
      </c>
      <c r="M1157" s="256">
        <v>43202</v>
      </c>
      <c r="N1157" s="255" t="s">
        <v>70</v>
      </c>
      <c r="O1157" s="255" t="s">
        <v>9003</v>
      </c>
    </row>
    <row r="1158" spans="1:15" x14ac:dyDescent="0.2">
      <c r="A1158" s="255" t="s">
        <v>2063</v>
      </c>
      <c r="B1158" s="255" t="s">
        <v>2046</v>
      </c>
      <c r="C1158" s="255" t="s">
        <v>141</v>
      </c>
      <c r="D1158" s="255" t="s">
        <v>334</v>
      </c>
      <c r="E1158" s="255" t="s">
        <v>142</v>
      </c>
      <c r="F1158" s="255" t="s">
        <v>9004</v>
      </c>
      <c r="G1158" s="256">
        <v>43201</v>
      </c>
      <c r="H1158" s="257">
        <v>1325.71</v>
      </c>
      <c r="I1158" s="257">
        <v>1</v>
      </c>
      <c r="J1158" s="257">
        <f t="shared" si="18"/>
        <v>1325.71</v>
      </c>
      <c r="K1158" s="255" t="s">
        <v>9005</v>
      </c>
      <c r="L1158" s="255" t="s">
        <v>221</v>
      </c>
      <c r="M1158" s="256">
        <v>43202</v>
      </c>
      <c r="N1158" s="255" t="s">
        <v>70</v>
      </c>
      <c r="O1158" s="255" t="s">
        <v>9006</v>
      </c>
    </row>
    <row r="1159" spans="1:15" x14ac:dyDescent="0.2">
      <c r="A1159" s="255" t="s">
        <v>2063</v>
      </c>
      <c r="B1159" s="255" t="s">
        <v>2046</v>
      </c>
      <c r="C1159" s="255" t="s">
        <v>141</v>
      </c>
      <c r="D1159" s="255" t="s">
        <v>334</v>
      </c>
      <c r="E1159" s="255" t="s">
        <v>142</v>
      </c>
      <c r="F1159" s="255" t="s">
        <v>9007</v>
      </c>
      <c r="G1159" s="256">
        <v>43201</v>
      </c>
      <c r="H1159" s="257">
        <v>957.4</v>
      </c>
      <c r="I1159" s="257">
        <v>1</v>
      </c>
      <c r="J1159" s="257">
        <f t="shared" si="18"/>
        <v>957.4</v>
      </c>
      <c r="K1159" s="255" t="s">
        <v>9008</v>
      </c>
      <c r="L1159" s="255" t="s">
        <v>217</v>
      </c>
      <c r="M1159" s="256">
        <v>43202</v>
      </c>
      <c r="N1159" s="255" t="s">
        <v>70</v>
      </c>
      <c r="O1159" s="255" t="s">
        <v>9009</v>
      </c>
    </row>
    <row r="1160" spans="1:15" x14ac:dyDescent="0.2">
      <c r="A1160" s="255" t="s">
        <v>2063</v>
      </c>
      <c r="B1160" s="255" t="s">
        <v>2046</v>
      </c>
      <c r="C1160" s="255" t="s">
        <v>141</v>
      </c>
      <c r="D1160" s="255" t="s">
        <v>334</v>
      </c>
      <c r="E1160" s="255" t="s">
        <v>142</v>
      </c>
      <c r="F1160" s="255" t="s">
        <v>9010</v>
      </c>
      <c r="G1160" s="256">
        <v>43201</v>
      </c>
      <c r="H1160" s="257">
        <v>79.709999999999994</v>
      </c>
      <c r="I1160" s="257">
        <v>1</v>
      </c>
      <c r="J1160" s="257">
        <f t="shared" si="18"/>
        <v>79.709999999999994</v>
      </c>
      <c r="K1160" s="255" t="s">
        <v>9011</v>
      </c>
      <c r="L1160" s="255" t="s">
        <v>217</v>
      </c>
      <c r="M1160" s="256">
        <v>43202</v>
      </c>
      <c r="N1160" s="255" t="s">
        <v>70</v>
      </c>
      <c r="O1160" s="255" t="s">
        <v>9012</v>
      </c>
    </row>
    <row r="1161" spans="1:15" x14ac:dyDescent="0.2">
      <c r="A1161" s="255" t="s">
        <v>2063</v>
      </c>
      <c r="B1161" s="255" t="s">
        <v>2046</v>
      </c>
      <c r="C1161" s="255" t="s">
        <v>141</v>
      </c>
      <c r="D1161" s="255" t="s">
        <v>334</v>
      </c>
      <c r="E1161" s="255" t="s">
        <v>142</v>
      </c>
      <c r="F1161" s="255" t="s">
        <v>9013</v>
      </c>
      <c r="G1161" s="256">
        <v>43201</v>
      </c>
      <c r="H1161" s="257">
        <v>1380.34</v>
      </c>
      <c r="I1161" s="257">
        <v>1</v>
      </c>
      <c r="J1161" s="257">
        <f t="shared" si="18"/>
        <v>1380.34</v>
      </c>
      <c r="K1161" s="255" t="s">
        <v>9014</v>
      </c>
      <c r="L1161" s="255" t="s">
        <v>7095</v>
      </c>
      <c r="M1161" s="256">
        <v>43202</v>
      </c>
      <c r="N1161" s="255" t="s">
        <v>70</v>
      </c>
      <c r="O1161" s="255" t="s">
        <v>9015</v>
      </c>
    </row>
    <row r="1162" spans="1:15" x14ac:dyDescent="0.2">
      <c r="A1162" s="255" t="s">
        <v>2063</v>
      </c>
      <c r="B1162" s="255" t="s">
        <v>2046</v>
      </c>
      <c r="C1162" s="255" t="s">
        <v>141</v>
      </c>
      <c r="D1162" s="255" t="s">
        <v>334</v>
      </c>
      <c r="E1162" s="255" t="s">
        <v>142</v>
      </c>
      <c r="F1162" s="255" t="s">
        <v>9016</v>
      </c>
      <c r="G1162" s="256">
        <v>43201</v>
      </c>
      <c r="H1162" s="257">
        <v>729.79</v>
      </c>
      <c r="I1162" s="257">
        <v>1</v>
      </c>
      <c r="J1162" s="257">
        <f t="shared" si="18"/>
        <v>729.79</v>
      </c>
      <c r="K1162" s="255" t="s">
        <v>9017</v>
      </c>
      <c r="L1162" s="255" t="s">
        <v>217</v>
      </c>
      <c r="M1162" s="256">
        <v>43202</v>
      </c>
      <c r="N1162" s="255" t="s">
        <v>70</v>
      </c>
      <c r="O1162" s="255" t="s">
        <v>9018</v>
      </c>
    </row>
    <row r="1163" spans="1:15" x14ac:dyDescent="0.2">
      <c r="A1163" s="255" t="s">
        <v>2063</v>
      </c>
      <c r="B1163" s="255" t="s">
        <v>2046</v>
      </c>
      <c r="C1163" s="255" t="s">
        <v>141</v>
      </c>
      <c r="D1163" s="255" t="s">
        <v>334</v>
      </c>
      <c r="E1163" s="255" t="s">
        <v>142</v>
      </c>
      <c r="F1163" s="255" t="s">
        <v>9019</v>
      </c>
      <c r="G1163" s="256">
        <v>43201</v>
      </c>
      <c r="H1163" s="257">
        <v>1501.03</v>
      </c>
      <c r="I1163" s="257">
        <v>1</v>
      </c>
      <c r="J1163" s="257">
        <f t="shared" si="18"/>
        <v>1501.03</v>
      </c>
      <c r="K1163" s="255" t="s">
        <v>9020</v>
      </c>
      <c r="L1163" s="255" t="s">
        <v>415</v>
      </c>
      <c r="M1163" s="256">
        <v>43202</v>
      </c>
      <c r="N1163" s="255" t="s">
        <v>70</v>
      </c>
      <c r="O1163" s="255" t="s">
        <v>398</v>
      </c>
    </row>
    <row r="1164" spans="1:15" x14ac:dyDescent="0.2">
      <c r="A1164" s="255" t="s">
        <v>2063</v>
      </c>
      <c r="B1164" s="255" t="s">
        <v>2046</v>
      </c>
      <c r="C1164" s="255" t="s">
        <v>141</v>
      </c>
      <c r="D1164" s="255" t="s">
        <v>334</v>
      </c>
      <c r="E1164" s="255" t="s">
        <v>142</v>
      </c>
      <c r="F1164" s="255" t="s">
        <v>9021</v>
      </c>
      <c r="G1164" s="256">
        <v>43201</v>
      </c>
      <c r="H1164" s="257">
        <v>2450</v>
      </c>
      <c r="I1164" s="257">
        <v>1</v>
      </c>
      <c r="J1164" s="257">
        <f t="shared" si="18"/>
        <v>2450</v>
      </c>
      <c r="K1164" s="255" t="s">
        <v>9022</v>
      </c>
      <c r="L1164" s="255" t="s">
        <v>217</v>
      </c>
      <c r="M1164" s="256">
        <v>43202</v>
      </c>
      <c r="N1164" s="255" t="s">
        <v>70</v>
      </c>
      <c r="O1164" s="255" t="s">
        <v>9023</v>
      </c>
    </row>
    <row r="1165" spans="1:15" x14ac:dyDescent="0.2">
      <c r="A1165" s="255" t="s">
        <v>2063</v>
      </c>
      <c r="B1165" s="255" t="s">
        <v>2046</v>
      </c>
      <c r="C1165" s="255" t="s">
        <v>141</v>
      </c>
      <c r="D1165" s="255" t="s">
        <v>334</v>
      </c>
      <c r="E1165" s="255" t="s">
        <v>142</v>
      </c>
      <c r="F1165" s="255" t="s">
        <v>9024</v>
      </c>
      <c r="G1165" s="256">
        <v>43200</v>
      </c>
      <c r="H1165" s="257">
        <v>1356.63</v>
      </c>
      <c r="I1165" s="257">
        <v>1</v>
      </c>
      <c r="J1165" s="257">
        <f t="shared" si="18"/>
        <v>1356.63</v>
      </c>
      <c r="K1165" s="255" t="s">
        <v>9025</v>
      </c>
      <c r="L1165" s="255" t="s">
        <v>106</v>
      </c>
      <c r="M1165" s="256">
        <v>43201</v>
      </c>
      <c r="N1165" s="255" t="s">
        <v>70</v>
      </c>
      <c r="O1165" s="255" t="s">
        <v>9026</v>
      </c>
    </row>
    <row r="1166" spans="1:15" x14ac:dyDescent="0.2">
      <c r="A1166" s="255" t="s">
        <v>2063</v>
      </c>
      <c r="B1166" s="255" t="s">
        <v>2046</v>
      </c>
      <c r="C1166" s="255" t="s">
        <v>141</v>
      </c>
      <c r="D1166" s="255" t="s">
        <v>334</v>
      </c>
      <c r="E1166" s="255" t="s">
        <v>142</v>
      </c>
      <c r="F1166" s="255" t="s">
        <v>9027</v>
      </c>
      <c r="G1166" s="256">
        <v>43193</v>
      </c>
      <c r="H1166" s="257">
        <v>14173.5</v>
      </c>
      <c r="I1166" s="257">
        <v>1</v>
      </c>
      <c r="J1166" s="257">
        <f t="shared" si="18"/>
        <v>14173.5</v>
      </c>
      <c r="K1166" s="255" t="s">
        <v>398</v>
      </c>
      <c r="L1166" s="255" t="s">
        <v>171</v>
      </c>
      <c r="M1166" s="256">
        <v>43194</v>
      </c>
      <c r="N1166" s="255" t="s">
        <v>70</v>
      </c>
      <c r="O1166" s="255" t="s">
        <v>398</v>
      </c>
    </row>
    <row r="1167" spans="1:15" x14ac:dyDescent="0.2">
      <c r="A1167" s="255" t="s">
        <v>2063</v>
      </c>
      <c r="B1167" s="255" t="s">
        <v>2046</v>
      </c>
      <c r="C1167" s="255" t="s">
        <v>141</v>
      </c>
      <c r="D1167" s="255" t="s">
        <v>334</v>
      </c>
      <c r="E1167" s="255" t="s">
        <v>142</v>
      </c>
      <c r="F1167" s="255" t="s">
        <v>9028</v>
      </c>
      <c r="G1167" s="256">
        <v>43193</v>
      </c>
      <c r="H1167" s="257">
        <v>23685.77</v>
      </c>
      <c r="I1167" s="257">
        <v>1</v>
      </c>
      <c r="J1167" s="257">
        <f t="shared" si="18"/>
        <v>23685.77</v>
      </c>
      <c r="K1167" s="255" t="s">
        <v>398</v>
      </c>
      <c r="L1167" s="255" t="s">
        <v>171</v>
      </c>
      <c r="M1167" s="256">
        <v>43194</v>
      </c>
      <c r="N1167" s="255" t="s">
        <v>70</v>
      </c>
      <c r="O1167" s="255" t="s">
        <v>398</v>
      </c>
    </row>
    <row r="1168" spans="1:15" x14ac:dyDescent="0.2">
      <c r="A1168" s="255" t="s">
        <v>2063</v>
      </c>
      <c r="B1168" s="255" t="s">
        <v>2046</v>
      </c>
      <c r="C1168" s="255" t="s">
        <v>141</v>
      </c>
      <c r="D1168" s="255" t="s">
        <v>334</v>
      </c>
      <c r="E1168" s="255" t="s">
        <v>142</v>
      </c>
      <c r="F1168" s="255" t="s">
        <v>9029</v>
      </c>
      <c r="G1168" s="256">
        <v>43193</v>
      </c>
      <c r="H1168" s="257">
        <v>14451.49</v>
      </c>
      <c r="I1168" s="257">
        <v>1</v>
      </c>
      <c r="J1168" s="257">
        <f t="shared" si="18"/>
        <v>14451.49</v>
      </c>
      <c r="K1168" s="255" t="s">
        <v>398</v>
      </c>
      <c r="L1168" s="255" t="s">
        <v>171</v>
      </c>
      <c r="M1168" s="256">
        <v>43194</v>
      </c>
      <c r="N1168" s="255" t="s">
        <v>70</v>
      </c>
      <c r="O1168" s="255" t="s">
        <v>398</v>
      </c>
    </row>
    <row r="1169" spans="1:15" x14ac:dyDescent="0.2">
      <c r="A1169" s="255" t="s">
        <v>2063</v>
      </c>
      <c r="B1169" s="255" t="s">
        <v>2046</v>
      </c>
      <c r="C1169" s="255" t="s">
        <v>141</v>
      </c>
      <c r="D1169" s="255" t="s">
        <v>334</v>
      </c>
      <c r="E1169" s="255" t="s">
        <v>142</v>
      </c>
      <c r="F1169" s="255" t="s">
        <v>9030</v>
      </c>
      <c r="G1169" s="256">
        <v>43193</v>
      </c>
      <c r="H1169" s="257">
        <v>10662.76</v>
      </c>
      <c r="I1169" s="257">
        <v>1</v>
      </c>
      <c r="J1169" s="257">
        <f t="shared" si="18"/>
        <v>10662.76</v>
      </c>
      <c r="K1169" s="255" t="s">
        <v>398</v>
      </c>
      <c r="L1169" s="255" t="s">
        <v>171</v>
      </c>
      <c r="M1169" s="256">
        <v>43194</v>
      </c>
      <c r="N1169" s="255" t="s">
        <v>70</v>
      </c>
      <c r="O1169" s="255" t="s">
        <v>398</v>
      </c>
    </row>
    <row r="1170" spans="1:15" x14ac:dyDescent="0.2">
      <c r="A1170" s="255" t="s">
        <v>2063</v>
      </c>
      <c r="B1170" s="255" t="s">
        <v>2046</v>
      </c>
      <c r="C1170" s="255" t="s">
        <v>141</v>
      </c>
      <c r="D1170" s="255" t="s">
        <v>334</v>
      </c>
      <c r="E1170" s="255" t="s">
        <v>142</v>
      </c>
      <c r="F1170" s="255" t="s">
        <v>9031</v>
      </c>
      <c r="G1170" s="256">
        <v>43150</v>
      </c>
      <c r="H1170" s="257">
        <v>233.65</v>
      </c>
      <c r="I1170" s="257">
        <v>1</v>
      </c>
      <c r="J1170" s="257">
        <f t="shared" si="18"/>
        <v>233.65</v>
      </c>
      <c r="K1170" s="255" t="s">
        <v>9032</v>
      </c>
      <c r="L1170" s="255" t="s">
        <v>124</v>
      </c>
      <c r="M1170" s="256">
        <v>43216</v>
      </c>
      <c r="N1170" s="255" t="s">
        <v>70</v>
      </c>
      <c r="O1170" s="255" t="s">
        <v>9033</v>
      </c>
    </row>
    <row r="1171" spans="1:15" x14ac:dyDescent="0.2">
      <c r="A1171" s="255" t="s">
        <v>2063</v>
      </c>
      <c r="B1171" s="255" t="s">
        <v>2046</v>
      </c>
      <c r="C1171" s="255" t="s">
        <v>141</v>
      </c>
      <c r="D1171" s="255" t="s">
        <v>334</v>
      </c>
      <c r="E1171" s="255" t="s">
        <v>142</v>
      </c>
      <c r="F1171" s="255" t="s">
        <v>9034</v>
      </c>
      <c r="G1171" s="256">
        <v>43150</v>
      </c>
      <c r="H1171" s="257">
        <v>447.7</v>
      </c>
      <c r="I1171" s="257">
        <v>1</v>
      </c>
      <c r="J1171" s="257">
        <f t="shared" si="18"/>
        <v>447.7</v>
      </c>
      <c r="K1171" s="255" t="s">
        <v>9035</v>
      </c>
      <c r="L1171" s="255" t="s">
        <v>156</v>
      </c>
      <c r="M1171" s="256">
        <v>43216</v>
      </c>
      <c r="N1171" s="255" t="s">
        <v>70</v>
      </c>
      <c r="O1171" s="255" t="s">
        <v>9036</v>
      </c>
    </row>
    <row r="1172" spans="1:15" x14ac:dyDescent="0.2">
      <c r="A1172" s="255" t="s">
        <v>2063</v>
      </c>
      <c r="B1172" s="255" t="s">
        <v>2046</v>
      </c>
      <c r="C1172" s="255" t="s">
        <v>114</v>
      </c>
      <c r="D1172" s="255" t="s">
        <v>115</v>
      </c>
      <c r="E1172" s="255" t="s">
        <v>116</v>
      </c>
      <c r="F1172" s="255" t="s">
        <v>9037</v>
      </c>
      <c r="G1172" s="256">
        <v>43199</v>
      </c>
      <c r="H1172" s="257">
        <v>95.59</v>
      </c>
      <c r="I1172" s="257">
        <v>1</v>
      </c>
      <c r="J1172" s="257">
        <f t="shared" si="18"/>
        <v>95.59</v>
      </c>
      <c r="K1172" s="255" t="s">
        <v>398</v>
      </c>
      <c r="L1172" s="255" t="s">
        <v>8609</v>
      </c>
      <c r="M1172" s="256">
        <v>43202</v>
      </c>
      <c r="N1172" s="255" t="s">
        <v>70</v>
      </c>
      <c r="O1172" s="255" t="s">
        <v>398</v>
      </c>
    </row>
    <row r="1173" spans="1:15" x14ac:dyDescent="0.2">
      <c r="A1173" s="255" t="s">
        <v>2063</v>
      </c>
      <c r="B1173" s="255" t="s">
        <v>2046</v>
      </c>
      <c r="C1173" s="255" t="s">
        <v>114</v>
      </c>
      <c r="D1173" s="255" t="s">
        <v>115</v>
      </c>
      <c r="E1173" s="255" t="s">
        <v>116</v>
      </c>
      <c r="F1173" s="255" t="s">
        <v>9038</v>
      </c>
      <c r="G1173" s="256">
        <v>43199</v>
      </c>
      <c r="H1173" s="257">
        <v>72.45</v>
      </c>
      <c r="I1173" s="257">
        <v>1</v>
      </c>
      <c r="J1173" s="257">
        <f t="shared" si="18"/>
        <v>72.45</v>
      </c>
      <c r="K1173" s="255" t="s">
        <v>398</v>
      </c>
      <c r="L1173" s="255" t="s">
        <v>83</v>
      </c>
      <c r="M1173" s="256">
        <v>43202</v>
      </c>
      <c r="N1173" s="255" t="s">
        <v>70</v>
      </c>
      <c r="O1173" s="255" t="s">
        <v>398</v>
      </c>
    </row>
    <row r="1174" spans="1:15" x14ac:dyDescent="0.2">
      <c r="A1174" s="255" t="s">
        <v>2063</v>
      </c>
      <c r="B1174" s="255" t="s">
        <v>2046</v>
      </c>
      <c r="C1174" s="255" t="s">
        <v>114</v>
      </c>
      <c r="D1174" s="255" t="s">
        <v>115</v>
      </c>
      <c r="E1174" s="255" t="s">
        <v>116</v>
      </c>
      <c r="F1174" s="255" t="s">
        <v>9039</v>
      </c>
      <c r="G1174" s="256">
        <v>43199</v>
      </c>
      <c r="H1174" s="257">
        <v>96.8</v>
      </c>
      <c r="I1174" s="257">
        <v>1</v>
      </c>
      <c r="J1174" s="257">
        <f t="shared" si="18"/>
        <v>96.8</v>
      </c>
      <c r="K1174" s="255" t="s">
        <v>398</v>
      </c>
      <c r="L1174" s="255" t="s">
        <v>224</v>
      </c>
      <c r="M1174" s="256">
        <v>43202</v>
      </c>
      <c r="N1174" s="255" t="s">
        <v>70</v>
      </c>
      <c r="O1174" s="255" t="s">
        <v>398</v>
      </c>
    </row>
    <row r="1175" spans="1:15" x14ac:dyDescent="0.2">
      <c r="A1175" s="255" t="s">
        <v>2063</v>
      </c>
      <c r="B1175" s="255" t="s">
        <v>2046</v>
      </c>
      <c r="C1175" s="255" t="s">
        <v>114</v>
      </c>
      <c r="D1175" s="255" t="s">
        <v>115</v>
      </c>
      <c r="E1175" s="255" t="s">
        <v>116</v>
      </c>
      <c r="F1175" s="255" t="s">
        <v>9040</v>
      </c>
      <c r="G1175" s="256">
        <v>43199</v>
      </c>
      <c r="H1175" s="257">
        <v>108.54</v>
      </c>
      <c r="I1175" s="257">
        <v>1</v>
      </c>
      <c r="J1175" s="257">
        <f t="shared" si="18"/>
        <v>108.54</v>
      </c>
      <c r="K1175" s="255" t="s">
        <v>398</v>
      </c>
      <c r="L1175" s="255" t="s">
        <v>147</v>
      </c>
      <c r="M1175" s="256">
        <v>43203</v>
      </c>
      <c r="N1175" s="255" t="s">
        <v>70</v>
      </c>
      <c r="O1175" s="255" t="s">
        <v>398</v>
      </c>
    </row>
    <row r="1176" spans="1:15" x14ac:dyDescent="0.2">
      <c r="A1176" s="255" t="s">
        <v>2063</v>
      </c>
      <c r="B1176" s="255" t="s">
        <v>2046</v>
      </c>
      <c r="C1176" s="255" t="s">
        <v>114</v>
      </c>
      <c r="D1176" s="255" t="s">
        <v>115</v>
      </c>
      <c r="E1176" s="255" t="s">
        <v>116</v>
      </c>
      <c r="F1176" s="255" t="s">
        <v>9041</v>
      </c>
      <c r="G1176" s="256">
        <v>43199</v>
      </c>
      <c r="H1176" s="257">
        <v>108.54</v>
      </c>
      <c r="I1176" s="257">
        <v>1</v>
      </c>
      <c r="J1176" s="257">
        <f t="shared" si="18"/>
        <v>108.54</v>
      </c>
      <c r="K1176" s="255" t="s">
        <v>398</v>
      </c>
      <c r="L1176" s="255" t="s">
        <v>301</v>
      </c>
      <c r="M1176" s="256">
        <v>43203</v>
      </c>
      <c r="N1176" s="255" t="s">
        <v>70</v>
      </c>
      <c r="O1176" s="255" t="s">
        <v>398</v>
      </c>
    </row>
    <row r="1177" spans="1:15" x14ac:dyDescent="0.2">
      <c r="A1177" s="255" t="s">
        <v>2063</v>
      </c>
      <c r="B1177" s="255" t="s">
        <v>2046</v>
      </c>
      <c r="C1177" s="255" t="s">
        <v>114</v>
      </c>
      <c r="D1177" s="255" t="s">
        <v>115</v>
      </c>
      <c r="E1177" s="255" t="s">
        <v>116</v>
      </c>
      <c r="F1177" s="255" t="s">
        <v>9042</v>
      </c>
      <c r="G1177" s="256">
        <v>43199</v>
      </c>
      <c r="H1177" s="257">
        <v>164.44</v>
      </c>
      <c r="I1177" s="257">
        <v>1</v>
      </c>
      <c r="J1177" s="257">
        <f t="shared" si="18"/>
        <v>164.44</v>
      </c>
      <c r="K1177" s="255" t="s">
        <v>398</v>
      </c>
      <c r="L1177" s="255" t="s">
        <v>811</v>
      </c>
      <c r="M1177" s="256">
        <v>43202</v>
      </c>
      <c r="N1177" s="255" t="s">
        <v>70</v>
      </c>
      <c r="O1177" s="255" t="s">
        <v>398</v>
      </c>
    </row>
    <row r="1178" spans="1:15" x14ac:dyDescent="0.2">
      <c r="A1178" s="255" t="s">
        <v>2063</v>
      </c>
      <c r="B1178" s="255" t="s">
        <v>2046</v>
      </c>
      <c r="C1178" s="255" t="s">
        <v>114</v>
      </c>
      <c r="D1178" s="255" t="s">
        <v>115</v>
      </c>
      <c r="E1178" s="255" t="s">
        <v>116</v>
      </c>
      <c r="F1178" s="255" t="s">
        <v>9043</v>
      </c>
      <c r="G1178" s="256">
        <v>43199</v>
      </c>
      <c r="H1178" s="257">
        <v>180.39</v>
      </c>
      <c r="I1178" s="257">
        <v>1</v>
      </c>
      <c r="J1178" s="257">
        <f t="shared" si="18"/>
        <v>180.39</v>
      </c>
      <c r="K1178" s="255" t="s">
        <v>398</v>
      </c>
      <c r="L1178" s="255" t="s">
        <v>9044</v>
      </c>
      <c r="M1178" s="256">
        <v>43202</v>
      </c>
      <c r="N1178" s="255" t="s">
        <v>70</v>
      </c>
      <c r="O1178" s="255" t="s">
        <v>398</v>
      </c>
    </row>
    <row r="1179" spans="1:15" x14ac:dyDescent="0.2">
      <c r="A1179" s="255" t="s">
        <v>2063</v>
      </c>
      <c r="B1179" s="255" t="s">
        <v>2046</v>
      </c>
      <c r="C1179" s="255" t="s">
        <v>114</v>
      </c>
      <c r="D1179" s="255" t="s">
        <v>115</v>
      </c>
      <c r="E1179" s="255" t="s">
        <v>116</v>
      </c>
      <c r="F1179" s="255" t="s">
        <v>9045</v>
      </c>
      <c r="G1179" s="256">
        <v>43199</v>
      </c>
      <c r="H1179" s="257">
        <v>164.44</v>
      </c>
      <c r="I1179" s="257">
        <v>1</v>
      </c>
      <c r="J1179" s="257">
        <f t="shared" si="18"/>
        <v>164.44</v>
      </c>
      <c r="K1179" s="255" t="s">
        <v>398</v>
      </c>
      <c r="L1179" s="255" t="s">
        <v>9046</v>
      </c>
      <c r="M1179" s="256">
        <v>43202</v>
      </c>
      <c r="N1179" s="255" t="s">
        <v>70</v>
      </c>
      <c r="O1179" s="255" t="s">
        <v>398</v>
      </c>
    </row>
    <row r="1180" spans="1:15" x14ac:dyDescent="0.2">
      <c r="A1180" s="255" t="s">
        <v>2063</v>
      </c>
      <c r="B1180" s="255" t="s">
        <v>2046</v>
      </c>
      <c r="C1180" s="255" t="s">
        <v>114</v>
      </c>
      <c r="D1180" s="255" t="s">
        <v>115</v>
      </c>
      <c r="E1180" s="255" t="s">
        <v>116</v>
      </c>
      <c r="F1180" s="255" t="s">
        <v>9047</v>
      </c>
      <c r="G1180" s="256">
        <v>43199</v>
      </c>
      <c r="H1180" s="257">
        <v>135.28</v>
      </c>
      <c r="I1180" s="257">
        <v>1</v>
      </c>
      <c r="J1180" s="257">
        <f t="shared" si="18"/>
        <v>135.28</v>
      </c>
      <c r="K1180" s="255" t="s">
        <v>398</v>
      </c>
      <c r="L1180" s="255" t="s">
        <v>9048</v>
      </c>
      <c r="M1180" s="256">
        <v>43202</v>
      </c>
      <c r="N1180" s="255" t="s">
        <v>70</v>
      </c>
      <c r="O1180" s="255" t="s">
        <v>398</v>
      </c>
    </row>
    <row r="1181" spans="1:15" x14ac:dyDescent="0.2">
      <c r="A1181" s="255" t="s">
        <v>2063</v>
      </c>
      <c r="B1181" s="255" t="s">
        <v>2046</v>
      </c>
      <c r="C1181" s="255" t="s">
        <v>114</v>
      </c>
      <c r="D1181" s="255" t="s">
        <v>115</v>
      </c>
      <c r="E1181" s="255" t="s">
        <v>116</v>
      </c>
      <c r="F1181" s="255" t="s">
        <v>9049</v>
      </c>
      <c r="G1181" s="256">
        <v>43199</v>
      </c>
      <c r="H1181" s="257">
        <v>164.44</v>
      </c>
      <c r="I1181" s="257">
        <v>1</v>
      </c>
      <c r="J1181" s="257">
        <f t="shared" si="18"/>
        <v>164.44</v>
      </c>
      <c r="K1181" s="255" t="s">
        <v>398</v>
      </c>
      <c r="L1181" s="255" t="s">
        <v>249</v>
      </c>
      <c r="M1181" s="256">
        <v>43202</v>
      </c>
      <c r="N1181" s="255" t="s">
        <v>70</v>
      </c>
      <c r="O1181" s="255" t="s">
        <v>398</v>
      </c>
    </row>
    <row r="1182" spans="1:15" x14ac:dyDescent="0.2">
      <c r="A1182" s="255" t="s">
        <v>2063</v>
      </c>
      <c r="B1182" s="255" t="s">
        <v>2046</v>
      </c>
      <c r="C1182" s="255" t="s">
        <v>114</v>
      </c>
      <c r="D1182" s="255" t="s">
        <v>115</v>
      </c>
      <c r="E1182" s="255" t="s">
        <v>116</v>
      </c>
      <c r="F1182" s="255" t="s">
        <v>9050</v>
      </c>
      <c r="G1182" s="256">
        <v>43199</v>
      </c>
      <c r="H1182" s="257">
        <v>96.75</v>
      </c>
      <c r="I1182" s="257">
        <v>1</v>
      </c>
      <c r="J1182" s="257">
        <f t="shared" si="18"/>
        <v>96.75</v>
      </c>
      <c r="K1182" s="255" t="s">
        <v>398</v>
      </c>
      <c r="L1182" s="255" t="s">
        <v>6158</v>
      </c>
      <c r="M1182" s="256">
        <v>43202</v>
      </c>
      <c r="N1182" s="255" t="s">
        <v>70</v>
      </c>
      <c r="O1182" s="255" t="s">
        <v>398</v>
      </c>
    </row>
    <row r="1183" spans="1:15" x14ac:dyDescent="0.2">
      <c r="A1183" s="255" t="s">
        <v>2063</v>
      </c>
      <c r="B1183" s="255" t="s">
        <v>2046</v>
      </c>
      <c r="C1183" s="255" t="s">
        <v>114</v>
      </c>
      <c r="D1183" s="255" t="s">
        <v>115</v>
      </c>
      <c r="E1183" s="255" t="s">
        <v>116</v>
      </c>
      <c r="F1183" s="255" t="s">
        <v>9051</v>
      </c>
      <c r="G1183" s="256">
        <v>43199</v>
      </c>
      <c r="H1183" s="257">
        <v>304.68</v>
      </c>
      <c r="I1183" s="257">
        <v>1</v>
      </c>
      <c r="J1183" s="257">
        <f t="shared" si="18"/>
        <v>304.68</v>
      </c>
      <c r="K1183" s="255" t="s">
        <v>398</v>
      </c>
      <c r="L1183" s="255" t="s">
        <v>811</v>
      </c>
      <c r="M1183" s="256">
        <v>43202</v>
      </c>
      <c r="N1183" s="255" t="s">
        <v>70</v>
      </c>
      <c r="O1183" s="255" t="s">
        <v>398</v>
      </c>
    </row>
    <row r="1184" spans="1:15" x14ac:dyDescent="0.2">
      <c r="A1184" s="255" t="s">
        <v>2063</v>
      </c>
      <c r="B1184" s="255" t="s">
        <v>2046</v>
      </c>
      <c r="C1184" s="255" t="s">
        <v>114</v>
      </c>
      <c r="D1184" s="255" t="s">
        <v>115</v>
      </c>
      <c r="E1184" s="255" t="s">
        <v>116</v>
      </c>
      <c r="F1184" s="255" t="s">
        <v>9052</v>
      </c>
      <c r="G1184" s="256">
        <v>43199</v>
      </c>
      <c r="H1184" s="257">
        <v>332.93</v>
      </c>
      <c r="I1184" s="257">
        <v>1</v>
      </c>
      <c r="J1184" s="257">
        <f t="shared" si="18"/>
        <v>332.93</v>
      </c>
      <c r="K1184" s="255" t="s">
        <v>398</v>
      </c>
      <c r="L1184" s="255" t="s">
        <v>147</v>
      </c>
      <c r="M1184" s="256">
        <v>43203</v>
      </c>
      <c r="N1184" s="255" t="s">
        <v>70</v>
      </c>
      <c r="O1184" s="255" t="s">
        <v>398</v>
      </c>
    </row>
    <row r="1185" spans="1:15" x14ac:dyDescent="0.2">
      <c r="A1185" s="255" t="s">
        <v>2063</v>
      </c>
      <c r="B1185" s="255" t="s">
        <v>2046</v>
      </c>
      <c r="C1185" s="255" t="s">
        <v>114</v>
      </c>
      <c r="D1185" s="255" t="s">
        <v>115</v>
      </c>
      <c r="E1185" s="255" t="s">
        <v>116</v>
      </c>
      <c r="F1185" s="255" t="s">
        <v>9053</v>
      </c>
      <c r="G1185" s="256">
        <v>43199</v>
      </c>
      <c r="H1185" s="257">
        <v>415.59</v>
      </c>
      <c r="I1185" s="257">
        <v>1</v>
      </c>
      <c r="J1185" s="257">
        <f t="shared" si="18"/>
        <v>415.59</v>
      </c>
      <c r="K1185" s="255" t="s">
        <v>398</v>
      </c>
      <c r="L1185" s="255" t="s">
        <v>8513</v>
      </c>
      <c r="M1185" s="256">
        <v>43202</v>
      </c>
      <c r="N1185" s="255" t="s">
        <v>70</v>
      </c>
      <c r="O1185" s="255" t="s">
        <v>398</v>
      </c>
    </row>
    <row r="1186" spans="1:15" x14ac:dyDescent="0.2">
      <c r="A1186" s="255" t="s">
        <v>2063</v>
      </c>
      <c r="B1186" s="255" t="s">
        <v>2046</v>
      </c>
      <c r="C1186" s="255" t="s">
        <v>114</v>
      </c>
      <c r="D1186" s="255" t="s">
        <v>115</v>
      </c>
      <c r="E1186" s="255" t="s">
        <v>116</v>
      </c>
      <c r="F1186" s="255" t="s">
        <v>9054</v>
      </c>
      <c r="G1186" s="256">
        <v>43195</v>
      </c>
      <c r="H1186" s="257">
        <v>107.13</v>
      </c>
      <c r="I1186" s="257">
        <v>1</v>
      </c>
      <c r="J1186" s="257">
        <f t="shared" si="18"/>
        <v>107.13</v>
      </c>
      <c r="K1186" s="255" t="s">
        <v>398</v>
      </c>
      <c r="L1186" s="255" t="s">
        <v>224</v>
      </c>
      <c r="M1186" s="256">
        <v>43202</v>
      </c>
      <c r="N1186" s="255" t="s">
        <v>70</v>
      </c>
      <c r="O1186" s="255" t="s">
        <v>398</v>
      </c>
    </row>
    <row r="1187" spans="1:15" x14ac:dyDescent="0.2">
      <c r="A1187" s="255" t="s">
        <v>2063</v>
      </c>
      <c r="B1187" s="255" t="s">
        <v>2046</v>
      </c>
      <c r="C1187" s="255" t="s">
        <v>114</v>
      </c>
      <c r="D1187" s="255" t="s">
        <v>115</v>
      </c>
      <c r="E1187" s="255" t="s">
        <v>116</v>
      </c>
      <c r="F1187" s="255" t="s">
        <v>9055</v>
      </c>
      <c r="G1187" s="256">
        <v>43195</v>
      </c>
      <c r="H1187" s="257">
        <v>7.72</v>
      </c>
      <c r="I1187" s="257">
        <v>1</v>
      </c>
      <c r="J1187" s="257">
        <f t="shared" si="18"/>
        <v>7.72</v>
      </c>
      <c r="K1187" s="255" t="s">
        <v>398</v>
      </c>
      <c r="L1187" s="255" t="s">
        <v>9056</v>
      </c>
      <c r="M1187" s="256">
        <v>43202</v>
      </c>
      <c r="N1187" s="255" t="s">
        <v>70</v>
      </c>
      <c r="O1187" s="255" t="s">
        <v>398</v>
      </c>
    </row>
    <row r="1188" spans="1:15" x14ac:dyDescent="0.2">
      <c r="A1188" s="255" t="s">
        <v>2063</v>
      </c>
      <c r="B1188" s="255" t="s">
        <v>2046</v>
      </c>
      <c r="C1188" s="255" t="s">
        <v>114</v>
      </c>
      <c r="D1188" s="255" t="s">
        <v>115</v>
      </c>
      <c r="E1188" s="255" t="s">
        <v>116</v>
      </c>
      <c r="F1188" s="255" t="s">
        <v>9057</v>
      </c>
      <c r="G1188" s="256">
        <v>43195</v>
      </c>
      <c r="H1188" s="257">
        <v>428.65</v>
      </c>
      <c r="I1188" s="257">
        <v>1</v>
      </c>
      <c r="J1188" s="257">
        <f t="shared" si="18"/>
        <v>428.65</v>
      </c>
      <c r="K1188" s="255" t="s">
        <v>398</v>
      </c>
      <c r="L1188" s="255" t="s">
        <v>301</v>
      </c>
      <c r="M1188" s="256">
        <v>43202</v>
      </c>
      <c r="N1188" s="255" t="s">
        <v>70</v>
      </c>
      <c r="O1188" s="255" t="s">
        <v>398</v>
      </c>
    </row>
    <row r="1189" spans="1:15" x14ac:dyDescent="0.2">
      <c r="A1189" s="255" t="s">
        <v>2063</v>
      </c>
      <c r="B1189" s="255" t="s">
        <v>2046</v>
      </c>
      <c r="C1189" s="255" t="s">
        <v>114</v>
      </c>
      <c r="D1189" s="255" t="s">
        <v>115</v>
      </c>
      <c r="E1189" s="255" t="s">
        <v>116</v>
      </c>
      <c r="F1189" s="255" t="s">
        <v>9058</v>
      </c>
      <c r="G1189" s="256">
        <v>43195</v>
      </c>
      <c r="H1189" s="257">
        <v>120.13</v>
      </c>
      <c r="I1189" s="257">
        <v>1</v>
      </c>
      <c r="J1189" s="257">
        <f t="shared" si="18"/>
        <v>120.13</v>
      </c>
      <c r="K1189" s="255" t="s">
        <v>398</v>
      </c>
      <c r="L1189" s="255" t="s">
        <v>811</v>
      </c>
      <c r="M1189" s="256">
        <v>43202</v>
      </c>
      <c r="N1189" s="255" t="s">
        <v>70</v>
      </c>
      <c r="O1189" s="255" t="s">
        <v>398</v>
      </c>
    </row>
    <row r="1190" spans="1:15" x14ac:dyDescent="0.2">
      <c r="A1190" s="255" t="s">
        <v>2063</v>
      </c>
      <c r="B1190" s="255" t="s">
        <v>2046</v>
      </c>
      <c r="C1190" s="255" t="s">
        <v>114</v>
      </c>
      <c r="D1190" s="255" t="s">
        <v>115</v>
      </c>
      <c r="E1190" s="255" t="s">
        <v>116</v>
      </c>
      <c r="F1190" s="255" t="s">
        <v>9059</v>
      </c>
      <c r="G1190" s="256">
        <v>43195</v>
      </c>
      <c r="H1190" s="257">
        <v>121.96</v>
      </c>
      <c r="I1190" s="257">
        <v>1</v>
      </c>
      <c r="J1190" s="257">
        <f t="shared" si="18"/>
        <v>121.96</v>
      </c>
      <c r="K1190" s="255" t="s">
        <v>398</v>
      </c>
      <c r="L1190" s="255" t="s">
        <v>9044</v>
      </c>
      <c r="M1190" s="256">
        <v>43202</v>
      </c>
      <c r="N1190" s="255" t="s">
        <v>70</v>
      </c>
      <c r="O1190" s="255" t="s">
        <v>398</v>
      </c>
    </row>
    <row r="1191" spans="1:15" x14ac:dyDescent="0.2">
      <c r="A1191" s="255" t="s">
        <v>2063</v>
      </c>
      <c r="B1191" s="255" t="s">
        <v>2046</v>
      </c>
      <c r="C1191" s="255" t="s">
        <v>114</v>
      </c>
      <c r="D1191" s="255" t="s">
        <v>115</v>
      </c>
      <c r="E1191" s="255" t="s">
        <v>116</v>
      </c>
      <c r="F1191" s="255" t="s">
        <v>9060</v>
      </c>
      <c r="G1191" s="256">
        <v>43195</v>
      </c>
      <c r="H1191" s="257">
        <v>105.79</v>
      </c>
      <c r="I1191" s="257">
        <v>1</v>
      </c>
      <c r="J1191" s="257">
        <f t="shared" si="18"/>
        <v>105.79</v>
      </c>
      <c r="K1191" s="255" t="s">
        <v>398</v>
      </c>
      <c r="L1191" s="255" t="s">
        <v>9046</v>
      </c>
      <c r="M1191" s="256">
        <v>43202</v>
      </c>
      <c r="N1191" s="255" t="s">
        <v>70</v>
      </c>
      <c r="O1191" s="255" t="s">
        <v>398</v>
      </c>
    </row>
    <row r="1192" spans="1:15" x14ac:dyDescent="0.2">
      <c r="A1192" s="255" t="s">
        <v>2063</v>
      </c>
      <c r="B1192" s="255" t="s">
        <v>2046</v>
      </c>
      <c r="C1192" s="255" t="s">
        <v>114</v>
      </c>
      <c r="D1192" s="255" t="s">
        <v>115</v>
      </c>
      <c r="E1192" s="255" t="s">
        <v>116</v>
      </c>
      <c r="F1192" s="255" t="s">
        <v>9061</v>
      </c>
      <c r="G1192" s="256">
        <v>43195</v>
      </c>
      <c r="H1192" s="257">
        <v>229.03</v>
      </c>
      <c r="I1192" s="257">
        <v>1</v>
      </c>
      <c r="J1192" s="257">
        <f t="shared" si="18"/>
        <v>229.03</v>
      </c>
      <c r="K1192" s="255" t="s">
        <v>398</v>
      </c>
      <c r="L1192" s="255" t="s">
        <v>6158</v>
      </c>
      <c r="M1192" s="256">
        <v>43202</v>
      </c>
      <c r="N1192" s="255" t="s">
        <v>70</v>
      </c>
      <c r="O1192" s="255" t="s">
        <v>398</v>
      </c>
    </row>
    <row r="1193" spans="1:15" x14ac:dyDescent="0.2">
      <c r="A1193" s="255" t="s">
        <v>2063</v>
      </c>
      <c r="B1193" s="255" t="s">
        <v>2046</v>
      </c>
      <c r="C1193" s="255" t="s">
        <v>114</v>
      </c>
      <c r="D1193" s="255" t="s">
        <v>115</v>
      </c>
      <c r="E1193" s="255" t="s">
        <v>116</v>
      </c>
      <c r="F1193" s="255" t="s">
        <v>9062</v>
      </c>
      <c r="G1193" s="256">
        <v>43195</v>
      </c>
      <c r="H1193" s="257">
        <v>371.86</v>
      </c>
      <c r="I1193" s="257">
        <v>1</v>
      </c>
      <c r="J1193" s="257">
        <f t="shared" si="18"/>
        <v>371.86</v>
      </c>
      <c r="K1193" s="255" t="s">
        <v>398</v>
      </c>
      <c r="L1193" s="255" t="s">
        <v>811</v>
      </c>
      <c r="M1193" s="256">
        <v>43202</v>
      </c>
      <c r="N1193" s="255" t="s">
        <v>70</v>
      </c>
      <c r="O1193" s="255" t="s">
        <v>398</v>
      </c>
    </row>
    <row r="1194" spans="1:15" x14ac:dyDescent="0.2">
      <c r="A1194" s="255" t="s">
        <v>2063</v>
      </c>
      <c r="B1194" s="255" t="s">
        <v>2046</v>
      </c>
      <c r="C1194" s="255" t="s">
        <v>114</v>
      </c>
      <c r="D1194" s="255" t="s">
        <v>115</v>
      </c>
      <c r="E1194" s="255" t="s">
        <v>116</v>
      </c>
      <c r="F1194" s="255" t="s">
        <v>9063</v>
      </c>
      <c r="G1194" s="256">
        <v>43195</v>
      </c>
      <c r="H1194" s="257">
        <v>56.16</v>
      </c>
      <c r="I1194" s="257">
        <v>1</v>
      </c>
      <c r="J1194" s="257">
        <f t="shared" si="18"/>
        <v>56.16</v>
      </c>
      <c r="K1194" s="255" t="s">
        <v>398</v>
      </c>
      <c r="L1194" s="255" t="s">
        <v>9048</v>
      </c>
      <c r="M1194" s="256">
        <v>43202</v>
      </c>
      <c r="N1194" s="255" t="s">
        <v>70</v>
      </c>
      <c r="O1194" s="255" t="s">
        <v>398</v>
      </c>
    </row>
    <row r="1195" spans="1:15" x14ac:dyDescent="0.2">
      <c r="A1195" s="255" t="s">
        <v>2063</v>
      </c>
      <c r="B1195" s="255" t="s">
        <v>2046</v>
      </c>
      <c r="C1195" s="255" t="s">
        <v>114</v>
      </c>
      <c r="D1195" s="255" t="s">
        <v>115</v>
      </c>
      <c r="E1195" s="255" t="s">
        <v>116</v>
      </c>
      <c r="F1195" s="255" t="s">
        <v>9064</v>
      </c>
      <c r="G1195" s="256">
        <v>43195</v>
      </c>
      <c r="H1195" s="257">
        <v>83.39</v>
      </c>
      <c r="I1195" s="257">
        <v>1</v>
      </c>
      <c r="J1195" s="257">
        <f t="shared" si="18"/>
        <v>83.39</v>
      </c>
      <c r="K1195" s="255" t="s">
        <v>398</v>
      </c>
      <c r="L1195" s="255" t="s">
        <v>9065</v>
      </c>
      <c r="M1195" s="256">
        <v>43202</v>
      </c>
      <c r="N1195" s="255" t="s">
        <v>70</v>
      </c>
      <c r="O1195" s="255" t="s">
        <v>398</v>
      </c>
    </row>
    <row r="1196" spans="1:15" x14ac:dyDescent="0.2">
      <c r="A1196" s="255" t="s">
        <v>2063</v>
      </c>
      <c r="B1196" s="255" t="s">
        <v>2046</v>
      </c>
      <c r="C1196" s="255" t="s">
        <v>114</v>
      </c>
      <c r="D1196" s="255" t="s">
        <v>115</v>
      </c>
      <c r="E1196" s="255" t="s">
        <v>116</v>
      </c>
      <c r="F1196" s="255" t="s">
        <v>9066</v>
      </c>
      <c r="G1196" s="256">
        <v>43195</v>
      </c>
      <c r="H1196" s="257">
        <v>429.32</v>
      </c>
      <c r="I1196" s="257">
        <v>1</v>
      </c>
      <c r="J1196" s="257">
        <f t="shared" si="18"/>
        <v>429.32</v>
      </c>
      <c r="K1196" s="255" t="s">
        <v>398</v>
      </c>
      <c r="L1196" s="255" t="s">
        <v>147</v>
      </c>
      <c r="M1196" s="256">
        <v>43202</v>
      </c>
      <c r="N1196" s="255" t="s">
        <v>70</v>
      </c>
      <c r="O1196" s="255" t="s">
        <v>398</v>
      </c>
    </row>
    <row r="1197" spans="1:15" x14ac:dyDescent="0.2">
      <c r="A1197" s="255" t="s">
        <v>2063</v>
      </c>
      <c r="B1197" s="255" t="s">
        <v>2046</v>
      </c>
      <c r="C1197" s="255" t="s">
        <v>114</v>
      </c>
      <c r="D1197" s="255" t="s">
        <v>115</v>
      </c>
      <c r="E1197" s="255" t="s">
        <v>116</v>
      </c>
      <c r="F1197" s="255" t="s">
        <v>9067</v>
      </c>
      <c r="G1197" s="256">
        <v>43195</v>
      </c>
      <c r="H1197" s="257">
        <v>91.6</v>
      </c>
      <c r="I1197" s="257">
        <v>1</v>
      </c>
      <c r="J1197" s="257">
        <f t="shared" si="18"/>
        <v>91.6</v>
      </c>
      <c r="K1197" s="255" t="s">
        <v>398</v>
      </c>
      <c r="L1197" s="255" t="s">
        <v>1419</v>
      </c>
      <c r="M1197" s="256">
        <v>43202</v>
      </c>
      <c r="N1197" s="255" t="s">
        <v>70</v>
      </c>
      <c r="O1197" s="255" t="s">
        <v>398</v>
      </c>
    </row>
    <row r="1198" spans="1:15" x14ac:dyDescent="0.2">
      <c r="A1198" s="255" t="s">
        <v>2063</v>
      </c>
      <c r="B1198" s="255" t="s">
        <v>2046</v>
      </c>
      <c r="C1198" s="255" t="s">
        <v>114</v>
      </c>
      <c r="D1198" s="255" t="s">
        <v>115</v>
      </c>
      <c r="E1198" s="255" t="s">
        <v>116</v>
      </c>
      <c r="F1198" s="255" t="s">
        <v>9068</v>
      </c>
      <c r="G1198" s="256">
        <v>43195</v>
      </c>
      <c r="H1198" s="257">
        <v>18.399999999999999</v>
      </c>
      <c r="I1198" s="257">
        <v>1</v>
      </c>
      <c r="J1198" s="257">
        <f t="shared" si="18"/>
        <v>18.399999999999999</v>
      </c>
      <c r="K1198" s="255" t="s">
        <v>398</v>
      </c>
      <c r="L1198" s="255" t="s">
        <v>335</v>
      </c>
      <c r="M1198" s="256">
        <v>43200</v>
      </c>
      <c r="N1198" s="255" t="s">
        <v>70</v>
      </c>
      <c r="O1198" s="255" t="s">
        <v>398</v>
      </c>
    </row>
    <row r="1199" spans="1:15" x14ac:dyDescent="0.2">
      <c r="A1199" s="255" t="s">
        <v>2063</v>
      </c>
      <c r="B1199" s="255" t="s">
        <v>2046</v>
      </c>
      <c r="C1199" s="255" t="s">
        <v>114</v>
      </c>
      <c r="D1199" s="255" t="s">
        <v>115</v>
      </c>
      <c r="E1199" s="255" t="s">
        <v>116</v>
      </c>
      <c r="F1199" s="255" t="s">
        <v>9069</v>
      </c>
      <c r="G1199" s="256">
        <v>43195</v>
      </c>
      <c r="H1199" s="257">
        <v>257.52</v>
      </c>
      <c r="I1199" s="257">
        <v>1</v>
      </c>
      <c r="J1199" s="257">
        <f t="shared" si="18"/>
        <v>257.52</v>
      </c>
      <c r="K1199" s="255" t="s">
        <v>398</v>
      </c>
      <c r="L1199" s="255" t="s">
        <v>335</v>
      </c>
      <c r="M1199" s="256">
        <v>43200</v>
      </c>
      <c r="N1199" s="255" t="s">
        <v>70</v>
      </c>
      <c r="O1199" s="255" t="s">
        <v>398</v>
      </c>
    </row>
    <row r="1200" spans="1:15" x14ac:dyDescent="0.2">
      <c r="A1200" s="255" t="s">
        <v>2063</v>
      </c>
      <c r="B1200" s="255" t="s">
        <v>2046</v>
      </c>
      <c r="C1200" s="255" t="s">
        <v>5491</v>
      </c>
      <c r="D1200" s="255" t="s">
        <v>5492</v>
      </c>
      <c r="E1200" s="255" t="s">
        <v>5493</v>
      </c>
      <c r="F1200" s="255" t="s">
        <v>9070</v>
      </c>
      <c r="G1200" s="256">
        <v>43220</v>
      </c>
      <c r="H1200" s="257">
        <v>10556.95</v>
      </c>
      <c r="I1200" s="257">
        <v>1</v>
      </c>
      <c r="J1200" s="257">
        <f t="shared" si="18"/>
        <v>10556.95</v>
      </c>
      <c r="K1200" s="255" t="s">
        <v>398</v>
      </c>
      <c r="L1200" s="255" t="s">
        <v>6882</v>
      </c>
      <c r="M1200" s="256">
        <v>43220</v>
      </c>
      <c r="N1200" s="255" t="s">
        <v>70</v>
      </c>
      <c r="O1200" s="255" t="s">
        <v>398</v>
      </c>
    </row>
    <row r="1201" spans="1:15" x14ac:dyDescent="0.2">
      <c r="A1201" s="255" t="s">
        <v>2063</v>
      </c>
      <c r="B1201" s="255" t="s">
        <v>2046</v>
      </c>
      <c r="C1201" s="255" t="s">
        <v>5491</v>
      </c>
      <c r="D1201" s="255" t="s">
        <v>5492</v>
      </c>
      <c r="E1201" s="255" t="s">
        <v>5493</v>
      </c>
      <c r="F1201" s="255" t="s">
        <v>9071</v>
      </c>
      <c r="G1201" s="256">
        <v>43216</v>
      </c>
      <c r="H1201" s="257">
        <v>17.55</v>
      </c>
      <c r="I1201" s="257">
        <v>1</v>
      </c>
      <c r="J1201" s="257">
        <f t="shared" si="18"/>
        <v>17.55</v>
      </c>
      <c r="K1201" s="255" t="s">
        <v>398</v>
      </c>
      <c r="L1201" s="255" t="s">
        <v>6882</v>
      </c>
      <c r="M1201" s="256">
        <v>43216</v>
      </c>
      <c r="N1201" s="255" t="s">
        <v>70</v>
      </c>
      <c r="O1201" s="255" t="s">
        <v>398</v>
      </c>
    </row>
    <row r="1202" spans="1:15" x14ac:dyDescent="0.2">
      <c r="A1202" s="255" t="s">
        <v>2063</v>
      </c>
      <c r="B1202" s="255" t="s">
        <v>2046</v>
      </c>
      <c r="C1202" s="255" t="s">
        <v>5491</v>
      </c>
      <c r="D1202" s="255" t="s">
        <v>5492</v>
      </c>
      <c r="E1202" s="255" t="s">
        <v>5493</v>
      </c>
      <c r="F1202" s="255" t="s">
        <v>9072</v>
      </c>
      <c r="G1202" s="256">
        <v>43215</v>
      </c>
      <c r="H1202" s="257">
        <v>354.29</v>
      </c>
      <c r="I1202" s="257">
        <v>1</v>
      </c>
      <c r="J1202" s="257">
        <f t="shared" si="18"/>
        <v>354.29</v>
      </c>
      <c r="K1202" s="255" t="s">
        <v>398</v>
      </c>
      <c r="L1202" s="255" t="s">
        <v>6882</v>
      </c>
      <c r="M1202" s="256">
        <v>43215</v>
      </c>
      <c r="N1202" s="255" t="s">
        <v>70</v>
      </c>
      <c r="O1202" s="255" t="s">
        <v>398</v>
      </c>
    </row>
    <row r="1203" spans="1:15" x14ac:dyDescent="0.2">
      <c r="A1203" s="255" t="s">
        <v>2063</v>
      </c>
      <c r="B1203" s="255" t="s">
        <v>2046</v>
      </c>
      <c r="C1203" s="255" t="s">
        <v>5491</v>
      </c>
      <c r="D1203" s="255" t="s">
        <v>5492</v>
      </c>
      <c r="E1203" s="255" t="s">
        <v>5493</v>
      </c>
      <c r="F1203" s="255" t="s">
        <v>9073</v>
      </c>
      <c r="G1203" s="256">
        <v>43215</v>
      </c>
      <c r="H1203" s="257">
        <v>2648.45</v>
      </c>
      <c r="I1203" s="257">
        <v>1</v>
      </c>
      <c r="J1203" s="257">
        <f t="shared" si="18"/>
        <v>2648.45</v>
      </c>
      <c r="K1203" s="255" t="s">
        <v>398</v>
      </c>
      <c r="L1203" s="255" t="s">
        <v>6882</v>
      </c>
      <c r="M1203" s="256">
        <v>43215</v>
      </c>
      <c r="N1203" s="255" t="s">
        <v>70</v>
      </c>
      <c r="O1203" s="255" t="s">
        <v>398</v>
      </c>
    </row>
    <row r="1204" spans="1:15" x14ac:dyDescent="0.2">
      <c r="A1204" s="255" t="s">
        <v>2063</v>
      </c>
      <c r="B1204" s="255" t="s">
        <v>2046</v>
      </c>
      <c r="C1204" s="255" t="s">
        <v>129</v>
      </c>
      <c r="D1204" s="255" t="s">
        <v>130</v>
      </c>
      <c r="E1204" s="255" t="s">
        <v>131</v>
      </c>
      <c r="F1204" s="255" t="s">
        <v>9074</v>
      </c>
      <c r="G1204" s="256">
        <v>43220</v>
      </c>
      <c r="H1204" s="257">
        <v>12439.89</v>
      </c>
      <c r="I1204" s="257">
        <v>1</v>
      </c>
      <c r="J1204" s="257">
        <f t="shared" si="18"/>
        <v>12439.89</v>
      </c>
      <c r="K1204" s="255" t="s">
        <v>9075</v>
      </c>
      <c r="L1204" s="255" t="s">
        <v>217</v>
      </c>
      <c r="M1204" s="256">
        <v>43220</v>
      </c>
      <c r="N1204" s="255" t="s">
        <v>70</v>
      </c>
      <c r="O1204" s="255" t="s">
        <v>9076</v>
      </c>
    </row>
    <row r="1205" spans="1:15" x14ac:dyDescent="0.2">
      <c r="A1205" s="255" t="s">
        <v>2063</v>
      </c>
      <c r="B1205" s="255" t="s">
        <v>2046</v>
      </c>
      <c r="C1205" s="255" t="s">
        <v>129</v>
      </c>
      <c r="D1205" s="255" t="s">
        <v>130</v>
      </c>
      <c r="E1205" s="255" t="s">
        <v>131</v>
      </c>
      <c r="F1205" s="255" t="s">
        <v>9077</v>
      </c>
      <c r="G1205" s="256">
        <v>43217</v>
      </c>
      <c r="H1205" s="257">
        <v>245.63</v>
      </c>
      <c r="I1205" s="257">
        <v>1</v>
      </c>
      <c r="J1205" s="257">
        <f t="shared" si="18"/>
        <v>245.63</v>
      </c>
      <c r="K1205" s="255" t="s">
        <v>9075</v>
      </c>
      <c r="L1205" s="255" t="s">
        <v>217</v>
      </c>
      <c r="M1205" s="256">
        <v>43218</v>
      </c>
      <c r="N1205" s="255" t="s">
        <v>70</v>
      </c>
      <c r="O1205" s="255" t="s">
        <v>9076</v>
      </c>
    </row>
    <row r="1206" spans="1:15" x14ac:dyDescent="0.2">
      <c r="A1206" s="255" t="s">
        <v>2063</v>
      </c>
      <c r="B1206" s="255" t="s">
        <v>2046</v>
      </c>
      <c r="C1206" s="255" t="s">
        <v>129</v>
      </c>
      <c r="D1206" s="255" t="s">
        <v>130</v>
      </c>
      <c r="E1206" s="255" t="s">
        <v>131</v>
      </c>
      <c r="F1206" s="255" t="s">
        <v>9078</v>
      </c>
      <c r="G1206" s="256">
        <v>43215</v>
      </c>
      <c r="H1206" s="257">
        <v>373.89</v>
      </c>
      <c r="I1206" s="257">
        <v>1</v>
      </c>
      <c r="J1206" s="257">
        <f t="shared" si="18"/>
        <v>373.89</v>
      </c>
      <c r="K1206" s="255" t="s">
        <v>9079</v>
      </c>
      <c r="L1206" s="255" t="s">
        <v>513</v>
      </c>
      <c r="M1206" s="256">
        <v>43215</v>
      </c>
      <c r="N1206" s="255" t="s">
        <v>70</v>
      </c>
      <c r="O1206" s="255" t="s">
        <v>9080</v>
      </c>
    </row>
    <row r="1207" spans="1:15" x14ac:dyDescent="0.2">
      <c r="A1207" s="255" t="s">
        <v>2063</v>
      </c>
      <c r="B1207" s="255" t="s">
        <v>2046</v>
      </c>
      <c r="C1207" s="255" t="s">
        <v>129</v>
      </c>
      <c r="D1207" s="255" t="s">
        <v>130</v>
      </c>
      <c r="E1207" s="255" t="s">
        <v>131</v>
      </c>
      <c r="F1207" s="255" t="s">
        <v>9081</v>
      </c>
      <c r="G1207" s="256">
        <v>43210</v>
      </c>
      <c r="H1207" s="257">
        <v>102.69</v>
      </c>
      <c r="I1207" s="257">
        <v>1</v>
      </c>
      <c r="J1207" s="257">
        <f t="shared" si="18"/>
        <v>102.69</v>
      </c>
      <c r="K1207" s="255" t="s">
        <v>9082</v>
      </c>
      <c r="L1207" s="255" t="s">
        <v>383</v>
      </c>
      <c r="M1207" s="256">
        <v>43210</v>
      </c>
      <c r="N1207" s="255" t="s">
        <v>70</v>
      </c>
      <c r="O1207" s="255" t="s">
        <v>398</v>
      </c>
    </row>
    <row r="1208" spans="1:15" x14ac:dyDescent="0.2">
      <c r="A1208" s="255" t="s">
        <v>2063</v>
      </c>
      <c r="B1208" s="255" t="s">
        <v>2046</v>
      </c>
      <c r="C1208" s="255" t="s">
        <v>129</v>
      </c>
      <c r="D1208" s="255" t="s">
        <v>130</v>
      </c>
      <c r="E1208" s="255" t="s">
        <v>131</v>
      </c>
      <c r="F1208" s="255" t="s">
        <v>9083</v>
      </c>
      <c r="G1208" s="256">
        <v>43209</v>
      </c>
      <c r="H1208" s="257">
        <v>163.35</v>
      </c>
      <c r="I1208" s="257">
        <v>1</v>
      </c>
      <c r="J1208" s="257">
        <f t="shared" si="18"/>
        <v>163.35</v>
      </c>
      <c r="K1208" s="255" t="s">
        <v>9084</v>
      </c>
      <c r="L1208" s="255" t="s">
        <v>426</v>
      </c>
      <c r="M1208" s="256">
        <v>43209</v>
      </c>
      <c r="N1208" s="255" t="s">
        <v>70</v>
      </c>
      <c r="O1208" s="255" t="s">
        <v>9085</v>
      </c>
    </row>
    <row r="1209" spans="1:15" x14ac:dyDescent="0.2">
      <c r="A1209" s="255" t="s">
        <v>2063</v>
      </c>
      <c r="B1209" s="255" t="s">
        <v>2046</v>
      </c>
      <c r="C1209" s="255" t="s">
        <v>129</v>
      </c>
      <c r="D1209" s="255" t="s">
        <v>130</v>
      </c>
      <c r="E1209" s="255" t="s">
        <v>131</v>
      </c>
      <c r="F1209" s="255" t="s">
        <v>9086</v>
      </c>
      <c r="G1209" s="256">
        <v>43206</v>
      </c>
      <c r="H1209" s="257">
        <v>531.19000000000005</v>
      </c>
      <c r="I1209" s="257">
        <v>1</v>
      </c>
      <c r="J1209" s="257">
        <f t="shared" si="18"/>
        <v>531.19000000000005</v>
      </c>
      <c r="K1209" s="255" t="s">
        <v>9087</v>
      </c>
      <c r="L1209" s="255" t="s">
        <v>434</v>
      </c>
      <c r="M1209" s="256">
        <v>43206</v>
      </c>
      <c r="N1209" s="255" t="s">
        <v>70</v>
      </c>
      <c r="O1209" s="255" t="s">
        <v>9088</v>
      </c>
    </row>
    <row r="1210" spans="1:15" x14ac:dyDescent="0.2">
      <c r="A1210" s="255" t="s">
        <v>2063</v>
      </c>
      <c r="B1210" s="255" t="s">
        <v>2046</v>
      </c>
      <c r="C1210" s="255" t="s">
        <v>129</v>
      </c>
      <c r="D1210" s="255" t="s">
        <v>130</v>
      </c>
      <c r="E1210" s="255" t="s">
        <v>131</v>
      </c>
      <c r="F1210" s="255" t="s">
        <v>9089</v>
      </c>
      <c r="G1210" s="256">
        <v>43206</v>
      </c>
      <c r="H1210" s="257">
        <v>332.47</v>
      </c>
      <c r="I1210" s="257">
        <v>1</v>
      </c>
      <c r="J1210" s="257">
        <f t="shared" si="18"/>
        <v>332.47</v>
      </c>
      <c r="K1210" s="255" t="s">
        <v>9090</v>
      </c>
      <c r="L1210" s="255" t="s">
        <v>91</v>
      </c>
      <c r="M1210" s="256">
        <v>43206</v>
      </c>
      <c r="N1210" s="255" t="s">
        <v>70</v>
      </c>
      <c r="O1210" s="255" t="s">
        <v>9091</v>
      </c>
    </row>
    <row r="1211" spans="1:15" x14ac:dyDescent="0.2">
      <c r="A1211" s="255" t="s">
        <v>2063</v>
      </c>
      <c r="B1211" s="255" t="s">
        <v>2046</v>
      </c>
      <c r="C1211" s="255" t="s">
        <v>129</v>
      </c>
      <c r="D1211" s="255" t="s">
        <v>130</v>
      </c>
      <c r="E1211" s="255" t="s">
        <v>131</v>
      </c>
      <c r="F1211" s="255" t="s">
        <v>9092</v>
      </c>
      <c r="G1211" s="256">
        <v>43206</v>
      </c>
      <c r="H1211" s="257">
        <v>52.71</v>
      </c>
      <c r="I1211" s="257">
        <v>1</v>
      </c>
      <c r="J1211" s="257">
        <f t="shared" si="18"/>
        <v>52.71</v>
      </c>
      <c r="K1211" s="255" t="s">
        <v>9093</v>
      </c>
      <c r="L1211" s="255" t="s">
        <v>513</v>
      </c>
      <c r="M1211" s="256">
        <v>43206</v>
      </c>
      <c r="N1211" s="255" t="s">
        <v>70</v>
      </c>
      <c r="O1211" s="255" t="s">
        <v>9094</v>
      </c>
    </row>
    <row r="1212" spans="1:15" x14ac:dyDescent="0.2">
      <c r="A1212" s="255" t="s">
        <v>2063</v>
      </c>
      <c r="B1212" s="255" t="s">
        <v>2046</v>
      </c>
      <c r="C1212" s="255" t="s">
        <v>129</v>
      </c>
      <c r="D1212" s="255" t="s">
        <v>130</v>
      </c>
      <c r="E1212" s="255" t="s">
        <v>131</v>
      </c>
      <c r="F1212" s="255" t="s">
        <v>9095</v>
      </c>
      <c r="G1212" s="256">
        <v>43201</v>
      </c>
      <c r="H1212" s="257">
        <v>154.05000000000001</v>
      </c>
      <c r="I1212" s="257">
        <v>1</v>
      </c>
      <c r="J1212" s="257">
        <f t="shared" si="18"/>
        <v>154.05000000000001</v>
      </c>
      <c r="K1212" s="255" t="s">
        <v>9096</v>
      </c>
      <c r="L1212" s="255" t="s">
        <v>432</v>
      </c>
      <c r="M1212" s="256">
        <v>43201</v>
      </c>
      <c r="N1212" s="255" t="s">
        <v>70</v>
      </c>
      <c r="O1212" s="255" t="s">
        <v>9097</v>
      </c>
    </row>
    <row r="1213" spans="1:15" x14ac:dyDescent="0.2">
      <c r="A1213" s="255" t="s">
        <v>2063</v>
      </c>
      <c r="B1213" s="255" t="s">
        <v>2046</v>
      </c>
      <c r="C1213" s="255" t="s">
        <v>129</v>
      </c>
      <c r="D1213" s="255" t="s">
        <v>130</v>
      </c>
      <c r="E1213" s="255" t="s">
        <v>131</v>
      </c>
      <c r="F1213" s="255" t="s">
        <v>9098</v>
      </c>
      <c r="G1213" s="256">
        <v>43193</v>
      </c>
      <c r="H1213" s="257">
        <v>443.66</v>
      </c>
      <c r="I1213" s="257">
        <v>1</v>
      </c>
      <c r="J1213" s="257">
        <f t="shared" si="18"/>
        <v>443.66</v>
      </c>
      <c r="K1213" s="255" t="s">
        <v>9099</v>
      </c>
      <c r="L1213" s="255" t="s">
        <v>668</v>
      </c>
      <c r="M1213" s="256">
        <v>43194</v>
      </c>
      <c r="N1213" s="255" t="s">
        <v>70</v>
      </c>
      <c r="O1213" s="255" t="s">
        <v>9100</v>
      </c>
    </row>
    <row r="1214" spans="1:15" x14ac:dyDescent="0.2">
      <c r="A1214" s="255" t="s">
        <v>2063</v>
      </c>
      <c r="B1214" s="255" t="s">
        <v>2046</v>
      </c>
      <c r="C1214" s="255" t="s">
        <v>129</v>
      </c>
      <c r="D1214" s="255" t="s">
        <v>130</v>
      </c>
      <c r="E1214" s="255" t="s">
        <v>131</v>
      </c>
      <c r="F1214" s="255" t="s">
        <v>9101</v>
      </c>
      <c r="G1214" s="256">
        <v>43193</v>
      </c>
      <c r="H1214" s="257">
        <v>1704.65</v>
      </c>
      <c r="I1214" s="257">
        <v>1</v>
      </c>
      <c r="J1214" s="257">
        <f t="shared" si="18"/>
        <v>1704.65</v>
      </c>
      <c r="K1214" s="255" t="s">
        <v>9102</v>
      </c>
      <c r="L1214" s="255" t="s">
        <v>221</v>
      </c>
      <c r="M1214" s="256">
        <v>43194</v>
      </c>
      <c r="N1214" s="255" t="s">
        <v>70</v>
      </c>
      <c r="O1214" s="255" t="s">
        <v>9103</v>
      </c>
    </row>
    <row r="1215" spans="1:15" x14ac:dyDescent="0.2">
      <c r="A1215" s="255" t="s">
        <v>2063</v>
      </c>
      <c r="B1215" s="255" t="s">
        <v>2046</v>
      </c>
      <c r="C1215" s="255" t="s">
        <v>129</v>
      </c>
      <c r="D1215" s="255" t="s">
        <v>130</v>
      </c>
      <c r="E1215" s="255" t="s">
        <v>131</v>
      </c>
      <c r="F1215" s="255" t="s">
        <v>9104</v>
      </c>
      <c r="G1215" s="256">
        <v>43193</v>
      </c>
      <c r="H1215" s="257">
        <v>413.67</v>
      </c>
      <c r="I1215" s="257">
        <v>1</v>
      </c>
      <c r="J1215" s="257">
        <f t="shared" si="18"/>
        <v>413.67</v>
      </c>
      <c r="K1215" s="255" t="s">
        <v>5508</v>
      </c>
      <c r="L1215" s="255" t="s">
        <v>432</v>
      </c>
      <c r="M1215" s="256">
        <v>43194</v>
      </c>
      <c r="N1215" s="255" t="s">
        <v>70</v>
      </c>
      <c r="O1215" s="255" t="s">
        <v>5509</v>
      </c>
    </row>
    <row r="1216" spans="1:15" x14ac:dyDescent="0.2">
      <c r="A1216" s="255" t="s">
        <v>2063</v>
      </c>
      <c r="B1216" s="255" t="s">
        <v>2046</v>
      </c>
      <c r="C1216" s="255" t="s">
        <v>5515</v>
      </c>
      <c r="D1216" s="255" t="s">
        <v>5516</v>
      </c>
      <c r="E1216" s="255" t="s">
        <v>5517</v>
      </c>
      <c r="F1216" s="255" t="s">
        <v>9105</v>
      </c>
      <c r="G1216" s="256">
        <v>43216</v>
      </c>
      <c r="H1216" s="257">
        <v>87.12</v>
      </c>
      <c r="I1216" s="257">
        <v>1</v>
      </c>
      <c r="J1216" s="257">
        <f t="shared" si="18"/>
        <v>87.12</v>
      </c>
      <c r="K1216" s="255" t="s">
        <v>9106</v>
      </c>
      <c r="L1216" s="255" t="s">
        <v>415</v>
      </c>
      <c r="M1216" s="256">
        <v>43217</v>
      </c>
      <c r="N1216" s="255" t="s">
        <v>70</v>
      </c>
      <c r="O1216" s="255" t="s">
        <v>9107</v>
      </c>
    </row>
    <row r="1217" spans="1:15" x14ac:dyDescent="0.2">
      <c r="A1217" s="255" t="s">
        <v>2063</v>
      </c>
      <c r="B1217" s="255" t="s">
        <v>2046</v>
      </c>
      <c r="C1217" s="255" t="s">
        <v>5515</v>
      </c>
      <c r="D1217" s="255" t="s">
        <v>5516</v>
      </c>
      <c r="E1217" s="255" t="s">
        <v>5517</v>
      </c>
      <c r="F1217" s="255" t="s">
        <v>9108</v>
      </c>
      <c r="G1217" s="256">
        <v>43201</v>
      </c>
      <c r="H1217" s="257">
        <v>474.32</v>
      </c>
      <c r="I1217" s="257">
        <v>1</v>
      </c>
      <c r="J1217" s="257">
        <f t="shared" si="18"/>
        <v>474.32</v>
      </c>
      <c r="K1217" s="255" t="s">
        <v>9109</v>
      </c>
      <c r="L1217" s="255" t="s">
        <v>228</v>
      </c>
      <c r="M1217" s="256">
        <v>43213</v>
      </c>
      <c r="N1217" s="255" t="s">
        <v>70</v>
      </c>
      <c r="O1217" s="255" t="s">
        <v>398</v>
      </c>
    </row>
    <row r="1218" spans="1:15" x14ac:dyDescent="0.2">
      <c r="A1218" s="255" t="s">
        <v>2063</v>
      </c>
      <c r="B1218" s="255" t="s">
        <v>2046</v>
      </c>
      <c r="C1218" s="255" t="s">
        <v>5515</v>
      </c>
      <c r="D1218" s="255" t="s">
        <v>5516</v>
      </c>
      <c r="E1218" s="255" t="s">
        <v>5517</v>
      </c>
      <c r="F1218" s="255" t="s">
        <v>9110</v>
      </c>
      <c r="G1218" s="256">
        <v>43200</v>
      </c>
      <c r="H1218" s="257">
        <v>278.3</v>
      </c>
      <c r="I1218" s="257">
        <v>1</v>
      </c>
      <c r="J1218" s="257">
        <f t="shared" si="18"/>
        <v>278.3</v>
      </c>
      <c r="K1218" s="255" t="s">
        <v>9111</v>
      </c>
      <c r="L1218" s="255" t="s">
        <v>434</v>
      </c>
      <c r="M1218" s="256">
        <v>43213</v>
      </c>
      <c r="N1218" s="255" t="s">
        <v>70</v>
      </c>
      <c r="O1218" s="255" t="s">
        <v>9112</v>
      </c>
    </row>
    <row r="1219" spans="1:15" x14ac:dyDescent="0.2">
      <c r="A1219" s="255" t="s">
        <v>2063</v>
      </c>
      <c r="B1219" s="255" t="s">
        <v>2046</v>
      </c>
      <c r="C1219" s="255" t="s">
        <v>5515</v>
      </c>
      <c r="D1219" s="255" t="s">
        <v>5516</v>
      </c>
      <c r="E1219" s="255" t="s">
        <v>5517</v>
      </c>
      <c r="F1219" s="255" t="s">
        <v>9113</v>
      </c>
      <c r="G1219" s="256">
        <v>43194</v>
      </c>
      <c r="H1219" s="257">
        <v>254.1</v>
      </c>
      <c r="I1219" s="257">
        <v>1</v>
      </c>
      <c r="J1219" s="257">
        <f t="shared" ref="J1219:J1282" si="19">H1219*I1219</f>
        <v>254.1</v>
      </c>
      <c r="K1219" s="255" t="s">
        <v>9114</v>
      </c>
      <c r="L1219" s="255" t="s">
        <v>513</v>
      </c>
      <c r="M1219" s="256">
        <v>43213</v>
      </c>
      <c r="N1219" s="255" t="s">
        <v>70</v>
      </c>
      <c r="O1219" s="255" t="s">
        <v>9115</v>
      </c>
    </row>
    <row r="1220" spans="1:15" x14ac:dyDescent="0.2">
      <c r="A1220" s="255" t="s">
        <v>2063</v>
      </c>
      <c r="B1220" s="255" t="s">
        <v>2046</v>
      </c>
      <c r="C1220" s="255" t="s">
        <v>5515</v>
      </c>
      <c r="D1220" s="255" t="s">
        <v>5516</v>
      </c>
      <c r="E1220" s="255" t="s">
        <v>5517</v>
      </c>
      <c r="F1220" s="255" t="s">
        <v>9116</v>
      </c>
      <c r="G1220" s="256">
        <v>43188</v>
      </c>
      <c r="H1220" s="257">
        <v>278.23</v>
      </c>
      <c r="I1220" s="257">
        <v>1</v>
      </c>
      <c r="J1220" s="257">
        <f t="shared" si="19"/>
        <v>278.23</v>
      </c>
      <c r="K1220" s="255" t="s">
        <v>5522</v>
      </c>
      <c r="L1220" s="255" t="s">
        <v>513</v>
      </c>
      <c r="M1220" s="256">
        <v>43220</v>
      </c>
      <c r="N1220" s="255" t="s">
        <v>70</v>
      </c>
      <c r="O1220" s="255" t="s">
        <v>5523</v>
      </c>
    </row>
    <row r="1221" spans="1:15" x14ac:dyDescent="0.2">
      <c r="A1221" s="255" t="s">
        <v>2063</v>
      </c>
      <c r="B1221" s="255" t="s">
        <v>2046</v>
      </c>
      <c r="C1221" s="255" t="s">
        <v>5515</v>
      </c>
      <c r="D1221" s="255" t="s">
        <v>5516</v>
      </c>
      <c r="E1221" s="255" t="s">
        <v>5517</v>
      </c>
      <c r="F1221" s="255" t="s">
        <v>9117</v>
      </c>
      <c r="G1221" s="256">
        <v>43123</v>
      </c>
      <c r="H1221" s="257">
        <v>254.1</v>
      </c>
      <c r="I1221" s="257">
        <v>1</v>
      </c>
      <c r="J1221" s="257">
        <f t="shared" si="19"/>
        <v>254.1</v>
      </c>
      <c r="K1221" s="255" t="s">
        <v>9118</v>
      </c>
      <c r="L1221" s="255" t="s">
        <v>91</v>
      </c>
      <c r="M1221" s="256">
        <v>43201</v>
      </c>
      <c r="N1221" s="255" t="s">
        <v>70</v>
      </c>
      <c r="O1221" s="255" t="s">
        <v>398</v>
      </c>
    </row>
    <row r="1222" spans="1:15" x14ac:dyDescent="0.2">
      <c r="A1222" s="255" t="s">
        <v>2063</v>
      </c>
      <c r="B1222" s="255" t="s">
        <v>2046</v>
      </c>
      <c r="C1222" s="255" t="s">
        <v>5515</v>
      </c>
      <c r="D1222" s="255" t="s">
        <v>5516</v>
      </c>
      <c r="E1222" s="255" t="s">
        <v>5517</v>
      </c>
      <c r="F1222" s="255" t="s">
        <v>9119</v>
      </c>
      <c r="G1222" s="256">
        <v>43123</v>
      </c>
      <c r="H1222" s="257">
        <v>2329.79</v>
      </c>
      <c r="I1222" s="257">
        <v>1</v>
      </c>
      <c r="J1222" s="257">
        <f t="shared" si="19"/>
        <v>2329.79</v>
      </c>
      <c r="K1222" s="255" t="s">
        <v>9120</v>
      </c>
      <c r="L1222" s="255" t="s">
        <v>91</v>
      </c>
      <c r="M1222" s="256">
        <v>43201</v>
      </c>
      <c r="N1222" s="255" t="s">
        <v>70</v>
      </c>
      <c r="O1222" s="255" t="s">
        <v>398</v>
      </c>
    </row>
    <row r="1223" spans="1:15" x14ac:dyDescent="0.2">
      <c r="A1223" s="255" t="s">
        <v>2063</v>
      </c>
      <c r="B1223" s="255" t="s">
        <v>2046</v>
      </c>
      <c r="C1223" s="255" t="s">
        <v>665</v>
      </c>
      <c r="D1223" s="255" t="s">
        <v>666</v>
      </c>
      <c r="E1223" s="255" t="s">
        <v>667</v>
      </c>
      <c r="F1223" s="255" t="s">
        <v>9121</v>
      </c>
      <c r="G1223" s="256">
        <v>43215</v>
      </c>
      <c r="H1223" s="257">
        <v>178.89</v>
      </c>
      <c r="I1223" s="257">
        <v>1</v>
      </c>
      <c r="J1223" s="257">
        <f t="shared" si="19"/>
        <v>178.89</v>
      </c>
      <c r="K1223" s="255" t="s">
        <v>9122</v>
      </c>
      <c r="L1223" s="255" t="s">
        <v>8513</v>
      </c>
      <c r="M1223" s="256">
        <v>43216</v>
      </c>
      <c r="N1223" s="255" t="s">
        <v>70</v>
      </c>
      <c r="O1223" s="255" t="s">
        <v>9123</v>
      </c>
    </row>
    <row r="1224" spans="1:15" x14ac:dyDescent="0.2">
      <c r="A1224" s="255" t="s">
        <v>2063</v>
      </c>
      <c r="B1224" s="255" t="s">
        <v>2046</v>
      </c>
      <c r="C1224" s="255" t="s">
        <v>665</v>
      </c>
      <c r="D1224" s="255" t="s">
        <v>666</v>
      </c>
      <c r="E1224" s="255" t="s">
        <v>667</v>
      </c>
      <c r="F1224" s="255" t="s">
        <v>9124</v>
      </c>
      <c r="G1224" s="256">
        <v>43214</v>
      </c>
      <c r="H1224" s="257">
        <v>181.5</v>
      </c>
      <c r="I1224" s="257">
        <v>1</v>
      </c>
      <c r="J1224" s="257">
        <f t="shared" si="19"/>
        <v>181.5</v>
      </c>
      <c r="K1224" s="255" t="s">
        <v>9125</v>
      </c>
      <c r="L1224" s="255" t="s">
        <v>91</v>
      </c>
      <c r="M1224" s="256">
        <v>43215</v>
      </c>
      <c r="N1224" s="255" t="s">
        <v>70</v>
      </c>
      <c r="O1224" s="255" t="s">
        <v>9126</v>
      </c>
    </row>
    <row r="1225" spans="1:15" x14ac:dyDescent="0.2">
      <c r="A1225" s="255" t="s">
        <v>2063</v>
      </c>
      <c r="B1225" s="255" t="s">
        <v>2046</v>
      </c>
      <c r="C1225" s="255" t="s">
        <v>665</v>
      </c>
      <c r="D1225" s="255" t="s">
        <v>666</v>
      </c>
      <c r="E1225" s="255" t="s">
        <v>667</v>
      </c>
      <c r="F1225" s="255" t="s">
        <v>9127</v>
      </c>
      <c r="G1225" s="256">
        <v>43213</v>
      </c>
      <c r="H1225" s="257">
        <v>264.99</v>
      </c>
      <c r="I1225" s="257">
        <v>1</v>
      </c>
      <c r="J1225" s="257">
        <f t="shared" si="19"/>
        <v>264.99</v>
      </c>
      <c r="K1225" s="255" t="s">
        <v>9128</v>
      </c>
      <c r="L1225" s="255" t="s">
        <v>513</v>
      </c>
      <c r="M1225" s="256">
        <v>43214</v>
      </c>
      <c r="N1225" s="255" t="s">
        <v>70</v>
      </c>
      <c r="O1225" s="255" t="s">
        <v>9129</v>
      </c>
    </row>
    <row r="1226" spans="1:15" x14ac:dyDescent="0.2">
      <c r="A1226" s="255" t="s">
        <v>2063</v>
      </c>
      <c r="B1226" s="255" t="s">
        <v>2046</v>
      </c>
      <c r="C1226" s="255" t="s">
        <v>665</v>
      </c>
      <c r="D1226" s="255" t="s">
        <v>666</v>
      </c>
      <c r="E1226" s="255" t="s">
        <v>667</v>
      </c>
      <c r="F1226" s="255" t="s">
        <v>9130</v>
      </c>
      <c r="G1226" s="256">
        <v>43210</v>
      </c>
      <c r="H1226" s="257">
        <v>914.76</v>
      </c>
      <c r="I1226" s="257">
        <v>1</v>
      </c>
      <c r="J1226" s="257">
        <f t="shared" si="19"/>
        <v>914.76</v>
      </c>
      <c r="K1226" s="255" t="s">
        <v>9131</v>
      </c>
      <c r="L1226" s="255" t="s">
        <v>434</v>
      </c>
      <c r="M1226" s="256">
        <v>43213</v>
      </c>
      <c r="N1226" s="255" t="s">
        <v>70</v>
      </c>
      <c r="O1226" s="255" t="s">
        <v>9132</v>
      </c>
    </row>
    <row r="1227" spans="1:15" x14ac:dyDescent="0.2">
      <c r="A1227" s="255" t="s">
        <v>2063</v>
      </c>
      <c r="B1227" s="255" t="s">
        <v>2046</v>
      </c>
      <c r="C1227" s="255" t="s">
        <v>665</v>
      </c>
      <c r="D1227" s="255" t="s">
        <v>666</v>
      </c>
      <c r="E1227" s="255" t="s">
        <v>667</v>
      </c>
      <c r="F1227" s="255" t="s">
        <v>9133</v>
      </c>
      <c r="G1227" s="256">
        <v>43200</v>
      </c>
      <c r="H1227" s="257">
        <v>139.15</v>
      </c>
      <c r="I1227" s="257">
        <v>1</v>
      </c>
      <c r="J1227" s="257">
        <f t="shared" si="19"/>
        <v>139.15</v>
      </c>
      <c r="K1227" s="255" t="s">
        <v>9134</v>
      </c>
      <c r="L1227" s="255" t="s">
        <v>228</v>
      </c>
      <c r="M1227" s="256">
        <v>43202</v>
      </c>
      <c r="N1227" s="255" t="s">
        <v>70</v>
      </c>
      <c r="O1227" s="255" t="s">
        <v>398</v>
      </c>
    </row>
    <row r="1228" spans="1:15" x14ac:dyDescent="0.2">
      <c r="A1228" s="255" t="s">
        <v>2063</v>
      </c>
      <c r="B1228" s="255" t="s">
        <v>2046</v>
      </c>
      <c r="C1228" s="255" t="s">
        <v>9135</v>
      </c>
      <c r="D1228" s="255" t="s">
        <v>9136</v>
      </c>
      <c r="E1228" s="255" t="s">
        <v>9137</v>
      </c>
      <c r="F1228" s="255" t="s">
        <v>6322</v>
      </c>
      <c r="G1228" s="256">
        <v>43205</v>
      </c>
      <c r="H1228" s="257">
        <v>175.45</v>
      </c>
      <c r="I1228" s="257">
        <v>1</v>
      </c>
      <c r="J1228" s="257">
        <f t="shared" si="19"/>
        <v>175.45</v>
      </c>
      <c r="K1228" s="255" t="s">
        <v>9138</v>
      </c>
      <c r="L1228" s="255" t="s">
        <v>525</v>
      </c>
      <c r="M1228" s="256">
        <v>43208</v>
      </c>
      <c r="N1228" s="255" t="s">
        <v>70</v>
      </c>
      <c r="O1228" s="255" t="s">
        <v>9139</v>
      </c>
    </row>
    <row r="1229" spans="1:15" x14ac:dyDescent="0.2">
      <c r="A1229" s="255" t="s">
        <v>2063</v>
      </c>
      <c r="B1229" s="255" t="s">
        <v>2046</v>
      </c>
      <c r="C1229" s="255" t="s">
        <v>423</v>
      </c>
      <c r="D1229" s="255" t="s">
        <v>424</v>
      </c>
      <c r="E1229" s="255" t="s">
        <v>425</v>
      </c>
      <c r="F1229" s="255" t="s">
        <v>9140</v>
      </c>
      <c r="G1229" s="256">
        <v>43217</v>
      </c>
      <c r="H1229" s="257">
        <v>132.71</v>
      </c>
      <c r="I1229" s="257">
        <v>1</v>
      </c>
      <c r="J1229" s="257">
        <f t="shared" si="19"/>
        <v>132.71</v>
      </c>
      <c r="K1229" s="255" t="s">
        <v>9141</v>
      </c>
      <c r="L1229" s="255" t="s">
        <v>513</v>
      </c>
      <c r="M1229" s="256">
        <v>43217</v>
      </c>
      <c r="N1229" s="255" t="s">
        <v>70</v>
      </c>
      <c r="O1229" s="255" t="s">
        <v>9142</v>
      </c>
    </row>
    <row r="1230" spans="1:15" x14ac:dyDescent="0.2">
      <c r="A1230" s="255" t="s">
        <v>2063</v>
      </c>
      <c r="B1230" s="255" t="s">
        <v>2046</v>
      </c>
      <c r="C1230" s="255" t="s">
        <v>423</v>
      </c>
      <c r="D1230" s="255" t="s">
        <v>424</v>
      </c>
      <c r="E1230" s="255" t="s">
        <v>425</v>
      </c>
      <c r="F1230" s="255" t="s">
        <v>9143</v>
      </c>
      <c r="G1230" s="256">
        <v>43216</v>
      </c>
      <c r="H1230" s="257">
        <v>518.15</v>
      </c>
      <c r="I1230" s="257">
        <v>1</v>
      </c>
      <c r="J1230" s="257">
        <f t="shared" si="19"/>
        <v>518.15</v>
      </c>
      <c r="K1230" s="255" t="s">
        <v>9144</v>
      </c>
      <c r="L1230" s="255" t="s">
        <v>383</v>
      </c>
      <c r="M1230" s="256">
        <v>43216</v>
      </c>
      <c r="N1230" s="255" t="s">
        <v>70</v>
      </c>
      <c r="O1230" s="255" t="s">
        <v>9145</v>
      </c>
    </row>
    <row r="1231" spans="1:15" x14ac:dyDescent="0.2">
      <c r="A1231" s="255" t="s">
        <v>2063</v>
      </c>
      <c r="B1231" s="255" t="s">
        <v>2046</v>
      </c>
      <c r="C1231" s="255" t="s">
        <v>423</v>
      </c>
      <c r="D1231" s="255" t="s">
        <v>424</v>
      </c>
      <c r="E1231" s="255" t="s">
        <v>425</v>
      </c>
      <c r="F1231" s="255" t="s">
        <v>9146</v>
      </c>
      <c r="G1231" s="256">
        <v>43207</v>
      </c>
      <c r="H1231" s="257">
        <v>87.12</v>
      </c>
      <c r="I1231" s="257">
        <v>1</v>
      </c>
      <c r="J1231" s="257">
        <f t="shared" si="19"/>
        <v>87.12</v>
      </c>
      <c r="K1231" s="255" t="s">
        <v>9147</v>
      </c>
      <c r="L1231" s="255" t="s">
        <v>8513</v>
      </c>
      <c r="M1231" s="256">
        <v>43208</v>
      </c>
      <c r="N1231" s="255" t="s">
        <v>70</v>
      </c>
      <c r="O1231" s="255" t="s">
        <v>9148</v>
      </c>
    </row>
    <row r="1232" spans="1:15" x14ac:dyDescent="0.2">
      <c r="A1232" s="255" t="s">
        <v>2063</v>
      </c>
      <c r="B1232" s="255" t="s">
        <v>2046</v>
      </c>
      <c r="C1232" s="255" t="s">
        <v>96</v>
      </c>
      <c r="D1232" s="255" t="s">
        <v>97</v>
      </c>
      <c r="E1232" s="255" t="s">
        <v>98</v>
      </c>
      <c r="F1232" s="255" t="s">
        <v>9149</v>
      </c>
      <c r="G1232" s="256">
        <v>43220</v>
      </c>
      <c r="H1232" s="257">
        <v>306.66000000000003</v>
      </c>
      <c r="I1232" s="257">
        <v>1</v>
      </c>
      <c r="J1232" s="257">
        <f t="shared" si="19"/>
        <v>306.66000000000003</v>
      </c>
      <c r="K1232" s="255" t="s">
        <v>9150</v>
      </c>
      <c r="L1232" s="255" t="s">
        <v>432</v>
      </c>
      <c r="M1232" s="256">
        <v>43220</v>
      </c>
      <c r="N1232" s="255" t="s">
        <v>70</v>
      </c>
      <c r="O1232" s="255" t="s">
        <v>9151</v>
      </c>
    </row>
    <row r="1233" spans="1:15" x14ac:dyDescent="0.2">
      <c r="A1233" s="255" t="s">
        <v>2063</v>
      </c>
      <c r="B1233" s="255" t="s">
        <v>2046</v>
      </c>
      <c r="C1233" s="255" t="s">
        <v>96</v>
      </c>
      <c r="D1233" s="255" t="s">
        <v>97</v>
      </c>
      <c r="E1233" s="255" t="s">
        <v>98</v>
      </c>
      <c r="F1233" s="255" t="s">
        <v>9152</v>
      </c>
      <c r="G1233" s="256">
        <v>43217</v>
      </c>
      <c r="H1233" s="257">
        <v>726</v>
      </c>
      <c r="I1233" s="257">
        <v>1</v>
      </c>
      <c r="J1233" s="257">
        <f t="shared" si="19"/>
        <v>726</v>
      </c>
      <c r="K1233" s="255" t="s">
        <v>9153</v>
      </c>
      <c r="L1233" s="255" t="s">
        <v>434</v>
      </c>
      <c r="M1233" s="256">
        <v>43217</v>
      </c>
      <c r="N1233" s="255" t="s">
        <v>70</v>
      </c>
      <c r="O1233" s="255" t="s">
        <v>9154</v>
      </c>
    </row>
    <row r="1234" spans="1:15" x14ac:dyDescent="0.2">
      <c r="A1234" s="255" t="s">
        <v>2063</v>
      </c>
      <c r="B1234" s="255" t="s">
        <v>2046</v>
      </c>
      <c r="C1234" s="255" t="s">
        <v>96</v>
      </c>
      <c r="D1234" s="255" t="s">
        <v>97</v>
      </c>
      <c r="E1234" s="255" t="s">
        <v>98</v>
      </c>
      <c r="F1234" s="255" t="s">
        <v>9155</v>
      </c>
      <c r="G1234" s="256">
        <v>43216</v>
      </c>
      <c r="H1234" s="257">
        <v>160.08000000000001</v>
      </c>
      <c r="I1234" s="257">
        <v>1</v>
      </c>
      <c r="J1234" s="257">
        <f t="shared" si="19"/>
        <v>160.08000000000001</v>
      </c>
      <c r="K1234" s="255" t="s">
        <v>9156</v>
      </c>
      <c r="L1234" s="255" t="s">
        <v>91</v>
      </c>
      <c r="M1234" s="256">
        <v>43216</v>
      </c>
      <c r="N1234" s="255" t="s">
        <v>70</v>
      </c>
      <c r="O1234" s="255" t="s">
        <v>9157</v>
      </c>
    </row>
    <row r="1235" spans="1:15" x14ac:dyDescent="0.2">
      <c r="A1235" s="255" t="s">
        <v>2063</v>
      </c>
      <c r="B1235" s="255" t="s">
        <v>2046</v>
      </c>
      <c r="C1235" s="255" t="s">
        <v>96</v>
      </c>
      <c r="D1235" s="255" t="s">
        <v>97</v>
      </c>
      <c r="E1235" s="255" t="s">
        <v>98</v>
      </c>
      <c r="F1235" s="255" t="s">
        <v>9158</v>
      </c>
      <c r="G1235" s="256">
        <v>43216</v>
      </c>
      <c r="H1235" s="257">
        <v>398.85</v>
      </c>
      <c r="I1235" s="257">
        <v>1</v>
      </c>
      <c r="J1235" s="257">
        <f t="shared" si="19"/>
        <v>398.85</v>
      </c>
      <c r="K1235" s="255" t="s">
        <v>9159</v>
      </c>
      <c r="L1235" s="255" t="s">
        <v>91</v>
      </c>
      <c r="M1235" s="256">
        <v>43216</v>
      </c>
      <c r="N1235" s="255" t="s">
        <v>70</v>
      </c>
      <c r="O1235" s="255" t="s">
        <v>9160</v>
      </c>
    </row>
    <row r="1236" spans="1:15" x14ac:dyDescent="0.2">
      <c r="A1236" s="255" t="s">
        <v>2063</v>
      </c>
      <c r="B1236" s="255" t="s">
        <v>2046</v>
      </c>
      <c r="C1236" s="255" t="s">
        <v>96</v>
      </c>
      <c r="D1236" s="255" t="s">
        <v>97</v>
      </c>
      <c r="E1236" s="255" t="s">
        <v>98</v>
      </c>
      <c r="F1236" s="255" t="s">
        <v>9161</v>
      </c>
      <c r="G1236" s="256">
        <v>43215</v>
      </c>
      <c r="H1236" s="257">
        <v>90.63</v>
      </c>
      <c r="I1236" s="257">
        <v>1</v>
      </c>
      <c r="J1236" s="257">
        <f t="shared" si="19"/>
        <v>90.63</v>
      </c>
      <c r="K1236" s="255" t="s">
        <v>9162</v>
      </c>
      <c r="L1236" s="255" t="s">
        <v>190</v>
      </c>
      <c r="M1236" s="256">
        <v>43215</v>
      </c>
      <c r="N1236" s="255" t="s">
        <v>70</v>
      </c>
      <c r="O1236" s="255" t="s">
        <v>9163</v>
      </c>
    </row>
    <row r="1237" spans="1:15" x14ac:dyDescent="0.2">
      <c r="A1237" s="255" t="s">
        <v>2063</v>
      </c>
      <c r="B1237" s="255" t="s">
        <v>2046</v>
      </c>
      <c r="C1237" s="255" t="s">
        <v>96</v>
      </c>
      <c r="D1237" s="255" t="s">
        <v>97</v>
      </c>
      <c r="E1237" s="255" t="s">
        <v>98</v>
      </c>
      <c r="F1237" s="255" t="s">
        <v>9164</v>
      </c>
      <c r="G1237" s="256">
        <v>43215</v>
      </c>
      <c r="H1237" s="257">
        <v>50.7</v>
      </c>
      <c r="I1237" s="257">
        <v>1</v>
      </c>
      <c r="J1237" s="257">
        <f t="shared" si="19"/>
        <v>50.7</v>
      </c>
      <c r="K1237" s="255" t="s">
        <v>9165</v>
      </c>
      <c r="L1237" s="255" t="s">
        <v>214</v>
      </c>
      <c r="M1237" s="256">
        <v>43215</v>
      </c>
      <c r="N1237" s="255" t="s">
        <v>70</v>
      </c>
      <c r="O1237" s="255" t="s">
        <v>9166</v>
      </c>
    </row>
    <row r="1238" spans="1:15" x14ac:dyDescent="0.2">
      <c r="A1238" s="255" t="s">
        <v>2063</v>
      </c>
      <c r="B1238" s="255" t="s">
        <v>2046</v>
      </c>
      <c r="C1238" s="255" t="s">
        <v>96</v>
      </c>
      <c r="D1238" s="255" t="s">
        <v>97</v>
      </c>
      <c r="E1238" s="255" t="s">
        <v>98</v>
      </c>
      <c r="F1238" s="255" t="s">
        <v>9167</v>
      </c>
      <c r="G1238" s="256">
        <v>43215</v>
      </c>
      <c r="H1238" s="257">
        <v>109.86</v>
      </c>
      <c r="I1238" s="257">
        <v>1</v>
      </c>
      <c r="J1238" s="257">
        <f t="shared" si="19"/>
        <v>109.86</v>
      </c>
      <c r="K1238" s="255" t="s">
        <v>9168</v>
      </c>
      <c r="L1238" s="255" t="s">
        <v>513</v>
      </c>
      <c r="M1238" s="256">
        <v>43215</v>
      </c>
      <c r="N1238" s="255" t="s">
        <v>70</v>
      </c>
      <c r="O1238" s="255" t="s">
        <v>9169</v>
      </c>
    </row>
    <row r="1239" spans="1:15" x14ac:dyDescent="0.2">
      <c r="A1239" s="255" t="s">
        <v>2063</v>
      </c>
      <c r="B1239" s="255" t="s">
        <v>2046</v>
      </c>
      <c r="C1239" s="255" t="s">
        <v>96</v>
      </c>
      <c r="D1239" s="255" t="s">
        <v>97</v>
      </c>
      <c r="E1239" s="255" t="s">
        <v>98</v>
      </c>
      <c r="F1239" s="255" t="s">
        <v>9170</v>
      </c>
      <c r="G1239" s="256">
        <v>43214</v>
      </c>
      <c r="H1239" s="257">
        <v>23</v>
      </c>
      <c r="I1239" s="257">
        <v>1</v>
      </c>
      <c r="J1239" s="257">
        <f t="shared" si="19"/>
        <v>23</v>
      </c>
      <c r="K1239" s="255" t="s">
        <v>9171</v>
      </c>
      <c r="L1239" s="255" t="s">
        <v>432</v>
      </c>
      <c r="M1239" s="256">
        <v>43214</v>
      </c>
      <c r="N1239" s="255" t="s">
        <v>70</v>
      </c>
      <c r="O1239" s="255" t="s">
        <v>9172</v>
      </c>
    </row>
    <row r="1240" spans="1:15" x14ac:dyDescent="0.2">
      <c r="A1240" s="255" t="s">
        <v>2063</v>
      </c>
      <c r="B1240" s="255" t="s">
        <v>2046</v>
      </c>
      <c r="C1240" s="255" t="s">
        <v>96</v>
      </c>
      <c r="D1240" s="255" t="s">
        <v>97</v>
      </c>
      <c r="E1240" s="255" t="s">
        <v>98</v>
      </c>
      <c r="F1240" s="255" t="s">
        <v>9173</v>
      </c>
      <c r="G1240" s="256">
        <v>43214</v>
      </c>
      <c r="H1240" s="257">
        <v>546.91999999999996</v>
      </c>
      <c r="I1240" s="257">
        <v>1</v>
      </c>
      <c r="J1240" s="257">
        <f t="shared" si="19"/>
        <v>546.91999999999996</v>
      </c>
      <c r="K1240" s="255" t="s">
        <v>9174</v>
      </c>
      <c r="L1240" s="255" t="s">
        <v>434</v>
      </c>
      <c r="M1240" s="256">
        <v>43214</v>
      </c>
      <c r="N1240" s="255" t="s">
        <v>70</v>
      </c>
      <c r="O1240" s="255" t="s">
        <v>9175</v>
      </c>
    </row>
    <row r="1241" spans="1:15" x14ac:dyDescent="0.2">
      <c r="A1241" s="255" t="s">
        <v>2063</v>
      </c>
      <c r="B1241" s="255" t="s">
        <v>2046</v>
      </c>
      <c r="C1241" s="255" t="s">
        <v>96</v>
      </c>
      <c r="D1241" s="255" t="s">
        <v>97</v>
      </c>
      <c r="E1241" s="255" t="s">
        <v>98</v>
      </c>
      <c r="F1241" s="255" t="s">
        <v>9176</v>
      </c>
      <c r="G1241" s="256">
        <v>43214</v>
      </c>
      <c r="H1241" s="257">
        <v>129.47</v>
      </c>
      <c r="I1241" s="257">
        <v>1</v>
      </c>
      <c r="J1241" s="257">
        <f t="shared" si="19"/>
        <v>129.47</v>
      </c>
      <c r="K1241" s="255" t="s">
        <v>9177</v>
      </c>
      <c r="L1241" s="255" t="s">
        <v>513</v>
      </c>
      <c r="M1241" s="256">
        <v>43214</v>
      </c>
      <c r="N1241" s="255" t="s">
        <v>70</v>
      </c>
      <c r="O1241" s="255" t="s">
        <v>9178</v>
      </c>
    </row>
    <row r="1242" spans="1:15" x14ac:dyDescent="0.2">
      <c r="A1242" s="255" t="s">
        <v>2063</v>
      </c>
      <c r="B1242" s="255" t="s">
        <v>2046</v>
      </c>
      <c r="C1242" s="255" t="s">
        <v>96</v>
      </c>
      <c r="D1242" s="255" t="s">
        <v>97</v>
      </c>
      <c r="E1242" s="255" t="s">
        <v>98</v>
      </c>
      <c r="F1242" s="255" t="s">
        <v>9179</v>
      </c>
      <c r="G1242" s="256">
        <v>43213</v>
      </c>
      <c r="H1242" s="257">
        <v>269.24</v>
      </c>
      <c r="I1242" s="257">
        <v>1</v>
      </c>
      <c r="J1242" s="257">
        <f t="shared" si="19"/>
        <v>269.24</v>
      </c>
      <c r="K1242" s="255" t="s">
        <v>9180</v>
      </c>
      <c r="L1242" s="255" t="s">
        <v>91</v>
      </c>
      <c r="M1242" s="256">
        <v>43213</v>
      </c>
      <c r="N1242" s="255" t="s">
        <v>70</v>
      </c>
      <c r="O1242" s="255" t="s">
        <v>9181</v>
      </c>
    </row>
    <row r="1243" spans="1:15" x14ac:dyDescent="0.2">
      <c r="A1243" s="255" t="s">
        <v>2063</v>
      </c>
      <c r="B1243" s="255" t="s">
        <v>2046</v>
      </c>
      <c r="C1243" s="255" t="s">
        <v>96</v>
      </c>
      <c r="D1243" s="255" t="s">
        <v>97</v>
      </c>
      <c r="E1243" s="255" t="s">
        <v>98</v>
      </c>
      <c r="F1243" s="255" t="s">
        <v>9182</v>
      </c>
      <c r="G1243" s="256">
        <v>43213</v>
      </c>
      <c r="H1243" s="257">
        <v>647.23</v>
      </c>
      <c r="I1243" s="257">
        <v>1</v>
      </c>
      <c r="J1243" s="257">
        <f t="shared" si="19"/>
        <v>647.23</v>
      </c>
      <c r="K1243" s="255" t="s">
        <v>9183</v>
      </c>
      <c r="L1243" s="255" t="s">
        <v>434</v>
      </c>
      <c r="M1243" s="256">
        <v>43213</v>
      </c>
      <c r="N1243" s="255" t="s">
        <v>70</v>
      </c>
      <c r="O1243" s="255" t="s">
        <v>9184</v>
      </c>
    </row>
    <row r="1244" spans="1:15" x14ac:dyDescent="0.2">
      <c r="A1244" s="255" t="s">
        <v>2063</v>
      </c>
      <c r="B1244" s="255" t="s">
        <v>2046</v>
      </c>
      <c r="C1244" s="255" t="s">
        <v>96</v>
      </c>
      <c r="D1244" s="255" t="s">
        <v>97</v>
      </c>
      <c r="E1244" s="255" t="s">
        <v>98</v>
      </c>
      <c r="F1244" s="255" t="s">
        <v>9185</v>
      </c>
      <c r="G1244" s="256">
        <v>43213</v>
      </c>
      <c r="H1244" s="257">
        <v>408.98</v>
      </c>
      <c r="I1244" s="257">
        <v>1</v>
      </c>
      <c r="J1244" s="257">
        <f t="shared" si="19"/>
        <v>408.98</v>
      </c>
      <c r="K1244" s="255" t="s">
        <v>9177</v>
      </c>
      <c r="L1244" s="255" t="s">
        <v>513</v>
      </c>
      <c r="M1244" s="256">
        <v>43213</v>
      </c>
      <c r="N1244" s="255" t="s">
        <v>70</v>
      </c>
      <c r="O1244" s="255" t="s">
        <v>9178</v>
      </c>
    </row>
    <row r="1245" spans="1:15" x14ac:dyDescent="0.2">
      <c r="A1245" s="255" t="s">
        <v>2063</v>
      </c>
      <c r="B1245" s="255" t="s">
        <v>2046</v>
      </c>
      <c r="C1245" s="255" t="s">
        <v>96</v>
      </c>
      <c r="D1245" s="255" t="s">
        <v>97</v>
      </c>
      <c r="E1245" s="255" t="s">
        <v>98</v>
      </c>
      <c r="F1245" s="255" t="s">
        <v>9186</v>
      </c>
      <c r="G1245" s="256">
        <v>43210</v>
      </c>
      <c r="H1245" s="257">
        <v>233.53</v>
      </c>
      <c r="I1245" s="257">
        <v>1</v>
      </c>
      <c r="J1245" s="257">
        <f t="shared" si="19"/>
        <v>233.53</v>
      </c>
      <c r="K1245" s="255" t="s">
        <v>9187</v>
      </c>
      <c r="L1245" s="255" t="s">
        <v>415</v>
      </c>
      <c r="M1245" s="256">
        <v>43210</v>
      </c>
      <c r="N1245" s="255" t="s">
        <v>70</v>
      </c>
      <c r="O1245" s="255" t="s">
        <v>9188</v>
      </c>
    </row>
    <row r="1246" spans="1:15" x14ac:dyDescent="0.2">
      <c r="A1246" s="255" t="s">
        <v>2063</v>
      </c>
      <c r="B1246" s="255" t="s">
        <v>2046</v>
      </c>
      <c r="C1246" s="255" t="s">
        <v>96</v>
      </c>
      <c r="D1246" s="255" t="s">
        <v>97</v>
      </c>
      <c r="E1246" s="255" t="s">
        <v>98</v>
      </c>
      <c r="F1246" s="255" t="s">
        <v>9189</v>
      </c>
      <c r="G1246" s="256">
        <v>43210</v>
      </c>
      <c r="H1246" s="257">
        <v>207.27</v>
      </c>
      <c r="I1246" s="257">
        <v>1</v>
      </c>
      <c r="J1246" s="257">
        <f t="shared" si="19"/>
        <v>207.27</v>
      </c>
      <c r="K1246" s="255" t="s">
        <v>9190</v>
      </c>
      <c r="L1246" s="255" t="s">
        <v>432</v>
      </c>
      <c r="M1246" s="256">
        <v>43210</v>
      </c>
      <c r="N1246" s="255" t="s">
        <v>70</v>
      </c>
      <c r="O1246" s="255" t="s">
        <v>9191</v>
      </c>
    </row>
    <row r="1247" spans="1:15" x14ac:dyDescent="0.2">
      <c r="A1247" s="255" t="s">
        <v>2063</v>
      </c>
      <c r="B1247" s="255" t="s">
        <v>2046</v>
      </c>
      <c r="C1247" s="255" t="s">
        <v>96</v>
      </c>
      <c r="D1247" s="255" t="s">
        <v>97</v>
      </c>
      <c r="E1247" s="255" t="s">
        <v>98</v>
      </c>
      <c r="F1247" s="255" t="s">
        <v>9192</v>
      </c>
      <c r="G1247" s="256">
        <v>43210</v>
      </c>
      <c r="H1247" s="257">
        <v>522.13</v>
      </c>
      <c r="I1247" s="257">
        <v>1</v>
      </c>
      <c r="J1247" s="257">
        <f t="shared" si="19"/>
        <v>522.13</v>
      </c>
      <c r="K1247" s="255" t="s">
        <v>9168</v>
      </c>
      <c r="L1247" s="255" t="s">
        <v>513</v>
      </c>
      <c r="M1247" s="256">
        <v>43210</v>
      </c>
      <c r="N1247" s="255" t="s">
        <v>70</v>
      </c>
      <c r="O1247" s="255" t="s">
        <v>9169</v>
      </c>
    </row>
    <row r="1248" spans="1:15" x14ac:dyDescent="0.2">
      <c r="A1248" s="255" t="s">
        <v>2063</v>
      </c>
      <c r="B1248" s="255" t="s">
        <v>2046</v>
      </c>
      <c r="C1248" s="255" t="s">
        <v>96</v>
      </c>
      <c r="D1248" s="255" t="s">
        <v>97</v>
      </c>
      <c r="E1248" s="255" t="s">
        <v>98</v>
      </c>
      <c r="F1248" s="255" t="s">
        <v>9193</v>
      </c>
      <c r="G1248" s="256">
        <v>43209</v>
      </c>
      <c r="H1248" s="257">
        <v>358.16</v>
      </c>
      <c r="I1248" s="257">
        <v>1</v>
      </c>
      <c r="J1248" s="257">
        <f t="shared" si="19"/>
        <v>358.16</v>
      </c>
      <c r="K1248" s="255" t="s">
        <v>9194</v>
      </c>
      <c r="L1248" s="255" t="s">
        <v>190</v>
      </c>
      <c r="M1248" s="256">
        <v>43209</v>
      </c>
      <c r="N1248" s="255" t="s">
        <v>70</v>
      </c>
      <c r="O1248" s="255" t="s">
        <v>9195</v>
      </c>
    </row>
    <row r="1249" spans="1:15" x14ac:dyDescent="0.2">
      <c r="A1249" s="255" t="s">
        <v>2063</v>
      </c>
      <c r="B1249" s="255" t="s">
        <v>2046</v>
      </c>
      <c r="C1249" s="255" t="s">
        <v>96</v>
      </c>
      <c r="D1249" s="255" t="s">
        <v>97</v>
      </c>
      <c r="E1249" s="255" t="s">
        <v>98</v>
      </c>
      <c r="F1249" s="255" t="s">
        <v>9196</v>
      </c>
      <c r="G1249" s="256">
        <v>43209</v>
      </c>
      <c r="H1249" s="257">
        <v>829.09</v>
      </c>
      <c r="I1249" s="257">
        <v>1</v>
      </c>
      <c r="J1249" s="257">
        <f t="shared" si="19"/>
        <v>829.09</v>
      </c>
      <c r="K1249" s="255" t="s">
        <v>9197</v>
      </c>
      <c r="L1249" s="255" t="s">
        <v>432</v>
      </c>
      <c r="M1249" s="256">
        <v>43209</v>
      </c>
      <c r="N1249" s="255" t="s">
        <v>70</v>
      </c>
      <c r="O1249" s="255" t="s">
        <v>9198</v>
      </c>
    </row>
    <row r="1250" spans="1:15" x14ac:dyDescent="0.2">
      <c r="A1250" s="255" t="s">
        <v>2063</v>
      </c>
      <c r="B1250" s="255" t="s">
        <v>2046</v>
      </c>
      <c r="C1250" s="255" t="s">
        <v>96</v>
      </c>
      <c r="D1250" s="255" t="s">
        <v>97</v>
      </c>
      <c r="E1250" s="255" t="s">
        <v>98</v>
      </c>
      <c r="F1250" s="255" t="s">
        <v>9199</v>
      </c>
      <c r="G1250" s="256">
        <v>43208</v>
      </c>
      <c r="H1250" s="257">
        <v>113.84</v>
      </c>
      <c r="I1250" s="257">
        <v>1</v>
      </c>
      <c r="J1250" s="257">
        <f t="shared" si="19"/>
        <v>113.84</v>
      </c>
      <c r="K1250" s="255" t="s">
        <v>9200</v>
      </c>
      <c r="L1250" s="255" t="s">
        <v>432</v>
      </c>
      <c r="M1250" s="256">
        <v>43208</v>
      </c>
      <c r="N1250" s="255" t="s">
        <v>70</v>
      </c>
      <c r="O1250" s="255" t="s">
        <v>398</v>
      </c>
    </row>
    <row r="1251" spans="1:15" x14ac:dyDescent="0.2">
      <c r="A1251" s="255" t="s">
        <v>2063</v>
      </c>
      <c r="B1251" s="255" t="s">
        <v>2046</v>
      </c>
      <c r="C1251" s="255" t="s">
        <v>96</v>
      </c>
      <c r="D1251" s="255" t="s">
        <v>97</v>
      </c>
      <c r="E1251" s="255" t="s">
        <v>98</v>
      </c>
      <c r="F1251" s="255" t="s">
        <v>9201</v>
      </c>
      <c r="G1251" s="256">
        <v>43208</v>
      </c>
      <c r="H1251" s="257">
        <v>457.25</v>
      </c>
      <c r="I1251" s="257">
        <v>1</v>
      </c>
      <c r="J1251" s="257">
        <f t="shared" si="19"/>
        <v>457.25</v>
      </c>
      <c r="K1251" s="255" t="s">
        <v>9202</v>
      </c>
      <c r="L1251" s="255" t="s">
        <v>91</v>
      </c>
      <c r="M1251" s="256">
        <v>43208</v>
      </c>
      <c r="N1251" s="255" t="s">
        <v>70</v>
      </c>
      <c r="O1251" s="255" t="s">
        <v>9203</v>
      </c>
    </row>
    <row r="1252" spans="1:15" x14ac:dyDescent="0.2">
      <c r="A1252" s="255" t="s">
        <v>2063</v>
      </c>
      <c r="B1252" s="255" t="s">
        <v>2046</v>
      </c>
      <c r="C1252" s="255" t="s">
        <v>96</v>
      </c>
      <c r="D1252" s="255" t="s">
        <v>97</v>
      </c>
      <c r="E1252" s="255" t="s">
        <v>98</v>
      </c>
      <c r="F1252" s="255" t="s">
        <v>9204</v>
      </c>
      <c r="G1252" s="256">
        <v>43208</v>
      </c>
      <c r="H1252" s="257">
        <v>993.17</v>
      </c>
      <c r="I1252" s="257">
        <v>1</v>
      </c>
      <c r="J1252" s="257">
        <f t="shared" si="19"/>
        <v>993.17</v>
      </c>
      <c r="K1252" s="255" t="s">
        <v>9205</v>
      </c>
      <c r="L1252" s="255" t="s">
        <v>429</v>
      </c>
      <c r="M1252" s="256">
        <v>43208</v>
      </c>
      <c r="N1252" s="255" t="s">
        <v>70</v>
      </c>
      <c r="O1252" s="255" t="s">
        <v>9206</v>
      </c>
    </row>
    <row r="1253" spans="1:15" x14ac:dyDescent="0.2">
      <c r="A1253" s="255" t="s">
        <v>2063</v>
      </c>
      <c r="B1253" s="255" t="s">
        <v>2046</v>
      </c>
      <c r="C1253" s="255" t="s">
        <v>96</v>
      </c>
      <c r="D1253" s="255" t="s">
        <v>97</v>
      </c>
      <c r="E1253" s="255" t="s">
        <v>98</v>
      </c>
      <c r="F1253" s="255" t="s">
        <v>9207</v>
      </c>
      <c r="G1253" s="256">
        <v>43208</v>
      </c>
      <c r="H1253" s="257">
        <v>6365.21</v>
      </c>
      <c r="I1253" s="257">
        <v>1</v>
      </c>
      <c r="J1253" s="257">
        <f t="shared" si="19"/>
        <v>6365.21</v>
      </c>
      <c r="K1253" s="255" t="s">
        <v>9208</v>
      </c>
      <c r="L1253" s="255" t="s">
        <v>106</v>
      </c>
      <c r="M1253" s="256">
        <v>43208</v>
      </c>
      <c r="N1253" s="255" t="s">
        <v>70</v>
      </c>
      <c r="O1253" s="255" t="s">
        <v>9209</v>
      </c>
    </row>
    <row r="1254" spans="1:15" x14ac:dyDescent="0.2">
      <c r="A1254" s="255" t="s">
        <v>2063</v>
      </c>
      <c r="B1254" s="255" t="s">
        <v>2046</v>
      </c>
      <c r="C1254" s="255" t="s">
        <v>96</v>
      </c>
      <c r="D1254" s="255" t="s">
        <v>97</v>
      </c>
      <c r="E1254" s="255" t="s">
        <v>98</v>
      </c>
      <c r="F1254" s="255" t="s">
        <v>9210</v>
      </c>
      <c r="G1254" s="256">
        <v>43208</v>
      </c>
      <c r="H1254" s="257">
        <v>294.02999999999997</v>
      </c>
      <c r="I1254" s="257">
        <v>1</v>
      </c>
      <c r="J1254" s="257">
        <f t="shared" si="19"/>
        <v>294.02999999999997</v>
      </c>
      <c r="K1254" s="255" t="s">
        <v>9211</v>
      </c>
      <c r="L1254" s="255" t="s">
        <v>552</v>
      </c>
      <c r="M1254" s="256">
        <v>43208</v>
      </c>
      <c r="N1254" s="255" t="s">
        <v>70</v>
      </c>
      <c r="O1254" s="255" t="s">
        <v>9212</v>
      </c>
    </row>
    <row r="1255" spans="1:15" x14ac:dyDescent="0.2">
      <c r="A1255" s="255" t="s">
        <v>2063</v>
      </c>
      <c r="B1255" s="255" t="s">
        <v>2046</v>
      </c>
      <c r="C1255" s="255" t="s">
        <v>96</v>
      </c>
      <c r="D1255" s="255" t="s">
        <v>97</v>
      </c>
      <c r="E1255" s="255" t="s">
        <v>98</v>
      </c>
      <c r="F1255" s="255" t="s">
        <v>9213</v>
      </c>
      <c r="G1255" s="256">
        <v>43208</v>
      </c>
      <c r="H1255" s="257">
        <v>770.53</v>
      </c>
      <c r="I1255" s="257">
        <v>1</v>
      </c>
      <c r="J1255" s="257">
        <f t="shared" si="19"/>
        <v>770.53</v>
      </c>
      <c r="K1255" s="255" t="s">
        <v>9214</v>
      </c>
      <c r="L1255" s="255" t="s">
        <v>415</v>
      </c>
      <c r="M1255" s="256">
        <v>43208</v>
      </c>
      <c r="N1255" s="255" t="s">
        <v>70</v>
      </c>
      <c r="O1255" s="255" t="s">
        <v>9215</v>
      </c>
    </row>
    <row r="1256" spans="1:15" x14ac:dyDescent="0.2">
      <c r="A1256" s="255" t="s">
        <v>2063</v>
      </c>
      <c r="B1256" s="255" t="s">
        <v>2046</v>
      </c>
      <c r="C1256" s="255" t="s">
        <v>96</v>
      </c>
      <c r="D1256" s="255" t="s">
        <v>97</v>
      </c>
      <c r="E1256" s="255" t="s">
        <v>98</v>
      </c>
      <c r="F1256" s="255" t="s">
        <v>9216</v>
      </c>
      <c r="G1256" s="256">
        <v>43207</v>
      </c>
      <c r="H1256" s="257">
        <v>340.01</v>
      </c>
      <c r="I1256" s="257">
        <v>1</v>
      </c>
      <c r="J1256" s="257">
        <f t="shared" si="19"/>
        <v>340.01</v>
      </c>
      <c r="K1256" s="255" t="s">
        <v>9217</v>
      </c>
      <c r="L1256" s="255" t="s">
        <v>513</v>
      </c>
      <c r="M1256" s="256">
        <v>43208</v>
      </c>
      <c r="N1256" s="255" t="s">
        <v>70</v>
      </c>
      <c r="O1256" s="255" t="s">
        <v>9218</v>
      </c>
    </row>
    <row r="1257" spans="1:15" x14ac:dyDescent="0.2">
      <c r="A1257" s="255" t="s">
        <v>2063</v>
      </c>
      <c r="B1257" s="255" t="s">
        <v>2046</v>
      </c>
      <c r="C1257" s="255" t="s">
        <v>96</v>
      </c>
      <c r="D1257" s="255" t="s">
        <v>97</v>
      </c>
      <c r="E1257" s="255" t="s">
        <v>98</v>
      </c>
      <c r="F1257" s="255" t="s">
        <v>9219</v>
      </c>
      <c r="G1257" s="256">
        <v>43207</v>
      </c>
      <c r="H1257" s="257">
        <v>423.5</v>
      </c>
      <c r="I1257" s="257">
        <v>1</v>
      </c>
      <c r="J1257" s="257">
        <f t="shared" si="19"/>
        <v>423.5</v>
      </c>
      <c r="K1257" s="255" t="s">
        <v>9220</v>
      </c>
      <c r="L1257" s="255" t="s">
        <v>228</v>
      </c>
      <c r="M1257" s="256">
        <v>43208</v>
      </c>
      <c r="N1257" s="255" t="s">
        <v>70</v>
      </c>
      <c r="O1257" s="255" t="s">
        <v>398</v>
      </c>
    </row>
    <row r="1258" spans="1:15" x14ac:dyDescent="0.2">
      <c r="A1258" s="255" t="s">
        <v>2063</v>
      </c>
      <c r="B1258" s="255" t="s">
        <v>2046</v>
      </c>
      <c r="C1258" s="255" t="s">
        <v>96</v>
      </c>
      <c r="D1258" s="255" t="s">
        <v>97</v>
      </c>
      <c r="E1258" s="255" t="s">
        <v>98</v>
      </c>
      <c r="F1258" s="255" t="s">
        <v>9221</v>
      </c>
      <c r="G1258" s="256">
        <v>43207</v>
      </c>
      <c r="H1258" s="257">
        <v>1242.9100000000001</v>
      </c>
      <c r="I1258" s="257">
        <v>1</v>
      </c>
      <c r="J1258" s="257">
        <f t="shared" si="19"/>
        <v>1242.9100000000001</v>
      </c>
      <c r="K1258" s="255" t="s">
        <v>9222</v>
      </c>
      <c r="L1258" s="255" t="s">
        <v>434</v>
      </c>
      <c r="M1258" s="256">
        <v>43208</v>
      </c>
      <c r="N1258" s="255" t="s">
        <v>70</v>
      </c>
      <c r="O1258" s="255" t="s">
        <v>9223</v>
      </c>
    </row>
    <row r="1259" spans="1:15" x14ac:dyDescent="0.2">
      <c r="A1259" s="255" t="s">
        <v>2063</v>
      </c>
      <c r="B1259" s="255" t="s">
        <v>2046</v>
      </c>
      <c r="C1259" s="255" t="s">
        <v>96</v>
      </c>
      <c r="D1259" s="255" t="s">
        <v>97</v>
      </c>
      <c r="E1259" s="255" t="s">
        <v>98</v>
      </c>
      <c r="F1259" s="255" t="s">
        <v>9224</v>
      </c>
      <c r="G1259" s="256">
        <v>43206</v>
      </c>
      <c r="H1259" s="257">
        <v>761.09</v>
      </c>
      <c r="I1259" s="257">
        <v>1</v>
      </c>
      <c r="J1259" s="257">
        <f t="shared" si="19"/>
        <v>761.09</v>
      </c>
      <c r="K1259" s="255" t="s">
        <v>9225</v>
      </c>
      <c r="L1259" s="255" t="s">
        <v>434</v>
      </c>
      <c r="M1259" s="256">
        <v>43206</v>
      </c>
      <c r="N1259" s="255" t="s">
        <v>70</v>
      </c>
      <c r="O1259" s="255" t="s">
        <v>398</v>
      </c>
    </row>
    <row r="1260" spans="1:15" x14ac:dyDescent="0.2">
      <c r="A1260" s="255" t="s">
        <v>2063</v>
      </c>
      <c r="B1260" s="255" t="s">
        <v>2046</v>
      </c>
      <c r="C1260" s="255" t="s">
        <v>96</v>
      </c>
      <c r="D1260" s="255" t="s">
        <v>97</v>
      </c>
      <c r="E1260" s="255" t="s">
        <v>98</v>
      </c>
      <c r="F1260" s="255" t="s">
        <v>9226</v>
      </c>
      <c r="G1260" s="256">
        <v>43203</v>
      </c>
      <c r="H1260" s="257">
        <v>1045.51</v>
      </c>
      <c r="I1260" s="257">
        <v>1</v>
      </c>
      <c r="J1260" s="257">
        <f t="shared" si="19"/>
        <v>1045.51</v>
      </c>
      <c r="K1260" s="255" t="s">
        <v>9227</v>
      </c>
      <c r="L1260" s="255" t="s">
        <v>91</v>
      </c>
      <c r="M1260" s="256">
        <v>43203</v>
      </c>
      <c r="N1260" s="255" t="s">
        <v>70</v>
      </c>
      <c r="O1260" s="255" t="s">
        <v>398</v>
      </c>
    </row>
    <row r="1261" spans="1:15" x14ac:dyDescent="0.2">
      <c r="A1261" s="255" t="s">
        <v>2063</v>
      </c>
      <c r="B1261" s="255" t="s">
        <v>2046</v>
      </c>
      <c r="C1261" s="255" t="s">
        <v>96</v>
      </c>
      <c r="D1261" s="255" t="s">
        <v>97</v>
      </c>
      <c r="E1261" s="255" t="s">
        <v>98</v>
      </c>
      <c r="F1261" s="255" t="s">
        <v>9228</v>
      </c>
      <c r="G1261" s="256">
        <v>43203</v>
      </c>
      <c r="H1261" s="257">
        <v>83.49</v>
      </c>
      <c r="I1261" s="257">
        <v>1</v>
      </c>
      <c r="J1261" s="257">
        <f t="shared" si="19"/>
        <v>83.49</v>
      </c>
      <c r="K1261" s="255" t="s">
        <v>9229</v>
      </c>
      <c r="L1261" s="255" t="s">
        <v>432</v>
      </c>
      <c r="M1261" s="256">
        <v>43203</v>
      </c>
      <c r="N1261" s="255" t="s">
        <v>70</v>
      </c>
      <c r="O1261" s="255" t="s">
        <v>9230</v>
      </c>
    </row>
    <row r="1262" spans="1:15" x14ac:dyDescent="0.2">
      <c r="A1262" s="255" t="s">
        <v>2063</v>
      </c>
      <c r="B1262" s="255" t="s">
        <v>2046</v>
      </c>
      <c r="C1262" s="255" t="s">
        <v>96</v>
      </c>
      <c r="D1262" s="255" t="s">
        <v>97</v>
      </c>
      <c r="E1262" s="255" t="s">
        <v>98</v>
      </c>
      <c r="F1262" s="255" t="s">
        <v>9231</v>
      </c>
      <c r="G1262" s="256">
        <v>43202</v>
      </c>
      <c r="H1262" s="257">
        <v>1285.02</v>
      </c>
      <c r="I1262" s="257">
        <v>1</v>
      </c>
      <c r="J1262" s="257">
        <f t="shared" si="19"/>
        <v>1285.02</v>
      </c>
      <c r="K1262" s="255" t="s">
        <v>9232</v>
      </c>
      <c r="L1262" s="255" t="s">
        <v>214</v>
      </c>
      <c r="M1262" s="256">
        <v>43202</v>
      </c>
      <c r="N1262" s="255" t="s">
        <v>70</v>
      </c>
      <c r="O1262" s="255" t="s">
        <v>9233</v>
      </c>
    </row>
    <row r="1263" spans="1:15" x14ac:dyDescent="0.2">
      <c r="A1263" s="255" t="s">
        <v>2063</v>
      </c>
      <c r="B1263" s="255" t="s">
        <v>2046</v>
      </c>
      <c r="C1263" s="255" t="s">
        <v>96</v>
      </c>
      <c r="D1263" s="255" t="s">
        <v>97</v>
      </c>
      <c r="E1263" s="255" t="s">
        <v>98</v>
      </c>
      <c r="F1263" s="255" t="s">
        <v>9234</v>
      </c>
      <c r="G1263" s="256">
        <v>43201</v>
      </c>
      <c r="H1263" s="257">
        <v>974.86</v>
      </c>
      <c r="I1263" s="257">
        <v>1</v>
      </c>
      <c r="J1263" s="257">
        <f t="shared" si="19"/>
        <v>974.86</v>
      </c>
      <c r="K1263" s="255" t="s">
        <v>9235</v>
      </c>
      <c r="L1263" s="255" t="s">
        <v>426</v>
      </c>
      <c r="M1263" s="256">
        <v>43201</v>
      </c>
      <c r="N1263" s="255" t="s">
        <v>70</v>
      </c>
      <c r="O1263" s="255" t="s">
        <v>9236</v>
      </c>
    </row>
    <row r="1264" spans="1:15" x14ac:dyDescent="0.2">
      <c r="A1264" s="255" t="s">
        <v>2063</v>
      </c>
      <c r="B1264" s="255" t="s">
        <v>2046</v>
      </c>
      <c r="C1264" s="255" t="s">
        <v>96</v>
      </c>
      <c r="D1264" s="255" t="s">
        <v>97</v>
      </c>
      <c r="E1264" s="255" t="s">
        <v>98</v>
      </c>
      <c r="F1264" s="255" t="s">
        <v>9237</v>
      </c>
      <c r="G1264" s="256">
        <v>43200</v>
      </c>
      <c r="H1264" s="257">
        <v>77.14</v>
      </c>
      <c r="I1264" s="257">
        <v>1</v>
      </c>
      <c r="J1264" s="257">
        <f t="shared" si="19"/>
        <v>77.14</v>
      </c>
      <c r="K1264" s="255" t="s">
        <v>9238</v>
      </c>
      <c r="L1264" s="255" t="s">
        <v>383</v>
      </c>
      <c r="M1264" s="256">
        <v>43200</v>
      </c>
      <c r="N1264" s="255" t="s">
        <v>70</v>
      </c>
      <c r="O1264" s="255" t="s">
        <v>398</v>
      </c>
    </row>
    <row r="1265" spans="1:15" x14ac:dyDescent="0.2">
      <c r="A1265" s="255" t="s">
        <v>2063</v>
      </c>
      <c r="B1265" s="255" t="s">
        <v>2046</v>
      </c>
      <c r="C1265" s="255" t="s">
        <v>96</v>
      </c>
      <c r="D1265" s="255" t="s">
        <v>97</v>
      </c>
      <c r="E1265" s="255" t="s">
        <v>98</v>
      </c>
      <c r="F1265" s="255" t="s">
        <v>9239</v>
      </c>
      <c r="G1265" s="256">
        <v>43200</v>
      </c>
      <c r="H1265" s="257">
        <v>1036.3699999999999</v>
      </c>
      <c r="I1265" s="257">
        <v>1</v>
      </c>
      <c r="J1265" s="257">
        <f t="shared" si="19"/>
        <v>1036.3699999999999</v>
      </c>
      <c r="K1265" s="255" t="s">
        <v>9240</v>
      </c>
      <c r="L1265" s="255" t="s">
        <v>432</v>
      </c>
      <c r="M1265" s="256">
        <v>43200</v>
      </c>
      <c r="N1265" s="255" t="s">
        <v>70</v>
      </c>
      <c r="O1265" s="255" t="s">
        <v>9241</v>
      </c>
    </row>
    <row r="1266" spans="1:15" x14ac:dyDescent="0.2">
      <c r="A1266" s="255" t="s">
        <v>2063</v>
      </c>
      <c r="B1266" s="255" t="s">
        <v>2046</v>
      </c>
      <c r="C1266" s="255" t="s">
        <v>96</v>
      </c>
      <c r="D1266" s="255" t="s">
        <v>97</v>
      </c>
      <c r="E1266" s="255" t="s">
        <v>98</v>
      </c>
      <c r="F1266" s="255" t="s">
        <v>9242</v>
      </c>
      <c r="G1266" s="256">
        <v>43199</v>
      </c>
      <c r="H1266" s="257">
        <v>645.79999999999995</v>
      </c>
      <c r="I1266" s="257">
        <v>1</v>
      </c>
      <c r="J1266" s="257">
        <f t="shared" si="19"/>
        <v>645.79999999999995</v>
      </c>
      <c r="K1266" s="255" t="s">
        <v>9243</v>
      </c>
      <c r="L1266" s="255" t="s">
        <v>432</v>
      </c>
      <c r="M1266" s="256">
        <v>43199</v>
      </c>
      <c r="N1266" s="255" t="s">
        <v>70</v>
      </c>
      <c r="O1266" s="255" t="s">
        <v>9244</v>
      </c>
    </row>
    <row r="1267" spans="1:15" x14ac:dyDescent="0.2">
      <c r="A1267" s="255" t="s">
        <v>2063</v>
      </c>
      <c r="B1267" s="255" t="s">
        <v>2046</v>
      </c>
      <c r="C1267" s="255" t="s">
        <v>96</v>
      </c>
      <c r="D1267" s="255" t="s">
        <v>97</v>
      </c>
      <c r="E1267" s="255" t="s">
        <v>98</v>
      </c>
      <c r="F1267" s="255" t="s">
        <v>9245</v>
      </c>
      <c r="G1267" s="256">
        <v>43199</v>
      </c>
      <c r="H1267" s="257">
        <v>21.71</v>
      </c>
      <c r="I1267" s="257">
        <v>1</v>
      </c>
      <c r="J1267" s="257">
        <f t="shared" si="19"/>
        <v>21.71</v>
      </c>
      <c r="K1267" s="255" t="s">
        <v>9246</v>
      </c>
      <c r="L1267" s="255" t="s">
        <v>228</v>
      </c>
      <c r="M1267" s="256">
        <v>43199</v>
      </c>
      <c r="N1267" s="255" t="s">
        <v>70</v>
      </c>
      <c r="O1267" s="255" t="s">
        <v>398</v>
      </c>
    </row>
    <row r="1268" spans="1:15" x14ac:dyDescent="0.2">
      <c r="A1268" s="255" t="s">
        <v>2063</v>
      </c>
      <c r="B1268" s="255" t="s">
        <v>2046</v>
      </c>
      <c r="C1268" s="255" t="s">
        <v>96</v>
      </c>
      <c r="D1268" s="255" t="s">
        <v>97</v>
      </c>
      <c r="E1268" s="255" t="s">
        <v>98</v>
      </c>
      <c r="F1268" s="255" t="s">
        <v>9247</v>
      </c>
      <c r="G1268" s="256">
        <v>43199</v>
      </c>
      <c r="H1268" s="257">
        <v>210.54</v>
      </c>
      <c r="I1268" s="257">
        <v>1</v>
      </c>
      <c r="J1268" s="257">
        <f t="shared" si="19"/>
        <v>210.54</v>
      </c>
      <c r="K1268" s="255" t="s">
        <v>9248</v>
      </c>
      <c r="L1268" s="255" t="s">
        <v>432</v>
      </c>
      <c r="M1268" s="256">
        <v>43199</v>
      </c>
      <c r="N1268" s="255" t="s">
        <v>70</v>
      </c>
      <c r="O1268" s="255" t="s">
        <v>9249</v>
      </c>
    </row>
    <row r="1269" spans="1:15" x14ac:dyDescent="0.2">
      <c r="A1269" s="255" t="s">
        <v>2063</v>
      </c>
      <c r="B1269" s="255" t="s">
        <v>2046</v>
      </c>
      <c r="C1269" s="255" t="s">
        <v>96</v>
      </c>
      <c r="D1269" s="255" t="s">
        <v>97</v>
      </c>
      <c r="E1269" s="255" t="s">
        <v>98</v>
      </c>
      <c r="F1269" s="255" t="s">
        <v>9250</v>
      </c>
      <c r="G1269" s="256">
        <v>43199</v>
      </c>
      <c r="H1269" s="257">
        <v>207.27</v>
      </c>
      <c r="I1269" s="257">
        <v>1</v>
      </c>
      <c r="J1269" s="257">
        <f t="shared" si="19"/>
        <v>207.27</v>
      </c>
      <c r="K1269" s="255" t="s">
        <v>9251</v>
      </c>
      <c r="L1269" s="255" t="s">
        <v>432</v>
      </c>
      <c r="M1269" s="256">
        <v>43199</v>
      </c>
      <c r="N1269" s="255" t="s">
        <v>70</v>
      </c>
      <c r="O1269" s="255" t="s">
        <v>9252</v>
      </c>
    </row>
    <row r="1270" spans="1:15" x14ac:dyDescent="0.2">
      <c r="A1270" s="255" t="s">
        <v>2063</v>
      </c>
      <c r="B1270" s="255" t="s">
        <v>2046</v>
      </c>
      <c r="C1270" s="255" t="s">
        <v>96</v>
      </c>
      <c r="D1270" s="255" t="s">
        <v>97</v>
      </c>
      <c r="E1270" s="255" t="s">
        <v>98</v>
      </c>
      <c r="F1270" s="255" t="s">
        <v>9253</v>
      </c>
      <c r="G1270" s="256">
        <v>43196</v>
      </c>
      <c r="H1270" s="257">
        <v>1243.6400000000001</v>
      </c>
      <c r="I1270" s="257">
        <v>1</v>
      </c>
      <c r="J1270" s="257">
        <f t="shared" si="19"/>
        <v>1243.6400000000001</v>
      </c>
      <c r="K1270" s="255" t="s">
        <v>9251</v>
      </c>
      <c r="L1270" s="255" t="s">
        <v>432</v>
      </c>
      <c r="M1270" s="256">
        <v>43196</v>
      </c>
      <c r="N1270" s="255" t="s">
        <v>70</v>
      </c>
      <c r="O1270" s="255" t="s">
        <v>9252</v>
      </c>
    </row>
    <row r="1271" spans="1:15" x14ac:dyDescent="0.2">
      <c r="A1271" s="255" t="s">
        <v>2063</v>
      </c>
      <c r="B1271" s="255" t="s">
        <v>2046</v>
      </c>
      <c r="C1271" s="255" t="s">
        <v>96</v>
      </c>
      <c r="D1271" s="255" t="s">
        <v>97</v>
      </c>
      <c r="E1271" s="255" t="s">
        <v>98</v>
      </c>
      <c r="F1271" s="255" t="s">
        <v>9254</v>
      </c>
      <c r="G1271" s="256">
        <v>43180</v>
      </c>
      <c r="H1271" s="257">
        <v>419.63</v>
      </c>
      <c r="I1271" s="257">
        <v>1</v>
      </c>
      <c r="J1271" s="257">
        <f t="shared" si="19"/>
        <v>419.63</v>
      </c>
      <c r="K1271" s="255" t="s">
        <v>9255</v>
      </c>
      <c r="L1271" s="255" t="s">
        <v>431</v>
      </c>
      <c r="M1271" s="256">
        <v>43210</v>
      </c>
      <c r="N1271" s="255" t="s">
        <v>70</v>
      </c>
      <c r="O1271" s="255" t="s">
        <v>9256</v>
      </c>
    </row>
    <row r="1272" spans="1:15" x14ac:dyDescent="0.2">
      <c r="A1272" s="255" t="s">
        <v>2063</v>
      </c>
      <c r="B1272" s="255" t="s">
        <v>2046</v>
      </c>
      <c r="C1272" s="255" t="s">
        <v>96</v>
      </c>
      <c r="D1272" s="255" t="s">
        <v>97</v>
      </c>
      <c r="E1272" s="255" t="s">
        <v>98</v>
      </c>
      <c r="F1272" s="255" t="s">
        <v>9257</v>
      </c>
      <c r="G1272" s="256">
        <v>43166</v>
      </c>
      <c r="H1272" s="257">
        <v>2297.79</v>
      </c>
      <c r="I1272" s="257">
        <v>1</v>
      </c>
      <c r="J1272" s="257">
        <f t="shared" si="19"/>
        <v>2297.79</v>
      </c>
      <c r="K1272" s="255" t="s">
        <v>9258</v>
      </c>
      <c r="L1272" s="255" t="s">
        <v>415</v>
      </c>
      <c r="M1272" s="256">
        <v>43217</v>
      </c>
      <c r="N1272" s="255" t="s">
        <v>70</v>
      </c>
      <c r="O1272" s="255" t="s">
        <v>9259</v>
      </c>
    </row>
    <row r="1273" spans="1:15" x14ac:dyDescent="0.2">
      <c r="A1273" s="255" t="s">
        <v>2063</v>
      </c>
      <c r="B1273" s="255" t="s">
        <v>2046</v>
      </c>
      <c r="C1273" s="255" t="s">
        <v>96</v>
      </c>
      <c r="D1273" s="255" t="s">
        <v>97</v>
      </c>
      <c r="E1273" s="255" t="s">
        <v>98</v>
      </c>
      <c r="F1273" s="255" t="s">
        <v>9260</v>
      </c>
      <c r="G1273" s="256">
        <v>43166</v>
      </c>
      <c r="H1273" s="257">
        <v>355.74</v>
      </c>
      <c r="I1273" s="257">
        <v>1</v>
      </c>
      <c r="J1273" s="257">
        <f t="shared" si="19"/>
        <v>355.74</v>
      </c>
      <c r="K1273" s="255" t="s">
        <v>9261</v>
      </c>
      <c r="L1273" s="255" t="s">
        <v>434</v>
      </c>
      <c r="M1273" s="256">
        <v>43217</v>
      </c>
      <c r="N1273" s="255" t="s">
        <v>70</v>
      </c>
      <c r="O1273" s="255" t="s">
        <v>9262</v>
      </c>
    </row>
    <row r="1274" spans="1:15" x14ac:dyDescent="0.2">
      <c r="A1274" s="255" t="s">
        <v>2063</v>
      </c>
      <c r="B1274" s="255" t="s">
        <v>2046</v>
      </c>
      <c r="C1274" s="255" t="s">
        <v>96</v>
      </c>
      <c r="D1274" s="255" t="s">
        <v>97</v>
      </c>
      <c r="E1274" s="255" t="s">
        <v>98</v>
      </c>
      <c r="F1274" s="255" t="s">
        <v>9263</v>
      </c>
      <c r="G1274" s="256">
        <v>43166</v>
      </c>
      <c r="H1274" s="257">
        <v>46.61</v>
      </c>
      <c r="I1274" s="257">
        <v>1</v>
      </c>
      <c r="J1274" s="257">
        <f t="shared" si="19"/>
        <v>46.61</v>
      </c>
      <c r="K1274" s="255" t="s">
        <v>9264</v>
      </c>
      <c r="L1274" s="255" t="s">
        <v>190</v>
      </c>
      <c r="M1274" s="256">
        <v>43217</v>
      </c>
      <c r="N1274" s="255" t="s">
        <v>70</v>
      </c>
      <c r="O1274" s="255" t="s">
        <v>9265</v>
      </c>
    </row>
    <row r="1275" spans="1:15" x14ac:dyDescent="0.2">
      <c r="A1275" s="255" t="s">
        <v>2063</v>
      </c>
      <c r="B1275" s="255" t="s">
        <v>2046</v>
      </c>
      <c r="C1275" s="255" t="s">
        <v>96</v>
      </c>
      <c r="D1275" s="255" t="s">
        <v>97</v>
      </c>
      <c r="E1275" s="255" t="s">
        <v>98</v>
      </c>
      <c r="F1275" s="255" t="s">
        <v>9266</v>
      </c>
      <c r="G1275" s="256">
        <v>43165</v>
      </c>
      <c r="H1275" s="257">
        <v>112.23</v>
      </c>
      <c r="I1275" s="257">
        <v>1</v>
      </c>
      <c r="J1275" s="257">
        <f t="shared" si="19"/>
        <v>112.23</v>
      </c>
      <c r="K1275" s="255" t="s">
        <v>9267</v>
      </c>
      <c r="L1275" s="255" t="s">
        <v>214</v>
      </c>
      <c r="M1275" s="256">
        <v>43210</v>
      </c>
      <c r="N1275" s="255" t="s">
        <v>70</v>
      </c>
      <c r="O1275" s="255" t="s">
        <v>9268</v>
      </c>
    </row>
    <row r="1276" spans="1:15" x14ac:dyDescent="0.2">
      <c r="A1276" s="255" t="s">
        <v>2063</v>
      </c>
      <c r="B1276" s="255" t="s">
        <v>2046</v>
      </c>
      <c r="C1276" s="255" t="s">
        <v>96</v>
      </c>
      <c r="D1276" s="255" t="s">
        <v>97</v>
      </c>
      <c r="E1276" s="255" t="s">
        <v>98</v>
      </c>
      <c r="F1276" s="255" t="s">
        <v>9269</v>
      </c>
      <c r="G1276" s="256">
        <v>43165</v>
      </c>
      <c r="H1276" s="257">
        <v>25.11</v>
      </c>
      <c r="I1276" s="257">
        <v>1</v>
      </c>
      <c r="J1276" s="257">
        <f t="shared" si="19"/>
        <v>25.11</v>
      </c>
      <c r="K1276" s="255" t="s">
        <v>9270</v>
      </c>
      <c r="L1276" s="255" t="s">
        <v>434</v>
      </c>
      <c r="M1276" s="256">
        <v>43214</v>
      </c>
      <c r="N1276" s="255" t="s">
        <v>70</v>
      </c>
      <c r="O1276" s="255" t="s">
        <v>398</v>
      </c>
    </row>
    <row r="1277" spans="1:15" x14ac:dyDescent="0.2">
      <c r="A1277" s="255" t="s">
        <v>2063</v>
      </c>
      <c r="B1277" s="255" t="s">
        <v>2046</v>
      </c>
      <c r="C1277" s="255" t="s">
        <v>597</v>
      </c>
      <c r="D1277" s="255" t="s">
        <v>1184</v>
      </c>
      <c r="E1277" s="255" t="s">
        <v>598</v>
      </c>
      <c r="F1277" s="255" t="s">
        <v>9271</v>
      </c>
      <c r="G1277" s="256">
        <v>43216</v>
      </c>
      <c r="H1277" s="257">
        <v>1970.06</v>
      </c>
      <c r="I1277" s="257">
        <v>1</v>
      </c>
      <c r="J1277" s="257">
        <f t="shared" si="19"/>
        <v>1970.06</v>
      </c>
      <c r="K1277" s="255" t="s">
        <v>9272</v>
      </c>
      <c r="L1277" s="255" t="s">
        <v>547</v>
      </c>
      <c r="M1277" s="256">
        <v>43216</v>
      </c>
      <c r="N1277" s="255" t="s">
        <v>70</v>
      </c>
      <c r="O1277" s="255" t="s">
        <v>9273</v>
      </c>
    </row>
    <row r="1278" spans="1:15" x14ac:dyDescent="0.2">
      <c r="A1278" s="255" t="s">
        <v>2063</v>
      </c>
      <c r="B1278" s="255" t="s">
        <v>2046</v>
      </c>
      <c r="C1278" s="255" t="s">
        <v>201</v>
      </c>
      <c r="D1278" s="255" t="s">
        <v>1057</v>
      </c>
      <c r="E1278" s="255" t="s">
        <v>202</v>
      </c>
      <c r="F1278" s="255" t="s">
        <v>9274</v>
      </c>
      <c r="G1278" s="256">
        <v>43209</v>
      </c>
      <c r="H1278" s="257">
        <v>1036.73</v>
      </c>
      <c r="I1278" s="257">
        <v>1</v>
      </c>
      <c r="J1278" s="257">
        <f t="shared" si="19"/>
        <v>1036.73</v>
      </c>
      <c r="K1278" s="255" t="s">
        <v>9275</v>
      </c>
      <c r="L1278" s="255" t="s">
        <v>434</v>
      </c>
      <c r="M1278" s="256">
        <v>43214</v>
      </c>
      <c r="N1278" s="255" t="s">
        <v>70</v>
      </c>
      <c r="O1278" s="255" t="s">
        <v>9276</v>
      </c>
    </row>
    <row r="1279" spans="1:15" x14ac:dyDescent="0.2">
      <c r="A1279" s="255" t="s">
        <v>2063</v>
      </c>
      <c r="B1279" s="255" t="s">
        <v>2046</v>
      </c>
      <c r="C1279" s="255" t="s">
        <v>201</v>
      </c>
      <c r="D1279" s="255" t="s">
        <v>1057</v>
      </c>
      <c r="E1279" s="255" t="s">
        <v>202</v>
      </c>
      <c r="F1279" s="255" t="s">
        <v>9277</v>
      </c>
      <c r="G1279" s="256">
        <v>43209</v>
      </c>
      <c r="H1279" s="257">
        <v>24977.69</v>
      </c>
      <c r="I1279" s="257">
        <v>1</v>
      </c>
      <c r="J1279" s="257">
        <f t="shared" si="19"/>
        <v>24977.69</v>
      </c>
      <c r="K1279" s="255" t="s">
        <v>9278</v>
      </c>
      <c r="L1279" s="255" t="s">
        <v>811</v>
      </c>
      <c r="M1279" s="256">
        <v>43214</v>
      </c>
      <c r="N1279" s="255" t="s">
        <v>70</v>
      </c>
      <c r="O1279" s="255" t="s">
        <v>9279</v>
      </c>
    </row>
    <row r="1280" spans="1:15" x14ac:dyDescent="0.2">
      <c r="A1280" s="255" t="s">
        <v>2063</v>
      </c>
      <c r="B1280" s="255" t="s">
        <v>2046</v>
      </c>
      <c r="C1280" s="255" t="s">
        <v>201</v>
      </c>
      <c r="D1280" s="255" t="s">
        <v>1057</v>
      </c>
      <c r="E1280" s="255" t="s">
        <v>202</v>
      </c>
      <c r="F1280" s="255" t="s">
        <v>9280</v>
      </c>
      <c r="G1280" s="256">
        <v>43200</v>
      </c>
      <c r="H1280" s="257">
        <v>103.24</v>
      </c>
      <c r="I1280" s="257">
        <v>1</v>
      </c>
      <c r="J1280" s="257">
        <f t="shared" si="19"/>
        <v>103.24</v>
      </c>
      <c r="K1280" s="255" t="s">
        <v>9281</v>
      </c>
      <c r="L1280" s="255" t="s">
        <v>249</v>
      </c>
      <c r="M1280" s="256">
        <v>43207</v>
      </c>
      <c r="N1280" s="255" t="s">
        <v>70</v>
      </c>
      <c r="O1280" s="255" t="s">
        <v>9282</v>
      </c>
    </row>
    <row r="1281" spans="1:15" x14ac:dyDescent="0.2">
      <c r="A1281" s="255" t="s">
        <v>2063</v>
      </c>
      <c r="B1281" s="255" t="s">
        <v>2046</v>
      </c>
      <c r="C1281" s="255" t="s">
        <v>201</v>
      </c>
      <c r="D1281" s="255" t="s">
        <v>1057</v>
      </c>
      <c r="E1281" s="255" t="s">
        <v>202</v>
      </c>
      <c r="F1281" s="255" t="s">
        <v>9283</v>
      </c>
      <c r="G1281" s="256">
        <v>43200</v>
      </c>
      <c r="H1281" s="257">
        <v>170.91</v>
      </c>
      <c r="I1281" s="257">
        <v>1</v>
      </c>
      <c r="J1281" s="257">
        <f t="shared" si="19"/>
        <v>170.91</v>
      </c>
      <c r="K1281" s="255" t="s">
        <v>9284</v>
      </c>
      <c r="L1281" s="255" t="s">
        <v>249</v>
      </c>
      <c r="M1281" s="256">
        <v>43207</v>
      </c>
      <c r="N1281" s="255" t="s">
        <v>70</v>
      </c>
      <c r="O1281" s="255" t="s">
        <v>9285</v>
      </c>
    </row>
    <row r="1282" spans="1:15" x14ac:dyDescent="0.2">
      <c r="A1282" s="255" t="s">
        <v>2063</v>
      </c>
      <c r="B1282" s="255" t="s">
        <v>2046</v>
      </c>
      <c r="C1282" s="255" t="s">
        <v>201</v>
      </c>
      <c r="D1282" s="255" t="s">
        <v>1057</v>
      </c>
      <c r="E1282" s="255" t="s">
        <v>202</v>
      </c>
      <c r="F1282" s="255" t="s">
        <v>9286</v>
      </c>
      <c r="G1282" s="256">
        <v>43200</v>
      </c>
      <c r="H1282" s="257">
        <v>103.24</v>
      </c>
      <c r="I1282" s="257">
        <v>1</v>
      </c>
      <c r="J1282" s="257">
        <f t="shared" si="19"/>
        <v>103.24</v>
      </c>
      <c r="K1282" s="255" t="s">
        <v>9287</v>
      </c>
      <c r="L1282" s="255" t="s">
        <v>249</v>
      </c>
      <c r="M1282" s="256">
        <v>43207</v>
      </c>
      <c r="N1282" s="255" t="s">
        <v>70</v>
      </c>
      <c r="O1282" s="255" t="s">
        <v>9288</v>
      </c>
    </row>
    <row r="1283" spans="1:15" x14ac:dyDescent="0.2">
      <c r="A1283" s="255" t="s">
        <v>2063</v>
      </c>
      <c r="B1283" s="255" t="s">
        <v>2046</v>
      </c>
      <c r="C1283" s="255" t="s">
        <v>201</v>
      </c>
      <c r="D1283" s="255" t="s">
        <v>1057</v>
      </c>
      <c r="E1283" s="255" t="s">
        <v>202</v>
      </c>
      <c r="F1283" s="255" t="s">
        <v>9289</v>
      </c>
      <c r="G1283" s="256">
        <v>43200</v>
      </c>
      <c r="H1283" s="257">
        <v>51.84</v>
      </c>
      <c r="I1283" s="257">
        <v>1</v>
      </c>
      <c r="J1283" s="257">
        <f t="shared" ref="J1283:J1346" si="20">H1283*I1283</f>
        <v>51.84</v>
      </c>
      <c r="K1283" s="255" t="s">
        <v>9290</v>
      </c>
      <c r="L1283" s="255" t="s">
        <v>249</v>
      </c>
      <c r="M1283" s="256">
        <v>43207</v>
      </c>
      <c r="N1283" s="255" t="s">
        <v>70</v>
      </c>
      <c r="O1283" s="255" t="s">
        <v>9291</v>
      </c>
    </row>
    <row r="1284" spans="1:15" x14ac:dyDescent="0.2">
      <c r="A1284" s="255" t="s">
        <v>2063</v>
      </c>
      <c r="B1284" s="255" t="s">
        <v>2046</v>
      </c>
      <c r="C1284" s="255" t="s">
        <v>201</v>
      </c>
      <c r="D1284" s="255" t="s">
        <v>1057</v>
      </c>
      <c r="E1284" s="255" t="s">
        <v>202</v>
      </c>
      <c r="F1284" s="255" t="s">
        <v>9292</v>
      </c>
      <c r="G1284" s="256">
        <v>43200</v>
      </c>
      <c r="H1284" s="257">
        <v>149.29</v>
      </c>
      <c r="I1284" s="257">
        <v>1</v>
      </c>
      <c r="J1284" s="257">
        <f t="shared" si="20"/>
        <v>149.29</v>
      </c>
      <c r="K1284" s="255" t="s">
        <v>9293</v>
      </c>
      <c r="L1284" s="255" t="s">
        <v>249</v>
      </c>
      <c r="M1284" s="256">
        <v>43208</v>
      </c>
      <c r="N1284" s="255" t="s">
        <v>70</v>
      </c>
      <c r="O1284" s="255" t="s">
        <v>9294</v>
      </c>
    </row>
    <row r="1285" spans="1:15" x14ac:dyDescent="0.2">
      <c r="A1285" s="255" t="s">
        <v>2063</v>
      </c>
      <c r="B1285" s="255" t="s">
        <v>2046</v>
      </c>
      <c r="C1285" s="255" t="s">
        <v>201</v>
      </c>
      <c r="D1285" s="255" t="s">
        <v>1057</v>
      </c>
      <c r="E1285" s="255" t="s">
        <v>202</v>
      </c>
      <c r="F1285" s="255" t="s">
        <v>9295</v>
      </c>
      <c r="G1285" s="256">
        <v>43200</v>
      </c>
      <c r="H1285" s="257">
        <v>232.76</v>
      </c>
      <c r="I1285" s="257">
        <v>1</v>
      </c>
      <c r="J1285" s="257">
        <f t="shared" si="20"/>
        <v>232.76</v>
      </c>
      <c r="K1285" s="255" t="s">
        <v>9296</v>
      </c>
      <c r="L1285" s="255" t="s">
        <v>249</v>
      </c>
      <c r="M1285" s="256">
        <v>43207</v>
      </c>
      <c r="N1285" s="255" t="s">
        <v>70</v>
      </c>
      <c r="O1285" s="255" t="s">
        <v>9297</v>
      </c>
    </row>
    <row r="1286" spans="1:15" x14ac:dyDescent="0.2">
      <c r="A1286" s="255" t="s">
        <v>2063</v>
      </c>
      <c r="B1286" s="255" t="s">
        <v>2046</v>
      </c>
      <c r="C1286" s="255" t="s">
        <v>201</v>
      </c>
      <c r="D1286" s="255" t="s">
        <v>1057</v>
      </c>
      <c r="E1286" s="255" t="s">
        <v>202</v>
      </c>
      <c r="F1286" s="255" t="s">
        <v>9298</v>
      </c>
      <c r="G1286" s="256">
        <v>43200</v>
      </c>
      <c r="H1286" s="257">
        <v>974.39</v>
      </c>
      <c r="I1286" s="257">
        <v>1</v>
      </c>
      <c r="J1286" s="257">
        <f t="shared" si="20"/>
        <v>974.39</v>
      </c>
      <c r="K1286" s="255" t="s">
        <v>9299</v>
      </c>
      <c r="L1286" s="255" t="s">
        <v>505</v>
      </c>
      <c r="M1286" s="256">
        <v>43208</v>
      </c>
      <c r="N1286" s="255" t="s">
        <v>70</v>
      </c>
      <c r="O1286" s="255" t="s">
        <v>9300</v>
      </c>
    </row>
    <row r="1287" spans="1:15" x14ac:dyDescent="0.2">
      <c r="A1287" s="255" t="s">
        <v>2063</v>
      </c>
      <c r="B1287" s="255" t="s">
        <v>2046</v>
      </c>
      <c r="C1287" s="255" t="s">
        <v>201</v>
      </c>
      <c r="D1287" s="255" t="s">
        <v>1057</v>
      </c>
      <c r="E1287" s="255" t="s">
        <v>202</v>
      </c>
      <c r="F1287" s="255" t="s">
        <v>9301</v>
      </c>
      <c r="G1287" s="256">
        <v>43200</v>
      </c>
      <c r="H1287" s="257">
        <v>5696.08</v>
      </c>
      <c r="I1287" s="257">
        <v>1</v>
      </c>
      <c r="J1287" s="257">
        <f t="shared" si="20"/>
        <v>5696.08</v>
      </c>
      <c r="K1287" s="255" t="s">
        <v>9302</v>
      </c>
      <c r="L1287" s="255" t="s">
        <v>811</v>
      </c>
      <c r="M1287" s="256">
        <v>43207</v>
      </c>
      <c r="N1287" s="255" t="s">
        <v>70</v>
      </c>
      <c r="O1287" s="255" t="s">
        <v>9303</v>
      </c>
    </row>
    <row r="1288" spans="1:15" x14ac:dyDescent="0.2">
      <c r="A1288" s="255" t="s">
        <v>2063</v>
      </c>
      <c r="B1288" s="255" t="s">
        <v>2046</v>
      </c>
      <c r="C1288" s="255" t="s">
        <v>201</v>
      </c>
      <c r="D1288" s="255" t="s">
        <v>1057</v>
      </c>
      <c r="E1288" s="255" t="s">
        <v>202</v>
      </c>
      <c r="F1288" s="255" t="s">
        <v>9304</v>
      </c>
      <c r="G1288" s="256">
        <v>43200</v>
      </c>
      <c r="H1288" s="257">
        <v>937.39</v>
      </c>
      <c r="I1288" s="257">
        <v>1</v>
      </c>
      <c r="J1288" s="257">
        <f t="shared" si="20"/>
        <v>937.39</v>
      </c>
      <c r="K1288" s="255" t="s">
        <v>9305</v>
      </c>
      <c r="L1288" s="255" t="s">
        <v>804</v>
      </c>
      <c r="M1288" s="256">
        <v>43207</v>
      </c>
      <c r="N1288" s="255" t="s">
        <v>70</v>
      </c>
      <c r="O1288" s="255" t="s">
        <v>9306</v>
      </c>
    </row>
    <row r="1289" spans="1:15" x14ac:dyDescent="0.2">
      <c r="A1289" s="255" t="s">
        <v>2063</v>
      </c>
      <c r="B1289" s="255" t="s">
        <v>2046</v>
      </c>
      <c r="C1289" s="255" t="s">
        <v>201</v>
      </c>
      <c r="D1289" s="255" t="s">
        <v>1057</v>
      </c>
      <c r="E1289" s="255" t="s">
        <v>202</v>
      </c>
      <c r="F1289" s="255" t="s">
        <v>9307</v>
      </c>
      <c r="G1289" s="256">
        <v>43200</v>
      </c>
      <c r="H1289" s="257">
        <v>421.2</v>
      </c>
      <c r="I1289" s="257">
        <v>1</v>
      </c>
      <c r="J1289" s="257">
        <f t="shared" si="20"/>
        <v>421.2</v>
      </c>
      <c r="K1289" s="255" t="s">
        <v>9308</v>
      </c>
      <c r="L1289" s="255" t="s">
        <v>804</v>
      </c>
      <c r="M1289" s="256">
        <v>43207</v>
      </c>
      <c r="N1289" s="255" t="s">
        <v>70</v>
      </c>
      <c r="O1289" s="255" t="s">
        <v>9309</v>
      </c>
    </row>
    <row r="1290" spans="1:15" x14ac:dyDescent="0.2">
      <c r="A1290" s="255" t="s">
        <v>2063</v>
      </c>
      <c r="B1290" s="255" t="s">
        <v>2046</v>
      </c>
      <c r="C1290" s="255" t="s">
        <v>201</v>
      </c>
      <c r="D1290" s="255" t="s">
        <v>1057</v>
      </c>
      <c r="E1290" s="255" t="s">
        <v>202</v>
      </c>
      <c r="F1290" s="255" t="s">
        <v>9310</v>
      </c>
      <c r="G1290" s="256">
        <v>43200</v>
      </c>
      <c r="H1290" s="257">
        <v>486.06</v>
      </c>
      <c r="I1290" s="257">
        <v>1</v>
      </c>
      <c r="J1290" s="257">
        <f t="shared" si="20"/>
        <v>486.06</v>
      </c>
      <c r="K1290" s="255" t="s">
        <v>9311</v>
      </c>
      <c r="L1290" s="255" t="s">
        <v>804</v>
      </c>
      <c r="M1290" s="256">
        <v>43207</v>
      </c>
      <c r="N1290" s="255" t="s">
        <v>70</v>
      </c>
      <c r="O1290" s="255" t="s">
        <v>9312</v>
      </c>
    </row>
    <row r="1291" spans="1:15" x14ac:dyDescent="0.2">
      <c r="A1291" s="255" t="s">
        <v>2063</v>
      </c>
      <c r="B1291" s="255" t="s">
        <v>2046</v>
      </c>
      <c r="C1291" s="255" t="s">
        <v>201</v>
      </c>
      <c r="D1291" s="255" t="s">
        <v>1057</v>
      </c>
      <c r="E1291" s="255" t="s">
        <v>202</v>
      </c>
      <c r="F1291" s="255" t="s">
        <v>9313</v>
      </c>
      <c r="G1291" s="256">
        <v>43190</v>
      </c>
      <c r="H1291" s="257">
        <v>59.42</v>
      </c>
      <c r="I1291" s="257">
        <v>1</v>
      </c>
      <c r="J1291" s="257">
        <f t="shared" si="20"/>
        <v>59.42</v>
      </c>
      <c r="K1291" s="255" t="s">
        <v>398</v>
      </c>
      <c r="L1291" s="255" t="s">
        <v>171</v>
      </c>
      <c r="M1291" s="256">
        <v>43193</v>
      </c>
      <c r="N1291" s="255" t="s">
        <v>70</v>
      </c>
      <c r="O1291" s="255" t="s">
        <v>398</v>
      </c>
    </row>
    <row r="1292" spans="1:15" x14ac:dyDescent="0.2">
      <c r="A1292" s="255" t="s">
        <v>2063</v>
      </c>
      <c r="B1292" s="255" t="s">
        <v>2046</v>
      </c>
      <c r="C1292" s="255" t="s">
        <v>201</v>
      </c>
      <c r="D1292" s="255" t="s">
        <v>1057</v>
      </c>
      <c r="E1292" s="255" t="s">
        <v>202</v>
      </c>
      <c r="F1292" s="255" t="s">
        <v>9314</v>
      </c>
      <c r="G1292" s="256">
        <v>43190</v>
      </c>
      <c r="H1292" s="257">
        <v>1209.8800000000001</v>
      </c>
      <c r="I1292" s="257">
        <v>1</v>
      </c>
      <c r="J1292" s="257">
        <f t="shared" si="20"/>
        <v>1209.8800000000001</v>
      </c>
      <c r="K1292" s="255" t="s">
        <v>398</v>
      </c>
      <c r="L1292" s="255" t="s">
        <v>171</v>
      </c>
      <c r="M1292" s="256">
        <v>43193</v>
      </c>
      <c r="N1292" s="255" t="s">
        <v>70</v>
      </c>
      <c r="O1292" s="255" t="s">
        <v>398</v>
      </c>
    </row>
    <row r="1293" spans="1:15" x14ac:dyDescent="0.2">
      <c r="A1293" s="255" t="s">
        <v>2063</v>
      </c>
      <c r="B1293" s="255" t="s">
        <v>2046</v>
      </c>
      <c r="C1293" s="255" t="s">
        <v>201</v>
      </c>
      <c r="D1293" s="255" t="s">
        <v>1057</v>
      </c>
      <c r="E1293" s="255" t="s">
        <v>202</v>
      </c>
      <c r="F1293" s="255" t="s">
        <v>9315</v>
      </c>
      <c r="G1293" s="256">
        <v>43190</v>
      </c>
      <c r="H1293" s="257">
        <v>10719.87</v>
      </c>
      <c r="I1293" s="257">
        <v>1</v>
      </c>
      <c r="J1293" s="257">
        <f t="shared" si="20"/>
        <v>10719.87</v>
      </c>
      <c r="K1293" s="255" t="s">
        <v>398</v>
      </c>
      <c r="L1293" s="255" t="s">
        <v>171</v>
      </c>
      <c r="M1293" s="256">
        <v>43193</v>
      </c>
      <c r="N1293" s="255" t="s">
        <v>70</v>
      </c>
      <c r="O1293" s="255" t="s">
        <v>398</v>
      </c>
    </row>
    <row r="1294" spans="1:15" x14ac:dyDescent="0.2">
      <c r="A1294" s="255" t="s">
        <v>2063</v>
      </c>
      <c r="B1294" s="255" t="s">
        <v>2046</v>
      </c>
      <c r="C1294" s="255" t="s">
        <v>201</v>
      </c>
      <c r="D1294" s="255" t="s">
        <v>1057</v>
      </c>
      <c r="E1294" s="255" t="s">
        <v>202</v>
      </c>
      <c r="F1294" s="255" t="s">
        <v>9316</v>
      </c>
      <c r="G1294" s="256">
        <v>43190</v>
      </c>
      <c r="H1294" s="257">
        <v>19176.3</v>
      </c>
      <c r="I1294" s="257">
        <v>1</v>
      </c>
      <c r="J1294" s="257">
        <f t="shared" si="20"/>
        <v>19176.3</v>
      </c>
      <c r="K1294" s="255" t="s">
        <v>398</v>
      </c>
      <c r="L1294" s="255" t="s">
        <v>171</v>
      </c>
      <c r="M1294" s="256">
        <v>43193</v>
      </c>
      <c r="N1294" s="255" t="s">
        <v>70</v>
      </c>
      <c r="O1294" s="255" t="s">
        <v>398</v>
      </c>
    </row>
    <row r="1295" spans="1:15" x14ac:dyDescent="0.2">
      <c r="A1295" s="255" t="s">
        <v>2063</v>
      </c>
      <c r="B1295" s="255" t="s">
        <v>2046</v>
      </c>
      <c r="C1295" s="255" t="s">
        <v>201</v>
      </c>
      <c r="D1295" s="255" t="s">
        <v>1057</v>
      </c>
      <c r="E1295" s="255" t="s">
        <v>202</v>
      </c>
      <c r="F1295" s="255" t="s">
        <v>9317</v>
      </c>
      <c r="G1295" s="256">
        <v>43190</v>
      </c>
      <c r="H1295" s="257">
        <v>11411.68</v>
      </c>
      <c r="I1295" s="257">
        <v>1</v>
      </c>
      <c r="J1295" s="257">
        <f t="shared" si="20"/>
        <v>11411.68</v>
      </c>
      <c r="K1295" s="255" t="s">
        <v>398</v>
      </c>
      <c r="L1295" s="255" t="s">
        <v>171</v>
      </c>
      <c r="M1295" s="256">
        <v>43193</v>
      </c>
      <c r="N1295" s="255" t="s">
        <v>70</v>
      </c>
      <c r="O1295" s="255" t="s">
        <v>398</v>
      </c>
    </row>
    <row r="1296" spans="1:15" x14ac:dyDescent="0.2">
      <c r="A1296" s="255" t="s">
        <v>2063</v>
      </c>
      <c r="B1296" s="255" t="s">
        <v>2046</v>
      </c>
      <c r="C1296" s="255" t="s">
        <v>201</v>
      </c>
      <c r="D1296" s="255" t="s">
        <v>1057</v>
      </c>
      <c r="E1296" s="255" t="s">
        <v>202</v>
      </c>
      <c r="F1296" s="255" t="s">
        <v>9318</v>
      </c>
      <c r="G1296" s="256">
        <v>43190</v>
      </c>
      <c r="H1296" s="257">
        <v>6844.34</v>
      </c>
      <c r="I1296" s="257">
        <v>1</v>
      </c>
      <c r="J1296" s="257">
        <f t="shared" si="20"/>
        <v>6844.34</v>
      </c>
      <c r="K1296" s="255" t="s">
        <v>398</v>
      </c>
      <c r="L1296" s="255" t="s">
        <v>171</v>
      </c>
      <c r="M1296" s="256">
        <v>43193</v>
      </c>
      <c r="N1296" s="255" t="s">
        <v>70</v>
      </c>
      <c r="O1296" s="255" t="s">
        <v>398</v>
      </c>
    </row>
    <row r="1297" spans="1:15" x14ac:dyDescent="0.2">
      <c r="A1297" s="255" t="s">
        <v>2063</v>
      </c>
      <c r="B1297" s="255" t="s">
        <v>2046</v>
      </c>
      <c r="C1297" s="255" t="s">
        <v>201</v>
      </c>
      <c r="D1297" s="255" t="s">
        <v>1057</v>
      </c>
      <c r="E1297" s="255" t="s">
        <v>202</v>
      </c>
      <c r="F1297" s="255" t="s">
        <v>9319</v>
      </c>
      <c r="G1297" s="256">
        <v>43190</v>
      </c>
      <c r="H1297" s="257">
        <v>4421.8100000000004</v>
      </c>
      <c r="I1297" s="257">
        <v>1</v>
      </c>
      <c r="J1297" s="257">
        <f t="shared" si="20"/>
        <v>4421.8100000000004</v>
      </c>
      <c r="K1297" s="255" t="s">
        <v>398</v>
      </c>
      <c r="L1297" s="255" t="s">
        <v>171</v>
      </c>
      <c r="M1297" s="256">
        <v>43193</v>
      </c>
      <c r="N1297" s="255" t="s">
        <v>70</v>
      </c>
      <c r="O1297" s="255" t="s">
        <v>398</v>
      </c>
    </row>
    <row r="1298" spans="1:15" x14ac:dyDescent="0.2">
      <c r="A1298" s="255" t="s">
        <v>2063</v>
      </c>
      <c r="B1298" s="255" t="s">
        <v>2046</v>
      </c>
      <c r="C1298" s="255" t="s">
        <v>862</v>
      </c>
      <c r="D1298" s="255" t="s">
        <v>863</v>
      </c>
      <c r="E1298" s="255" t="s">
        <v>864</v>
      </c>
      <c r="F1298" s="255" t="s">
        <v>9320</v>
      </c>
      <c r="G1298" s="256">
        <v>43214</v>
      </c>
      <c r="H1298" s="257">
        <v>268.18</v>
      </c>
      <c r="I1298" s="257">
        <v>1</v>
      </c>
      <c r="J1298" s="257">
        <f t="shared" si="20"/>
        <v>268.18</v>
      </c>
      <c r="K1298" s="255" t="s">
        <v>5599</v>
      </c>
      <c r="L1298" s="255" t="s">
        <v>217</v>
      </c>
      <c r="M1298" s="256">
        <v>43215</v>
      </c>
      <c r="N1298" s="255" t="s">
        <v>70</v>
      </c>
      <c r="O1298" s="255" t="s">
        <v>5600</v>
      </c>
    </row>
    <row r="1299" spans="1:15" x14ac:dyDescent="0.2">
      <c r="A1299" s="255" t="s">
        <v>2063</v>
      </c>
      <c r="B1299" s="255" t="s">
        <v>2046</v>
      </c>
      <c r="C1299" s="255" t="s">
        <v>862</v>
      </c>
      <c r="D1299" s="255" t="s">
        <v>863</v>
      </c>
      <c r="E1299" s="255" t="s">
        <v>864</v>
      </c>
      <c r="F1299" s="255" t="s">
        <v>9321</v>
      </c>
      <c r="G1299" s="256">
        <v>43210</v>
      </c>
      <c r="H1299" s="257">
        <v>141.28</v>
      </c>
      <c r="I1299" s="257">
        <v>1</v>
      </c>
      <c r="J1299" s="257">
        <f t="shared" si="20"/>
        <v>141.28</v>
      </c>
      <c r="K1299" s="255" t="s">
        <v>9322</v>
      </c>
      <c r="L1299" s="255" t="s">
        <v>432</v>
      </c>
      <c r="M1299" s="256">
        <v>43213</v>
      </c>
      <c r="N1299" s="255" t="s">
        <v>70</v>
      </c>
      <c r="O1299" s="255" t="s">
        <v>9323</v>
      </c>
    </row>
    <row r="1300" spans="1:15" x14ac:dyDescent="0.2">
      <c r="A1300" s="255" t="s">
        <v>2063</v>
      </c>
      <c r="B1300" s="255" t="s">
        <v>2046</v>
      </c>
      <c r="C1300" s="255" t="s">
        <v>862</v>
      </c>
      <c r="D1300" s="255" t="s">
        <v>863</v>
      </c>
      <c r="E1300" s="255" t="s">
        <v>864</v>
      </c>
      <c r="F1300" s="255" t="s">
        <v>9324</v>
      </c>
      <c r="G1300" s="256">
        <v>43207</v>
      </c>
      <c r="H1300" s="257">
        <v>625.57000000000005</v>
      </c>
      <c r="I1300" s="257">
        <v>1</v>
      </c>
      <c r="J1300" s="257">
        <f t="shared" si="20"/>
        <v>625.57000000000005</v>
      </c>
      <c r="K1300" s="255" t="s">
        <v>9325</v>
      </c>
      <c r="L1300" s="255" t="s">
        <v>432</v>
      </c>
      <c r="M1300" s="256">
        <v>43208</v>
      </c>
      <c r="N1300" s="255" t="s">
        <v>70</v>
      </c>
      <c r="O1300" s="255" t="s">
        <v>9326</v>
      </c>
    </row>
    <row r="1301" spans="1:15" x14ac:dyDescent="0.2">
      <c r="A1301" s="255" t="s">
        <v>2063</v>
      </c>
      <c r="B1301" s="255" t="s">
        <v>2046</v>
      </c>
      <c r="C1301" s="255" t="s">
        <v>862</v>
      </c>
      <c r="D1301" s="255" t="s">
        <v>863</v>
      </c>
      <c r="E1301" s="255" t="s">
        <v>864</v>
      </c>
      <c r="F1301" s="255" t="s">
        <v>9327</v>
      </c>
      <c r="G1301" s="256">
        <v>43207</v>
      </c>
      <c r="H1301" s="257">
        <v>125.84</v>
      </c>
      <c r="I1301" s="257">
        <v>1</v>
      </c>
      <c r="J1301" s="257">
        <f t="shared" si="20"/>
        <v>125.84</v>
      </c>
      <c r="K1301" s="255" t="s">
        <v>9328</v>
      </c>
      <c r="L1301" s="255" t="s">
        <v>214</v>
      </c>
      <c r="M1301" s="256">
        <v>43208</v>
      </c>
      <c r="N1301" s="255" t="s">
        <v>70</v>
      </c>
      <c r="O1301" s="255" t="s">
        <v>9329</v>
      </c>
    </row>
    <row r="1302" spans="1:15" x14ac:dyDescent="0.2">
      <c r="A1302" s="255" t="s">
        <v>2063</v>
      </c>
      <c r="B1302" s="255" t="s">
        <v>2046</v>
      </c>
      <c r="C1302" s="255" t="s">
        <v>862</v>
      </c>
      <c r="D1302" s="255" t="s">
        <v>863</v>
      </c>
      <c r="E1302" s="255" t="s">
        <v>864</v>
      </c>
      <c r="F1302" s="255" t="s">
        <v>9330</v>
      </c>
      <c r="G1302" s="256">
        <v>43207</v>
      </c>
      <c r="H1302" s="257">
        <v>191.19</v>
      </c>
      <c r="I1302" s="257">
        <v>1</v>
      </c>
      <c r="J1302" s="257">
        <f t="shared" si="20"/>
        <v>191.19</v>
      </c>
      <c r="K1302" s="255" t="s">
        <v>9331</v>
      </c>
      <c r="L1302" s="255" t="s">
        <v>432</v>
      </c>
      <c r="M1302" s="256">
        <v>43208</v>
      </c>
      <c r="N1302" s="255" t="s">
        <v>70</v>
      </c>
      <c r="O1302" s="255" t="s">
        <v>9332</v>
      </c>
    </row>
    <row r="1303" spans="1:15" x14ac:dyDescent="0.2">
      <c r="A1303" s="255" t="s">
        <v>2063</v>
      </c>
      <c r="B1303" s="255" t="s">
        <v>2046</v>
      </c>
      <c r="C1303" s="255" t="s">
        <v>862</v>
      </c>
      <c r="D1303" s="255" t="s">
        <v>863</v>
      </c>
      <c r="E1303" s="255" t="s">
        <v>864</v>
      </c>
      <c r="F1303" s="255" t="s">
        <v>9333</v>
      </c>
      <c r="G1303" s="256">
        <v>43196</v>
      </c>
      <c r="H1303" s="257">
        <v>182.71</v>
      </c>
      <c r="I1303" s="257">
        <v>1</v>
      </c>
      <c r="J1303" s="257">
        <f t="shared" si="20"/>
        <v>182.71</v>
      </c>
      <c r="K1303" s="255" t="s">
        <v>9334</v>
      </c>
      <c r="L1303" s="255" t="s">
        <v>214</v>
      </c>
      <c r="M1303" s="256">
        <v>43200</v>
      </c>
      <c r="N1303" s="255" t="s">
        <v>70</v>
      </c>
      <c r="O1303" s="255" t="s">
        <v>9335</v>
      </c>
    </row>
    <row r="1304" spans="1:15" x14ac:dyDescent="0.2">
      <c r="A1304" s="255" t="s">
        <v>2063</v>
      </c>
      <c r="B1304" s="255" t="s">
        <v>2046</v>
      </c>
      <c r="C1304" s="255" t="s">
        <v>3789</v>
      </c>
      <c r="D1304" s="255" t="s">
        <v>3790</v>
      </c>
      <c r="E1304" s="255" t="s">
        <v>3791</v>
      </c>
      <c r="F1304" s="255" t="s">
        <v>9336</v>
      </c>
      <c r="G1304" s="256">
        <v>43202</v>
      </c>
      <c r="H1304" s="257">
        <v>493.15</v>
      </c>
      <c r="I1304" s="257">
        <v>1</v>
      </c>
      <c r="J1304" s="257">
        <f t="shared" si="20"/>
        <v>493.15</v>
      </c>
      <c r="K1304" s="255" t="s">
        <v>3793</v>
      </c>
      <c r="L1304" s="255" t="s">
        <v>525</v>
      </c>
      <c r="M1304" s="256">
        <v>43202</v>
      </c>
      <c r="N1304" s="255" t="s">
        <v>70</v>
      </c>
      <c r="O1304" s="255" t="s">
        <v>3794</v>
      </c>
    </row>
    <row r="1305" spans="1:15" x14ac:dyDescent="0.2">
      <c r="A1305" s="255" t="s">
        <v>2063</v>
      </c>
      <c r="B1305" s="255" t="s">
        <v>2046</v>
      </c>
      <c r="C1305" s="255" t="s">
        <v>5605</v>
      </c>
      <c r="D1305" s="255" t="s">
        <v>5606</v>
      </c>
      <c r="E1305" s="255" t="s">
        <v>5607</v>
      </c>
      <c r="F1305" s="255" t="s">
        <v>9337</v>
      </c>
      <c r="G1305" s="256">
        <v>43210</v>
      </c>
      <c r="H1305" s="257">
        <v>298.87</v>
      </c>
      <c r="I1305" s="257">
        <v>1</v>
      </c>
      <c r="J1305" s="257">
        <f t="shared" si="20"/>
        <v>298.87</v>
      </c>
      <c r="K1305" s="255" t="s">
        <v>9338</v>
      </c>
      <c r="L1305" s="255" t="s">
        <v>513</v>
      </c>
      <c r="M1305" s="256">
        <v>43214</v>
      </c>
      <c r="N1305" s="255" t="s">
        <v>70</v>
      </c>
      <c r="O1305" s="255" t="s">
        <v>9339</v>
      </c>
    </row>
    <row r="1306" spans="1:15" x14ac:dyDescent="0.2">
      <c r="A1306" s="255" t="s">
        <v>2063</v>
      </c>
      <c r="B1306" s="255" t="s">
        <v>2046</v>
      </c>
      <c r="C1306" s="255" t="s">
        <v>5605</v>
      </c>
      <c r="D1306" s="255" t="s">
        <v>5606</v>
      </c>
      <c r="E1306" s="255" t="s">
        <v>5607</v>
      </c>
      <c r="F1306" s="255" t="s">
        <v>9340</v>
      </c>
      <c r="G1306" s="256">
        <v>43210</v>
      </c>
      <c r="H1306" s="257">
        <v>491.26</v>
      </c>
      <c r="I1306" s="257">
        <v>1</v>
      </c>
      <c r="J1306" s="257">
        <f t="shared" si="20"/>
        <v>491.26</v>
      </c>
      <c r="K1306" s="255" t="s">
        <v>9341</v>
      </c>
      <c r="L1306" s="255" t="s">
        <v>434</v>
      </c>
      <c r="M1306" s="256">
        <v>43214</v>
      </c>
      <c r="N1306" s="255" t="s">
        <v>70</v>
      </c>
      <c r="O1306" s="255" t="s">
        <v>9342</v>
      </c>
    </row>
    <row r="1307" spans="1:15" x14ac:dyDescent="0.2">
      <c r="A1307" s="255" t="s">
        <v>2063</v>
      </c>
      <c r="B1307" s="255" t="s">
        <v>2046</v>
      </c>
      <c r="C1307" s="255" t="s">
        <v>2946</v>
      </c>
      <c r="D1307" s="255" t="s">
        <v>2947</v>
      </c>
      <c r="E1307" s="255" t="s">
        <v>2948</v>
      </c>
      <c r="F1307" s="255" t="s">
        <v>9343</v>
      </c>
      <c r="G1307" s="256">
        <v>43190</v>
      </c>
      <c r="H1307" s="257">
        <v>11.74</v>
      </c>
      <c r="I1307" s="257">
        <v>1</v>
      </c>
      <c r="J1307" s="257">
        <f t="shared" si="20"/>
        <v>11.74</v>
      </c>
      <c r="K1307" s="255" t="s">
        <v>9344</v>
      </c>
      <c r="L1307" s="255" t="s">
        <v>415</v>
      </c>
      <c r="M1307" s="256">
        <v>43194</v>
      </c>
      <c r="N1307" s="255" t="s">
        <v>70</v>
      </c>
      <c r="O1307" s="255" t="s">
        <v>9345</v>
      </c>
    </row>
    <row r="1308" spans="1:15" x14ac:dyDescent="0.2">
      <c r="A1308" s="255" t="s">
        <v>2063</v>
      </c>
      <c r="B1308" s="255" t="s">
        <v>2046</v>
      </c>
      <c r="C1308" s="255" t="s">
        <v>2946</v>
      </c>
      <c r="D1308" s="255" t="s">
        <v>2947</v>
      </c>
      <c r="E1308" s="255" t="s">
        <v>2948</v>
      </c>
      <c r="F1308" s="255" t="s">
        <v>9346</v>
      </c>
      <c r="G1308" s="256">
        <v>43190</v>
      </c>
      <c r="H1308" s="257">
        <v>133.1</v>
      </c>
      <c r="I1308" s="257">
        <v>1</v>
      </c>
      <c r="J1308" s="257">
        <f t="shared" si="20"/>
        <v>133.1</v>
      </c>
      <c r="K1308" s="255" t="s">
        <v>9347</v>
      </c>
      <c r="L1308" s="255" t="s">
        <v>335</v>
      </c>
      <c r="M1308" s="256">
        <v>43194</v>
      </c>
      <c r="N1308" s="255" t="s">
        <v>70</v>
      </c>
      <c r="O1308" s="255" t="s">
        <v>9348</v>
      </c>
    </row>
    <row r="1309" spans="1:15" x14ac:dyDescent="0.2">
      <c r="A1309" s="255" t="s">
        <v>2063</v>
      </c>
      <c r="B1309" s="255" t="s">
        <v>2046</v>
      </c>
      <c r="C1309" s="255" t="s">
        <v>2946</v>
      </c>
      <c r="D1309" s="255" t="s">
        <v>2947</v>
      </c>
      <c r="E1309" s="255" t="s">
        <v>2948</v>
      </c>
      <c r="F1309" s="255" t="s">
        <v>9349</v>
      </c>
      <c r="G1309" s="256">
        <v>43190</v>
      </c>
      <c r="H1309" s="257">
        <v>176.06</v>
      </c>
      <c r="I1309" s="257">
        <v>1</v>
      </c>
      <c r="J1309" s="257">
        <f t="shared" si="20"/>
        <v>176.06</v>
      </c>
      <c r="K1309" s="255" t="s">
        <v>9350</v>
      </c>
      <c r="L1309" s="255" t="s">
        <v>625</v>
      </c>
      <c r="M1309" s="256">
        <v>43194</v>
      </c>
      <c r="N1309" s="255" t="s">
        <v>70</v>
      </c>
      <c r="O1309" s="255" t="s">
        <v>9351</v>
      </c>
    </row>
    <row r="1310" spans="1:15" x14ac:dyDescent="0.2">
      <c r="A1310" s="255" t="s">
        <v>2063</v>
      </c>
      <c r="B1310" s="255" t="s">
        <v>2046</v>
      </c>
      <c r="C1310" s="255" t="s">
        <v>2946</v>
      </c>
      <c r="D1310" s="255" t="s">
        <v>2947</v>
      </c>
      <c r="E1310" s="255" t="s">
        <v>2948</v>
      </c>
      <c r="F1310" s="255" t="s">
        <v>9352</v>
      </c>
      <c r="G1310" s="256">
        <v>43190</v>
      </c>
      <c r="H1310" s="257">
        <v>133.1</v>
      </c>
      <c r="I1310" s="257">
        <v>1</v>
      </c>
      <c r="J1310" s="257">
        <f t="shared" si="20"/>
        <v>133.1</v>
      </c>
      <c r="K1310" s="255" t="s">
        <v>9353</v>
      </c>
      <c r="L1310" s="255" t="s">
        <v>91</v>
      </c>
      <c r="M1310" s="256">
        <v>43194</v>
      </c>
      <c r="N1310" s="255" t="s">
        <v>70</v>
      </c>
      <c r="O1310" s="255" t="s">
        <v>9354</v>
      </c>
    </row>
    <row r="1311" spans="1:15" x14ac:dyDescent="0.2">
      <c r="A1311" s="255" t="s">
        <v>2063</v>
      </c>
      <c r="B1311" s="255" t="s">
        <v>2046</v>
      </c>
      <c r="C1311" s="255" t="s">
        <v>9355</v>
      </c>
      <c r="D1311" s="255" t="s">
        <v>9356</v>
      </c>
      <c r="E1311" s="255" t="s">
        <v>9357</v>
      </c>
      <c r="F1311" s="255" t="s">
        <v>9358</v>
      </c>
      <c r="G1311" s="256">
        <v>43168</v>
      </c>
      <c r="H1311" s="257">
        <v>447.7</v>
      </c>
      <c r="I1311" s="257">
        <v>1</v>
      </c>
      <c r="J1311" s="257">
        <f t="shared" si="20"/>
        <v>447.7</v>
      </c>
      <c r="K1311" s="255" t="s">
        <v>9359</v>
      </c>
      <c r="L1311" s="255" t="s">
        <v>525</v>
      </c>
      <c r="M1311" s="256">
        <v>43209</v>
      </c>
      <c r="N1311" s="255" t="s">
        <v>70</v>
      </c>
      <c r="O1311" s="255" t="s">
        <v>9360</v>
      </c>
    </row>
    <row r="1312" spans="1:15" x14ac:dyDescent="0.2">
      <c r="A1312" s="255" t="s">
        <v>2063</v>
      </c>
      <c r="B1312" s="255" t="s">
        <v>2046</v>
      </c>
      <c r="C1312" s="255" t="s">
        <v>92</v>
      </c>
      <c r="D1312" s="255" t="s">
        <v>93</v>
      </c>
      <c r="E1312" s="255" t="s">
        <v>94</v>
      </c>
      <c r="F1312" s="255" t="s">
        <v>9361</v>
      </c>
      <c r="G1312" s="256">
        <v>43213</v>
      </c>
      <c r="H1312" s="257">
        <v>13987.2</v>
      </c>
      <c r="I1312" s="257">
        <v>1</v>
      </c>
      <c r="J1312" s="257">
        <f t="shared" si="20"/>
        <v>13987.2</v>
      </c>
      <c r="K1312" s="255" t="s">
        <v>9362</v>
      </c>
      <c r="L1312" s="255" t="s">
        <v>249</v>
      </c>
      <c r="M1312" s="256">
        <v>43216</v>
      </c>
      <c r="N1312" s="255" t="s">
        <v>70</v>
      </c>
      <c r="O1312" s="255" t="s">
        <v>9363</v>
      </c>
    </row>
    <row r="1313" spans="1:15" x14ac:dyDescent="0.2">
      <c r="A1313" s="255" t="s">
        <v>2063</v>
      </c>
      <c r="B1313" s="255" t="s">
        <v>2046</v>
      </c>
      <c r="C1313" s="255" t="s">
        <v>2541</v>
      </c>
      <c r="D1313" s="255" t="s">
        <v>2542</v>
      </c>
      <c r="E1313" s="255" t="s">
        <v>2543</v>
      </c>
      <c r="F1313" s="255" t="s">
        <v>9364</v>
      </c>
      <c r="G1313" s="256">
        <v>43216</v>
      </c>
      <c r="H1313" s="257">
        <v>627.69000000000005</v>
      </c>
      <c r="I1313" s="257">
        <v>1</v>
      </c>
      <c r="J1313" s="257">
        <f t="shared" si="20"/>
        <v>627.69000000000005</v>
      </c>
      <c r="K1313" s="255" t="s">
        <v>9365</v>
      </c>
      <c r="L1313" s="255" t="s">
        <v>113</v>
      </c>
      <c r="M1313" s="256">
        <v>43216</v>
      </c>
      <c r="N1313" s="255" t="s">
        <v>70</v>
      </c>
      <c r="O1313" s="255" t="s">
        <v>9366</v>
      </c>
    </row>
    <row r="1314" spans="1:15" x14ac:dyDescent="0.2">
      <c r="A1314" s="255" t="s">
        <v>2063</v>
      </c>
      <c r="B1314" s="255" t="s">
        <v>2046</v>
      </c>
      <c r="C1314" s="255" t="s">
        <v>2541</v>
      </c>
      <c r="D1314" s="255" t="s">
        <v>2542</v>
      </c>
      <c r="E1314" s="255" t="s">
        <v>2543</v>
      </c>
      <c r="F1314" s="255" t="s">
        <v>9367</v>
      </c>
      <c r="G1314" s="256">
        <v>43209</v>
      </c>
      <c r="H1314" s="257">
        <v>2728.55</v>
      </c>
      <c r="I1314" s="257">
        <v>1</v>
      </c>
      <c r="J1314" s="257">
        <f t="shared" si="20"/>
        <v>2728.55</v>
      </c>
      <c r="K1314" s="255" t="s">
        <v>9368</v>
      </c>
      <c r="L1314" s="255" t="s">
        <v>373</v>
      </c>
      <c r="M1314" s="256">
        <v>43216</v>
      </c>
      <c r="N1314" s="255" t="s">
        <v>70</v>
      </c>
      <c r="O1314" s="255" t="s">
        <v>9369</v>
      </c>
    </row>
    <row r="1315" spans="1:15" x14ac:dyDescent="0.2">
      <c r="A1315" s="255" t="s">
        <v>2063</v>
      </c>
      <c r="B1315" s="255" t="s">
        <v>2046</v>
      </c>
      <c r="C1315" s="255" t="s">
        <v>352</v>
      </c>
      <c r="D1315" s="255" t="s">
        <v>353</v>
      </c>
      <c r="E1315" s="255" t="s">
        <v>354</v>
      </c>
      <c r="F1315" s="255" t="s">
        <v>9370</v>
      </c>
      <c r="G1315" s="256">
        <v>43217</v>
      </c>
      <c r="H1315" s="257">
        <v>28.46</v>
      </c>
      <c r="I1315" s="257">
        <v>1</v>
      </c>
      <c r="J1315" s="257">
        <f t="shared" si="20"/>
        <v>28.46</v>
      </c>
      <c r="K1315" s="255" t="s">
        <v>9371</v>
      </c>
      <c r="L1315" s="255" t="s">
        <v>351</v>
      </c>
      <c r="M1315" s="256">
        <v>43218</v>
      </c>
      <c r="N1315" s="255" t="s">
        <v>70</v>
      </c>
      <c r="O1315" s="255" t="s">
        <v>9372</v>
      </c>
    </row>
    <row r="1316" spans="1:15" x14ac:dyDescent="0.2">
      <c r="A1316" s="255" t="s">
        <v>2063</v>
      </c>
      <c r="B1316" s="255" t="s">
        <v>2046</v>
      </c>
      <c r="C1316" s="255" t="s">
        <v>352</v>
      </c>
      <c r="D1316" s="255" t="s">
        <v>353</v>
      </c>
      <c r="E1316" s="255" t="s">
        <v>354</v>
      </c>
      <c r="F1316" s="255" t="s">
        <v>9373</v>
      </c>
      <c r="G1316" s="256">
        <v>43196</v>
      </c>
      <c r="H1316" s="257">
        <v>27.55</v>
      </c>
      <c r="I1316" s="257">
        <v>1</v>
      </c>
      <c r="J1316" s="257">
        <f t="shared" si="20"/>
        <v>27.55</v>
      </c>
      <c r="K1316" s="255" t="s">
        <v>9374</v>
      </c>
      <c r="L1316" s="255" t="s">
        <v>641</v>
      </c>
      <c r="M1316" s="256">
        <v>43197</v>
      </c>
      <c r="N1316" s="255" t="s">
        <v>70</v>
      </c>
      <c r="O1316" s="255" t="s">
        <v>9375</v>
      </c>
    </row>
    <row r="1317" spans="1:15" x14ac:dyDescent="0.2">
      <c r="A1317" s="255" t="s">
        <v>2063</v>
      </c>
      <c r="B1317" s="255" t="s">
        <v>2046</v>
      </c>
      <c r="C1317" s="255" t="s">
        <v>352</v>
      </c>
      <c r="D1317" s="255" t="s">
        <v>353</v>
      </c>
      <c r="E1317" s="255" t="s">
        <v>354</v>
      </c>
      <c r="F1317" s="255" t="s">
        <v>9376</v>
      </c>
      <c r="G1317" s="256">
        <v>43193</v>
      </c>
      <c r="H1317" s="257">
        <v>67.2</v>
      </c>
      <c r="I1317" s="257">
        <v>1</v>
      </c>
      <c r="J1317" s="257">
        <f t="shared" si="20"/>
        <v>67.2</v>
      </c>
      <c r="K1317" s="255" t="s">
        <v>9374</v>
      </c>
      <c r="L1317" s="255" t="s">
        <v>641</v>
      </c>
      <c r="M1317" s="256">
        <v>43195</v>
      </c>
      <c r="N1317" s="255" t="s">
        <v>70</v>
      </c>
      <c r="O1317" s="255" t="s">
        <v>9375</v>
      </c>
    </row>
    <row r="1318" spans="1:15" x14ac:dyDescent="0.2">
      <c r="A1318" s="255" t="s">
        <v>2063</v>
      </c>
      <c r="B1318" s="255" t="s">
        <v>2046</v>
      </c>
      <c r="C1318" s="255" t="s">
        <v>197</v>
      </c>
      <c r="D1318" s="255" t="s">
        <v>198</v>
      </c>
      <c r="E1318" s="255" t="s">
        <v>199</v>
      </c>
      <c r="F1318" s="255" t="s">
        <v>9377</v>
      </c>
      <c r="G1318" s="256">
        <v>43217</v>
      </c>
      <c r="H1318" s="257">
        <v>158.27000000000001</v>
      </c>
      <c r="I1318" s="257">
        <v>1</v>
      </c>
      <c r="J1318" s="257">
        <f t="shared" si="20"/>
        <v>158.27000000000001</v>
      </c>
      <c r="K1318" s="255" t="s">
        <v>9378</v>
      </c>
      <c r="L1318" s="255" t="s">
        <v>432</v>
      </c>
      <c r="M1318" s="256">
        <v>43218</v>
      </c>
      <c r="N1318" s="255" t="s">
        <v>70</v>
      </c>
      <c r="O1318" s="255" t="s">
        <v>398</v>
      </c>
    </row>
    <row r="1319" spans="1:15" x14ac:dyDescent="0.2">
      <c r="A1319" s="255" t="s">
        <v>2063</v>
      </c>
      <c r="B1319" s="255" t="s">
        <v>2046</v>
      </c>
      <c r="C1319" s="255" t="s">
        <v>197</v>
      </c>
      <c r="D1319" s="255" t="s">
        <v>198</v>
      </c>
      <c r="E1319" s="255" t="s">
        <v>199</v>
      </c>
      <c r="F1319" s="255" t="s">
        <v>9379</v>
      </c>
      <c r="G1319" s="256">
        <v>43217</v>
      </c>
      <c r="H1319" s="257">
        <v>399.3</v>
      </c>
      <c r="I1319" s="257">
        <v>1</v>
      </c>
      <c r="J1319" s="257">
        <f t="shared" si="20"/>
        <v>399.3</v>
      </c>
      <c r="K1319" s="255" t="s">
        <v>9380</v>
      </c>
      <c r="L1319" s="255" t="s">
        <v>434</v>
      </c>
      <c r="M1319" s="256">
        <v>43218</v>
      </c>
      <c r="N1319" s="255" t="s">
        <v>70</v>
      </c>
      <c r="O1319" s="255" t="s">
        <v>9381</v>
      </c>
    </row>
    <row r="1320" spans="1:15" x14ac:dyDescent="0.2">
      <c r="A1320" s="255" t="s">
        <v>2063</v>
      </c>
      <c r="B1320" s="255" t="s">
        <v>2046</v>
      </c>
      <c r="C1320" s="255" t="s">
        <v>197</v>
      </c>
      <c r="D1320" s="255" t="s">
        <v>198</v>
      </c>
      <c r="E1320" s="255" t="s">
        <v>199</v>
      </c>
      <c r="F1320" s="255" t="s">
        <v>9382</v>
      </c>
      <c r="G1320" s="256">
        <v>43217</v>
      </c>
      <c r="H1320" s="257">
        <v>1542.02</v>
      </c>
      <c r="I1320" s="257">
        <v>1</v>
      </c>
      <c r="J1320" s="257">
        <f t="shared" si="20"/>
        <v>1542.02</v>
      </c>
      <c r="K1320" s="255" t="s">
        <v>9383</v>
      </c>
      <c r="L1320" s="255" t="s">
        <v>513</v>
      </c>
      <c r="M1320" s="256">
        <v>43218</v>
      </c>
      <c r="N1320" s="255" t="s">
        <v>70</v>
      </c>
      <c r="O1320" s="255" t="s">
        <v>5622</v>
      </c>
    </row>
    <row r="1321" spans="1:15" x14ac:dyDescent="0.2">
      <c r="A1321" s="255" t="s">
        <v>2063</v>
      </c>
      <c r="B1321" s="255" t="s">
        <v>2046</v>
      </c>
      <c r="C1321" s="255" t="s">
        <v>197</v>
      </c>
      <c r="D1321" s="255" t="s">
        <v>198</v>
      </c>
      <c r="E1321" s="255" t="s">
        <v>199</v>
      </c>
      <c r="F1321" s="255" t="s">
        <v>9384</v>
      </c>
      <c r="G1321" s="256">
        <v>43217</v>
      </c>
      <c r="H1321" s="257">
        <v>93.9</v>
      </c>
      <c r="I1321" s="257">
        <v>1</v>
      </c>
      <c r="J1321" s="257">
        <f t="shared" si="20"/>
        <v>93.9</v>
      </c>
      <c r="K1321" s="255" t="s">
        <v>5627</v>
      </c>
      <c r="L1321" s="255" t="s">
        <v>434</v>
      </c>
      <c r="M1321" s="256">
        <v>43218</v>
      </c>
      <c r="N1321" s="255" t="s">
        <v>70</v>
      </c>
      <c r="O1321" s="255" t="s">
        <v>5628</v>
      </c>
    </row>
    <row r="1322" spans="1:15" x14ac:dyDescent="0.2">
      <c r="A1322" s="255" t="s">
        <v>2063</v>
      </c>
      <c r="B1322" s="255" t="s">
        <v>2046</v>
      </c>
      <c r="C1322" s="255" t="s">
        <v>197</v>
      </c>
      <c r="D1322" s="255" t="s">
        <v>198</v>
      </c>
      <c r="E1322" s="255" t="s">
        <v>199</v>
      </c>
      <c r="F1322" s="255" t="s">
        <v>9385</v>
      </c>
      <c r="G1322" s="256">
        <v>43210</v>
      </c>
      <c r="H1322" s="257">
        <v>861.52</v>
      </c>
      <c r="I1322" s="257">
        <v>1</v>
      </c>
      <c r="J1322" s="257">
        <f t="shared" si="20"/>
        <v>861.52</v>
      </c>
      <c r="K1322" s="255" t="s">
        <v>9386</v>
      </c>
      <c r="L1322" s="255" t="s">
        <v>235</v>
      </c>
      <c r="M1322" s="256">
        <v>43213</v>
      </c>
      <c r="N1322" s="255" t="s">
        <v>70</v>
      </c>
      <c r="O1322" s="255" t="s">
        <v>398</v>
      </c>
    </row>
    <row r="1323" spans="1:15" x14ac:dyDescent="0.2">
      <c r="A1323" s="255" t="s">
        <v>2063</v>
      </c>
      <c r="B1323" s="255" t="s">
        <v>2046</v>
      </c>
      <c r="C1323" s="255" t="s">
        <v>197</v>
      </c>
      <c r="D1323" s="255" t="s">
        <v>198</v>
      </c>
      <c r="E1323" s="255" t="s">
        <v>199</v>
      </c>
      <c r="F1323" s="255" t="s">
        <v>9387</v>
      </c>
      <c r="G1323" s="256">
        <v>43210</v>
      </c>
      <c r="H1323" s="257">
        <v>130.44</v>
      </c>
      <c r="I1323" s="257">
        <v>1</v>
      </c>
      <c r="J1323" s="257">
        <f t="shared" si="20"/>
        <v>130.44</v>
      </c>
      <c r="K1323" s="255" t="s">
        <v>9388</v>
      </c>
      <c r="L1323" s="255" t="s">
        <v>91</v>
      </c>
      <c r="M1323" s="256">
        <v>43213</v>
      </c>
      <c r="N1323" s="255" t="s">
        <v>70</v>
      </c>
      <c r="O1323" s="255" t="s">
        <v>9389</v>
      </c>
    </row>
    <row r="1324" spans="1:15" x14ac:dyDescent="0.2">
      <c r="A1324" s="255" t="s">
        <v>2063</v>
      </c>
      <c r="B1324" s="255" t="s">
        <v>2046</v>
      </c>
      <c r="C1324" s="255" t="s">
        <v>197</v>
      </c>
      <c r="D1324" s="255" t="s">
        <v>198</v>
      </c>
      <c r="E1324" s="255" t="s">
        <v>199</v>
      </c>
      <c r="F1324" s="255" t="s">
        <v>9390</v>
      </c>
      <c r="G1324" s="256">
        <v>43210</v>
      </c>
      <c r="H1324" s="257">
        <v>1341.04</v>
      </c>
      <c r="I1324" s="257">
        <v>1</v>
      </c>
      <c r="J1324" s="257">
        <f t="shared" si="20"/>
        <v>1341.04</v>
      </c>
      <c r="K1324" s="255" t="s">
        <v>9388</v>
      </c>
      <c r="L1324" s="255" t="s">
        <v>91</v>
      </c>
      <c r="M1324" s="256">
        <v>43213</v>
      </c>
      <c r="N1324" s="255" t="s">
        <v>70</v>
      </c>
      <c r="O1324" s="255" t="s">
        <v>9389</v>
      </c>
    </row>
    <row r="1325" spans="1:15" x14ac:dyDescent="0.2">
      <c r="A1325" s="255" t="s">
        <v>2063</v>
      </c>
      <c r="B1325" s="255" t="s">
        <v>2046</v>
      </c>
      <c r="C1325" s="255" t="s">
        <v>197</v>
      </c>
      <c r="D1325" s="255" t="s">
        <v>198</v>
      </c>
      <c r="E1325" s="255" t="s">
        <v>199</v>
      </c>
      <c r="F1325" s="255" t="s">
        <v>9391</v>
      </c>
      <c r="G1325" s="256">
        <v>43206</v>
      </c>
      <c r="H1325" s="257">
        <v>148.47</v>
      </c>
      <c r="I1325" s="257">
        <v>1</v>
      </c>
      <c r="J1325" s="257">
        <f t="shared" si="20"/>
        <v>148.47</v>
      </c>
      <c r="K1325" s="255" t="s">
        <v>9392</v>
      </c>
      <c r="L1325" s="255" t="s">
        <v>106</v>
      </c>
      <c r="M1325" s="256">
        <v>43207</v>
      </c>
      <c r="N1325" s="255" t="s">
        <v>70</v>
      </c>
      <c r="O1325" s="255" t="s">
        <v>9393</v>
      </c>
    </row>
    <row r="1326" spans="1:15" x14ac:dyDescent="0.2">
      <c r="A1326" s="255" t="s">
        <v>2063</v>
      </c>
      <c r="B1326" s="255" t="s">
        <v>2046</v>
      </c>
      <c r="C1326" s="255" t="s">
        <v>197</v>
      </c>
      <c r="D1326" s="255" t="s">
        <v>198</v>
      </c>
      <c r="E1326" s="255" t="s">
        <v>199</v>
      </c>
      <c r="F1326" s="255" t="s">
        <v>9394</v>
      </c>
      <c r="G1326" s="256">
        <v>43201</v>
      </c>
      <c r="H1326" s="257">
        <v>393.86</v>
      </c>
      <c r="I1326" s="257">
        <v>1</v>
      </c>
      <c r="J1326" s="257">
        <f t="shared" si="20"/>
        <v>393.86</v>
      </c>
      <c r="K1326" s="255" t="s">
        <v>5627</v>
      </c>
      <c r="L1326" s="255" t="s">
        <v>434</v>
      </c>
      <c r="M1326" s="256">
        <v>43202</v>
      </c>
      <c r="N1326" s="255" t="s">
        <v>70</v>
      </c>
      <c r="O1326" s="255" t="s">
        <v>5628</v>
      </c>
    </row>
    <row r="1327" spans="1:15" x14ac:dyDescent="0.2">
      <c r="A1327" s="255" t="s">
        <v>2063</v>
      </c>
      <c r="B1327" s="255" t="s">
        <v>2046</v>
      </c>
      <c r="C1327" s="255" t="s">
        <v>197</v>
      </c>
      <c r="D1327" s="255" t="s">
        <v>198</v>
      </c>
      <c r="E1327" s="255" t="s">
        <v>199</v>
      </c>
      <c r="F1327" s="255" t="s">
        <v>9395</v>
      </c>
      <c r="G1327" s="256">
        <v>43201</v>
      </c>
      <c r="H1327" s="257">
        <v>151.97999999999999</v>
      </c>
      <c r="I1327" s="257">
        <v>1</v>
      </c>
      <c r="J1327" s="257">
        <f t="shared" si="20"/>
        <v>151.97999999999999</v>
      </c>
      <c r="K1327" s="255" t="s">
        <v>5627</v>
      </c>
      <c r="L1327" s="255" t="s">
        <v>434</v>
      </c>
      <c r="M1327" s="256">
        <v>43202</v>
      </c>
      <c r="N1327" s="255" t="s">
        <v>70</v>
      </c>
      <c r="O1327" s="255" t="s">
        <v>5628</v>
      </c>
    </row>
    <row r="1328" spans="1:15" x14ac:dyDescent="0.2">
      <c r="A1328" s="255" t="s">
        <v>2063</v>
      </c>
      <c r="B1328" s="255" t="s">
        <v>2046</v>
      </c>
      <c r="C1328" s="255" t="s">
        <v>194</v>
      </c>
      <c r="D1328" s="255" t="s">
        <v>195</v>
      </c>
      <c r="E1328" s="255" t="s">
        <v>196</v>
      </c>
      <c r="F1328" s="255" t="s">
        <v>9396</v>
      </c>
      <c r="G1328" s="256">
        <v>43213</v>
      </c>
      <c r="H1328" s="257">
        <v>375.73</v>
      </c>
      <c r="I1328" s="257">
        <v>1</v>
      </c>
      <c r="J1328" s="257">
        <f t="shared" si="20"/>
        <v>375.73</v>
      </c>
      <c r="K1328" s="255" t="s">
        <v>9397</v>
      </c>
      <c r="L1328" s="255" t="s">
        <v>434</v>
      </c>
      <c r="M1328" s="256">
        <v>43213</v>
      </c>
      <c r="N1328" s="255" t="s">
        <v>70</v>
      </c>
      <c r="O1328" s="255" t="s">
        <v>9398</v>
      </c>
    </row>
    <row r="1329" spans="1:15" x14ac:dyDescent="0.2">
      <c r="A1329" s="255" t="s">
        <v>2063</v>
      </c>
      <c r="B1329" s="255" t="s">
        <v>2046</v>
      </c>
      <c r="C1329" s="255" t="s">
        <v>218</v>
      </c>
      <c r="D1329" s="255" t="s">
        <v>219</v>
      </c>
      <c r="E1329" s="255" t="s">
        <v>220</v>
      </c>
      <c r="F1329" s="255" t="s">
        <v>9399</v>
      </c>
      <c r="G1329" s="256">
        <v>43217</v>
      </c>
      <c r="H1329" s="257">
        <v>90.02</v>
      </c>
      <c r="I1329" s="257">
        <v>1</v>
      </c>
      <c r="J1329" s="257">
        <f t="shared" si="20"/>
        <v>90.02</v>
      </c>
      <c r="K1329" s="255" t="s">
        <v>9400</v>
      </c>
      <c r="L1329" s="255" t="s">
        <v>434</v>
      </c>
      <c r="M1329" s="256">
        <v>43217</v>
      </c>
      <c r="N1329" s="255" t="s">
        <v>70</v>
      </c>
      <c r="O1329" s="255" t="s">
        <v>9401</v>
      </c>
    </row>
    <row r="1330" spans="1:15" x14ac:dyDescent="0.2">
      <c r="A1330" s="255" t="s">
        <v>2063</v>
      </c>
      <c r="B1330" s="255" t="s">
        <v>2046</v>
      </c>
      <c r="C1330" s="255" t="s">
        <v>218</v>
      </c>
      <c r="D1330" s="255" t="s">
        <v>219</v>
      </c>
      <c r="E1330" s="255" t="s">
        <v>220</v>
      </c>
      <c r="F1330" s="255" t="s">
        <v>9402</v>
      </c>
      <c r="G1330" s="256">
        <v>43217</v>
      </c>
      <c r="H1330" s="257">
        <v>10.45</v>
      </c>
      <c r="I1330" s="257">
        <v>1</v>
      </c>
      <c r="J1330" s="257">
        <f t="shared" si="20"/>
        <v>10.45</v>
      </c>
      <c r="K1330" s="255" t="s">
        <v>9403</v>
      </c>
      <c r="L1330" s="255" t="s">
        <v>434</v>
      </c>
      <c r="M1330" s="256">
        <v>43217</v>
      </c>
      <c r="N1330" s="255" t="s">
        <v>70</v>
      </c>
      <c r="O1330" s="255" t="s">
        <v>9404</v>
      </c>
    </row>
    <row r="1331" spans="1:15" x14ac:dyDescent="0.2">
      <c r="A1331" s="255" t="s">
        <v>2063</v>
      </c>
      <c r="B1331" s="255" t="s">
        <v>2046</v>
      </c>
      <c r="C1331" s="255" t="s">
        <v>218</v>
      </c>
      <c r="D1331" s="255" t="s">
        <v>219</v>
      </c>
      <c r="E1331" s="255" t="s">
        <v>220</v>
      </c>
      <c r="F1331" s="255" t="s">
        <v>9405</v>
      </c>
      <c r="G1331" s="256">
        <v>43215</v>
      </c>
      <c r="H1331" s="257">
        <v>210.9</v>
      </c>
      <c r="I1331" s="257">
        <v>1</v>
      </c>
      <c r="J1331" s="257">
        <f t="shared" si="20"/>
        <v>210.9</v>
      </c>
      <c r="K1331" s="255" t="s">
        <v>9406</v>
      </c>
      <c r="L1331" s="255" t="s">
        <v>415</v>
      </c>
      <c r="M1331" s="256">
        <v>43215</v>
      </c>
      <c r="N1331" s="255" t="s">
        <v>70</v>
      </c>
      <c r="O1331" s="255" t="s">
        <v>9407</v>
      </c>
    </row>
    <row r="1332" spans="1:15" x14ac:dyDescent="0.2">
      <c r="A1332" s="255" t="s">
        <v>2063</v>
      </c>
      <c r="B1332" s="255" t="s">
        <v>2046</v>
      </c>
      <c r="C1332" s="255" t="s">
        <v>218</v>
      </c>
      <c r="D1332" s="255" t="s">
        <v>219</v>
      </c>
      <c r="E1332" s="255" t="s">
        <v>220</v>
      </c>
      <c r="F1332" s="255" t="s">
        <v>9408</v>
      </c>
      <c r="G1332" s="256">
        <v>43215</v>
      </c>
      <c r="H1332" s="257">
        <v>52.27</v>
      </c>
      <c r="I1332" s="257">
        <v>1</v>
      </c>
      <c r="J1332" s="257">
        <f t="shared" si="20"/>
        <v>52.27</v>
      </c>
      <c r="K1332" s="255" t="s">
        <v>9403</v>
      </c>
      <c r="L1332" s="255" t="s">
        <v>434</v>
      </c>
      <c r="M1332" s="256">
        <v>43215</v>
      </c>
      <c r="N1332" s="255" t="s">
        <v>70</v>
      </c>
      <c r="O1332" s="255" t="s">
        <v>9404</v>
      </c>
    </row>
    <row r="1333" spans="1:15" x14ac:dyDescent="0.2">
      <c r="A1333" s="255" t="s">
        <v>2063</v>
      </c>
      <c r="B1333" s="255" t="s">
        <v>2046</v>
      </c>
      <c r="C1333" s="255" t="s">
        <v>218</v>
      </c>
      <c r="D1333" s="255" t="s">
        <v>219</v>
      </c>
      <c r="E1333" s="255" t="s">
        <v>220</v>
      </c>
      <c r="F1333" s="255" t="s">
        <v>9409</v>
      </c>
      <c r="G1333" s="256">
        <v>43210</v>
      </c>
      <c r="H1333" s="257">
        <v>351.42</v>
      </c>
      <c r="I1333" s="257">
        <v>1</v>
      </c>
      <c r="J1333" s="257">
        <f t="shared" si="20"/>
        <v>351.42</v>
      </c>
      <c r="K1333" s="255" t="s">
        <v>9410</v>
      </c>
      <c r="L1333" s="255" t="s">
        <v>415</v>
      </c>
      <c r="M1333" s="256">
        <v>43210</v>
      </c>
      <c r="N1333" s="255" t="s">
        <v>70</v>
      </c>
      <c r="O1333" s="255" t="s">
        <v>9411</v>
      </c>
    </row>
    <row r="1334" spans="1:15" x14ac:dyDescent="0.2">
      <c r="A1334" s="255" t="s">
        <v>2063</v>
      </c>
      <c r="B1334" s="255" t="s">
        <v>2046</v>
      </c>
      <c r="C1334" s="255" t="s">
        <v>218</v>
      </c>
      <c r="D1334" s="255" t="s">
        <v>219</v>
      </c>
      <c r="E1334" s="255" t="s">
        <v>220</v>
      </c>
      <c r="F1334" s="255" t="s">
        <v>9412</v>
      </c>
      <c r="G1334" s="256">
        <v>43208</v>
      </c>
      <c r="H1334" s="257">
        <v>195.66</v>
      </c>
      <c r="I1334" s="257">
        <v>1</v>
      </c>
      <c r="J1334" s="257">
        <f t="shared" si="20"/>
        <v>195.66</v>
      </c>
      <c r="K1334" s="255" t="s">
        <v>9413</v>
      </c>
      <c r="L1334" s="255" t="s">
        <v>432</v>
      </c>
      <c r="M1334" s="256">
        <v>43208</v>
      </c>
      <c r="N1334" s="255" t="s">
        <v>70</v>
      </c>
      <c r="O1334" s="255" t="s">
        <v>9414</v>
      </c>
    </row>
    <row r="1335" spans="1:15" x14ac:dyDescent="0.2">
      <c r="A1335" s="255" t="s">
        <v>2063</v>
      </c>
      <c r="B1335" s="255" t="s">
        <v>2046</v>
      </c>
      <c r="C1335" s="255" t="s">
        <v>218</v>
      </c>
      <c r="D1335" s="255" t="s">
        <v>219</v>
      </c>
      <c r="E1335" s="255" t="s">
        <v>220</v>
      </c>
      <c r="F1335" s="255" t="s">
        <v>9415</v>
      </c>
      <c r="G1335" s="256">
        <v>43208</v>
      </c>
      <c r="H1335" s="257">
        <v>186.73</v>
      </c>
      <c r="I1335" s="257">
        <v>1</v>
      </c>
      <c r="J1335" s="257">
        <f t="shared" si="20"/>
        <v>186.73</v>
      </c>
      <c r="K1335" s="255" t="s">
        <v>9403</v>
      </c>
      <c r="L1335" s="255" t="s">
        <v>434</v>
      </c>
      <c r="M1335" s="256">
        <v>43208</v>
      </c>
      <c r="N1335" s="255" t="s">
        <v>70</v>
      </c>
      <c r="O1335" s="255" t="s">
        <v>9404</v>
      </c>
    </row>
    <row r="1336" spans="1:15" x14ac:dyDescent="0.2">
      <c r="A1336" s="255" t="s">
        <v>2063</v>
      </c>
      <c r="B1336" s="255" t="s">
        <v>2046</v>
      </c>
      <c r="C1336" s="255" t="s">
        <v>218</v>
      </c>
      <c r="D1336" s="255" t="s">
        <v>219</v>
      </c>
      <c r="E1336" s="255" t="s">
        <v>220</v>
      </c>
      <c r="F1336" s="255" t="s">
        <v>9416</v>
      </c>
      <c r="G1336" s="256">
        <v>43203</v>
      </c>
      <c r="H1336" s="257">
        <v>71.150000000000006</v>
      </c>
      <c r="I1336" s="257">
        <v>1</v>
      </c>
      <c r="J1336" s="257">
        <f t="shared" si="20"/>
        <v>71.150000000000006</v>
      </c>
      <c r="K1336" s="255" t="s">
        <v>5656</v>
      </c>
      <c r="L1336" s="255" t="s">
        <v>513</v>
      </c>
      <c r="M1336" s="256">
        <v>43203</v>
      </c>
      <c r="N1336" s="255" t="s">
        <v>70</v>
      </c>
      <c r="O1336" s="255" t="s">
        <v>5657</v>
      </c>
    </row>
    <row r="1337" spans="1:15" x14ac:dyDescent="0.2">
      <c r="A1337" s="255" t="s">
        <v>2063</v>
      </c>
      <c r="B1337" s="255" t="s">
        <v>2046</v>
      </c>
      <c r="C1337" s="255" t="s">
        <v>218</v>
      </c>
      <c r="D1337" s="255" t="s">
        <v>219</v>
      </c>
      <c r="E1337" s="255" t="s">
        <v>220</v>
      </c>
      <c r="F1337" s="255" t="s">
        <v>9417</v>
      </c>
      <c r="G1337" s="256">
        <v>43203</v>
      </c>
      <c r="H1337" s="257">
        <v>66.14</v>
      </c>
      <c r="I1337" s="257">
        <v>1</v>
      </c>
      <c r="J1337" s="257">
        <f t="shared" si="20"/>
        <v>66.14</v>
      </c>
      <c r="K1337" s="255" t="s">
        <v>9418</v>
      </c>
      <c r="L1337" s="255" t="s">
        <v>434</v>
      </c>
      <c r="M1337" s="256">
        <v>43203</v>
      </c>
      <c r="N1337" s="255" t="s">
        <v>70</v>
      </c>
      <c r="O1337" s="255" t="s">
        <v>9419</v>
      </c>
    </row>
    <row r="1338" spans="1:15" x14ac:dyDescent="0.2">
      <c r="A1338" s="255" t="s">
        <v>2063</v>
      </c>
      <c r="B1338" s="255" t="s">
        <v>2046</v>
      </c>
      <c r="C1338" s="255" t="s">
        <v>218</v>
      </c>
      <c r="D1338" s="255" t="s">
        <v>219</v>
      </c>
      <c r="E1338" s="255" t="s">
        <v>220</v>
      </c>
      <c r="F1338" s="255" t="s">
        <v>9420</v>
      </c>
      <c r="G1338" s="256">
        <v>43201</v>
      </c>
      <c r="H1338" s="257">
        <v>80.42</v>
      </c>
      <c r="I1338" s="257">
        <v>1</v>
      </c>
      <c r="J1338" s="257">
        <f t="shared" si="20"/>
        <v>80.42</v>
      </c>
      <c r="K1338" s="255" t="s">
        <v>9421</v>
      </c>
      <c r="L1338" s="255" t="s">
        <v>432</v>
      </c>
      <c r="M1338" s="256">
        <v>43201</v>
      </c>
      <c r="N1338" s="255" t="s">
        <v>70</v>
      </c>
      <c r="O1338" s="255" t="s">
        <v>9422</v>
      </c>
    </row>
    <row r="1339" spans="1:15" x14ac:dyDescent="0.2">
      <c r="A1339" s="255" t="s">
        <v>2063</v>
      </c>
      <c r="B1339" s="255" t="s">
        <v>2046</v>
      </c>
      <c r="C1339" s="255" t="s">
        <v>218</v>
      </c>
      <c r="D1339" s="255" t="s">
        <v>219</v>
      </c>
      <c r="E1339" s="255" t="s">
        <v>220</v>
      </c>
      <c r="F1339" s="255" t="s">
        <v>9423</v>
      </c>
      <c r="G1339" s="256">
        <v>43201</v>
      </c>
      <c r="H1339" s="257">
        <v>45.98</v>
      </c>
      <c r="I1339" s="257">
        <v>1</v>
      </c>
      <c r="J1339" s="257">
        <f t="shared" si="20"/>
        <v>45.98</v>
      </c>
      <c r="K1339" s="255" t="s">
        <v>9424</v>
      </c>
      <c r="L1339" s="255" t="s">
        <v>434</v>
      </c>
      <c r="M1339" s="256">
        <v>43201</v>
      </c>
      <c r="N1339" s="255" t="s">
        <v>70</v>
      </c>
      <c r="O1339" s="255" t="s">
        <v>9425</v>
      </c>
    </row>
    <row r="1340" spans="1:15" x14ac:dyDescent="0.2">
      <c r="A1340" s="255" t="s">
        <v>2063</v>
      </c>
      <c r="B1340" s="255" t="s">
        <v>2046</v>
      </c>
      <c r="C1340" s="255" t="s">
        <v>218</v>
      </c>
      <c r="D1340" s="255" t="s">
        <v>219</v>
      </c>
      <c r="E1340" s="255" t="s">
        <v>220</v>
      </c>
      <c r="F1340" s="255" t="s">
        <v>9426</v>
      </c>
      <c r="G1340" s="256">
        <v>43196</v>
      </c>
      <c r="H1340" s="257">
        <v>586.5</v>
      </c>
      <c r="I1340" s="257">
        <v>1</v>
      </c>
      <c r="J1340" s="257">
        <f t="shared" si="20"/>
        <v>586.5</v>
      </c>
      <c r="K1340" s="255" t="s">
        <v>9427</v>
      </c>
      <c r="L1340" s="255" t="s">
        <v>434</v>
      </c>
      <c r="M1340" s="256">
        <v>43196</v>
      </c>
      <c r="N1340" s="255" t="s">
        <v>70</v>
      </c>
      <c r="O1340" s="255" t="s">
        <v>9428</v>
      </c>
    </row>
    <row r="1341" spans="1:15" x14ac:dyDescent="0.2">
      <c r="A1341" s="255" t="s">
        <v>2063</v>
      </c>
      <c r="B1341" s="255" t="s">
        <v>2046</v>
      </c>
      <c r="C1341" s="255" t="s">
        <v>305</v>
      </c>
      <c r="D1341" s="255" t="s">
        <v>400</v>
      </c>
      <c r="E1341" s="255" t="s">
        <v>306</v>
      </c>
      <c r="F1341" s="255" t="s">
        <v>9429</v>
      </c>
      <c r="G1341" s="256">
        <v>43215</v>
      </c>
      <c r="H1341" s="257">
        <v>7636.31</v>
      </c>
      <c r="I1341" s="257">
        <v>1</v>
      </c>
      <c r="J1341" s="257">
        <f t="shared" si="20"/>
        <v>7636.31</v>
      </c>
      <c r="K1341" s="255" t="s">
        <v>9430</v>
      </c>
      <c r="L1341" s="255" t="s">
        <v>513</v>
      </c>
      <c r="M1341" s="256">
        <v>43215</v>
      </c>
      <c r="N1341" s="255" t="s">
        <v>70</v>
      </c>
      <c r="O1341" s="255" t="s">
        <v>9431</v>
      </c>
    </row>
    <row r="1342" spans="1:15" x14ac:dyDescent="0.2">
      <c r="A1342" s="255" t="s">
        <v>2063</v>
      </c>
      <c r="B1342" s="255" t="s">
        <v>2046</v>
      </c>
      <c r="C1342" s="255" t="s">
        <v>305</v>
      </c>
      <c r="D1342" s="255" t="s">
        <v>400</v>
      </c>
      <c r="E1342" s="255" t="s">
        <v>306</v>
      </c>
      <c r="F1342" s="255" t="s">
        <v>9432</v>
      </c>
      <c r="G1342" s="256">
        <v>43207</v>
      </c>
      <c r="H1342" s="257">
        <v>47855.5</v>
      </c>
      <c r="I1342" s="257">
        <v>1</v>
      </c>
      <c r="J1342" s="257">
        <f t="shared" si="20"/>
        <v>47855.5</v>
      </c>
      <c r="K1342" s="255" t="s">
        <v>398</v>
      </c>
      <c r="L1342" s="255" t="s">
        <v>106</v>
      </c>
      <c r="M1342" s="256">
        <v>43207</v>
      </c>
      <c r="N1342" s="255" t="s">
        <v>70</v>
      </c>
      <c r="O1342" s="255" t="s">
        <v>398</v>
      </c>
    </row>
    <row r="1343" spans="1:15" x14ac:dyDescent="0.2">
      <c r="A1343" s="255" t="s">
        <v>2063</v>
      </c>
      <c r="B1343" s="255" t="s">
        <v>2046</v>
      </c>
      <c r="C1343" s="255" t="s">
        <v>305</v>
      </c>
      <c r="D1343" s="255" t="s">
        <v>400</v>
      </c>
      <c r="E1343" s="255" t="s">
        <v>306</v>
      </c>
      <c r="F1343" s="255" t="s">
        <v>9433</v>
      </c>
      <c r="G1343" s="256">
        <v>43195</v>
      </c>
      <c r="H1343" s="257">
        <v>1162.81</v>
      </c>
      <c r="I1343" s="257">
        <v>1</v>
      </c>
      <c r="J1343" s="257">
        <f t="shared" si="20"/>
        <v>1162.81</v>
      </c>
      <c r="K1343" s="255" t="s">
        <v>9434</v>
      </c>
      <c r="L1343" s="255" t="s">
        <v>966</v>
      </c>
      <c r="M1343" s="256">
        <v>43195</v>
      </c>
      <c r="N1343" s="255" t="s">
        <v>70</v>
      </c>
      <c r="O1343" s="255" t="s">
        <v>9435</v>
      </c>
    </row>
    <row r="1344" spans="1:15" x14ac:dyDescent="0.2">
      <c r="A1344" s="255" t="s">
        <v>2063</v>
      </c>
      <c r="B1344" s="255" t="s">
        <v>2046</v>
      </c>
      <c r="C1344" s="255" t="s">
        <v>305</v>
      </c>
      <c r="D1344" s="255" t="s">
        <v>400</v>
      </c>
      <c r="E1344" s="255" t="s">
        <v>306</v>
      </c>
      <c r="F1344" s="255" t="s">
        <v>9436</v>
      </c>
      <c r="G1344" s="256">
        <v>43207</v>
      </c>
      <c r="H1344" s="257">
        <v>269.25</v>
      </c>
      <c r="I1344" s="257">
        <v>1</v>
      </c>
      <c r="J1344" s="257">
        <f t="shared" si="20"/>
        <v>269.25</v>
      </c>
      <c r="K1344" s="255" t="s">
        <v>9437</v>
      </c>
      <c r="L1344" s="255" t="s">
        <v>106</v>
      </c>
      <c r="M1344" s="256">
        <v>43207</v>
      </c>
      <c r="N1344" s="255" t="s">
        <v>70</v>
      </c>
      <c r="O1344" s="255" t="s">
        <v>9438</v>
      </c>
    </row>
    <row r="1345" spans="1:15" x14ac:dyDescent="0.2">
      <c r="A1345" s="255" t="s">
        <v>2063</v>
      </c>
      <c r="B1345" s="255" t="s">
        <v>2046</v>
      </c>
      <c r="C1345" s="255" t="s">
        <v>9439</v>
      </c>
      <c r="D1345" s="255" t="s">
        <v>9440</v>
      </c>
      <c r="E1345" s="255" t="s">
        <v>9441</v>
      </c>
      <c r="F1345" s="255" t="s">
        <v>1260</v>
      </c>
      <c r="G1345" s="256">
        <v>43187</v>
      </c>
      <c r="H1345" s="257">
        <v>8228</v>
      </c>
      <c r="I1345" s="257">
        <v>1</v>
      </c>
      <c r="J1345" s="257">
        <f t="shared" si="20"/>
        <v>8228</v>
      </c>
      <c r="K1345" s="255" t="s">
        <v>9442</v>
      </c>
      <c r="L1345" s="255" t="s">
        <v>106</v>
      </c>
      <c r="M1345" s="256">
        <v>43192</v>
      </c>
      <c r="N1345" s="255" t="s">
        <v>70</v>
      </c>
      <c r="O1345" s="255" t="s">
        <v>9443</v>
      </c>
    </row>
    <row r="1346" spans="1:15" x14ac:dyDescent="0.2">
      <c r="A1346" s="255" t="s">
        <v>2063</v>
      </c>
      <c r="B1346" s="255" t="s">
        <v>2046</v>
      </c>
      <c r="C1346" s="255" t="s">
        <v>9444</v>
      </c>
      <c r="D1346" s="255" t="s">
        <v>9445</v>
      </c>
      <c r="E1346" s="255" t="s">
        <v>9446</v>
      </c>
      <c r="F1346" s="255" t="s">
        <v>9447</v>
      </c>
      <c r="G1346" s="256">
        <v>43208</v>
      </c>
      <c r="H1346" s="257">
        <v>1800.48</v>
      </c>
      <c r="I1346" s="257">
        <v>1</v>
      </c>
      <c r="J1346" s="257">
        <f t="shared" si="20"/>
        <v>1800.48</v>
      </c>
      <c r="K1346" s="255" t="s">
        <v>9448</v>
      </c>
      <c r="L1346" s="255" t="s">
        <v>106</v>
      </c>
      <c r="M1346" s="256">
        <v>43208</v>
      </c>
      <c r="N1346" s="255" t="s">
        <v>70</v>
      </c>
      <c r="O1346" s="255" t="s">
        <v>9449</v>
      </c>
    </row>
    <row r="1347" spans="1:15" x14ac:dyDescent="0.2">
      <c r="A1347" s="255" t="s">
        <v>2063</v>
      </c>
      <c r="B1347" s="255" t="s">
        <v>2046</v>
      </c>
      <c r="C1347" s="255" t="s">
        <v>9450</v>
      </c>
      <c r="D1347" s="255" t="s">
        <v>9451</v>
      </c>
      <c r="E1347" s="255" t="s">
        <v>9452</v>
      </c>
      <c r="F1347" s="255" t="s">
        <v>9453</v>
      </c>
      <c r="G1347" s="256">
        <v>43200</v>
      </c>
      <c r="H1347" s="257">
        <v>132</v>
      </c>
      <c r="I1347" s="257">
        <v>1</v>
      </c>
      <c r="J1347" s="257">
        <f t="shared" ref="J1347:J1410" si="21">H1347*I1347</f>
        <v>132</v>
      </c>
      <c r="K1347" s="255" t="s">
        <v>9454</v>
      </c>
      <c r="L1347" s="255" t="s">
        <v>383</v>
      </c>
      <c r="M1347" s="256">
        <v>43200</v>
      </c>
      <c r="N1347" s="255" t="s">
        <v>70</v>
      </c>
      <c r="O1347" s="255" t="s">
        <v>398</v>
      </c>
    </row>
    <row r="1348" spans="1:15" x14ac:dyDescent="0.2">
      <c r="A1348" s="255" t="s">
        <v>2063</v>
      </c>
      <c r="B1348" s="255" t="s">
        <v>2046</v>
      </c>
      <c r="C1348" s="255" t="s">
        <v>514</v>
      </c>
      <c r="D1348" s="255" t="s">
        <v>515</v>
      </c>
      <c r="E1348" s="255" t="s">
        <v>516</v>
      </c>
      <c r="F1348" s="255" t="s">
        <v>9455</v>
      </c>
      <c r="G1348" s="256">
        <v>43214</v>
      </c>
      <c r="H1348" s="257">
        <v>289.07</v>
      </c>
      <c r="I1348" s="257">
        <v>1</v>
      </c>
      <c r="J1348" s="257">
        <f t="shared" si="21"/>
        <v>289.07</v>
      </c>
      <c r="K1348" s="255" t="s">
        <v>9456</v>
      </c>
      <c r="L1348" s="255" t="s">
        <v>442</v>
      </c>
      <c r="M1348" s="256">
        <v>43215</v>
      </c>
      <c r="N1348" s="255" t="s">
        <v>70</v>
      </c>
      <c r="O1348" s="255" t="s">
        <v>9457</v>
      </c>
    </row>
    <row r="1349" spans="1:15" x14ac:dyDescent="0.2">
      <c r="A1349" s="255" t="s">
        <v>2063</v>
      </c>
      <c r="B1349" s="255" t="s">
        <v>2046</v>
      </c>
      <c r="C1349" s="255" t="s">
        <v>865</v>
      </c>
      <c r="D1349" s="255" t="s">
        <v>866</v>
      </c>
      <c r="E1349" s="255" t="s">
        <v>867</v>
      </c>
      <c r="F1349" s="255" t="s">
        <v>9458</v>
      </c>
      <c r="G1349" s="256">
        <v>43216</v>
      </c>
      <c r="H1349" s="257">
        <v>1500.4</v>
      </c>
      <c r="I1349" s="257">
        <v>1</v>
      </c>
      <c r="J1349" s="257">
        <f t="shared" si="21"/>
        <v>1500.4</v>
      </c>
      <c r="K1349" s="255" t="s">
        <v>9459</v>
      </c>
      <c r="L1349" s="255" t="s">
        <v>513</v>
      </c>
      <c r="M1349" s="256">
        <v>43216</v>
      </c>
      <c r="N1349" s="255" t="s">
        <v>70</v>
      </c>
      <c r="O1349" s="255" t="s">
        <v>9460</v>
      </c>
    </row>
    <row r="1350" spans="1:15" x14ac:dyDescent="0.2">
      <c r="A1350" s="255" t="s">
        <v>2063</v>
      </c>
      <c r="B1350" s="255" t="s">
        <v>2046</v>
      </c>
      <c r="C1350" s="255" t="s">
        <v>865</v>
      </c>
      <c r="D1350" s="255" t="s">
        <v>866</v>
      </c>
      <c r="E1350" s="255" t="s">
        <v>867</v>
      </c>
      <c r="F1350" s="255" t="s">
        <v>9461</v>
      </c>
      <c r="G1350" s="256">
        <v>43202</v>
      </c>
      <c r="H1350" s="257">
        <v>307.95</v>
      </c>
      <c r="I1350" s="257">
        <v>1</v>
      </c>
      <c r="J1350" s="257">
        <f t="shared" si="21"/>
        <v>307.95</v>
      </c>
      <c r="K1350" s="255" t="s">
        <v>9462</v>
      </c>
      <c r="L1350" s="255" t="s">
        <v>432</v>
      </c>
      <c r="M1350" s="256">
        <v>43202</v>
      </c>
      <c r="N1350" s="255" t="s">
        <v>70</v>
      </c>
      <c r="O1350" s="255" t="s">
        <v>9463</v>
      </c>
    </row>
    <row r="1351" spans="1:15" x14ac:dyDescent="0.2">
      <c r="A1351" s="255" t="s">
        <v>2063</v>
      </c>
      <c r="B1351" s="255" t="s">
        <v>2046</v>
      </c>
      <c r="C1351" s="255" t="s">
        <v>2551</v>
      </c>
      <c r="D1351" s="255" t="s">
        <v>2552</v>
      </c>
      <c r="E1351" s="255" t="s">
        <v>2553</v>
      </c>
      <c r="F1351" s="255" t="s">
        <v>9464</v>
      </c>
      <c r="G1351" s="256">
        <v>43214</v>
      </c>
      <c r="H1351" s="257">
        <v>899.03</v>
      </c>
      <c r="I1351" s="257">
        <v>1</v>
      </c>
      <c r="J1351" s="257">
        <f t="shared" si="21"/>
        <v>899.03</v>
      </c>
      <c r="K1351" s="255" t="s">
        <v>9465</v>
      </c>
      <c r="L1351" s="255" t="s">
        <v>106</v>
      </c>
      <c r="M1351" s="256">
        <v>43215</v>
      </c>
      <c r="N1351" s="255" t="s">
        <v>70</v>
      </c>
      <c r="O1351" s="255" t="s">
        <v>9466</v>
      </c>
    </row>
    <row r="1352" spans="1:15" x14ac:dyDescent="0.2">
      <c r="A1352" s="255" t="s">
        <v>2063</v>
      </c>
      <c r="B1352" s="255" t="s">
        <v>2046</v>
      </c>
      <c r="C1352" s="255" t="s">
        <v>5687</v>
      </c>
      <c r="D1352" s="255" t="s">
        <v>5688</v>
      </c>
      <c r="E1352" s="255" t="s">
        <v>5689</v>
      </c>
      <c r="F1352" s="255" t="s">
        <v>9467</v>
      </c>
      <c r="G1352" s="256">
        <v>43220</v>
      </c>
      <c r="H1352" s="257">
        <v>398.88</v>
      </c>
      <c r="I1352" s="257">
        <v>1</v>
      </c>
      <c r="J1352" s="257">
        <f t="shared" si="21"/>
        <v>398.88</v>
      </c>
      <c r="K1352" s="255" t="s">
        <v>9468</v>
      </c>
      <c r="L1352" s="255" t="s">
        <v>799</v>
      </c>
      <c r="M1352" s="256">
        <v>43220</v>
      </c>
      <c r="N1352" s="255" t="s">
        <v>70</v>
      </c>
      <c r="O1352" s="255" t="s">
        <v>9469</v>
      </c>
    </row>
    <row r="1353" spans="1:15" x14ac:dyDescent="0.2">
      <c r="A1353" s="255" t="s">
        <v>2063</v>
      </c>
      <c r="B1353" s="255" t="s">
        <v>2046</v>
      </c>
      <c r="C1353" s="255" t="s">
        <v>5687</v>
      </c>
      <c r="D1353" s="255" t="s">
        <v>5688</v>
      </c>
      <c r="E1353" s="255" t="s">
        <v>5689</v>
      </c>
      <c r="F1353" s="255" t="s">
        <v>9470</v>
      </c>
      <c r="G1353" s="256">
        <v>43220</v>
      </c>
      <c r="H1353" s="257">
        <v>2650.69</v>
      </c>
      <c r="I1353" s="257">
        <v>1</v>
      </c>
      <c r="J1353" s="257">
        <f t="shared" si="21"/>
        <v>2650.69</v>
      </c>
      <c r="K1353" s="255" t="s">
        <v>9471</v>
      </c>
      <c r="L1353" s="255" t="s">
        <v>799</v>
      </c>
      <c r="M1353" s="256">
        <v>43220</v>
      </c>
      <c r="N1353" s="255" t="s">
        <v>70</v>
      </c>
      <c r="O1353" s="255" t="s">
        <v>9472</v>
      </c>
    </row>
    <row r="1354" spans="1:15" x14ac:dyDescent="0.2">
      <c r="A1354" s="255" t="s">
        <v>2063</v>
      </c>
      <c r="B1354" s="255" t="s">
        <v>2046</v>
      </c>
      <c r="C1354" s="255" t="s">
        <v>110</v>
      </c>
      <c r="D1354" s="255" t="s">
        <v>111</v>
      </c>
      <c r="E1354" s="255" t="s">
        <v>112</v>
      </c>
      <c r="F1354" s="255" t="s">
        <v>9473</v>
      </c>
      <c r="G1354" s="256">
        <v>43216</v>
      </c>
      <c r="H1354" s="257">
        <v>45.1</v>
      </c>
      <c r="I1354" s="257">
        <v>1</v>
      </c>
      <c r="J1354" s="257">
        <f t="shared" si="21"/>
        <v>45.1</v>
      </c>
      <c r="K1354" s="255" t="s">
        <v>9474</v>
      </c>
      <c r="L1354" s="255" t="s">
        <v>4575</v>
      </c>
      <c r="M1354" s="256">
        <v>43217</v>
      </c>
      <c r="N1354" s="255" t="s">
        <v>70</v>
      </c>
      <c r="O1354" s="255" t="s">
        <v>9475</v>
      </c>
    </row>
    <row r="1355" spans="1:15" x14ac:dyDescent="0.2">
      <c r="A1355" s="255" t="s">
        <v>2063</v>
      </c>
      <c r="B1355" s="255" t="s">
        <v>2046</v>
      </c>
      <c r="C1355" s="255" t="s">
        <v>110</v>
      </c>
      <c r="D1355" s="255" t="s">
        <v>111</v>
      </c>
      <c r="E1355" s="255" t="s">
        <v>112</v>
      </c>
      <c r="F1355" s="255" t="s">
        <v>9476</v>
      </c>
      <c r="G1355" s="256">
        <v>43216</v>
      </c>
      <c r="H1355" s="257">
        <v>99.58</v>
      </c>
      <c r="I1355" s="257">
        <v>1</v>
      </c>
      <c r="J1355" s="257">
        <f t="shared" si="21"/>
        <v>99.58</v>
      </c>
      <c r="K1355" s="255" t="s">
        <v>9477</v>
      </c>
      <c r="L1355" s="255" t="s">
        <v>165</v>
      </c>
      <c r="M1355" s="256">
        <v>43217</v>
      </c>
      <c r="N1355" s="255" t="s">
        <v>70</v>
      </c>
      <c r="O1355" s="255" t="s">
        <v>9478</v>
      </c>
    </row>
    <row r="1356" spans="1:15" x14ac:dyDescent="0.2">
      <c r="A1356" s="255" t="s">
        <v>2063</v>
      </c>
      <c r="B1356" s="255" t="s">
        <v>2046</v>
      </c>
      <c r="C1356" s="255" t="s">
        <v>110</v>
      </c>
      <c r="D1356" s="255" t="s">
        <v>111</v>
      </c>
      <c r="E1356" s="255" t="s">
        <v>112</v>
      </c>
      <c r="F1356" s="255" t="s">
        <v>9479</v>
      </c>
      <c r="G1356" s="256">
        <v>43216</v>
      </c>
      <c r="H1356" s="257">
        <v>37.01</v>
      </c>
      <c r="I1356" s="257">
        <v>1</v>
      </c>
      <c r="J1356" s="257">
        <f t="shared" si="21"/>
        <v>37.01</v>
      </c>
      <c r="K1356" s="255" t="s">
        <v>9480</v>
      </c>
      <c r="L1356" s="255" t="s">
        <v>214</v>
      </c>
      <c r="M1356" s="256">
        <v>43217</v>
      </c>
      <c r="N1356" s="255" t="s">
        <v>70</v>
      </c>
      <c r="O1356" s="255" t="s">
        <v>9481</v>
      </c>
    </row>
    <row r="1357" spans="1:15" x14ac:dyDescent="0.2">
      <c r="A1357" s="255" t="s">
        <v>2063</v>
      </c>
      <c r="B1357" s="255" t="s">
        <v>2046</v>
      </c>
      <c r="C1357" s="255" t="s">
        <v>110</v>
      </c>
      <c r="D1357" s="255" t="s">
        <v>111</v>
      </c>
      <c r="E1357" s="255" t="s">
        <v>112</v>
      </c>
      <c r="F1357" s="255" t="s">
        <v>9482</v>
      </c>
      <c r="G1357" s="256">
        <v>43215</v>
      </c>
      <c r="H1357" s="257">
        <v>160.28</v>
      </c>
      <c r="I1357" s="257">
        <v>1</v>
      </c>
      <c r="J1357" s="257">
        <f t="shared" si="21"/>
        <v>160.28</v>
      </c>
      <c r="K1357" s="255" t="s">
        <v>9483</v>
      </c>
      <c r="L1357" s="255" t="s">
        <v>318</v>
      </c>
      <c r="M1357" s="256">
        <v>43216</v>
      </c>
      <c r="N1357" s="255" t="s">
        <v>70</v>
      </c>
      <c r="O1357" s="255" t="s">
        <v>9484</v>
      </c>
    </row>
    <row r="1358" spans="1:15" x14ac:dyDescent="0.2">
      <c r="A1358" s="255" t="s">
        <v>2063</v>
      </c>
      <c r="B1358" s="255" t="s">
        <v>2046</v>
      </c>
      <c r="C1358" s="255" t="s">
        <v>110</v>
      </c>
      <c r="D1358" s="255" t="s">
        <v>111</v>
      </c>
      <c r="E1358" s="255" t="s">
        <v>112</v>
      </c>
      <c r="F1358" s="255" t="s">
        <v>9485</v>
      </c>
      <c r="G1358" s="256">
        <v>43215</v>
      </c>
      <c r="H1358" s="257">
        <v>71.39</v>
      </c>
      <c r="I1358" s="257">
        <v>1</v>
      </c>
      <c r="J1358" s="257">
        <f t="shared" si="21"/>
        <v>71.39</v>
      </c>
      <c r="K1358" s="255" t="s">
        <v>9486</v>
      </c>
      <c r="L1358" s="255" t="s">
        <v>426</v>
      </c>
      <c r="M1358" s="256">
        <v>43216</v>
      </c>
      <c r="N1358" s="255" t="s">
        <v>70</v>
      </c>
      <c r="O1358" s="255" t="s">
        <v>9487</v>
      </c>
    </row>
    <row r="1359" spans="1:15" x14ac:dyDescent="0.2">
      <c r="A1359" s="255" t="s">
        <v>2063</v>
      </c>
      <c r="B1359" s="255" t="s">
        <v>2046</v>
      </c>
      <c r="C1359" s="255" t="s">
        <v>110</v>
      </c>
      <c r="D1359" s="255" t="s">
        <v>111</v>
      </c>
      <c r="E1359" s="255" t="s">
        <v>112</v>
      </c>
      <c r="F1359" s="255" t="s">
        <v>9488</v>
      </c>
      <c r="G1359" s="256">
        <v>43215</v>
      </c>
      <c r="H1359" s="257">
        <v>18.690000000000001</v>
      </c>
      <c r="I1359" s="257">
        <v>1</v>
      </c>
      <c r="J1359" s="257">
        <f t="shared" si="21"/>
        <v>18.690000000000001</v>
      </c>
      <c r="K1359" s="255" t="s">
        <v>9489</v>
      </c>
      <c r="L1359" s="255" t="s">
        <v>415</v>
      </c>
      <c r="M1359" s="256">
        <v>43216</v>
      </c>
      <c r="N1359" s="255" t="s">
        <v>70</v>
      </c>
      <c r="O1359" s="255" t="s">
        <v>9490</v>
      </c>
    </row>
    <row r="1360" spans="1:15" x14ac:dyDescent="0.2">
      <c r="A1360" s="255" t="s">
        <v>2063</v>
      </c>
      <c r="B1360" s="255" t="s">
        <v>2046</v>
      </c>
      <c r="C1360" s="255" t="s">
        <v>110</v>
      </c>
      <c r="D1360" s="255" t="s">
        <v>111</v>
      </c>
      <c r="E1360" s="255" t="s">
        <v>112</v>
      </c>
      <c r="F1360" s="255" t="s">
        <v>9491</v>
      </c>
      <c r="G1360" s="256">
        <v>43214</v>
      </c>
      <c r="H1360" s="257">
        <v>50</v>
      </c>
      <c r="I1360" s="257">
        <v>1</v>
      </c>
      <c r="J1360" s="257">
        <f t="shared" si="21"/>
        <v>50</v>
      </c>
      <c r="K1360" s="255" t="s">
        <v>9492</v>
      </c>
      <c r="L1360" s="255" t="s">
        <v>434</v>
      </c>
      <c r="M1360" s="256">
        <v>43215</v>
      </c>
      <c r="N1360" s="255" t="s">
        <v>70</v>
      </c>
      <c r="O1360" s="255" t="s">
        <v>9493</v>
      </c>
    </row>
    <row r="1361" spans="1:15" x14ac:dyDescent="0.2">
      <c r="A1361" s="255" t="s">
        <v>2063</v>
      </c>
      <c r="B1361" s="255" t="s">
        <v>2046</v>
      </c>
      <c r="C1361" s="255" t="s">
        <v>110</v>
      </c>
      <c r="D1361" s="255" t="s">
        <v>111</v>
      </c>
      <c r="E1361" s="255" t="s">
        <v>112</v>
      </c>
      <c r="F1361" s="255" t="s">
        <v>9494</v>
      </c>
      <c r="G1361" s="256">
        <v>43214</v>
      </c>
      <c r="H1361" s="257">
        <v>42.17</v>
      </c>
      <c r="I1361" s="257">
        <v>1</v>
      </c>
      <c r="J1361" s="257">
        <f t="shared" si="21"/>
        <v>42.17</v>
      </c>
      <c r="K1361" s="255" t="s">
        <v>9495</v>
      </c>
      <c r="L1361" s="255" t="s">
        <v>434</v>
      </c>
      <c r="M1361" s="256">
        <v>43215</v>
      </c>
      <c r="N1361" s="255" t="s">
        <v>70</v>
      </c>
      <c r="O1361" s="255" t="s">
        <v>9496</v>
      </c>
    </row>
    <row r="1362" spans="1:15" x14ac:dyDescent="0.2">
      <c r="A1362" s="255" t="s">
        <v>2063</v>
      </c>
      <c r="B1362" s="255" t="s">
        <v>2046</v>
      </c>
      <c r="C1362" s="255" t="s">
        <v>110</v>
      </c>
      <c r="D1362" s="255" t="s">
        <v>111</v>
      </c>
      <c r="E1362" s="255" t="s">
        <v>112</v>
      </c>
      <c r="F1362" s="255" t="s">
        <v>9497</v>
      </c>
      <c r="G1362" s="256">
        <v>43214</v>
      </c>
      <c r="H1362" s="257">
        <v>7.26</v>
      </c>
      <c r="I1362" s="257">
        <v>1</v>
      </c>
      <c r="J1362" s="257">
        <f t="shared" si="21"/>
        <v>7.26</v>
      </c>
      <c r="K1362" s="255" t="s">
        <v>9498</v>
      </c>
      <c r="L1362" s="255" t="s">
        <v>113</v>
      </c>
      <c r="M1362" s="256">
        <v>43215</v>
      </c>
      <c r="N1362" s="255" t="s">
        <v>70</v>
      </c>
      <c r="O1362" s="255" t="s">
        <v>9499</v>
      </c>
    </row>
    <row r="1363" spans="1:15" x14ac:dyDescent="0.2">
      <c r="A1363" s="255" t="s">
        <v>2063</v>
      </c>
      <c r="B1363" s="255" t="s">
        <v>2046</v>
      </c>
      <c r="C1363" s="255" t="s">
        <v>110</v>
      </c>
      <c r="D1363" s="255" t="s">
        <v>111</v>
      </c>
      <c r="E1363" s="255" t="s">
        <v>112</v>
      </c>
      <c r="F1363" s="255" t="s">
        <v>9500</v>
      </c>
      <c r="G1363" s="256">
        <v>43214</v>
      </c>
      <c r="H1363" s="257">
        <v>219.62</v>
      </c>
      <c r="I1363" s="257">
        <v>1</v>
      </c>
      <c r="J1363" s="257">
        <f t="shared" si="21"/>
        <v>219.62</v>
      </c>
      <c r="K1363" s="255" t="s">
        <v>9489</v>
      </c>
      <c r="L1363" s="255" t="s">
        <v>415</v>
      </c>
      <c r="M1363" s="256">
        <v>43215</v>
      </c>
      <c r="N1363" s="255" t="s">
        <v>70</v>
      </c>
      <c r="O1363" s="255" t="s">
        <v>9490</v>
      </c>
    </row>
    <row r="1364" spans="1:15" x14ac:dyDescent="0.2">
      <c r="A1364" s="255" t="s">
        <v>2063</v>
      </c>
      <c r="B1364" s="255" t="s">
        <v>2046</v>
      </c>
      <c r="C1364" s="255" t="s">
        <v>110</v>
      </c>
      <c r="D1364" s="255" t="s">
        <v>111</v>
      </c>
      <c r="E1364" s="255" t="s">
        <v>112</v>
      </c>
      <c r="F1364" s="255" t="s">
        <v>9501</v>
      </c>
      <c r="G1364" s="256">
        <v>43213</v>
      </c>
      <c r="H1364" s="257">
        <v>19.93</v>
      </c>
      <c r="I1364" s="257">
        <v>1</v>
      </c>
      <c r="J1364" s="257">
        <f t="shared" si="21"/>
        <v>19.93</v>
      </c>
      <c r="K1364" s="255" t="s">
        <v>9498</v>
      </c>
      <c r="L1364" s="255" t="s">
        <v>113</v>
      </c>
      <c r="M1364" s="256">
        <v>43214</v>
      </c>
      <c r="N1364" s="255" t="s">
        <v>70</v>
      </c>
      <c r="O1364" s="255" t="s">
        <v>9499</v>
      </c>
    </row>
    <row r="1365" spans="1:15" x14ac:dyDescent="0.2">
      <c r="A1365" s="255" t="s">
        <v>2063</v>
      </c>
      <c r="B1365" s="255" t="s">
        <v>2046</v>
      </c>
      <c r="C1365" s="255" t="s">
        <v>110</v>
      </c>
      <c r="D1365" s="255" t="s">
        <v>111</v>
      </c>
      <c r="E1365" s="255" t="s">
        <v>112</v>
      </c>
      <c r="F1365" s="255" t="s">
        <v>9502</v>
      </c>
      <c r="G1365" s="256">
        <v>43213</v>
      </c>
      <c r="H1365" s="257">
        <v>9.08</v>
      </c>
      <c r="I1365" s="257">
        <v>1</v>
      </c>
      <c r="J1365" s="257">
        <f t="shared" si="21"/>
        <v>9.08</v>
      </c>
      <c r="K1365" s="255" t="s">
        <v>9489</v>
      </c>
      <c r="L1365" s="255" t="s">
        <v>415</v>
      </c>
      <c r="M1365" s="256">
        <v>43214</v>
      </c>
      <c r="N1365" s="255" t="s">
        <v>70</v>
      </c>
      <c r="O1365" s="255" t="s">
        <v>9490</v>
      </c>
    </row>
    <row r="1366" spans="1:15" x14ac:dyDescent="0.2">
      <c r="A1366" s="255" t="s">
        <v>2063</v>
      </c>
      <c r="B1366" s="255" t="s">
        <v>2046</v>
      </c>
      <c r="C1366" s="255" t="s">
        <v>110</v>
      </c>
      <c r="D1366" s="255" t="s">
        <v>111</v>
      </c>
      <c r="E1366" s="255" t="s">
        <v>112</v>
      </c>
      <c r="F1366" s="255" t="s">
        <v>9503</v>
      </c>
      <c r="G1366" s="256">
        <v>43213</v>
      </c>
      <c r="H1366" s="257">
        <v>27.3</v>
      </c>
      <c r="I1366" s="257">
        <v>1</v>
      </c>
      <c r="J1366" s="257">
        <f t="shared" si="21"/>
        <v>27.3</v>
      </c>
      <c r="K1366" s="255" t="s">
        <v>9504</v>
      </c>
      <c r="L1366" s="255" t="s">
        <v>430</v>
      </c>
      <c r="M1366" s="256">
        <v>43214</v>
      </c>
      <c r="N1366" s="255" t="s">
        <v>70</v>
      </c>
      <c r="O1366" s="255" t="s">
        <v>9505</v>
      </c>
    </row>
    <row r="1367" spans="1:15" x14ac:dyDescent="0.2">
      <c r="A1367" s="255" t="s">
        <v>2063</v>
      </c>
      <c r="B1367" s="255" t="s">
        <v>2046</v>
      </c>
      <c r="C1367" s="255" t="s">
        <v>110</v>
      </c>
      <c r="D1367" s="255" t="s">
        <v>111</v>
      </c>
      <c r="E1367" s="255" t="s">
        <v>112</v>
      </c>
      <c r="F1367" s="255" t="s">
        <v>9506</v>
      </c>
      <c r="G1367" s="256">
        <v>43210</v>
      </c>
      <c r="H1367" s="257">
        <v>806.4</v>
      </c>
      <c r="I1367" s="257">
        <v>1</v>
      </c>
      <c r="J1367" s="257">
        <f t="shared" si="21"/>
        <v>806.4</v>
      </c>
      <c r="K1367" s="255" t="s">
        <v>9507</v>
      </c>
      <c r="L1367" s="255" t="s">
        <v>432</v>
      </c>
      <c r="M1367" s="256">
        <v>43211</v>
      </c>
      <c r="N1367" s="255" t="s">
        <v>70</v>
      </c>
      <c r="O1367" s="255" t="s">
        <v>9508</v>
      </c>
    </row>
    <row r="1368" spans="1:15" x14ac:dyDescent="0.2">
      <c r="A1368" s="255" t="s">
        <v>2063</v>
      </c>
      <c r="B1368" s="255" t="s">
        <v>2046</v>
      </c>
      <c r="C1368" s="255" t="s">
        <v>110</v>
      </c>
      <c r="D1368" s="255" t="s">
        <v>111</v>
      </c>
      <c r="E1368" s="255" t="s">
        <v>112</v>
      </c>
      <c r="F1368" s="255" t="s">
        <v>9509</v>
      </c>
      <c r="G1368" s="256">
        <v>43210</v>
      </c>
      <c r="H1368" s="257">
        <v>107.99</v>
      </c>
      <c r="I1368" s="257">
        <v>1</v>
      </c>
      <c r="J1368" s="257">
        <f t="shared" si="21"/>
        <v>107.99</v>
      </c>
      <c r="K1368" s="255" t="s">
        <v>9510</v>
      </c>
      <c r="L1368" s="255" t="s">
        <v>432</v>
      </c>
      <c r="M1368" s="256">
        <v>43211</v>
      </c>
      <c r="N1368" s="255" t="s">
        <v>70</v>
      </c>
      <c r="O1368" s="255" t="s">
        <v>9511</v>
      </c>
    </row>
    <row r="1369" spans="1:15" x14ac:dyDescent="0.2">
      <c r="A1369" s="255" t="s">
        <v>2063</v>
      </c>
      <c r="B1369" s="255" t="s">
        <v>2046</v>
      </c>
      <c r="C1369" s="255" t="s">
        <v>110</v>
      </c>
      <c r="D1369" s="255" t="s">
        <v>111</v>
      </c>
      <c r="E1369" s="255" t="s">
        <v>112</v>
      </c>
      <c r="F1369" s="255" t="s">
        <v>9512</v>
      </c>
      <c r="G1369" s="256">
        <v>43209</v>
      </c>
      <c r="H1369" s="257">
        <v>11.62</v>
      </c>
      <c r="I1369" s="257">
        <v>1</v>
      </c>
      <c r="J1369" s="257">
        <f t="shared" si="21"/>
        <v>11.62</v>
      </c>
      <c r="K1369" s="255" t="s">
        <v>9513</v>
      </c>
      <c r="L1369" s="255" t="s">
        <v>320</v>
      </c>
      <c r="M1369" s="256">
        <v>43210</v>
      </c>
      <c r="N1369" s="255" t="s">
        <v>70</v>
      </c>
      <c r="O1369" s="255" t="s">
        <v>9514</v>
      </c>
    </row>
    <row r="1370" spans="1:15" x14ac:dyDescent="0.2">
      <c r="A1370" s="255" t="s">
        <v>2063</v>
      </c>
      <c r="B1370" s="255" t="s">
        <v>2046</v>
      </c>
      <c r="C1370" s="255" t="s">
        <v>110</v>
      </c>
      <c r="D1370" s="255" t="s">
        <v>111</v>
      </c>
      <c r="E1370" s="255" t="s">
        <v>112</v>
      </c>
      <c r="F1370" s="255" t="s">
        <v>9515</v>
      </c>
      <c r="G1370" s="256">
        <v>43208</v>
      </c>
      <c r="H1370" s="257">
        <v>65.489999999999995</v>
      </c>
      <c r="I1370" s="257">
        <v>1</v>
      </c>
      <c r="J1370" s="257">
        <f t="shared" si="21"/>
        <v>65.489999999999995</v>
      </c>
      <c r="K1370" s="255" t="s">
        <v>9516</v>
      </c>
      <c r="L1370" s="255" t="s">
        <v>106</v>
      </c>
      <c r="M1370" s="256">
        <v>43209</v>
      </c>
      <c r="N1370" s="255" t="s">
        <v>70</v>
      </c>
      <c r="O1370" s="255" t="s">
        <v>9517</v>
      </c>
    </row>
    <row r="1371" spans="1:15" x14ac:dyDescent="0.2">
      <c r="A1371" s="255" t="s">
        <v>2063</v>
      </c>
      <c r="B1371" s="255" t="s">
        <v>2046</v>
      </c>
      <c r="C1371" s="255" t="s">
        <v>110</v>
      </c>
      <c r="D1371" s="255" t="s">
        <v>111</v>
      </c>
      <c r="E1371" s="255" t="s">
        <v>112</v>
      </c>
      <c r="F1371" s="255" t="s">
        <v>9518</v>
      </c>
      <c r="G1371" s="256">
        <v>43208</v>
      </c>
      <c r="H1371" s="257">
        <v>19.36</v>
      </c>
      <c r="I1371" s="257">
        <v>1</v>
      </c>
      <c r="J1371" s="257">
        <f t="shared" si="21"/>
        <v>19.36</v>
      </c>
      <c r="K1371" s="255" t="s">
        <v>9519</v>
      </c>
      <c r="L1371" s="255" t="s">
        <v>434</v>
      </c>
      <c r="M1371" s="256">
        <v>43209</v>
      </c>
      <c r="N1371" s="255" t="s">
        <v>70</v>
      </c>
      <c r="O1371" s="255" t="s">
        <v>9520</v>
      </c>
    </row>
    <row r="1372" spans="1:15" x14ac:dyDescent="0.2">
      <c r="A1372" s="255" t="s">
        <v>2063</v>
      </c>
      <c r="B1372" s="255" t="s">
        <v>2046</v>
      </c>
      <c r="C1372" s="255" t="s">
        <v>110</v>
      </c>
      <c r="D1372" s="255" t="s">
        <v>111</v>
      </c>
      <c r="E1372" s="255" t="s">
        <v>112</v>
      </c>
      <c r="F1372" s="255" t="s">
        <v>9521</v>
      </c>
      <c r="G1372" s="256">
        <v>43207</v>
      </c>
      <c r="H1372" s="257">
        <v>54.63</v>
      </c>
      <c r="I1372" s="257">
        <v>1</v>
      </c>
      <c r="J1372" s="257">
        <f t="shared" si="21"/>
        <v>54.63</v>
      </c>
      <c r="K1372" s="255" t="s">
        <v>9522</v>
      </c>
      <c r="L1372" s="255" t="s">
        <v>432</v>
      </c>
      <c r="M1372" s="256">
        <v>43208</v>
      </c>
      <c r="N1372" s="255" t="s">
        <v>70</v>
      </c>
      <c r="O1372" s="255" t="s">
        <v>9523</v>
      </c>
    </row>
    <row r="1373" spans="1:15" x14ac:dyDescent="0.2">
      <c r="A1373" s="255" t="s">
        <v>2063</v>
      </c>
      <c r="B1373" s="255" t="s">
        <v>2046</v>
      </c>
      <c r="C1373" s="255" t="s">
        <v>110</v>
      </c>
      <c r="D1373" s="255" t="s">
        <v>111</v>
      </c>
      <c r="E1373" s="255" t="s">
        <v>112</v>
      </c>
      <c r="F1373" s="255" t="s">
        <v>9524</v>
      </c>
      <c r="G1373" s="256">
        <v>43207</v>
      </c>
      <c r="H1373" s="257">
        <v>254.34</v>
      </c>
      <c r="I1373" s="257">
        <v>1</v>
      </c>
      <c r="J1373" s="257">
        <f t="shared" si="21"/>
        <v>254.34</v>
      </c>
      <c r="K1373" s="255" t="s">
        <v>9525</v>
      </c>
      <c r="L1373" s="255" t="s">
        <v>8513</v>
      </c>
      <c r="M1373" s="256">
        <v>43208</v>
      </c>
      <c r="N1373" s="255" t="s">
        <v>70</v>
      </c>
      <c r="O1373" s="255" t="s">
        <v>9526</v>
      </c>
    </row>
    <row r="1374" spans="1:15" x14ac:dyDescent="0.2">
      <c r="A1374" s="255" t="s">
        <v>2063</v>
      </c>
      <c r="B1374" s="255" t="s">
        <v>2046</v>
      </c>
      <c r="C1374" s="255" t="s">
        <v>110</v>
      </c>
      <c r="D1374" s="255" t="s">
        <v>111</v>
      </c>
      <c r="E1374" s="255" t="s">
        <v>112</v>
      </c>
      <c r="F1374" s="255" t="s">
        <v>9527</v>
      </c>
      <c r="G1374" s="256">
        <v>43207</v>
      </c>
      <c r="H1374" s="257">
        <v>272.25</v>
      </c>
      <c r="I1374" s="257">
        <v>1</v>
      </c>
      <c r="J1374" s="257">
        <f t="shared" si="21"/>
        <v>272.25</v>
      </c>
      <c r="K1374" s="255" t="s">
        <v>9480</v>
      </c>
      <c r="L1374" s="255" t="s">
        <v>214</v>
      </c>
      <c r="M1374" s="256">
        <v>43208</v>
      </c>
      <c r="N1374" s="255" t="s">
        <v>70</v>
      </c>
      <c r="O1374" s="255" t="s">
        <v>9481</v>
      </c>
    </row>
    <row r="1375" spans="1:15" x14ac:dyDescent="0.2">
      <c r="A1375" s="255" t="s">
        <v>2063</v>
      </c>
      <c r="B1375" s="255" t="s">
        <v>2046</v>
      </c>
      <c r="C1375" s="255" t="s">
        <v>110</v>
      </c>
      <c r="D1375" s="255" t="s">
        <v>111</v>
      </c>
      <c r="E1375" s="255" t="s">
        <v>112</v>
      </c>
      <c r="F1375" s="255" t="s">
        <v>9528</v>
      </c>
      <c r="G1375" s="256">
        <v>43206</v>
      </c>
      <c r="H1375" s="257">
        <v>159.96</v>
      </c>
      <c r="I1375" s="257">
        <v>1</v>
      </c>
      <c r="J1375" s="257">
        <f t="shared" si="21"/>
        <v>159.96</v>
      </c>
      <c r="K1375" s="255" t="s">
        <v>9519</v>
      </c>
      <c r="L1375" s="255" t="s">
        <v>434</v>
      </c>
      <c r="M1375" s="256">
        <v>43207</v>
      </c>
      <c r="N1375" s="255" t="s">
        <v>70</v>
      </c>
      <c r="O1375" s="255" t="s">
        <v>9520</v>
      </c>
    </row>
    <row r="1376" spans="1:15" x14ac:dyDescent="0.2">
      <c r="A1376" s="255" t="s">
        <v>2063</v>
      </c>
      <c r="B1376" s="255" t="s">
        <v>2046</v>
      </c>
      <c r="C1376" s="255" t="s">
        <v>110</v>
      </c>
      <c r="D1376" s="255" t="s">
        <v>111</v>
      </c>
      <c r="E1376" s="255" t="s">
        <v>112</v>
      </c>
      <c r="F1376" s="255" t="s">
        <v>9529</v>
      </c>
      <c r="G1376" s="256">
        <v>43206</v>
      </c>
      <c r="H1376" s="257">
        <v>71.39</v>
      </c>
      <c r="I1376" s="257">
        <v>1</v>
      </c>
      <c r="J1376" s="257">
        <f t="shared" si="21"/>
        <v>71.39</v>
      </c>
      <c r="K1376" s="255" t="s">
        <v>9530</v>
      </c>
      <c r="L1376" s="255" t="s">
        <v>320</v>
      </c>
      <c r="M1376" s="256">
        <v>43207</v>
      </c>
      <c r="N1376" s="255" t="s">
        <v>70</v>
      </c>
      <c r="O1376" s="255" t="s">
        <v>9531</v>
      </c>
    </row>
    <row r="1377" spans="1:15" x14ac:dyDescent="0.2">
      <c r="A1377" s="255" t="s">
        <v>2063</v>
      </c>
      <c r="B1377" s="255" t="s">
        <v>2046</v>
      </c>
      <c r="C1377" s="255" t="s">
        <v>110</v>
      </c>
      <c r="D1377" s="255" t="s">
        <v>111</v>
      </c>
      <c r="E1377" s="255" t="s">
        <v>112</v>
      </c>
      <c r="F1377" s="255" t="s">
        <v>9532</v>
      </c>
      <c r="G1377" s="256">
        <v>43203</v>
      </c>
      <c r="H1377" s="257">
        <v>106.44</v>
      </c>
      <c r="I1377" s="257">
        <v>1</v>
      </c>
      <c r="J1377" s="257">
        <f t="shared" si="21"/>
        <v>106.44</v>
      </c>
      <c r="K1377" s="255" t="s">
        <v>9480</v>
      </c>
      <c r="L1377" s="255" t="s">
        <v>214</v>
      </c>
      <c r="M1377" s="256">
        <v>43204</v>
      </c>
      <c r="N1377" s="255" t="s">
        <v>70</v>
      </c>
      <c r="O1377" s="255" t="s">
        <v>9481</v>
      </c>
    </row>
    <row r="1378" spans="1:15" x14ac:dyDescent="0.2">
      <c r="A1378" s="255" t="s">
        <v>2063</v>
      </c>
      <c r="B1378" s="255" t="s">
        <v>2046</v>
      </c>
      <c r="C1378" s="255" t="s">
        <v>110</v>
      </c>
      <c r="D1378" s="255" t="s">
        <v>111</v>
      </c>
      <c r="E1378" s="255" t="s">
        <v>112</v>
      </c>
      <c r="F1378" s="255" t="s">
        <v>9533</v>
      </c>
      <c r="G1378" s="256">
        <v>43203</v>
      </c>
      <c r="H1378" s="257">
        <v>14.28</v>
      </c>
      <c r="I1378" s="257">
        <v>1</v>
      </c>
      <c r="J1378" s="257">
        <f t="shared" si="21"/>
        <v>14.28</v>
      </c>
      <c r="K1378" s="255" t="s">
        <v>9534</v>
      </c>
      <c r="L1378" s="255" t="s">
        <v>434</v>
      </c>
      <c r="M1378" s="256">
        <v>43204</v>
      </c>
      <c r="N1378" s="255" t="s">
        <v>70</v>
      </c>
      <c r="O1378" s="255" t="s">
        <v>9535</v>
      </c>
    </row>
    <row r="1379" spans="1:15" x14ac:dyDescent="0.2">
      <c r="A1379" s="255" t="s">
        <v>2063</v>
      </c>
      <c r="B1379" s="255" t="s">
        <v>2046</v>
      </c>
      <c r="C1379" s="255" t="s">
        <v>110</v>
      </c>
      <c r="D1379" s="255" t="s">
        <v>111</v>
      </c>
      <c r="E1379" s="255" t="s">
        <v>112</v>
      </c>
      <c r="F1379" s="255" t="s">
        <v>9536</v>
      </c>
      <c r="G1379" s="256">
        <v>43182</v>
      </c>
      <c r="H1379" s="257">
        <v>47.19</v>
      </c>
      <c r="I1379" s="257">
        <v>1</v>
      </c>
      <c r="J1379" s="257">
        <f t="shared" si="21"/>
        <v>47.19</v>
      </c>
      <c r="K1379" s="255" t="s">
        <v>9537</v>
      </c>
      <c r="L1379" s="255" t="s">
        <v>432</v>
      </c>
      <c r="M1379" s="256">
        <v>43216</v>
      </c>
      <c r="N1379" s="255" t="s">
        <v>70</v>
      </c>
      <c r="O1379" s="255" t="s">
        <v>9538</v>
      </c>
    </row>
    <row r="1380" spans="1:15" x14ac:dyDescent="0.2">
      <c r="A1380" s="255" t="s">
        <v>2063</v>
      </c>
      <c r="B1380" s="255" t="s">
        <v>2046</v>
      </c>
      <c r="C1380" s="255" t="s">
        <v>110</v>
      </c>
      <c r="D1380" s="255" t="s">
        <v>111</v>
      </c>
      <c r="E1380" s="255" t="s">
        <v>112</v>
      </c>
      <c r="F1380" s="255" t="s">
        <v>9539</v>
      </c>
      <c r="G1380" s="256">
        <v>43173</v>
      </c>
      <c r="H1380" s="257">
        <v>109.26</v>
      </c>
      <c r="I1380" s="257">
        <v>1</v>
      </c>
      <c r="J1380" s="257">
        <f t="shared" si="21"/>
        <v>109.26</v>
      </c>
      <c r="K1380" s="255" t="s">
        <v>9540</v>
      </c>
      <c r="L1380" s="255" t="s">
        <v>432</v>
      </c>
      <c r="M1380" s="256">
        <v>43215</v>
      </c>
      <c r="N1380" s="255" t="s">
        <v>70</v>
      </c>
      <c r="O1380" s="255" t="s">
        <v>9541</v>
      </c>
    </row>
    <row r="1381" spans="1:15" x14ac:dyDescent="0.2">
      <c r="A1381" s="255" t="s">
        <v>2063</v>
      </c>
      <c r="B1381" s="255" t="s">
        <v>2046</v>
      </c>
      <c r="C1381" s="255" t="s">
        <v>110</v>
      </c>
      <c r="D1381" s="255" t="s">
        <v>111</v>
      </c>
      <c r="E1381" s="255" t="s">
        <v>112</v>
      </c>
      <c r="F1381" s="255" t="s">
        <v>9542</v>
      </c>
      <c r="G1381" s="256">
        <v>43167</v>
      </c>
      <c r="H1381" s="257">
        <v>337.67</v>
      </c>
      <c r="I1381" s="257">
        <v>1</v>
      </c>
      <c r="J1381" s="257">
        <f t="shared" si="21"/>
        <v>337.67</v>
      </c>
      <c r="K1381" s="255" t="s">
        <v>9543</v>
      </c>
      <c r="L1381" s="255" t="s">
        <v>4575</v>
      </c>
      <c r="M1381" s="256">
        <v>43217</v>
      </c>
      <c r="N1381" s="255" t="s">
        <v>70</v>
      </c>
      <c r="O1381" s="255" t="s">
        <v>9544</v>
      </c>
    </row>
    <row r="1382" spans="1:15" x14ac:dyDescent="0.2">
      <c r="A1382" s="255" t="s">
        <v>2063</v>
      </c>
      <c r="B1382" s="255" t="s">
        <v>2046</v>
      </c>
      <c r="C1382" s="255" t="s">
        <v>110</v>
      </c>
      <c r="D1382" s="255" t="s">
        <v>111</v>
      </c>
      <c r="E1382" s="255" t="s">
        <v>112</v>
      </c>
      <c r="F1382" s="255" t="s">
        <v>9545</v>
      </c>
      <c r="G1382" s="256">
        <v>43167</v>
      </c>
      <c r="H1382" s="257">
        <v>172.43</v>
      </c>
      <c r="I1382" s="257">
        <v>1</v>
      </c>
      <c r="J1382" s="257">
        <f t="shared" si="21"/>
        <v>172.43</v>
      </c>
      <c r="K1382" s="255" t="s">
        <v>9546</v>
      </c>
      <c r="L1382" s="255" t="s">
        <v>432</v>
      </c>
      <c r="M1382" s="256">
        <v>43215</v>
      </c>
      <c r="N1382" s="255" t="s">
        <v>70</v>
      </c>
      <c r="O1382" s="255" t="s">
        <v>9547</v>
      </c>
    </row>
    <row r="1383" spans="1:15" x14ac:dyDescent="0.2">
      <c r="A1383" s="255" t="s">
        <v>2063</v>
      </c>
      <c r="B1383" s="255" t="s">
        <v>2046</v>
      </c>
      <c r="C1383" s="255" t="s">
        <v>110</v>
      </c>
      <c r="D1383" s="255" t="s">
        <v>111</v>
      </c>
      <c r="E1383" s="255" t="s">
        <v>112</v>
      </c>
      <c r="F1383" s="255" t="s">
        <v>9548</v>
      </c>
      <c r="G1383" s="256">
        <v>43145</v>
      </c>
      <c r="H1383" s="257">
        <v>149.74</v>
      </c>
      <c r="I1383" s="257">
        <v>1</v>
      </c>
      <c r="J1383" s="257">
        <f t="shared" si="21"/>
        <v>149.74</v>
      </c>
      <c r="K1383" s="255" t="s">
        <v>9549</v>
      </c>
      <c r="L1383" s="255" t="s">
        <v>432</v>
      </c>
      <c r="M1383" s="256">
        <v>43215</v>
      </c>
      <c r="N1383" s="255" t="s">
        <v>70</v>
      </c>
      <c r="O1383" s="255" t="s">
        <v>9550</v>
      </c>
    </row>
    <row r="1384" spans="1:15" x14ac:dyDescent="0.2">
      <c r="A1384" s="255" t="s">
        <v>2063</v>
      </c>
      <c r="B1384" s="255" t="s">
        <v>2046</v>
      </c>
      <c r="C1384" s="255" t="s">
        <v>110</v>
      </c>
      <c r="D1384" s="255" t="s">
        <v>111</v>
      </c>
      <c r="E1384" s="255" t="s">
        <v>112</v>
      </c>
      <c r="F1384" s="255" t="s">
        <v>9551</v>
      </c>
      <c r="G1384" s="256">
        <v>43129</v>
      </c>
      <c r="H1384" s="257">
        <v>55.54</v>
      </c>
      <c r="I1384" s="257">
        <v>1</v>
      </c>
      <c r="J1384" s="257">
        <f t="shared" si="21"/>
        <v>55.54</v>
      </c>
      <c r="K1384" s="255" t="s">
        <v>9552</v>
      </c>
      <c r="L1384" s="255" t="s">
        <v>2053</v>
      </c>
      <c r="M1384" s="256">
        <v>43200</v>
      </c>
      <c r="N1384" s="255" t="s">
        <v>70</v>
      </c>
      <c r="O1384" s="255" t="s">
        <v>9553</v>
      </c>
    </row>
    <row r="1385" spans="1:15" x14ac:dyDescent="0.2">
      <c r="A1385" s="255" t="s">
        <v>2063</v>
      </c>
      <c r="B1385" s="255" t="s">
        <v>2046</v>
      </c>
      <c r="C1385" s="255" t="s">
        <v>9554</v>
      </c>
      <c r="D1385" s="255" t="s">
        <v>9555</v>
      </c>
      <c r="E1385" s="255" t="s">
        <v>9556</v>
      </c>
      <c r="F1385" s="255" t="s">
        <v>9557</v>
      </c>
      <c r="G1385" s="256">
        <v>43215</v>
      </c>
      <c r="H1385" s="257">
        <v>174.36</v>
      </c>
      <c r="I1385" s="257">
        <v>1</v>
      </c>
      <c r="J1385" s="257">
        <f t="shared" si="21"/>
        <v>174.36</v>
      </c>
      <c r="K1385" s="255" t="s">
        <v>9558</v>
      </c>
      <c r="L1385" s="255" t="s">
        <v>803</v>
      </c>
      <c r="M1385" s="256">
        <v>43215</v>
      </c>
      <c r="N1385" s="255" t="s">
        <v>70</v>
      </c>
      <c r="O1385" s="255" t="s">
        <v>9559</v>
      </c>
    </row>
    <row r="1386" spans="1:15" x14ac:dyDescent="0.2">
      <c r="A1386" s="255" t="s">
        <v>2063</v>
      </c>
      <c r="B1386" s="255" t="s">
        <v>2046</v>
      </c>
      <c r="C1386" s="255" t="s">
        <v>9554</v>
      </c>
      <c r="D1386" s="255" t="s">
        <v>9555</v>
      </c>
      <c r="E1386" s="255" t="s">
        <v>9556</v>
      </c>
      <c r="F1386" s="255" t="s">
        <v>9560</v>
      </c>
      <c r="G1386" s="256">
        <v>43196</v>
      </c>
      <c r="H1386" s="257">
        <v>199.65</v>
      </c>
      <c r="I1386" s="257">
        <v>1</v>
      </c>
      <c r="J1386" s="257">
        <f t="shared" si="21"/>
        <v>199.65</v>
      </c>
      <c r="K1386" s="255" t="s">
        <v>9561</v>
      </c>
      <c r="L1386" s="255" t="s">
        <v>349</v>
      </c>
      <c r="M1386" s="256">
        <v>43200</v>
      </c>
      <c r="N1386" s="255" t="s">
        <v>70</v>
      </c>
      <c r="O1386" s="255" t="s">
        <v>9562</v>
      </c>
    </row>
    <row r="1387" spans="1:15" x14ac:dyDescent="0.2">
      <c r="A1387" s="255" t="s">
        <v>2063</v>
      </c>
      <c r="B1387" s="255" t="s">
        <v>2046</v>
      </c>
      <c r="C1387" s="255" t="s">
        <v>118</v>
      </c>
      <c r="D1387" s="255" t="s">
        <v>119</v>
      </c>
      <c r="E1387" s="255" t="s">
        <v>120</v>
      </c>
      <c r="F1387" s="255" t="s">
        <v>6322</v>
      </c>
      <c r="G1387" s="256">
        <v>43180</v>
      </c>
      <c r="H1387" s="257">
        <v>8.17</v>
      </c>
      <c r="I1387" s="257">
        <v>1</v>
      </c>
      <c r="J1387" s="257">
        <f t="shared" si="21"/>
        <v>8.17</v>
      </c>
      <c r="K1387" s="255" t="s">
        <v>9563</v>
      </c>
      <c r="L1387" s="255" t="s">
        <v>91</v>
      </c>
      <c r="M1387" s="256">
        <v>43199</v>
      </c>
      <c r="N1387" s="255" t="s">
        <v>70</v>
      </c>
      <c r="O1387" s="255" t="s">
        <v>9564</v>
      </c>
    </row>
    <row r="1388" spans="1:15" x14ac:dyDescent="0.2">
      <c r="A1388" s="255" t="s">
        <v>2063</v>
      </c>
      <c r="B1388" s="255" t="s">
        <v>2046</v>
      </c>
      <c r="C1388" s="255" t="s">
        <v>118</v>
      </c>
      <c r="D1388" s="255" t="s">
        <v>119</v>
      </c>
      <c r="E1388" s="255" t="s">
        <v>120</v>
      </c>
      <c r="F1388" s="255" t="s">
        <v>9565</v>
      </c>
      <c r="G1388" s="256">
        <v>43206</v>
      </c>
      <c r="H1388" s="257">
        <v>8.01</v>
      </c>
      <c r="I1388" s="257">
        <v>1</v>
      </c>
      <c r="J1388" s="257">
        <f t="shared" si="21"/>
        <v>8.01</v>
      </c>
      <c r="K1388" s="255" t="s">
        <v>9566</v>
      </c>
      <c r="L1388" s="255" t="s">
        <v>106</v>
      </c>
      <c r="M1388" s="256">
        <v>43213</v>
      </c>
      <c r="N1388" s="255" t="s">
        <v>70</v>
      </c>
      <c r="O1388" s="255" t="s">
        <v>9567</v>
      </c>
    </row>
    <row r="1389" spans="1:15" x14ac:dyDescent="0.2">
      <c r="A1389" s="255" t="s">
        <v>2063</v>
      </c>
      <c r="B1389" s="255" t="s">
        <v>2046</v>
      </c>
      <c r="C1389" s="255" t="s">
        <v>118</v>
      </c>
      <c r="D1389" s="255" t="s">
        <v>119</v>
      </c>
      <c r="E1389" s="255" t="s">
        <v>120</v>
      </c>
      <c r="F1389" s="255" t="s">
        <v>9568</v>
      </c>
      <c r="G1389" s="256">
        <v>43203</v>
      </c>
      <c r="H1389" s="257">
        <v>641.70000000000005</v>
      </c>
      <c r="I1389" s="257">
        <v>1</v>
      </c>
      <c r="J1389" s="257">
        <f t="shared" si="21"/>
        <v>641.70000000000005</v>
      </c>
      <c r="K1389" s="255" t="s">
        <v>9569</v>
      </c>
      <c r="L1389" s="255" t="s">
        <v>228</v>
      </c>
      <c r="M1389" s="256">
        <v>43213</v>
      </c>
      <c r="N1389" s="255" t="s">
        <v>70</v>
      </c>
      <c r="O1389" s="255" t="s">
        <v>398</v>
      </c>
    </row>
    <row r="1390" spans="1:15" x14ac:dyDescent="0.2">
      <c r="A1390" s="255" t="s">
        <v>2063</v>
      </c>
      <c r="B1390" s="255" t="s">
        <v>2046</v>
      </c>
      <c r="C1390" s="255" t="s">
        <v>118</v>
      </c>
      <c r="D1390" s="255" t="s">
        <v>119</v>
      </c>
      <c r="E1390" s="255" t="s">
        <v>120</v>
      </c>
      <c r="F1390" s="255" t="s">
        <v>9570</v>
      </c>
      <c r="G1390" s="256">
        <v>43202</v>
      </c>
      <c r="H1390" s="257">
        <v>33.01</v>
      </c>
      <c r="I1390" s="257">
        <v>1</v>
      </c>
      <c r="J1390" s="257">
        <f t="shared" si="21"/>
        <v>33.01</v>
      </c>
      <c r="K1390" s="255" t="s">
        <v>9571</v>
      </c>
      <c r="L1390" s="255" t="s">
        <v>429</v>
      </c>
      <c r="M1390" s="256">
        <v>43213</v>
      </c>
      <c r="N1390" s="255" t="s">
        <v>70</v>
      </c>
      <c r="O1390" s="255" t="s">
        <v>9572</v>
      </c>
    </row>
    <row r="1391" spans="1:15" x14ac:dyDescent="0.2">
      <c r="A1391" s="255" t="s">
        <v>2063</v>
      </c>
      <c r="B1391" s="255" t="s">
        <v>2046</v>
      </c>
      <c r="C1391" s="255" t="s">
        <v>118</v>
      </c>
      <c r="D1391" s="255" t="s">
        <v>119</v>
      </c>
      <c r="E1391" s="255" t="s">
        <v>120</v>
      </c>
      <c r="F1391" s="255" t="s">
        <v>9573</v>
      </c>
      <c r="G1391" s="256">
        <v>43202</v>
      </c>
      <c r="H1391" s="257">
        <v>962.66</v>
      </c>
      <c r="I1391" s="257">
        <v>1</v>
      </c>
      <c r="J1391" s="257">
        <f t="shared" si="21"/>
        <v>962.66</v>
      </c>
      <c r="K1391" s="255" t="s">
        <v>9574</v>
      </c>
      <c r="L1391" s="255" t="s">
        <v>91</v>
      </c>
      <c r="M1391" s="256">
        <v>43213</v>
      </c>
      <c r="N1391" s="255" t="s">
        <v>70</v>
      </c>
      <c r="O1391" s="255" t="s">
        <v>9575</v>
      </c>
    </row>
    <row r="1392" spans="1:15" x14ac:dyDescent="0.2">
      <c r="A1392" s="255" t="s">
        <v>2063</v>
      </c>
      <c r="B1392" s="255" t="s">
        <v>2046</v>
      </c>
      <c r="C1392" s="255" t="s">
        <v>118</v>
      </c>
      <c r="D1392" s="255" t="s">
        <v>119</v>
      </c>
      <c r="E1392" s="255" t="s">
        <v>120</v>
      </c>
      <c r="F1392" s="255" t="s">
        <v>9576</v>
      </c>
      <c r="G1392" s="256">
        <v>43202</v>
      </c>
      <c r="H1392" s="257">
        <v>48.51</v>
      </c>
      <c r="I1392" s="257">
        <v>1</v>
      </c>
      <c r="J1392" s="257">
        <f t="shared" si="21"/>
        <v>48.51</v>
      </c>
      <c r="K1392" s="255" t="s">
        <v>9577</v>
      </c>
      <c r="L1392" s="255" t="s">
        <v>106</v>
      </c>
      <c r="M1392" s="256">
        <v>43213</v>
      </c>
      <c r="N1392" s="255" t="s">
        <v>70</v>
      </c>
      <c r="O1392" s="255" t="s">
        <v>9578</v>
      </c>
    </row>
    <row r="1393" spans="1:15" x14ac:dyDescent="0.2">
      <c r="A1393" s="255" t="s">
        <v>2063</v>
      </c>
      <c r="B1393" s="255" t="s">
        <v>2046</v>
      </c>
      <c r="C1393" s="255" t="s">
        <v>118</v>
      </c>
      <c r="D1393" s="255" t="s">
        <v>119</v>
      </c>
      <c r="E1393" s="255" t="s">
        <v>120</v>
      </c>
      <c r="F1393" s="255" t="s">
        <v>9579</v>
      </c>
      <c r="G1393" s="256">
        <v>43201</v>
      </c>
      <c r="H1393" s="257">
        <v>869.43</v>
      </c>
      <c r="I1393" s="257">
        <v>1</v>
      </c>
      <c r="J1393" s="257">
        <f t="shared" si="21"/>
        <v>869.43</v>
      </c>
      <c r="K1393" s="255" t="s">
        <v>9580</v>
      </c>
      <c r="L1393" s="255" t="s">
        <v>228</v>
      </c>
      <c r="M1393" s="256">
        <v>43213</v>
      </c>
      <c r="N1393" s="255" t="s">
        <v>70</v>
      </c>
      <c r="O1393" s="255" t="s">
        <v>9581</v>
      </c>
    </row>
    <row r="1394" spans="1:15" x14ac:dyDescent="0.2">
      <c r="A1394" s="255" t="s">
        <v>2063</v>
      </c>
      <c r="B1394" s="255" t="s">
        <v>2046</v>
      </c>
      <c r="C1394" s="255" t="s">
        <v>118</v>
      </c>
      <c r="D1394" s="255" t="s">
        <v>119</v>
      </c>
      <c r="E1394" s="255" t="s">
        <v>120</v>
      </c>
      <c r="F1394" s="255" t="s">
        <v>9582</v>
      </c>
      <c r="G1394" s="256">
        <v>43201</v>
      </c>
      <c r="H1394" s="257">
        <v>1249</v>
      </c>
      <c r="I1394" s="257">
        <v>1</v>
      </c>
      <c r="J1394" s="257">
        <f t="shared" si="21"/>
        <v>1249</v>
      </c>
      <c r="K1394" s="255" t="s">
        <v>9583</v>
      </c>
      <c r="L1394" s="255" t="s">
        <v>429</v>
      </c>
      <c r="M1394" s="256">
        <v>43213</v>
      </c>
      <c r="N1394" s="255" t="s">
        <v>70</v>
      </c>
      <c r="O1394" s="255" t="s">
        <v>9584</v>
      </c>
    </row>
    <row r="1395" spans="1:15" x14ac:dyDescent="0.2">
      <c r="A1395" s="255" t="s">
        <v>2063</v>
      </c>
      <c r="B1395" s="255" t="s">
        <v>2046</v>
      </c>
      <c r="C1395" s="255" t="s">
        <v>118</v>
      </c>
      <c r="D1395" s="255" t="s">
        <v>119</v>
      </c>
      <c r="E1395" s="255" t="s">
        <v>120</v>
      </c>
      <c r="F1395" s="255" t="s">
        <v>9585</v>
      </c>
      <c r="G1395" s="256">
        <v>43201</v>
      </c>
      <c r="H1395" s="257">
        <v>942.26</v>
      </c>
      <c r="I1395" s="257">
        <v>1</v>
      </c>
      <c r="J1395" s="257">
        <f t="shared" si="21"/>
        <v>942.26</v>
      </c>
      <c r="K1395" s="255" t="s">
        <v>9586</v>
      </c>
      <c r="L1395" s="255" t="s">
        <v>434</v>
      </c>
      <c r="M1395" s="256">
        <v>43213</v>
      </c>
      <c r="N1395" s="255" t="s">
        <v>70</v>
      </c>
      <c r="O1395" s="255" t="s">
        <v>9587</v>
      </c>
    </row>
    <row r="1396" spans="1:15" x14ac:dyDescent="0.2">
      <c r="A1396" s="255" t="s">
        <v>2063</v>
      </c>
      <c r="B1396" s="255" t="s">
        <v>2046</v>
      </c>
      <c r="C1396" s="255" t="s">
        <v>118</v>
      </c>
      <c r="D1396" s="255" t="s">
        <v>119</v>
      </c>
      <c r="E1396" s="255" t="s">
        <v>120</v>
      </c>
      <c r="F1396" s="255" t="s">
        <v>9588</v>
      </c>
      <c r="G1396" s="256">
        <v>43201</v>
      </c>
      <c r="H1396" s="257">
        <v>461.29</v>
      </c>
      <c r="I1396" s="257">
        <v>1</v>
      </c>
      <c r="J1396" s="257">
        <f t="shared" si="21"/>
        <v>461.29</v>
      </c>
      <c r="K1396" s="255" t="s">
        <v>9589</v>
      </c>
      <c r="L1396" s="255" t="s">
        <v>434</v>
      </c>
      <c r="M1396" s="256">
        <v>43213</v>
      </c>
      <c r="N1396" s="255" t="s">
        <v>70</v>
      </c>
      <c r="O1396" s="255" t="s">
        <v>9590</v>
      </c>
    </row>
    <row r="1397" spans="1:15" x14ac:dyDescent="0.2">
      <c r="A1397" s="255" t="s">
        <v>2063</v>
      </c>
      <c r="B1397" s="255" t="s">
        <v>2046</v>
      </c>
      <c r="C1397" s="255" t="s">
        <v>118</v>
      </c>
      <c r="D1397" s="255" t="s">
        <v>119</v>
      </c>
      <c r="E1397" s="255" t="s">
        <v>120</v>
      </c>
      <c r="F1397" s="255" t="s">
        <v>9591</v>
      </c>
      <c r="G1397" s="256">
        <v>43200</v>
      </c>
      <c r="H1397" s="257">
        <v>65.86</v>
      </c>
      <c r="I1397" s="257">
        <v>1</v>
      </c>
      <c r="J1397" s="257">
        <f t="shared" si="21"/>
        <v>65.86</v>
      </c>
      <c r="K1397" s="255" t="s">
        <v>9592</v>
      </c>
      <c r="L1397" s="255" t="s">
        <v>432</v>
      </c>
      <c r="M1397" s="256">
        <v>43208</v>
      </c>
      <c r="N1397" s="255" t="s">
        <v>70</v>
      </c>
      <c r="O1397" s="255" t="s">
        <v>9593</v>
      </c>
    </row>
    <row r="1398" spans="1:15" x14ac:dyDescent="0.2">
      <c r="A1398" s="255" t="s">
        <v>2063</v>
      </c>
      <c r="B1398" s="255" t="s">
        <v>2046</v>
      </c>
      <c r="C1398" s="255" t="s">
        <v>118</v>
      </c>
      <c r="D1398" s="255" t="s">
        <v>119</v>
      </c>
      <c r="E1398" s="255" t="s">
        <v>120</v>
      </c>
      <c r="F1398" s="255" t="s">
        <v>9594</v>
      </c>
      <c r="G1398" s="256">
        <v>43200</v>
      </c>
      <c r="H1398" s="257">
        <v>159.43</v>
      </c>
      <c r="I1398" s="257">
        <v>1</v>
      </c>
      <c r="J1398" s="257">
        <f t="shared" si="21"/>
        <v>159.43</v>
      </c>
      <c r="K1398" s="255" t="s">
        <v>9577</v>
      </c>
      <c r="L1398" s="255" t="s">
        <v>106</v>
      </c>
      <c r="M1398" s="256">
        <v>43208</v>
      </c>
      <c r="N1398" s="255" t="s">
        <v>70</v>
      </c>
      <c r="O1398" s="255" t="s">
        <v>9578</v>
      </c>
    </row>
    <row r="1399" spans="1:15" x14ac:dyDescent="0.2">
      <c r="A1399" s="255" t="s">
        <v>2063</v>
      </c>
      <c r="B1399" s="255" t="s">
        <v>2046</v>
      </c>
      <c r="C1399" s="255" t="s">
        <v>118</v>
      </c>
      <c r="D1399" s="255" t="s">
        <v>119</v>
      </c>
      <c r="E1399" s="255" t="s">
        <v>120</v>
      </c>
      <c r="F1399" s="255" t="s">
        <v>9595</v>
      </c>
      <c r="G1399" s="256">
        <v>43199</v>
      </c>
      <c r="H1399" s="257">
        <v>27.75</v>
      </c>
      <c r="I1399" s="257">
        <v>1</v>
      </c>
      <c r="J1399" s="257">
        <f t="shared" si="21"/>
        <v>27.75</v>
      </c>
      <c r="K1399" s="255" t="s">
        <v>9596</v>
      </c>
      <c r="L1399" s="255" t="s">
        <v>228</v>
      </c>
      <c r="M1399" s="256">
        <v>43208</v>
      </c>
      <c r="N1399" s="255" t="s">
        <v>70</v>
      </c>
      <c r="O1399" s="255" t="s">
        <v>398</v>
      </c>
    </row>
    <row r="1400" spans="1:15" x14ac:dyDescent="0.2">
      <c r="A1400" s="255" t="s">
        <v>2063</v>
      </c>
      <c r="B1400" s="255" t="s">
        <v>2046</v>
      </c>
      <c r="C1400" s="255" t="s">
        <v>118</v>
      </c>
      <c r="D1400" s="255" t="s">
        <v>119</v>
      </c>
      <c r="E1400" s="255" t="s">
        <v>120</v>
      </c>
      <c r="F1400" s="255" t="s">
        <v>9597</v>
      </c>
      <c r="G1400" s="256">
        <v>43194</v>
      </c>
      <c r="H1400" s="257">
        <v>65.86</v>
      </c>
      <c r="I1400" s="257">
        <v>1</v>
      </c>
      <c r="J1400" s="257">
        <f t="shared" si="21"/>
        <v>65.86</v>
      </c>
      <c r="K1400" s="255" t="s">
        <v>9592</v>
      </c>
      <c r="L1400" s="255" t="s">
        <v>432</v>
      </c>
      <c r="M1400" s="256">
        <v>43208</v>
      </c>
      <c r="N1400" s="255" t="s">
        <v>70</v>
      </c>
      <c r="O1400" s="255" t="s">
        <v>9593</v>
      </c>
    </row>
    <row r="1401" spans="1:15" x14ac:dyDescent="0.2">
      <c r="A1401" s="255" t="s">
        <v>2063</v>
      </c>
      <c r="B1401" s="255" t="s">
        <v>2046</v>
      </c>
      <c r="C1401" s="255" t="s">
        <v>118</v>
      </c>
      <c r="D1401" s="255" t="s">
        <v>119</v>
      </c>
      <c r="E1401" s="255" t="s">
        <v>120</v>
      </c>
      <c r="F1401" s="255" t="s">
        <v>9598</v>
      </c>
      <c r="G1401" s="256">
        <v>43194</v>
      </c>
      <c r="H1401" s="257">
        <v>1566.42</v>
      </c>
      <c r="I1401" s="257">
        <v>1</v>
      </c>
      <c r="J1401" s="257">
        <f t="shared" si="21"/>
        <v>1566.42</v>
      </c>
      <c r="K1401" s="255" t="s">
        <v>9599</v>
      </c>
      <c r="L1401" s="255" t="s">
        <v>214</v>
      </c>
      <c r="M1401" s="256">
        <v>43208</v>
      </c>
      <c r="N1401" s="255" t="s">
        <v>70</v>
      </c>
      <c r="O1401" s="255" t="s">
        <v>9600</v>
      </c>
    </row>
    <row r="1402" spans="1:15" x14ac:dyDescent="0.2">
      <c r="A1402" s="255" t="s">
        <v>2063</v>
      </c>
      <c r="B1402" s="255" t="s">
        <v>2046</v>
      </c>
      <c r="C1402" s="255" t="s">
        <v>118</v>
      </c>
      <c r="D1402" s="255" t="s">
        <v>119</v>
      </c>
      <c r="E1402" s="255" t="s">
        <v>120</v>
      </c>
      <c r="F1402" s="255" t="s">
        <v>9601</v>
      </c>
      <c r="G1402" s="256">
        <v>43187</v>
      </c>
      <c r="H1402" s="257">
        <v>109.75</v>
      </c>
      <c r="I1402" s="257">
        <v>1</v>
      </c>
      <c r="J1402" s="257">
        <f t="shared" si="21"/>
        <v>109.75</v>
      </c>
      <c r="K1402" s="255" t="s">
        <v>9602</v>
      </c>
      <c r="L1402" s="255" t="s">
        <v>432</v>
      </c>
      <c r="M1402" s="256">
        <v>43199</v>
      </c>
      <c r="N1402" s="255" t="s">
        <v>70</v>
      </c>
      <c r="O1402" s="255" t="s">
        <v>9603</v>
      </c>
    </row>
    <row r="1403" spans="1:15" x14ac:dyDescent="0.2">
      <c r="A1403" s="255" t="s">
        <v>2063</v>
      </c>
      <c r="B1403" s="255" t="s">
        <v>2046</v>
      </c>
      <c r="C1403" s="255" t="s">
        <v>118</v>
      </c>
      <c r="D1403" s="255" t="s">
        <v>119</v>
      </c>
      <c r="E1403" s="255" t="s">
        <v>120</v>
      </c>
      <c r="F1403" s="255" t="s">
        <v>9604</v>
      </c>
      <c r="G1403" s="256">
        <v>43187</v>
      </c>
      <c r="H1403" s="257">
        <v>36.86</v>
      </c>
      <c r="I1403" s="257">
        <v>1</v>
      </c>
      <c r="J1403" s="257">
        <f t="shared" si="21"/>
        <v>36.86</v>
      </c>
      <c r="K1403" s="255" t="s">
        <v>9563</v>
      </c>
      <c r="L1403" s="255" t="s">
        <v>91</v>
      </c>
      <c r="M1403" s="256">
        <v>43199</v>
      </c>
      <c r="N1403" s="255" t="s">
        <v>70</v>
      </c>
      <c r="O1403" s="255" t="s">
        <v>9564</v>
      </c>
    </row>
    <row r="1404" spans="1:15" x14ac:dyDescent="0.2">
      <c r="A1404" s="255" t="s">
        <v>2063</v>
      </c>
      <c r="B1404" s="255" t="s">
        <v>2046</v>
      </c>
      <c r="C1404" s="255" t="s">
        <v>1363</v>
      </c>
      <c r="D1404" s="255" t="s">
        <v>1364</v>
      </c>
      <c r="E1404" s="255" t="s">
        <v>1365</v>
      </c>
      <c r="F1404" s="255" t="s">
        <v>9605</v>
      </c>
      <c r="G1404" s="256">
        <v>43216</v>
      </c>
      <c r="H1404" s="257">
        <v>228.69</v>
      </c>
      <c r="I1404" s="257">
        <v>1</v>
      </c>
      <c r="J1404" s="257">
        <f t="shared" si="21"/>
        <v>228.69</v>
      </c>
      <c r="K1404" s="255" t="s">
        <v>9606</v>
      </c>
      <c r="L1404" s="255" t="s">
        <v>1240</v>
      </c>
      <c r="M1404" s="256">
        <v>43216</v>
      </c>
      <c r="N1404" s="255" t="s">
        <v>70</v>
      </c>
      <c r="O1404" s="255" t="s">
        <v>9607</v>
      </c>
    </row>
    <row r="1405" spans="1:15" x14ac:dyDescent="0.2">
      <c r="A1405" s="255" t="s">
        <v>2063</v>
      </c>
      <c r="B1405" s="255" t="s">
        <v>2046</v>
      </c>
      <c r="C1405" s="255" t="s">
        <v>1363</v>
      </c>
      <c r="D1405" s="255" t="s">
        <v>1364</v>
      </c>
      <c r="E1405" s="255" t="s">
        <v>1365</v>
      </c>
      <c r="F1405" s="255" t="s">
        <v>9608</v>
      </c>
      <c r="G1405" s="256">
        <v>43216</v>
      </c>
      <c r="H1405" s="257">
        <v>206.27</v>
      </c>
      <c r="I1405" s="257">
        <v>1</v>
      </c>
      <c r="J1405" s="257">
        <f t="shared" si="21"/>
        <v>206.27</v>
      </c>
      <c r="K1405" s="255" t="s">
        <v>9609</v>
      </c>
      <c r="L1405" s="255" t="s">
        <v>6217</v>
      </c>
      <c r="M1405" s="256">
        <v>43216</v>
      </c>
      <c r="N1405" s="255" t="s">
        <v>70</v>
      </c>
      <c r="O1405" s="255" t="s">
        <v>9610</v>
      </c>
    </row>
    <row r="1406" spans="1:15" x14ac:dyDescent="0.2">
      <c r="A1406" s="255" t="s">
        <v>2063</v>
      </c>
      <c r="B1406" s="255" t="s">
        <v>2046</v>
      </c>
      <c r="C1406" s="255" t="s">
        <v>1363</v>
      </c>
      <c r="D1406" s="255" t="s">
        <v>1364</v>
      </c>
      <c r="E1406" s="255" t="s">
        <v>1365</v>
      </c>
      <c r="F1406" s="255" t="s">
        <v>9611</v>
      </c>
      <c r="G1406" s="256">
        <v>43216</v>
      </c>
      <c r="H1406" s="257">
        <v>2357.37</v>
      </c>
      <c r="I1406" s="257">
        <v>1</v>
      </c>
      <c r="J1406" s="257">
        <f t="shared" si="21"/>
        <v>2357.37</v>
      </c>
      <c r="K1406" s="255" t="s">
        <v>9612</v>
      </c>
      <c r="L1406" s="255" t="s">
        <v>221</v>
      </c>
      <c r="M1406" s="256">
        <v>43216</v>
      </c>
      <c r="N1406" s="255" t="s">
        <v>70</v>
      </c>
      <c r="O1406" s="255" t="s">
        <v>9613</v>
      </c>
    </row>
    <row r="1407" spans="1:15" x14ac:dyDescent="0.2">
      <c r="A1407" s="255" t="s">
        <v>2063</v>
      </c>
      <c r="B1407" s="255" t="s">
        <v>2046</v>
      </c>
      <c r="C1407" s="255" t="s">
        <v>1363</v>
      </c>
      <c r="D1407" s="255" t="s">
        <v>1364</v>
      </c>
      <c r="E1407" s="255" t="s">
        <v>1365</v>
      </c>
      <c r="F1407" s="255" t="s">
        <v>9614</v>
      </c>
      <c r="G1407" s="256">
        <v>43207</v>
      </c>
      <c r="H1407" s="257">
        <v>252.65</v>
      </c>
      <c r="I1407" s="257">
        <v>1</v>
      </c>
      <c r="J1407" s="257">
        <f t="shared" si="21"/>
        <v>252.65</v>
      </c>
      <c r="K1407" s="255" t="s">
        <v>9615</v>
      </c>
      <c r="L1407" s="255" t="s">
        <v>439</v>
      </c>
      <c r="M1407" s="256">
        <v>43207</v>
      </c>
      <c r="N1407" s="255" t="s">
        <v>70</v>
      </c>
      <c r="O1407" s="255" t="s">
        <v>9616</v>
      </c>
    </row>
    <row r="1408" spans="1:15" x14ac:dyDescent="0.2">
      <c r="A1408" s="255" t="s">
        <v>2063</v>
      </c>
      <c r="B1408" s="255" t="s">
        <v>2046</v>
      </c>
      <c r="C1408" s="255" t="s">
        <v>1363</v>
      </c>
      <c r="D1408" s="255" t="s">
        <v>1364</v>
      </c>
      <c r="E1408" s="255" t="s">
        <v>1365</v>
      </c>
      <c r="F1408" s="255" t="s">
        <v>9617</v>
      </c>
      <c r="G1408" s="256">
        <v>43207</v>
      </c>
      <c r="H1408" s="257">
        <v>133.58000000000001</v>
      </c>
      <c r="I1408" s="257">
        <v>1</v>
      </c>
      <c r="J1408" s="257">
        <f t="shared" si="21"/>
        <v>133.58000000000001</v>
      </c>
      <c r="K1408" s="255" t="s">
        <v>9618</v>
      </c>
      <c r="L1408" s="255" t="s">
        <v>439</v>
      </c>
      <c r="M1408" s="256">
        <v>43207</v>
      </c>
      <c r="N1408" s="255" t="s">
        <v>70</v>
      </c>
      <c r="O1408" s="255" t="s">
        <v>9619</v>
      </c>
    </row>
    <row r="1409" spans="1:15" x14ac:dyDescent="0.2">
      <c r="A1409" s="255" t="s">
        <v>2063</v>
      </c>
      <c r="B1409" s="255" t="s">
        <v>2046</v>
      </c>
      <c r="C1409" s="255" t="s">
        <v>1363</v>
      </c>
      <c r="D1409" s="255" t="s">
        <v>1364</v>
      </c>
      <c r="E1409" s="255" t="s">
        <v>1365</v>
      </c>
      <c r="F1409" s="255" t="s">
        <v>9620</v>
      </c>
      <c r="G1409" s="256">
        <v>43207</v>
      </c>
      <c r="H1409" s="257">
        <v>599.83000000000004</v>
      </c>
      <c r="I1409" s="257">
        <v>1</v>
      </c>
      <c r="J1409" s="257">
        <f t="shared" si="21"/>
        <v>599.83000000000004</v>
      </c>
      <c r="K1409" s="255" t="s">
        <v>9621</v>
      </c>
      <c r="L1409" s="255" t="s">
        <v>525</v>
      </c>
      <c r="M1409" s="256">
        <v>43207</v>
      </c>
      <c r="N1409" s="255" t="s">
        <v>70</v>
      </c>
      <c r="O1409" s="255" t="s">
        <v>9622</v>
      </c>
    </row>
    <row r="1410" spans="1:15" x14ac:dyDescent="0.2">
      <c r="A1410" s="255" t="s">
        <v>2063</v>
      </c>
      <c r="B1410" s="255" t="s">
        <v>2046</v>
      </c>
      <c r="C1410" s="255" t="s">
        <v>1363</v>
      </c>
      <c r="D1410" s="255" t="s">
        <v>1364</v>
      </c>
      <c r="E1410" s="255" t="s">
        <v>1365</v>
      </c>
      <c r="F1410" s="255" t="s">
        <v>9623</v>
      </c>
      <c r="G1410" s="256">
        <v>43203</v>
      </c>
      <c r="H1410" s="257">
        <v>267.17</v>
      </c>
      <c r="I1410" s="257">
        <v>1</v>
      </c>
      <c r="J1410" s="257">
        <f t="shared" si="21"/>
        <v>267.17</v>
      </c>
      <c r="K1410" s="255" t="s">
        <v>9624</v>
      </c>
      <c r="L1410" s="255" t="s">
        <v>439</v>
      </c>
      <c r="M1410" s="256">
        <v>43203</v>
      </c>
      <c r="N1410" s="255" t="s">
        <v>70</v>
      </c>
      <c r="O1410" s="255" t="s">
        <v>9625</v>
      </c>
    </row>
    <row r="1411" spans="1:15" x14ac:dyDescent="0.2">
      <c r="A1411" s="255" t="s">
        <v>2063</v>
      </c>
      <c r="B1411" s="255" t="s">
        <v>2046</v>
      </c>
      <c r="C1411" s="255" t="s">
        <v>1363</v>
      </c>
      <c r="D1411" s="255" t="s">
        <v>1364</v>
      </c>
      <c r="E1411" s="255" t="s">
        <v>1365</v>
      </c>
      <c r="F1411" s="255" t="s">
        <v>9626</v>
      </c>
      <c r="G1411" s="256">
        <v>43194</v>
      </c>
      <c r="H1411" s="257">
        <v>2940</v>
      </c>
      <c r="I1411" s="257">
        <v>1</v>
      </c>
      <c r="J1411" s="257">
        <f t="shared" ref="J1411:J1474" si="22">H1411*I1411</f>
        <v>2940</v>
      </c>
      <c r="K1411" s="255" t="s">
        <v>9627</v>
      </c>
      <c r="L1411" s="255" t="s">
        <v>170</v>
      </c>
      <c r="M1411" s="256">
        <v>43194</v>
      </c>
      <c r="N1411" s="255" t="s">
        <v>70</v>
      </c>
      <c r="O1411" s="255" t="s">
        <v>9628</v>
      </c>
    </row>
    <row r="1412" spans="1:15" x14ac:dyDescent="0.2">
      <c r="A1412" s="255" t="s">
        <v>2063</v>
      </c>
      <c r="B1412" s="255" t="s">
        <v>2046</v>
      </c>
      <c r="C1412" s="255" t="s">
        <v>1366</v>
      </c>
      <c r="D1412" s="255" t="s">
        <v>1367</v>
      </c>
      <c r="E1412" s="255" t="s">
        <v>1368</v>
      </c>
      <c r="F1412" s="255" t="s">
        <v>9629</v>
      </c>
      <c r="G1412" s="256">
        <v>43215</v>
      </c>
      <c r="H1412" s="257">
        <v>1037.3599999999999</v>
      </c>
      <c r="I1412" s="257">
        <v>1</v>
      </c>
      <c r="J1412" s="257">
        <f t="shared" si="22"/>
        <v>1037.3599999999999</v>
      </c>
      <c r="K1412" s="255" t="s">
        <v>9630</v>
      </c>
      <c r="L1412" s="255" t="s">
        <v>106</v>
      </c>
      <c r="M1412" s="256">
        <v>43215</v>
      </c>
      <c r="N1412" s="255" t="s">
        <v>70</v>
      </c>
      <c r="O1412" s="255" t="s">
        <v>9631</v>
      </c>
    </row>
    <row r="1413" spans="1:15" x14ac:dyDescent="0.2">
      <c r="A1413" s="255" t="s">
        <v>2063</v>
      </c>
      <c r="B1413" s="255" t="s">
        <v>2046</v>
      </c>
      <c r="C1413" s="255" t="s">
        <v>1366</v>
      </c>
      <c r="D1413" s="255" t="s">
        <v>1367</v>
      </c>
      <c r="E1413" s="255" t="s">
        <v>1368</v>
      </c>
      <c r="F1413" s="255" t="s">
        <v>9632</v>
      </c>
      <c r="G1413" s="256">
        <v>43206</v>
      </c>
      <c r="H1413" s="257">
        <v>1025.92</v>
      </c>
      <c r="I1413" s="257">
        <v>1</v>
      </c>
      <c r="J1413" s="257">
        <f t="shared" si="22"/>
        <v>1025.92</v>
      </c>
      <c r="K1413" s="255" t="s">
        <v>9633</v>
      </c>
      <c r="L1413" s="255" t="s">
        <v>106</v>
      </c>
      <c r="M1413" s="256">
        <v>43206</v>
      </c>
      <c r="N1413" s="255" t="s">
        <v>70</v>
      </c>
      <c r="O1413" s="255" t="s">
        <v>9634</v>
      </c>
    </row>
    <row r="1414" spans="1:15" x14ac:dyDescent="0.2">
      <c r="A1414" s="255" t="s">
        <v>2063</v>
      </c>
      <c r="B1414" s="255" t="s">
        <v>2046</v>
      </c>
      <c r="C1414" s="255" t="s">
        <v>225</v>
      </c>
      <c r="D1414" s="255" t="s">
        <v>294</v>
      </c>
      <c r="E1414" s="255" t="s">
        <v>226</v>
      </c>
      <c r="F1414" s="255" t="s">
        <v>9635</v>
      </c>
      <c r="G1414" s="256">
        <v>43216</v>
      </c>
      <c r="H1414" s="257">
        <v>84.7</v>
      </c>
      <c r="I1414" s="257">
        <v>1</v>
      </c>
      <c r="J1414" s="257">
        <f t="shared" si="22"/>
        <v>84.7</v>
      </c>
      <c r="K1414" s="255" t="s">
        <v>9636</v>
      </c>
      <c r="L1414" s="255" t="s">
        <v>430</v>
      </c>
      <c r="M1414" s="256">
        <v>43216</v>
      </c>
      <c r="N1414" s="255" t="s">
        <v>70</v>
      </c>
      <c r="O1414" s="255" t="s">
        <v>9637</v>
      </c>
    </row>
    <row r="1415" spans="1:15" x14ac:dyDescent="0.2">
      <c r="A1415" s="255" t="s">
        <v>2063</v>
      </c>
      <c r="B1415" s="255" t="s">
        <v>2046</v>
      </c>
      <c r="C1415" s="255" t="s">
        <v>225</v>
      </c>
      <c r="D1415" s="255" t="s">
        <v>294</v>
      </c>
      <c r="E1415" s="255" t="s">
        <v>226</v>
      </c>
      <c r="F1415" s="255" t="s">
        <v>9638</v>
      </c>
      <c r="G1415" s="256">
        <v>43203</v>
      </c>
      <c r="H1415" s="257">
        <v>29.9</v>
      </c>
      <c r="I1415" s="257">
        <v>1</v>
      </c>
      <c r="J1415" s="257">
        <f t="shared" si="22"/>
        <v>29.9</v>
      </c>
      <c r="K1415" s="255" t="s">
        <v>9639</v>
      </c>
      <c r="L1415" s="255" t="s">
        <v>430</v>
      </c>
      <c r="M1415" s="256">
        <v>43203</v>
      </c>
      <c r="N1415" s="255" t="s">
        <v>70</v>
      </c>
      <c r="O1415" s="255" t="s">
        <v>9640</v>
      </c>
    </row>
    <row r="1416" spans="1:15" x14ac:dyDescent="0.2">
      <c r="A1416" s="255" t="s">
        <v>2063</v>
      </c>
      <c r="B1416" s="255" t="s">
        <v>2046</v>
      </c>
      <c r="C1416" s="255" t="s">
        <v>225</v>
      </c>
      <c r="D1416" s="255" t="s">
        <v>294</v>
      </c>
      <c r="E1416" s="255" t="s">
        <v>226</v>
      </c>
      <c r="F1416" s="255" t="s">
        <v>9641</v>
      </c>
      <c r="G1416" s="256">
        <v>43195</v>
      </c>
      <c r="H1416" s="257">
        <v>1762.85</v>
      </c>
      <c r="I1416" s="257">
        <v>1</v>
      </c>
      <c r="J1416" s="257">
        <f t="shared" si="22"/>
        <v>1762.85</v>
      </c>
      <c r="K1416" s="255" t="s">
        <v>9642</v>
      </c>
      <c r="L1416" s="255" t="s">
        <v>664</v>
      </c>
      <c r="M1416" s="256">
        <v>43195</v>
      </c>
      <c r="N1416" s="255" t="s">
        <v>70</v>
      </c>
      <c r="O1416" s="255" t="s">
        <v>9643</v>
      </c>
    </row>
    <row r="1417" spans="1:15" x14ac:dyDescent="0.2">
      <c r="A1417" s="255" t="s">
        <v>2063</v>
      </c>
      <c r="B1417" s="255" t="s">
        <v>2046</v>
      </c>
      <c r="C1417" s="255" t="s">
        <v>9644</v>
      </c>
      <c r="D1417" s="255" t="s">
        <v>9645</v>
      </c>
      <c r="E1417" s="255" t="s">
        <v>9646</v>
      </c>
      <c r="F1417" s="255" t="s">
        <v>9647</v>
      </c>
      <c r="G1417" s="256">
        <v>43220</v>
      </c>
      <c r="H1417" s="257">
        <v>7210.86</v>
      </c>
      <c r="I1417" s="257">
        <v>1</v>
      </c>
      <c r="J1417" s="257">
        <f t="shared" si="22"/>
        <v>7210.86</v>
      </c>
      <c r="K1417" s="255" t="s">
        <v>398</v>
      </c>
      <c r="L1417" s="255" t="s">
        <v>156</v>
      </c>
      <c r="M1417" s="256">
        <v>43220</v>
      </c>
      <c r="N1417" s="255" t="s">
        <v>70</v>
      </c>
      <c r="O1417" s="255" t="s">
        <v>398</v>
      </c>
    </row>
    <row r="1418" spans="1:15" x14ac:dyDescent="0.2">
      <c r="A1418" s="255" t="s">
        <v>2063</v>
      </c>
      <c r="B1418" s="255" t="s">
        <v>2046</v>
      </c>
      <c r="C1418" s="255" t="s">
        <v>9648</v>
      </c>
      <c r="D1418" s="255" t="s">
        <v>9649</v>
      </c>
      <c r="E1418" s="255" t="s">
        <v>9650</v>
      </c>
      <c r="F1418" s="255" t="s">
        <v>9651</v>
      </c>
      <c r="G1418" s="256">
        <v>43203</v>
      </c>
      <c r="H1418" s="257">
        <v>3577.37</v>
      </c>
      <c r="I1418" s="257">
        <v>1</v>
      </c>
      <c r="J1418" s="257">
        <f t="shared" si="22"/>
        <v>3577.37</v>
      </c>
      <c r="K1418" s="255" t="s">
        <v>9652</v>
      </c>
      <c r="L1418" s="255" t="s">
        <v>106</v>
      </c>
      <c r="M1418" s="256">
        <v>43206</v>
      </c>
      <c r="N1418" s="255" t="s">
        <v>70</v>
      </c>
      <c r="O1418" s="255" t="s">
        <v>9653</v>
      </c>
    </row>
    <row r="1419" spans="1:15" x14ac:dyDescent="0.2">
      <c r="A1419" s="255" t="s">
        <v>2063</v>
      </c>
      <c r="B1419" s="255" t="s">
        <v>2046</v>
      </c>
      <c r="C1419" s="255" t="s">
        <v>187</v>
      </c>
      <c r="D1419" s="255" t="s">
        <v>188</v>
      </c>
      <c r="E1419" s="255" t="s">
        <v>189</v>
      </c>
      <c r="F1419" s="255" t="s">
        <v>9654</v>
      </c>
      <c r="G1419" s="256">
        <v>43207</v>
      </c>
      <c r="H1419" s="257">
        <v>535.12</v>
      </c>
      <c r="I1419" s="257">
        <v>1</v>
      </c>
      <c r="J1419" s="257">
        <f t="shared" si="22"/>
        <v>535.12</v>
      </c>
      <c r="K1419" s="255" t="s">
        <v>9655</v>
      </c>
      <c r="L1419" s="255" t="s">
        <v>429</v>
      </c>
      <c r="M1419" s="256">
        <v>43208</v>
      </c>
      <c r="N1419" s="255" t="s">
        <v>70</v>
      </c>
      <c r="O1419" s="255" t="s">
        <v>9656</v>
      </c>
    </row>
    <row r="1420" spans="1:15" x14ac:dyDescent="0.2">
      <c r="A1420" s="255" t="s">
        <v>2063</v>
      </c>
      <c r="B1420" s="255" t="s">
        <v>2046</v>
      </c>
      <c r="C1420" s="255" t="s">
        <v>187</v>
      </c>
      <c r="D1420" s="255" t="s">
        <v>188</v>
      </c>
      <c r="E1420" s="255" t="s">
        <v>189</v>
      </c>
      <c r="F1420" s="255" t="s">
        <v>9657</v>
      </c>
      <c r="G1420" s="256">
        <v>43199</v>
      </c>
      <c r="H1420" s="257">
        <v>474.3</v>
      </c>
      <c r="I1420" s="257">
        <v>1</v>
      </c>
      <c r="J1420" s="257">
        <f t="shared" si="22"/>
        <v>474.3</v>
      </c>
      <c r="K1420" s="255" t="s">
        <v>9658</v>
      </c>
      <c r="L1420" s="255" t="s">
        <v>91</v>
      </c>
      <c r="M1420" s="256">
        <v>43199</v>
      </c>
      <c r="N1420" s="255" t="s">
        <v>70</v>
      </c>
      <c r="O1420" s="255" t="s">
        <v>9659</v>
      </c>
    </row>
    <row r="1421" spans="1:15" x14ac:dyDescent="0.2">
      <c r="A1421" s="255" t="s">
        <v>2063</v>
      </c>
      <c r="B1421" s="255" t="s">
        <v>2046</v>
      </c>
      <c r="C1421" s="255" t="s">
        <v>9660</v>
      </c>
      <c r="D1421" s="255" t="s">
        <v>9661</v>
      </c>
      <c r="E1421" s="255" t="s">
        <v>9662</v>
      </c>
      <c r="F1421" s="255" t="s">
        <v>9663</v>
      </c>
      <c r="G1421" s="256">
        <v>43217</v>
      </c>
      <c r="H1421" s="257">
        <v>1292.82</v>
      </c>
      <c r="I1421" s="257">
        <v>1</v>
      </c>
      <c r="J1421" s="257">
        <f t="shared" si="22"/>
        <v>1292.82</v>
      </c>
      <c r="K1421" s="255" t="s">
        <v>9664</v>
      </c>
      <c r="L1421" s="255" t="s">
        <v>6217</v>
      </c>
      <c r="M1421" s="256">
        <v>43217</v>
      </c>
      <c r="N1421" s="255" t="s">
        <v>70</v>
      </c>
      <c r="O1421" s="255" t="s">
        <v>9665</v>
      </c>
    </row>
    <row r="1422" spans="1:15" x14ac:dyDescent="0.2">
      <c r="A1422" s="255" t="s">
        <v>2063</v>
      </c>
      <c r="B1422" s="255" t="s">
        <v>2046</v>
      </c>
      <c r="C1422" s="255" t="s">
        <v>9666</v>
      </c>
      <c r="D1422" s="255" t="s">
        <v>9667</v>
      </c>
      <c r="E1422" s="255" t="s">
        <v>9668</v>
      </c>
      <c r="F1422" s="255" t="s">
        <v>9669</v>
      </c>
      <c r="G1422" s="256">
        <v>43216</v>
      </c>
      <c r="H1422" s="257">
        <v>148.04</v>
      </c>
      <c r="I1422" s="257">
        <v>1</v>
      </c>
      <c r="J1422" s="257">
        <f t="shared" si="22"/>
        <v>148.04</v>
      </c>
      <c r="K1422" s="255" t="s">
        <v>9670</v>
      </c>
      <c r="L1422" s="255" t="s">
        <v>1458</v>
      </c>
      <c r="M1422" s="256">
        <v>43216</v>
      </c>
      <c r="N1422" s="255" t="s">
        <v>70</v>
      </c>
      <c r="O1422" s="255" t="s">
        <v>9671</v>
      </c>
    </row>
    <row r="1423" spans="1:15" x14ac:dyDescent="0.2">
      <c r="A1423" s="255" t="s">
        <v>2063</v>
      </c>
      <c r="B1423" s="255" t="s">
        <v>2046</v>
      </c>
      <c r="C1423" s="255" t="s">
        <v>310</v>
      </c>
      <c r="D1423" s="255" t="s">
        <v>311</v>
      </c>
      <c r="E1423" s="255" t="s">
        <v>312</v>
      </c>
      <c r="F1423" s="255" t="s">
        <v>9672</v>
      </c>
      <c r="G1423" s="256">
        <v>43217</v>
      </c>
      <c r="H1423" s="257">
        <v>49.9</v>
      </c>
      <c r="I1423" s="257">
        <v>1</v>
      </c>
      <c r="J1423" s="257">
        <f t="shared" si="22"/>
        <v>49.9</v>
      </c>
      <c r="K1423" s="255" t="s">
        <v>398</v>
      </c>
      <c r="L1423" s="255" t="s">
        <v>505</v>
      </c>
      <c r="M1423" s="256">
        <v>43217</v>
      </c>
      <c r="N1423" s="255" t="s">
        <v>70</v>
      </c>
      <c r="O1423" s="255" t="s">
        <v>398</v>
      </c>
    </row>
    <row r="1424" spans="1:15" x14ac:dyDescent="0.2">
      <c r="A1424" s="255" t="s">
        <v>2063</v>
      </c>
      <c r="B1424" s="255" t="s">
        <v>2046</v>
      </c>
      <c r="C1424" s="255" t="s">
        <v>310</v>
      </c>
      <c r="D1424" s="255" t="s">
        <v>311</v>
      </c>
      <c r="E1424" s="255" t="s">
        <v>312</v>
      </c>
      <c r="F1424" s="255" t="s">
        <v>9673</v>
      </c>
      <c r="G1424" s="256">
        <v>43217</v>
      </c>
      <c r="H1424" s="257">
        <v>37</v>
      </c>
      <c r="I1424" s="257">
        <v>1</v>
      </c>
      <c r="J1424" s="257">
        <f t="shared" si="22"/>
        <v>37</v>
      </c>
      <c r="K1424" s="255" t="s">
        <v>398</v>
      </c>
      <c r="L1424" s="255" t="s">
        <v>1025</v>
      </c>
      <c r="M1424" s="256">
        <v>43217</v>
      </c>
      <c r="N1424" s="255" t="s">
        <v>70</v>
      </c>
      <c r="O1424" s="255" t="s">
        <v>398</v>
      </c>
    </row>
    <row r="1425" spans="1:15" x14ac:dyDescent="0.2">
      <c r="A1425" s="255" t="s">
        <v>2063</v>
      </c>
      <c r="B1425" s="255" t="s">
        <v>2046</v>
      </c>
      <c r="C1425" s="255" t="s">
        <v>310</v>
      </c>
      <c r="D1425" s="255" t="s">
        <v>311</v>
      </c>
      <c r="E1425" s="255" t="s">
        <v>312</v>
      </c>
      <c r="F1425" s="255" t="s">
        <v>9674</v>
      </c>
      <c r="G1425" s="256">
        <v>43217</v>
      </c>
      <c r="H1425" s="257">
        <v>28.31</v>
      </c>
      <c r="I1425" s="257">
        <v>1</v>
      </c>
      <c r="J1425" s="257">
        <f t="shared" si="22"/>
        <v>28.31</v>
      </c>
      <c r="K1425" s="255" t="s">
        <v>398</v>
      </c>
      <c r="L1425" s="255" t="s">
        <v>249</v>
      </c>
      <c r="M1425" s="256">
        <v>43217</v>
      </c>
      <c r="N1425" s="255" t="s">
        <v>70</v>
      </c>
      <c r="O1425" s="255" t="s">
        <v>398</v>
      </c>
    </row>
    <row r="1426" spans="1:15" x14ac:dyDescent="0.2">
      <c r="A1426" s="255" t="s">
        <v>2063</v>
      </c>
      <c r="B1426" s="255" t="s">
        <v>2046</v>
      </c>
      <c r="C1426" s="255" t="s">
        <v>310</v>
      </c>
      <c r="D1426" s="255" t="s">
        <v>311</v>
      </c>
      <c r="E1426" s="255" t="s">
        <v>312</v>
      </c>
      <c r="F1426" s="255" t="s">
        <v>9675</v>
      </c>
      <c r="G1426" s="256">
        <v>43217</v>
      </c>
      <c r="H1426" s="257">
        <v>18.78</v>
      </c>
      <c r="I1426" s="257">
        <v>1</v>
      </c>
      <c r="J1426" s="257">
        <f t="shared" si="22"/>
        <v>18.78</v>
      </c>
      <c r="K1426" s="255" t="s">
        <v>398</v>
      </c>
      <c r="L1426" s="255" t="s">
        <v>505</v>
      </c>
      <c r="M1426" s="256">
        <v>43217</v>
      </c>
      <c r="N1426" s="255" t="s">
        <v>70</v>
      </c>
      <c r="O1426" s="255" t="s">
        <v>398</v>
      </c>
    </row>
    <row r="1427" spans="1:15" x14ac:dyDescent="0.2">
      <c r="A1427" s="255" t="s">
        <v>2063</v>
      </c>
      <c r="B1427" s="255" t="s">
        <v>2046</v>
      </c>
      <c r="C1427" s="255" t="s">
        <v>310</v>
      </c>
      <c r="D1427" s="255" t="s">
        <v>311</v>
      </c>
      <c r="E1427" s="255" t="s">
        <v>312</v>
      </c>
      <c r="F1427" s="255" t="s">
        <v>9676</v>
      </c>
      <c r="G1427" s="256">
        <v>43217</v>
      </c>
      <c r="H1427" s="257">
        <v>68.84</v>
      </c>
      <c r="I1427" s="257">
        <v>1</v>
      </c>
      <c r="J1427" s="257">
        <f t="shared" si="22"/>
        <v>68.84</v>
      </c>
      <c r="K1427" s="255" t="s">
        <v>398</v>
      </c>
      <c r="L1427" s="255" t="s">
        <v>505</v>
      </c>
      <c r="M1427" s="256">
        <v>43217</v>
      </c>
      <c r="N1427" s="255" t="s">
        <v>70</v>
      </c>
      <c r="O1427" s="255" t="s">
        <v>398</v>
      </c>
    </row>
    <row r="1428" spans="1:15" x14ac:dyDescent="0.2">
      <c r="A1428" s="255" t="s">
        <v>2063</v>
      </c>
      <c r="B1428" s="255" t="s">
        <v>2046</v>
      </c>
      <c r="C1428" s="255" t="s">
        <v>310</v>
      </c>
      <c r="D1428" s="255" t="s">
        <v>311</v>
      </c>
      <c r="E1428" s="255" t="s">
        <v>312</v>
      </c>
      <c r="F1428" s="255" t="s">
        <v>9677</v>
      </c>
      <c r="G1428" s="256">
        <v>43217</v>
      </c>
      <c r="H1428" s="257">
        <v>170.1</v>
      </c>
      <c r="I1428" s="257">
        <v>1</v>
      </c>
      <c r="J1428" s="257">
        <f t="shared" si="22"/>
        <v>170.1</v>
      </c>
      <c r="K1428" s="255" t="s">
        <v>398</v>
      </c>
      <c r="L1428" s="255" t="s">
        <v>5750</v>
      </c>
      <c r="M1428" s="256">
        <v>43217</v>
      </c>
      <c r="N1428" s="255" t="s">
        <v>70</v>
      </c>
      <c r="O1428" s="255" t="s">
        <v>398</v>
      </c>
    </row>
    <row r="1429" spans="1:15" x14ac:dyDescent="0.2">
      <c r="A1429" s="255" t="s">
        <v>2063</v>
      </c>
      <c r="B1429" s="255" t="s">
        <v>2046</v>
      </c>
      <c r="C1429" s="255" t="s">
        <v>310</v>
      </c>
      <c r="D1429" s="255" t="s">
        <v>311</v>
      </c>
      <c r="E1429" s="255" t="s">
        <v>312</v>
      </c>
      <c r="F1429" s="255" t="s">
        <v>9678</v>
      </c>
      <c r="G1429" s="256">
        <v>43217</v>
      </c>
      <c r="H1429" s="257">
        <v>68.09</v>
      </c>
      <c r="I1429" s="257">
        <v>1</v>
      </c>
      <c r="J1429" s="257">
        <f t="shared" si="22"/>
        <v>68.09</v>
      </c>
      <c r="K1429" s="255" t="s">
        <v>398</v>
      </c>
      <c r="L1429" s="255" t="s">
        <v>1025</v>
      </c>
      <c r="M1429" s="256">
        <v>43217</v>
      </c>
      <c r="N1429" s="255" t="s">
        <v>70</v>
      </c>
      <c r="O1429" s="255" t="s">
        <v>398</v>
      </c>
    </row>
    <row r="1430" spans="1:15" x14ac:dyDescent="0.2">
      <c r="A1430" s="255" t="s">
        <v>2063</v>
      </c>
      <c r="B1430" s="255" t="s">
        <v>2046</v>
      </c>
      <c r="C1430" s="255" t="s">
        <v>310</v>
      </c>
      <c r="D1430" s="255" t="s">
        <v>311</v>
      </c>
      <c r="E1430" s="255" t="s">
        <v>312</v>
      </c>
      <c r="F1430" s="255" t="s">
        <v>9679</v>
      </c>
      <c r="G1430" s="256">
        <v>43217</v>
      </c>
      <c r="H1430" s="257">
        <v>73.650000000000006</v>
      </c>
      <c r="I1430" s="257">
        <v>1</v>
      </c>
      <c r="J1430" s="257">
        <f t="shared" si="22"/>
        <v>73.650000000000006</v>
      </c>
      <c r="K1430" s="255" t="s">
        <v>398</v>
      </c>
      <c r="L1430" s="255" t="s">
        <v>1025</v>
      </c>
      <c r="M1430" s="256">
        <v>43217</v>
      </c>
      <c r="N1430" s="255" t="s">
        <v>70</v>
      </c>
      <c r="O1430" s="255" t="s">
        <v>398</v>
      </c>
    </row>
    <row r="1431" spans="1:15" x14ac:dyDescent="0.2">
      <c r="A1431" s="255" t="s">
        <v>2063</v>
      </c>
      <c r="B1431" s="255" t="s">
        <v>2046</v>
      </c>
      <c r="C1431" s="255" t="s">
        <v>310</v>
      </c>
      <c r="D1431" s="255" t="s">
        <v>311</v>
      </c>
      <c r="E1431" s="255" t="s">
        <v>312</v>
      </c>
      <c r="F1431" s="255" t="s">
        <v>9680</v>
      </c>
      <c r="G1431" s="256">
        <v>43217</v>
      </c>
      <c r="H1431" s="257">
        <v>36.840000000000003</v>
      </c>
      <c r="I1431" s="257">
        <v>1</v>
      </c>
      <c r="J1431" s="257">
        <f t="shared" si="22"/>
        <v>36.840000000000003</v>
      </c>
      <c r="K1431" s="255" t="s">
        <v>398</v>
      </c>
      <c r="L1431" s="255" t="s">
        <v>426</v>
      </c>
      <c r="M1431" s="256">
        <v>43217</v>
      </c>
      <c r="N1431" s="255" t="s">
        <v>70</v>
      </c>
      <c r="O1431" s="255" t="s">
        <v>398</v>
      </c>
    </row>
    <row r="1432" spans="1:15" x14ac:dyDescent="0.2">
      <c r="A1432" s="255" t="s">
        <v>2063</v>
      </c>
      <c r="B1432" s="255" t="s">
        <v>2046</v>
      </c>
      <c r="C1432" s="255" t="s">
        <v>310</v>
      </c>
      <c r="D1432" s="255" t="s">
        <v>311</v>
      </c>
      <c r="E1432" s="255" t="s">
        <v>312</v>
      </c>
      <c r="F1432" s="255" t="s">
        <v>9681</v>
      </c>
      <c r="G1432" s="256">
        <v>43217</v>
      </c>
      <c r="H1432" s="257">
        <v>38.71</v>
      </c>
      <c r="I1432" s="257">
        <v>1</v>
      </c>
      <c r="J1432" s="257">
        <f t="shared" si="22"/>
        <v>38.71</v>
      </c>
      <c r="K1432" s="255" t="s">
        <v>398</v>
      </c>
      <c r="L1432" s="255" t="s">
        <v>574</v>
      </c>
      <c r="M1432" s="256">
        <v>43217</v>
      </c>
      <c r="N1432" s="255" t="s">
        <v>70</v>
      </c>
      <c r="O1432" s="255" t="s">
        <v>398</v>
      </c>
    </row>
    <row r="1433" spans="1:15" x14ac:dyDescent="0.2">
      <c r="A1433" s="255" t="s">
        <v>2063</v>
      </c>
      <c r="B1433" s="255" t="s">
        <v>2046</v>
      </c>
      <c r="C1433" s="255" t="s">
        <v>310</v>
      </c>
      <c r="D1433" s="255" t="s">
        <v>311</v>
      </c>
      <c r="E1433" s="255" t="s">
        <v>312</v>
      </c>
      <c r="F1433" s="255" t="s">
        <v>9682</v>
      </c>
      <c r="G1433" s="256">
        <v>43217</v>
      </c>
      <c r="H1433" s="257">
        <v>43.56</v>
      </c>
      <c r="I1433" s="257">
        <v>1</v>
      </c>
      <c r="J1433" s="257">
        <f t="shared" si="22"/>
        <v>43.56</v>
      </c>
      <c r="K1433" s="255" t="s">
        <v>398</v>
      </c>
      <c r="L1433" s="255" t="s">
        <v>1025</v>
      </c>
      <c r="M1433" s="256">
        <v>43217</v>
      </c>
      <c r="N1433" s="255" t="s">
        <v>70</v>
      </c>
      <c r="O1433" s="255" t="s">
        <v>398</v>
      </c>
    </row>
    <row r="1434" spans="1:15" x14ac:dyDescent="0.2">
      <c r="A1434" s="255" t="s">
        <v>2063</v>
      </c>
      <c r="B1434" s="255" t="s">
        <v>2046</v>
      </c>
      <c r="C1434" s="255" t="s">
        <v>310</v>
      </c>
      <c r="D1434" s="255" t="s">
        <v>311</v>
      </c>
      <c r="E1434" s="255" t="s">
        <v>312</v>
      </c>
      <c r="F1434" s="255" t="s">
        <v>9683</v>
      </c>
      <c r="G1434" s="256">
        <v>43217</v>
      </c>
      <c r="H1434" s="257">
        <v>62.5</v>
      </c>
      <c r="I1434" s="257">
        <v>1</v>
      </c>
      <c r="J1434" s="257">
        <f t="shared" si="22"/>
        <v>62.5</v>
      </c>
      <c r="K1434" s="255" t="s">
        <v>398</v>
      </c>
      <c r="L1434" s="255" t="s">
        <v>1025</v>
      </c>
      <c r="M1434" s="256">
        <v>43217</v>
      </c>
      <c r="N1434" s="255" t="s">
        <v>70</v>
      </c>
      <c r="O1434" s="255" t="s">
        <v>398</v>
      </c>
    </row>
    <row r="1435" spans="1:15" x14ac:dyDescent="0.2">
      <c r="A1435" s="255" t="s">
        <v>2063</v>
      </c>
      <c r="B1435" s="255" t="s">
        <v>2046</v>
      </c>
      <c r="C1435" s="255" t="s">
        <v>310</v>
      </c>
      <c r="D1435" s="255" t="s">
        <v>311</v>
      </c>
      <c r="E1435" s="255" t="s">
        <v>312</v>
      </c>
      <c r="F1435" s="255" t="s">
        <v>9684</v>
      </c>
      <c r="G1435" s="256">
        <v>43217</v>
      </c>
      <c r="H1435" s="257">
        <v>108.79</v>
      </c>
      <c r="I1435" s="257">
        <v>1</v>
      </c>
      <c r="J1435" s="257">
        <f t="shared" si="22"/>
        <v>108.79</v>
      </c>
      <c r="K1435" s="255" t="s">
        <v>398</v>
      </c>
      <c r="L1435" s="255" t="s">
        <v>426</v>
      </c>
      <c r="M1435" s="256">
        <v>43217</v>
      </c>
      <c r="N1435" s="255" t="s">
        <v>70</v>
      </c>
      <c r="O1435" s="255" t="s">
        <v>398</v>
      </c>
    </row>
    <row r="1436" spans="1:15" x14ac:dyDescent="0.2">
      <c r="A1436" s="255" t="s">
        <v>2063</v>
      </c>
      <c r="B1436" s="255" t="s">
        <v>2046</v>
      </c>
      <c r="C1436" s="255" t="s">
        <v>310</v>
      </c>
      <c r="D1436" s="255" t="s">
        <v>311</v>
      </c>
      <c r="E1436" s="255" t="s">
        <v>312</v>
      </c>
      <c r="F1436" s="255" t="s">
        <v>9685</v>
      </c>
      <c r="G1436" s="256">
        <v>43217</v>
      </c>
      <c r="H1436" s="257">
        <v>76.010000000000005</v>
      </c>
      <c r="I1436" s="257">
        <v>1</v>
      </c>
      <c r="J1436" s="257">
        <f t="shared" si="22"/>
        <v>76.010000000000005</v>
      </c>
      <c r="K1436" s="255" t="s">
        <v>398</v>
      </c>
      <c r="L1436" s="255" t="s">
        <v>1025</v>
      </c>
      <c r="M1436" s="256">
        <v>43217</v>
      </c>
      <c r="N1436" s="255" t="s">
        <v>70</v>
      </c>
      <c r="O1436" s="255" t="s">
        <v>398</v>
      </c>
    </row>
    <row r="1437" spans="1:15" x14ac:dyDescent="0.2">
      <c r="A1437" s="255" t="s">
        <v>2063</v>
      </c>
      <c r="B1437" s="255" t="s">
        <v>2046</v>
      </c>
      <c r="C1437" s="255" t="s">
        <v>310</v>
      </c>
      <c r="D1437" s="255" t="s">
        <v>311</v>
      </c>
      <c r="E1437" s="255" t="s">
        <v>312</v>
      </c>
      <c r="F1437" s="255" t="s">
        <v>759</v>
      </c>
      <c r="G1437" s="256">
        <v>43217</v>
      </c>
      <c r="H1437" s="257">
        <v>143.11000000000001</v>
      </c>
      <c r="I1437" s="257">
        <v>1</v>
      </c>
      <c r="J1437" s="257">
        <f t="shared" si="22"/>
        <v>143.11000000000001</v>
      </c>
      <c r="K1437" s="255" t="s">
        <v>398</v>
      </c>
      <c r="L1437" s="255" t="s">
        <v>426</v>
      </c>
      <c r="M1437" s="256">
        <v>43217</v>
      </c>
      <c r="N1437" s="255" t="s">
        <v>70</v>
      </c>
      <c r="O1437" s="255" t="s">
        <v>398</v>
      </c>
    </row>
    <row r="1438" spans="1:15" x14ac:dyDescent="0.2">
      <c r="A1438" s="255" t="s">
        <v>2063</v>
      </c>
      <c r="B1438" s="255" t="s">
        <v>2046</v>
      </c>
      <c r="C1438" s="255" t="s">
        <v>310</v>
      </c>
      <c r="D1438" s="255" t="s">
        <v>311</v>
      </c>
      <c r="E1438" s="255" t="s">
        <v>312</v>
      </c>
      <c r="F1438" s="255" t="s">
        <v>9686</v>
      </c>
      <c r="G1438" s="256">
        <v>43217</v>
      </c>
      <c r="H1438" s="257">
        <v>57.31</v>
      </c>
      <c r="I1438" s="257">
        <v>1</v>
      </c>
      <c r="J1438" s="257">
        <f t="shared" si="22"/>
        <v>57.31</v>
      </c>
      <c r="K1438" s="255" t="s">
        <v>398</v>
      </c>
      <c r="L1438" s="255" t="s">
        <v>1025</v>
      </c>
      <c r="M1438" s="256">
        <v>43217</v>
      </c>
      <c r="N1438" s="255" t="s">
        <v>70</v>
      </c>
      <c r="O1438" s="255" t="s">
        <v>398</v>
      </c>
    </row>
    <row r="1439" spans="1:15" x14ac:dyDescent="0.2">
      <c r="A1439" s="255" t="s">
        <v>2063</v>
      </c>
      <c r="B1439" s="255" t="s">
        <v>2046</v>
      </c>
      <c r="C1439" s="255" t="s">
        <v>310</v>
      </c>
      <c r="D1439" s="255" t="s">
        <v>311</v>
      </c>
      <c r="E1439" s="255" t="s">
        <v>312</v>
      </c>
      <c r="F1439" s="255" t="s">
        <v>9687</v>
      </c>
      <c r="G1439" s="256">
        <v>43217</v>
      </c>
      <c r="H1439" s="257">
        <v>106.96</v>
      </c>
      <c r="I1439" s="257">
        <v>1</v>
      </c>
      <c r="J1439" s="257">
        <f t="shared" si="22"/>
        <v>106.96</v>
      </c>
      <c r="K1439" s="255" t="s">
        <v>398</v>
      </c>
      <c r="L1439" s="255" t="s">
        <v>432</v>
      </c>
      <c r="M1439" s="256">
        <v>43217</v>
      </c>
      <c r="N1439" s="255" t="s">
        <v>70</v>
      </c>
      <c r="O1439" s="255" t="s">
        <v>398</v>
      </c>
    </row>
    <row r="1440" spans="1:15" x14ac:dyDescent="0.2">
      <c r="A1440" s="255" t="s">
        <v>2063</v>
      </c>
      <c r="B1440" s="255" t="s">
        <v>2046</v>
      </c>
      <c r="C1440" s="255" t="s">
        <v>310</v>
      </c>
      <c r="D1440" s="255" t="s">
        <v>311</v>
      </c>
      <c r="E1440" s="255" t="s">
        <v>312</v>
      </c>
      <c r="F1440" s="255" t="s">
        <v>9688</v>
      </c>
      <c r="G1440" s="256">
        <v>43217</v>
      </c>
      <c r="H1440" s="257">
        <v>138.99</v>
      </c>
      <c r="I1440" s="257">
        <v>1</v>
      </c>
      <c r="J1440" s="257">
        <f t="shared" si="22"/>
        <v>138.99</v>
      </c>
      <c r="K1440" s="255" t="s">
        <v>398</v>
      </c>
      <c r="L1440" s="255" t="s">
        <v>432</v>
      </c>
      <c r="M1440" s="256">
        <v>43217</v>
      </c>
      <c r="N1440" s="255" t="s">
        <v>70</v>
      </c>
      <c r="O1440" s="255" t="s">
        <v>398</v>
      </c>
    </row>
    <row r="1441" spans="1:15" x14ac:dyDescent="0.2">
      <c r="A1441" s="255" t="s">
        <v>2063</v>
      </c>
      <c r="B1441" s="255" t="s">
        <v>2046</v>
      </c>
      <c r="C1441" s="255" t="s">
        <v>310</v>
      </c>
      <c r="D1441" s="255" t="s">
        <v>311</v>
      </c>
      <c r="E1441" s="255" t="s">
        <v>312</v>
      </c>
      <c r="F1441" s="255" t="s">
        <v>9689</v>
      </c>
      <c r="G1441" s="256">
        <v>43217</v>
      </c>
      <c r="H1441" s="257">
        <v>28.25</v>
      </c>
      <c r="I1441" s="257">
        <v>1</v>
      </c>
      <c r="J1441" s="257">
        <f t="shared" si="22"/>
        <v>28.25</v>
      </c>
      <c r="K1441" s="255" t="s">
        <v>398</v>
      </c>
      <c r="L1441" s="255" t="s">
        <v>426</v>
      </c>
      <c r="M1441" s="256">
        <v>43217</v>
      </c>
      <c r="N1441" s="255" t="s">
        <v>70</v>
      </c>
      <c r="O1441" s="255" t="s">
        <v>398</v>
      </c>
    </row>
    <row r="1442" spans="1:15" x14ac:dyDescent="0.2">
      <c r="A1442" s="255" t="s">
        <v>2063</v>
      </c>
      <c r="B1442" s="255" t="s">
        <v>2046</v>
      </c>
      <c r="C1442" s="255" t="s">
        <v>310</v>
      </c>
      <c r="D1442" s="255" t="s">
        <v>311</v>
      </c>
      <c r="E1442" s="255" t="s">
        <v>312</v>
      </c>
      <c r="F1442" s="255" t="s">
        <v>9690</v>
      </c>
      <c r="G1442" s="256">
        <v>43217</v>
      </c>
      <c r="H1442" s="257">
        <v>24.14</v>
      </c>
      <c r="I1442" s="257">
        <v>1</v>
      </c>
      <c r="J1442" s="257">
        <f t="shared" si="22"/>
        <v>24.14</v>
      </c>
      <c r="K1442" s="255" t="s">
        <v>398</v>
      </c>
      <c r="L1442" s="255" t="s">
        <v>432</v>
      </c>
      <c r="M1442" s="256">
        <v>43217</v>
      </c>
      <c r="N1442" s="255" t="s">
        <v>70</v>
      </c>
      <c r="O1442" s="255" t="s">
        <v>398</v>
      </c>
    </row>
    <row r="1443" spans="1:15" x14ac:dyDescent="0.2">
      <c r="A1443" s="255" t="s">
        <v>2063</v>
      </c>
      <c r="B1443" s="255" t="s">
        <v>2046</v>
      </c>
      <c r="C1443" s="255" t="s">
        <v>310</v>
      </c>
      <c r="D1443" s="255" t="s">
        <v>311</v>
      </c>
      <c r="E1443" s="255" t="s">
        <v>312</v>
      </c>
      <c r="F1443" s="255" t="s">
        <v>9691</v>
      </c>
      <c r="G1443" s="256">
        <v>43217</v>
      </c>
      <c r="H1443" s="257">
        <v>90.1</v>
      </c>
      <c r="I1443" s="257">
        <v>1</v>
      </c>
      <c r="J1443" s="257">
        <f t="shared" si="22"/>
        <v>90.1</v>
      </c>
      <c r="K1443" s="255" t="s">
        <v>398</v>
      </c>
      <c r="L1443" s="255" t="s">
        <v>426</v>
      </c>
      <c r="M1443" s="256">
        <v>43217</v>
      </c>
      <c r="N1443" s="255" t="s">
        <v>70</v>
      </c>
      <c r="O1443" s="255" t="s">
        <v>398</v>
      </c>
    </row>
    <row r="1444" spans="1:15" x14ac:dyDescent="0.2">
      <c r="A1444" s="255" t="s">
        <v>2063</v>
      </c>
      <c r="B1444" s="255" t="s">
        <v>2046</v>
      </c>
      <c r="C1444" s="255" t="s">
        <v>310</v>
      </c>
      <c r="D1444" s="255" t="s">
        <v>311</v>
      </c>
      <c r="E1444" s="255" t="s">
        <v>312</v>
      </c>
      <c r="F1444" s="255" t="s">
        <v>9692</v>
      </c>
      <c r="G1444" s="256">
        <v>43217</v>
      </c>
      <c r="H1444" s="257">
        <v>492</v>
      </c>
      <c r="I1444" s="257">
        <v>1</v>
      </c>
      <c r="J1444" s="257">
        <f t="shared" si="22"/>
        <v>492</v>
      </c>
      <c r="K1444" s="255" t="s">
        <v>398</v>
      </c>
      <c r="L1444" s="255" t="s">
        <v>450</v>
      </c>
      <c r="M1444" s="256">
        <v>43217</v>
      </c>
      <c r="N1444" s="255" t="s">
        <v>70</v>
      </c>
      <c r="O1444" s="255" t="s">
        <v>398</v>
      </c>
    </row>
    <row r="1445" spans="1:15" x14ac:dyDescent="0.2">
      <c r="A1445" s="255" t="s">
        <v>2063</v>
      </c>
      <c r="B1445" s="255" t="s">
        <v>2046</v>
      </c>
      <c r="C1445" s="255" t="s">
        <v>310</v>
      </c>
      <c r="D1445" s="255" t="s">
        <v>311</v>
      </c>
      <c r="E1445" s="255" t="s">
        <v>312</v>
      </c>
      <c r="F1445" s="255" t="s">
        <v>9693</v>
      </c>
      <c r="G1445" s="256">
        <v>43217</v>
      </c>
      <c r="H1445" s="257">
        <v>69.39</v>
      </c>
      <c r="I1445" s="257">
        <v>1</v>
      </c>
      <c r="J1445" s="257">
        <f t="shared" si="22"/>
        <v>69.39</v>
      </c>
      <c r="K1445" s="255" t="s">
        <v>398</v>
      </c>
      <c r="L1445" s="255" t="s">
        <v>505</v>
      </c>
      <c r="M1445" s="256">
        <v>43217</v>
      </c>
      <c r="N1445" s="255" t="s">
        <v>70</v>
      </c>
      <c r="O1445" s="255" t="s">
        <v>398</v>
      </c>
    </row>
    <row r="1446" spans="1:15" x14ac:dyDescent="0.2">
      <c r="A1446" s="255" t="s">
        <v>2063</v>
      </c>
      <c r="B1446" s="255" t="s">
        <v>2046</v>
      </c>
      <c r="C1446" s="255" t="s">
        <v>310</v>
      </c>
      <c r="D1446" s="255" t="s">
        <v>311</v>
      </c>
      <c r="E1446" s="255" t="s">
        <v>312</v>
      </c>
      <c r="F1446" s="255" t="s">
        <v>9694</v>
      </c>
      <c r="G1446" s="256">
        <v>43217</v>
      </c>
      <c r="H1446" s="257">
        <v>310.14</v>
      </c>
      <c r="I1446" s="257">
        <v>1</v>
      </c>
      <c r="J1446" s="257">
        <f t="shared" si="22"/>
        <v>310.14</v>
      </c>
      <c r="K1446" s="255" t="s">
        <v>398</v>
      </c>
      <c r="L1446" s="255" t="s">
        <v>618</v>
      </c>
      <c r="M1446" s="256">
        <v>43217</v>
      </c>
      <c r="N1446" s="255" t="s">
        <v>70</v>
      </c>
      <c r="O1446" s="255" t="s">
        <v>398</v>
      </c>
    </row>
    <row r="1447" spans="1:15" x14ac:dyDescent="0.2">
      <c r="A1447" s="255" t="s">
        <v>2063</v>
      </c>
      <c r="B1447" s="255" t="s">
        <v>2046</v>
      </c>
      <c r="C1447" s="255" t="s">
        <v>310</v>
      </c>
      <c r="D1447" s="255" t="s">
        <v>311</v>
      </c>
      <c r="E1447" s="255" t="s">
        <v>312</v>
      </c>
      <c r="F1447" s="255" t="s">
        <v>9695</v>
      </c>
      <c r="G1447" s="256">
        <v>43217</v>
      </c>
      <c r="H1447" s="257">
        <v>271.25</v>
      </c>
      <c r="I1447" s="257">
        <v>1</v>
      </c>
      <c r="J1447" s="257">
        <f t="shared" si="22"/>
        <v>271.25</v>
      </c>
      <c r="K1447" s="255" t="s">
        <v>398</v>
      </c>
      <c r="L1447" s="255" t="s">
        <v>726</v>
      </c>
      <c r="M1447" s="256">
        <v>43217</v>
      </c>
      <c r="N1447" s="255" t="s">
        <v>70</v>
      </c>
      <c r="O1447" s="255" t="s">
        <v>398</v>
      </c>
    </row>
    <row r="1448" spans="1:15" x14ac:dyDescent="0.2">
      <c r="A1448" s="255" t="s">
        <v>2063</v>
      </c>
      <c r="B1448" s="255" t="s">
        <v>2046</v>
      </c>
      <c r="C1448" s="255" t="s">
        <v>310</v>
      </c>
      <c r="D1448" s="255" t="s">
        <v>311</v>
      </c>
      <c r="E1448" s="255" t="s">
        <v>312</v>
      </c>
      <c r="F1448" s="255" t="s">
        <v>9696</v>
      </c>
      <c r="G1448" s="256">
        <v>43196</v>
      </c>
      <c r="H1448" s="257">
        <v>438.27</v>
      </c>
      <c r="I1448" s="257">
        <v>1</v>
      </c>
      <c r="J1448" s="257">
        <f t="shared" si="22"/>
        <v>438.27</v>
      </c>
      <c r="K1448" s="255" t="s">
        <v>398</v>
      </c>
      <c r="L1448" s="255" t="s">
        <v>432</v>
      </c>
      <c r="M1448" s="256">
        <v>43196</v>
      </c>
      <c r="N1448" s="255" t="s">
        <v>70</v>
      </c>
      <c r="O1448" s="255" t="s">
        <v>398</v>
      </c>
    </row>
    <row r="1449" spans="1:15" x14ac:dyDescent="0.2">
      <c r="A1449" s="255" t="s">
        <v>2063</v>
      </c>
      <c r="B1449" s="255" t="s">
        <v>2046</v>
      </c>
      <c r="C1449" s="255" t="s">
        <v>184</v>
      </c>
      <c r="D1449" s="255" t="s">
        <v>185</v>
      </c>
      <c r="E1449" s="255" t="s">
        <v>186</v>
      </c>
      <c r="F1449" s="255" t="s">
        <v>9697</v>
      </c>
      <c r="G1449" s="256">
        <v>43213</v>
      </c>
      <c r="H1449" s="257">
        <v>75.63</v>
      </c>
      <c r="I1449" s="257">
        <v>1</v>
      </c>
      <c r="J1449" s="257">
        <f t="shared" si="22"/>
        <v>75.63</v>
      </c>
      <c r="K1449" s="255" t="s">
        <v>9698</v>
      </c>
      <c r="L1449" s="255" t="s">
        <v>434</v>
      </c>
      <c r="M1449" s="256">
        <v>43213</v>
      </c>
      <c r="N1449" s="255" t="s">
        <v>70</v>
      </c>
      <c r="O1449" s="255" t="s">
        <v>9699</v>
      </c>
    </row>
    <row r="1450" spans="1:15" x14ac:dyDescent="0.2">
      <c r="A1450" s="255" t="s">
        <v>2063</v>
      </c>
      <c r="B1450" s="255" t="s">
        <v>2046</v>
      </c>
      <c r="C1450" s="255" t="s">
        <v>184</v>
      </c>
      <c r="D1450" s="255" t="s">
        <v>185</v>
      </c>
      <c r="E1450" s="255" t="s">
        <v>186</v>
      </c>
      <c r="F1450" s="255" t="s">
        <v>9700</v>
      </c>
      <c r="G1450" s="256">
        <v>43209</v>
      </c>
      <c r="H1450" s="257">
        <v>181.5</v>
      </c>
      <c r="I1450" s="257">
        <v>1</v>
      </c>
      <c r="J1450" s="257">
        <f t="shared" si="22"/>
        <v>181.5</v>
      </c>
      <c r="K1450" s="255" t="s">
        <v>5759</v>
      </c>
      <c r="L1450" s="255" t="s">
        <v>228</v>
      </c>
      <c r="M1450" s="256">
        <v>43209</v>
      </c>
      <c r="N1450" s="255" t="s">
        <v>70</v>
      </c>
      <c r="O1450" s="255" t="s">
        <v>398</v>
      </c>
    </row>
    <row r="1451" spans="1:15" x14ac:dyDescent="0.2">
      <c r="A1451" s="255" t="s">
        <v>2063</v>
      </c>
      <c r="B1451" s="255" t="s">
        <v>2046</v>
      </c>
      <c r="C1451" s="255" t="s">
        <v>184</v>
      </c>
      <c r="D1451" s="255" t="s">
        <v>185</v>
      </c>
      <c r="E1451" s="255" t="s">
        <v>186</v>
      </c>
      <c r="F1451" s="255" t="s">
        <v>9701</v>
      </c>
      <c r="G1451" s="256">
        <v>43209</v>
      </c>
      <c r="H1451" s="257">
        <v>271.02</v>
      </c>
      <c r="I1451" s="257">
        <v>1</v>
      </c>
      <c r="J1451" s="257">
        <f t="shared" si="22"/>
        <v>271.02</v>
      </c>
      <c r="K1451" s="255" t="s">
        <v>9702</v>
      </c>
      <c r="L1451" s="255" t="s">
        <v>106</v>
      </c>
      <c r="M1451" s="256">
        <v>43209</v>
      </c>
      <c r="N1451" s="255" t="s">
        <v>70</v>
      </c>
      <c r="O1451" s="255" t="s">
        <v>9703</v>
      </c>
    </row>
    <row r="1452" spans="1:15" x14ac:dyDescent="0.2">
      <c r="A1452" s="255" t="s">
        <v>2063</v>
      </c>
      <c r="B1452" s="255" t="s">
        <v>2046</v>
      </c>
      <c r="C1452" s="255" t="s">
        <v>184</v>
      </c>
      <c r="D1452" s="255" t="s">
        <v>185</v>
      </c>
      <c r="E1452" s="255" t="s">
        <v>186</v>
      </c>
      <c r="F1452" s="255" t="s">
        <v>9704</v>
      </c>
      <c r="G1452" s="256">
        <v>43201</v>
      </c>
      <c r="H1452" s="257">
        <v>208.12</v>
      </c>
      <c r="I1452" s="257">
        <v>1</v>
      </c>
      <c r="J1452" s="257">
        <f t="shared" si="22"/>
        <v>208.12</v>
      </c>
      <c r="K1452" s="255" t="s">
        <v>9705</v>
      </c>
      <c r="L1452" s="255" t="s">
        <v>228</v>
      </c>
      <c r="M1452" s="256">
        <v>43201</v>
      </c>
      <c r="N1452" s="255" t="s">
        <v>70</v>
      </c>
      <c r="O1452" s="255" t="s">
        <v>398</v>
      </c>
    </row>
    <row r="1453" spans="1:15" x14ac:dyDescent="0.2">
      <c r="A1453" s="255" t="s">
        <v>2063</v>
      </c>
      <c r="B1453" s="255" t="s">
        <v>2046</v>
      </c>
      <c r="C1453" s="255" t="s">
        <v>181</v>
      </c>
      <c r="D1453" s="255" t="s">
        <v>182</v>
      </c>
      <c r="E1453" s="255" t="s">
        <v>183</v>
      </c>
      <c r="F1453" s="255" t="s">
        <v>9706</v>
      </c>
      <c r="G1453" s="256">
        <v>43213</v>
      </c>
      <c r="H1453" s="257">
        <v>90.5</v>
      </c>
      <c r="I1453" s="257">
        <v>1</v>
      </c>
      <c r="J1453" s="257">
        <f t="shared" si="22"/>
        <v>90.5</v>
      </c>
      <c r="K1453" s="255" t="s">
        <v>9707</v>
      </c>
      <c r="L1453" s="255" t="s">
        <v>165</v>
      </c>
      <c r="M1453" s="256">
        <v>43213</v>
      </c>
      <c r="N1453" s="255" t="s">
        <v>70</v>
      </c>
      <c r="O1453" s="255" t="s">
        <v>9708</v>
      </c>
    </row>
    <row r="1454" spans="1:15" x14ac:dyDescent="0.2">
      <c r="A1454" s="255" t="s">
        <v>2063</v>
      </c>
      <c r="B1454" s="255" t="s">
        <v>2046</v>
      </c>
      <c r="C1454" s="255" t="s">
        <v>181</v>
      </c>
      <c r="D1454" s="255" t="s">
        <v>182</v>
      </c>
      <c r="E1454" s="255" t="s">
        <v>183</v>
      </c>
      <c r="F1454" s="255" t="s">
        <v>9709</v>
      </c>
      <c r="G1454" s="256">
        <v>43213</v>
      </c>
      <c r="H1454" s="257">
        <v>90.5</v>
      </c>
      <c r="I1454" s="257">
        <v>1</v>
      </c>
      <c r="J1454" s="257">
        <f t="shared" si="22"/>
        <v>90.5</v>
      </c>
      <c r="K1454" s="255" t="s">
        <v>9710</v>
      </c>
      <c r="L1454" s="255" t="s">
        <v>165</v>
      </c>
      <c r="M1454" s="256">
        <v>43213</v>
      </c>
      <c r="N1454" s="255" t="s">
        <v>70</v>
      </c>
      <c r="O1454" s="255" t="s">
        <v>9711</v>
      </c>
    </row>
    <row r="1455" spans="1:15" x14ac:dyDescent="0.2">
      <c r="A1455" s="255" t="s">
        <v>2063</v>
      </c>
      <c r="B1455" s="255" t="s">
        <v>2046</v>
      </c>
      <c r="C1455" s="255" t="s">
        <v>181</v>
      </c>
      <c r="D1455" s="255" t="s">
        <v>182</v>
      </c>
      <c r="E1455" s="255" t="s">
        <v>183</v>
      </c>
      <c r="F1455" s="255" t="s">
        <v>9712</v>
      </c>
      <c r="G1455" s="256">
        <v>43213</v>
      </c>
      <c r="H1455" s="257">
        <v>273.18</v>
      </c>
      <c r="I1455" s="257">
        <v>1</v>
      </c>
      <c r="J1455" s="257">
        <f t="shared" si="22"/>
        <v>273.18</v>
      </c>
      <c r="K1455" s="255" t="s">
        <v>9713</v>
      </c>
      <c r="L1455" s="255" t="s">
        <v>113</v>
      </c>
      <c r="M1455" s="256">
        <v>43213</v>
      </c>
      <c r="N1455" s="255" t="s">
        <v>70</v>
      </c>
      <c r="O1455" s="255" t="s">
        <v>9714</v>
      </c>
    </row>
    <row r="1456" spans="1:15" x14ac:dyDescent="0.2">
      <c r="A1456" s="255" t="s">
        <v>2063</v>
      </c>
      <c r="B1456" s="255" t="s">
        <v>2046</v>
      </c>
      <c r="C1456" s="255" t="s">
        <v>181</v>
      </c>
      <c r="D1456" s="255" t="s">
        <v>182</v>
      </c>
      <c r="E1456" s="255" t="s">
        <v>183</v>
      </c>
      <c r="F1456" s="255" t="s">
        <v>9715</v>
      </c>
      <c r="G1456" s="256">
        <v>43206</v>
      </c>
      <c r="H1456" s="257">
        <v>185.34</v>
      </c>
      <c r="I1456" s="257">
        <v>1</v>
      </c>
      <c r="J1456" s="257">
        <f t="shared" si="22"/>
        <v>185.34</v>
      </c>
      <c r="K1456" s="255" t="s">
        <v>9716</v>
      </c>
      <c r="L1456" s="255" t="s">
        <v>7127</v>
      </c>
      <c r="M1456" s="256">
        <v>43213</v>
      </c>
      <c r="N1456" s="255" t="s">
        <v>70</v>
      </c>
      <c r="O1456" s="255" t="s">
        <v>9717</v>
      </c>
    </row>
    <row r="1457" spans="1:15" x14ac:dyDescent="0.2">
      <c r="A1457" s="255" t="s">
        <v>2063</v>
      </c>
      <c r="B1457" s="255" t="s">
        <v>2046</v>
      </c>
      <c r="C1457" s="255" t="s">
        <v>181</v>
      </c>
      <c r="D1457" s="255" t="s">
        <v>182</v>
      </c>
      <c r="E1457" s="255" t="s">
        <v>183</v>
      </c>
      <c r="F1457" s="255" t="s">
        <v>9718</v>
      </c>
      <c r="G1457" s="256">
        <v>43206</v>
      </c>
      <c r="H1457" s="257">
        <v>90.5</v>
      </c>
      <c r="I1457" s="257">
        <v>1</v>
      </c>
      <c r="J1457" s="257">
        <f t="shared" si="22"/>
        <v>90.5</v>
      </c>
      <c r="K1457" s="255" t="s">
        <v>9719</v>
      </c>
      <c r="L1457" s="255" t="s">
        <v>165</v>
      </c>
      <c r="M1457" s="256">
        <v>43213</v>
      </c>
      <c r="N1457" s="255" t="s">
        <v>70</v>
      </c>
      <c r="O1457" s="255" t="s">
        <v>9720</v>
      </c>
    </row>
    <row r="1458" spans="1:15" x14ac:dyDescent="0.2">
      <c r="A1458" s="255" t="s">
        <v>2063</v>
      </c>
      <c r="B1458" s="255" t="s">
        <v>2046</v>
      </c>
      <c r="C1458" s="255" t="s">
        <v>181</v>
      </c>
      <c r="D1458" s="255" t="s">
        <v>182</v>
      </c>
      <c r="E1458" s="255" t="s">
        <v>183</v>
      </c>
      <c r="F1458" s="255" t="s">
        <v>9721</v>
      </c>
      <c r="G1458" s="256">
        <v>43206</v>
      </c>
      <c r="H1458" s="257">
        <v>395.6</v>
      </c>
      <c r="I1458" s="257">
        <v>1</v>
      </c>
      <c r="J1458" s="257">
        <f t="shared" si="22"/>
        <v>395.6</v>
      </c>
      <c r="K1458" s="255" t="s">
        <v>9722</v>
      </c>
      <c r="L1458" s="255" t="s">
        <v>7127</v>
      </c>
      <c r="M1458" s="256">
        <v>43213</v>
      </c>
      <c r="N1458" s="255" t="s">
        <v>70</v>
      </c>
      <c r="O1458" s="255" t="s">
        <v>9723</v>
      </c>
    </row>
    <row r="1459" spans="1:15" x14ac:dyDescent="0.2">
      <c r="A1459" s="255" t="s">
        <v>2063</v>
      </c>
      <c r="B1459" s="255" t="s">
        <v>2046</v>
      </c>
      <c r="C1459" s="255" t="s">
        <v>181</v>
      </c>
      <c r="D1459" s="255" t="s">
        <v>182</v>
      </c>
      <c r="E1459" s="255" t="s">
        <v>183</v>
      </c>
      <c r="F1459" s="255" t="s">
        <v>9724</v>
      </c>
      <c r="G1459" s="256">
        <v>43188</v>
      </c>
      <c r="H1459" s="257">
        <v>437.63</v>
      </c>
      <c r="I1459" s="257">
        <v>1</v>
      </c>
      <c r="J1459" s="257">
        <f t="shared" si="22"/>
        <v>437.63</v>
      </c>
      <c r="K1459" s="255" t="s">
        <v>9725</v>
      </c>
      <c r="L1459" s="255" t="s">
        <v>106</v>
      </c>
      <c r="M1459" s="256">
        <v>43193</v>
      </c>
      <c r="N1459" s="255" t="s">
        <v>70</v>
      </c>
      <c r="O1459" s="255" t="s">
        <v>9726</v>
      </c>
    </row>
    <row r="1460" spans="1:15" x14ac:dyDescent="0.2">
      <c r="A1460" s="255" t="s">
        <v>2063</v>
      </c>
      <c r="B1460" s="255" t="s">
        <v>2046</v>
      </c>
      <c r="C1460" s="255" t="s">
        <v>181</v>
      </c>
      <c r="D1460" s="255" t="s">
        <v>182</v>
      </c>
      <c r="E1460" s="255" t="s">
        <v>183</v>
      </c>
      <c r="F1460" s="255" t="s">
        <v>9727</v>
      </c>
      <c r="G1460" s="256">
        <v>43185</v>
      </c>
      <c r="H1460" s="257">
        <v>174.88</v>
      </c>
      <c r="I1460" s="257">
        <v>1</v>
      </c>
      <c r="J1460" s="257">
        <f t="shared" si="22"/>
        <v>174.88</v>
      </c>
      <c r="K1460" s="255" t="s">
        <v>9728</v>
      </c>
      <c r="L1460" s="255" t="s">
        <v>228</v>
      </c>
      <c r="M1460" s="256">
        <v>43193</v>
      </c>
      <c r="N1460" s="255" t="s">
        <v>70</v>
      </c>
      <c r="O1460" s="255" t="s">
        <v>398</v>
      </c>
    </row>
    <row r="1461" spans="1:15" x14ac:dyDescent="0.2">
      <c r="A1461" s="255" t="s">
        <v>2063</v>
      </c>
      <c r="B1461" s="255" t="s">
        <v>2046</v>
      </c>
      <c r="C1461" s="255" t="s">
        <v>181</v>
      </c>
      <c r="D1461" s="255" t="s">
        <v>182</v>
      </c>
      <c r="E1461" s="255" t="s">
        <v>183</v>
      </c>
      <c r="F1461" s="255" t="s">
        <v>9729</v>
      </c>
      <c r="G1461" s="256">
        <v>43185</v>
      </c>
      <c r="H1461" s="257">
        <v>298.68</v>
      </c>
      <c r="I1461" s="257">
        <v>1</v>
      </c>
      <c r="J1461" s="257">
        <f t="shared" si="22"/>
        <v>298.68</v>
      </c>
      <c r="K1461" s="255" t="s">
        <v>9730</v>
      </c>
      <c r="L1461" s="255" t="s">
        <v>91</v>
      </c>
      <c r="M1461" s="256">
        <v>43193</v>
      </c>
      <c r="N1461" s="255" t="s">
        <v>70</v>
      </c>
      <c r="O1461" s="255" t="s">
        <v>9731</v>
      </c>
    </row>
    <row r="1462" spans="1:15" x14ac:dyDescent="0.2">
      <c r="A1462" s="255" t="s">
        <v>2063</v>
      </c>
      <c r="B1462" s="255" t="s">
        <v>2046</v>
      </c>
      <c r="C1462" s="255" t="s">
        <v>313</v>
      </c>
      <c r="D1462" s="255" t="s">
        <v>314</v>
      </c>
      <c r="E1462" s="255" t="s">
        <v>315</v>
      </c>
      <c r="F1462" s="255" t="s">
        <v>9732</v>
      </c>
      <c r="G1462" s="256">
        <v>43205</v>
      </c>
      <c r="H1462" s="257">
        <v>75.41</v>
      </c>
      <c r="I1462" s="257">
        <v>1</v>
      </c>
      <c r="J1462" s="257">
        <f t="shared" si="22"/>
        <v>75.41</v>
      </c>
      <c r="K1462" s="255" t="s">
        <v>398</v>
      </c>
      <c r="L1462" s="255" t="s">
        <v>452</v>
      </c>
      <c r="M1462" s="256">
        <v>43215</v>
      </c>
      <c r="N1462" s="255" t="s">
        <v>70</v>
      </c>
      <c r="O1462" s="255" t="s">
        <v>398</v>
      </c>
    </row>
    <row r="1463" spans="1:15" x14ac:dyDescent="0.2">
      <c r="A1463" s="255" t="s">
        <v>2063</v>
      </c>
      <c r="B1463" s="255" t="s">
        <v>2046</v>
      </c>
      <c r="C1463" s="255" t="s">
        <v>313</v>
      </c>
      <c r="D1463" s="255" t="s">
        <v>314</v>
      </c>
      <c r="E1463" s="255" t="s">
        <v>315</v>
      </c>
      <c r="F1463" s="255" t="s">
        <v>9733</v>
      </c>
      <c r="G1463" s="256">
        <v>43205</v>
      </c>
      <c r="H1463" s="257">
        <v>20.92</v>
      </c>
      <c r="I1463" s="257">
        <v>1</v>
      </c>
      <c r="J1463" s="257">
        <f t="shared" si="22"/>
        <v>20.92</v>
      </c>
      <c r="K1463" s="255" t="s">
        <v>398</v>
      </c>
      <c r="L1463" s="255" t="s">
        <v>8669</v>
      </c>
      <c r="M1463" s="256">
        <v>43215</v>
      </c>
      <c r="N1463" s="255" t="s">
        <v>70</v>
      </c>
      <c r="O1463" s="255" t="s">
        <v>398</v>
      </c>
    </row>
    <row r="1464" spans="1:15" x14ac:dyDescent="0.2">
      <c r="A1464" s="255" t="s">
        <v>2063</v>
      </c>
      <c r="B1464" s="255" t="s">
        <v>2046</v>
      </c>
      <c r="C1464" s="255" t="s">
        <v>313</v>
      </c>
      <c r="D1464" s="255" t="s">
        <v>314</v>
      </c>
      <c r="E1464" s="255" t="s">
        <v>315</v>
      </c>
      <c r="F1464" s="255" t="s">
        <v>9734</v>
      </c>
      <c r="G1464" s="256">
        <v>43205</v>
      </c>
      <c r="H1464" s="257">
        <v>56.15</v>
      </c>
      <c r="I1464" s="257">
        <v>1</v>
      </c>
      <c r="J1464" s="257">
        <f t="shared" si="22"/>
        <v>56.15</v>
      </c>
      <c r="K1464" s="255" t="s">
        <v>398</v>
      </c>
      <c r="L1464" s="255" t="s">
        <v>664</v>
      </c>
      <c r="M1464" s="256">
        <v>43215</v>
      </c>
      <c r="N1464" s="255" t="s">
        <v>70</v>
      </c>
      <c r="O1464" s="255" t="s">
        <v>398</v>
      </c>
    </row>
    <row r="1465" spans="1:15" x14ac:dyDescent="0.2">
      <c r="A1465" s="255" t="s">
        <v>2063</v>
      </c>
      <c r="B1465" s="255" t="s">
        <v>2046</v>
      </c>
      <c r="C1465" s="255" t="s">
        <v>313</v>
      </c>
      <c r="D1465" s="255" t="s">
        <v>314</v>
      </c>
      <c r="E1465" s="255" t="s">
        <v>315</v>
      </c>
      <c r="F1465" s="255" t="s">
        <v>9735</v>
      </c>
      <c r="G1465" s="256">
        <v>43205</v>
      </c>
      <c r="H1465" s="257">
        <v>20.92</v>
      </c>
      <c r="I1465" s="257">
        <v>1</v>
      </c>
      <c r="J1465" s="257">
        <f t="shared" si="22"/>
        <v>20.92</v>
      </c>
      <c r="K1465" s="255" t="s">
        <v>398</v>
      </c>
      <c r="L1465" s="255" t="s">
        <v>618</v>
      </c>
      <c r="M1465" s="256">
        <v>43215</v>
      </c>
      <c r="N1465" s="255" t="s">
        <v>70</v>
      </c>
      <c r="O1465" s="255" t="s">
        <v>398</v>
      </c>
    </row>
    <row r="1466" spans="1:15" x14ac:dyDescent="0.2">
      <c r="A1466" s="255" t="s">
        <v>2063</v>
      </c>
      <c r="B1466" s="255" t="s">
        <v>2046</v>
      </c>
      <c r="C1466" s="255" t="s">
        <v>313</v>
      </c>
      <c r="D1466" s="255" t="s">
        <v>314</v>
      </c>
      <c r="E1466" s="255" t="s">
        <v>315</v>
      </c>
      <c r="F1466" s="255" t="s">
        <v>9736</v>
      </c>
      <c r="G1466" s="256">
        <v>43205</v>
      </c>
      <c r="H1466" s="257">
        <v>94.04</v>
      </c>
      <c r="I1466" s="257">
        <v>1</v>
      </c>
      <c r="J1466" s="257">
        <f t="shared" si="22"/>
        <v>94.04</v>
      </c>
      <c r="K1466" s="255" t="s">
        <v>398</v>
      </c>
      <c r="L1466" s="255" t="s">
        <v>435</v>
      </c>
      <c r="M1466" s="256">
        <v>43215</v>
      </c>
      <c r="N1466" s="255" t="s">
        <v>70</v>
      </c>
      <c r="O1466" s="255" t="s">
        <v>398</v>
      </c>
    </row>
    <row r="1467" spans="1:15" x14ac:dyDescent="0.2">
      <c r="A1467" s="255" t="s">
        <v>2063</v>
      </c>
      <c r="B1467" s="255" t="s">
        <v>2046</v>
      </c>
      <c r="C1467" s="255" t="s">
        <v>9737</v>
      </c>
      <c r="D1467" s="255" t="s">
        <v>9738</v>
      </c>
      <c r="E1467" s="255" t="s">
        <v>9739</v>
      </c>
      <c r="F1467" s="255" t="s">
        <v>9740</v>
      </c>
      <c r="G1467" s="256">
        <v>43213</v>
      </c>
      <c r="H1467" s="257">
        <v>403.7</v>
      </c>
      <c r="I1467" s="257">
        <v>1</v>
      </c>
      <c r="J1467" s="257">
        <f t="shared" si="22"/>
        <v>403.7</v>
      </c>
      <c r="K1467" s="255" t="s">
        <v>9741</v>
      </c>
      <c r="L1467" s="255" t="s">
        <v>804</v>
      </c>
      <c r="M1467" s="256">
        <v>43216</v>
      </c>
      <c r="N1467" s="255" t="s">
        <v>70</v>
      </c>
      <c r="O1467" s="255" t="s">
        <v>9742</v>
      </c>
    </row>
    <row r="1468" spans="1:15" x14ac:dyDescent="0.2">
      <c r="A1468" s="255" t="s">
        <v>2063</v>
      </c>
      <c r="B1468" s="255" t="s">
        <v>2046</v>
      </c>
      <c r="C1468" s="255" t="s">
        <v>9737</v>
      </c>
      <c r="D1468" s="255" t="s">
        <v>9738</v>
      </c>
      <c r="E1468" s="255" t="s">
        <v>9739</v>
      </c>
      <c r="F1468" s="255" t="s">
        <v>9743</v>
      </c>
      <c r="G1468" s="256">
        <v>43213</v>
      </c>
      <c r="H1468" s="257">
        <v>403.7</v>
      </c>
      <c r="I1468" s="257">
        <v>1</v>
      </c>
      <c r="J1468" s="257">
        <f t="shared" si="22"/>
        <v>403.7</v>
      </c>
      <c r="K1468" s="255" t="s">
        <v>9744</v>
      </c>
      <c r="L1468" s="255" t="s">
        <v>804</v>
      </c>
      <c r="M1468" s="256">
        <v>43216</v>
      </c>
      <c r="N1468" s="255" t="s">
        <v>70</v>
      </c>
      <c r="O1468" s="255" t="s">
        <v>9745</v>
      </c>
    </row>
    <row r="1469" spans="1:15" x14ac:dyDescent="0.2">
      <c r="A1469" s="255" t="s">
        <v>2063</v>
      </c>
      <c r="B1469" s="255" t="s">
        <v>2046</v>
      </c>
      <c r="C1469" s="255" t="s">
        <v>9737</v>
      </c>
      <c r="D1469" s="255" t="s">
        <v>9738</v>
      </c>
      <c r="E1469" s="255" t="s">
        <v>9739</v>
      </c>
      <c r="F1469" s="255" t="s">
        <v>9746</v>
      </c>
      <c r="G1469" s="256">
        <v>43213</v>
      </c>
      <c r="H1469" s="257">
        <v>512.57000000000005</v>
      </c>
      <c r="I1469" s="257">
        <v>1</v>
      </c>
      <c r="J1469" s="257">
        <f t="shared" si="22"/>
        <v>512.57000000000005</v>
      </c>
      <c r="K1469" s="255" t="s">
        <v>9747</v>
      </c>
      <c r="L1469" s="255" t="s">
        <v>811</v>
      </c>
      <c r="M1469" s="256">
        <v>43213</v>
      </c>
      <c r="N1469" s="255" t="s">
        <v>70</v>
      </c>
      <c r="O1469" s="255" t="s">
        <v>9748</v>
      </c>
    </row>
    <row r="1470" spans="1:15" x14ac:dyDescent="0.2">
      <c r="A1470" s="255" t="s">
        <v>2063</v>
      </c>
      <c r="B1470" s="255" t="s">
        <v>2046</v>
      </c>
      <c r="C1470" s="255" t="s">
        <v>917</v>
      </c>
      <c r="D1470" s="255" t="s">
        <v>918</v>
      </c>
      <c r="E1470" s="255" t="s">
        <v>919</v>
      </c>
      <c r="F1470" s="255" t="s">
        <v>9749</v>
      </c>
      <c r="G1470" s="256">
        <v>43216</v>
      </c>
      <c r="H1470" s="257">
        <v>229.2</v>
      </c>
      <c r="I1470" s="257">
        <v>1</v>
      </c>
      <c r="J1470" s="257">
        <f t="shared" si="22"/>
        <v>229.2</v>
      </c>
      <c r="K1470" s="255" t="s">
        <v>9750</v>
      </c>
      <c r="L1470" s="255" t="s">
        <v>298</v>
      </c>
      <c r="M1470" s="256">
        <v>43217</v>
      </c>
      <c r="N1470" s="255" t="s">
        <v>70</v>
      </c>
      <c r="O1470" s="255" t="s">
        <v>9751</v>
      </c>
    </row>
    <row r="1471" spans="1:15" x14ac:dyDescent="0.2">
      <c r="A1471" s="255" t="s">
        <v>2063</v>
      </c>
      <c r="B1471" s="255" t="s">
        <v>2046</v>
      </c>
      <c r="C1471" s="255" t="s">
        <v>917</v>
      </c>
      <c r="D1471" s="255" t="s">
        <v>918</v>
      </c>
      <c r="E1471" s="255" t="s">
        <v>919</v>
      </c>
      <c r="F1471" s="255" t="s">
        <v>7070</v>
      </c>
      <c r="G1471" s="256">
        <v>43217</v>
      </c>
      <c r="H1471" s="257">
        <v>186.95</v>
      </c>
      <c r="I1471" s="257">
        <v>1</v>
      </c>
      <c r="J1471" s="257">
        <f t="shared" si="22"/>
        <v>186.95</v>
      </c>
      <c r="K1471" s="255" t="s">
        <v>9752</v>
      </c>
      <c r="L1471" s="255" t="s">
        <v>383</v>
      </c>
      <c r="M1471" s="256">
        <v>43217</v>
      </c>
      <c r="N1471" s="255" t="s">
        <v>70</v>
      </c>
      <c r="O1471" s="255" t="s">
        <v>9753</v>
      </c>
    </row>
    <row r="1472" spans="1:15" x14ac:dyDescent="0.2">
      <c r="A1472" s="255" t="s">
        <v>2063</v>
      </c>
      <c r="B1472" s="255" t="s">
        <v>2046</v>
      </c>
      <c r="C1472" s="255" t="s">
        <v>917</v>
      </c>
      <c r="D1472" s="255" t="s">
        <v>918</v>
      </c>
      <c r="E1472" s="255" t="s">
        <v>919</v>
      </c>
      <c r="F1472" s="255" t="s">
        <v>1723</v>
      </c>
      <c r="G1472" s="256">
        <v>43209</v>
      </c>
      <c r="H1472" s="257">
        <v>211.63</v>
      </c>
      <c r="I1472" s="257">
        <v>1</v>
      </c>
      <c r="J1472" s="257">
        <f t="shared" si="22"/>
        <v>211.63</v>
      </c>
      <c r="K1472" s="255" t="s">
        <v>9754</v>
      </c>
      <c r="L1472" s="255" t="s">
        <v>91</v>
      </c>
      <c r="M1472" s="256">
        <v>43217</v>
      </c>
      <c r="N1472" s="255" t="s">
        <v>70</v>
      </c>
      <c r="O1472" s="255" t="s">
        <v>9755</v>
      </c>
    </row>
    <row r="1473" spans="1:15" x14ac:dyDescent="0.2">
      <c r="A1473" s="255" t="s">
        <v>2063</v>
      </c>
      <c r="B1473" s="255" t="s">
        <v>2046</v>
      </c>
      <c r="C1473" s="255" t="s">
        <v>160</v>
      </c>
      <c r="D1473" s="255" t="s">
        <v>161</v>
      </c>
      <c r="E1473" s="255" t="s">
        <v>162</v>
      </c>
      <c r="F1473" s="255" t="s">
        <v>9756</v>
      </c>
      <c r="G1473" s="256">
        <v>43213</v>
      </c>
      <c r="H1473" s="257">
        <v>26.3</v>
      </c>
      <c r="I1473" s="257">
        <v>1</v>
      </c>
      <c r="J1473" s="257">
        <f t="shared" si="22"/>
        <v>26.3</v>
      </c>
      <c r="K1473" s="255" t="s">
        <v>398</v>
      </c>
      <c r="L1473" s="255" t="s">
        <v>410</v>
      </c>
      <c r="M1473" s="256">
        <v>43214</v>
      </c>
      <c r="N1473" s="255" t="s">
        <v>70</v>
      </c>
      <c r="O1473" s="255" t="s">
        <v>398</v>
      </c>
    </row>
    <row r="1474" spans="1:15" x14ac:dyDescent="0.2">
      <c r="A1474" s="255" t="s">
        <v>2063</v>
      </c>
      <c r="B1474" s="255" t="s">
        <v>2046</v>
      </c>
      <c r="C1474" s="255" t="s">
        <v>160</v>
      </c>
      <c r="D1474" s="255" t="s">
        <v>161</v>
      </c>
      <c r="E1474" s="255" t="s">
        <v>162</v>
      </c>
      <c r="F1474" s="255" t="s">
        <v>9757</v>
      </c>
      <c r="G1474" s="256">
        <v>43213</v>
      </c>
      <c r="H1474" s="257">
        <v>36</v>
      </c>
      <c r="I1474" s="257">
        <v>1</v>
      </c>
      <c r="J1474" s="257">
        <f t="shared" si="22"/>
        <v>36</v>
      </c>
      <c r="K1474" s="255" t="s">
        <v>398</v>
      </c>
      <c r="L1474" s="255" t="s">
        <v>177</v>
      </c>
      <c r="M1474" s="256">
        <v>43214</v>
      </c>
      <c r="N1474" s="255" t="s">
        <v>70</v>
      </c>
      <c r="O1474" s="255" t="s">
        <v>398</v>
      </c>
    </row>
    <row r="1475" spans="1:15" x14ac:dyDescent="0.2">
      <c r="A1475" s="255" t="s">
        <v>2063</v>
      </c>
      <c r="B1475" s="255" t="s">
        <v>2046</v>
      </c>
      <c r="C1475" s="255" t="s">
        <v>160</v>
      </c>
      <c r="D1475" s="255" t="s">
        <v>161</v>
      </c>
      <c r="E1475" s="255" t="s">
        <v>162</v>
      </c>
      <c r="F1475" s="255" t="s">
        <v>9758</v>
      </c>
      <c r="G1475" s="256">
        <v>43213</v>
      </c>
      <c r="H1475" s="257">
        <v>36</v>
      </c>
      <c r="I1475" s="257">
        <v>1</v>
      </c>
      <c r="J1475" s="257">
        <f t="shared" ref="J1475:J1538" si="23">H1475*I1475</f>
        <v>36</v>
      </c>
      <c r="K1475" s="255" t="s">
        <v>398</v>
      </c>
      <c r="L1475" s="255" t="s">
        <v>177</v>
      </c>
      <c r="M1475" s="256">
        <v>43214</v>
      </c>
      <c r="N1475" s="255" t="s">
        <v>70</v>
      </c>
      <c r="O1475" s="255" t="s">
        <v>398</v>
      </c>
    </row>
    <row r="1476" spans="1:15" x14ac:dyDescent="0.2">
      <c r="A1476" s="255" t="s">
        <v>2063</v>
      </c>
      <c r="B1476" s="255" t="s">
        <v>2046</v>
      </c>
      <c r="C1476" s="255" t="s">
        <v>160</v>
      </c>
      <c r="D1476" s="255" t="s">
        <v>161</v>
      </c>
      <c r="E1476" s="255" t="s">
        <v>162</v>
      </c>
      <c r="F1476" s="255" t="s">
        <v>9759</v>
      </c>
      <c r="G1476" s="256">
        <v>43213</v>
      </c>
      <c r="H1476" s="257">
        <v>108.99</v>
      </c>
      <c r="I1476" s="257">
        <v>1</v>
      </c>
      <c r="J1476" s="257">
        <f t="shared" si="23"/>
        <v>108.99</v>
      </c>
      <c r="K1476" s="255" t="s">
        <v>398</v>
      </c>
      <c r="L1476" s="255" t="s">
        <v>176</v>
      </c>
      <c r="M1476" s="256">
        <v>43214</v>
      </c>
      <c r="N1476" s="255" t="s">
        <v>70</v>
      </c>
      <c r="O1476" s="255" t="s">
        <v>398</v>
      </c>
    </row>
    <row r="1477" spans="1:15" x14ac:dyDescent="0.2">
      <c r="A1477" s="255" t="s">
        <v>2063</v>
      </c>
      <c r="B1477" s="255" t="s">
        <v>2046</v>
      </c>
      <c r="C1477" s="255" t="s">
        <v>160</v>
      </c>
      <c r="D1477" s="255" t="s">
        <v>161</v>
      </c>
      <c r="E1477" s="255" t="s">
        <v>162</v>
      </c>
      <c r="F1477" s="255" t="s">
        <v>9760</v>
      </c>
      <c r="G1477" s="256">
        <v>43213</v>
      </c>
      <c r="H1477" s="257">
        <v>59</v>
      </c>
      <c r="I1477" s="257">
        <v>1</v>
      </c>
      <c r="J1477" s="257">
        <f t="shared" si="23"/>
        <v>59</v>
      </c>
      <c r="K1477" s="255" t="s">
        <v>398</v>
      </c>
      <c r="L1477" s="255" t="s">
        <v>177</v>
      </c>
      <c r="M1477" s="256">
        <v>43214</v>
      </c>
      <c r="N1477" s="255" t="s">
        <v>70</v>
      </c>
      <c r="O1477" s="255" t="s">
        <v>398</v>
      </c>
    </row>
    <row r="1478" spans="1:15" x14ac:dyDescent="0.2">
      <c r="A1478" s="255" t="s">
        <v>2063</v>
      </c>
      <c r="B1478" s="255" t="s">
        <v>2046</v>
      </c>
      <c r="C1478" s="255" t="s">
        <v>160</v>
      </c>
      <c r="D1478" s="255" t="s">
        <v>161</v>
      </c>
      <c r="E1478" s="255" t="s">
        <v>162</v>
      </c>
      <c r="F1478" s="255" t="s">
        <v>9761</v>
      </c>
      <c r="G1478" s="256">
        <v>43213</v>
      </c>
      <c r="H1478" s="257">
        <v>21</v>
      </c>
      <c r="I1478" s="257">
        <v>1</v>
      </c>
      <c r="J1478" s="257">
        <f t="shared" si="23"/>
        <v>21</v>
      </c>
      <c r="K1478" s="255" t="s">
        <v>398</v>
      </c>
      <c r="L1478" s="255" t="s">
        <v>176</v>
      </c>
      <c r="M1478" s="256">
        <v>43214</v>
      </c>
      <c r="N1478" s="255" t="s">
        <v>70</v>
      </c>
      <c r="O1478" s="255" t="s">
        <v>398</v>
      </c>
    </row>
    <row r="1479" spans="1:15" x14ac:dyDescent="0.2">
      <c r="A1479" s="255" t="s">
        <v>2063</v>
      </c>
      <c r="B1479" s="255" t="s">
        <v>2046</v>
      </c>
      <c r="C1479" s="255" t="s">
        <v>160</v>
      </c>
      <c r="D1479" s="255" t="s">
        <v>161</v>
      </c>
      <c r="E1479" s="255" t="s">
        <v>162</v>
      </c>
      <c r="F1479" s="255" t="s">
        <v>9762</v>
      </c>
      <c r="G1479" s="256">
        <v>43213</v>
      </c>
      <c r="H1479" s="257">
        <v>28.75</v>
      </c>
      <c r="I1479" s="257">
        <v>1</v>
      </c>
      <c r="J1479" s="257">
        <f t="shared" si="23"/>
        <v>28.75</v>
      </c>
      <c r="K1479" s="255" t="s">
        <v>398</v>
      </c>
      <c r="L1479" s="255" t="s">
        <v>177</v>
      </c>
      <c r="M1479" s="256">
        <v>43214</v>
      </c>
      <c r="N1479" s="255" t="s">
        <v>70</v>
      </c>
      <c r="O1479" s="255" t="s">
        <v>398</v>
      </c>
    </row>
    <row r="1480" spans="1:15" x14ac:dyDescent="0.2">
      <c r="A1480" s="255" t="s">
        <v>2063</v>
      </c>
      <c r="B1480" s="255" t="s">
        <v>2046</v>
      </c>
      <c r="C1480" s="255" t="s">
        <v>160</v>
      </c>
      <c r="D1480" s="255" t="s">
        <v>161</v>
      </c>
      <c r="E1480" s="255" t="s">
        <v>162</v>
      </c>
      <c r="F1480" s="255" t="s">
        <v>9763</v>
      </c>
      <c r="G1480" s="256">
        <v>43213</v>
      </c>
      <c r="H1480" s="257">
        <v>49.5</v>
      </c>
      <c r="I1480" s="257">
        <v>1</v>
      </c>
      <c r="J1480" s="257">
        <f t="shared" si="23"/>
        <v>49.5</v>
      </c>
      <c r="K1480" s="255" t="s">
        <v>398</v>
      </c>
      <c r="L1480" s="255" t="s">
        <v>300</v>
      </c>
      <c r="M1480" s="256">
        <v>43214</v>
      </c>
      <c r="N1480" s="255" t="s">
        <v>70</v>
      </c>
      <c r="O1480" s="255" t="s">
        <v>398</v>
      </c>
    </row>
    <row r="1481" spans="1:15" x14ac:dyDescent="0.2">
      <c r="A1481" s="255" t="s">
        <v>2063</v>
      </c>
      <c r="B1481" s="255" t="s">
        <v>2046</v>
      </c>
      <c r="C1481" s="255" t="s">
        <v>160</v>
      </c>
      <c r="D1481" s="255" t="s">
        <v>161</v>
      </c>
      <c r="E1481" s="255" t="s">
        <v>162</v>
      </c>
      <c r="F1481" s="255" t="s">
        <v>9764</v>
      </c>
      <c r="G1481" s="256">
        <v>43213</v>
      </c>
      <c r="H1481" s="257">
        <v>119.35</v>
      </c>
      <c r="I1481" s="257">
        <v>1</v>
      </c>
      <c r="J1481" s="257">
        <f t="shared" si="23"/>
        <v>119.35</v>
      </c>
      <c r="K1481" s="255" t="s">
        <v>398</v>
      </c>
      <c r="L1481" s="255" t="s">
        <v>504</v>
      </c>
      <c r="M1481" s="256">
        <v>43214</v>
      </c>
      <c r="N1481" s="255" t="s">
        <v>70</v>
      </c>
      <c r="O1481" s="255" t="s">
        <v>398</v>
      </c>
    </row>
    <row r="1482" spans="1:15" x14ac:dyDescent="0.2">
      <c r="A1482" s="255" t="s">
        <v>2063</v>
      </c>
      <c r="B1482" s="255" t="s">
        <v>2046</v>
      </c>
      <c r="C1482" s="255" t="s">
        <v>160</v>
      </c>
      <c r="D1482" s="255" t="s">
        <v>161</v>
      </c>
      <c r="E1482" s="255" t="s">
        <v>162</v>
      </c>
      <c r="F1482" s="255" t="s">
        <v>9765</v>
      </c>
      <c r="G1482" s="256">
        <v>43190</v>
      </c>
      <c r="H1482" s="257">
        <v>40.450000000000003</v>
      </c>
      <c r="I1482" s="257">
        <v>1</v>
      </c>
      <c r="J1482" s="257">
        <f t="shared" si="23"/>
        <v>40.450000000000003</v>
      </c>
      <c r="K1482" s="255" t="s">
        <v>398</v>
      </c>
      <c r="L1482" s="255" t="s">
        <v>4312</v>
      </c>
      <c r="M1482" s="256">
        <v>43194</v>
      </c>
      <c r="N1482" s="255" t="s">
        <v>70</v>
      </c>
      <c r="O1482" s="255" t="s">
        <v>398</v>
      </c>
    </row>
    <row r="1483" spans="1:15" x14ac:dyDescent="0.2">
      <c r="A1483" s="255" t="s">
        <v>2063</v>
      </c>
      <c r="B1483" s="255" t="s">
        <v>2046</v>
      </c>
      <c r="C1483" s="255" t="s">
        <v>160</v>
      </c>
      <c r="D1483" s="255" t="s">
        <v>161</v>
      </c>
      <c r="E1483" s="255" t="s">
        <v>162</v>
      </c>
      <c r="F1483" s="255" t="s">
        <v>9766</v>
      </c>
      <c r="G1483" s="256">
        <v>43190</v>
      </c>
      <c r="H1483" s="257">
        <v>61</v>
      </c>
      <c r="I1483" s="257">
        <v>1</v>
      </c>
      <c r="J1483" s="257">
        <f t="shared" si="23"/>
        <v>61</v>
      </c>
      <c r="K1483" s="255" t="s">
        <v>398</v>
      </c>
      <c r="L1483" s="255" t="s">
        <v>4312</v>
      </c>
      <c r="M1483" s="256">
        <v>43194</v>
      </c>
      <c r="N1483" s="255" t="s">
        <v>70</v>
      </c>
      <c r="O1483" s="255" t="s">
        <v>398</v>
      </c>
    </row>
    <row r="1484" spans="1:15" x14ac:dyDescent="0.2">
      <c r="A1484" s="255" t="s">
        <v>2063</v>
      </c>
      <c r="B1484" s="255" t="s">
        <v>2046</v>
      </c>
      <c r="C1484" s="255" t="s">
        <v>160</v>
      </c>
      <c r="D1484" s="255" t="s">
        <v>161</v>
      </c>
      <c r="E1484" s="255" t="s">
        <v>162</v>
      </c>
      <c r="F1484" s="255" t="s">
        <v>9767</v>
      </c>
      <c r="G1484" s="256">
        <v>43190</v>
      </c>
      <c r="H1484" s="257">
        <v>59.5</v>
      </c>
      <c r="I1484" s="257">
        <v>1</v>
      </c>
      <c r="J1484" s="257">
        <f t="shared" si="23"/>
        <v>59.5</v>
      </c>
      <c r="K1484" s="255" t="s">
        <v>398</v>
      </c>
      <c r="L1484" s="255" t="s">
        <v>176</v>
      </c>
      <c r="M1484" s="256">
        <v>43194</v>
      </c>
      <c r="N1484" s="255" t="s">
        <v>70</v>
      </c>
      <c r="O1484" s="255" t="s">
        <v>398</v>
      </c>
    </row>
    <row r="1485" spans="1:15" x14ac:dyDescent="0.2">
      <c r="A1485" s="255" t="s">
        <v>2063</v>
      </c>
      <c r="B1485" s="255" t="s">
        <v>2046</v>
      </c>
      <c r="C1485" s="255" t="s">
        <v>160</v>
      </c>
      <c r="D1485" s="255" t="s">
        <v>161</v>
      </c>
      <c r="E1485" s="255" t="s">
        <v>162</v>
      </c>
      <c r="F1485" s="255" t="s">
        <v>9768</v>
      </c>
      <c r="G1485" s="256">
        <v>43190</v>
      </c>
      <c r="H1485" s="257">
        <v>43.51</v>
      </c>
      <c r="I1485" s="257">
        <v>1</v>
      </c>
      <c r="J1485" s="257">
        <f t="shared" si="23"/>
        <v>43.51</v>
      </c>
      <c r="K1485" s="255" t="s">
        <v>398</v>
      </c>
      <c r="L1485" s="255" t="s">
        <v>177</v>
      </c>
      <c r="M1485" s="256">
        <v>43194</v>
      </c>
      <c r="N1485" s="255" t="s">
        <v>70</v>
      </c>
      <c r="O1485" s="255" t="s">
        <v>398</v>
      </c>
    </row>
    <row r="1486" spans="1:15" x14ac:dyDescent="0.2">
      <c r="A1486" s="255" t="s">
        <v>2063</v>
      </c>
      <c r="B1486" s="255" t="s">
        <v>2046</v>
      </c>
      <c r="C1486" s="255" t="s">
        <v>160</v>
      </c>
      <c r="D1486" s="255" t="s">
        <v>161</v>
      </c>
      <c r="E1486" s="255" t="s">
        <v>162</v>
      </c>
      <c r="F1486" s="255" t="s">
        <v>9769</v>
      </c>
      <c r="G1486" s="256">
        <v>43190</v>
      </c>
      <c r="H1486" s="257">
        <v>138.75</v>
      </c>
      <c r="I1486" s="257">
        <v>1</v>
      </c>
      <c r="J1486" s="257">
        <f t="shared" si="23"/>
        <v>138.75</v>
      </c>
      <c r="K1486" s="255" t="s">
        <v>398</v>
      </c>
      <c r="L1486" s="255" t="s">
        <v>176</v>
      </c>
      <c r="M1486" s="256">
        <v>43194</v>
      </c>
      <c r="N1486" s="255" t="s">
        <v>70</v>
      </c>
      <c r="O1486" s="255" t="s">
        <v>398</v>
      </c>
    </row>
    <row r="1487" spans="1:15" x14ac:dyDescent="0.2">
      <c r="A1487" s="255" t="s">
        <v>2063</v>
      </c>
      <c r="B1487" s="255" t="s">
        <v>2046</v>
      </c>
      <c r="C1487" s="255" t="s">
        <v>160</v>
      </c>
      <c r="D1487" s="255" t="s">
        <v>161</v>
      </c>
      <c r="E1487" s="255" t="s">
        <v>162</v>
      </c>
      <c r="F1487" s="255" t="s">
        <v>9770</v>
      </c>
      <c r="G1487" s="256">
        <v>43190</v>
      </c>
      <c r="H1487" s="257">
        <v>8.91</v>
      </c>
      <c r="I1487" s="257">
        <v>1</v>
      </c>
      <c r="J1487" s="257">
        <f t="shared" si="23"/>
        <v>8.91</v>
      </c>
      <c r="K1487" s="255" t="s">
        <v>398</v>
      </c>
      <c r="L1487" s="255" t="s">
        <v>177</v>
      </c>
      <c r="M1487" s="256">
        <v>43194</v>
      </c>
      <c r="N1487" s="255" t="s">
        <v>70</v>
      </c>
      <c r="O1487" s="255" t="s">
        <v>398</v>
      </c>
    </row>
    <row r="1488" spans="1:15" x14ac:dyDescent="0.2">
      <c r="A1488" s="255" t="s">
        <v>2063</v>
      </c>
      <c r="B1488" s="255" t="s">
        <v>2046</v>
      </c>
      <c r="C1488" s="255" t="s">
        <v>9771</v>
      </c>
      <c r="D1488" s="255" t="s">
        <v>9772</v>
      </c>
      <c r="E1488" s="255" t="s">
        <v>9773</v>
      </c>
      <c r="F1488" s="255" t="s">
        <v>9774</v>
      </c>
      <c r="G1488" s="256">
        <v>43196</v>
      </c>
      <c r="H1488" s="257">
        <v>2238.5</v>
      </c>
      <c r="I1488" s="257">
        <v>1</v>
      </c>
      <c r="J1488" s="257">
        <f t="shared" si="23"/>
        <v>2238.5</v>
      </c>
      <c r="K1488" s="255" t="s">
        <v>9775</v>
      </c>
      <c r="L1488" s="255" t="s">
        <v>811</v>
      </c>
      <c r="M1488" s="256">
        <v>43196</v>
      </c>
      <c r="N1488" s="255" t="s">
        <v>70</v>
      </c>
      <c r="O1488" s="255" t="s">
        <v>9776</v>
      </c>
    </row>
    <row r="1489" spans="1:15" x14ac:dyDescent="0.2">
      <c r="A1489" s="255" t="s">
        <v>2063</v>
      </c>
      <c r="B1489" s="255" t="s">
        <v>2046</v>
      </c>
      <c r="C1489" s="255" t="s">
        <v>9771</v>
      </c>
      <c r="D1489" s="255" t="s">
        <v>9772</v>
      </c>
      <c r="E1489" s="255" t="s">
        <v>9773</v>
      </c>
      <c r="F1489" s="255" t="s">
        <v>9777</v>
      </c>
      <c r="G1489" s="256">
        <v>43196</v>
      </c>
      <c r="H1489" s="257">
        <v>2601.5</v>
      </c>
      <c r="I1489" s="257">
        <v>1</v>
      </c>
      <c r="J1489" s="257">
        <f t="shared" si="23"/>
        <v>2601.5</v>
      </c>
      <c r="K1489" s="255" t="s">
        <v>9778</v>
      </c>
      <c r="L1489" s="255" t="s">
        <v>811</v>
      </c>
      <c r="M1489" s="256">
        <v>43196</v>
      </c>
      <c r="N1489" s="255" t="s">
        <v>70</v>
      </c>
      <c r="O1489" s="255" t="s">
        <v>9779</v>
      </c>
    </row>
    <row r="1490" spans="1:15" x14ac:dyDescent="0.2">
      <c r="A1490" s="255" t="s">
        <v>2063</v>
      </c>
      <c r="B1490" s="255" t="s">
        <v>2046</v>
      </c>
      <c r="C1490" s="255" t="s">
        <v>9771</v>
      </c>
      <c r="D1490" s="255" t="s">
        <v>9772</v>
      </c>
      <c r="E1490" s="255" t="s">
        <v>9773</v>
      </c>
      <c r="F1490" s="255" t="s">
        <v>9780</v>
      </c>
      <c r="G1490" s="256">
        <v>43196</v>
      </c>
      <c r="H1490" s="257">
        <v>2238.5</v>
      </c>
      <c r="I1490" s="257">
        <v>1</v>
      </c>
      <c r="J1490" s="257">
        <f t="shared" si="23"/>
        <v>2238.5</v>
      </c>
      <c r="K1490" s="255" t="s">
        <v>9781</v>
      </c>
      <c r="L1490" s="255" t="s">
        <v>811</v>
      </c>
      <c r="M1490" s="256">
        <v>43196</v>
      </c>
      <c r="N1490" s="255" t="s">
        <v>70</v>
      </c>
      <c r="O1490" s="255" t="s">
        <v>9782</v>
      </c>
    </row>
    <row r="1491" spans="1:15" x14ac:dyDescent="0.2">
      <c r="A1491" s="255" t="s">
        <v>2063</v>
      </c>
      <c r="B1491" s="255" t="s">
        <v>2046</v>
      </c>
      <c r="C1491" s="255" t="s">
        <v>9771</v>
      </c>
      <c r="D1491" s="255" t="s">
        <v>9772</v>
      </c>
      <c r="E1491" s="255" t="s">
        <v>9773</v>
      </c>
      <c r="F1491" s="255" t="s">
        <v>9783</v>
      </c>
      <c r="G1491" s="256">
        <v>43195</v>
      </c>
      <c r="H1491" s="257">
        <v>8518.4</v>
      </c>
      <c r="I1491" s="257">
        <v>1</v>
      </c>
      <c r="J1491" s="257">
        <f t="shared" si="23"/>
        <v>8518.4</v>
      </c>
      <c r="K1491" s="255" t="s">
        <v>9784</v>
      </c>
      <c r="L1491" s="255" t="s">
        <v>664</v>
      </c>
      <c r="M1491" s="256">
        <v>43195</v>
      </c>
      <c r="N1491" s="255" t="s">
        <v>70</v>
      </c>
      <c r="O1491" s="255" t="s">
        <v>9785</v>
      </c>
    </row>
    <row r="1492" spans="1:15" x14ac:dyDescent="0.2">
      <c r="A1492" s="255" t="s">
        <v>2063</v>
      </c>
      <c r="B1492" s="255" t="s">
        <v>2046</v>
      </c>
      <c r="C1492" s="255" t="s">
        <v>582</v>
      </c>
      <c r="D1492" s="255" t="s">
        <v>583</v>
      </c>
      <c r="E1492" s="255" t="s">
        <v>584</v>
      </c>
      <c r="F1492" s="255" t="s">
        <v>9786</v>
      </c>
      <c r="G1492" s="256">
        <v>43190</v>
      </c>
      <c r="H1492" s="257">
        <v>106.49</v>
      </c>
      <c r="I1492" s="257">
        <v>1</v>
      </c>
      <c r="J1492" s="257">
        <f t="shared" si="23"/>
        <v>106.49</v>
      </c>
      <c r="K1492" s="255" t="s">
        <v>398</v>
      </c>
      <c r="L1492" s="255" t="s">
        <v>215</v>
      </c>
      <c r="M1492" s="256">
        <v>43203</v>
      </c>
      <c r="N1492" s="255" t="s">
        <v>70</v>
      </c>
      <c r="O1492" s="255" t="s">
        <v>398</v>
      </c>
    </row>
    <row r="1493" spans="1:15" x14ac:dyDescent="0.2">
      <c r="A1493" s="255" t="s">
        <v>2063</v>
      </c>
      <c r="B1493" s="255" t="s">
        <v>2046</v>
      </c>
      <c r="C1493" s="255" t="s">
        <v>582</v>
      </c>
      <c r="D1493" s="255" t="s">
        <v>583</v>
      </c>
      <c r="E1493" s="255" t="s">
        <v>584</v>
      </c>
      <c r="F1493" s="255" t="s">
        <v>9787</v>
      </c>
      <c r="G1493" s="256">
        <v>43190</v>
      </c>
      <c r="H1493" s="257">
        <v>8.32</v>
      </c>
      <c r="I1493" s="257">
        <v>1</v>
      </c>
      <c r="J1493" s="257">
        <f t="shared" si="23"/>
        <v>8.32</v>
      </c>
      <c r="K1493" s="255" t="s">
        <v>398</v>
      </c>
      <c r="L1493" s="255" t="s">
        <v>215</v>
      </c>
      <c r="M1493" s="256">
        <v>43216</v>
      </c>
      <c r="N1493" s="255" t="s">
        <v>70</v>
      </c>
      <c r="O1493" s="255" t="s">
        <v>398</v>
      </c>
    </row>
    <row r="1494" spans="1:15" x14ac:dyDescent="0.2">
      <c r="A1494" s="255" t="s">
        <v>2063</v>
      </c>
      <c r="B1494" s="255" t="s">
        <v>2046</v>
      </c>
      <c r="C1494" s="255" t="s">
        <v>582</v>
      </c>
      <c r="D1494" s="255" t="s">
        <v>583</v>
      </c>
      <c r="E1494" s="255" t="s">
        <v>584</v>
      </c>
      <c r="F1494" s="255" t="s">
        <v>9788</v>
      </c>
      <c r="G1494" s="256">
        <v>43213</v>
      </c>
      <c r="H1494" s="257">
        <v>513.70000000000005</v>
      </c>
      <c r="I1494" s="257">
        <v>1</v>
      </c>
      <c r="J1494" s="257">
        <f t="shared" si="23"/>
        <v>513.70000000000005</v>
      </c>
      <c r="K1494" s="255" t="s">
        <v>398</v>
      </c>
      <c r="L1494" s="255" t="s">
        <v>215</v>
      </c>
      <c r="M1494" s="256">
        <v>43216</v>
      </c>
      <c r="N1494" s="255" t="s">
        <v>70</v>
      </c>
      <c r="O1494" s="255" t="s">
        <v>398</v>
      </c>
    </row>
    <row r="1495" spans="1:15" x14ac:dyDescent="0.2">
      <c r="A1495" s="255" t="s">
        <v>2063</v>
      </c>
      <c r="B1495" s="255" t="s">
        <v>2046</v>
      </c>
      <c r="C1495" s="255" t="s">
        <v>582</v>
      </c>
      <c r="D1495" s="255" t="s">
        <v>583</v>
      </c>
      <c r="E1495" s="255" t="s">
        <v>584</v>
      </c>
      <c r="F1495" s="255" t="s">
        <v>9789</v>
      </c>
      <c r="G1495" s="256">
        <v>43213</v>
      </c>
      <c r="H1495" s="257">
        <v>109.45</v>
      </c>
      <c r="I1495" s="257">
        <v>1</v>
      </c>
      <c r="J1495" s="257">
        <f t="shared" si="23"/>
        <v>109.45</v>
      </c>
      <c r="K1495" s="255" t="s">
        <v>398</v>
      </c>
      <c r="L1495" s="255" t="s">
        <v>215</v>
      </c>
      <c r="M1495" s="256">
        <v>43216</v>
      </c>
      <c r="N1495" s="255" t="s">
        <v>70</v>
      </c>
      <c r="O1495" s="255" t="s">
        <v>398</v>
      </c>
    </row>
    <row r="1496" spans="1:15" x14ac:dyDescent="0.2">
      <c r="A1496" s="255" t="s">
        <v>2063</v>
      </c>
      <c r="B1496" s="255" t="s">
        <v>2046</v>
      </c>
      <c r="C1496" s="255" t="s">
        <v>582</v>
      </c>
      <c r="D1496" s="255" t="s">
        <v>583</v>
      </c>
      <c r="E1496" s="255" t="s">
        <v>584</v>
      </c>
      <c r="F1496" s="255" t="s">
        <v>9790</v>
      </c>
      <c r="G1496" s="256">
        <v>43213</v>
      </c>
      <c r="H1496" s="257">
        <v>82.27</v>
      </c>
      <c r="I1496" s="257">
        <v>1</v>
      </c>
      <c r="J1496" s="257">
        <f t="shared" si="23"/>
        <v>82.27</v>
      </c>
      <c r="K1496" s="255" t="s">
        <v>398</v>
      </c>
      <c r="L1496" s="255" t="s">
        <v>454</v>
      </c>
      <c r="M1496" s="256">
        <v>43216</v>
      </c>
      <c r="N1496" s="255" t="s">
        <v>70</v>
      </c>
      <c r="O1496" s="255" t="s">
        <v>398</v>
      </c>
    </row>
    <row r="1497" spans="1:15" x14ac:dyDescent="0.2">
      <c r="A1497" s="255" t="s">
        <v>2063</v>
      </c>
      <c r="B1497" s="255" t="s">
        <v>2046</v>
      </c>
      <c r="C1497" s="255" t="s">
        <v>582</v>
      </c>
      <c r="D1497" s="255" t="s">
        <v>583</v>
      </c>
      <c r="E1497" s="255" t="s">
        <v>584</v>
      </c>
      <c r="F1497" s="255" t="s">
        <v>9791</v>
      </c>
      <c r="G1497" s="256">
        <v>43206</v>
      </c>
      <c r="H1497" s="257">
        <v>81.13</v>
      </c>
      <c r="I1497" s="257">
        <v>1</v>
      </c>
      <c r="J1497" s="257">
        <f t="shared" si="23"/>
        <v>81.13</v>
      </c>
      <c r="K1497" s="255" t="s">
        <v>398</v>
      </c>
      <c r="L1497" s="255" t="s">
        <v>215</v>
      </c>
      <c r="M1497" s="256">
        <v>43209</v>
      </c>
      <c r="N1497" s="255" t="s">
        <v>70</v>
      </c>
      <c r="O1497" s="255" t="s">
        <v>398</v>
      </c>
    </row>
    <row r="1498" spans="1:15" x14ac:dyDescent="0.2">
      <c r="A1498" s="255" t="s">
        <v>2063</v>
      </c>
      <c r="B1498" s="255" t="s">
        <v>2046</v>
      </c>
      <c r="C1498" s="255" t="s">
        <v>582</v>
      </c>
      <c r="D1498" s="255" t="s">
        <v>583</v>
      </c>
      <c r="E1498" s="255" t="s">
        <v>584</v>
      </c>
      <c r="F1498" s="255" t="s">
        <v>9792</v>
      </c>
      <c r="G1498" s="256">
        <v>43190</v>
      </c>
      <c r="H1498" s="257">
        <v>30.4</v>
      </c>
      <c r="I1498" s="257">
        <v>1</v>
      </c>
      <c r="J1498" s="257">
        <f t="shared" si="23"/>
        <v>30.4</v>
      </c>
      <c r="K1498" s="255" t="s">
        <v>398</v>
      </c>
      <c r="L1498" s="255" t="s">
        <v>521</v>
      </c>
      <c r="M1498" s="256">
        <v>43203</v>
      </c>
      <c r="N1498" s="255" t="s">
        <v>70</v>
      </c>
      <c r="O1498" s="255" t="s">
        <v>398</v>
      </c>
    </row>
    <row r="1499" spans="1:15" x14ac:dyDescent="0.2">
      <c r="A1499" s="255" t="s">
        <v>2063</v>
      </c>
      <c r="B1499" s="255" t="s">
        <v>2046</v>
      </c>
      <c r="C1499" s="255" t="s">
        <v>582</v>
      </c>
      <c r="D1499" s="255" t="s">
        <v>583</v>
      </c>
      <c r="E1499" s="255" t="s">
        <v>584</v>
      </c>
      <c r="F1499" s="255" t="s">
        <v>9793</v>
      </c>
      <c r="G1499" s="256">
        <v>43213</v>
      </c>
      <c r="H1499" s="257">
        <v>79.459999999999994</v>
      </c>
      <c r="I1499" s="257">
        <v>1</v>
      </c>
      <c r="J1499" s="257">
        <f t="shared" si="23"/>
        <v>79.459999999999994</v>
      </c>
      <c r="K1499" s="255" t="s">
        <v>398</v>
      </c>
      <c r="L1499" s="255" t="s">
        <v>434</v>
      </c>
      <c r="M1499" s="256">
        <v>43216</v>
      </c>
      <c r="N1499" s="255" t="s">
        <v>70</v>
      </c>
      <c r="O1499" s="255" t="s">
        <v>398</v>
      </c>
    </row>
    <row r="1500" spans="1:15" x14ac:dyDescent="0.2">
      <c r="A1500" s="255" t="s">
        <v>2063</v>
      </c>
      <c r="B1500" s="255" t="s">
        <v>2046</v>
      </c>
      <c r="C1500" s="255" t="s">
        <v>585</v>
      </c>
      <c r="D1500" s="255" t="s">
        <v>586</v>
      </c>
      <c r="E1500" s="255" t="s">
        <v>587</v>
      </c>
      <c r="F1500" s="255" t="s">
        <v>9794</v>
      </c>
      <c r="G1500" s="256">
        <v>43178</v>
      </c>
      <c r="H1500" s="257">
        <v>24.75</v>
      </c>
      <c r="I1500" s="257">
        <v>1</v>
      </c>
      <c r="J1500" s="257">
        <f t="shared" si="23"/>
        <v>24.75</v>
      </c>
      <c r="K1500" s="255" t="s">
        <v>398</v>
      </c>
      <c r="L1500" s="255" t="s">
        <v>426</v>
      </c>
      <c r="M1500" s="256">
        <v>43193</v>
      </c>
      <c r="N1500" s="255" t="s">
        <v>70</v>
      </c>
      <c r="O1500" s="255" t="s">
        <v>398</v>
      </c>
    </row>
    <row r="1501" spans="1:15" x14ac:dyDescent="0.2">
      <c r="A1501" s="255" t="s">
        <v>2063</v>
      </c>
      <c r="B1501" s="255" t="s">
        <v>2046</v>
      </c>
      <c r="C1501" s="255" t="s">
        <v>585</v>
      </c>
      <c r="D1501" s="255" t="s">
        <v>586</v>
      </c>
      <c r="E1501" s="255" t="s">
        <v>587</v>
      </c>
      <c r="F1501" s="255" t="s">
        <v>9795</v>
      </c>
      <c r="G1501" s="256">
        <v>43190</v>
      </c>
      <c r="H1501" s="257">
        <v>149.84</v>
      </c>
      <c r="I1501" s="257">
        <v>1</v>
      </c>
      <c r="J1501" s="257">
        <f t="shared" si="23"/>
        <v>149.84</v>
      </c>
      <c r="K1501" s="255" t="s">
        <v>398</v>
      </c>
      <c r="L1501" s="255" t="s">
        <v>415</v>
      </c>
      <c r="M1501" s="256">
        <v>43203</v>
      </c>
      <c r="N1501" s="255" t="s">
        <v>70</v>
      </c>
      <c r="O1501" s="255" t="s">
        <v>398</v>
      </c>
    </row>
    <row r="1502" spans="1:15" x14ac:dyDescent="0.2">
      <c r="A1502" s="255" t="s">
        <v>2063</v>
      </c>
      <c r="B1502" s="255" t="s">
        <v>2046</v>
      </c>
      <c r="C1502" s="255" t="s">
        <v>2586</v>
      </c>
      <c r="D1502" s="255" t="s">
        <v>2587</v>
      </c>
      <c r="E1502" s="255" t="s">
        <v>2588</v>
      </c>
      <c r="F1502" s="255" t="s">
        <v>9796</v>
      </c>
      <c r="G1502" s="256">
        <v>43209</v>
      </c>
      <c r="H1502" s="257">
        <v>1084.1600000000001</v>
      </c>
      <c r="I1502" s="257">
        <v>1</v>
      </c>
      <c r="J1502" s="257">
        <f t="shared" si="23"/>
        <v>1084.1600000000001</v>
      </c>
      <c r="K1502" s="255" t="s">
        <v>9797</v>
      </c>
      <c r="L1502" s="255" t="s">
        <v>217</v>
      </c>
      <c r="M1502" s="256">
        <v>43209</v>
      </c>
      <c r="N1502" s="255" t="s">
        <v>70</v>
      </c>
      <c r="O1502" s="255" t="s">
        <v>9798</v>
      </c>
    </row>
    <row r="1503" spans="1:15" x14ac:dyDescent="0.2">
      <c r="A1503" s="255" t="s">
        <v>2063</v>
      </c>
      <c r="B1503" s="255" t="s">
        <v>2046</v>
      </c>
      <c r="C1503" s="255" t="s">
        <v>2586</v>
      </c>
      <c r="D1503" s="255" t="s">
        <v>2587</v>
      </c>
      <c r="E1503" s="255" t="s">
        <v>2588</v>
      </c>
      <c r="F1503" s="255" t="s">
        <v>9799</v>
      </c>
      <c r="G1503" s="256">
        <v>43196</v>
      </c>
      <c r="H1503" s="257">
        <v>1545.78</v>
      </c>
      <c r="I1503" s="257">
        <v>1</v>
      </c>
      <c r="J1503" s="257">
        <f t="shared" si="23"/>
        <v>1545.78</v>
      </c>
      <c r="K1503" s="255" t="s">
        <v>9800</v>
      </c>
      <c r="L1503" s="255" t="s">
        <v>217</v>
      </c>
      <c r="M1503" s="256">
        <v>43196</v>
      </c>
      <c r="N1503" s="255" t="s">
        <v>70</v>
      </c>
      <c r="O1503" s="255" t="s">
        <v>9801</v>
      </c>
    </row>
    <row r="1504" spans="1:15" x14ac:dyDescent="0.2">
      <c r="A1504" s="255" t="s">
        <v>2063</v>
      </c>
      <c r="B1504" s="255" t="s">
        <v>2046</v>
      </c>
      <c r="C1504" s="255" t="s">
        <v>920</v>
      </c>
      <c r="D1504" s="255" t="s">
        <v>921</v>
      </c>
      <c r="E1504" s="255" t="s">
        <v>922</v>
      </c>
      <c r="F1504" s="255" t="s">
        <v>9802</v>
      </c>
      <c r="G1504" s="256">
        <v>43179</v>
      </c>
      <c r="H1504" s="257">
        <v>225.3</v>
      </c>
      <c r="I1504" s="257">
        <v>1</v>
      </c>
      <c r="J1504" s="257">
        <f t="shared" si="23"/>
        <v>225.3</v>
      </c>
      <c r="K1504" s="255" t="s">
        <v>9803</v>
      </c>
      <c r="L1504" s="255" t="s">
        <v>434</v>
      </c>
      <c r="M1504" s="256">
        <v>43216</v>
      </c>
      <c r="N1504" s="255" t="s">
        <v>70</v>
      </c>
      <c r="O1504" s="255" t="s">
        <v>398</v>
      </c>
    </row>
    <row r="1505" spans="1:15" x14ac:dyDescent="0.2">
      <c r="A1505" s="255" t="s">
        <v>2063</v>
      </c>
      <c r="B1505" s="255" t="s">
        <v>2046</v>
      </c>
      <c r="C1505" s="255" t="s">
        <v>920</v>
      </c>
      <c r="D1505" s="255" t="s">
        <v>921</v>
      </c>
      <c r="E1505" s="255" t="s">
        <v>922</v>
      </c>
      <c r="F1505" s="255" t="s">
        <v>9804</v>
      </c>
      <c r="G1505" s="256">
        <v>43174</v>
      </c>
      <c r="H1505" s="257">
        <v>203.28</v>
      </c>
      <c r="I1505" s="257">
        <v>1</v>
      </c>
      <c r="J1505" s="257">
        <f t="shared" si="23"/>
        <v>203.28</v>
      </c>
      <c r="K1505" s="255" t="s">
        <v>9805</v>
      </c>
      <c r="L1505" s="255" t="s">
        <v>228</v>
      </c>
      <c r="M1505" s="256">
        <v>43202</v>
      </c>
      <c r="N1505" s="255" t="s">
        <v>70</v>
      </c>
      <c r="O1505" s="255" t="s">
        <v>398</v>
      </c>
    </row>
    <row r="1506" spans="1:15" x14ac:dyDescent="0.2">
      <c r="A1506" s="255" t="s">
        <v>2063</v>
      </c>
      <c r="B1506" s="255" t="s">
        <v>2046</v>
      </c>
      <c r="C1506" s="255" t="s">
        <v>9806</v>
      </c>
      <c r="D1506" s="255" t="s">
        <v>9807</v>
      </c>
      <c r="E1506" s="255" t="s">
        <v>9808</v>
      </c>
      <c r="F1506" s="255" t="s">
        <v>9809</v>
      </c>
      <c r="G1506" s="256">
        <v>43204</v>
      </c>
      <c r="H1506" s="257">
        <v>569.91</v>
      </c>
      <c r="I1506" s="257">
        <v>1</v>
      </c>
      <c r="J1506" s="257">
        <f t="shared" si="23"/>
        <v>569.91</v>
      </c>
      <c r="K1506" s="255" t="s">
        <v>9810</v>
      </c>
      <c r="L1506" s="255" t="s">
        <v>1025</v>
      </c>
      <c r="M1506" s="256">
        <v>43207</v>
      </c>
      <c r="N1506" s="255" t="s">
        <v>70</v>
      </c>
      <c r="O1506" s="255" t="s">
        <v>9811</v>
      </c>
    </row>
    <row r="1507" spans="1:15" x14ac:dyDescent="0.2">
      <c r="A1507" s="255" t="s">
        <v>2063</v>
      </c>
      <c r="B1507" s="255" t="s">
        <v>2046</v>
      </c>
      <c r="C1507" s="255" t="s">
        <v>9806</v>
      </c>
      <c r="D1507" s="255" t="s">
        <v>9807</v>
      </c>
      <c r="E1507" s="255" t="s">
        <v>9808</v>
      </c>
      <c r="F1507" s="255" t="s">
        <v>9812</v>
      </c>
      <c r="G1507" s="256">
        <v>43193</v>
      </c>
      <c r="H1507" s="257">
        <v>1749.66</v>
      </c>
      <c r="I1507" s="257">
        <v>1</v>
      </c>
      <c r="J1507" s="257">
        <f t="shared" si="23"/>
        <v>1749.66</v>
      </c>
      <c r="K1507" s="255" t="s">
        <v>9813</v>
      </c>
      <c r="L1507" s="255" t="s">
        <v>804</v>
      </c>
      <c r="M1507" s="256">
        <v>43207</v>
      </c>
      <c r="N1507" s="255" t="s">
        <v>70</v>
      </c>
      <c r="O1507" s="255" t="s">
        <v>9814</v>
      </c>
    </row>
    <row r="1508" spans="1:15" x14ac:dyDescent="0.2">
      <c r="A1508" s="255" t="s">
        <v>2063</v>
      </c>
      <c r="B1508" s="255" t="s">
        <v>2046</v>
      </c>
      <c r="C1508" s="255" t="s">
        <v>9815</v>
      </c>
      <c r="D1508" s="255" t="s">
        <v>9816</v>
      </c>
      <c r="E1508" s="255" t="s">
        <v>9817</v>
      </c>
      <c r="F1508" s="255" t="s">
        <v>9818</v>
      </c>
      <c r="G1508" s="256">
        <v>43188</v>
      </c>
      <c r="H1508" s="257">
        <v>196.7</v>
      </c>
      <c r="I1508" s="257">
        <v>1</v>
      </c>
      <c r="J1508" s="257">
        <f t="shared" si="23"/>
        <v>196.7</v>
      </c>
      <c r="K1508" s="255" t="s">
        <v>9819</v>
      </c>
      <c r="L1508" s="255" t="s">
        <v>106</v>
      </c>
      <c r="M1508" s="256">
        <v>43194</v>
      </c>
      <c r="N1508" s="255" t="s">
        <v>70</v>
      </c>
      <c r="O1508" s="255" t="s">
        <v>9820</v>
      </c>
    </row>
    <row r="1509" spans="1:15" x14ac:dyDescent="0.2">
      <c r="A1509" s="255" t="s">
        <v>2063</v>
      </c>
      <c r="B1509" s="255" t="s">
        <v>2046</v>
      </c>
      <c r="C1509" s="255" t="s">
        <v>871</v>
      </c>
      <c r="D1509" s="255" t="s">
        <v>872</v>
      </c>
      <c r="E1509" s="255" t="s">
        <v>873</v>
      </c>
      <c r="F1509" s="255" t="s">
        <v>9821</v>
      </c>
      <c r="G1509" s="256">
        <v>43209</v>
      </c>
      <c r="H1509" s="257">
        <v>101.64</v>
      </c>
      <c r="I1509" s="257">
        <v>1</v>
      </c>
      <c r="J1509" s="257">
        <f t="shared" si="23"/>
        <v>101.64</v>
      </c>
      <c r="K1509" s="255" t="s">
        <v>9822</v>
      </c>
      <c r="L1509" s="255" t="s">
        <v>391</v>
      </c>
      <c r="M1509" s="256">
        <v>43209</v>
      </c>
      <c r="N1509" s="255" t="s">
        <v>70</v>
      </c>
      <c r="O1509" s="255" t="s">
        <v>9823</v>
      </c>
    </row>
    <row r="1510" spans="1:15" x14ac:dyDescent="0.2">
      <c r="A1510" s="255" t="s">
        <v>2063</v>
      </c>
      <c r="B1510" s="255" t="s">
        <v>2046</v>
      </c>
      <c r="C1510" s="255" t="s">
        <v>153</v>
      </c>
      <c r="D1510" s="255" t="s">
        <v>154</v>
      </c>
      <c r="E1510" s="255" t="s">
        <v>155</v>
      </c>
      <c r="F1510" s="255" t="s">
        <v>9824</v>
      </c>
      <c r="G1510" s="256">
        <v>43199</v>
      </c>
      <c r="H1510" s="257">
        <v>12.58</v>
      </c>
      <c r="I1510" s="257">
        <v>1</v>
      </c>
      <c r="J1510" s="257">
        <f t="shared" si="23"/>
        <v>12.58</v>
      </c>
      <c r="K1510" s="255" t="s">
        <v>398</v>
      </c>
      <c r="L1510" s="255" t="s">
        <v>2601</v>
      </c>
      <c r="M1510" s="256">
        <v>43213</v>
      </c>
      <c r="N1510" s="255" t="s">
        <v>70</v>
      </c>
      <c r="O1510" s="255" t="s">
        <v>398</v>
      </c>
    </row>
    <row r="1511" spans="1:15" x14ac:dyDescent="0.2">
      <c r="A1511" s="255" t="s">
        <v>2063</v>
      </c>
      <c r="B1511" s="255" t="s">
        <v>2046</v>
      </c>
      <c r="C1511" s="255" t="s">
        <v>153</v>
      </c>
      <c r="D1511" s="255" t="s">
        <v>154</v>
      </c>
      <c r="E1511" s="255" t="s">
        <v>155</v>
      </c>
      <c r="F1511" s="255" t="s">
        <v>9825</v>
      </c>
      <c r="G1511" s="256">
        <v>43199</v>
      </c>
      <c r="H1511" s="257">
        <v>165.61</v>
      </c>
      <c r="I1511" s="257">
        <v>1</v>
      </c>
      <c r="J1511" s="257">
        <f t="shared" si="23"/>
        <v>165.61</v>
      </c>
      <c r="K1511" s="255" t="s">
        <v>398</v>
      </c>
      <c r="L1511" s="255" t="s">
        <v>513</v>
      </c>
      <c r="M1511" s="256">
        <v>43213</v>
      </c>
      <c r="N1511" s="255" t="s">
        <v>70</v>
      </c>
      <c r="O1511" s="255" t="s">
        <v>398</v>
      </c>
    </row>
    <row r="1512" spans="1:15" x14ac:dyDescent="0.2">
      <c r="A1512" s="255" t="s">
        <v>2063</v>
      </c>
      <c r="B1512" s="255" t="s">
        <v>2046</v>
      </c>
      <c r="C1512" s="255" t="s">
        <v>153</v>
      </c>
      <c r="D1512" s="255" t="s">
        <v>154</v>
      </c>
      <c r="E1512" s="255" t="s">
        <v>155</v>
      </c>
      <c r="F1512" s="255" t="s">
        <v>9826</v>
      </c>
      <c r="G1512" s="256">
        <v>43199</v>
      </c>
      <c r="H1512" s="257">
        <v>9.66</v>
      </c>
      <c r="I1512" s="257">
        <v>1</v>
      </c>
      <c r="J1512" s="257">
        <f t="shared" si="23"/>
        <v>9.66</v>
      </c>
      <c r="K1512" s="255" t="s">
        <v>398</v>
      </c>
      <c r="L1512" s="255" t="s">
        <v>513</v>
      </c>
      <c r="M1512" s="256">
        <v>43213</v>
      </c>
      <c r="N1512" s="255" t="s">
        <v>70</v>
      </c>
      <c r="O1512" s="255" t="s">
        <v>398</v>
      </c>
    </row>
    <row r="1513" spans="1:15" x14ac:dyDescent="0.2">
      <c r="A1513" s="255" t="s">
        <v>2063</v>
      </c>
      <c r="B1513" s="255" t="s">
        <v>2046</v>
      </c>
      <c r="C1513" s="255" t="s">
        <v>153</v>
      </c>
      <c r="D1513" s="255" t="s">
        <v>154</v>
      </c>
      <c r="E1513" s="255" t="s">
        <v>155</v>
      </c>
      <c r="F1513" s="255" t="s">
        <v>9827</v>
      </c>
      <c r="G1513" s="256">
        <v>43199</v>
      </c>
      <c r="H1513" s="257">
        <v>51.34</v>
      </c>
      <c r="I1513" s="257">
        <v>1</v>
      </c>
      <c r="J1513" s="257">
        <f t="shared" si="23"/>
        <v>51.34</v>
      </c>
      <c r="K1513" s="255" t="s">
        <v>398</v>
      </c>
      <c r="L1513" s="255" t="s">
        <v>415</v>
      </c>
      <c r="M1513" s="256">
        <v>43213</v>
      </c>
      <c r="N1513" s="255" t="s">
        <v>70</v>
      </c>
      <c r="O1513" s="255" t="s">
        <v>398</v>
      </c>
    </row>
    <row r="1514" spans="1:15" x14ac:dyDescent="0.2">
      <c r="A1514" s="255" t="s">
        <v>2063</v>
      </c>
      <c r="B1514" s="255" t="s">
        <v>2046</v>
      </c>
      <c r="C1514" s="255" t="s">
        <v>153</v>
      </c>
      <c r="D1514" s="255" t="s">
        <v>154</v>
      </c>
      <c r="E1514" s="255" t="s">
        <v>155</v>
      </c>
      <c r="F1514" s="255" t="s">
        <v>9828</v>
      </c>
      <c r="G1514" s="256">
        <v>43199</v>
      </c>
      <c r="H1514" s="257">
        <v>3.61</v>
      </c>
      <c r="I1514" s="257">
        <v>1</v>
      </c>
      <c r="J1514" s="257">
        <f t="shared" si="23"/>
        <v>3.61</v>
      </c>
      <c r="K1514" s="255" t="s">
        <v>398</v>
      </c>
      <c r="L1514" s="255" t="s">
        <v>415</v>
      </c>
      <c r="M1514" s="256">
        <v>43213</v>
      </c>
      <c r="N1514" s="255" t="s">
        <v>70</v>
      </c>
      <c r="O1514" s="255" t="s">
        <v>398</v>
      </c>
    </row>
    <row r="1515" spans="1:15" x14ac:dyDescent="0.2">
      <c r="A1515" s="255" t="s">
        <v>2063</v>
      </c>
      <c r="B1515" s="255" t="s">
        <v>2046</v>
      </c>
      <c r="C1515" s="255" t="s">
        <v>153</v>
      </c>
      <c r="D1515" s="255" t="s">
        <v>154</v>
      </c>
      <c r="E1515" s="255" t="s">
        <v>155</v>
      </c>
      <c r="F1515" s="255" t="s">
        <v>9829</v>
      </c>
      <c r="G1515" s="256">
        <v>43199</v>
      </c>
      <c r="H1515" s="257">
        <v>1.8</v>
      </c>
      <c r="I1515" s="257">
        <v>1</v>
      </c>
      <c r="J1515" s="257">
        <f t="shared" si="23"/>
        <v>1.8</v>
      </c>
      <c r="K1515" s="255" t="s">
        <v>398</v>
      </c>
      <c r="L1515" s="255" t="s">
        <v>359</v>
      </c>
      <c r="M1515" s="256">
        <v>43213</v>
      </c>
      <c r="N1515" s="255" t="s">
        <v>70</v>
      </c>
      <c r="O1515" s="255" t="s">
        <v>398</v>
      </c>
    </row>
    <row r="1516" spans="1:15" x14ac:dyDescent="0.2">
      <c r="A1516" s="255" t="s">
        <v>2063</v>
      </c>
      <c r="B1516" s="255" t="s">
        <v>2046</v>
      </c>
      <c r="C1516" s="255" t="s">
        <v>153</v>
      </c>
      <c r="D1516" s="255" t="s">
        <v>154</v>
      </c>
      <c r="E1516" s="255" t="s">
        <v>155</v>
      </c>
      <c r="F1516" s="255" t="s">
        <v>9830</v>
      </c>
      <c r="G1516" s="256">
        <v>43199</v>
      </c>
      <c r="H1516" s="257">
        <v>13.06</v>
      </c>
      <c r="I1516" s="257">
        <v>1</v>
      </c>
      <c r="J1516" s="257">
        <f t="shared" si="23"/>
        <v>13.06</v>
      </c>
      <c r="K1516" s="255" t="s">
        <v>398</v>
      </c>
      <c r="L1516" s="255" t="s">
        <v>320</v>
      </c>
      <c r="M1516" s="256">
        <v>43213</v>
      </c>
      <c r="N1516" s="255" t="s">
        <v>70</v>
      </c>
      <c r="O1516" s="255" t="s">
        <v>398</v>
      </c>
    </row>
    <row r="1517" spans="1:15" x14ac:dyDescent="0.2">
      <c r="A1517" s="255" t="s">
        <v>2063</v>
      </c>
      <c r="B1517" s="255" t="s">
        <v>2046</v>
      </c>
      <c r="C1517" s="255" t="s">
        <v>153</v>
      </c>
      <c r="D1517" s="255" t="s">
        <v>154</v>
      </c>
      <c r="E1517" s="255" t="s">
        <v>155</v>
      </c>
      <c r="F1517" s="255" t="s">
        <v>9831</v>
      </c>
      <c r="G1517" s="256">
        <v>43199</v>
      </c>
      <c r="H1517" s="257">
        <v>1.75</v>
      </c>
      <c r="I1517" s="257">
        <v>1</v>
      </c>
      <c r="J1517" s="257">
        <f t="shared" si="23"/>
        <v>1.75</v>
      </c>
      <c r="K1517" s="255" t="s">
        <v>398</v>
      </c>
      <c r="L1517" s="255" t="s">
        <v>359</v>
      </c>
      <c r="M1517" s="256">
        <v>43213</v>
      </c>
      <c r="N1517" s="255" t="s">
        <v>70</v>
      </c>
      <c r="O1517" s="255" t="s">
        <v>398</v>
      </c>
    </row>
    <row r="1518" spans="1:15" x14ac:dyDescent="0.2">
      <c r="A1518" s="255" t="s">
        <v>2063</v>
      </c>
      <c r="B1518" s="255" t="s">
        <v>2046</v>
      </c>
      <c r="C1518" s="255" t="s">
        <v>153</v>
      </c>
      <c r="D1518" s="255" t="s">
        <v>154</v>
      </c>
      <c r="E1518" s="255" t="s">
        <v>155</v>
      </c>
      <c r="F1518" s="255" t="s">
        <v>9832</v>
      </c>
      <c r="G1518" s="256">
        <v>43199</v>
      </c>
      <c r="H1518" s="257">
        <v>9.2899999999999991</v>
      </c>
      <c r="I1518" s="257">
        <v>1</v>
      </c>
      <c r="J1518" s="257">
        <f t="shared" si="23"/>
        <v>9.2899999999999991</v>
      </c>
      <c r="K1518" s="255" t="s">
        <v>398</v>
      </c>
      <c r="L1518" s="255" t="s">
        <v>9833</v>
      </c>
      <c r="M1518" s="256">
        <v>43213</v>
      </c>
      <c r="N1518" s="255" t="s">
        <v>70</v>
      </c>
      <c r="O1518" s="255" t="s">
        <v>398</v>
      </c>
    </row>
    <row r="1519" spans="1:15" x14ac:dyDescent="0.2">
      <c r="A1519" s="255" t="s">
        <v>2063</v>
      </c>
      <c r="B1519" s="255" t="s">
        <v>2046</v>
      </c>
      <c r="C1519" s="255" t="s">
        <v>153</v>
      </c>
      <c r="D1519" s="255" t="s">
        <v>154</v>
      </c>
      <c r="E1519" s="255" t="s">
        <v>155</v>
      </c>
      <c r="F1519" s="255" t="s">
        <v>9834</v>
      </c>
      <c r="G1519" s="256">
        <v>43199</v>
      </c>
      <c r="H1519" s="257">
        <v>5.0199999999999996</v>
      </c>
      <c r="I1519" s="257">
        <v>1</v>
      </c>
      <c r="J1519" s="257">
        <f t="shared" si="23"/>
        <v>5.0199999999999996</v>
      </c>
      <c r="K1519" s="255" t="s">
        <v>398</v>
      </c>
      <c r="L1519" s="255" t="s">
        <v>9835</v>
      </c>
      <c r="M1519" s="256">
        <v>43213</v>
      </c>
      <c r="N1519" s="255" t="s">
        <v>70</v>
      </c>
      <c r="O1519" s="255" t="s">
        <v>398</v>
      </c>
    </row>
    <row r="1520" spans="1:15" x14ac:dyDescent="0.2">
      <c r="A1520" s="255" t="s">
        <v>2063</v>
      </c>
      <c r="B1520" s="255" t="s">
        <v>2046</v>
      </c>
      <c r="C1520" s="255" t="s">
        <v>153</v>
      </c>
      <c r="D1520" s="255" t="s">
        <v>154</v>
      </c>
      <c r="E1520" s="255" t="s">
        <v>155</v>
      </c>
      <c r="F1520" s="255" t="s">
        <v>9836</v>
      </c>
      <c r="G1520" s="256">
        <v>43196</v>
      </c>
      <c r="H1520" s="257">
        <v>41.3</v>
      </c>
      <c r="I1520" s="257">
        <v>1</v>
      </c>
      <c r="J1520" s="257">
        <f t="shared" si="23"/>
        <v>41.3</v>
      </c>
      <c r="K1520" s="255" t="s">
        <v>398</v>
      </c>
      <c r="L1520" s="255" t="s">
        <v>215</v>
      </c>
      <c r="M1520" s="256">
        <v>43206</v>
      </c>
      <c r="N1520" s="255" t="s">
        <v>70</v>
      </c>
      <c r="O1520" s="255" t="s">
        <v>398</v>
      </c>
    </row>
    <row r="1521" spans="1:15" x14ac:dyDescent="0.2">
      <c r="A1521" s="255" t="s">
        <v>2063</v>
      </c>
      <c r="B1521" s="255" t="s">
        <v>2046</v>
      </c>
      <c r="C1521" s="255" t="s">
        <v>153</v>
      </c>
      <c r="D1521" s="255" t="s">
        <v>154</v>
      </c>
      <c r="E1521" s="255" t="s">
        <v>155</v>
      </c>
      <c r="F1521" s="255" t="s">
        <v>9837</v>
      </c>
      <c r="G1521" s="256">
        <v>43196</v>
      </c>
      <c r="H1521" s="257">
        <v>55.13</v>
      </c>
      <c r="I1521" s="257">
        <v>1</v>
      </c>
      <c r="J1521" s="257">
        <f t="shared" si="23"/>
        <v>55.13</v>
      </c>
      <c r="K1521" s="255" t="s">
        <v>398</v>
      </c>
      <c r="L1521" s="255" t="s">
        <v>217</v>
      </c>
      <c r="M1521" s="256">
        <v>43206</v>
      </c>
      <c r="N1521" s="255" t="s">
        <v>70</v>
      </c>
      <c r="O1521" s="255" t="s">
        <v>398</v>
      </c>
    </row>
    <row r="1522" spans="1:15" x14ac:dyDescent="0.2">
      <c r="A1522" s="255" t="s">
        <v>2063</v>
      </c>
      <c r="B1522" s="255" t="s">
        <v>2046</v>
      </c>
      <c r="C1522" s="255" t="s">
        <v>153</v>
      </c>
      <c r="D1522" s="255" t="s">
        <v>154</v>
      </c>
      <c r="E1522" s="255" t="s">
        <v>155</v>
      </c>
      <c r="F1522" s="255" t="s">
        <v>9838</v>
      </c>
      <c r="G1522" s="256">
        <v>43195</v>
      </c>
      <c r="H1522" s="257">
        <v>222.88</v>
      </c>
      <c r="I1522" s="257">
        <v>1</v>
      </c>
      <c r="J1522" s="257">
        <f t="shared" si="23"/>
        <v>222.88</v>
      </c>
      <c r="K1522" s="255" t="s">
        <v>398</v>
      </c>
      <c r="L1522" s="255" t="s">
        <v>804</v>
      </c>
      <c r="M1522" s="256">
        <v>43206</v>
      </c>
      <c r="N1522" s="255" t="s">
        <v>70</v>
      </c>
      <c r="O1522" s="255" t="s">
        <v>398</v>
      </c>
    </row>
    <row r="1523" spans="1:15" x14ac:dyDescent="0.2">
      <c r="A1523" s="255" t="s">
        <v>2063</v>
      </c>
      <c r="B1523" s="255" t="s">
        <v>2046</v>
      </c>
      <c r="C1523" s="255" t="s">
        <v>153</v>
      </c>
      <c r="D1523" s="255" t="s">
        <v>154</v>
      </c>
      <c r="E1523" s="255" t="s">
        <v>155</v>
      </c>
      <c r="F1523" s="255" t="s">
        <v>9839</v>
      </c>
      <c r="G1523" s="256">
        <v>43194</v>
      </c>
      <c r="H1523" s="257">
        <v>100.01</v>
      </c>
      <c r="I1523" s="257">
        <v>1</v>
      </c>
      <c r="J1523" s="257">
        <f t="shared" si="23"/>
        <v>100.01</v>
      </c>
      <c r="K1523" s="255" t="s">
        <v>9840</v>
      </c>
      <c r="L1523" s="255" t="s">
        <v>1848</v>
      </c>
      <c r="M1523" s="256">
        <v>43206</v>
      </c>
      <c r="N1523" s="255" t="s">
        <v>70</v>
      </c>
      <c r="O1523" s="255" t="s">
        <v>398</v>
      </c>
    </row>
    <row r="1524" spans="1:15" x14ac:dyDescent="0.2">
      <c r="A1524" s="255" t="s">
        <v>2063</v>
      </c>
      <c r="B1524" s="255" t="s">
        <v>2046</v>
      </c>
      <c r="C1524" s="255" t="s">
        <v>153</v>
      </c>
      <c r="D1524" s="255" t="s">
        <v>154</v>
      </c>
      <c r="E1524" s="255" t="s">
        <v>155</v>
      </c>
      <c r="F1524" s="255" t="s">
        <v>9841</v>
      </c>
      <c r="G1524" s="256">
        <v>43194</v>
      </c>
      <c r="H1524" s="257">
        <v>45.98</v>
      </c>
      <c r="I1524" s="257">
        <v>1</v>
      </c>
      <c r="J1524" s="257">
        <f t="shared" si="23"/>
        <v>45.98</v>
      </c>
      <c r="K1524" s="255" t="s">
        <v>398</v>
      </c>
      <c r="L1524" s="255" t="s">
        <v>618</v>
      </c>
      <c r="M1524" s="256">
        <v>43206</v>
      </c>
      <c r="N1524" s="255" t="s">
        <v>70</v>
      </c>
      <c r="O1524" s="255" t="s">
        <v>398</v>
      </c>
    </row>
    <row r="1525" spans="1:15" x14ac:dyDescent="0.2">
      <c r="A1525" s="255" t="s">
        <v>2063</v>
      </c>
      <c r="B1525" s="255" t="s">
        <v>2046</v>
      </c>
      <c r="C1525" s="255" t="s">
        <v>153</v>
      </c>
      <c r="D1525" s="255" t="s">
        <v>154</v>
      </c>
      <c r="E1525" s="255" t="s">
        <v>155</v>
      </c>
      <c r="F1525" s="255" t="s">
        <v>9842</v>
      </c>
      <c r="G1525" s="256">
        <v>43187</v>
      </c>
      <c r="H1525" s="257">
        <v>263.77999999999997</v>
      </c>
      <c r="I1525" s="257">
        <v>1</v>
      </c>
      <c r="J1525" s="257">
        <f t="shared" si="23"/>
        <v>263.77999999999997</v>
      </c>
      <c r="K1525" s="255" t="s">
        <v>398</v>
      </c>
      <c r="L1525" s="255" t="s">
        <v>348</v>
      </c>
      <c r="M1525" s="256">
        <v>43206</v>
      </c>
      <c r="N1525" s="255" t="s">
        <v>70</v>
      </c>
      <c r="O1525" s="255" t="s">
        <v>398</v>
      </c>
    </row>
    <row r="1526" spans="1:15" x14ac:dyDescent="0.2">
      <c r="A1526" s="255" t="s">
        <v>2063</v>
      </c>
      <c r="B1526" s="255" t="s">
        <v>2046</v>
      </c>
      <c r="C1526" s="255" t="s">
        <v>153</v>
      </c>
      <c r="D1526" s="255" t="s">
        <v>154</v>
      </c>
      <c r="E1526" s="255" t="s">
        <v>155</v>
      </c>
      <c r="F1526" s="255" t="s">
        <v>9843</v>
      </c>
      <c r="G1526" s="256">
        <v>43186</v>
      </c>
      <c r="H1526" s="257">
        <v>465.05</v>
      </c>
      <c r="I1526" s="257">
        <v>1</v>
      </c>
      <c r="J1526" s="257">
        <f t="shared" si="23"/>
        <v>465.05</v>
      </c>
      <c r="K1526" s="255" t="s">
        <v>398</v>
      </c>
      <c r="L1526" s="255" t="s">
        <v>485</v>
      </c>
      <c r="M1526" s="256">
        <v>43216</v>
      </c>
      <c r="N1526" s="255" t="s">
        <v>70</v>
      </c>
      <c r="O1526" s="255" t="s">
        <v>398</v>
      </c>
    </row>
    <row r="1527" spans="1:15" x14ac:dyDescent="0.2">
      <c r="A1527" s="255" t="s">
        <v>2063</v>
      </c>
      <c r="B1527" s="255" t="s">
        <v>2046</v>
      </c>
      <c r="C1527" s="255" t="s">
        <v>153</v>
      </c>
      <c r="D1527" s="255" t="s">
        <v>154</v>
      </c>
      <c r="E1527" s="255" t="s">
        <v>155</v>
      </c>
      <c r="F1527" s="255" t="s">
        <v>9844</v>
      </c>
      <c r="G1527" s="256">
        <v>43182</v>
      </c>
      <c r="H1527" s="257">
        <v>26.66</v>
      </c>
      <c r="I1527" s="257">
        <v>1</v>
      </c>
      <c r="J1527" s="257">
        <f t="shared" si="23"/>
        <v>26.66</v>
      </c>
      <c r="K1527" s="255" t="s">
        <v>398</v>
      </c>
      <c r="L1527" s="255" t="s">
        <v>215</v>
      </c>
      <c r="M1527" s="256">
        <v>43194</v>
      </c>
      <c r="N1527" s="255" t="s">
        <v>70</v>
      </c>
      <c r="O1527" s="255" t="s">
        <v>398</v>
      </c>
    </row>
    <row r="1528" spans="1:15" x14ac:dyDescent="0.2">
      <c r="A1528" s="255" t="s">
        <v>2063</v>
      </c>
      <c r="B1528" s="255" t="s">
        <v>2046</v>
      </c>
      <c r="C1528" s="255" t="s">
        <v>153</v>
      </c>
      <c r="D1528" s="255" t="s">
        <v>154</v>
      </c>
      <c r="E1528" s="255" t="s">
        <v>155</v>
      </c>
      <c r="F1528" s="255" t="s">
        <v>9845</v>
      </c>
      <c r="G1528" s="256">
        <v>43181</v>
      </c>
      <c r="H1528" s="257">
        <v>408.38</v>
      </c>
      <c r="I1528" s="257">
        <v>1</v>
      </c>
      <c r="J1528" s="257">
        <f t="shared" si="23"/>
        <v>408.38</v>
      </c>
      <c r="K1528" s="255" t="s">
        <v>398</v>
      </c>
      <c r="L1528" s="255" t="s">
        <v>170</v>
      </c>
      <c r="M1528" s="256">
        <v>43194</v>
      </c>
      <c r="N1528" s="255" t="s">
        <v>70</v>
      </c>
      <c r="O1528" s="255" t="s">
        <v>398</v>
      </c>
    </row>
    <row r="1529" spans="1:15" x14ac:dyDescent="0.2">
      <c r="A1529" s="255" t="s">
        <v>2063</v>
      </c>
      <c r="B1529" s="255" t="s">
        <v>2046</v>
      </c>
      <c r="C1529" s="255" t="s">
        <v>153</v>
      </c>
      <c r="D1529" s="255" t="s">
        <v>154</v>
      </c>
      <c r="E1529" s="255" t="s">
        <v>155</v>
      </c>
      <c r="F1529" s="255" t="s">
        <v>9846</v>
      </c>
      <c r="G1529" s="256">
        <v>43181</v>
      </c>
      <c r="H1529" s="257">
        <v>58.73</v>
      </c>
      <c r="I1529" s="257">
        <v>1</v>
      </c>
      <c r="J1529" s="257">
        <f t="shared" si="23"/>
        <v>58.73</v>
      </c>
      <c r="K1529" s="255" t="s">
        <v>398</v>
      </c>
      <c r="L1529" s="255" t="s">
        <v>552</v>
      </c>
      <c r="M1529" s="256">
        <v>43194</v>
      </c>
      <c r="N1529" s="255" t="s">
        <v>70</v>
      </c>
      <c r="O1529" s="255" t="s">
        <v>398</v>
      </c>
    </row>
    <row r="1530" spans="1:15" x14ac:dyDescent="0.2">
      <c r="A1530" s="255" t="s">
        <v>2063</v>
      </c>
      <c r="B1530" s="255" t="s">
        <v>2046</v>
      </c>
      <c r="C1530" s="255" t="s">
        <v>153</v>
      </c>
      <c r="D1530" s="255" t="s">
        <v>154</v>
      </c>
      <c r="E1530" s="255" t="s">
        <v>155</v>
      </c>
      <c r="F1530" s="255" t="s">
        <v>9847</v>
      </c>
      <c r="G1530" s="256">
        <v>43178</v>
      </c>
      <c r="H1530" s="257">
        <v>29.38</v>
      </c>
      <c r="I1530" s="257">
        <v>1</v>
      </c>
      <c r="J1530" s="257">
        <f t="shared" si="23"/>
        <v>29.38</v>
      </c>
      <c r="K1530" s="255" t="s">
        <v>398</v>
      </c>
      <c r="L1530" s="255" t="s">
        <v>215</v>
      </c>
      <c r="M1530" s="256">
        <v>43194</v>
      </c>
      <c r="N1530" s="255" t="s">
        <v>70</v>
      </c>
      <c r="O1530" s="255" t="s">
        <v>398</v>
      </c>
    </row>
    <row r="1531" spans="1:15" x14ac:dyDescent="0.2">
      <c r="A1531" s="255" t="s">
        <v>2063</v>
      </c>
      <c r="B1531" s="255" t="s">
        <v>2046</v>
      </c>
      <c r="C1531" s="255" t="s">
        <v>153</v>
      </c>
      <c r="D1531" s="255" t="s">
        <v>154</v>
      </c>
      <c r="E1531" s="255" t="s">
        <v>155</v>
      </c>
      <c r="F1531" s="255" t="s">
        <v>9848</v>
      </c>
      <c r="G1531" s="256">
        <v>43178</v>
      </c>
      <c r="H1531" s="257">
        <v>40.61</v>
      </c>
      <c r="I1531" s="257">
        <v>1</v>
      </c>
      <c r="J1531" s="257">
        <f t="shared" si="23"/>
        <v>40.61</v>
      </c>
      <c r="K1531" s="255" t="s">
        <v>398</v>
      </c>
      <c r="L1531" s="255" t="s">
        <v>9849</v>
      </c>
      <c r="M1531" s="256">
        <v>43194</v>
      </c>
      <c r="N1531" s="255" t="s">
        <v>70</v>
      </c>
      <c r="O1531" s="255" t="s">
        <v>398</v>
      </c>
    </row>
    <row r="1532" spans="1:15" x14ac:dyDescent="0.2">
      <c r="A1532" s="255" t="s">
        <v>2063</v>
      </c>
      <c r="B1532" s="255" t="s">
        <v>2046</v>
      </c>
      <c r="C1532" s="255" t="s">
        <v>153</v>
      </c>
      <c r="D1532" s="255" t="s">
        <v>154</v>
      </c>
      <c r="E1532" s="255" t="s">
        <v>155</v>
      </c>
      <c r="F1532" s="255" t="s">
        <v>9850</v>
      </c>
      <c r="G1532" s="256">
        <v>43175</v>
      </c>
      <c r="H1532" s="257">
        <v>2509.54</v>
      </c>
      <c r="I1532" s="257">
        <v>1</v>
      </c>
      <c r="J1532" s="257">
        <f t="shared" si="23"/>
        <v>2509.54</v>
      </c>
      <c r="K1532" s="255" t="s">
        <v>398</v>
      </c>
      <c r="L1532" s="255" t="s">
        <v>9851</v>
      </c>
      <c r="M1532" s="256">
        <v>43194</v>
      </c>
      <c r="N1532" s="255" t="s">
        <v>70</v>
      </c>
      <c r="O1532" s="255" t="s">
        <v>398</v>
      </c>
    </row>
    <row r="1533" spans="1:15" x14ac:dyDescent="0.2">
      <c r="A1533" s="255" t="s">
        <v>2063</v>
      </c>
      <c r="B1533" s="255" t="s">
        <v>2046</v>
      </c>
      <c r="C1533" s="255" t="s">
        <v>153</v>
      </c>
      <c r="D1533" s="255" t="s">
        <v>154</v>
      </c>
      <c r="E1533" s="255" t="s">
        <v>155</v>
      </c>
      <c r="F1533" s="255" t="s">
        <v>9852</v>
      </c>
      <c r="G1533" s="256">
        <v>43173</v>
      </c>
      <c r="H1533" s="257">
        <v>3702.6</v>
      </c>
      <c r="I1533" s="257">
        <v>1</v>
      </c>
      <c r="J1533" s="257">
        <f t="shared" si="23"/>
        <v>3702.6</v>
      </c>
      <c r="K1533" s="255" t="s">
        <v>398</v>
      </c>
      <c r="L1533" s="255" t="s">
        <v>804</v>
      </c>
      <c r="M1533" s="256">
        <v>43194</v>
      </c>
      <c r="N1533" s="255" t="s">
        <v>70</v>
      </c>
      <c r="O1533" s="255" t="s">
        <v>398</v>
      </c>
    </row>
    <row r="1534" spans="1:15" x14ac:dyDescent="0.2">
      <c r="A1534" s="255" t="s">
        <v>2063</v>
      </c>
      <c r="B1534" s="255" t="s">
        <v>2046</v>
      </c>
      <c r="C1534" s="255" t="s">
        <v>153</v>
      </c>
      <c r="D1534" s="255" t="s">
        <v>154</v>
      </c>
      <c r="E1534" s="255" t="s">
        <v>155</v>
      </c>
      <c r="F1534" s="255" t="s">
        <v>9853</v>
      </c>
      <c r="G1534" s="256">
        <v>43172</v>
      </c>
      <c r="H1534" s="257">
        <v>121</v>
      </c>
      <c r="I1534" s="257">
        <v>1</v>
      </c>
      <c r="J1534" s="257">
        <f t="shared" si="23"/>
        <v>121</v>
      </c>
      <c r="K1534" s="255" t="s">
        <v>9854</v>
      </c>
      <c r="L1534" s="255" t="s">
        <v>1848</v>
      </c>
      <c r="M1534" s="256">
        <v>43194</v>
      </c>
      <c r="N1534" s="255" t="s">
        <v>70</v>
      </c>
      <c r="O1534" s="255" t="s">
        <v>9855</v>
      </c>
    </row>
    <row r="1535" spans="1:15" x14ac:dyDescent="0.2">
      <c r="A1535" s="255" t="s">
        <v>2063</v>
      </c>
      <c r="B1535" s="255" t="s">
        <v>2046</v>
      </c>
      <c r="C1535" s="255" t="s">
        <v>153</v>
      </c>
      <c r="D1535" s="255" t="s">
        <v>154</v>
      </c>
      <c r="E1535" s="255" t="s">
        <v>155</v>
      </c>
      <c r="F1535" s="255" t="s">
        <v>9856</v>
      </c>
      <c r="G1535" s="256">
        <v>43215</v>
      </c>
      <c r="H1535" s="257">
        <v>81</v>
      </c>
      <c r="I1535" s="257">
        <v>1</v>
      </c>
      <c r="J1535" s="257">
        <f t="shared" si="23"/>
        <v>81</v>
      </c>
      <c r="K1535" s="255" t="s">
        <v>398</v>
      </c>
      <c r="L1535" s="255" t="s">
        <v>9857</v>
      </c>
      <c r="M1535" s="256">
        <v>43215</v>
      </c>
      <c r="N1535" s="255" t="s">
        <v>70</v>
      </c>
      <c r="O1535" s="255" t="s">
        <v>398</v>
      </c>
    </row>
    <row r="1536" spans="1:15" x14ac:dyDescent="0.2">
      <c r="A1536" s="255" t="s">
        <v>2063</v>
      </c>
      <c r="B1536" s="255" t="s">
        <v>2046</v>
      </c>
      <c r="C1536" s="255" t="s">
        <v>153</v>
      </c>
      <c r="D1536" s="255" t="s">
        <v>154</v>
      </c>
      <c r="E1536" s="255" t="s">
        <v>155</v>
      </c>
      <c r="F1536" s="255" t="s">
        <v>9858</v>
      </c>
      <c r="G1536" s="256">
        <v>43210</v>
      </c>
      <c r="H1536" s="257">
        <v>31.46</v>
      </c>
      <c r="I1536" s="257">
        <v>1</v>
      </c>
      <c r="J1536" s="257">
        <f t="shared" si="23"/>
        <v>31.46</v>
      </c>
      <c r="K1536" s="255" t="s">
        <v>398</v>
      </c>
      <c r="L1536" s="255" t="s">
        <v>106</v>
      </c>
      <c r="M1536" s="256">
        <v>43220</v>
      </c>
      <c r="N1536" s="255" t="s">
        <v>70</v>
      </c>
      <c r="O1536" s="255" t="s">
        <v>398</v>
      </c>
    </row>
    <row r="1537" spans="1:15" x14ac:dyDescent="0.2">
      <c r="A1537" s="255" t="s">
        <v>2063</v>
      </c>
      <c r="B1537" s="255" t="s">
        <v>2046</v>
      </c>
      <c r="C1537" s="255" t="s">
        <v>153</v>
      </c>
      <c r="D1537" s="255" t="s">
        <v>154</v>
      </c>
      <c r="E1537" s="255" t="s">
        <v>155</v>
      </c>
      <c r="F1537" s="255" t="s">
        <v>9859</v>
      </c>
      <c r="G1537" s="256">
        <v>43210</v>
      </c>
      <c r="H1537" s="257">
        <v>35.39</v>
      </c>
      <c r="I1537" s="257">
        <v>1</v>
      </c>
      <c r="J1537" s="257">
        <f t="shared" si="23"/>
        <v>35.39</v>
      </c>
      <c r="K1537" s="255" t="s">
        <v>398</v>
      </c>
      <c r="L1537" s="255" t="s">
        <v>170</v>
      </c>
      <c r="M1537" s="256">
        <v>43214</v>
      </c>
      <c r="N1537" s="255" t="s">
        <v>70</v>
      </c>
      <c r="O1537" s="255" t="s">
        <v>398</v>
      </c>
    </row>
    <row r="1538" spans="1:15" x14ac:dyDescent="0.2">
      <c r="A1538" s="255" t="s">
        <v>2063</v>
      </c>
      <c r="B1538" s="255" t="s">
        <v>2046</v>
      </c>
      <c r="C1538" s="255" t="s">
        <v>153</v>
      </c>
      <c r="D1538" s="255" t="s">
        <v>154</v>
      </c>
      <c r="E1538" s="255" t="s">
        <v>155</v>
      </c>
      <c r="F1538" s="255" t="s">
        <v>9860</v>
      </c>
      <c r="G1538" s="256">
        <v>43209</v>
      </c>
      <c r="H1538" s="257">
        <v>363</v>
      </c>
      <c r="I1538" s="257">
        <v>1</v>
      </c>
      <c r="J1538" s="257">
        <f t="shared" si="23"/>
        <v>363</v>
      </c>
      <c r="K1538" s="255" t="s">
        <v>398</v>
      </c>
      <c r="L1538" s="255" t="s">
        <v>697</v>
      </c>
      <c r="M1538" s="256">
        <v>43220</v>
      </c>
      <c r="N1538" s="255" t="s">
        <v>70</v>
      </c>
      <c r="O1538" s="255" t="s">
        <v>398</v>
      </c>
    </row>
    <row r="1539" spans="1:15" x14ac:dyDescent="0.2">
      <c r="A1539" s="255" t="s">
        <v>2063</v>
      </c>
      <c r="B1539" s="255" t="s">
        <v>2046</v>
      </c>
      <c r="C1539" s="255" t="s">
        <v>153</v>
      </c>
      <c r="D1539" s="255" t="s">
        <v>154</v>
      </c>
      <c r="E1539" s="255" t="s">
        <v>155</v>
      </c>
      <c r="F1539" s="255" t="s">
        <v>9861</v>
      </c>
      <c r="G1539" s="256">
        <v>43206</v>
      </c>
      <c r="H1539" s="257">
        <v>30.38</v>
      </c>
      <c r="I1539" s="257">
        <v>1</v>
      </c>
      <c r="J1539" s="257">
        <f t="shared" ref="J1539:J1602" si="24">H1539*I1539</f>
        <v>30.38</v>
      </c>
      <c r="K1539" s="255" t="s">
        <v>398</v>
      </c>
      <c r="L1539" s="255" t="s">
        <v>9862</v>
      </c>
      <c r="M1539" s="256">
        <v>43220</v>
      </c>
      <c r="N1539" s="255" t="s">
        <v>70</v>
      </c>
      <c r="O1539" s="255" t="s">
        <v>398</v>
      </c>
    </row>
    <row r="1540" spans="1:15" x14ac:dyDescent="0.2">
      <c r="A1540" s="255" t="s">
        <v>2063</v>
      </c>
      <c r="B1540" s="255" t="s">
        <v>2046</v>
      </c>
      <c r="C1540" s="255" t="s">
        <v>153</v>
      </c>
      <c r="D1540" s="255" t="s">
        <v>154</v>
      </c>
      <c r="E1540" s="255" t="s">
        <v>155</v>
      </c>
      <c r="F1540" s="255" t="s">
        <v>6178</v>
      </c>
      <c r="G1540" s="256">
        <v>43200</v>
      </c>
      <c r="H1540" s="257">
        <v>2</v>
      </c>
      <c r="I1540" s="257">
        <v>1</v>
      </c>
      <c r="J1540" s="257">
        <f t="shared" si="24"/>
        <v>2</v>
      </c>
      <c r="K1540" s="255" t="s">
        <v>398</v>
      </c>
      <c r="L1540" s="255" t="s">
        <v>485</v>
      </c>
      <c r="M1540" s="256">
        <v>43213</v>
      </c>
      <c r="N1540" s="255" t="s">
        <v>70</v>
      </c>
      <c r="O1540" s="255" t="s">
        <v>398</v>
      </c>
    </row>
    <row r="1541" spans="1:15" x14ac:dyDescent="0.2">
      <c r="A1541" s="255" t="s">
        <v>2063</v>
      </c>
      <c r="B1541" s="255" t="s">
        <v>2046</v>
      </c>
      <c r="C1541" s="255" t="s">
        <v>153</v>
      </c>
      <c r="D1541" s="255" t="s">
        <v>154</v>
      </c>
      <c r="E1541" s="255" t="s">
        <v>155</v>
      </c>
      <c r="F1541" s="255" t="s">
        <v>6180</v>
      </c>
      <c r="G1541" s="256">
        <v>43200</v>
      </c>
      <c r="H1541" s="257">
        <v>82.27</v>
      </c>
      <c r="I1541" s="257">
        <v>1</v>
      </c>
      <c r="J1541" s="257">
        <f t="shared" si="24"/>
        <v>82.27</v>
      </c>
      <c r="K1541" s="255" t="s">
        <v>398</v>
      </c>
      <c r="L1541" s="255" t="s">
        <v>348</v>
      </c>
      <c r="M1541" s="256">
        <v>43213</v>
      </c>
      <c r="N1541" s="255" t="s">
        <v>70</v>
      </c>
      <c r="O1541" s="255" t="s">
        <v>398</v>
      </c>
    </row>
    <row r="1542" spans="1:15" x14ac:dyDescent="0.2">
      <c r="A1542" s="255" t="s">
        <v>2063</v>
      </c>
      <c r="B1542" s="255" t="s">
        <v>2046</v>
      </c>
      <c r="C1542" s="255" t="s">
        <v>153</v>
      </c>
      <c r="D1542" s="255" t="s">
        <v>154</v>
      </c>
      <c r="E1542" s="255" t="s">
        <v>155</v>
      </c>
      <c r="F1542" s="255" t="s">
        <v>9863</v>
      </c>
      <c r="G1542" s="256">
        <v>43200</v>
      </c>
      <c r="H1542" s="257">
        <v>32.61</v>
      </c>
      <c r="I1542" s="257">
        <v>1</v>
      </c>
      <c r="J1542" s="257">
        <f t="shared" si="24"/>
        <v>32.61</v>
      </c>
      <c r="K1542" s="255" t="s">
        <v>398</v>
      </c>
      <c r="L1542" s="255" t="s">
        <v>625</v>
      </c>
      <c r="M1542" s="256">
        <v>43213</v>
      </c>
      <c r="N1542" s="255" t="s">
        <v>70</v>
      </c>
      <c r="O1542" s="255" t="s">
        <v>398</v>
      </c>
    </row>
    <row r="1543" spans="1:15" x14ac:dyDescent="0.2">
      <c r="A1543" s="255" t="s">
        <v>2063</v>
      </c>
      <c r="B1543" s="255" t="s">
        <v>2046</v>
      </c>
      <c r="C1543" s="255" t="s">
        <v>153</v>
      </c>
      <c r="D1543" s="255" t="s">
        <v>154</v>
      </c>
      <c r="E1543" s="255" t="s">
        <v>155</v>
      </c>
      <c r="F1543" s="255" t="s">
        <v>9864</v>
      </c>
      <c r="G1543" s="256">
        <v>43200</v>
      </c>
      <c r="H1543" s="257">
        <v>134.76</v>
      </c>
      <c r="I1543" s="257">
        <v>1</v>
      </c>
      <c r="J1543" s="257">
        <f t="shared" si="24"/>
        <v>134.76</v>
      </c>
      <c r="K1543" s="255" t="s">
        <v>398</v>
      </c>
      <c r="L1543" s="255" t="s">
        <v>430</v>
      </c>
      <c r="M1543" s="256">
        <v>43213</v>
      </c>
      <c r="N1543" s="255" t="s">
        <v>70</v>
      </c>
      <c r="O1543" s="255" t="s">
        <v>398</v>
      </c>
    </row>
    <row r="1544" spans="1:15" x14ac:dyDescent="0.2">
      <c r="A1544" s="255" t="s">
        <v>2063</v>
      </c>
      <c r="B1544" s="255" t="s">
        <v>2046</v>
      </c>
      <c r="C1544" s="255" t="s">
        <v>153</v>
      </c>
      <c r="D1544" s="255" t="s">
        <v>154</v>
      </c>
      <c r="E1544" s="255" t="s">
        <v>155</v>
      </c>
      <c r="F1544" s="255" t="s">
        <v>6183</v>
      </c>
      <c r="G1544" s="256">
        <v>43200</v>
      </c>
      <c r="H1544" s="257">
        <v>55.54</v>
      </c>
      <c r="I1544" s="257">
        <v>1</v>
      </c>
      <c r="J1544" s="257">
        <f t="shared" si="24"/>
        <v>55.54</v>
      </c>
      <c r="K1544" s="255" t="s">
        <v>398</v>
      </c>
      <c r="L1544" s="255" t="s">
        <v>442</v>
      </c>
      <c r="M1544" s="256">
        <v>43213</v>
      </c>
      <c r="N1544" s="255" t="s">
        <v>70</v>
      </c>
      <c r="O1544" s="255" t="s">
        <v>398</v>
      </c>
    </row>
    <row r="1545" spans="1:15" x14ac:dyDescent="0.2">
      <c r="A1545" s="255" t="s">
        <v>2063</v>
      </c>
      <c r="B1545" s="255" t="s">
        <v>2046</v>
      </c>
      <c r="C1545" s="255" t="s">
        <v>153</v>
      </c>
      <c r="D1545" s="255" t="s">
        <v>154</v>
      </c>
      <c r="E1545" s="255" t="s">
        <v>155</v>
      </c>
      <c r="F1545" s="255" t="s">
        <v>9595</v>
      </c>
      <c r="G1545" s="256">
        <v>43200</v>
      </c>
      <c r="H1545" s="257">
        <v>144.68</v>
      </c>
      <c r="I1545" s="257">
        <v>1</v>
      </c>
      <c r="J1545" s="257">
        <f t="shared" si="24"/>
        <v>144.68</v>
      </c>
      <c r="K1545" s="255" t="s">
        <v>398</v>
      </c>
      <c r="L1545" s="255" t="s">
        <v>351</v>
      </c>
      <c r="M1545" s="256">
        <v>43213</v>
      </c>
      <c r="N1545" s="255" t="s">
        <v>70</v>
      </c>
      <c r="O1545" s="255" t="s">
        <v>398</v>
      </c>
    </row>
    <row r="1546" spans="1:15" x14ac:dyDescent="0.2">
      <c r="A1546" s="255" t="s">
        <v>2063</v>
      </c>
      <c r="B1546" s="255" t="s">
        <v>2046</v>
      </c>
      <c r="C1546" s="255" t="s">
        <v>153</v>
      </c>
      <c r="D1546" s="255" t="s">
        <v>154</v>
      </c>
      <c r="E1546" s="255" t="s">
        <v>155</v>
      </c>
      <c r="F1546" s="255" t="s">
        <v>9865</v>
      </c>
      <c r="G1546" s="256">
        <v>43200</v>
      </c>
      <c r="H1546" s="257">
        <v>21.2</v>
      </c>
      <c r="I1546" s="257">
        <v>1</v>
      </c>
      <c r="J1546" s="257">
        <f t="shared" si="24"/>
        <v>21.2</v>
      </c>
      <c r="K1546" s="255" t="s">
        <v>398</v>
      </c>
      <c r="L1546" s="255" t="s">
        <v>370</v>
      </c>
      <c r="M1546" s="256">
        <v>43213</v>
      </c>
      <c r="N1546" s="255" t="s">
        <v>70</v>
      </c>
      <c r="O1546" s="255" t="s">
        <v>398</v>
      </c>
    </row>
    <row r="1547" spans="1:15" x14ac:dyDescent="0.2">
      <c r="A1547" s="255" t="s">
        <v>2063</v>
      </c>
      <c r="B1547" s="255" t="s">
        <v>2046</v>
      </c>
      <c r="C1547" s="255" t="s">
        <v>153</v>
      </c>
      <c r="D1547" s="255" t="s">
        <v>154</v>
      </c>
      <c r="E1547" s="255" t="s">
        <v>155</v>
      </c>
      <c r="F1547" s="255" t="s">
        <v>6185</v>
      </c>
      <c r="G1547" s="256">
        <v>43200</v>
      </c>
      <c r="H1547" s="257">
        <v>41.67</v>
      </c>
      <c r="I1547" s="257">
        <v>1</v>
      </c>
      <c r="J1547" s="257">
        <f t="shared" si="24"/>
        <v>41.67</v>
      </c>
      <c r="K1547" s="255" t="s">
        <v>398</v>
      </c>
      <c r="L1547" s="255" t="s">
        <v>370</v>
      </c>
      <c r="M1547" s="256">
        <v>43213</v>
      </c>
      <c r="N1547" s="255" t="s">
        <v>70</v>
      </c>
      <c r="O1547" s="255" t="s">
        <v>398</v>
      </c>
    </row>
    <row r="1548" spans="1:15" x14ac:dyDescent="0.2">
      <c r="A1548" s="255" t="s">
        <v>2063</v>
      </c>
      <c r="B1548" s="255" t="s">
        <v>2046</v>
      </c>
      <c r="C1548" s="255" t="s">
        <v>153</v>
      </c>
      <c r="D1548" s="255" t="s">
        <v>154</v>
      </c>
      <c r="E1548" s="255" t="s">
        <v>155</v>
      </c>
      <c r="F1548" s="255" t="s">
        <v>9866</v>
      </c>
      <c r="G1548" s="256">
        <v>43200</v>
      </c>
      <c r="H1548" s="257">
        <v>1.82</v>
      </c>
      <c r="I1548" s="257">
        <v>1</v>
      </c>
      <c r="J1548" s="257">
        <f t="shared" si="24"/>
        <v>1.82</v>
      </c>
      <c r="K1548" s="255" t="s">
        <v>398</v>
      </c>
      <c r="L1548" s="255" t="s">
        <v>653</v>
      </c>
      <c r="M1548" s="256">
        <v>43213</v>
      </c>
      <c r="N1548" s="255" t="s">
        <v>70</v>
      </c>
      <c r="O1548" s="255" t="s">
        <v>398</v>
      </c>
    </row>
    <row r="1549" spans="1:15" x14ac:dyDescent="0.2">
      <c r="A1549" s="255" t="s">
        <v>2063</v>
      </c>
      <c r="B1549" s="255" t="s">
        <v>2046</v>
      </c>
      <c r="C1549" s="255" t="s">
        <v>153</v>
      </c>
      <c r="D1549" s="255" t="s">
        <v>154</v>
      </c>
      <c r="E1549" s="255" t="s">
        <v>155</v>
      </c>
      <c r="F1549" s="255" t="s">
        <v>9867</v>
      </c>
      <c r="G1549" s="256">
        <v>43200</v>
      </c>
      <c r="H1549" s="257">
        <v>4.99</v>
      </c>
      <c r="I1549" s="257">
        <v>1</v>
      </c>
      <c r="J1549" s="257">
        <f t="shared" si="24"/>
        <v>4.99</v>
      </c>
      <c r="K1549" s="255" t="s">
        <v>398</v>
      </c>
      <c r="L1549" s="255" t="s">
        <v>521</v>
      </c>
      <c r="M1549" s="256">
        <v>43213</v>
      </c>
      <c r="N1549" s="255" t="s">
        <v>70</v>
      </c>
      <c r="O1549" s="255" t="s">
        <v>398</v>
      </c>
    </row>
    <row r="1550" spans="1:15" x14ac:dyDescent="0.2">
      <c r="A1550" s="255" t="s">
        <v>2063</v>
      </c>
      <c r="B1550" s="255" t="s">
        <v>2046</v>
      </c>
      <c r="C1550" s="255" t="s">
        <v>153</v>
      </c>
      <c r="D1550" s="255" t="s">
        <v>154</v>
      </c>
      <c r="E1550" s="255" t="s">
        <v>155</v>
      </c>
      <c r="F1550" s="255" t="s">
        <v>9868</v>
      </c>
      <c r="G1550" s="256">
        <v>43200</v>
      </c>
      <c r="H1550" s="257">
        <v>24.2</v>
      </c>
      <c r="I1550" s="257">
        <v>1</v>
      </c>
      <c r="J1550" s="257">
        <f t="shared" si="24"/>
        <v>24.2</v>
      </c>
      <c r="K1550" s="255" t="s">
        <v>398</v>
      </c>
      <c r="L1550" s="255" t="s">
        <v>301</v>
      </c>
      <c r="M1550" s="256">
        <v>43213</v>
      </c>
      <c r="N1550" s="255" t="s">
        <v>70</v>
      </c>
      <c r="O1550" s="255" t="s">
        <v>398</v>
      </c>
    </row>
    <row r="1551" spans="1:15" x14ac:dyDescent="0.2">
      <c r="A1551" s="255" t="s">
        <v>2063</v>
      </c>
      <c r="B1551" s="255" t="s">
        <v>2046</v>
      </c>
      <c r="C1551" s="255" t="s">
        <v>153</v>
      </c>
      <c r="D1551" s="255" t="s">
        <v>154</v>
      </c>
      <c r="E1551" s="255" t="s">
        <v>155</v>
      </c>
      <c r="F1551" s="255" t="s">
        <v>9869</v>
      </c>
      <c r="G1551" s="256">
        <v>43200</v>
      </c>
      <c r="H1551" s="257">
        <v>2.12</v>
      </c>
      <c r="I1551" s="257">
        <v>1</v>
      </c>
      <c r="J1551" s="257">
        <f t="shared" si="24"/>
        <v>2.12</v>
      </c>
      <c r="K1551" s="255" t="s">
        <v>398</v>
      </c>
      <c r="L1551" s="255" t="s">
        <v>452</v>
      </c>
      <c r="M1551" s="256">
        <v>43213</v>
      </c>
      <c r="N1551" s="255" t="s">
        <v>70</v>
      </c>
      <c r="O1551" s="255" t="s">
        <v>398</v>
      </c>
    </row>
    <row r="1552" spans="1:15" x14ac:dyDescent="0.2">
      <c r="A1552" s="255" t="s">
        <v>2063</v>
      </c>
      <c r="B1552" s="255" t="s">
        <v>2046</v>
      </c>
      <c r="C1552" s="255" t="s">
        <v>153</v>
      </c>
      <c r="D1552" s="255" t="s">
        <v>154</v>
      </c>
      <c r="E1552" s="255" t="s">
        <v>155</v>
      </c>
      <c r="F1552" s="255" t="s">
        <v>9870</v>
      </c>
      <c r="G1552" s="256">
        <v>43200</v>
      </c>
      <c r="H1552" s="257">
        <v>275.67</v>
      </c>
      <c r="I1552" s="257">
        <v>1</v>
      </c>
      <c r="J1552" s="257">
        <f t="shared" si="24"/>
        <v>275.67</v>
      </c>
      <c r="K1552" s="255" t="s">
        <v>398</v>
      </c>
      <c r="L1552" s="255" t="s">
        <v>452</v>
      </c>
      <c r="M1552" s="256">
        <v>43213</v>
      </c>
      <c r="N1552" s="255" t="s">
        <v>70</v>
      </c>
      <c r="O1552" s="255" t="s">
        <v>398</v>
      </c>
    </row>
    <row r="1553" spans="1:15" x14ac:dyDescent="0.2">
      <c r="A1553" s="255" t="s">
        <v>2063</v>
      </c>
      <c r="B1553" s="255" t="s">
        <v>2046</v>
      </c>
      <c r="C1553" s="255" t="s">
        <v>153</v>
      </c>
      <c r="D1553" s="255" t="s">
        <v>154</v>
      </c>
      <c r="E1553" s="255" t="s">
        <v>155</v>
      </c>
      <c r="F1553" s="255" t="s">
        <v>9871</v>
      </c>
      <c r="G1553" s="256">
        <v>43200</v>
      </c>
      <c r="H1553" s="257">
        <v>155</v>
      </c>
      <c r="I1553" s="257">
        <v>1</v>
      </c>
      <c r="J1553" s="257">
        <f t="shared" si="24"/>
        <v>155</v>
      </c>
      <c r="K1553" s="255" t="s">
        <v>398</v>
      </c>
      <c r="L1553" s="255" t="s">
        <v>9872</v>
      </c>
      <c r="M1553" s="256">
        <v>43213</v>
      </c>
      <c r="N1553" s="255" t="s">
        <v>70</v>
      </c>
      <c r="O1553" s="255" t="s">
        <v>398</v>
      </c>
    </row>
    <row r="1554" spans="1:15" x14ac:dyDescent="0.2">
      <c r="A1554" s="255" t="s">
        <v>2063</v>
      </c>
      <c r="B1554" s="255" t="s">
        <v>2046</v>
      </c>
      <c r="C1554" s="255" t="s">
        <v>153</v>
      </c>
      <c r="D1554" s="255" t="s">
        <v>154</v>
      </c>
      <c r="E1554" s="255" t="s">
        <v>155</v>
      </c>
      <c r="F1554" s="255" t="s">
        <v>9873</v>
      </c>
      <c r="G1554" s="256">
        <v>43200</v>
      </c>
      <c r="H1554" s="257">
        <v>6.8</v>
      </c>
      <c r="I1554" s="257">
        <v>1</v>
      </c>
      <c r="J1554" s="257">
        <f t="shared" si="24"/>
        <v>6.8</v>
      </c>
      <c r="K1554" s="255" t="s">
        <v>398</v>
      </c>
      <c r="L1554" s="255" t="s">
        <v>9872</v>
      </c>
      <c r="M1554" s="256">
        <v>43213</v>
      </c>
      <c r="N1554" s="255" t="s">
        <v>70</v>
      </c>
      <c r="O1554" s="255" t="s">
        <v>398</v>
      </c>
    </row>
    <row r="1555" spans="1:15" x14ac:dyDescent="0.2">
      <c r="A1555" s="255" t="s">
        <v>2063</v>
      </c>
      <c r="B1555" s="255" t="s">
        <v>2046</v>
      </c>
      <c r="C1555" s="255" t="s">
        <v>153</v>
      </c>
      <c r="D1555" s="255" t="s">
        <v>154</v>
      </c>
      <c r="E1555" s="255" t="s">
        <v>155</v>
      </c>
      <c r="F1555" s="255" t="s">
        <v>9874</v>
      </c>
      <c r="G1555" s="256">
        <v>43200</v>
      </c>
      <c r="H1555" s="257">
        <v>2.4700000000000002</v>
      </c>
      <c r="I1555" s="257">
        <v>1</v>
      </c>
      <c r="J1555" s="257">
        <f t="shared" si="24"/>
        <v>2.4700000000000002</v>
      </c>
      <c r="K1555" s="255" t="s">
        <v>398</v>
      </c>
      <c r="L1555" s="255" t="s">
        <v>421</v>
      </c>
      <c r="M1555" s="256">
        <v>43213</v>
      </c>
      <c r="N1555" s="255" t="s">
        <v>70</v>
      </c>
      <c r="O1555" s="255" t="s">
        <v>398</v>
      </c>
    </row>
    <row r="1556" spans="1:15" x14ac:dyDescent="0.2">
      <c r="A1556" s="255" t="s">
        <v>2063</v>
      </c>
      <c r="B1556" s="255" t="s">
        <v>2046</v>
      </c>
      <c r="C1556" s="255" t="s">
        <v>153</v>
      </c>
      <c r="D1556" s="255" t="s">
        <v>154</v>
      </c>
      <c r="E1556" s="255" t="s">
        <v>155</v>
      </c>
      <c r="F1556" s="255" t="s">
        <v>9875</v>
      </c>
      <c r="G1556" s="256">
        <v>43200</v>
      </c>
      <c r="H1556" s="257">
        <v>7.5</v>
      </c>
      <c r="I1556" s="257">
        <v>1</v>
      </c>
      <c r="J1556" s="257">
        <f t="shared" si="24"/>
        <v>7.5</v>
      </c>
      <c r="K1556" s="255" t="s">
        <v>398</v>
      </c>
      <c r="L1556" s="255" t="s">
        <v>3861</v>
      </c>
      <c r="M1556" s="256">
        <v>43213</v>
      </c>
      <c r="N1556" s="255" t="s">
        <v>70</v>
      </c>
      <c r="O1556" s="255" t="s">
        <v>398</v>
      </c>
    </row>
    <row r="1557" spans="1:15" x14ac:dyDescent="0.2">
      <c r="A1557" s="255" t="s">
        <v>2063</v>
      </c>
      <c r="B1557" s="255" t="s">
        <v>2046</v>
      </c>
      <c r="C1557" s="255" t="s">
        <v>153</v>
      </c>
      <c r="D1557" s="255" t="s">
        <v>154</v>
      </c>
      <c r="E1557" s="255" t="s">
        <v>155</v>
      </c>
      <c r="F1557" s="255" t="s">
        <v>9876</v>
      </c>
      <c r="G1557" s="256">
        <v>43200</v>
      </c>
      <c r="H1557" s="257">
        <v>29.4</v>
      </c>
      <c r="I1557" s="257">
        <v>1</v>
      </c>
      <c r="J1557" s="257">
        <f t="shared" si="24"/>
        <v>29.4</v>
      </c>
      <c r="K1557" s="255" t="s">
        <v>398</v>
      </c>
      <c r="L1557" s="255" t="s">
        <v>9851</v>
      </c>
      <c r="M1557" s="256">
        <v>43213</v>
      </c>
      <c r="N1557" s="255" t="s">
        <v>70</v>
      </c>
      <c r="O1557" s="255" t="s">
        <v>398</v>
      </c>
    </row>
    <row r="1558" spans="1:15" x14ac:dyDescent="0.2">
      <c r="A1558" s="255" t="s">
        <v>2063</v>
      </c>
      <c r="B1558" s="255" t="s">
        <v>2046</v>
      </c>
      <c r="C1558" s="255" t="s">
        <v>153</v>
      </c>
      <c r="D1558" s="255" t="s">
        <v>154</v>
      </c>
      <c r="E1558" s="255" t="s">
        <v>155</v>
      </c>
      <c r="F1558" s="255" t="s">
        <v>9877</v>
      </c>
      <c r="G1558" s="256">
        <v>43200</v>
      </c>
      <c r="H1558" s="257">
        <v>27.83</v>
      </c>
      <c r="I1558" s="257">
        <v>1</v>
      </c>
      <c r="J1558" s="257">
        <f t="shared" si="24"/>
        <v>27.83</v>
      </c>
      <c r="K1558" s="255" t="s">
        <v>398</v>
      </c>
      <c r="L1558" s="255" t="s">
        <v>215</v>
      </c>
      <c r="M1558" s="256">
        <v>43213</v>
      </c>
      <c r="N1558" s="255" t="s">
        <v>70</v>
      </c>
      <c r="O1558" s="255" t="s">
        <v>398</v>
      </c>
    </row>
    <row r="1559" spans="1:15" x14ac:dyDescent="0.2">
      <c r="A1559" s="255" t="s">
        <v>2063</v>
      </c>
      <c r="B1559" s="255" t="s">
        <v>2046</v>
      </c>
      <c r="C1559" s="255" t="s">
        <v>153</v>
      </c>
      <c r="D1559" s="255" t="s">
        <v>154</v>
      </c>
      <c r="E1559" s="255" t="s">
        <v>155</v>
      </c>
      <c r="F1559" s="255" t="s">
        <v>9878</v>
      </c>
      <c r="G1559" s="256">
        <v>43200</v>
      </c>
      <c r="H1559" s="257">
        <v>208.41</v>
      </c>
      <c r="I1559" s="257">
        <v>1</v>
      </c>
      <c r="J1559" s="257">
        <f t="shared" si="24"/>
        <v>208.41</v>
      </c>
      <c r="K1559" s="255" t="s">
        <v>398</v>
      </c>
      <c r="L1559" s="255" t="s">
        <v>9879</v>
      </c>
      <c r="M1559" s="256">
        <v>43213</v>
      </c>
      <c r="N1559" s="255" t="s">
        <v>70</v>
      </c>
      <c r="O1559" s="255" t="s">
        <v>398</v>
      </c>
    </row>
    <row r="1560" spans="1:15" x14ac:dyDescent="0.2">
      <c r="A1560" s="255" t="s">
        <v>2063</v>
      </c>
      <c r="B1560" s="255" t="s">
        <v>2046</v>
      </c>
      <c r="C1560" s="255" t="s">
        <v>153</v>
      </c>
      <c r="D1560" s="255" t="s">
        <v>154</v>
      </c>
      <c r="E1560" s="255" t="s">
        <v>155</v>
      </c>
      <c r="F1560" s="255" t="s">
        <v>9880</v>
      </c>
      <c r="G1560" s="256">
        <v>43200</v>
      </c>
      <c r="H1560" s="257">
        <v>29.38</v>
      </c>
      <c r="I1560" s="257">
        <v>1</v>
      </c>
      <c r="J1560" s="257">
        <f t="shared" si="24"/>
        <v>29.38</v>
      </c>
      <c r="K1560" s="255" t="s">
        <v>398</v>
      </c>
      <c r="L1560" s="255" t="s">
        <v>9879</v>
      </c>
      <c r="M1560" s="256">
        <v>43213</v>
      </c>
      <c r="N1560" s="255" t="s">
        <v>70</v>
      </c>
      <c r="O1560" s="255" t="s">
        <v>398</v>
      </c>
    </row>
    <row r="1561" spans="1:15" x14ac:dyDescent="0.2">
      <c r="A1561" s="255" t="s">
        <v>2063</v>
      </c>
      <c r="B1561" s="255" t="s">
        <v>2046</v>
      </c>
      <c r="C1561" s="255" t="s">
        <v>153</v>
      </c>
      <c r="D1561" s="255" t="s">
        <v>154</v>
      </c>
      <c r="E1561" s="255" t="s">
        <v>155</v>
      </c>
      <c r="F1561" s="255" t="s">
        <v>9881</v>
      </c>
      <c r="G1561" s="256">
        <v>43200</v>
      </c>
      <c r="H1561" s="257">
        <v>12.5</v>
      </c>
      <c r="I1561" s="257">
        <v>1</v>
      </c>
      <c r="J1561" s="257">
        <f t="shared" si="24"/>
        <v>12.5</v>
      </c>
      <c r="K1561" s="255" t="s">
        <v>398</v>
      </c>
      <c r="L1561" s="255" t="s">
        <v>804</v>
      </c>
      <c r="M1561" s="256">
        <v>43213</v>
      </c>
      <c r="N1561" s="255" t="s">
        <v>70</v>
      </c>
      <c r="O1561" s="255" t="s">
        <v>398</v>
      </c>
    </row>
    <row r="1562" spans="1:15" x14ac:dyDescent="0.2">
      <c r="A1562" s="255" t="s">
        <v>2063</v>
      </c>
      <c r="B1562" s="255" t="s">
        <v>2046</v>
      </c>
      <c r="C1562" s="255" t="s">
        <v>153</v>
      </c>
      <c r="D1562" s="255" t="s">
        <v>154</v>
      </c>
      <c r="E1562" s="255" t="s">
        <v>155</v>
      </c>
      <c r="F1562" s="255" t="s">
        <v>9882</v>
      </c>
      <c r="G1562" s="256">
        <v>43200</v>
      </c>
      <c r="H1562" s="257">
        <v>2.11</v>
      </c>
      <c r="I1562" s="257">
        <v>1</v>
      </c>
      <c r="J1562" s="257">
        <f t="shared" si="24"/>
        <v>2.11</v>
      </c>
      <c r="K1562" s="255" t="s">
        <v>398</v>
      </c>
      <c r="L1562" s="255" t="s">
        <v>215</v>
      </c>
      <c r="M1562" s="256">
        <v>43213</v>
      </c>
      <c r="N1562" s="255" t="s">
        <v>70</v>
      </c>
      <c r="O1562" s="255" t="s">
        <v>398</v>
      </c>
    </row>
    <row r="1563" spans="1:15" x14ac:dyDescent="0.2">
      <c r="A1563" s="255" t="s">
        <v>2063</v>
      </c>
      <c r="B1563" s="255" t="s">
        <v>2046</v>
      </c>
      <c r="C1563" s="255" t="s">
        <v>153</v>
      </c>
      <c r="D1563" s="255" t="s">
        <v>154</v>
      </c>
      <c r="E1563" s="255" t="s">
        <v>155</v>
      </c>
      <c r="F1563" s="255" t="s">
        <v>9883</v>
      </c>
      <c r="G1563" s="256">
        <v>43200</v>
      </c>
      <c r="H1563" s="257">
        <v>2.25</v>
      </c>
      <c r="I1563" s="257">
        <v>1</v>
      </c>
      <c r="J1563" s="257">
        <f t="shared" si="24"/>
        <v>2.25</v>
      </c>
      <c r="K1563" s="255" t="s">
        <v>398</v>
      </c>
      <c r="L1563" s="255" t="s">
        <v>804</v>
      </c>
      <c r="M1563" s="256">
        <v>43213</v>
      </c>
      <c r="N1563" s="255" t="s">
        <v>70</v>
      </c>
      <c r="O1563" s="255" t="s">
        <v>398</v>
      </c>
    </row>
    <row r="1564" spans="1:15" x14ac:dyDescent="0.2">
      <c r="A1564" s="255" t="s">
        <v>2063</v>
      </c>
      <c r="B1564" s="255" t="s">
        <v>2046</v>
      </c>
      <c r="C1564" s="255" t="s">
        <v>153</v>
      </c>
      <c r="D1564" s="255" t="s">
        <v>154</v>
      </c>
      <c r="E1564" s="255" t="s">
        <v>155</v>
      </c>
      <c r="F1564" s="255" t="s">
        <v>9884</v>
      </c>
      <c r="G1564" s="256">
        <v>43200</v>
      </c>
      <c r="H1564" s="257">
        <v>8.8000000000000007</v>
      </c>
      <c r="I1564" s="257">
        <v>1</v>
      </c>
      <c r="J1564" s="257">
        <f t="shared" si="24"/>
        <v>8.8000000000000007</v>
      </c>
      <c r="K1564" s="255" t="s">
        <v>398</v>
      </c>
      <c r="L1564" s="255" t="s">
        <v>348</v>
      </c>
      <c r="M1564" s="256">
        <v>43213</v>
      </c>
      <c r="N1564" s="255" t="s">
        <v>70</v>
      </c>
      <c r="O1564" s="255" t="s">
        <v>398</v>
      </c>
    </row>
    <row r="1565" spans="1:15" x14ac:dyDescent="0.2">
      <c r="A1565" s="255" t="s">
        <v>2063</v>
      </c>
      <c r="B1565" s="255" t="s">
        <v>2046</v>
      </c>
      <c r="C1565" s="255" t="s">
        <v>153</v>
      </c>
      <c r="D1565" s="255" t="s">
        <v>154</v>
      </c>
      <c r="E1565" s="255" t="s">
        <v>155</v>
      </c>
      <c r="F1565" s="255" t="s">
        <v>9885</v>
      </c>
      <c r="G1565" s="256">
        <v>43200</v>
      </c>
      <c r="H1565" s="257">
        <v>10.65</v>
      </c>
      <c r="I1565" s="257">
        <v>1</v>
      </c>
      <c r="J1565" s="257">
        <f t="shared" si="24"/>
        <v>10.65</v>
      </c>
      <c r="K1565" s="255" t="s">
        <v>398</v>
      </c>
      <c r="L1565" s="255" t="s">
        <v>215</v>
      </c>
      <c r="M1565" s="256">
        <v>43213</v>
      </c>
      <c r="N1565" s="255" t="s">
        <v>70</v>
      </c>
      <c r="O1565" s="255" t="s">
        <v>398</v>
      </c>
    </row>
    <row r="1566" spans="1:15" x14ac:dyDescent="0.2">
      <c r="A1566" s="255" t="s">
        <v>2063</v>
      </c>
      <c r="B1566" s="255" t="s">
        <v>2046</v>
      </c>
      <c r="C1566" s="255" t="s">
        <v>153</v>
      </c>
      <c r="D1566" s="255" t="s">
        <v>154</v>
      </c>
      <c r="E1566" s="255" t="s">
        <v>155</v>
      </c>
      <c r="F1566" s="255" t="s">
        <v>9886</v>
      </c>
      <c r="G1566" s="256">
        <v>43200</v>
      </c>
      <c r="H1566" s="257">
        <v>18.8</v>
      </c>
      <c r="I1566" s="257">
        <v>1</v>
      </c>
      <c r="J1566" s="257">
        <f t="shared" si="24"/>
        <v>18.8</v>
      </c>
      <c r="K1566" s="255" t="s">
        <v>398</v>
      </c>
      <c r="L1566" s="255" t="s">
        <v>215</v>
      </c>
      <c r="M1566" s="256">
        <v>43213</v>
      </c>
      <c r="N1566" s="255" t="s">
        <v>70</v>
      </c>
      <c r="O1566" s="255" t="s">
        <v>398</v>
      </c>
    </row>
    <row r="1567" spans="1:15" x14ac:dyDescent="0.2">
      <c r="A1567" s="255" t="s">
        <v>2063</v>
      </c>
      <c r="B1567" s="255" t="s">
        <v>2046</v>
      </c>
      <c r="C1567" s="255" t="s">
        <v>153</v>
      </c>
      <c r="D1567" s="255" t="s">
        <v>154</v>
      </c>
      <c r="E1567" s="255" t="s">
        <v>155</v>
      </c>
      <c r="F1567" s="255" t="s">
        <v>9887</v>
      </c>
      <c r="G1567" s="256">
        <v>43200</v>
      </c>
      <c r="H1567" s="257">
        <v>75.63</v>
      </c>
      <c r="I1567" s="257">
        <v>1</v>
      </c>
      <c r="J1567" s="257">
        <f t="shared" si="24"/>
        <v>75.63</v>
      </c>
      <c r="K1567" s="255" t="s">
        <v>398</v>
      </c>
      <c r="L1567" s="255" t="s">
        <v>804</v>
      </c>
      <c r="M1567" s="256">
        <v>43213</v>
      </c>
      <c r="N1567" s="255" t="s">
        <v>70</v>
      </c>
      <c r="O1567" s="255" t="s">
        <v>398</v>
      </c>
    </row>
    <row r="1568" spans="1:15" x14ac:dyDescent="0.2">
      <c r="A1568" s="255" t="s">
        <v>2063</v>
      </c>
      <c r="B1568" s="255" t="s">
        <v>2046</v>
      </c>
      <c r="C1568" s="255" t="s">
        <v>153</v>
      </c>
      <c r="D1568" s="255" t="s">
        <v>154</v>
      </c>
      <c r="E1568" s="255" t="s">
        <v>155</v>
      </c>
      <c r="F1568" s="255" t="s">
        <v>9888</v>
      </c>
      <c r="G1568" s="256">
        <v>43200</v>
      </c>
      <c r="H1568" s="257">
        <v>5.01</v>
      </c>
      <c r="I1568" s="257">
        <v>1</v>
      </c>
      <c r="J1568" s="257">
        <f t="shared" si="24"/>
        <v>5.01</v>
      </c>
      <c r="K1568" s="255" t="s">
        <v>398</v>
      </c>
      <c r="L1568" s="255" t="s">
        <v>215</v>
      </c>
      <c r="M1568" s="256">
        <v>43213</v>
      </c>
      <c r="N1568" s="255" t="s">
        <v>70</v>
      </c>
      <c r="O1568" s="255" t="s">
        <v>398</v>
      </c>
    </row>
    <row r="1569" spans="1:15" x14ac:dyDescent="0.2">
      <c r="A1569" s="255" t="s">
        <v>2063</v>
      </c>
      <c r="B1569" s="255" t="s">
        <v>2046</v>
      </c>
      <c r="C1569" s="255" t="s">
        <v>153</v>
      </c>
      <c r="D1569" s="255" t="s">
        <v>154</v>
      </c>
      <c r="E1569" s="255" t="s">
        <v>155</v>
      </c>
      <c r="F1569" s="255" t="s">
        <v>9889</v>
      </c>
      <c r="G1569" s="256">
        <v>43200</v>
      </c>
      <c r="H1569" s="257">
        <v>29.45</v>
      </c>
      <c r="I1569" s="257">
        <v>1</v>
      </c>
      <c r="J1569" s="257">
        <f t="shared" si="24"/>
        <v>29.45</v>
      </c>
      <c r="K1569" s="255" t="s">
        <v>398</v>
      </c>
      <c r="L1569" s="255" t="s">
        <v>215</v>
      </c>
      <c r="M1569" s="256">
        <v>43213</v>
      </c>
      <c r="N1569" s="255" t="s">
        <v>70</v>
      </c>
      <c r="O1569" s="255" t="s">
        <v>398</v>
      </c>
    </row>
    <row r="1570" spans="1:15" x14ac:dyDescent="0.2">
      <c r="A1570" s="255" t="s">
        <v>2063</v>
      </c>
      <c r="B1570" s="255" t="s">
        <v>2046</v>
      </c>
      <c r="C1570" s="255" t="s">
        <v>153</v>
      </c>
      <c r="D1570" s="255" t="s">
        <v>154</v>
      </c>
      <c r="E1570" s="255" t="s">
        <v>155</v>
      </c>
      <c r="F1570" s="255" t="s">
        <v>9890</v>
      </c>
      <c r="G1570" s="256">
        <v>43200</v>
      </c>
      <c r="H1570" s="257">
        <v>228</v>
      </c>
      <c r="I1570" s="257">
        <v>1</v>
      </c>
      <c r="J1570" s="257">
        <f t="shared" si="24"/>
        <v>228</v>
      </c>
      <c r="K1570" s="255" t="s">
        <v>398</v>
      </c>
      <c r="L1570" s="255" t="s">
        <v>9891</v>
      </c>
      <c r="M1570" s="256">
        <v>43213</v>
      </c>
      <c r="N1570" s="255" t="s">
        <v>70</v>
      </c>
      <c r="O1570" s="255" t="s">
        <v>398</v>
      </c>
    </row>
    <row r="1571" spans="1:15" x14ac:dyDescent="0.2">
      <c r="A1571" s="255" t="s">
        <v>2063</v>
      </c>
      <c r="B1571" s="255" t="s">
        <v>2046</v>
      </c>
      <c r="C1571" s="255" t="s">
        <v>153</v>
      </c>
      <c r="D1571" s="255" t="s">
        <v>154</v>
      </c>
      <c r="E1571" s="255" t="s">
        <v>155</v>
      </c>
      <c r="F1571" s="255" t="s">
        <v>9892</v>
      </c>
      <c r="G1571" s="256">
        <v>43200</v>
      </c>
      <c r="H1571" s="257">
        <v>45.75</v>
      </c>
      <c r="I1571" s="257">
        <v>1</v>
      </c>
      <c r="J1571" s="257">
        <f t="shared" si="24"/>
        <v>45.75</v>
      </c>
      <c r="K1571" s="255" t="s">
        <v>398</v>
      </c>
      <c r="L1571" s="255" t="s">
        <v>431</v>
      </c>
      <c r="M1571" s="256">
        <v>43213</v>
      </c>
      <c r="N1571" s="255" t="s">
        <v>70</v>
      </c>
      <c r="O1571" s="255" t="s">
        <v>398</v>
      </c>
    </row>
    <row r="1572" spans="1:15" x14ac:dyDescent="0.2">
      <c r="A1572" s="255" t="s">
        <v>2063</v>
      </c>
      <c r="B1572" s="255" t="s">
        <v>2046</v>
      </c>
      <c r="C1572" s="255" t="s">
        <v>153</v>
      </c>
      <c r="D1572" s="255" t="s">
        <v>154</v>
      </c>
      <c r="E1572" s="255" t="s">
        <v>155</v>
      </c>
      <c r="F1572" s="255" t="s">
        <v>9893</v>
      </c>
      <c r="G1572" s="256">
        <v>43200</v>
      </c>
      <c r="H1572" s="257">
        <v>364</v>
      </c>
      <c r="I1572" s="257">
        <v>1</v>
      </c>
      <c r="J1572" s="257">
        <f t="shared" si="24"/>
        <v>364</v>
      </c>
      <c r="K1572" s="255" t="s">
        <v>398</v>
      </c>
      <c r="L1572" s="255" t="s">
        <v>625</v>
      </c>
      <c r="M1572" s="256">
        <v>43213</v>
      </c>
      <c r="N1572" s="255" t="s">
        <v>70</v>
      </c>
      <c r="O1572" s="255" t="s">
        <v>398</v>
      </c>
    </row>
    <row r="1573" spans="1:15" x14ac:dyDescent="0.2">
      <c r="A1573" s="255" t="s">
        <v>2063</v>
      </c>
      <c r="B1573" s="255" t="s">
        <v>2046</v>
      </c>
      <c r="C1573" s="255" t="s">
        <v>153</v>
      </c>
      <c r="D1573" s="255" t="s">
        <v>154</v>
      </c>
      <c r="E1573" s="255" t="s">
        <v>155</v>
      </c>
      <c r="F1573" s="255" t="s">
        <v>9894</v>
      </c>
      <c r="G1573" s="256">
        <v>43200</v>
      </c>
      <c r="H1573" s="257">
        <v>367.66</v>
      </c>
      <c r="I1573" s="257">
        <v>1</v>
      </c>
      <c r="J1573" s="257">
        <f t="shared" si="24"/>
        <v>367.66</v>
      </c>
      <c r="K1573" s="255" t="s">
        <v>398</v>
      </c>
      <c r="L1573" s="255" t="s">
        <v>351</v>
      </c>
      <c r="M1573" s="256">
        <v>43213</v>
      </c>
      <c r="N1573" s="255" t="s">
        <v>70</v>
      </c>
      <c r="O1573" s="255" t="s">
        <v>398</v>
      </c>
    </row>
    <row r="1574" spans="1:15" x14ac:dyDescent="0.2">
      <c r="A1574" s="255" t="s">
        <v>2063</v>
      </c>
      <c r="B1574" s="255" t="s">
        <v>2046</v>
      </c>
      <c r="C1574" s="255" t="s">
        <v>153</v>
      </c>
      <c r="D1574" s="255" t="s">
        <v>154</v>
      </c>
      <c r="E1574" s="255" t="s">
        <v>155</v>
      </c>
      <c r="F1574" s="255" t="s">
        <v>9895</v>
      </c>
      <c r="G1574" s="256">
        <v>43200</v>
      </c>
      <c r="H1574" s="257">
        <v>60.75</v>
      </c>
      <c r="I1574" s="257">
        <v>1</v>
      </c>
      <c r="J1574" s="257">
        <f t="shared" si="24"/>
        <v>60.75</v>
      </c>
      <c r="K1574" s="255" t="s">
        <v>398</v>
      </c>
      <c r="L1574" s="255" t="s">
        <v>370</v>
      </c>
      <c r="M1574" s="256">
        <v>43213</v>
      </c>
      <c r="N1574" s="255" t="s">
        <v>70</v>
      </c>
      <c r="O1574" s="255" t="s">
        <v>398</v>
      </c>
    </row>
    <row r="1575" spans="1:15" x14ac:dyDescent="0.2">
      <c r="A1575" s="255" t="s">
        <v>2063</v>
      </c>
      <c r="B1575" s="255" t="s">
        <v>2046</v>
      </c>
      <c r="C1575" s="255" t="s">
        <v>153</v>
      </c>
      <c r="D1575" s="255" t="s">
        <v>154</v>
      </c>
      <c r="E1575" s="255" t="s">
        <v>155</v>
      </c>
      <c r="F1575" s="255" t="s">
        <v>9896</v>
      </c>
      <c r="G1575" s="256">
        <v>43200</v>
      </c>
      <c r="H1575" s="257">
        <v>73.75</v>
      </c>
      <c r="I1575" s="257">
        <v>1</v>
      </c>
      <c r="J1575" s="257">
        <f t="shared" si="24"/>
        <v>73.75</v>
      </c>
      <c r="K1575" s="255" t="s">
        <v>398</v>
      </c>
      <c r="L1575" s="255" t="s">
        <v>370</v>
      </c>
      <c r="M1575" s="256">
        <v>43213</v>
      </c>
      <c r="N1575" s="255" t="s">
        <v>70</v>
      </c>
      <c r="O1575" s="255" t="s">
        <v>398</v>
      </c>
    </row>
    <row r="1576" spans="1:15" x14ac:dyDescent="0.2">
      <c r="A1576" s="255" t="s">
        <v>2063</v>
      </c>
      <c r="B1576" s="255" t="s">
        <v>2046</v>
      </c>
      <c r="C1576" s="255" t="s">
        <v>153</v>
      </c>
      <c r="D1576" s="255" t="s">
        <v>154</v>
      </c>
      <c r="E1576" s="255" t="s">
        <v>155</v>
      </c>
      <c r="F1576" s="255" t="s">
        <v>9897</v>
      </c>
      <c r="G1576" s="256">
        <v>43200</v>
      </c>
      <c r="H1576" s="257">
        <v>20</v>
      </c>
      <c r="I1576" s="257">
        <v>1</v>
      </c>
      <c r="J1576" s="257">
        <f t="shared" si="24"/>
        <v>20</v>
      </c>
      <c r="K1576" s="255" t="s">
        <v>398</v>
      </c>
      <c r="L1576" s="255" t="s">
        <v>370</v>
      </c>
      <c r="M1576" s="256">
        <v>43213</v>
      </c>
      <c r="N1576" s="255" t="s">
        <v>70</v>
      </c>
      <c r="O1576" s="255" t="s">
        <v>398</v>
      </c>
    </row>
    <row r="1577" spans="1:15" x14ac:dyDescent="0.2">
      <c r="A1577" s="255" t="s">
        <v>2063</v>
      </c>
      <c r="B1577" s="255" t="s">
        <v>2046</v>
      </c>
      <c r="C1577" s="255" t="s">
        <v>153</v>
      </c>
      <c r="D1577" s="255" t="s">
        <v>154</v>
      </c>
      <c r="E1577" s="255" t="s">
        <v>155</v>
      </c>
      <c r="F1577" s="255" t="s">
        <v>9898</v>
      </c>
      <c r="G1577" s="256">
        <v>43200</v>
      </c>
      <c r="H1577" s="257">
        <v>101.35</v>
      </c>
      <c r="I1577" s="257">
        <v>1</v>
      </c>
      <c r="J1577" s="257">
        <f t="shared" si="24"/>
        <v>101.35</v>
      </c>
      <c r="K1577" s="255" t="s">
        <v>398</v>
      </c>
      <c r="L1577" s="255" t="s">
        <v>5816</v>
      </c>
      <c r="M1577" s="256">
        <v>43213</v>
      </c>
      <c r="N1577" s="255" t="s">
        <v>70</v>
      </c>
      <c r="O1577" s="255" t="s">
        <v>398</v>
      </c>
    </row>
    <row r="1578" spans="1:15" x14ac:dyDescent="0.2">
      <c r="A1578" s="255" t="s">
        <v>2063</v>
      </c>
      <c r="B1578" s="255" t="s">
        <v>2046</v>
      </c>
      <c r="C1578" s="255" t="s">
        <v>153</v>
      </c>
      <c r="D1578" s="255" t="s">
        <v>154</v>
      </c>
      <c r="E1578" s="255" t="s">
        <v>155</v>
      </c>
      <c r="F1578" s="255" t="s">
        <v>9598</v>
      </c>
      <c r="G1578" s="256">
        <v>43200</v>
      </c>
      <c r="H1578" s="257">
        <v>8.49</v>
      </c>
      <c r="I1578" s="257">
        <v>1</v>
      </c>
      <c r="J1578" s="257">
        <f t="shared" si="24"/>
        <v>8.49</v>
      </c>
      <c r="K1578" s="255" t="s">
        <v>398</v>
      </c>
      <c r="L1578" s="255" t="s">
        <v>9899</v>
      </c>
      <c r="M1578" s="256">
        <v>43213</v>
      </c>
      <c r="N1578" s="255" t="s">
        <v>70</v>
      </c>
      <c r="O1578" s="255" t="s">
        <v>398</v>
      </c>
    </row>
    <row r="1579" spans="1:15" x14ac:dyDescent="0.2">
      <c r="A1579" s="255" t="s">
        <v>2063</v>
      </c>
      <c r="B1579" s="255" t="s">
        <v>2046</v>
      </c>
      <c r="C1579" s="255" t="s">
        <v>153</v>
      </c>
      <c r="D1579" s="255" t="s">
        <v>154</v>
      </c>
      <c r="E1579" s="255" t="s">
        <v>155</v>
      </c>
      <c r="F1579" s="255" t="s">
        <v>9900</v>
      </c>
      <c r="G1579" s="256">
        <v>43200</v>
      </c>
      <c r="H1579" s="257">
        <v>45.91</v>
      </c>
      <c r="I1579" s="257">
        <v>1</v>
      </c>
      <c r="J1579" s="257">
        <f t="shared" si="24"/>
        <v>45.91</v>
      </c>
      <c r="K1579" s="255" t="s">
        <v>398</v>
      </c>
      <c r="L1579" s="255" t="s">
        <v>521</v>
      </c>
      <c r="M1579" s="256">
        <v>43213</v>
      </c>
      <c r="N1579" s="255" t="s">
        <v>70</v>
      </c>
      <c r="O1579" s="255" t="s">
        <v>398</v>
      </c>
    </row>
    <row r="1580" spans="1:15" x14ac:dyDescent="0.2">
      <c r="A1580" s="255" t="s">
        <v>2063</v>
      </c>
      <c r="B1580" s="255" t="s">
        <v>2046</v>
      </c>
      <c r="C1580" s="255" t="s">
        <v>153</v>
      </c>
      <c r="D1580" s="255" t="s">
        <v>154</v>
      </c>
      <c r="E1580" s="255" t="s">
        <v>155</v>
      </c>
      <c r="F1580" s="255" t="s">
        <v>9901</v>
      </c>
      <c r="G1580" s="256">
        <v>43200</v>
      </c>
      <c r="H1580" s="257">
        <v>99.99</v>
      </c>
      <c r="I1580" s="257">
        <v>1</v>
      </c>
      <c r="J1580" s="257">
        <f t="shared" si="24"/>
        <v>99.99</v>
      </c>
      <c r="K1580" s="255" t="s">
        <v>398</v>
      </c>
      <c r="L1580" s="255" t="s">
        <v>430</v>
      </c>
      <c r="M1580" s="256">
        <v>43220</v>
      </c>
      <c r="N1580" s="255" t="s">
        <v>70</v>
      </c>
      <c r="O1580" s="255" t="s">
        <v>398</v>
      </c>
    </row>
    <row r="1581" spans="1:15" x14ac:dyDescent="0.2">
      <c r="A1581" s="255" t="s">
        <v>2063</v>
      </c>
      <c r="B1581" s="255" t="s">
        <v>2046</v>
      </c>
      <c r="C1581" s="255" t="s">
        <v>153</v>
      </c>
      <c r="D1581" s="255" t="s">
        <v>154</v>
      </c>
      <c r="E1581" s="255" t="s">
        <v>155</v>
      </c>
      <c r="F1581" s="255" t="s">
        <v>9902</v>
      </c>
      <c r="G1581" s="256">
        <v>43200</v>
      </c>
      <c r="H1581" s="257">
        <v>6.15</v>
      </c>
      <c r="I1581" s="257">
        <v>1</v>
      </c>
      <c r="J1581" s="257">
        <f t="shared" si="24"/>
        <v>6.15</v>
      </c>
      <c r="K1581" s="255" t="s">
        <v>398</v>
      </c>
      <c r="L1581" s="255" t="s">
        <v>170</v>
      </c>
      <c r="M1581" s="256">
        <v>43220</v>
      </c>
      <c r="N1581" s="255" t="s">
        <v>70</v>
      </c>
      <c r="O1581" s="255" t="s">
        <v>398</v>
      </c>
    </row>
    <row r="1582" spans="1:15" x14ac:dyDescent="0.2">
      <c r="A1582" s="255" t="s">
        <v>2063</v>
      </c>
      <c r="B1582" s="255" t="s">
        <v>2046</v>
      </c>
      <c r="C1582" s="255" t="s">
        <v>153</v>
      </c>
      <c r="D1582" s="255" t="s">
        <v>154</v>
      </c>
      <c r="E1582" s="255" t="s">
        <v>155</v>
      </c>
      <c r="F1582" s="255" t="s">
        <v>9903</v>
      </c>
      <c r="G1582" s="256">
        <v>43200</v>
      </c>
      <c r="H1582" s="257">
        <v>169.8</v>
      </c>
      <c r="I1582" s="257">
        <v>1</v>
      </c>
      <c r="J1582" s="257">
        <f t="shared" si="24"/>
        <v>169.8</v>
      </c>
      <c r="K1582" s="255" t="s">
        <v>398</v>
      </c>
      <c r="L1582" s="255" t="s">
        <v>170</v>
      </c>
      <c r="M1582" s="256">
        <v>43220</v>
      </c>
      <c r="N1582" s="255" t="s">
        <v>70</v>
      </c>
      <c r="O1582" s="255" t="s">
        <v>398</v>
      </c>
    </row>
    <row r="1583" spans="1:15" x14ac:dyDescent="0.2">
      <c r="A1583" s="255" t="s">
        <v>2063</v>
      </c>
      <c r="B1583" s="255" t="s">
        <v>2046</v>
      </c>
      <c r="C1583" s="255" t="s">
        <v>153</v>
      </c>
      <c r="D1583" s="255" t="s">
        <v>154</v>
      </c>
      <c r="E1583" s="255" t="s">
        <v>155</v>
      </c>
      <c r="F1583" s="255" t="s">
        <v>9904</v>
      </c>
      <c r="G1583" s="256">
        <v>43200</v>
      </c>
      <c r="H1583" s="257">
        <v>15.5</v>
      </c>
      <c r="I1583" s="257">
        <v>1</v>
      </c>
      <c r="J1583" s="257">
        <f t="shared" si="24"/>
        <v>15.5</v>
      </c>
      <c r="K1583" s="255" t="s">
        <v>398</v>
      </c>
      <c r="L1583" s="255" t="s">
        <v>9905</v>
      </c>
      <c r="M1583" s="256">
        <v>43220</v>
      </c>
      <c r="N1583" s="255" t="s">
        <v>70</v>
      </c>
      <c r="O1583" s="255" t="s">
        <v>398</v>
      </c>
    </row>
    <row r="1584" spans="1:15" x14ac:dyDescent="0.2">
      <c r="A1584" s="255" t="s">
        <v>2063</v>
      </c>
      <c r="B1584" s="255" t="s">
        <v>2046</v>
      </c>
      <c r="C1584" s="255" t="s">
        <v>153</v>
      </c>
      <c r="D1584" s="255" t="s">
        <v>154</v>
      </c>
      <c r="E1584" s="255" t="s">
        <v>155</v>
      </c>
      <c r="F1584" s="255" t="s">
        <v>9906</v>
      </c>
      <c r="G1584" s="256">
        <v>43200</v>
      </c>
      <c r="H1584" s="257">
        <v>10.81</v>
      </c>
      <c r="I1584" s="257">
        <v>1</v>
      </c>
      <c r="J1584" s="257">
        <f t="shared" si="24"/>
        <v>10.81</v>
      </c>
      <c r="K1584" s="255" t="s">
        <v>398</v>
      </c>
      <c r="L1584" s="255" t="s">
        <v>332</v>
      </c>
      <c r="M1584" s="256">
        <v>43220</v>
      </c>
      <c r="N1584" s="255" t="s">
        <v>70</v>
      </c>
      <c r="O1584" s="255" t="s">
        <v>398</v>
      </c>
    </row>
    <row r="1585" spans="1:15" x14ac:dyDescent="0.2">
      <c r="A1585" s="255" t="s">
        <v>2063</v>
      </c>
      <c r="B1585" s="255" t="s">
        <v>2046</v>
      </c>
      <c r="C1585" s="255" t="s">
        <v>153</v>
      </c>
      <c r="D1585" s="255" t="s">
        <v>154</v>
      </c>
      <c r="E1585" s="255" t="s">
        <v>155</v>
      </c>
      <c r="F1585" s="255" t="s">
        <v>9907</v>
      </c>
      <c r="G1585" s="256">
        <v>43200</v>
      </c>
      <c r="H1585" s="257">
        <v>35.700000000000003</v>
      </c>
      <c r="I1585" s="257">
        <v>1</v>
      </c>
      <c r="J1585" s="257">
        <f t="shared" si="24"/>
        <v>35.700000000000003</v>
      </c>
      <c r="K1585" s="255" t="s">
        <v>398</v>
      </c>
      <c r="L1585" s="255" t="s">
        <v>488</v>
      </c>
      <c r="M1585" s="256">
        <v>43220</v>
      </c>
      <c r="N1585" s="255" t="s">
        <v>70</v>
      </c>
      <c r="O1585" s="255" t="s">
        <v>398</v>
      </c>
    </row>
    <row r="1586" spans="1:15" x14ac:dyDescent="0.2">
      <c r="A1586" s="255" t="s">
        <v>2063</v>
      </c>
      <c r="B1586" s="255" t="s">
        <v>2046</v>
      </c>
      <c r="C1586" s="255" t="s">
        <v>153</v>
      </c>
      <c r="D1586" s="255" t="s">
        <v>154</v>
      </c>
      <c r="E1586" s="255" t="s">
        <v>155</v>
      </c>
      <c r="F1586" s="255" t="s">
        <v>9908</v>
      </c>
      <c r="G1586" s="256">
        <v>43200</v>
      </c>
      <c r="H1586" s="257">
        <v>17.190000000000001</v>
      </c>
      <c r="I1586" s="257">
        <v>1</v>
      </c>
      <c r="J1586" s="257">
        <f t="shared" si="24"/>
        <v>17.190000000000001</v>
      </c>
      <c r="K1586" s="255" t="s">
        <v>398</v>
      </c>
      <c r="L1586" s="255" t="s">
        <v>488</v>
      </c>
      <c r="M1586" s="256">
        <v>43220</v>
      </c>
      <c r="N1586" s="255" t="s">
        <v>70</v>
      </c>
      <c r="O1586" s="255" t="s">
        <v>398</v>
      </c>
    </row>
    <row r="1587" spans="1:15" x14ac:dyDescent="0.2">
      <c r="A1587" s="255" t="s">
        <v>2063</v>
      </c>
      <c r="B1587" s="255" t="s">
        <v>2046</v>
      </c>
      <c r="C1587" s="255" t="s">
        <v>153</v>
      </c>
      <c r="D1587" s="255" t="s">
        <v>154</v>
      </c>
      <c r="E1587" s="255" t="s">
        <v>155</v>
      </c>
      <c r="F1587" s="255" t="s">
        <v>9909</v>
      </c>
      <c r="G1587" s="256">
        <v>43200</v>
      </c>
      <c r="H1587" s="257">
        <v>9.4</v>
      </c>
      <c r="I1587" s="257">
        <v>1</v>
      </c>
      <c r="J1587" s="257">
        <f t="shared" si="24"/>
        <v>9.4</v>
      </c>
      <c r="K1587" s="255" t="s">
        <v>398</v>
      </c>
      <c r="L1587" s="255" t="s">
        <v>442</v>
      </c>
      <c r="M1587" s="256">
        <v>43220</v>
      </c>
      <c r="N1587" s="255" t="s">
        <v>70</v>
      </c>
      <c r="O1587" s="255" t="s">
        <v>398</v>
      </c>
    </row>
    <row r="1588" spans="1:15" x14ac:dyDescent="0.2">
      <c r="A1588" s="255" t="s">
        <v>2063</v>
      </c>
      <c r="B1588" s="255" t="s">
        <v>2046</v>
      </c>
      <c r="C1588" s="255" t="s">
        <v>153</v>
      </c>
      <c r="D1588" s="255" t="s">
        <v>154</v>
      </c>
      <c r="E1588" s="255" t="s">
        <v>155</v>
      </c>
      <c r="F1588" s="255" t="s">
        <v>9910</v>
      </c>
      <c r="G1588" s="256">
        <v>43200</v>
      </c>
      <c r="H1588" s="257">
        <v>11.3</v>
      </c>
      <c r="I1588" s="257">
        <v>1</v>
      </c>
      <c r="J1588" s="257">
        <f t="shared" si="24"/>
        <v>11.3</v>
      </c>
      <c r="K1588" s="255" t="s">
        <v>398</v>
      </c>
      <c r="L1588" s="255" t="s">
        <v>442</v>
      </c>
      <c r="M1588" s="256">
        <v>43220</v>
      </c>
      <c r="N1588" s="255" t="s">
        <v>70</v>
      </c>
      <c r="O1588" s="255" t="s">
        <v>398</v>
      </c>
    </row>
    <row r="1589" spans="1:15" x14ac:dyDescent="0.2">
      <c r="A1589" s="255" t="s">
        <v>2063</v>
      </c>
      <c r="B1589" s="255" t="s">
        <v>2046</v>
      </c>
      <c r="C1589" s="255" t="s">
        <v>153</v>
      </c>
      <c r="D1589" s="255" t="s">
        <v>154</v>
      </c>
      <c r="E1589" s="255" t="s">
        <v>155</v>
      </c>
      <c r="F1589" s="255" t="s">
        <v>9911</v>
      </c>
      <c r="G1589" s="256">
        <v>43200</v>
      </c>
      <c r="H1589" s="257">
        <v>17.399999999999999</v>
      </c>
      <c r="I1589" s="257">
        <v>1</v>
      </c>
      <c r="J1589" s="257">
        <f t="shared" si="24"/>
        <v>17.399999999999999</v>
      </c>
      <c r="K1589" s="255" t="s">
        <v>398</v>
      </c>
      <c r="L1589" s="255" t="s">
        <v>442</v>
      </c>
      <c r="M1589" s="256">
        <v>43220</v>
      </c>
      <c r="N1589" s="255" t="s">
        <v>70</v>
      </c>
      <c r="O1589" s="255" t="s">
        <v>398</v>
      </c>
    </row>
    <row r="1590" spans="1:15" x14ac:dyDescent="0.2">
      <c r="A1590" s="255" t="s">
        <v>2063</v>
      </c>
      <c r="B1590" s="255" t="s">
        <v>2046</v>
      </c>
      <c r="C1590" s="255" t="s">
        <v>153</v>
      </c>
      <c r="D1590" s="255" t="s">
        <v>154</v>
      </c>
      <c r="E1590" s="255" t="s">
        <v>155</v>
      </c>
      <c r="F1590" s="255" t="s">
        <v>9912</v>
      </c>
      <c r="G1590" s="256">
        <v>43200</v>
      </c>
      <c r="H1590" s="257">
        <v>256.25</v>
      </c>
      <c r="I1590" s="257">
        <v>1</v>
      </c>
      <c r="J1590" s="257">
        <f t="shared" si="24"/>
        <v>256.25</v>
      </c>
      <c r="K1590" s="255" t="s">
        <v>398</v>
      </c>
      <c r="L1590" s="255" t="s">
        <v>488</v>
      </c>
      <c r="M1590" s="256">
        <v>43220</v>
      </c>
      <c r="N1590" s="255" t="s">
        <v>70</v>
      </c>
      <c r="O1590" s="255" t="s">
        <v>398</v>
      </c>
    </row>
    <row r="1591" spans="1:15" x14ac:dyDescent="0.2">
      <c r="A1591" s="255" t="s">
        <v>2063</v>
      </c>
      <c r="B1591" s="255" t="s">
        <v>2046</v>
      </c>
      <c r="C1591" s="255" t="s">
        <v>153</v>
      </c>
      <c r="D1591" s="255" t="s">
        <v>154</v>
      </c>
      <c r="E1591" s="255" t="s">
        <v>155</v>
      </c>
      <c r="F1591" s="255" t="s">
        <v>9913</v>
      </c>
      <c r="G1591" s="256">
        <v>43199</v>
      </c>
      <c r="H1591" s="257">
        <v>118.54</v>
      </c>
      <c r="I1591" s="257">
        <v>1</v>
      </c>
      <c r="J1591" s="257">
        <f t="shared" si="24"/>
        <v>118.54</v>
      </c>
      <c r="K1591" s="255" t="s">
        <v>398</v>
      </c>
      <c r="L1591" s="255" t="s">
        <v>359</v>
      </c>
      <c r="M1591" s="256">
        <v>43213</v>
      </c>
      <c r="N1591" s="255" t="s">
        <v>70</v>
      </c>
      <c r="O1591" s="255" t="s">
        <v>398</v>
      </c>
    </row>
    <row r="1592" spans="1:15" x14ac:dyDescent="0.2">
      <c r="A1592" s="255" t="s">
        <v>2063</v>
      </c>
      <c r="B1592" s="255" t="s">
        <v>2046</v>
      </c>
      <c r="C1592" s="255" t="s">
        <v>153</v>
      </c>
      <c r="D1592" s="255" t="s">
        <v>154</v>
      </c>
      <c r="E1592" s="255" t="s">
        <v>155</v>
      </c>
      <c r="F1592" s="255" t="s">
        <v>9914</v>
      </c>
      <c r="G1592" s="256">
        <v>43199</v>
      </c>
      <c r="H1592" s="257">
        <v>3.94</v>
      </c>
      <c r="I1592" s="257">
        <v>1</v>
      </c>
      <c r="J1592" s="257">
        <f t="shared" si="24"/>
        <v>3.94</v>
      </c>
      <c r="K1592" s="255" t="s">
        <v>398</v>
      </c>
      <c r="L1592" s="255" t="s">
        <v>9915</v>
      </c>
      <c r="M1592" s="256">
        <v>43213</v>
      </c>
      <c r="N1592" s="255" t="s">
        <v>70</v>
      </c>
      <c r="O1592" s="255" t="s">
        <v>398</v>
      </c>
    </row>
    <row r="1593" spans="1:15" x14ac:dyDescent="0.2">
      <c r="A1593" s="255" t="s">
        <v>2063</v>
      </c>
      <c r="B1593" s="255" t="s">
        <v>2046</v>
      </c>
      <c r="C1593" s="255" t="s">
        <v>153</v>
      </c>
      <c r="D1593" s="255" t="s">
        <v>154</v>
      </c>
      <c r="E1593" s="255" t="s">
        <v>155</v>
      </c>
      <c r="F1593" s="255" t="s">
        <v>9916</v>
      </c>
      <c r="G1593" s="256">
        <v>43199</v>
      </c>
      <c r="H1593" s="257">
        <v>4.3</v>
      </c>
      <c r="I1593" s="257">
        <v>1</v>
      </c>
      <c r="J1593" s="257">
        <f t="shared" si="24"/>
        <v>4.3</v>
      </c>
      <c r="K1593" s="255" t="s">
        <v>398</v>
      </c>
      <c r="L1593" s="255" t="s">
        <v>9917</v>
      </c>
      <c r="M1593" s="256">
        <v>43213</v>
      </c>
      <c r="N1593" s="255" t="s">
        <v>70</v>
      </c>
      <c r="O1593" s="255" t="s">
        <v>398</v>
      </c>
    </row>
    <row r="1594" spans="1:15" x14ac:dyDescent="0.2">
      <c r="A1594" s="255" t="s">
        <v>2063</v>
      </c>
      <c r="B1594" s="255" t="s">
        <v>2046</v>
      </c>
      <c r="C1594" s="255" t="s">
        <v>153</v>
      </c>
      <c r="D1594" s="255" t="s">
        <v>154</v>
      </c>
      <c r="E1594" s="255" t="s">
        <v>155</v>
      </c>
      <c r="F1594" s="255" t="s">
        <v>9604</v>
      </c>
      <c r="G1594" s="256">
        <v>43199</v>
      </c>
      <c r="H1594" s="257">
        <v>28.6</v>
      </c>
      <c r="I1594" s="257">
        <v>1</v>
      </c>
      <c r="J1594" s="257">
        <f t="shared" si="24"/>
        <v>28.6</v>
      </c>
      <c r="K1594" s="255" t="s">
        <v>398</v>
      </c>
      <c r="L1594" s="255" t="s">
        <v>359</v>
      </c>
      <c r="M1594" s="256">
        <v>43213</v>
      </c>
      <c r="N1594" s="255" t="s">
        <v>70</v>
      </c>
      <c r="O1594" s="255" t="s">
        <v>398</v>
      </c>
    </row>
    <row r="1595" spans="1:15" x14ac:dyDescent="0.2">
      <c r="A1595" s="255" t="s">
        <v>2063</v>
      </c>
      <c r="B1595" s="255" t="s">
        <v>2046</v>
      </c>
      <c r="C1595" s="255" t="s">
        <v>153</v>
      </c>
      <c r="D1595" s="255" t="s">
        <v>154</v>
      </c>
      <c r="E1595" s="255" t="s">
        <v>155</v>
      </c>
      <c r="F1595" s="255" t="s">
        <v>9918</v>
      </c>
      <c r="G1595" s="256">
        <v>43199</v>
      </c>
      <c r="H1595" s="257">
        <v>21.95</v>
      </c>
      <c r="I1595" s="257">
        <v>1</v>
      </c>
      <c r="J1595" s="257">
        <f t="shared" si="24"/>
        <v>21.95</v>
      </c>
      <c r="K1595" s="255" t="s">
        <v>398</v>
      </c>
      <c r="L1595" s="255" t="s">
        <v>359</v>
      </c>
      <c r="M1595" s="256">
        <v>43213</v>
      </c>
      <c r="N1595" s="255" t="s">
        <v>70</v>
      </c>
      <c r="O1595" s="255" t="s">
        <v>398</v>
      </c>
    </row>
    <row r="1596" spans="1:15" x14ac:dyDescent="0.2">
      <c r="A1596" s="255" t="s">
        <v>2063</v>
      </c>
      <c r="B1596" s="255" t="s">
        <v>2046</v>
      </c>
      <c r="C1596" s="255" t="s">
        <v>153</v>
      </c>
      <c r="D1596" s="255" t="s">
        <v>154</v>
      </c>
      <c r="E1596" s="255" t="s">
        <v>155</v>
      </c>
      <c r="F1596" s="255" t="s">
        <v>9919</v>
      </c>
      <c r="G1596" s="256">
        <v>43199</v>
      </c>
      <c r="H1596" s="257">
        <v>7.65</v>
      </c>
      <c r="I1596" s="257">
        <v>1</v>
      </c>
      <c r="J1596" s="257">
        <f t="shared" si="24"/>
        <v>7.65</v>
      </c>
      <c r="K1596" s="255" t="s">
        <v>398</v>
      </c>
      <c r="L1596" s="255" t="s">
        <v>5970</v>
      </c>
      <c r="M1596" s="256">
        <v>43213</v>
      </c>
      <c r="N1596" s="255" t="s">
        <v>70</v>
      </c>
      <c r="O1596" s="255" t="s">
        <v>398</v>
      </c>
    </row>
    <row r="1597" spans="1:15" x14ac:dyDescent="0.2">
      <c r="A1597" s="255" t="s">
        <v>2063</v>
      </c>
      <c r="B1597" s="255" t="s">
        <v>2046</v>
      </c>
      <c r="C1597" s="255" t="s">
        <v>153</v>
      </c>
      <c r="D1597" s="255" t="s">
        <v>154</v>
      </c>
      <c r="E1597" s="255" t="s">
        <v>155</v>
      </c>
      <c r="F1597" s="255" t="s">
        <v>9920</v>
      </c>
      <c r="G1597" s="256">
        <v>43199</v>
      </c>
      <c r="H1597" s="257">
        <v>22.05</v>
      </c>
      <c r="I1597" s="257">
        <v>1</v>
      </c>
      <c r="J1597" s="257">
        <f t="shared" si="24"/>
        <v>22.05</v>
      </c>
      <c r="K1597" s="255" t="s">
        <v>398</v>
      </c>
      <c r="L1597" s="255" t="s">
        <v>2601</v>
      </c>
      <c r="M1597" s="256">
        <v>43213</v>
      </c>
      <c r="N1597" s="255" t="s">
        <v>70</v>
      </c>
      <c r="O1597" s="255" t="s">
        <v>398</v>
      </c>
    </row>
    <row r="1598" spans="1:15" x14ac:dyDescent="0.2">
      <c r="A1598" s="255" t="s">
        <v>2063</v>
      </c>
      <c r="B1598" s="255" t="s">
        <v>2046</v>
      </c>
      <c r="C1598" s="255" t="s">
        <v>153</v>
      </c>
      <c r="D1598" s="255" t="s">
        <v>154</v>
      </c>
      <c r="E1598" s="255" t="s">
        <v>155</v>
      </c>
      <c r="F1598" s="255" t="s">
        <v>9921</v>
      </c>
      <c r="G1598" s="256">
        <v>43199</v>
      </c>
      <c r="H1598" s="257">
        <v>29.45</v>
      </c>
      <c r="I1598" s="257">
        <v>1</v>
      </c>
      <c r="J1598" s="257">
        <f t="shared" si="24"/>
        <v>29.45</v>
      </c>
      <c r="K1598" s="255" t="s">
        <v>398</v>
      </c>
      <c r="L1598" s="255" t="s">
        <v>2601</v>
      </c>
      <c r="M1598" s="256">
        <v>43213</v>
      </c>
      <c r="N1598" s="255" t="s">
        <v>70</v>
      </c>
      <c r="O1598" s="255" t="s">
        <v>398</v>
      </c>
    </row>
    <row r="1599" spans="1:15" x14ac:dyDescent="0.2">
      <c r="A1599" s="255" t="s">
        <v>2063</v>
      </c>
      <c r="B1599" s="255" t="s">
        <v>2046</v>
      </c>
      <c r="C1599" s="255" t="s">
        <v>153</v>
      </c>
      <c r="D1599" s="255" t="s">
        <v>154</v>
      </c>
      <c r="E1599" s="255" t="s">
        <v>155</v>
      </c>
      <c r="F1599" s="255" t="s">
        <v>9922</v>
      </c>
      <c r="G1599" s="256">
        <v>43199</v>
      </c>
      <c r="H1599" s="257">
        <v>5.54</v>
      </c>
      <c r="I1599" s="257">
        <v>1</v>
      </c>
      <c r="J1599" s="257">
        <f t="shared" si="24"/>
        <v>5.54</v>
      </c>
      <c r="K1599" s="255" t="s">
        <v>398</v>
      </c>
      <c r="L1599" s="255" t="s">
        <v>2601</v>
      </c>
      <c r="M1599" s="256">
        <v>43213</v>
      </c>
      <c r="N1599" s="255" t="s">
        <v>70</v>
      </c>
      <c r="O1599" s="255" t="s">
        <v>398</v>
      </c>
    </row>
    <row r="1600" spans="1:15" x14ac:dyDescent="0.2">
      <c r="A1600" s="255" t="s">
        <v>2063</v>
      </c>
      <c r="B1600" s="255" t="s">
        <v>2046</v>
      </c>
      <c r="C1600" s="255" t="s">
        <v>153</v>
      </c>
      <c r="D1600" s="255" t="s">
        <v>154</v>
      </c>
      <c r="E1600" s="255" t="s">
        <v>155</v>
      </c>
      <c r="F1600" s="255" t="s">
        <v>9923</v>
      </c>
      <c r="G1600" s="256">
        <v>43199</v>
      </c>
      <c r="H1600" s="257">
        <v>8.4</v>
      </c>
      <c r="I1600" s="257">
        <v>1</v>
      </c>
      <c r="J1600" s="257">
        <f t="shared" si="24"/>
        <v>8.4</v>
      </c>
      <c r="K1600" s="255" t="s">
        <v>398</v>
      </c>
      <c r="L1600" s="255" t="s">
        <v>415</v>
      </c>
      <c r="M1600" s="256">
        <v>43213</v>
      </c>
      <c r="N1600" s="255" t="s">
        <v>70</v>
      </c>
      <c r="O1600" s="255" t="s">
        <v>398</v>
      </c>
    </row>
    <row r="1601" spans="1:15" x14ac:dyDescent="0.2">
      <c r="A1601" s="255" t="s">
        <v>2063</v>
      </c>
      <c r="B1601" s="255" t="s">
        <v>2046</v>
      </c>
      <c r="C1601" s="255" t="s">
        <v>153</v>
      </c>
      <c r="D1601" s="255" t="s">
        <v>154</v>
      </c>
      <c r="E1601" s="255" t="s">
        <v>155</v>
      </c>
      <c r="F1601" s="255" t="s">
        <v>9924</v>
      </c>
      <c r="G1601" s="256">
        <v>43199</v>
      </c>
      <c r="H1601" s="257">
        <v>7.2</v>
      </c>
      <c r="I1601" s="257">
        <v>1</v>
      </c>
      <c r="J1601" s="257">
        <f t="shared" si="24"/>
        <v>7.2</v>
      </c>
      <c r="K1601" s="255" t="s">
        <v>398</v>
      </c>
      <c r="L1601" s="255" t="s">
        <v>415</v>
      </c>
      <c r="M1601" s="256">
        <v>43213</v>
      </c>
      <c r="N1601" s="255" t="s">
        <v>70</v>
      </c>
      <c r="O1601" s="255" t="s">
        <v>398</v>
      </c>
    </row>
    <row r="1602" spans="1:15" x14ac:dyDescent="0.2">
      <c r="A1602" s="255" t="s">
        <v>2063</v>
      </c>
      <c r="B1602" s="255" t="s">
        <v>2046</v>
      </c>
      <c r="C1602" s="255" t="s">
        <v>153</v>
      </c>
      <c r="D1602" s="255" t="s">
        <v>154</v>
      </c>
      <c r="E1602" s="255" t="s">
        <v>155</v>
      </c>
      <c r="F1602" s="255" t="s">
        <v>9925</v>
      </c>
      <c r="G1602" s="256">
        <v>43199</v>
      </c>
      <c r="H1602" s="257">
        <v>12</v>
      </c>
      <c r="I1602" s="257">
        <v>1</v>
      </c>
      <c r="J1602" s="257">
        <f t="shared" si="24"/>
        <v>12</v>
      </c>
      <c r="K1602" s="255" t="s">
        <v>398</v>
      </c>
      <c r="L1602" s="255" t="s">
        <v>415</v>
      </c>
      <c r="M1602" s="256">
        <v>43213</v>
      </c>
      <c r="N1602" s="255" t="s">
        <v>70</v>
      </c>
      <c r="O1602" s="255" t="s">
        <v>398</v>
      </c>
    </row>
    <row r="1603" spans="1:15" x14ac:dyDescent="0.2">
      <c r="A1603" s="255" t="s">
        <v>2063</v>
      </c>
      <c r="B1603" s="255" t="s">
        <v>2046</v>
      </c>
      <c r="C1603" s="255" t="s">
        <v>153</v>
      </c>
      <c r="D1603" s="255" t="s">
        <v>154</v>
      </c>
      <c r="E1603" s="255" t="s">
        <v>155</v>
      </c>
      <c r="F1603" s="255" t="s">
        <v>9926</v>
      </c>
      <c r="G1603" s="256">
        <v>43199</v>
      </c>
      <c r="H1603" s="257">
        <v>2</v>
      </c>
      <c r="I1603" s="257">
        <v>1</v>
      </c>
      <c r="J1603" s="257">
        <f t="shared" ref="J1603:J1666" si="25">H1603*I1603</f>
        <v>2</v>
      </c>
      <c r="K1603" s="255" t="s">
        <v>398</v>
      </c>
      <c r="L1603" s="255" t="s">
        <v>415</v>
      </c>
      <c r="M1603" s="256">
        <v>43213</v>
      </c>
      <c r="N1603" s="255" t="s">
        <v>70</v>
      </c>
      <c r="O1603" s="255" t="s">
        <v>398</v>
      </c>
    </row>
    <row r="1604" spans="1:15" x14ac:dyDescent="0.2">
      <c r="A1604" s="255" t="s">
        <v>2063</v>
      </c>
      <c r="B1604" s="255" t="s">
        <v>2046</v>
      </c>
      <c r="C1604" s="255" t="s">
        <v>153</v>
      </c>
      <c r="D1604" s="255" t="s">
        <v>154</v>
      </c>
      <c r="E1604" s="255" t="s">
        <v>155</v>
      </c>
      <c r="F1604" s="255" t="s">
        <v>9927</v>
      </c>
      <c r="G1604" s="256">
        <v>43199</v>
      </c>
      <c r="H1604" s="257">
        <v>20.62</v>
      </c>
      <c r="I1604" s="257">
        <v>1</v>
      </c>
      <c r="J1604" s="257">
        <f t="shared" si="25"/>
        <v>20.62</v>
      </c>
      <c r="K1604" s="255" t="s">
        <v>398</v>
      </c>
      <c r="L1604" s="255" t="s">
        <v>319</v>
      </c>
      <c r="M1604" s="256">
        <v>43213</v>
      </c>
      <c r="N1604" s="255" t="s">
        <v>70</v>
      </c>
      <c r="O1604" s="255" t="s">
        <v>398</v>
      </c>
    </row>
    <row r="1605" spans="1:15" x14ac:dyDescent="0.2">
      <c r="A1605" s="255" t="s">
        <v>2063</v>
      </c>
      <c r="B1605" s="255" t="s">
        <v>2046</v>
      </c>
      <c r="C1605" s="255" t="s">
        <v>153</v>
      </c>
      <c r="D1605" s="255" t="s">
        <v>154</v>
      </c>
      <c r="E1605" s="255" t="s">
        <v>155</v>
      </c>
      <c r="F1605" s="255" t="s">
        <v>9928</v>
      </c>
      <c r="G1605" s="256">
        <v>43199</v>
      </c>
      <c r="H1605" s="257">
        <v>74.599999999999994</v>
      </c>
      <c r="I1605" s="257">
        <v>1</v>
      </c>
      <c r="J1605" s="257">
        <f t="shared" si="25"/>
        <v>74.599999999999994</v>
      </c>
      <c r="K1605" s="255" t="s">
        <v>398</v>
      </c>
      <c r="L1605" s="255" t="s">
        <v>319</v>
      </c>
      <c r="M1605" s="256">
        <v>43213</v>
      </c>
      <c r="N1605" s="255" t="s">
        <v>70</v>
      </c>
      <c r="O1605" s="255" t="s">
        <v>398</v>
      </c>
    </row>
    <row r="1606" spans="1:15" x14ac:dyDescent="0.2">
      <c r="A1606" s="255" t="s">
        <v>2063</v>
      </c>
      <c r="B1606" s="255" t="s">
        <v>2046</v>
      </c>
      <c r="C1606" s="255" t="s">
        <v>153</v>
      </c>
      <c r="D1606" s="255" t="s">
        <v>154</v>
      </c>
      <c r="E1606" s="255" t="s">
        <v>155</v>
      </c>
      <c r="F1606" s="255" t="s">
        <v>9929</v>
      </c>
      <c r="G1606" s="256">
        <v>43199</v>
      </c>
      <c r="H1606" s="257">
        <v>4.5</v>
      </c>
      <c r="I1606" s="257">
        <v>1</v>
      </c>
      <c r="J1606" s="257">
        <f t="shared" si="25"/>
        <v>4.5</v>
      </c>
      <c r="K1606" s="255" t="s">
        <v>398</v>
      </c>
      <c r="L1606" s="255" t="s">
        <v>223</v>
      </c>
      <c r="M1606" s="256">
        <v>43213</v>
      </c>
      <c r="N1606" s="255" t="s">
        <v>70</v>
      </c>
      <c r="O1606" s="255" t="s">
        <v>398</v>
      </c>
    </row>
    <row r="1607" spans="1:15" x14ac:dyDescent="0.2">
      <c r="A1607" s="255" t="s">
        <v>2063</v>
      </c>
      <c r="B1607" s="255" t="s">
        <v>2046</v>
      </c>
      <c r="C1607" s="255" t="s">
        <v>153</v>
      </c>
      <c r="D1607" s="255" t="s">
        <v>154</v>
      </c>
      <c r="E1607" s="255" t="s">
        <v>155</v>
      </c>
      <c r="F1607" s="255" t="s">
        <v>9930</v>
      </c>
      <c r="G1607" s="256">
        <v>43199</v>
      </c>
      <c r="H1607" s="257">
        <v>35.83</v>
      </c>
      <c r="I1607" s="257">
        <v>1</v>
      </c>
      <c r="J1607" s="257">
        <f t="shared" si="25"/>
        <v>35.83</v>
      </c>
      <c r="K1607" s="255" t="s">
        <v>398</v>
      </c>
      <c r="L1607" s="255" t="s">
        <v>2034</v>
      </c>
      <c r="M1607" s="256">
        <v>43213</v>
      </c>
      <c r="N1607" s="255" t="s">
        <v>70</v>
      </c>
      <c r="O1607" s="255" t="s">
        <v>398</v>
      </c>
    </row>
    <row r="1608" spans="1:15" x14ac:dyDescent="0.2">
      <c r="A1608" s="255" t="s">
        <v>2063</v>
      </c>
      <c r="B1608" s="255" t="s">
        <v>2046</v>
      </c>
      <c r="C1608" s="255" t="s">
        <v>2605</v>
      </c>
      <c r="D1608" s="255" t="s">
        <v>2606</v>
      </c>
      <c r="E1608" s="255" t="s">
        <v>2607</v>
      </c>
      <c r="F1608" s="255" t="s">
        <v>9931</v>
      </c>
      <c r="G1608" s="256">
        <v>43195</v>
      </c>
      <c r="H1608" s="257">
        <v>2662</v>
      </c>
      <c r="I1608" s="257">
        <v>1</v>
      </c>
      <c r="J1608" s="257">
        <f t="shared" si="25"/>
        <v>2662</v>
      </c>
      <c r="K1608" s="255" t="s">
        <v>9932</v>
      </c>
      <c r="L1608" s="255" t="s">
        <v>431</v>
      </c>
      <c r="M1608" s="256">
        <v>43207</v>
      </c>
      <c r="N1608" s="255" t="s">
        <v>70</v>
      </c>
      <c r="O1608" s="255" t="s">
        <v>9933</v>
      </c>
    </row>
    <row r="1609" spans="1:15" x14ac:dyDescent="0.2">
      <c r="A1609" s="255" t="s">
        <v>2063</v>
      </c>
      <c r="B1609" s="255" t="s">
        <v>2046</v>
      </c>
      <c r="C1609" s="255" t="s">
        <v>2605</v>
      </c>
      <c r="D1609" s="255" t="s">
        <v>2606</v>
      </c>
      <c r="E1609" s="255" t="s">
        <v>2607</v>
      </c>
      <c r="F1609" s="255" t="s">
        <v>9934</v>
      </c>
      <c r="G1609" s="256">
        <v>43186</v>
      </c>
      <c r="H1609" s="257">
        <v>788.92</v>
      </c>
      <c r="I1609" s="257">
        <v>1</v>
      </c>
      <c r="J1609" s="257">
        <f t="shared" si="25"/>
        <v>788.92</v>
      </c>
      <c r="K1609" s="255" t="s">
        <v>9935</v>
      </c>
      <c r="L1609" s="255" t="s">
        <v>618</v>
      </c>
      <c r="M1609" s="256">
        <v>43206</v>
      </c>
      <c r="N1609" s="255" t="s">
        <v>70</v>
      </c>
      <c r="O1609" s="255" t="s">
        <v>9936</v>
      </c>
    </row>
    <row r="1610" spans="1:15" x14ac:dyDescent="0.2">
      <c r="A1610" s="255" t="s">
        <v>2063</v>
      </c>
      <c r="B1610" s="255" t="s">
        <v>2046</v>
      </c>
      <c r="C1610" s="255" t="s">
        <v>2605</v>
      </c>
      <c r="D1610" s="255" t="s">
        <v>2606</v>
      </c>
      <c r="E1610" s="255" t="s">
        <v>2607</v>
      </c>
      <c r="F1610" s="255" t="s">
        <v>9937</v>
      </c>
      <c r="G1610" s="256">
        <v>43165</v>
      </c>
      <c r="H1610" s="257">
        <v>153.66999999999999</v>
      </c>
      <c r="I1610" s="257">
        <v>1</v>
      </c>
      <c r="J1610" s="257">
        <f t="shared" si="25"/>
        <v>153.66999999999999</v>
      </c>
      <c r="K1610" s="255" t="s">
        <v>9938</v>
      </c>
      <c r="L1610" s="255" t="s">
        <v>664</v>
      </c>
      <c r="M1610" s="256">
        <v>43195</v>
      </c>
      <c r="N1610" s="255" t="s">
        <v>70</v>
      </c>
      <c r="O1610" s="255" t="s">
        <v>9939</v>
      </c>
    </row>
    <row r="1611" spans="1:15" x14ac:dyDescent="0.2">
      <c r="A1611" s="255" t="s">
        <v>2063</v>
      </c>
      <c r="B1611" s="255" t="s">
        <v>2046</v>
      </c>
      <c r="C1611" s="255" t="s">
        <v>2605</v>
      </c>
      <c r="D1611" s="255" t="s">
        <v>2606</v>
      </c>
      <c r="E1611" s="255" t="s">
        <v>2607</v>
      </c>
      <c r="F1611" s="255" t="s">
        <v>9940</v>
      </c>
      <c r="G1611" s="256">
        <v>43158</v>
      </c>
      <c r="H1611" s="257">
        <v>2551.13</v>
      </c>
      <c r="I1611" s="257">
        <v>1</v>
      </c>
      <c r="J1611" s="257">
        <f t="shared" si="25"/>
        <v>2551.13</v>
      </c>
      <c r="K1611" s="255" t="s">
        <v>9941</v>
      </c>
      <c r="L1611" s="255" t="s">
        <v>249</v>
      </c>
      <c r="M1611" s="256">
        <v>43195</v>
      </c>
      <c r="N1611" s="255" t="s">
        <v>70</v>
      </c>
      <c r="O1611" s="255" t="s">
        <v>9942</v>
      </c>
    </row>
    <row r="1612" spans="1:15" x14ac:dyDescent="0.2">
      <c r="A1612" s="255" t="s">
        <v>2063</v>
      </c>
      <c r="B1612" s="255" t="s">
        <v>2046</v>
      </c>
      <c r="C1612" s="255" t="s">
        <v>9943</v>
      </c>
      <c r="D1612" s="255" t="s">
        <v>9944</v>
      </c>
      <c r="E1612" s="255" t="s">
        <v>9945</v>
      </c>
      <c r="F1612" s="255" t="s">
        <v>9946</v>
      </c>
      <c r="G1612" s="256">
        <v>43199</v>
      </c>
      <c r="H1612" s="257">
        <v>543.04999999999995</v>
      </c>
      <c r="I1612" s="257">
        <v>1</v>
      </c>
      <c r="J1612" s="257">
        <f t="shared" si="25"/>
        <v>543.04999999999995</v>
      </c>
      <c r="K1612" s="255" t="s">
        <v>9947</v>
      </c>
      <c r="L1612" s="255" t="s">
        <v>373</v>
      </c>
      <c r="M1612" s="256">
        <v>43199</v>
      </c>
      <c r="N1612" s="255" t="s">
        <v>70</v>
      </c>
      <c r="O1612" s="255" t="s">
        <v>398</v>
      </c>
    </row>
    <row r="1613" spans="1:15" x14ac:dyDescent="0.2">
      <c r="A1613" s="255" t="s">
        <v>2063</v>
      </c>
      <c r="B1613" s="255" t="s">
        <v>2046</v>
      </c>
      <c r="C1613" s="255" t="s">
        <v>5822</v>
      </c>
      <c r="D1613" s="255" t="s">
        <v>6697</v>
      </c>
      <c r="E1613" s="255" t="s">
        <v>5823</v>
      </c>
      <c r="F1613" s="255" t="s">
        <v>9948</v>
      </c>
      <c r="G1613" s="256">
        <v>43192</v>
      </c>
      <c r="H1613" s="257">
        <v>163.96</v>
      </c>
      <c r="I1613" s="257">
        <v>1</v>
      </c>
      <c r="J1613" s="257">
        <f t="shared" si="25"/>
        <v>163.96</v>
      </c>
      <c r="K1613" s="255" t="s">
        <v>9949</v>
      </c>
      <c r="L1613" s="255" t="s">
        <v>432</v>
      </c>
      <c r="M1613" s="256">
        <v>43220</v>
      </c>
      <c r="N1613" s="255" t="s">
        <v>70</v>
      </c>
      <c r="O1613" s="255" t="s">
        <v>9950</v>
      </c>
    </row>
    <row r="1614" spans="1:15" x14ac:dyDescent="0.2">
      <c r="A1614" s="255" t="s">
        <v>2063</v>
      </c>
      <c r="B1614" s="255" t="s">
        <v>2046</v>
      </c>
      <c r="C1614" s="255" t="s">
        <v>163</v>
      </c>
      <c r="D1614" s="255" t="s">
        <v>399</v>
      </c>
      <c r="E1614" s="255" t="s">
        <v>164</v>
      </c>
      <c r="F1614" s="255" t="s">
        <v>9951</v>
      </c>
      <c r="G1614" s="256">
        <v>43216</v>
      </c>
      <c r="H1614" s="257">
        <v>145.05000000000001</v>
      </c>
      <c r="I1614" s="257">
        <v>1</v>
      </c>
      <c r="J1614" s="257">
        <f t="shared" si="25"/>
        <v>145.05000000000001</v>
      </c>
      <c r="K1614" s="255" t="s">
        <v>9952</v>
      </c>
      <c r="L1614" s="255" t="s">
        <v>91</v>
      </c>
      <c r="M1614" s="256">
        <v>43217</v>
      </c>
      <c r="N1614" s="255" t="s">
        <v>70</v>
      </c>
      <c r="O1614" s="255" t="s">
        <v>9953</v>
      </c>
    </row>
    <row r="1615" spans="1:15" x14ac:dyDescent="0.2">
      <c r="A1615" s="255" t="s">
        <v>2063</v>
      </c>
      <c r="B1615" s="255" t="s">
        <v>2046</v>
      </c>
      <c r="C1615" s="255" t="s">
        <v>163</v>
      </c>
      <c r="D1615" s="255" t="s">
        <v>399</v>
      </c>
      <c r="E1615" s="255" t="s">
        <v>164</v>
      </c>
      <c r="F1615" s="255" t="s">
        <v>9954</v>
      </c>
      <c r="G1615" s="256">
        <v>43216</v>
      </c>
      <c r="H1615" s="257">
        <v>176.58</v>
      </c>
      <c r="I1615" s="257">
        <v>1</v>
      </c>
      <c r="J1615" s="257">
        <f t="shared" si="25"/>
        <v>176.58</v>
      </c>
      <c r="K1615" s="255" t="s">
        <v>9955</v>
      </c>
      <c r="L1615" s="255" t="s">
        <v>91</v>
      </c>
      <c r="M1615" s="256">
        <v>43217</v>
      </c>
      <c r="N1615" s="255" t="s">
        <v>70</v>
      </c>
      <c r="O1615" s="255" t="s">
        <v>9956</v>
      </c>
    </row>
    <row r="1616" spans="1:15" x14ac:dyDescent="0.2">
      <c r="A1616" s="255" t="s">
        <v>2063</v>
      </c>
      <c r="B1616" s="255" t="s">
        <v>2046</v>
      </c>
      <c r="C1616" s="255" t="s">
        <v>163</v>
      </c>
      <c r="D1616" s="255" t="s">
        <v>399</v>
      </c>
      <c r="E1616" s="255" t="s">
        <v>164</v>
      </c>
      <c r="F1616" s="255" t="s">
        <v>9957</v>
      </c>
      <c r="G1616" s="256">
        <v>43216</v>
      </c>
      <c r="H1616" s="257">
        <v>10.44</v>
      </c>
      <c r="I1616" s="257">
        <v>1</v>
      </c>
      <c r="J1616" s="257">
        <f t="shared" si="25"/>
        <v>10.44</v>
      </c>
      <c r="K1616" s="255" t="s">
        <v>9958</v>
      </c>
      <c r="L1616" s="255" t="s">
        <v>91</v>
      </c>
      <c r="M1616" s="256">
        <v>43217</v>
      </c>
      <c r="N1616" s="255" t="s">
        <v>70</v>
      </c>
      <c r="O1616" s="255" t="s">
        <v>9959</v>
      </c>
    </row>
    <row r="1617" spans="1:15" x14ac:dyDescent="0.2">
      <c r="A1617" s="255" t="s">
        <v>2063</v>
      </c>
      <c r="B1617" s="255" t="s">
        <v>2046</v>
      </c>
      <c r="C1617" s="255" t="s">
        <v>163</v>
      </c>
      <c r="D1617" s="255" t="s">
        <v>399</v>
      </c>
      <c r="E1617" s="255" t="s">
        <v>164</v>
      </c>
      <c r="F1617" s="255" t="s">
        <v>9960</v>
      </c>
      <c r="G1617" s="256">
        <v>43216</v>
      </c>
      <c r="H1617" s="257">
        <v>39.200000000000003</v>
      </c>
      <c r="I1617" s="257">
        <v>1</v>
      </c>
      <c r="J1617" s="257">
        <f t="shared" si="25"/>
        <v>39.200000000000003</v>
      </c>
      <c r="K1617" s="255" t="s">
        <v>9961</v>
      </c>
      <c r="L1617" s="255" t="s">
        <v>113</v>
      </c>
      <c r="M1617" s="256">
        <v>43217</v>
      </c>
      <c r="N1617" s="255" t="s">
        <v>70</v>
      </c>
      <c r="O1617" s="255" t="s">
        <v>9962</v>
      </c>
    </row>
    <row r="1618" spans="1:15" x14ac:dyDescent="0.2">
      <c r="A1618" s="255" t="s">
        <v>2063</v>
      </c>
      <c r="B1618" s="255" t="s">
        <v>2046</v>
      </c>
      <c r="C1618" s="255" t="s">
        <v>163</v>
      </c>
      <c r="D1618" s="255" t="s">
        <v>399</v>
      </c>
      <c r="E1618" s="255" t="s">
        <v>164</v>
      </c>
      <c r="F1618" s="255" t="s">
        <v>9963</v>
      </c>
      <c r="G1618" s="256">
        <v>43215</v>
      </c>
      <c r="H1618" s="257">
        <v>73.650000000000006</v>
      </c>
      <c r="I1618" s="257">
        <v>1</v>
      </c>
      <c r="J1618" s="257">
        <f t="shared" si="25"/>
        <v>73.650000000000006</v>
      </c>
      <c r="K1618" s="255" t="s">
        <v>9964</v>
      </c>
      <c r="L1618" s="255" t="s">
        <v>106</v>
      </c>
      <c r="M1618" s="256">
        <v>43217</v>
      </c>
      <c r="N1618" s="255" t="s">
        <v>70</v>
      </c>
      <c r="O1618" s="255" t="s">
        <v>9965</v>
      </c>
    </row>
    <row r="1619" spans="1:15" x14ac:dyDescent="0.2">
      <c r="A1619" s="255" t="s">
        <v>2063</v>
      </c>
      <c r="B1619" s="255" t="s">
        <v>2046</v>
      </c>
      <c r="C1619" s="255" t="s">
        <v>163</v>
      </c>
      <c r="D1619" s="255" t="s">
        <v>399</v>
      </c>
      <c r="E1619" s="255" t="s">
        <v>164</v>
      </c>
      <c r="F1619" s="255" t="s">
        <v>9966</v>
      </c>
      <c r="G1619" s="256">
        <v>43215</v>
      </c>
      <c r="H1619" s="257">
        <v>85.55</v>
      </c>
      <c r="I1619" s="257">
        <v>1</v>
      </c>
      <c r="J1619" s="257">
        <f t="shared" si="25"/>
        <v>85.55</v>
      </c>
      <c r="K1619" s="255" t="s">
        <v>9967</v>
      </c>
      <c r="L1619" s="255" t="s">
        <v>222</v>
      </c>
      <c r="M1619" s="256">
        <v>43217</v>
      </c>
      <c r="N1619" s="255" t="s">
        <v>70</v>
      </c>
      <c r="O1619" s="255" t="s">
        <v>9968</v>
      </c>
    </row>
    <row r="1620" spans="1:15" x14ac:dyDescent="0.2">
      <c r="A1620" s="255" t="s">
        <v>2063</v>
      </c>
      <c r="B1620" s="255" t="s">
        <v>2046</v>
      </c>
      <c r="C1620" s="255" t="s">
        <v>163</v>
      </c>
      <c r="D1620" s="255" t="s">
        <v>399</v>
      </c>
      <c r="E1620" s="255" t="s">
        <v>164</v>
      </c>
      <c r="F1620" s="255" t="s">
        <v>9969</v>
      </c>
      <c r="G1620" s="256">
        <v>43215</v>
      </c>
      <c r="H1620" s="257">
        <v>373.65</v>
      </c>
      <c r="I1620" s="257">
        <v>1</v>
      </c>
      <c r="J1620" s="257">
        <f t="shared" si="25"/>
        <v>373.65</v>
      </c>
      <c r="K1620" s="255" t="s">
        <v>9970</v>
      </c>
      <c r="L1620" s="255" t="s">
        <v>165</v>
      </c>
      <c r="M1620" s="256">
        <v>43217</v>
      </c>
      <c r="N1620" s="255" t="s">
        <v>70</v>
      </c>
      <c r="O1620" s="255" t="s">
        <v>398</v>
      </c>
    </row>
    <row r="1621" spans="1:15" x14ac:dyDescent="0.2">
      <c r="A1621" s="255" t="s">
        <v>2063</v>
      </c>
      <c r="B1621" s="255" t="s">
        <v>2046</v>
      </c>
      <c r="C1621" s="255" t="s">
        <v>163</v>
      </c>
      <c r="D1621" s="255" t="s">
        <v>399</v>
      </c>
      <c r="E1621" s="255" t="s">
        <v>164</v>
      </c>
      <c r="F1621" s="255" t="s">
        <v>9971</v>
      </c>
      <c r="G1621" s="256">
        <v>43215</v>
      </c>
      <c r="H1621" s="257">
        <v>58.08</v>
      </c>
      <c r="I1621" s="257">
        <v>1</v>
      </c>
      <c r="J1621" s="257">
        <f t="shared" si="25"/>
        <v>58.08</v>
      </c>
      <c r="K1621" s="255" t="s">
        <v>9972</v>
      </c>
      <c r="L1621" s="255" t="s">
        <v>227</v>
      </c>
      <c r="M1621" s="256">
        <v>43217</v>
      </c>
      <c r="N1621" s="255" t="s">
        <v>70</v>
      </c>
      <c r="O1621" s="255" t="s">
        <v>9973</v>
      </c>
    </row>
    <row r="1622" spans="1:15" x14ac:dyDescent="0.2">
      <c r="A1622" s="255" t="s">
        <v>2063</v>
      </c>
      <c r="B1622" s="255" t="s">
        <v>2046</v>
      </c>
      <c r="C1622" s="255" t="s">
        <v>163</v>
      </c>
      <c r="D1622" s="255" t="s">
        <v>399</v>
      </c>
      <c r="E1622" s="255" t="s">
        <v>164</v>
      </c>
      <c r="F1622" s="255" t="s">
        <v>9974</v>
      </c>
      <c r="G1622" s="256">
        <v>43214</v>
      </c>
      <c r="H1622" s="257">
        <v>832.48</v>
      </c>
      <c r="I1622" s="257">
        <v>1</v>
      </c>
      <c r="J1622" s="257">
        <f t="shared" si="25"/>
        <v>832.48</v>
      </c>
      <c r="K1622" s="255" t="s">
        <v>9975</v>
      </c>
      <c r="L1622" s="255" t="s">
        <v>513</v>
      </c>
      <c r="M1622" s="256">
        <v>43215</v>
      </c>
      <c r="N1622" s="255" t="s">
        <v>70</v>
      </c>
      <c r="O1622" s="255" t="s">
        <v>9976</v>
      </c>
    </row>
    <row r="1623" spans="1:15" x14ac:dyDescent="0.2">
      <c r="A1623" s="255" t="s">
        <v>2063</v>
      </c>
      <c r="B1623" s="255" t="s">
        <v>2046</v>
      </c>
      <c r="C1623" s="255" t="s">
        <v>163</v>
      </c>
      <c r="D1623" s="255" t="s">
        <v>399</v>
      </c>
      <c r="E1623" s="255" t="s">
        <v>164</v>
      </c>
      <c r="F1623" s="255" t="s">
        <v>9977</v>
      </c>
      <c r="G1623" s="256">
        <v>43214</v>
      </c>
      <c r="H1623" s="257">
        <v>78.959999999999994</v>
      </c>
      <c r="I1623" s="257">
        <v>1</v>
      </c>
      <c r="J1623" s="257">
        <f t="shared" si="25"/>
        <v>78.959999999999994</v>
      </c>
      <c r="K1623" s="255" t="s">
        <v>9978</v>
      </c>
      <c r="L1623" s="255" t="s">
        <v>383</v>
      </c>
      <c r="M1623" s="256">
        <v>43215</v>
      </c>
      <c r="N1623" s="255" t="s">
        <v>70</v>
      </c>
      <c r="O1623" s="255" t="s">
        <v>9979</v>
      </c>
    </row>
    <row r="1624" spans="1:15" x14ac:dyDescent="0.2">
      <c r="A1624" s="255" t="s">
        <v>2063</v>
      </c>
      <c r="B1624" s="255" t="s">
        <v>2046</v>
      </c>
      <c r="C1624" s="255" t="s">
        <v>163</v>
      </c>
      <c r="D1624" s="255" t="s">
        <v>399</v>
      </c>
      <c r="E1624" s="255" t="s">
        <v>164</v>
      </c>
      <c r="F1624" s="255" t="s">
        <v>9980</v>
      </c>
      <c r="G1624" s="256">
        <v>43214</v>
      </c>
      <c r="H1624" s="257">
        <v>210.66</v>
      </c>
      <c r="I1624" s="257">
        <v>1</v>
      </c>
      <c r="J1624" s="257">
        <f t="shared" si="25"/>
        <v>210.66</v>
      </c>
      <c r="K1624" s="255" t="s">
        <v>9981</v>
      </c>
      <c r="L1624" s="255" t="s">
        <v>383</v>
      </c>
      <c r="M1624" s="256">
        <v>43215</v>
      </c>
      <c r="N1624" s="255" t="s">
        <v>70</v>
      </c>
      <c r="O1624" s="255" t="s">
        <v>398</v>
      </c>
    </row>
    <row r="1625" spans="1:15" x14ac:dyDescent="0.2">
      <c r="A1625" s="255" t="s">
        <v>2063</v>
      </c>
      <c r="B1625" s="255" t="s">
        <v>2046</v>
      </c>
      <c r="C1625" s="255" t="s">
        <v>163</v>
      </c>
      <c r="D1625" s="255" t="s">
        <v>399</v>
      </c>
      <c r="E1625" s="255" t="s">
        <v>164</v>
      </c>
      <c r="F1625" s="255" t="s">
        <v>9982</v>
      </c>
      <c r="G1625" s="256">
        <v>43214</v>
      </c>
      <c r="H1625" s="257">
        <v>83.88</v>
      </c>
      <c r="I1625" s="257">
        <v>1</v>
      </c>
      <c r="J1625" s="257">
        <f t="shared" si="25"/>
        <v>83.88</v>
      </c>
      <c r="K1625" s="255" t="s">
        <v>9983</v>
      </c>
      <c r="L1625" s="255" t="s">
        <v>216</v>
      </c>
      <c r="M1625" s="256">
        <v>43215</v>
      </c>
      <c r="N1625" s="255" t="s">
        <v>70</v>
      </c>
      <c r="O1625" s="255" t="s">
        <v>9984</v>
      </c>
    </row>
    <row r="1626" spans="1:15" x14ac:dyDescent="0.2">
      <c r="A1626" s="255" t="s">
        <v>2063</v>
      </c>
      <c r="B1626" s="255" t="s">
        <v>2046</v>
      </c>
      <c r="C1626" s="255" t="s">
        <v>163</v>
      </c>
      <c r="D1626" s="255" t="s">
        <v>399</v>
      </c>
      <c r="E1626" s="255" t="s">
        <v>164</v>
      </c>
      <c r="F1626" s="255" t="s">
        <v>9985</v>
      </c>
      <c r="G1626" s="256">
        <v>43214</v>
      </c>
      <c r="H1626" s="257">
        <v>36.869999999999997</v>
      </c>
      <c r="I1626" s="257">
        <v>1</v>
      </c>
      <c r="J1626" s="257">
        <f t="shared" si="25"/>
        <v>36.869999999999997</v>
      </c>
      <c r="K1626" s="255" t="s">
        <v>9986</v>
      </c>
      <c r="L1626" s="255" t="s">
        <v>165</v>
      </c>
      <c r="M1626" s="256">
        <v>43215</v>
      </c>
      <c r="N1626" s="255" t="s">
        <v>70</v>
      </c>
      <c r="O1626" s="255" t="s">
        <v>9987</v>
      </c>
    </row>
    <row r="1627" spans="1:15" x14ac:dyDescent="0.2">
      <c r="A1627" s="255" t="s">
        <v>2063</v>
      </c>
      <c r="B1627" s="255" t="s">
        <v>2046</v>
      </c>
      <c r="C1627" s="255" t="s">
        <v>163</v>
      </c>
      <c r="D1627" s="255" t="s">
        <v>399</v>
      </c>
      <c r="E1627" s="255" t="s">
        <v>164</v>
      </c>
      <c r="F1627" s="255" t="s">
        <v>9988</v>
      </c>
      <c r="G1627" s="256">
        <v>43213</v>
      </c>
      <c r="H1627" s="257">
        <v>201.01</v>
      </c>
      <c r="I1627" s="257">
        <v>1</v>
      </c>
      <c r="J1627" s="257">
        <f t="shared" si="25"/>
        <v>201.01</v>
      </c>
      <c r="K1627" s="255" t="s">
        <v>9989</v>
      </c>
      <c r="L1627" s="255" t="s">
        <v>165</v>
      </c>
      <c r="M1627" s="256">
        <v>43215</v>
      </c>
      <c r="N1627" s="255" t="s">
        <v>70</v>
      </c>
      <c r="O1627" s="255" t="s">
        <v>9990</v>
      </c>
    </row>
    <row r="1628" spans="1:15" x14ac:dyDescent="0.2">
      <c r="A1628" s="255" t="s">
        <v>2063</v>
      </c>
      <c r="B1628" s="255" t="s">
        <v>2046</v>
      </c>
      <c r="C1628" s="255" t="s">
        <v>163</v>
      </c>
      <c r="D1628" s="255" t="s">
        <v>399</v>
      </c>
      <c r="E1628" s="255" t="s">
        <v>164</v>
      </c>
      <c r="F1628" s="255" t="s">
        <v>9991</v>
      </c>
      <c r="G1628" s="256">
        <v>43210</v>
      </c>
      <c r="H1628" s="257">
        <v>61.11</v>
      </c>
      <c r="I1628" s="257">
        <v>1</v>
      </c>
      <c r="J1628" s="257">
        <f t="shared" si="25"/>
        <v>61.11</v>
      </c>
      <c r="K1628" s="255" t="s">
        <v>9992</v>
      </c>
      <c r="L1628" s="255" t="s">
        <v>383</v>
      </c>
      <c r="M1628" s="256">
        <v>43213</v>
      </c>
      <c r="N1628" s="255" t="s">
        <v>70</v>
      </c>
      <c r="O1628" s="255" t="s">
        <v>398</v>
      </c>
    </row>
    <row r="1629" spans="1:15" x14ac:dyDescent="0.2">
      <c r="A1629" s="255" t="s">
        <v>2063</v>
      </c>
      <c r="B1629" s="255" t="s">
        <v>2046</v>
      </c>
      <c r="C1629" s="255" t="s">
        <v>163</v>
      </c>
      <c r="D1629" s="255" t="s">
        <v>399</v>
      </c>
      <c r="E1629" s="255" t="s">
        <v>164</v>
      </c>
      <c r="F1629" s="255" t="s">
        <v>9993</v>
      </c>
      <c r="G1629" s="256">
        <v>43210</v>
      </c>
      <c r="H1629" s="257">
        <v>62.82</v>
      </c>
      <c r="I1629" s="257">
        <v>1</v>
      </c>
      <c r="J1629" s="257">
        <f t="shared" si="25"/>
        <v>62.82</v>
      </c>
      <c r="K1629" s="255" t="s">
        <v>9994</v>
      </c>
      <c r="L1629" s="255" t="s">
        <v>91</v>
      </c>
      <c r="M1629" s="256">
        <v>43213</v>
      </c>
      <c r="N1629" s="255" t="s">
        <v>70</v>
      </c>
      <c r="O1629" s="255" t="s">
        <v>9995</v>
      </c>
    </row>
    <row r="1630" spans="1:15" x14ac:dyDescent="0.2">
      <c r="A1630" s="255" t="s">
        <v>2063</v>
      </c>
      <c r="B1630" s="255" t="s">
        <v>2046</v>
      </c>
      <c r="C1630" s="255" t="s">
        <v>163</v>
      </c>
      <c r="D1630" s="255" t="s">
        <v>399</v>
      </c>
      <c r="E1630" s="255" t="s">
        <v>164</v>
      </c>
      <c r="F1630" s="255" t="s">
        <v>9996</v>
      </c>
      <c r="G1630" s="256">
        <v>43210</v>
      </c>
      <c r="H1630" s="257">
        <v>866.84</v>
      </c>
      <c r="I1630" s="257">
        <v>1</v>
      </c>
      <c r="J1630" s="257">
        <f t="shared" si="25"/>
        <v>866.84</v>
      </c>
      <c r="K1630" s="255" t="s">
        <v>9997</v>
      </c>
      <c r="L1630" s="255" t="s">
        <v>434</v>
      </c>
      <c r="M1630" s="256">
        <v>43213</v>
      </c>
      <c r="N1630" s="255" t="s">
        <v>70</v>
      </c>
      <c r="O1630" s="255" t="s">
        <v>9998</v>
      </c>
    </row>
    <row r="1631" spans="1:15" x14ac:dyDescent="0.2">
      <c r="A1631" s="255" t="s">
        <v>2063</v>
      </c>
      <c r="B1631" s="255" t="s">
        <v>2046</v>
      </c>
      <c r="C1631" s="255" t="s">
        <v>163</v>
      </c>
      <c r="D1631" s="255" t="s">
        <v>399</v>
      </c>
      <c r="E1631" s="255" t="s">
        <v>164</v>
      </c>
      <c r="F1631" s="255" t="s">
        <v>9999</v>
      </c>
      <c r="G1631" s="256">
        <v>43210</v>
      </c>
      <c r="H1631" s="257">
        <v>111.5</v>
      </c>
      <c r="I1631" s="257">
        <v>1</v>
      </c>
      <c r="J1631" s="257">
        <f t="shared" si="25"/>
        <v>111.5</v>
      </c>
      <c r="K1631" s="255" t="s">
        <v>10000</v>
      </c>
      <c r="L1631" s="255" t="s">
        <v>228</v>
      </c>
      <c r="M1631" s="256">
        <v>43213</v>
      </c>
      <c r="N1631" s="255" t="s">
        <v>70</v>
      </c>
      <c r="O1631" s="255" t="s">
        <v>398</v>
      </c>
    </row>
    <row r="1632" spans="1:15" x14ac:dyDescent="0.2">
      <c r="A1632" s="255" t="s">
        <v>2063</v>
      </c>
      <c r="B1632" s="255" t="s">
        <v>2046</v>
      </c>
      <c r="C1632" s="255" t="s">
        <v>163</v>
      </c>
      <c r="D1632" s="255" t="s">
        <v>399</v>
      </c>
      <c r="E1632" s="255" t="s">
        <v>164</v>
      </c>
      <c r="F1632" s="255" t="s">
        <v>10001</v>
      </c>
      <c r="G1632" s="256">
        <v>43209</v>
      </c>
      <c r="H1632" s="257">
        <v>301.29000000000002</v>
      </c>
      <c r="I1632" s="257">
        <v>1</v>
      </c>
      <c r="J1632" s="257">
        <f t="shared" si="25"/>
        <v>301.29000000000002</v>
      </c>
      <c r="K1632" s="255" t="s">
        <v>10002</v>
      </c>
      <c r="L1632" s="255" t="s">
        <v>429</v>
      </c>
      <c r="M1632" s="256">
        <v>43213</v>
      </c>
      <c r="N1632" s="255" t="s">
        <v>70</v>
      </c>
      <c r="O1632" s="255" t="s">
        <v>10003</v>
      </c>
    </row>
    <row r="1633" spans="1:15" x14ac:dyDescent="0.2">
      <c r="A1633" s="255" t="s">
        <v>2063</v>
      </c>
      <c r="B1633" s="255" t="s">
        <v>2046</v>
      </c>
      <c r="C1633" s="255" t="s">
        <v>163</v>
      </c>
      <c r="D1633" s="255" t="s">
        <v>399</v>
      </c>
      <c r="E1633" s="255" t="s">
        <v>164</v>
      </c>
      <c r="F1633" s="255" t="s">
        <v>10004</v>
      </c>
      <c r="G1633" s="256">
        <v>43209</v>
      </c>
      <c r="H1633" s="257">
        <v>445.85</v>
      </c>
      <c r="I1633" s="257">
        <v>1</v>
      </c>
      <c r="J1633" s="257">
        <f t="shared" si="25"/>
        <v>445.85</v>
      </c>
      <c r="K1633" s="255" t="s">
        <v>9997</v>
      </c>
      <c r="L1633" s="255" t="s">
        <v>434</v>
      </c>
      <c r="M1633" s="256">
        <v>43213</v>
      </c>
      <c r="N1633" s="255" t="s">
        <v>70</v>
      </c>
      <c r="O1633" s="255" t="s">
        <v>9998</v>
      </c>
    </row>
    <row r="1634" spans="1:15" x14ac:dyDescent="0.2">
      <c r="A1634" s="255" t="s">
        <v>2063</v>
      </c>
      <c r="B1634" s="255" t="s">
        <v>2046</v>
      </c>
      <c r="C1634" s="255" t="s">
        <v>163</v>
      </c>
      <c r="D1634" s="255" t="s">
        <v>399</v>
      </c>
      <c r="E1634" s="255" t="s">
        <v>164</v>
      </c>
      <c r="F1634" s="255" t="s">
        <v>10005</v>
      </c>
      <c r="G1634" s="256">
        <v>43209</v>
      </c>
      <c r="H1634" s="257">
        <v>24.1</v>
      </c>
      <c r="I1634" s="257">
        <v>1</v>
      </c>
      <c r="J1634" s="257">
        <f t="shared" si="25"/>
        <v>24.1</v>
      </c>
      <c r="K1634" s="255" t="s">
        <v>9989</v>
      </c>
      <c r="L1634" s="255" t="s">
        <v>165</v>
      </c>
      <c r="M1634" s="256">
        <v>43213</v>
      </c>
      <c r="N1634" s="255" t="s">
        <v>70</v>
      </c>
      <c r="O1634" s="255" t="s">
        <v>9990</v>
      </c>
    </row>
    <row r="1635" spans="1:15" x14ac:dyDescent="0.2">
      <c r="A1635" s="255" t="s">
        <v>2063</v>
      </c>
      <c r="B1635" s="255" t="s">
        <v>2046</v>
      </c>
      <c r="C1635" s="255" t="s">
        <v>163</v>
      </c>
      <c r="D1635" s="255" t="s">
        <v>399</v>
      </c>
      <c r="E1635" s="255" t="s">
        <v>164</v>
      </c>
      <c r="F1635" s="255" t="s">
        <v>10006</v>
      </c>
      <c r="G1635" s="256">
        <v>43208</v>
      </c>
      <c r="H1635" s="257">
        <v>142.83000000000001</v>
      </c>
      <c r="I1635" s="257">
        <v>1</v>
      </c>
      <c r="J1635" s="257">
        <f t="shared" si="25"/>
        <v>142.83000000000001</v>
      </c>
      <c r="K1635" s="255" t="s">
        <v>10007</v>
      </c>
      <c r="L1635" s="255" t="s">
        <v>165</v>
      </c>
      <c r="M1635" s="256">
        <v>43209</v>
      </c>
      <c r="N1635" s="255" t="s">
        <v>70</v>
      </c>
      <c r="O1635" s="255" t="s">
        <v>10008</v>
      </c>
    </row>
    <row r="1636" spans="1:15" x14ac:dyDescent="0.2">
      <c r="A1636" s="255" t="s">
        <v>2063</v>
      </c>
      <c r="B1636" s="255" t="s">
        <v>2046</v>
      </c>
      <c r="C1636" s="255" t="s">
        <v>163</v>
      </c>
      <c r="D1636" s="255" t="s">
        <v>399</v>
      </c>
      <c r="E1636" s="255" t="s">
        <v>164</v>
      </c>
      <c r="F1636" s="255" t="s">
        <v>10009</v>
      </c>
      <c r="G1636" s="256">
        <v>43207</v>
      </c>
      <c r="H1636" s="257">
        <v>50.38</v>
      </c>
      <c r="I1636" s="257">
        <v>1</v>
      </c>
      <c r="J1636" s="257">
        <f t="shared" si="25"/>
        <v>50.38</v>
      </c>
      <c r="K1636" s="255" t="s">
        <v>10007</v>
      </c>
      <c r="L1636" s="255" t="s">
        <v>165</v>
      </c>
      <c r="M1636" s="256">
        <v>43209</v>
      </c>
      <c r="N1636" s="255" t="s">
        <v>70</v>
      </c>
      <c r="O1636" s="255" t="s">
        <v>10008</v>
      </c>
    </row>
    <row r="1637" spans="1:15" x14ac:dyDescent="0.2">
      <c r="A1637" s="255" t="s">
        <v>2063</v>
      </c>
      <c r="B1637" s="255" t="s">
        <v>2046</v>
      </c>
      <c r="C1637" s="255" t="s">
        <v>163</v>
      </c>
      <c r="D1637" s="255" t="s">
        <v>399</v>
      </c>
      <c r="E1637" s="255" t="s">
        <v>164</v>
      </c>
      <c r="F1637" s="255" t="s">
        <v>10010</v>
      </c>
      <c r="G1637" s="256">
        <v>43207</v>
      </c>
      <c r="H1637" s="257">
        <v>15.22</v>
      </c>
      <c r="I1637" s="257">
        <v>1</v>
      </c>
      <c r="J1637" s="257">
        <f t="shared" si="25"/>
        <v>15.22</v>
      </c>
      <c r="K1637" s="255" t="s">
        <v>9989</v>
      </c>
      <c r="L1637" s="255" t="s">
        <v>165</v>
      </c>
      <c r="M1637" s="256">
        <v>43209</v>
      </c>
      <c r="N1637" s="255" t="s">
        <v>70</v>
      </c>
      <c r="O1637" s="255" t="s">
        <v>9990</v>
      </c>
    </row>
    <row r="1638" spans="1:15" x14ac:dyDescent="0.2">
      <c r="A1638" s="255" t="s">
        <v>2063</v>
      </c>
      <c r="B1638" s="255" t="s">
        <v>2046</v>
      </c>
      <c r="C1638" s="255" t="s">
        <v>163</v>
      </c>
      <c r="D1638" s="255" t="s">
        <v>399</v>
      </c>
      <c r="E1638" s="255" t="s">
        <v>164</v>
      </c>
      <c r="F1638" s="255" t="s">
        <v>10011</v>
      </c>
      <c r="G1638" s="256">
        <v>43207</v>
      </c>
      <c r="H1638" s="257">
        <v>644.20000000000005</v>
      </c>
      <c r="I1638" s="257">
        <v>1</v>
      </c>
      <c r="J1638" s="257">
        <f t="shared" si="25"/>
        <v>644.20000000000005</v>
      </c>
      <c r="K1638" s="255" t="s">
        <v>10012</v>
      </c>
      <c r="L1638" s="255" t="s">
        <v>214</v>
      </c>
      <c r="M1638" s="256">
        <v>43209</v>
      </c>
      <c r="N1638" s="255" t="s">
        <v>70</v>
      </c>
      <c r="O1638" s="255" t="s">
        <v>10013</v>
      </c>
    </row>
    <row r="1639" spans="1:15" x14ac:dyDescent="0.2">
      <c r="A1639" s="255" t="s">
        <v>2063</v>
      </c>
      <c r="B1639" s="255" t="s">
        <v>2046</v>
      </c>
      <c r="C1639" s="255" t="s">
        <v>163</v>
      </c>
      <c r="D1639" s="255" t="s">
        <v>399</v>
      </c>
      <c r="E1639" s="255" t="s">
        <v>164</v>
      </c>
      <c r="F1639" s="255" t="s">
        <v>10014</v>
      </c>
      <c r="G1639" s="256">
        <v>43207</v>
      </c>
      <c r="H1639" s="257">
        <v>94.9</v>
      </c>
      <c r="I1639" s="257">
        <v>1</v>
      </c>
      <c r="J1639" s="257">
        <f t="shared" si="25"/>
        <v>94.9</v>
      </c>
      <c r="K1639" s="255" t="s">
        <v>10015</v>
      </c>
      <c r="L1639" s="255" t="s">
        <v>91</v>
      </c>
      <c r="M1639" s="256">
        <v>43209</v>
      </c>
      <c r="N1639" s="255" t="s">
        <v>70</v>
      </c>
      <c r="O1639" s="255" t="s">
        <v>10016</v>
      </c>
    </row>
    <row r="1640" spans="1:15" x14ac:dyDescent="0.2">
      <c r="A1640" s="255" t="s">
        <v>2063</v>
      </c>
      <c r="B1640" s="255" t="s">
        <v>2046</v>
      </c>
      <c r="C1640" s="255" t="s">
        <v>163</v>
      </c>
      <c r="D1640" s="255" t="s">
        <v>399</v>
      </c>
      <c r="E1640" s="255" t="s">
        <v>164</v>
      </c>
      <c r="F1640" s="255" t="s">
        <v>10017</v>
      </c>
      <c r="G1640" s="256">
        <v>43206</v>
      </c>
      <c r="H1640" s="257">
        <v>72.239999999999995</v>
      </c>
      <c r="I1640" s="257">
        <v>1</v>
      </c>
      <c r="J1640" s="257">
        <f t="shared" si="25"/>
        <v>72.239999999999995</v>
      </c>
      <c r="K1640" s="255" t="s">
        <v>10018</v>
      </c>
      <c r="L1640" s="255" t="s">
        <v>91</v>
      </c>
      <c r="M1640" s="256">
        <v>43207</v>
      </c>
      <c r="N1640" s="255" t="s">
        <v>70</v>
      </c>
      <c r="O1640" s="255" t="s">
        <v>10019</v>
      </c>
    </row>
    <row r="1641" spans="1:15" x14ac:dyDescent="0.2">
      <c r="A1641" s="255" t="s">
        <v>2063</v>
      </c>
      <c r="B1641" s="255" t="s">
        <v>2046</v>
      </c>
      <c r="C1641" s="255" t="s">
        <v>163</v>
      </c>
      <c r="D1641" s="255" t="s">
        <v>399</v>
      </c>
      <c r="E1641" s="255" t="s">
        <v>164</v>
      </c>
      <c r="F1641" s="255" t="s">
        <v>10020</v>
      </c>
      <c r="G1641" s="256">
        <v>43206</v>
      </c>
      <c r="H1641" s="257">
        <v>71.98</v>
      </c>
      <c r="I1641" s="257">
        <v>1</v>
      </c>
      <c r="J1641" s="257">
        <f t="shared" si="25"/>
        <v>71.98</v>
      </c>
      <c r="K1641" s="255" t="s">
        <v>10021</v>
      </c>
      <c r="L1641" s="255" t="s">
        <v>165</v>
      </c>
      <c r="M1641" s="256">
        <v>43207</v>
      </c>
      <c r="N1641" s="255" t="s">
        <v>70</v>
      </c>
      <c r="O1641" s="255" t="s">
        <v>10022</v>
      </c>
    </row>
    <row r="1642" spans="1:15" x14ac:dyDescent="0.2">
      <c r="A1642" s="255" t="s">
        <v>2063</v>
      </c>
      <c r="B1642" s="255" t="s">
        <v>2046</v>
      </c>
      <c r="C1642" s="255" t="s">
        <v>163</v>
      </c>
      <c r="D1642" s="255" t="s">
        <v>399</v>
      </c>
      <c r="E1642" s="255" t="s">
        <v>164</v>
      </c>
      <c r="F1642" s="255" t="s">
        <v>10023</v>
      </c>
      <c r="G1642" s="256">
        <v>43203</v>
      </c>
      <c r="H1642" s="257">
        <v>32.17</v>
      </c>
      <c r="I1642" s="257">
        <v>1</v>
      </c>
      <c r="J1642" s="257">
        <f t="shared" si="25"/>
        <v>32.17</v>
      </c>
      <c r="K1642" s="255" t="s">
        <v>10024</v>
      </c>
      <c r="L1642" s="255" t="s">
        <v>91</v>
      </c>
      <c r="M1642" s="256">
        <v>43207</v>
      </c>
      <c r="N1642" s="255" t="s">
        <v>70</v>
      </c>
      <c r="O1642" s="255" t="s">
        <v>10025</v>
      </c>
    </row>
    <row r="1643" spans="1:15" x14ac:dyDescent="0.2">
      <c r="A1643" s="255" t="s">
        <v>2063</v>
      </c>
      <c r="B1643" s="255" t="s">
        <v>2046</v>
      </c>
      <c r="C1643" s="255" t="s">
        <v>163</v>
      </c>
      <c r="D1643" s="255" t="s">
        <v>399</v>
      </c>
      <c r="E1643" s="255" t="s">
        <v>164</v>
      </c>
      <c r="F1643" s="255" t="s">
        <v>10026</v>
      </c>
      <c r="G1643" s="256">
        <v>43203</v>
      </c>
      <c r="H1643" s="257">
        <v>708.94</v>
      </c>
      <c r="I1643" s="257">
        <v>1</v>
      </c>
      <c r="J1643" s="257">
        <f t="shared" si="25"/>
        <v>708.94</v>
      </c>
      <c r="K1643" s="255" t="s">
        <v>10027</v>
      </c>
      <c r="L1643" s="255" t="s">
        <v>4575</v>
      </c>
      <c r="M1643" s="256">
        <v>43207</v>
      </c>
      <c r="N1643" s="255" t="s">
        <v>70</v>
      </c>
      <c r="O1643" s="255" t="s">
        <v>10028</v>
      </c>
    </row>
    <row r="1644" spans="1:15" x14ac:dyDescent="0.2">
      <c r="A1644" s="255" t="s">
        <v>2063</v>
      </c>
      <c r="B1644" s="255" t="s">
        <v>2046</v>
      </c>
      <c r="C1644" s="255" t="s">
        <v>163</v>
      </c>
      <c r="D1644" s="255" t="s">
        <v>399</v>
      </c>
      <c r="E1644" s="255" t="s">
        <v>164</v>
      </c>
      <c r="F1644" s="255" t="s">
        <v>10029</v>
      </c>
      <c r="G1644" s="256">
        <v>43203</v>
      </c>
      <c r="H1644" s="257">
        <v>27.35</v>
      </c>
      <c r="I1644" s="257">
        <v>1</v>
      </c>
      <c r="J1644" s="257">
        <f t="shared" si="25"/>
        <v>27.35</v>
      </c>
      <c r="K1644" s="255" t="s">
        <v>10030</v>
      </c>
      <c r="L1644" s="255" t="s">
        <v>222</v>
      </c>
      <c r="M1644" s="256">
        <v>43207</v>
      </c>
      <c r="N1644" s="255" t="s">
        <v>70</v>
      </c>
      <c r="O1644" s="255" t="s">
        <v>10031</v>
      </c>
    </row>
    <row r="1645" spans="1:15" x14ac:dyDescent="0.2">
      <c r="A1645" s="255" t="s">
        <v>2063</v>
      </c>
      <c r="B1645" s="255" t="s">
        <v>2046</v>
      </c>
      <c r="C1645" s="255" t="s">
        <v>163</v>
      </c>
      <c r="D1645" s="255" t="s">
        <v>399</v>
      </c>
      <c r="E1645" s="255" t="s">
        <v>164</v>
      </c>
      <c r="F1645" s="255" t="s">
        <v>10032</v>
      </c>
      <c r="G1645" s="256">
        <v>43202</v>
      </c>
      <c r="H1645" s="257">
        <v>33.76</v>
      </c>
      <c r="I1645" s="257">
        <v>1</v>
      </c>
      <c r="J1645" s="257">
        <f t="shared" si="25"/>
        <v>33.76</v>
      </c>
      <c r="K1645" s="255" t="s">
        <v>10033</v>
      </c>
      <c r="L1645" s="255" t="s">
        <v>165</v>
      </c>
      <c r="M1645" s="256">
        <v>43203</v>
      </c>
      <c r="N1645" s="255" t="s">
        <v>70</v>
      </c>
      <c r="O1645" s="255" t="s">
        <v>10034</v>
      </c>
    </row>
    <row r="1646" spans="1:15" x14ac:dyDescent="0.2">
      <c r="A1646" s="255" t="s">
        <v>2063</v>
      </c>
      <c r="B1646" s="255" t="s">
        <v>2046</v>
      </c>
      <c r="C1646" s="255" t="s">
        <v>163</v>
      </c>
      <c r="D1646" s="255" t="s">
        <v>399</v>
      </c>
      <c r="E1646" s="255" t="s">
        <v>164</v>
      </c>
      <c r="F1646" s="255" t="s">
        <v>10035</v>
      </c>
      <c r="G1646" s="256">
        <v>43202</v>
      </c>
      <c r="H1646" s="257">
        <v>15.73</v>
      </c>
      <c r="I1646" s="257">
        <v>1</v>
      </c>
      <c r="J1646" s="257">
        <f t="shared" si="25"/>
        <v>15.73</v>
      </c>
      <c r="K1646" s="255" t="s">
        <v>5850</v>
      </c>
      <c r="L1646" s="255" t="s">
        <v>165</v>
      </c>
      <c r="M1646" s="256">
        <v>43203</v>
      </c>
      <c r="N1646" s="255" t="s">
        <v>70</v>
      </c>
      <c r="O1646" s="255" t="s">
        <v>5851</v>
      </c>
    </row>
    <row r="1647" spans="1:15" x14ac:dyDescent="0.2">
      <c r="A1647" s="255" t="s">
        <v>2063</v>
      </c>
      <c r="B1647" s="255" t="s">
        <v>2046</v>
      </c>
      <c r="C1647" s="255" t="s">
        <v>163</v>
      </c>
      <c r="D1647" s="255" t="s">
        <v>399</v>
      </c>
      <c r="E1647" s="255" t="s">
        <v>164</v>
      </c>
      <c r="F1647" s="255" t="s">
        <v>10036</v>
      </c>
      <c r="G1647" s="256">
        <v>43201</v>
      </c>
      <c r="H1647" s="257">
        <v>149.19</v>
      </c>
      <c r="I1647" s="257">
        <v>1</v>
      </c>
      <c r="J1647" s="257">
        <f t="shared" si="25"/>
        <v>149.19</v>
      </c>
      <c r="K1647" s="255" t="s">
        <v>10030</v>
      </c>
      <c r="L1647" s="255" t="s">
        <v>222</v>
      </c>
      <c r="M1647" s="256">
        <v>43203</v>
      </c>
      <c r="N1647" s="255" t="s">
        <v>70</v>
      </c>
      <c r="O1647" s="255" t="s">
        <v>10031</v>
      </c>
    </row>
    <row r="1648" spans="1:15" x14ac:dyDescent="0.2">
      <c r="A1648" s="255" t="s">
        <v>2063</v>
      </c>
      <c r="B1648" s="255" t="s">
        <v>2046</v>
      </c>
      <c r="C1648" s="255" t="s">
        <v>163</v>
      </c>
      <c r="D1648" s="255" t="s">
        <v>399</v>
      </c>
      <c r="E1648" s="255" t="s">
        <v>164</v>
      </c>
      <c r="F1648" s="255" t="s">
        <v>10037</v>
      </c>
      <c r="G1648" s="256">
        <v>43201</v>
      </c>
      <c r="H1648" s="257">
        <v>769.05</v>
      </c>
      <c r="I1648" s="257">
        <v>1</v>
      </c>
      <c r="J1648" s="257">
        <f t="shared" si="25"/>
        <v>769.05</v>
      </c>
      <c r="K1648" s="255" t="s">
        <v>10015</v>
      </c>
      <c r="L1648" s="255" t="s">
        <v>91</v>
      </c>
      <c r="M1648" s="256">
        <v>43203</v>
      </c>
      <c r="N1648" s="255" t="s">
        <v>70</v>
      </c>
      <c r="O1648" s="255" t="s">
        <v>10016</v>
      </c>
    </row>
    <row r="1649" spans="1:15" x14ac:dyDescent="0.2">
      <c r="A1649" s="255" t="s">
        <v>2063</v>
      </c>
      <c r="B1649" s="255" t="s">
        <v>2046</v>
      </c>
      <c r="C1649" s="255" t="s">
        <v>163</v>
      </c>
      <c r="D1649" s="255" t="s">
        <v>399</v>
      </c>
      <c r="E1649" s="255" t="s">
        <v>164</v>
      </c>
      <c r="F1649" s="255" t="s">
        <v>10038</v>
      </c>
      <c r="G1649" s="256">
        <v>43200</v>
      </c>
      <c r="H1649" s="257">
        <v>469.48</v>
      </c>
      <c r="I1649" s="257">
        <v>1</v>
      </c>
      <c r="J1649" s="257">
        <f t="shared" si="25"/>
        <v>469.48</v>
      </c>
      <c r="K1649" s="255" t="s">
        <v>9981</v>
      </c>
      <c r="L1649" s="255" t="s">
        <v>383</v>
      </c>
      <c r="M1649" s="256">
        <v>43203</v>
      </c>
      <c r="N1649" s="255" t="s">
        <v>70</v>
      </c>
      <c r="O1649" s="255" t="s">
        <v>398</v>
      </c>
    </row>
    <row r="1650" spans="1:15" x14ac:dyDescent="0.2">
      <c r="A1650" s="255" t="s">
        <v>2063</v>
      </c>
      <c r="B1650" s="255" t="s">
        <v>2046</v>
      </c>
      <c r="C1650" s="255" t="s">
        <v>163</v>
      </c>
      <c r="D1650" s="255" t="s">
        <v>399</v>
      </c>
      <c r="E1650" s="255" t="s">
        <v>164</v>
      </c>
      <c r="F1650" s="255" t="s">
        <v>10039</v>
      </c>
      <c r="G1650" s="256">
        <v>43200</v>
      </c>
      <c r="H1650" s="257">
        <v>145.30000000000001</v>
      </c>
      <c r="I1650" s="257">
        <v>1</v>
      </c>
      <c r="J1650" s="257">
        <f t="shared" si="25"/>
        <v>145.30000000000001</v>
      </c>
      <c r="K1650" s="255" t="s">
        <v>10040</v>
      </c>
      <c r="L1650" s="255" t="s">
        <v>383</v>
      </c>
      <c r="M1650" s="256">
        <v>43203</v>
      </c>
      <c r="N1650" s="255" t="s">
        <v>70</v>
      </c>
      <c r="O1650" s="255" t="s">
        <v>398</v>
      </c>
    </row>
    <row r="1651" spans="1:15" x14ac:dyDescent="0.2">
      <c r="A1651" s="255" t="s">
        <v>2063</v>
      </c>
      <c r="B1651" s="255" t="s">
        <v>2046</v>
      </c>
      <c r="C1651" s="255" t="s">
        <v>163</v>
      </c>
      <c r="D1651" s="255" t="s">
        <v>399</v>
      </c>
      <c r="E1651" s="255" t="s">
        <v>164</v>
      </c>
      <c r="F1651" s="255" t="s">
        <v>10041</v>
      </c>
      <c r="G1651" s="256">
        <v>43200</v>
      </c>
      <c r="H1651" s="257">
        <v>136.49</v>
      </c>
      <c r="I1651" s="257">
        <v>1</v>
      </c>
      <c r="J1651" s="257">
        <f t="shared" si="25"/>
        <v>136.49</v>
      </c>
      <c r="K1651" s="255" t="s">
        <v>10042</v>
      </c>
      <c r="L1651" s="255" t="s">
        <v>165</v>
      </c>
      <c r="M1651" s="256">
        <v>43203</v>
      </c>
      <c r="N1651" s="255" t="s">
        <v>70</v>
      </c>
      <c r="O1651" s="255" t="s">
        <v>10043</v>
      </c>
    </row>
    <row r="1652" spans="1:15" x14ac:dyDescent="0.2">
      <c r="A1652" s="255" t="s">
        <v>2063</v>
      </c>
      <c r="B1652" s="255" t="s">
        <v>2046</v>
      </c>
      <c r="C1652" s="255" t="s">
        <v>163</v>
      </c>
      <c r="D1652" s="255" t="s">
        <v>399</v>
      </c>
      <c r="E1652" s="255" t="s">
        <v>164</v>
      </c>
      <c r="F1652" s="255" t="s">
        <v>10044</v>
      </c>
      <c r="G1652" s="256">
        <v>43200</v>
      </c>
      <c r="H1652" s="257">
        <v>20.98</v>
      </c>
      <c r="I1652" s="257">
        <v>1</v>
      </c>
      <c r="J1652" s="257">
        <f t="shared" si="25"/>
        <v>20.98</v>
      </c>
      <c r="K1652" s="255" t="s">
        <v>10045</v>
      </c>
      <c r="L1652" s="255" t="s">
        <v>165</v>
      </c>
      <c r="M1652" s="256">
        <v>43203</v>
      </c>
      <c r="N1652" s="255" t="s">
        <v>70</v>
      </c>
      <c r="O1652" s="255" t="s">
        <v>10046</v>
      </c>
    </row>
    <row r="1653" spans="1:15" x14ac:dyDescent="0.2">
      <c r="A1653" s="255" t="s">
        <v>2063</v>
      </c>
      <c r="B1653" s="255" t="s">
        <v>2046</v>
      </c>
      <c r="C1653" s="255" t="s">
        <v>163</v>
      </c>
      <c r="D1653" s="255" t="s">
        <v>399</v>
      </c>
      <c r="E1653" s="255" t="s">
        <v>164</v>
      </c>
      <c r="F1653" s="255" t="s">
        <v>10047</v>
      </c>
      <c r="G1653" s="256">
        <v>43200</v>
      </c>
      <c r="H1653" s="257">
        <v>66.5</v>
      </c>
      <c r="I1653" s="257">
        <v>1</v>
      </c>
      <c r="J1653" s="257">
        <f t="shared" si="25"/>
        <v>66.5</v>
      </c>
      <c r="K1653" s="255" t="s">
        <v>10048</v>
      </c>
      <c r="L1653" s="255" t="s">
        <v>228</v>
      </c>
      <c r="M1653" s="256">
        <v>43203</v>
      </c>
      <c r="N1653" s="255" t="s">
        <v>70</v>
      </c>
      <c r="O1653" s="255" t="s">
        <v>398</v>
      </c>
    </row>
    <row r="1654" spans="1:15" x14ac:dyDescent="0.2">
      <c r="A1654" s="255" t="s">
        <v>2063</v>
      </c>
      <c r="B1654" s="255" t="s">
        <v>2046</v>
      </c>
      <c r="C1654" s="255" t="s">
        <v>163</v>
      </c>
      <c r="D1654" s="255" t="s">
        <v>399</v>
      </c>
      <c r="E1654" s="255" t="s">
        <v>164</v>
      </c>
      <c r="F1654" s="255" t="s">
        <v>10049</v>
      </c>
      <c r="G1654" s="256">
        <v>43199</v>
      </c>
      <c r="H1654" s="257">
        <v>17.670000000000002</v>
      </c>
      <c r="I1654" s="257">
        <v>1</v>
      </c>
      <c r="J1654" s="257">
        <f t="shared" si="25"/>
        <v>17.670000000000002</v>
      </c>
      <c r="K1654" s="255" t="s">
        <v>10050</v>
      </c>
      <c r="L1654" s="255" t="s">
        <v>429</v>
      </c>
      <c r="M1654" s="256">
        <v>43200</v>
      </c>
      <c r="N1654" s="255" t="s">
        <v>70</v>
      </c>
      <c r="O1654" s="255" t="s">
        <v>10051</v>
      </c>
    </row>
    <row r="1655" spans="1:15" x14ac:dyDescent="0.2">
      <c r="A1655" s="255" t="s">
        <v>2063</v>
      </c>
      <c r="B1655" s="255" t="s">
        <v>2046</v>
      </c>
      <c r="C1655" s="255" t="s">
        <v>163</v>
      </c>
      <c r="D1655" s="255" t="s">
        <v>399</v>
      </c>
      <c r="E1655" s="255" t="s">
        <v>164</v>
      </c>
      <c r="F1655" s="255" t="s">
        <v>10052</v>
      </c>
      <c r="G1655" s="256">
        <v>43199</v>
      </c>
      <c r="H1655" s="257">
        <v>87.62</v>
      </c>
      <c r="I1655" s="257">
        <v>1</v>
      </c>
      <c r="J1655" s="257">
        <f t="shared" si="25"/>
        <v>87.62</v>
      </c>
      <c r="K1655" s="255" t="s">
        <v>10002</v>
      </c>
      <c r="L1655" s="255" t="s">
        <v>429</v>
      </c>
      <c r="M1655" s="256">
        <v>43200</v>
      </c>
      <c r="N1655" s="255" t="s">
        <v>70</v>
      </c>
      <c r="O1655" s="255" t="s">
        <v>10003</v>
      </c>
    </row>
    <row r="1656" spans="1:15" x14ac:dyDescent="0.2">
      <c r="A1656" s="255" t="s">
        <v>2063</v>
      </c>
      <c r="B1656" s="255" t="s">
        <v>2046</v>
      </c>
      <c r="C1656" s="255" t="s">
        <v>163</v>
      </c>
      <c r="D1656" s="255" t="s">
        <v>399</v>
      </c>
      <c r="E1656" s="255" t="s">
        <v>164</v>
      </c>
      <c r="F1656" s="255" t="s">
        <v>10053</v>
      </c>
      <c r="G1656" s="256">
        <v>43199</v>
      </c>
      <c r="H1656" s="257">
        <v>42.69</v>
      </c>
      <c r="I1656" s="257">
        <v>1</v>
      </c>
      <c r="J1656" s="257">
        <f t="shared" si="25"/>
        <v>42.69</v>
      </c>
      <c r="K1656" s="255" t="s">
        <v>10018</v>
      </c>
      <c r="L1656" s="255" t="s">
        <v>91</v>
      </c>
      <c r="M1656" s="256">
        <v>43200</v>
      </c>
      <c r="N1656" s="255" t="s">
        <v>70</v>
      </c>
      <c r="O1656" s="255" t="s">
        <v>10019</v>
      </c>
    </row>
    <row r="1657" spans="1:15" x14ac:dyDescent="0.2">
      <c r="A1657" s="255" t="s">
        <v>2063</v>
      </c>
      <c r="B1657" s="255" t="s">
        <v>2046</v>
      </c>
      <c r="C1657" s="255" t="s">
        <v>163</v>
      </c>
      <c r="D1657" s="255" t="s">
        <v>399</v>
      </c>
      <c r="E1657" s="255" t="s">
        <v>164</v>
      </c>
      <c r="F1657" s="255" t="s">
        <v>10054</v>
      </c>
      <c r="G1657" s="256">
        <v>43199</v>
      </c>
      <c r="H1657" s="257">
        <v>188.76</v>
      </c>
      <c r="I1657" s="257">
        <v>1</v>
      </c>
      <c r="J1657" s="257">
        <f t="shared" si="25"/>
        <v>188.76</v>
      </c>
      <c r="K1657" s="255" t="s">
        <v>5838</v>
      </c>
      <c r="L1657" s="255" t="s">
        <v>4575</v>
      </c>
      <c r="M1657" s="256">
        <v>43200</v>
      </c>
      <c r="N1657" s="255" t="s">
        <v>70</v>
      </c>
      <c r="O1657" s="255" t="s">
        <v>5839</v>
      </c>
    </row>
    <row r="1658" spans="1:15" x14ac:dyDescent="0.2">
      <c r="A1658" s="255" t="s">
        <v>2063</v>
      </c>
      <c r="B1658" s="255" t="s">
        <v>2046</v>
      </c>
      <c r="C1658" s="255" t="s">
        <v>163</v>
      </c>
      <c r="D1658" s="255" t="s">
        <v>399</v>
      </c>
      <c r="E1658" s="255" t="s">
        <v>164</v>
      </c>
      <c r="F1658" s="255" t="s">
        <v>10055</v>
      </c>
      <c r="G1658" s="256">
        <v>43194</v>
      </c>
      <c r="H1658" s="257">
        <v>108.57</v>
      </c>
      <c r="I1658" s="257">
        <v>1</v>
      </c>
      <c r="J1658" s="257">
        <f t="shared" si="25"/>
        <v>108.57</v>
      </c>
      <c r="K1658" s="255" t="s">
        <v>10056</v>
      </c>
      <c r="L1658" s="255" t="s">
        <v>217</v>
      </c>
      <c r="M1658" s="256">
        <v>43200</v>
      </c>
      <c r="N1658" s="255" t="s">
        <v>70</v>
      </c>
      <c r="O1658" s="255" t="s">
        <v>10057</v>
      </c>
    </row>
    <row r="1659" spans="1:15" x14ac:dyDescent="0.2">
      <c r="A1659" s="255" t="s">
        <v>2063</v>
      </c>
      <c r="B1659" s="255" t="s">
        <v>2046</v>
      </c>
      <c r="C1659" s="255" t="s">
        <v>163</v>
      </c>
      <c r="D1659" s="255" t="s">
        <v>399</v>
      </c>
      <c r="E1659" s="255" t="s">
        <v>164</v>
      </c>
      <c r="F1659" s="255" t="s">
        <v>10058</v>
      </c>
      <c r="G1659" s="256">
        <v>43194</v>
      </c>
      <c r="H1659" s="257">
        <v>23.11</v>
      </c>
      <c r="I1659" s="257">
        <v>1</v>
      </c>
      <c r="J1659" s="257">
        <f t="shared" si="25"/>
        <v>23.11</v>
      </c>
      <c r="K1659" s="255" t="s">
        <v>5841</v>
      </c>
      <c r="L1659" s="255" t="s">
        <v>165</v>
      </c>
      <c r="M1659" s="256">
        <v>43200</v>
      </c>
      <c r="N1659" s="255" t="s">
        <v>70</v>
      </c>
      <c r="O1659" s="255" t="s">
        <v>5842</v>
      </c>
    </row>
    <row r="1660" spans="1:15" x14ac:dyDescent="0.2">
      <c r="A1660" s="255" t="s">
        <v>2063</v>
      </c>
      <c r="B1660" s="255" t="s">
        <v>2046</v>
      </c>
      <c r="C1660" s="255" t="s">
        <v>163</v>
      </c>
      <c r="D1660" s="255" t="s">
        <v>399</v>
      </c>
      <c r="E1660" s="255" t="s">
        <v>164</v>
      </c>
      <c r="F1660" s="255" t="s">
        <v>10059</v>
      </c>
      <c r="G1660" s="256">
        <v>43194</v>
      </c>
      <c r="H1660" s="257">
        <v>477.77</v>
      </c>
      <c r="I1660" s="257">
        <v>1</v>
      </c>
      <c r="J1660" s="257">
        <f t="shared" si="25"/>
        <v>477.77</v>
      </c>
      <c r="K1660" s="255" t="s">
        <v>10060</v>
      </c>
      <c r="L1660" s="255" t="s">
        <v>228</v>
      </c>
      <c r="M1660" s="256">
        <v>43200</v>
      </c>
      <c r="N1660" s="255" t="s">
        <v>70</v>
      </c>
      <c r="O1660" s="255" t="s">
        <v>398</v>
      </c>
    </row>
    <row r="1661" spans="1:15" x14ac:dyDescent="0.2">
      <c r="A1661" s="255" t="s">
        <v>2063</v>
      </c>
      <c r="B1661" s="255" t="s">
        <v>2046</v>
      </c>
      <c r="C1661" s="255" t="s">
        <v>163</v>
      </c>
      <c r="D1661" s="255" t="s">
        <v>399</v>
      </c>
      <c r="E1661" s="255" t="s">
        <v>164</v>
      </c>
      <c r="F1661" s="255" t="s">
        <v>10061</v>
      </c>
      <c r="G1661" s="256">
        <v>43193</v>
      </c>
      <c r="H1661" s="257">
        <v>64.52</v>
      </c>
      <c r="I1661" s="257">
        <v>1</v>
      </c>
      <c r="J1661" s="257">
        <f t="shared" si="25"/>
        <v>64.52</v>
      </c>
      <c r="K1661" s="255" t="s">
        <v>10062</v>
      </c>
      <c r="L1661" s="255" t="s">
        <v>165</v>
      </c>
      <c r="M1661" s="256">
        <v>43200</v>
      </c>
      <c r="N1661" s="255" t="s">
        <v>70</v>
      </c>
      <c r="O1661" s="255" t="s">
        <v>10063</v>
      </c>
    </row>
    <row r="1662" spans="1:15" x14ac:dyDescent="0.2">
      <c r="A1662" s="255" t="s">
        <v>2063</v>
      </c>
      <c r="B1662" s="255" t="s">
        <v>2046</v>
      </c>
      <c r="C1662" s="255" t="s">
        <v>163</v>
      </c>
      <c r="D1662" s="255" t="s">
        <v>399</v>
      </c>
      <c r="E1662" s="255" t="s">
        <v>164</v>
      </c>
      <c r="F1662" s="255" t="s">
        <v>10064</v>
      </c>
      <c r="G1662" s="256">
        <v>43193</v>
      </c>
      <c r="H1662" s="257">
        <v>15.95</v>
      </c>
      <c r="I1662" s="257">
        <v>1</v>
      </c>
      <c r="J1662" s="257">
        <f t="shared" si="25"/>
        <v>15.95</v>
      </c>
      <c r="K1662" s="255" t="s">
        <v>10065</v>
      </c>
      <c r="L1662" s="255" t="s">
        <v>165</v>
      </c>
      <c r="M1662" s="256">
        <v>43200</v>
      </c>
      <c r="N1662" s="255" t="s">
        <v>70</v>
      </c>
      <c r="O1662" s="255" t="s">
        <v>10066</v>
      </c>
    </row>
    <row r="1663" spans="1:15" x14ac:dyDescent="0.2">
      <c r="A1663" s="255" t="s">
        <v>2063</v>
      </c>
      <c r="B1663" s="255" t="s">
        <v>2046</v>
      </c>
      <c r="C1663" s="255" t="s">
        <v>163</v>
      </c>
      <c r="D1663" s="255" t="s">
        <v>399</v>
      </c>
      <c r="E1663" s="255" t="s">
        <v>164</v>
      </c>
      <c r="F1663" s="255" t="s">
        <v>10067</v>
      </c>
      <c r="G1663" s="256">
        <v>43181</v>
      </c>
      <c r="H1663" s="257">
        <v>343.59</v>
      </c>
      <c r="I1663" s="257">
        <v>1</v>
      </c>
      <c r="J1663" s="257">
        <f t="shared" si="25"/>
        <v>343.59</v>
      </c>
      <c r="K1663" s="255" t="s">
        <v>5838</v>
      </c>
      <c r="L1663" s="255" t="s">
        <v>4575</v>
      </c>
      <c r="M1663" s="256">
        <v>43200</v>
      </c>
      <c r="N1663" s="255" t="s">
        <v>70</v>
      </c>
      <c r="O1663" s="255" t="s">
        <v>5839</v>
      </c>
    </row>
    <row r="1664" spans="1:15" x14ac:dyDescent="0.2">
      <c r="A1664" s="255" t="s">
        <v>2063</v>
      </c>
      <c r="B1664" s="255" t="s">
        <v>2046</v>
      </c>
      <c r="C1664" s="255" t="s">
        <v>163</v>
      </c>
      <c r="D1664" s="255" t="s">
        <v>399</v>
      </c>
      <c r="E1664" s="255" t="s">
        <v>164</v>
      </c>
      <c r="F1664" s="255" t="s">
        <v>10068</v>
      </c>
      <c r="G1664" s="256">
        <v>43180</v>
      </c>
      <c r="H1664" s="257">
        <v>127.34</v>
      </c>
      <c r="I1664" s="257">
        <v>1</v>
      </c>
      <c r="J1664" s="257">
        <f t="shared" si="25"/>
        <v>127.34</v>
      </c>
      <c r="K1664" s="255" t="s">
        <v>5838</v>
      </c>
      <c r="L1664" s="255" t="s">
        <v>4575</v>
      </c>
      <c r="M1664" s="256">
        <v>43200</v>
      </c>
      <c r="N1664" s="255" t="s">
        <v>70</v>
      </c>
      <c r="O1664" s="255" t="s">
        <v>5839</v>
      </c>
    </row>
    <row r="1665" spans="1:15" x14ac:dyDescent="0.2">
      <c r="A1665" s="255" t="s">
        <v>2063</v>
      </c>
      <c r="B1665" s="255" t="s">
        <v>2046</v>
      </c>
      <c r="C1665" s="255" t="s">
        <v>163</v>
      </c>
      <c r="D1665" s="255" t="s">
        <v>399</v>
      </c>
      <c r="E1665" s="255" t="s">
        <v>164</v>
      </c>
      <c r="F1665" s="255" t="s">
        <v>10069</v>
      </c>
      <c r="G1665" s="256">
        <v>43179</v>
      </c>
      <c r="H1665" s="257">
        <v>786.02</v>
      </c>
      <c r="I1665" s="257">
        <v>1</v>
      </c>
      <c r="J1665" s="257">
        <f t="shared" si="25"/>
        <v>786.02</v>
      </c>
      <c r="K1665" s="255" t="s">
        <v>10070</v>
      </c>
      <c r="L1665" s="255" t="s">
        <v>91</v>
      </c>
      <c r="M1665" s="256">
        <v>43200</v>
      </c>
      <c r="N1665" s="255" t="s">
        <v>70</v>
      </c>
      <c r="O1665" s="255" t="s">
        <v>10071</v>
      </c>
    </row>
    <row r="1666" spans="1:15" x14ac:dyDescent="0.2">
      <c r="A1666" s="255" t="s">
        <v>2063</v>
      </c>
      <c r="B1666" s="255" t="s">
        <v>2046</v>
      </c>
      <c r="C1666" s="255" t="s">
        <v>163</v>
      </c>
      <c r="D1666" s="255" t="s">
        <v>399</v>
      </c>
      <c r="E1666" s="255" t="s">
        <v>164</v>
      </c>
      <c r="F1666" s="255" t="s">
        <v>10072</v>
      </c>
      <c r="G1666" s="256">
        <v>43178</v>
      </c>
      <c r="H1666" s="257">
        <v>189</v>
      </c>
      <c r="I1666" s="257">
        <v>1</v>
      </c>
      <c r="J1666" s="257">
        <f t="shared" si="25"/>
        <v>189</v>
      </c>
      <c r="K1666" s="255" t="s">
        <v>10018</v>
      </c>
      <c r="L1666" s="255" t="s">
        <v>91</v>
      </c>
      <c r="M1666" s="256">
        <v>43200</v>
      </c>
      <c r="N1666" s="255" t="s">
        <v>70</v>
      </c>
      <c r="O1666" s="255" t="s">
        <v>10019</v>
      </c>
    </row>
    <row r="1667" spans="1:15" x14ac:dyDescent="0.2">
      <c r="A1667" s="255" t="s">
        <v>2063</v>
      </c>
      <c r="B1667" s="255" t="s">
        <v>2046</v>
      </c>
      <c r="C1667" s="255" t="s">
        <v>163</v>
      </c>
      <c r="D1667" s="255" t="s">
        <v>399</v>
      </c>
      <c r="E1667" s="255" t="s">
        <v>164</v>
      </c>
      <c r="F1667" s="255" t="s">
        <v>10073</v>
      </c>
      <c r="G1667" s="256">
        <v>43175</v>
      </c>
      <c r="H1667" s="257">
        <v>141.76</v>
      </c>
      <c r="I1667" s="257">
        <v>1</v>
      </c>
      <c r="J1667" s="257">
        <f t="shared" ref="J1667:J1730" si="26">H1667*I1667</f>
        <v>141.76</v>
      </c>
      <c r="K1667" s="255" t="s">
        <v>10018</v>
      </c>
      <c r="L1667" s="255" t="s">
        <v>91</v>
      </c>
      <c r="M1667" s="256">
        <v>43203</v>
      </c>
      <c r="N1667" s="255" t="s">
        <v>70</v>
      </c>
      <c r="O1667" s="255" t="s">
        <v>10019</v>
      </c>
    </row>
    <row r="1668" spans="1:15" x14ac:dyDescent="0.2">
      <c r="A1668" s="255" t="s">
        <v>2063</v>
      </c>
      <c r="B1668" s="255" t="s">
        <v>2046</v>
      </c>
      <c r="C1668" s="255" t="s">
        <v>163</v>
      </c>
      <c r="D1668" s="255" t="s">
        <v>399</v>
      </c>
      <c r="E1668" s="255" t="s">
        <v>164</v>
      </c>
      <c r="F1668" s="255" t="s">
        <v>10074</v>
      </c>
      <c r="G1668" s="256">
        <v>43175</v>
      </c>
      <c r="H1668" s="257">
        <v>191.82</v>
      </c>
      <c r="I1668" s="257">
        <v>1</v>
      </c>
      <c r="J1668" s="257">
        <f t="shared" si="26"/>
        <v>191.82</v>
      </c>
      <c r="K1668" s="255" t="s">
        <v>10075</v>
      </c>
      <c r="L1668" s="255" t="s">
        <v>91</v>
      </c>
      <c r="M1668" s="256">
        <v>43203</v>
      </c>
      <c r="N1668" s="255" t="s">
        <v>70</v>
      </c>
      <c r="O1668" s="255" t="s">
        <v>10076</v>
      </c>
    </row>
    <row r="1669" spans="1:15" x14ac:dyDescent="0.2">
      <c r="A1669" s="255" t="s">
        <v>2063</v>
      </c>
      <c r="B1669" s="255" t="s">
        <v>2046</v>
      </c>
      <c r="C1669" s="255" t="s">
        <v>163</v>
      </c>
      <c r="D1669" s="255" t="s">
        <v>399</v>
      </c>
      <c r="E1669" s="255" t="s">
        <v>164</v>
      </c>
      <c r="F1669" s="255" t="s">
        <v>10077</v>
      </c>
      <c r="G1669" s="256">
        <v>43166</v>
      </c>
      <c r="H1669" s="257">
        <v>1088.6099999999999</v>
      </c>
      <c r="I1669" s="257">
        <v>1</v>
      </c>
      <c r="J1669" s="257">
        <f t="shared" si="26"/>
        <v>1088.6099999999999</v>
      </c>
      <c r="K1669" s="255" t="s">
        <v>10078</v>
      </c>
      <c r="L1669" s="255" t="s">
        <v>91</v>
      </c>
      <c r="M1669" s="256">
        <v>43200</v>
      </c>
      <c r="N1669" s="255" t="s">
        <v>70</v>
      </c>
      <c r="O1669" s="255" t="s">
        <v>10079</v>
      </c>
    </row>
    <row r="1670" spans="1:15" x14ac:dyDescent="0.2">
      <c r="A1670" s="255" t="s">
        <v>2063</v>
      </c>
      <c r="B1670" s="255" t="s">
        <v>2046</v>
      </c>
      <c r="C1670" s="255" t="s">
        <v>163</v>
      </c>
      <c r="D1670" s="255" t="s">
        <v>399</v>
      </c>
      <c r="E1670" s="255" t="s">
        <v>164</v>
      </c>
      <c r="F1670" s="255" t="s">
        <v>10080</v>
      </c>
      <c r="G1670" s="256">
        <v>43165</v>
      </c>
      <c r="H1670" s="257">
        <v>67.239999999999995</v>
      </c>
      <c r="I1670" s="257">
        <v>1</v>
      </c>
      <c r="J1670" s="257">
        <f t="shared" si="26"/>
        <v>67.239999999999995</v>
      </c>
      <c r="K1670" s="255" t="s">
        <v>10081</v>
      </c>
      <c r="L1670" s="255" t="s">
        <v>434</v>
      </c>
      <c r="M1670" s="256">
        <v>43200</v>
      </c>
      <c r="N1670" s="255" t="s">
        <v>70</v>
      </c>
      <c r="O1670" s="255" t="s">
        <v>10082</v>
      </c>
    </row>
    <row r="1671" spans="1:15" x14ac:dyDescent="0.2">
      <c r="A1671" s="255" t="s">
        <v>2063</v>
      </c>
      <c r="B1671" s="255" t="s">
        <v>2046</v>
      </c>
      <c r="C1671" s="255" t="s">
        <v>163</v>
      </c>
      <c r="D1671" s="255" t="s">
        <v>399</v>
      </c>
      <c r="E1671" s="255" t="s">
        <v>164</v>
      </c>
      <c r="F1671" s="255" t="s">
        <v>10083</v>
      </c>
      <c r="G1671" s="256">
        <v>43164</v>
      </c>
      <c r="H1671" s="257">
        <v>9335.67</v>
      </c>
      <c r="I1671" s="257">
        <v>1</v>
      </c>
      <c r="J1671" s="257">
        <f t="shared" si="26"/>
        <v>9335.67</v>
      </c>
      <c r="K1671" s="255" t="s">
        <v>10084</v>
      </c>
      <c r="L1671" s="255" t="s">
        <v>383</v>
      </c>
      <c r="M1671" s="256">
        <v>43200</v>
      </c>
      <c r="N1671" s="255" t="s">
        <v>70</v>
      </c>
      <c r="O1671" s="255" t="s">
        <v>10085</v>
      </c>
    </row>
    <row r="1672" spans="1:15" x14ac:dyDescent="0.2">
      <c r="A1672" s="255" t="s">
        <v>2063</v>
      </c>
      <c r="B1672" s="255" t="s">
        <v>2046</v>
      </c>
      <c r="C1672" s="255" t="s">
        <v>10086</v>
      </c>
      <c r="D1672" s="255" t="s">
        <v>10087</v>
      </c>
      <c r="E1672" s="255" t="s">
        <v>10088</v>
      </c>
      <c r="F1672" s="255" t="s">
        <v>10089</v>
      </c>
      <c r="G1672" s="256">
        <v>43200</v>
      </c>
      <c r="H1672" s="257">
        <v>4066.63</v>
      </c>
      <c r="I1672" s="257">
        <v>1</v>
      </c>
      <c r="J1672" s="257">
        <f t="shared" si="26"/>
        <v>4066.63</v>
      </c>
      <c r="K1672" s="255" t="s">
        <v>10090</v>
      </c>
      <c r="L1672" s="255" t="s">
        <v>106</v>
      </c>
      <c r="M1672" s="256">
        <v>43206</v>
      </c>
      <c r="N1672" s="255" t="s">
        <v>70</v>
      </c>
      <c r="O1672" s="255" t="s">
        <v>10091</v>
      </c>
    </row>
    <row r="1673" spans="1:15" x14ac:dyDescent="0.2">
      <c r="A1673" s="255" t="s">
        <v>2063</v>
      </c>
      <c r="B1673" s="255" t="s">
        <v>2046</v>
      </c>
      <c r="C1673" s="255" t="s">
        <v>10086</v>
      </c>
      <c r="D1673" s="255" t="s">
        <v>10087</v>
      </c>
      <c r="E1673" s="255" t="s">
        <v>10088</v>
      </c>
      <c r="F1673" s="255" t="s">
        <v>10092</v>
      </c>
      <c r="G1673" s="256">
        <v>43187</v>
      </c>
      <c r="H1673" s="257">
        <v>506.93</v>
      </c>
      <c r="I1673" s="257">
        <v>1</v>
      </c>
      <c r="J1673" s="257">
        <f t="shared" si="26"/>
        <v>506.93</v>
      </c>
      <c r="K1673" s="255" t="s">
        <v>10093</v>
      </c>
      <c r="L1673" s="255" t="s">
        <v>106</v>
      </c>
      <c r="M1673" s="256">
        <v>43196</v>
      </c>
      <c r="N1673" s="255" t="s">
        <v>70</v>
      </c>
      <c r="O1673" s="255" t="s">
        <v>10094</v>
      </c>
    </row>
    <row r="1674" spans="1:15" x14ac:dyDescent="0.2">
      <c r="A1674" s="255" t="s">
        <v>2063</v>
      </c>
      <c r="B1674" s="255" t="s">
        <v>2046</v>
      </c>
      <c r="C1674" s="255" t="s">
        <v>10095</v>
      </c>
      <c r="D1674" s="255" t="s">
        <v>10096</v>
      </c>
      <c r="E1674" s="255" t="s">
        <v>10097</v>
      </c>
      <c r="F1674" s="255" t="s">
        <v>10098</v>
      </c>
      <c r="G1674" s="256">
        <v>43202</v>
      </c>
      <c r="H1674" s="257">
        <v>833.29</v>
      </c>
      <c r="I1674" s="257">
        <v>1</v>
      </c>
      <c r="J1674" s="257">
        <f t="shared" si="26"/>
        <v>833.29</v>
      </c>
      <c r="K1674" s="255" t="s">
        <v>10099</v>
      </c>
      <c r="L1674" s="255" t="s">
        <v>106</v>
      </c>
      <c r="M1674" s="256">
        <v>43203</v>
      </c>
      <c r="N1674" s="255" t="s">
        <v>70</v>
      </c>
      <c r="O1674" s="255" t="s">
        <v>10100</v>
      </c>
    </row>
    <row r="1675" spans="1:15" x14ac:dyDescent="0.2">
      <c r="A1675" s="255" t="s">
        <v>2063</v>
      </c>
      <c r="B1675" s="255" t="s">
        <v>2046</v>
      </c>
      <c r="C1675" s="255" t="s">
        <v>10095</v>
      </c>
      <c r="D1675" s="255" t="s">
        <v>10096</v>
      </c>
      <c r="E1675" s="255" t="s">
        <v>10097</v>
      </c>
      <c r="F1675" s="255" t="s">
        <v>10101</v>
      </c>
      <c r="G1675" s="256">
        <v>43193</v>
      </c>
      <c r="H1675" s="257">
        <v>185.6</v>
      </c>
      <c r="I1675" s="257">
        <v>1</v>
      </c>
      <c r="J1675" s="257">
        <f t="shared" si="26"/>
        <v>185.6</v>
      </c>
      <c r="K1675" s="255" t="s">
        <v>10102</v>
      </c>
      <c r="L1675" s="255" t="s">
        <v>432</v>
      </c>
      <c r="M1675" s="256">
        <v>43196</v>
      </c>
      <c r="N1675" s="255" t="s">
        <v>70</v>
      </c>
      <c r="O1675" s="255" t="s">
        <v>10103</v>
      </c>
    </row>
    <row r="1676" spans="1:15" x14ac:dyDescent="0.2">
      <c r="A1676" s="255" t="s">
        <v>2063</v>
      </c>
      <c r="B1676" s="255" t="s">
        <v>2046</v>
      </c>
      <c r="C1676" s="255" t="s">
        <v>10104</v>
      </c>
      <c r="D1676" s="255" t="s">
        <v>10105</v>
      </c>
      <c r="E1676" s="255" t="s">
        <v>10106</v>
      </c>
      <c r="F1676" s="255" t="s">
        <v>10107</v>
      </c>
      <c r="G1676" s="256">
        <v>43215</v>
      </c>
      <c r="H1676" s="257">
        <v>3093.73</v>
      </c>
      <c r="I1676" s="257">
        <v>1</v>
      </c>
      <c r="J1676" s="257">
        <f t="shared" si="26"/>
        <v>3093.73</v>
      </c>
      <c r="K1676" s="255" t="s">
        <v>10108</v>
      </c>
      <c r="L1676" s="255" t="s">
        <v>106</v>
      </c>
      <c r="M1676" s="256">
        <v>43215</v>
      </c>
      <c r="N1676" s="255" t="s">
        <v>70</v>
      </c>
      <c r="O1676" s="255" t="s">
        <v>10109</v>
      </c>
    </row>
    <row r="1677" spans="1:15" x14ac:dyDescent="0.2">
      <c r="A1677" s="255" t="s">
        <v>2063</v>
      </c>
      <c r="B1677" s="255" t="s">
        <v>2046</v>
      </c>
      <c r="C1677" s="255" t="s">
        <v>10104</v>
      </c>
      <c r="D1677" s="255" t="s">
        <v>10105</v>
      </c>
      <c r="E1677" s="255" t="s">
        <v>10106</v>
      </c>
      <c r="F1677" s="255" t="s">
        <v>10110</v>
      </c>
      <c r="G1677" s="256">
        <v>43195</v>
      </c>
      <c r="H1677" s="257">
        <v>4058.53</v>
      </c>
      <c r="I1677" s="257">
        <v>1</v>
      </c>
      <c r="J1677" s="257">
        <f t="shared" si="26"/>
        <v>4058.53</v>
      </c>
      <c r="K1677" s="255" t="s">
        <v>398</v>
      </c>
      <c r="L1677" s="255" t="s">
        <v>106</v>
      </c>
      <c r="M1677" s="256">
        <v>43199</v>
      </c>
      <c r="N1677" s="255" t="s">
        <v>70</v>
      </c>
      <c r="O1677" s="255" t="s">
        <v>398</v>
      </c>
    </row>
    <row r="1678" spans="1:15" x14ac:dyDescent="0.2">
      <c r="A1678" s="255" t="s">
        <v>2063</v>
      </c>
      <c r="B1678" s="255" t="s">
        <v>2046</v>
      </c>
      <c r="C1678" s="255" t="s">
        <v>240</v>
      </c>
      <c r="D1678" s="255" t="s">
        <v>241</v>
      </c>
      <c r="E1678" s="255" t="s">
        <v>242</v>
      </c>
      <c r="F1678" s="255" t="s">
        <v>10111</v>
      </c>
      <c r="G1678" s="256">
        <v>43215</v>
      </c>
      <c r="H1678" s="257">
        <v>162.13999999999999</v>
      </c>
      <c r="I1678" s="257">
        <v>1</v>
      </c>
      <c r="J1678" s="257">
        <f t="shared" si="26"/>
        <v>162.13999999999999</v>
      </c>
      <c r="K1678" s="255" t="s">
        <v>10112</v>
      </c>
      <c r="L1678" s="255" t="s">
        <v>318</v>
      </c>
      <c r="M1678" s="256">
        <v>43215</v>
      </c>
      <c r="N1678" s="255" t="s">
        <v>70</v>
      </c>
      <c r="O1678" s="255" t="s">
        <v>10113</v>
      </c>
    </row>
    <row r="1679" spans="1:15" x14ac:dyDescent="0.2">
      <c r="A1679" s="255" t="s">
        <v>2063</v>
      </c>
      <c r="B1679" s="255" t="s">
        <v>2046</v>
      </c>
      <c r="C1679" s="255" t="s">
        <v>240</v>
      </c>
      <c r="D1679" s="255" t="s">
        <v>241</v>
      </c>
      <c r="E1679" s="255" t="s">
        <v>242</v>
      </c>
      <c r="F1679" s="255" t="s">
        <v>10114</v>
      </c>
      <c r="G1679" s="256">
        <v>43203</v>
      </c>
      <c r="H1679" s="257">
        <v>178.72</v>
      </c>
      <c r="I1679" s="257">
        <v>1</v>
      </c>
      <c r="J1679" s="257">
        <f t="shared" si="26"/>
        <v>178.72</v>
      </c>
      <c r="K1679" s="255" t="s">
        <v>10115</v>
      </c>
      <c r="L1679" s="255" t="s">
        <v>91</v>
      </c>
      <c r="M1679" s="256">
        <v>43206</v>
      </c>
      <c r="N1679" s="255" t="s">
        <v>70</v>
      </c>
      <c r="O1679" s="255" t="s">
        <v>10116</v>
      </c>
    </row>
    <row r="1680" spans="1:15" x14ac:dyDescent="0.2">
      <c r="A1680" s="255" t="s">
        <v>2063</v>
      </c>
      <c r="B1680" s="255" t="s">
        <v>2046</v>
      </c>
      <c r="C1680" s="255" t="s">
        <v>240</v>
      </c>
      <c r="D1680" s="255" t="s">
        <v>241</v>
      </c>
      <c r="E1680" s="255" t="s">
        <v>242</v>
      </c>
      <c r="F1680" s="255" t="s">
        <v>10117</v>
      </c>
      <c r="G1680" s="256">
        <v>43203</v>
      </c>
      <c r="H1680" s="257">
        <v>67.11</v>
      </c>
      <c r="I1680" s="257">
        <v>1</v>
      </c>
      <c r="J1680" s="257">
        <f t="shared" si="26"/>
        <v>67.11</v>
      </c>
      <c r="K1680" s="255" t="s">
        <v>10112</v>
      </c>
      <c r="L1680" s="255" t="s">
        <v>318</v>
      </c>
      <c r="M1680" s="256">
        <v>43206</v>
      </c>
      <c r="N1680" s="255" t="s">
        <v>70</v>
      </c>
      <c r="O1680" s="255" t="s">
        <v>10113</v>
      </c>
    </row>
    <row r="1681" spans="1:15" x14ac:dyDescent="0.2">
      <c r="A1681" s="255" t="s">
        <v>2063</v>
      </c>
      <c r="B1681" s="255" t="s">
        <v>2046</v>
      </c>
      <c r="C1681" s="255" t="s">
        <v>467</v>
      </c>
      <c r="D1681" s="255" t="s">
        <v>468</v>
      </c>
      <c r="E1681" s="255" t="s">
        <v>469</v>
      </c>
      <c r="F1681" s="255" t="s">
        <v>10118</v>
      </c>
      <c r="G1681" s="256">
        <v>43212</v>
      </c>
      <c r="H1681" s="257">
        <v>13</v>
      </c>
      <c r="I1681" s="257">
        <v>1</v>
      </c>
      <c r="J1681" s="257">
        <f t="shared" si="26"/>
        <v>13</v>
      </c>
      <c r="K1681" s="255" t="s">
        <v>398</v>
      </c>
      <c r="L1681" s="255" t="s">
        <v>215</v>
      </c>
      <c r="M1681" s="256">
        <v>43214</v>
      </c>
      <c r="N1681" s="255" t="s">
        <v>70</v>
      </c>
      <c r="O1681" s="255" t="s">
        <v>398</v>
      </c>
    </row>
    <row r="1682" spans="1:15" x14ac:dyDescent="0.2">
      <c r="A1682" s="255" t="s">
        <v>2063</v>
      </c>
      <c r="B1682" s="255" t="s">
        <v>2046</v>
      </c>
      <c r="C1682" s="255" t="s">
        <v>467</v>
      </c>
      <c r="D1682" s="255" t="s">
        <v>468</v>
      </c>
      <c r="E1682" s="255" t="s">
        <v>469</v>
      </c>
      <c r="F1682" s="255" t="s">
        <v>10119</v>
      </c>
      <c r="G1682" s="256">
        <v>43212</v>
      </c>
      <c r="H1682" s="257">
        <v>7.27</v>
      </c>
      <c r="I1682" s="257">
        <v>1</v>
      </c>
      <c r="J1682" s="257">
        <f t="shared" si="26"/>
        <v>7.27</v>
      </c>
      <c r="K1682" s="255" t="s">
        <v>398</v>
      </c>
      <c r="L1682" s="255" t="s">
        <v>431</v>
      </c>
      <c r="M1682" s="256">
        <v>43214</v>
      </c>
      <c r="N1682" s="255" t="s">
        <v>70</v>
      </c>
      <c r="O1682" s="255" t="s">
        <v>398</v>
      </c>
    </row>
    <row r="1683" spans="1:15" x14ac:dyDescent="0.2">
      <c r="A1683" s="255" t="s">
        <v>2063</v>
      </c>
      <c r="B1683" s="255" t="s">
        <v>2046</v>
      </c>
      <c r="C1683" s="255" t="s">
        <v>467</v>
      </c>
      <c r="D1683" s="255" t="s">
        <v>468</v>
      </c>
      <c r="E1683" s="255" t="s">
        <v>469</v>
      </c>
      <c r="F1683" s="255" t="s">
        <v>10120</v>
      </c>
      <c r="G1683" s="256">
        <v>43212</v>
      </c>
      <c r="H1683" s="257">
        <v>14.35</v>
      </c>
      <c r="I1683" s="257">
        <v>1</v>
      </c>
      <c r="J1683" s="257">
        <f t="shared" si="26"/>
        <v>14.35</v>
      </c>
      <c r="K1683" s="255" t="s">
        <v>398</v>
      </c>
      <c r="L1683" s="255" t="s">
        <v>7209</v>
      </c>
      <c r="M1683" s="256">
        <v>43214</v>
      </c>
      <c r="N1683" s="255" t="s">
        <v>70</v>
      </c>
      <c r="O1683" s="255" t="s">
        <v>398</v>
      </c>
    </row>
    <row r="1684" spans="1:15" x14ac:dyDescent="0.2">
      <c r="A1684" s="255" t="s">
        <v>2063</v>
      </c>
      <c r="B1684" s="255" t="s">
        <v>2046</v>
      </c>
      <c r="C1684" s="255" t="s">
        <v>467</v>
      </c>
      <c r="D1684" s="255" t="s">
        <v>468</v>
      </c>
      <c r="E1684" s="255" t="s">
        <v>469</v>
      </c>
      <c r="F1684" s="255" t="s">
        <v>10121</v>
      </c>
      <c r="G1684" s="256">
        <v>43212</v>
      </c>
      <c r="H1684" s="257">
        <v>8.36</v>
      </c>
      <c r="I1684" s="257">
        <v>1</v>
      </c>
      <c r="J1684" s="257">
        <f t="shared" si="26"/>
        <v>8.36</v>
      </c>
      <c r="K1684" s="255" t="s">
        <v>398</v>
      </c>
      <c r="L1684" s="255" t="s">
        <v>215</v>
      </c>
      <c r="M1684" s="256">
        <v>43214</v>
      </c>
      <c r="N1684" s="255" t="s">
        <v>70</v>
      </c>
      <c r="O1684" s="255" t="s">
        <v>398</v>
      </c>
    </row>
    <row r="1685" spans="1:15" x14ac:dyDescent="0.2">
      <c r="A1685" s="255" t="s">
        <v>2063</v>
      </c>
      <c r="B1685" s="255" t="s">
        <v>2046</v>
      </c>
      <c r="C1685" s="255" t="s">
        <v>467</v>
      </c>
      <c r="D1685" s="255" t="s">
        <v>468</v>
      </c>
      <c r="E1685" s="255" t="s">
        <v>469</v>
      </c>
      <c r="F1685" s="255" t="s">
        <v>10122</v>
      </c>
      <c r="G1685" s="256">
        <v>43212</v>
      </c>
      <c r="H1685" s="257">
        <v>43.16</v>
      </c>
      <c r="I1685" s="257">
        <v>1</v>
      </c>
      <c r="J1685" s="257">
        <f t="shared" si="26"/>
        <v>43.16</v>
      </c>
      <c r="K1685" s="255" t="s">
        <v>398</v>
      </c>
      <c r="L1685" s="255" t="s">
        <v>652</v>
      </c>
      <c r="M1685" s="256">
        <v>43214</v>
      </c>
      <c r="N1685" s="255" t="s">
        <v>70</v>
      </c>
      <c r="O1685" s="255" t="s">
        <v>398</v>
      </c>
    </row>
    <row r="1686" spans="1:15" x14ac:dyDescent="0.2">
      <c r="A1686" s="255" t="s">
        <v>2063</v>
      </c>
      <c r="B1686" s="255" t="s">
        <v>2046</v>
      </c>
      <c r="C1686" s="255" t="s">
        <v>467</v>
      </c>
      <c r="D1686" s="255" t="s">
        <v>468</v>
      </c>
      <c r="E1686" s="255" t="s">
        <v>469</v>
      </c>
      <c r="F1686" s="255" t="s">
        <v>10123</v>
      </c>
      <c r="G1686" s="256">
        <v>43206</v>
      </c>
      <c r="H1686" s="257">
        <v>3.55</v>
      </c>
      <c r="I1686" s="257">
        <v>1</v>
      </c>
      <c r="J1686" s="257">
        <f t="shared" si="26"/>
        <v>3.55</v>
      </c>
      <c r="K1686" s="255" t="s">
        <v>10124</v>
      </c>
      <c r="L1686" s="255" t="s">
        <v>803</v>
      </c>
      <c r="M1686" s="256">
        <v>43208</v>
      </c>
      <c r="N1686" s="255" t="s">
        <v>70</v>
      </c>
      <c r="O1686" s="255" t="s">
        <v>10125</v>
      </c>
    </row>
    <row r="1687" spans="1:15" x14ac:dyDescent="0.2">
      <c r="A1687" s="255" t="s">
        <v>2063</v>
      </c>
      <c r="B1687" s="255" t="s">
        <v>2046</v>
      </c>
      <c r="C1687" s="255" t="s">
        <v>467</v>
      </c>
      <c r="D1687" s="255" t="s">
        <v>468</v>
      </c>
      <c r="E1687" s="255" t="s">
        <v>469</v>
      </c>
      <c r="F1687" s="255" t="s">
        <v>10126</v>
      </c>
      <c r="G1687" s="256">
        <v>43196</v>
      </c>
      <c r="H1687" s="257">
        <v>117.67</v>
      </c>
      <c r="I1687" s="257">
        <v>1</v>
      </c>
      <c r="J1687" s="257">
        <f t="shared" si="26"/>
        <v>117.67</v>
      </c>
      <c r="K1687" s="255" t="s">
        <v>398</v>
      </c>
      <c r="L1687" s="255" t="s">
        <v>525</v>
      </c>
      <c r="M1687" s="256">
        <v>43199</v>
      </c>
      <c r="N1687" s="255" t="s">
        <v>70</v>
      </c>
      <c r="O1687" s="255" t="s">
        <v>398</v>
      </c>
    </row>
    <row r="1688" spans="1:15" x14ac:dyDescent="0.2">
      <c r="A1688" s="255" t="s">
        <v>2063</v>
      </c>
      <c r="B1688" s="255" t="s">
        <v>2046</v>
      </c>
      <c r="C1688" s="255" t="s">
        <v>467</v>
      </c>
      <c r="D1688" s="255" t="s">
        <v>468</v>
      </c>
      <c r="E1688" s="255" t="s">
        <v>469</v>
      </c>
      <c r="F1688" s="255" t="s">
        <v>10127</v>
      </c>
      <c r="G1688" s="256">
        <v>43196</v>
      </c>
      <c r="H1688" s="257">
        <v>72.260000000000005</v>
      </c>
      <c r="I1688" s="257">
        <v>1</v>
      </c>
      <c r="J1688" s="257">
        <f t="shared" si="26"/>
        <v>72.260000000000005</v>
      </c>
      <c r="K1688" s="255" t="s">
        <v>398</v>
      </c>
      <c r="L1688" s="255" t="s">
        <v>215</v>
      </c>
      <c r="M1688" s="256">
        <v>43199</v>
      </c>
      <c r="N1688" s="255" t="s">
        <v>70</v>
      </c>
      <c r="O1688" s="255" t="s">
        <v>398</v>
      </c>
    </row>
    <row r="1689" spans="1:15" x14ac:dyDescent="0.2">
      <c r="A1689" s="255" t="s">
        <v>2063</v>
      </c>
      <c r="B1689" s="255" t="s">
        <v>2046</v>
      </c>
      <c r="C1689" s="255" t="s">
        <v>467</v>
      </c>
      <c r="D1689" s="255" t="s">
        <v>468</v>
      </c>
      <c r="E1689" s="255" t="s">
        <v>469</v>
      </c>
      <c r="F1689" s="255" t="s">
        <v>10128</v>
      </c>
      <c r="G1689" s="256">
        <v>43196</v>
      </c>
      <c r="H1689" s="257">
        <v>13.87</v>
      </c>
      <c r="I1689" s="257">
        <v>1</v>
      </c>
      <c r="J1689" s="257">
        <f t="shared" si="26"/>
        <v>13.87</v>
      </c>
      <c r="K1689" s="255" t="s">
        <v>2141</v>
      </c>
      <c r="L1689" s="255" t="s">
        <v>618</v>
      </c>
      <c r="M1689" s="256">
        <v>43199</v>
      </c>
      <c r="N1689" s="255" t="s">
        <v>70</v>
      </c>
      <c r="O1689" s="255" t="s">
        <v>2142</v>
      </c>
    </row>
    <row r="1690" spans="1:15" x14ac:dyDescent="0.2">
      <c r="A1690" s="255" t="s">
        <v>2063</v>
      </c>
      <c r="B1690" s="255" t="s">
        <v>2046</v>
      </c>
      <c r="C1690" s="255" t="s">
        <v>467</v>
      </c>
      <c r="D1690" s="255" t="s">
        <v>468</v>
      </c>
      <c r="E1690" s="255" t="s">
        <v>469</v>
      </c>
      <c r="F1690" s="255" t="s">
        <v>10129</v>
      </c>
      <c r="G1690" s="256">
        <v>43196</v>
      </c>
      <c r="H1690" s="257">
        <v>35.97</v>
      </c>
      <c r="I1690" s="257">
        <v>1</v>
      </c>
      <c r="J1690" s="257">
        <f t="shared" si="26"/>
        <v>35.97</v>
      </c>
      <c r="K1690" s="255" t="s">
        <v>398</v>
      </c>
      <c r="L1690" s="255" t="s">
        <v>215</v>
      </c>
      <c r="M1690" s="256">
        <v>43199</v>
      </c>
      <c r="N1690" s="255" t="s">
        <v>70</v>
      </c>
      <c r="O1690" s="255" t="s">
        <v>398</v>
      </c>
    </row>
    <row r="1691" spans="1:15" x14ac:dyDescent="0.2">
      <c r="A1691" s="255" t="s">
        <v>2063</v>
      </c>
      <c r="B1691" s="255" t="s">
        <v>2046</v>
      </c>
      <c r="C1691" s="255" t="s">
        <v>467</v>
      </c>
      <c r="D1691" s="255" t="s">
        <v>468</v>
      </c>
      <c r="E1691" s="255" t="s">
        <v>469</v>
      </c>
      <c r="F1691" s="255" t="s">
        <v>10130</v>
      </c>
      <c r="G1691" s="256">
        <v>43196</v>
      </c>
      <c r="H1691" s="257">
        <v>57.69</v>
      </c>
      <c r="I1691" s="257">
        <v>1</v>
      </c>
      <c r="J1691" s="257">
        <f t="shared" si="26"/>
        <v>57.69</v>
      </c>
      <c r="K1691" s="255" t="s">
        <v>398</v>
      </c>
      <c r="L1691" s="255" t="s">
        <v>421</v>
      </c>
      <c r="M1691" s="256">
        <v>43199</v>
      </c>
      <c r="N1691" s="255" t="s">
        <v>70</v>
      </c>
      <c r="O1691" s="255" t="s">
        <v>398</v>
      </c>
    </row>
    <row r="1692" spans="1:15" x14ac:dyDescent="0.2">
      <c r="A1692" s="255" t="s">
        <v>2063</v>
      </c>
      <c r="B1692" s="255" t="s">
        <v>2046</v>
      </c>
      <c r="C1692" s="255" t="s">
        <v>467</v>
      </c>
      <c r="D1692" s="255" t="s">
        <v>468</v>
      </c>
      <c r="E1692" s="255" t="s">
        <v>469</v>
      </c>
      <c r="F1692" s="255" t="s">
        <v>10131</v>
      </c>
      <c r="G1692" s="256">
        <v>43196</v>
      </c>
      <c r="H1692" s="257">
        <v>144.72</v>
      </c>
      <c r="I1692" s="257">
        <v>1</v>
      </c>
      <c r="J1692" s="257">
        <f t="shared" si="26"/>
        <v>144.72</v>
      </c>
      <c r="K1692" s="255" t="s">
        <v>398</v>
      </c>
      <c r="L1692" s="255" t="s">
        <v>526</v>
      </c>
      <c r="M1692" s="256">
        <v>43199</v>
      </c>
      <c r="N1692" s="255" t="s">
        <v>70</v>
      </c>
      <c r="O1692" s="255" t="s">
        <v>398</v>
      </c>
    </row>
    <row r="1693" spans="1:15" x14ac:dyDescent="0.2">
      <c r="A1693" s="255" t="s">
        <v>2063</v>
      </c>
      <c r="B1693" s="255" t="s">
        <v>2046</v>
      </c>
      <c r="C1693" s="255" t="s">
        <v>467</v>
      </c>
      <c r="D1693" s="255" t="s">
        <v>468</v>
      </c>
      <c r="E1693" s="255" t="s">
        <v>469</v>
      </c>
      <c r="F1693" s="255" t="s">
        <v>10132</v>
      </c>
      <c r="G1693" s="256">
        <v>43196</v>
      </c>
      <c r="H1693" s="257">
        <v>211.29</v>
      </c>
      <c r="I1693" s="257">
        <v>1</v>
      </c>
      <c r="J1693" s="257">
        <f t="shared" si="26"/>
        <v>211.29</v>
      </c>
      <c r="K1693" s="255" t="s">
        <v>398</v>
      </c>
      <c r="L1693" s="255" t="s">
        <v>215</v>
      </c>
      <c r="M1693" s="256">
        <v>43199</v>
      </c>
      <c r="N1693" s="255" t="s">
        <v>70</v>
      </c>
      <c r="O1693" s="255" t="s">
        <v>398</v>
      </c>
    </row>
    <row r="1694" spans="1:15" x14ac:dyDescent="0.2">
      <c r="A1694" s="255" t="s">
        <v>2063</v>
      </c>
      <c r="B1694" s="255" t="s">
        <v>2046</v>
      </c>
      <c r="C1694" s="255" t="s">
        <v>467</v>
      </c>
      <c r="D1694" s="255" t="s">
        <v>468</v>
      </c>
      <c r="E1694" s="255" t="s">
        <v>469</v>
      </c>
      <c r="F1694" s="255" t="s">
        <v>10133</v>
      </c>
      <c r="G1694" s="256">
        <v>43196</v>
      </c>
      <c r="H1694" s="257">
        <v>83.93</v>
      </c>
      <c r="I1694" s="257">
        <v>1</v>
      </c>
      <c r="J1694" s="257">
        <f t="shared" si="26"/>
        <v>83.93</v>
      </c>
      <c r="K1694" s="255" t="s">
        <v>10134</v>
      </c>
      <c r="L1694" s="255" t="s">
        <v>215</v>
      </c>
      <c r="M1694" s="256">
        <v>43199</v>
      </c>
      <c r="N1694" s="255" t="s">
        <v>70</v>
      </c>
      <c r="O1694" s="255" t="s">
        <v>10135</v>
      </c>
    </row>
    <row r="1695" spans="1:15" x14ac:dyDescent="0.2">
      <c r="A1695" s="255" t="s">
        <v>2063</v>
      </c>
      <c r="B1695" s="255" t="s">
        <v>2046</v>
      </c>
      <c r="C1695" s="255" t="s">
        <v>467</v>
      </c>
      <c r="D1695" s="255" t="s">
        <v>468</v>
      </c>
      <c r="E1695" s="255" t="s">
        <v>469</v>
      </c>
      <c r="F1695" s="255" t="s">
        <v>10136</v>
      </c>
      <c r="G1695" s="256">
        <v>43196</v>
      </c>
      <c r="H1695" s="257">
        <v>139.1</v>
      </c>
      <c r="I1695" s="257">
        <v>1</v>
      </c>
      <c r="J1695" s="257">
        <f t="shared" si="26"/>
        <v>139.1</v>
      </c>
      <c r="K1695" s="255" t="s">
        <v>10137</v>
      </c>
      <c r="L1695" s="255" t="s">
        <v>215</v>
      </c>
      <c r="M1695" s="256">
        <v>43199</v>
      </c>
      <c r="N1695" s="255" t="s">
        <v>70</v>
      </c>
      <c r="O1695" s="255" t="s">
        <v>10138</v>
      </c>
    </row>
    <row r="1696" spans="1:15" x14ac:dyDescent="0.2">
      <c r="A1696" s="255" t="s">
        <v>2063</v>
      </c>
      <c r="B1696" s="255" t="s">
        <v>2046</v>
      </c>
      <c r="C1696" s="255" t="s">
        <v>467</v>
      </c>
      <c r="D1696" s="255" t="s">
        <v>468</v>
      </c>
      <c r="E1696" s="255" t="s">
        <v>469</v>
      </c>
      <c r="F1696" s="255" t="s">
        <v>10139</v>
      </c>
      <c r="G1696" s="256">
        <v>43196</v>
      </c>
      <c r="H1696" s="257">
        <v>114.3</v>
      </c>
      <c r="I1696" s="257">
        <v>1</v>
      </c>
      <c r="J1696" s="257">
        <f t="shared" si="26"/>
        <v>114.3</v>
      </c>
      <c r="K1696" s="255" t="s">
        <v>10140</v>
      </c>
      <c r="L1696" s="255" t="s">
        <v>804</v>
      </c>
      <c r="M1696" s="256">
        <v>43199</v>
      </c>
      <c r="N1696" s="255" t="s">
        <v>70</v>
      </c>
      <c r="O1696" s="255" t="s">
        <v>10141</v>
      </c>
    </row>
    <row r="1697" spans="1:15" x14ac:dyDescent="0.2">
      <c r="A1697" s="255" t="s">
        <v>2063</v>
      </c>
      <c r="B1697" s="255" t="s">
        <v>2046</v>
      </c>
      <c r="C1697" s="255" t="s">
        <v>467</v>
      </c>
      <c r="D1697" s="255" t="s">
        <v>468</v>
      </c>
      <c r="E1697" s="255" t="s">
        <v>469</v>
      </c>
      <c r="F1697" s="255" t="s">
        <v>10142</v>
      </c>
      <c r="G1697" s="256">
        <v>43196</v>
      </c>
      <c r="H1697" s="257">
        <v>130.38</v>
      </c>
      <c r="I1697" s="257">
        <v>1</v>
      </c>
      <c r="J1697" s="257">
        <f t="shared" si="26"/>
        <v>130.38</v>
      </c>
      <c r="K1697" s="255" t="s">
        <v>398</v>
      </c>
      <c r="L1697" s="255" t="s">
        <v>421</v>
      </c>
      <c r="M1697" s="256">
        <v>43199</v>
      </c>
      <c r="N1697" s="255" t="s">
        <v>70</v>
      </c>
      <c r="O1697" s="255" t="s">
        <v>398</v>
      </c>
    </row>
    <row r="1698" spans="1:15" x14ac:dyDescent="0.2">
      <c r="A1698" s="255" t="s">
        <v>2063</v>
      </c>
      <c r="B1698" s="255" t="s">
        <v>2046</v>
      </c>
      <c r="C1698" s="255" t="s">
        <v>467</v>
      </c>
      <c r="D1698" s="255" t="s">
        <v>468</v>
      </c>
      <c r="E1698" s="255" t="s">
        <v>469</v>
      </c>
      <c r="F1698" s="255" t="s">
        <v>10143</v>
      </c>
      <c r="G1698" s="256">
        <v>43196</v>
      </c>
      <c r="H1698" s="257">
        <v>97.38</v>
      </c>
      <c r="I1698" s="257">
        <v>1</v>
      </c>
      <c r="J1698" s="257">
        <f t="shared" si="26"/>
        <v>97.38</v>
      </c>
      <c r="K1698" s="255" t="s">
        <v>2620</v>
      </c>
      <c r="L1698" s="255" t="s">
        <v>2621</v>
      </c>
      <c r="M1698" s="256">
        <v>43199</v>
      </c>
      <c r="N1698" s="255" t="s">
        <v>70</v>
      </c>
      <c r="O1698" s="255" t="s">
        <v>2622</v>
      </c>
    </row>
    <row r="1699" spans="1:15" x14ac:dyDescent="0.2">
      <c r="A1699" s="255" t="s">
        <v>2063</v>
      </c>
      <c r="B1699" s="255" t="s">
        <v>2046</v>
      </c>
      <c r="C1699" s="255" t="s">
        <v>467</v>
      </c>
      <c r="D1699" s="255" t="s">
        <v>468</v>
      </c>
      <c r="E1699" s="255" t="s">
        <v>469</v>
      </c>
      <c r="F1699" s="255" t="s">
        <v>10144</v>
      </c>
      <c r="G1699" s="256">
        <v>43196</v>
      </c>
      <c r="H1699" s="257">
        <v>47.73</v>
      </c>
      <c r="I1699" s="257">
        <v>1</v>
      </c>
      <c r="J1699" s="257">
        <f t="shared" si="26"/>
        <v>47.73</v>
      </c>
      <c r="K1699" s="255" t="s">
        <v>10145</v>
      </c>
      <c r="L1699" s="255" t="s">
        <v>804</v>
      </c>
      <c r="M1699" s="256">
        <v>43199</v>
      </c>
      <c r="N1699" s="255" t="s">
        <v>70</v>
      </c>
      <c r="O1699" s="255" t="s">
        <v>10146</v>
      </c>
    </row>
    <row r="1700" spans="1:15" x14ac:dyDescent="0.2">
      <c r="A1700" s="255" t="s">
        <v>2063</v>
      </c>
      <c r="B1700" s="255" t="s">
        <v>2046</v>
      </c>
      <c r="C1700" s="255" t="s">
        <v>467</v>
      </c>
      <c r="D1700" s="255" t="s">
        <v>468</v>
      </c>
      <c r="E1700" s="255" t="s">
        <v>469</v>
      </c>
      <c r="F1700" s="255" t="s">
        <v>10147</v>
      </c>
      <c r="G1700" s="256">
        <v>43196</v>
      </c>
      <c r="H1700" s="257">
        <v>41.97</v>
      </c>
      <c r="I1700" s="257">
        <v>1</v>
      </c>
      <c r="J1700" s="257">
        <f t="shared" si="26"/>
        <v>41.97</v>
      </c>
      <c r="K1700" s="255" t="s">
        <v>10148</v>
      </c>
      <c r="L1700" s="255" t="s">
        <v>215</v>
      </c>
      <c r="M1700" s="256">
        <v>43199</v>
      </c>
      <c r="N1700" s="255" t="s">
        <v>70</v>
      </c>
      <c r="O1700" s="255" t="s">
        <v>10149</v>
      </c>
    </row>
    <row r="1701" spans="1:15" x14ac:dyDescent="0.2">
      <c r="A1701" s="255" t="s">
        <v>2063</v>
      </c>
      <c r="B1701" s="255" t="s">
        <v>2046</v>
      </c>
      <c r="C1701" s="255" t="s">
        <v>467</v>
      </c>
      <c r="D1701" s="255" t="s">
        <v>468</v>
      </c>
      <c r="E1701" s="255" t="s">
        <v>469</v>
      </c>
      <c r="F1701" s="255" t="s">
        <v>10150</v>
      </c>
      <c r="G1701" s="256">
        <v>43196</v>
      </c>
      <c r="H1701" s="257">
        <v>35.799999999999997</v>
      </c>
      <c r="I1701" s="257">
        <v>1</v>
      </c>
      <c r="J1701" s="257">
        <f t="shared" si="26"/>
        <v>35.799999999999997</v>
      </c>
      <c r="K1701" s="255" t="s">
        <v>398</v>
      </c>
      <c r="L1701" s="255" t="s">
        <v>421</v>
      </c>
      <c r="M1701" s="256">
        <v>43199</v>
      </c>
      <c r="N1701" s="255" t="s">
        <v>70</v>
      </c>
      <c r="O1701" s="255" t="s">
        <v>398</v>
      </c>
    </row>
    <row r="1702" spans="1:15" x14ac:dyDescent="0.2">
      <c r="A1702" s="255" t="s">
        <v>2063</v>
      </c>
      <c r="B1702" s="255" t="s">
        <v>2046</v>
      </c>
      <c r="C1702" s="255" t="s">
        <v>467</v>
      </c>
      <c r="D1702" s="255" t="s">
        <v>468</v>
      </c>
      <c r="E1702" s="255" t="s">
        <v>469</v>
      </c>
      <c r="F1702" s="255" t="s">
        <v>10151</v>
      </c>
      <c r="G1702" s="256">
        <v>43196</v>
      </c>
      <c r="H1702" s="257">
        <v>144.86000000000001</v>
      </c>
      <c r="I1702" s="257">
        <v>1</v>
      </c>
      <c r="J1702" s="257">
        <f t="shared" si="26"/>
        <v>144.86000000000001</v>
      </c>
      <c r="K1702" s="255" t="s">
        <v>10152</v>
      </c>
      <c r="L1702" s="255" t="s">
        <v>215</v>
      </c>
      <c r="M1702" s="256">
        <v>43199</v>
      </c>
      <c r="N1702" s="255" t="s">
        <v>70</v>
      </c>
      <c r="O1702" s="255" t="s">
        <v>10153</v>
      </c>
    </row>
    <row r="1703" spans="1:15" x14ac:dyDescent="0.2">
      <c r="A1703" s="255" t="s">
        <v>2063</v>
      </c>
      <c r="B1703" s="255" t="s">
        <v>2046</v>
      </c>
      <c r="C1703" s="255" t="s">
        <v>467</v>
      </c>
      <c r="D1703" s="255" t="s">
        <v>468</v>
      </c>
      <c r="E1703" s="255" t="s">
        <v>469</v>
      </c>
      <c r="F1703" s="255" t="s">
        <v>10154</v>
      </c>
      <c r="G1703" s="256">
        <v>43196</v>
      </c>
      <c r="H1703" s="257">
        <v>95.86</v>
      </c>
      <c r="I1703" s="257">
        <v>1</v>
      </c>
      <c r="J1703" s="257">
        <f t="shared" si="26"/>
        <v>95.86</v>
      </c>
      <c r="K1703" s="255" t="s">
        <v>2625</v>
      </c>
      <c r="L1703" s="255" t="s">
        <v>2621</v>
      </c>
      <c r="M1703" s="256">
        <v>43199</v>
      </c>
      <c r="N1703" s="255" t="s">
        <v>70</v>
      </c>
      <c r="O1703" s="255" t="s">
        <v>2626</v>
      </c>
    </row>
    <row r="1704" spans="1:15" x14ac:dyDescent="0.2">
      <c r="A1704" s="255" t="s">
        <v>2063</v>
      </c>
      <c r="B1704" s="255" t="s">
        <v>2046</v>
      </c>
      <c r="C1704" s="255" t="s">
        <v>467</v>
      </c>
      <c r="D1704" s="255" t="s">
        <v>468</v>
      </c>
      <c r="E1704" s="255" t="s">
        <v>469</v>
      </c>
      <c r="F1704" s="255" t="s">
        <v>10155</v>
      </c>
      <c r="G1704" s="256">
        <v>43196</v>
      </c>
      <c r="H1704" s="257">
        <v>121.96</v>
      </c>
      <c r="I1704" s="257">
        <v>1</v>
      </c>
      <c r="J1704" s="257">
        <f t="shared" si="26"/>
        <v>121.96</v>
      </c>
      <c r="K1704" s="255" t="s">
        <v>398</v>
      </c>
      <c r="L1704" s="255" t="s">
        <v>818</v>
      </c>
      <c r="M1704" s="256">
        <v>43199</v>
      </c>
      <c r="N1704" s="255" t="s">
        <v>70</v>
      </c>
      <c r="O1704" s="255" t="s">
        <v>398</v>
      </c>
    </row>
    <row r="1705" spans="1:15" x14ac:dyDescent="0.2">
      <c r="A1705" s="255" t="s">
        <v>2063</v>
      </c>
      <c r="B1705" s="255" t="s">
        <v>2046</v>
      </c>
      <c r="C1705" s="255" t="s">
        <v>467</v>
      </c>
      <c r="D1705" s="255" t="s">
        <v>468</v>
      </c>
      <c r="E1705" s="255" t="s">
        <v>469</v>
      </c>
      <c r="F1705" s="255" t="s">
        <v>10156</v>
      </c>
      <c r="G1705" s="256">
        <v>43190</v>
      </c>
      <c r="H1705" s="257">
        <v>57.78</v>
      </c>
      <c r="I1705" s="257">
        <v>1</v>
      </c>
      <c r="J1705" s="257">
        <f t="shared" si="26"/>
        <v>57.78</v>
      </c>
      <c r="K1705" s="255" t="s">
        <v>2141</v>
      </c>
      <c r="L1705" s="255" t="s">
        <v>618</v>
      </c>
      <c r="M1705" s="256">
        <v>43193</v>
      </c>
      <c r="N1705" s="255" t="s">
        <v>70</v>
      </c>
      <c r="O1705" s="255" t="s">
        <v>2142</v>
      </c>
    </row>
    <row r="1706" spans="1:15" x14ac:dyDescent="0.2">
      <c r="A1706" s="255" t="s">
        <v>2063</v>
      </c>
      <c r="B1706" s="255" t="s">
        <v>2046</v>
      </c>
      <c r="C1706" s="255" t="s">
        <v>10157</v>
      </c>
      <c r="D1706" s="255" t="s">
        <v>10158</v>
      </c>
      <c r="E1706" s="255" t="s">
        <v>10159</v>
      </c>
      <c r="F1706" s="255" t="s">
        <v>10160</v>
      </c>
      <c r="G1706" s="256">
        <v>43220</v>
      </c>
      <c r="H1706" s="257">
        <v>5861.97</v>
      </c>
      <c r="I1706" s="257">
        <v>1</v>
      </c>
      <c r="J1706" s="257">
        <f t="shared" si="26"/>
        <v>5861.97</v>
      </c>
      <c r="K1706" s="255" t="s">
        <v>398</v>
      </c>
      <c r="L1706" s="255" t="s">
        <v>10161</v>
      </c>
      <c r="M1706" s="256">
        <v>43220</v>
      </c>
      <c r="N1706" s="255" t="s">
        <v>70</v>
      </c>
      <c r="O1706" s="255" t="s">
        <v>398</v>
      </c>
    </row>
    <row r="1707" spans="1:15" x14ac:dyDescent="0.2">
      <c r="A1707" s="255" t="s">
        <v>2063</v>
      </c>
      <c r="B1707" s="255" t="s">
        <v>2046</v>
      </c>
      <c r="C1707" s="255" t="s">
        <v>10157</v>
      </c>
      <c r="D1707" s="255" t="s">
        <v>10158</v>
      </c>
      <c r="E1707" s="255" t="s">
        <v>10159</v>
      </c>
      <c r="F1707" s="255" t="s">
        <v>10162</v>
      </c>
      <c r="G1707" s="256">
        <v>43190</v>
      </c>
      <c r="H1707" s="257">
        <v>463.42</v>
      </c>
      <c r="I1707" s="257">
        <v>1</v>
      </c>
      <c r="J1707" s="257">
        <f t="shared" si="26"/>
        <v>463.42</v>
      </c>
      <c r="K1707" s="255" t="s">
        <v>10163</v>
      </c>
      <c r="L1707" s="255" t="s">
        <v>7095</v>
      </c>
      <c r="M1707" s="256">
        <v>43202</v>
      </c>
      <c r="N1707" s="255" t="s">
        <v>70</v>
      </c>
      <c r="O1707" s="255" t="s">
        <v>10164</v>
      </c>
    </row>
    <row r="1708" spans="1:15" x14ac:dyDescent="0.2">
      <c r="A1708" s="255" t="s">
        <v>2063</v>
      </c>
      <c r="B1708" s="255" t="s">
        <v>2046</v>
      </c>
      <c r="C1708" s="255" t="s">
        <v>927</v>
      </c>
      <c r="D1708" s="255" t="s">
        <v>928</v>
      </c>
      <c r="E1708" s="255" t="s">
        <v>929</v>
      </c>
      <c r="F1708" s="255" t="s">
        <v>10165</v>
      </c>
      <c r="G1708" s="256">
        <v>43196</v>
      </c>
      <c r="H1708" s="257">
        <v>240.79</v>
      </c>
      <c r="I1708" s="257">
        <v>1</v>
      </c>
      <c r="J1708" s="257">
        <f t="shared" si="26"/>
        <v>240.79</v>
      </c>
      <c r="K1708" s="255" t="s">
        <v>10166</v>
      </c>
      <c r="L1708" s="255" t="s">
        <v>432</v>
      </c>
      <c r="M1708" s="256">
        <v>43203</v>
      </c>
      <c r="N1708" s="255" t="s">
        <v>70</v>
      </c>
      <c r="O1708" s="255" t="s">
        <v>10167</v>
      </c>
    </row>
    <row r="1709" spans="1:15" x14ac:dyDescent="0.2">
      <c r="A1709" s="255" t="s">
        <v>2063</v>
      </c>
      <c r="B1709" s="255" t="s">
        <v>2046</v>
      </c>
      <c r="C1709" s="255" t="s">
        <v>10168</v>
      </c>
      <c r="D1709" s="255" t="s">
        <v>10169</v>
      </c>
      <c r="E1709" s="255" t="s">
        <v>10170</v>
      </c>
      <c r="F1709" s="255" t="s">
        <v>10171</v>
      </c>
      <c r="G1709" s="256">
        <v>43188</v>
      </c>
      <c r="H1709" s="257">
        <v>371.71</v>
      </c>
      <c r="I1709" s="257">
        <v>1</v>
      </c>
      <c r="J1709" s="257">
        <f t="shared" si="26"/>
        <v>371.71</v>
      </c>
      <c r="K1709" s="255" t="s">
        <v>398</v>
      </c>
      <c r="L1709" s="255" t="s">
        <v>625</v>
      </c>
      <c r="M1709" s="256">
        <v>43194</v>
      </c>
      <c r="N1709" s="255" t="s">
        <v>70</v>
      </c>
      <c r="O1709" s="255" t="s">
        <v>398</v>
      </c>
    </row>
    <row r="1710" spans="1:15" x14ac:dyDescent="0.2">
      <c r="A1710" s="255" t="s">
        <v>508</v>
      </c>
      <c r="B1710" s="255" t="s">
        <v>2046</v>
      </c>
      <c r="C1710" s="255" t="s">
        <v>522</v>
      </c>
      <c r="D1710" s="255" t="s">
        <v>523</v>
      </c>
      <c r="E1710" s="255" t="s">
        <v>524</v>
      </c>
      <c r="F1710" s="255" t="s">
        <v>10172</v>
      </c>
      <c r="G1710" s="256">
        <v>42916</v>
      </c>
      <c r="H1710" s="257">
        <v>20.78</v>
      </c>
      <c r="I1710" s="257">
        <v>1</v>
      </c>
      <c r="J1710" s="257">
        <f t="shared" si="26"/>
        <v>20.78</v>
      </c>
      <c r="K1710" s="255" t="s">
        <v>398</v>
      </c>
      <c r="L1710" s="255" t="s">
        <v>6063</v>
      </c>
      <c r="M1710" s="256">
        <v>43217</v>
      </c>
      <c r="N1710" s="255" t="s">
        <v>70</v>
      </c>
      <c r="O1710" s="255" t="s">
        <v>398</v>
      </c>
    </row>
    <row r="1711" spans="1:15" x14ac:dyDescent="0.2">
      <c r="A1711" s="255" t="s">
        <v>508</v>
      </c>
      <c r="B1711" s="255" t="s">
        <v>2046</v>
      </c>
      <c r="C1711" s="255" t="s">
        <v>522</v>
      </c>
      <c r="D1711" s="255" t="s">
        <v>523</v>
      </c>
      <c r="E1711" s="255" t="s">
        <v>524</v>
      </c>
      <c r="F1711" s="255" t="s">
        <v>10173</v>
      </c>
      <c r="G1711" s="256">
        <v>42877</v>
      </c>
      <c r="H1711" s="257">
        <v>120.62</v>
      </c>
      <c r="I1711" s="257">
        <v>1</v>
      </c>
      <c r="J1711" s="257">
        <f t="shared" si="26"/>
        <v>120.62</v>
      </c>
      <c r="K1711" s="255" t="s">
        <v>398</v>
      </c>
      <c r="L1711" s="255" t="s">
        <v>8498</v>
      </c>
      <c r="M1711" s="256">
        <v>43217</v>
      </c>
      <c r="N1711" s="255" t="s">
        <v>70</v>
      </c>
      <c r="O1711" s="255" t="s">
        <v>398</v>
      </c>
    </row>
    <row r="1712" spans="1:15" x14ac:dyDescent="0.2">
      <c r="A1712" s="255" t="s">
        <v>508</v>
      </c>
      <c r="B1712" s="255" t="s">
        <v>2046</v>
      </c>
      <c r="C1712" s="255" t="s">
        <v>522</v>
      </c>
      <c r="D1712" s="255" t="s">
        <v>523</v>
      </c>
      <c r="E1712" s="255" t="s">
        <v>524</v>
      </c>
      <c r="F1712" s="255" t="s">
        <v>10174</v>
      </c>
      <c r="G1712" s="256">
        <v>42916</v>
      </c>
      <c r="H1712" s="257">
        <v>129.03</v>
      </c>
      <c r="I1712" s="257">
        <v>1</v>
      </c>
      <c r="J1712" s="257">
        <f t="shared" si="26"/>
        <v>129.03</v>
      </c>
      <c r="K1712" s="255" t="s">
        <v>398</v>
      </c>
      <c r="L1712" s="255" t="s">
        <v>190</v>
      </c>
      <c r="M1712" s="256">
        <v>43217</v>
      </c>
      <c r="N1712" s="255" t="s">
        <v>70</v>
      </c>
      <c r="O1712" s="255" t="s">
        <v>398</v>
      </c>
    </row>
    <row r="1713" spans="1:15" x14ac:dyDescent="0.2">
      <c r="A1713" s="255" t="s">
        <v>508</v>
      </c>
      <c r="B1713" s="255" t="s">
        <v>2046</v>
      </c>
      <c r="C1713" s="255" t="s">
        <v>522</v>
      </c>
      <c r="D1713" s="255" t="s">
        <v>523</v>
      </c>
      <c r="E1713" s="255" t="s">
        <v>524</v>
      </c>
      <c r="F1713" s="255" t="s">
        <v>10175</v>
      </c>
      <c r="G1713" s="256">
        <v>42912</v>
      </c>
      <c r="H1713" s="257">
        <v>0</v>
      </c>
      <c r="I1713" s="257">
        <v>1</v>
      </c>
      <c r="J1713" s="257">
        <f t="shared" si="26"/>
        <v>0</v>
      </c>
      <c r="K1713" s="255" t="s">
        <v>398</v>
      </c>
      <c r="L1713" s="255" t="s">
        <v>517</v>
      </c>
      <c r="M1713" s="256">
        <v>43217</v>
      </c>
      <c r="N1713" s="255" t="s">
        <v>70</v>
      </c>
      <c r="O1713" s="255" t="s">
        <v>398</v>
      </c>
    </row>
    <row r="1714" spans="1:15" x14ac:dyDescent="0.2">
      <c r="A1714" s="255" t="s">
        <v>508</v>
      </c>
      <c r="B1714" s="255" t="s">
        <v>2046</v>
      </c>
      <c r="C1714" s="255" t="s">
        <v>522</v>
      </c>
      <c r="D1714" s="255" t="s">
        <v>523</v>
      </c>
      <c r="E1714" s="255" t="s">
        <v>524</v>
      </c>
      <c r="F1714" s="255" t="s">
        <v>10176</v>
      </c>
      <c r="G1714" s="256">
        <v>42912</v>
      </c>
      <c r="H1714" s="257">
        <v>34.380000000000003</v>
      </c>
      <c r="I1714" s="257">
        <v>1</v>
      </c>
      <c r="J1714" s="257">
        <f t="shared" si="26"/>
        <v>34.380000000000003</v>
      </c>
      <c r="K1714" s="255" t="s">
        <v>398</v>
      </c>
      <c r="L1714" s="255" t="s">
        <v>83</v>
      </c>
      <c r="M1714" s="256">
        <v>43217</v>
      </c>
      <c r="N1714" s="255" t="s">
        <v>70</v>
      </c>
      <c r="O1714" s="255" t="s">
        <v>398</v>
      </c>
    </row>
    <row r="1715" spans="1:15" x14ac:dyDescent="0.2">
      <c r="A1715" s="255" t="s">
        <v>508</v>
      </c>
      <c r="B1715" s="255" t="s">
        <v>2046</v>
      </c>
      <c r="C1715" s="255" t="s">
        <v>522</v>
      </c>
      <c r="D1715" s="255" t="s">
        <v>523</v>
      </c>
      <c r="E1715" s="255" t="s">
        <v>524</v>
      </c>
      <c r="F1715" s="255" t="s">
        <v>10177</v>
      </c>
      <c r="G1715" s="256">
        <v>42902</v>
      </c>
      <c r="H1715" s="257">
        <v>2055.79</v>
      </c>
      <c r="I1715" s="257">
        <v>1</v>
      </c>
      <c r="J1715" s="257">
        <f t="shared" si="26"/>
        <v>2055.79</v>
      </c>
      <c r="K1715" s="255" t="s">
        <v>398</v>
      </c>
      <c r="L1715" s="255" t="s">
        <v>1419</v>
      </c>
      <c r="M1715" s="256">
        <v>43217</v>
      </c>
      <c r="N1715" s="255" t="s">
        <v>70</v>
      </c>
      <c r="O1715" s="255" t="s">
        <v>398</v>
      </c>
    </row>
    <row r="1716" spans="1:15" x14ac:dyDescent="0.2">
      <c r="A1716" s="255" t="s">
        <v>508</v>
      </c>
      <c r="B1716" s="255" t="s">
        <v>2046</v>
      </c>
      <c r="C1716" s="255" t="s">
        <v>522</v>
      </c>
      <c r="D1716" s="255" t="s">
        <v>523</v>
      </c>
      <c r="E1716" s="255" t="s">
        <v>524</v>
      </c>
      <c r="F1716" s="255" t="s">
        <v>10178</v>
      </c>
      <c r="G1716" s="256">
        <v>42898</v>
      </c>
      <c r="H1716" s="257">
        <v>130.08000000000001</v>
      </c>
      <c r="I1716" s="257">
        <v>1</v>
      </c>
      <c r="J1716" s="257">
        <f t="shared" si="26"/>
        <v>130.08000000000001</v>
      </c>
      <c r="K1716" s="255" t="s">
        <v>398</v>
      </c>
      <c r="L1716" s="255" t="s">
        <v>6928</v>
      </c>
      <c r="M1716" s="256">
        <v>43217</v>
      </c>
      <c r="N1716" s="255" t="s">
        <v>70</v>
      </c>
      <c r="O1716" s="255" t="s">
        <v>398</v>
      </c>
    </row>
    <row r="1717" spans="1:15" x14ac:dyDescent="0.2">
      <c r="A1717" s="255" t="s">
        <v>508</v>
      </c>
      <c r="B1717" s="255" t="s">
        <v>2046</v>
      </c>
      <c r="C1717" s="255" t="s">
        <v>522</v>
      </c>
      <c r="D1717" s="255" t="s">
        <v>523</v>
      </c>
      <c r="E1717" s="255" t="s">
        <v>524</v>
      </c>
      <c r="F1717" s="255" t="s">
        <v>10179</v>
      </c>
      <c r="G1717" s="256">
        <v>42898</v>
      </c>
      <c r="H1717" s="257">
        <v>122.45</v>
      </c>
      <c r="I1717" s="257">
        <v>1</v>
      </c>
      <c r="J1717" s="257">
        <f t="shared" si="26"/>
        <v>122.45</v>
      </c>
      <c r="K1717" s="255" t="s">
        <v>398</v>
      </c>
      <c r="L1717" s="255" t="s">
        <v>6063</v>
      </c>
      <c r="M1717" s="256">
        <v>43217</v>
      </c>
      <c r="N1717" s="255" t="s">
        <v>70</v>
      </c>
      <c r="O1717" s="255" t="s">
        <v>398</v>
      </c>
    </row>
    <row r="1718" spans="1:15" x14ac:dyDescent="0.2">
      <c r="A1718" s="255" t="s">
        <v>508</v>
      </c>
      <c r="B1718" s="255" t="s">
        <v>2046</v>
      </c>
      <c r="C1718" s="255" t="s">
        <v>558</v>
      </c>
      <c r="D1718" s="255" t="s">
        <v>2031</v>
      </c>
      <c r="E1718" s="255" t="s">
        <v>559</v>
      </c>
      <c r="F1718" s="255" t="s">
        <v>10180</v>
      </c>
      <c r="G1718" s="256">
        <v>43034</v>
      </c>
      <c r="H1718" s="257">
        <v>46.35</v>
      </c>
      <c r="I1718" s="257">
        <v>1</v>
      </c>
      <c r="J1718" s="257">
        <f t="shared" si="26"/>
        <v>46.35</v>
      </c>
      <c r="K1718" s="255" t="s">
        <v>3884</v>
      </c>
      <c r="L1718" s="255" t="s">
        <v>83</v>
      </c>
      <c r="M1718" s="256">
        <v>43196</v>
      </c>
      <c r="N1718" s="255" t="s">
        <v>70</v>
      </c>
      <c r="O1718" s="255" t="s">
        <v>398</v>
      </c>
    </row>
    <row r="1719" spans="1:15" x14ac:dyDescent="0.2">
      <c r="A1719" s="255" t="s">
        <v>508</v>
      </c>
      <c r="B1719" s="255" t="s">
        <v>2046</v>
      </c>
      <c r="C1719" s="255" t="s">
        <v>558</v>
      </c>
      <c r="D1719" s="255" t="s">
        <v>2031</v>
      </c>
      <c r="E1719" s="255" t="s">
        <v>559</v>
      </c>
      <c r="F1719" s="255" t="s">
        <v>10181</v>
      </c>
      <c r="G1719" s="256">
        <v>43034</v>
      </c>
      <c r="H1719" s="257">
        <v>46.35</v>
      </c>
      <c r="I1719" s="257">
        <v>1</v>
      </c>
      <c r="J1719" s="257">
        <f t="shared" si="26"/>
        <v>46.35</v>
      </c>
      <c r="K1719" s="255" t="s">
        <v>3884</v>
      </c>
      <c r="L1719" s="255" t="s">
        <v>83</v>
      </c>
      <c r="M1719" s="256">
        <v>43196</v>
      </c>
      <c r="N1719" s="255" t="s">
        <v>70</v>
      </c>
      <c r="O1719" s="255" t="s">
        <v>398</v>
      </c>
    </row>
    <row r="1720" spans="1:15" x14ac:dyDescent="0.2">
      <c r="A1720" s="255" t="s">
        <v>508</v>
      </c>
      <c r="B1720" s="255" t="s">
        <v>2046</v>
      </c>
      <c r="C1720" s="255" t="s">
        <v>558</v>
      </c>
      <c r="D1720" s="255" t="s">
        <v>2031</v>
      </c>
      <c r="E1720" s="255" t="s">
        <v>559</v>
      </c>
      <c r="F1720" s="255" t="s">
        <v>10182</v>
      </c>
      <c r="G1720" s="256">
        <v>43034</v>
      </c>
      <c r="H1720" s="257">
        <v>46.35</v>
      </c>
      <c r="I1720" s="257">
        <v>1</v>
      </c>
      <c r="J1720" s="257">
        <f t="shared" si="26"/>
        <v>46.35</v>
      </c>
      <c r="K1720" s="255" t="s">
        <v>3884</v>
      </c>
      <c r="L1720" s="255" t="s">
        <v>83</v>
      </c>
      <c r="M1720" s="256">
        <v>43196</v>
      </c>
      <c r="N1720" s="255" t="s">
        <v>70</v>
      </c>
      <c r="O1720" s="255" t="s">
        <v>398</v>
      </c>
    </row>
    <row r="1721" spans="1:15" x14ac:dyDescent="0.2">
      <c r="A1721" s="255" t="s">
        <v>508</v>
      </c>
      <c r="B1721" s="255" t="s">
        <v>2046</v>
      </c>
      <c r="C1721" s="255" t="s">
        <v>558</v>
      </c>
      <c r="D1721" s="255" t="s">
        <v>2031</v>
      </c>
      <c r="E1721" s="255" t="s">
        <v>559</v>
      </c>
      <c r="F1721" s="255" t="s">
        <v>10183</v>
      </c>
      <c r="G1721" s="256">
        <v>43012</v>
      </c>
      <c r="H1721" s="257">
        <v>82.95</v>
      </c>
      <c r="I1721" s="257">
        <v>1</v>
      </c>
      <c r="J1721" s="257">
        <f t="shared" si="26"/>
        <v>82.95</v>
      </c>
      <c r="K1721" s="255" t="s">
        <v>3912</v>
      </c>
      <c r="L1721" s="255" t="s">
        <v>172</v>
      </c>
      <c r="M1721" s="256">
        <v>43196</v>
      </c>
      <c r="N1721" s="255" t="s">
        <v>70</v>
      </c>
      <c r="O1721" s="255" t="s">
        <v>398</v>
      </c>
    </row>
    <row r="1722" spans="1:15" x14ac:dyDescent="0.2">
      <c r="A1722" s="255" t="s">
        <v>508</v>
      </c>
      <c r="B1722" s="255" t="s">
        <v>2046</v>
      </c>
      <c r="C1722" s="255" t="s">
        <v>558</v>
      </c>
      <c r="D1722" s="255" t="s">
        <v>2031</v>
      </c>
      <c r="E1722" s="255" t="s">
        <v>559</v>
      </c>
      <c r="F1722" s="255" t="s">
        <v>10184</v>
      </c>
      <c r="G1722" s="256">
        <v>43000</v>
      </c>
      <c r="H1722" s="257">
        <v>262.39</v>
      </c>
      <c r="I1722" s="257">
        <v>1</v>
      </c>
      <c r="J1722" s="257">
        <f t="shared" si="26"/>
        <v>262.39</v>
      </c>
      <c r="K1722" s="255" t="s">
        <v>10185</v>
      </c>
      <c r="L1722" s="255" t="s">
        <v>177</v>
      </c>
      <c r="M1722" s="256">
        <v>43196</v>
      </c>
      <c r="N1722" s="255" t="s">
        <v>70</v>
      </c>
      <c r="O1722" s="255" t="s">
        <v>398</v>
      </c>
    </row>
    <row r="1723" spans="1:15" x14ac:dyDescent="0.2">
      <c r="A1723" s="255" t="s">
        <v>508</v>
      </c>
      <c r="B1723" s="255" t="s">
        <v>2046</v>
      </c>
      <c r="C1723" s="255" t="s">
        <v>558</v>
      </c>
      <c r="D1723" s="255" t="s">
        <v>2031</v>
      </c>
      <c r="E1723" s="255" t="s">
        <v>559</v>
      </c>
      <c r="F1723" s="255" t="s">
        <v>10186</v>
      </c>
      <c r="G1723" s="256">
        <v>43000</v>
      </c>
      <c r="H1723" s="257">
        <v>128.36000000000001</v>
      </c>
      <c r="I1723" s="257">
        <v>1</v>
      </c>
      <c r="J1723" s="257">
        <f t="shared" si="26"/>
        <v>128.36000000000001</v>
      </c>
      <c r="K1723" s="255" t="s">
        <v>398</v>
      </c>
      <c r="L1723" s="255" t="s">
        <v>605</v>
      </c>
      <c r="M1723" s="256">
        <v>43197</v>
      </c>
      <c r="N1723" s="255" t="s">
        <v>70</v>
      </c>
      <c r="O1723" s="255" t="s">
        <v>10187</v>
      </c>
    </row>
    <row r="1724" spans="1:15" x14ac:dyDescent="0.2">
      <c r="A1724" s="255" t="s">
        <v>508</v>
      </c>
      <c r="B1724" s="255" t="s">
        <v>2046</v>
      </c>
      <c r="C1724" s="255" t="s">
        <v>558</v>
      </c>
      <c r="D1724" s="255" t="s">
        <v>2031</v>
      </c>
      <c r="E1724" s="255" t="s">
        <v>559</v>
      </c>
      <c r="F1724" s="255" t="s">
        <v>10188</v>
      </c>
      <c r="G1724" s="256">
        <v>43000</v>
      </c>
      <c r="H1724" s="257">
        <v>128.36000000000001</v>
      </c>
      <c r="I1724" s="257">
        <v>1</v>
      </c>
      <c r="J1724" s="257">
        <f t="shared" si="26"/>
        <v>128.36000000000001</v>
      </c>
      <c r="K1724" s="255" t="s">
        <v>398</v>
      </c>
      <c r="L1724" s="255" t="s">
        <v>605</v>
      </c>
      <c r="M1724" s="256">
        <v>43197</v>
      </c>
      <c r="N1724" s="255" t="s">
        <v>70</v>
      </c>
      <c r="O1724" s="255" t="s">
        <v>10187</v>
      </c>
    </row>
    <row r="1725" spans="1:15" x14ac:dyDescent="0.2">
      <c r="A1725" s="255" t="s">
        <v>508</v>
      </c>
      <c r="B1725" s="255" t="s">
        <v>2046</v>
      </c>
      <c r="C1725" s="255" t="s">
        <v>558</v>
      </c>
      <c r="D1725" s="255" t="s">
        <v>2031</v>
      </c>
      <c r="E1725" s="255" t="s">
        <v>559</v>
      </c>
      <c r="F1725" s="255" t="s">
        <v>10189</v>
      </c>
      <c r="G1725" s="256">
        <v>42998</v>
      </c>
      <c r="H1725" s="257">
        <v>55.6</v>
      </c>
      <c r="I1725" s="257">
        <v>1</v>
      </c>
      <c r="J1725" s="257">
        <f t="shared" si="26"/>
        <v>55.6</v>
      </c>
      <c r="K1725" s="255" t="s">
        <v>10190</v>
      </c>
      <c r="L1725" s="255" t="s">
        <v>804</v>
      </c>
      <c r="M1725" s="256">
        <v>43196</v>
      </c>
      <c r="N1725" s="255" t="s">
        <v>70</v>
      </c>
      <c r="O1725" s="255" t="s">
        <v>398</v>
      </c>
    </row>
    <row r="1726" spans="1:15" x14ac:dyDescent="0.2">
      <c r="A1726" s="255" t="s">
        <v>508</v>
      </c>
      <c r="B1726" s="255" t="s">
        <v>2046</v>
      </c>
      <c r="C1726" s="255" t="s">
        <v>558</v>
      </c>
      <c r="D1726" s="255" t="s">
        <v>2031</v>
      </c>
      <c r="E1726" s="255" t="s">
        <v>559</v>
      </c>
      <c r="F1726" s="255" t="s">
        <v>10191</v>
      </c>
      <c r="G1726" s="256">
        <v>42998</v>
      </c>
      <c r="H1726" s="257">
        <v>55.6</v>
      </c>
      <c r="I1726" s="257">
        <v>1</v>
      </c>
      <c r="J1726" s="257">
        <f t="shared" si="26"/>
        <v>55.6</v>
      </c>
      <c r="K1726" s="255" t="s">
        <v>10190</v>
      </c>
      <c r="L1726" s="255" t="s">
        <v>804</v>
      </c>
      <c r="M1726" s="256">
        <v>43196</v>
      </c>
      <c r="N1726" s="255" t="s">
        <v>70</v>
      </c>
      <c r="O1726" s="255" t="s">
        <v>398</v>
      </c>
    </row>
    <row r="1727" spans="1:15" x14ac:dyDescent="0.2">
      <c r="A1727" s="255" t="s">
        <v>508</v>
      </c>
      <c r="B1727" s="255" t="s">
        <v>2046</v>
      </c>
      <c r="C1727" s="255" t="s">
        <v>558</v>
      </c>
      <c r="D1727" s="255" t="s">
        <v>2031</v>
      </c>
      <c r="E1727" s="255" t="s">
        <v>559</v>
      </c>
      <c r="F1727" s="255" t="s">
        <v>10192</v>
      </c>
      <c r="G1727" s="256">
        <v>42992</v>
      </c>
      <c r="H1727" s="257">
        <v>172.5</v>
      </c>
      <c r="I1727" s="257">
        <v>1</v>
      </c>
      <c r="J1727" s="257">
        <f t="shared" si="26"/>
        <v>172.5</v>
      </c>
      <c r="K1727" s="255" t="s">
        <v>398</v>
      </c>
      <c r="L1727" s="255" t="s">
        <v>318</v>
      </c>
      <c r="M1727" s="256">
        <v>43196</v>
      </c>
      <c r="N1727" s="255" t="s">
        <v>70</v>
      </c>
      <c r="O1727" s="255" t="s">
        <v>398</v>
      </c>
    </row>
    <row r="1728" spans="1:15" x14ac:dyDescent="0.2">
      <c r="A1728" s="255" t="s">
        <v>508</v>
      </c>
      <c r="B1728" s="255" t="s">
        <v>2046</v>
      </c>
      <c r="C1728" s="255" t="s">
        <v>558</v>
      </c>
      <c r="D1728" s="255" t="s">
        <v>2031</v>
      </c>
      <c r="E1728" s="255" t="s">
        <v>559</v>
      </c>
      <c r="F1728" s="255" t="s">
        <v>10193</v>
      </c>
      <c r="G1728" s="256">
        <v>42944</v>
      </c>
      <c r="H1728" s="257">
        <v>932.17</v>
      </c>
      <c r="I1728" s="257">
        <v>1</v>
      </c>
      <c r="J1728" s="257">
        <f t="shared" si="26"/>
        <v>932.17</v>
      </c>
      <c r="K1728" s="255" t="s">
        <v>398</v>
      </c>
      <c r="L1728" s="255" t="s">
        <v>297</v>
      </c>
      <c r="M1728" s="256">
        <v>43197</v>
      </c>
      <c r="N1728" s="255" t="s">
        <v>70</v>
      </c>
      <c r="O1728" s="255" t="s">
        <v>10194</v>
      </c>
    </row>
    <row r="1729" spans="1:15" x14ac:dyDescent="0.2">
      <c r="A1729" s="255" t="s">
        <v>508</v>
      </c>
      <c r="B1729" s="255" t="s">
        <v>2046</v>
      </c>
      <c r="C1729" s="255" t="s">
        <v>558</v>
      </c>
      <c r="D1729" s="255" t="s">
        <v>2031</v>
      </c>
      <c r="E1729" s="255" t="s">
        <v>559</v>
      </c>
      <c r="F1729" s="255" t="s">
        <v>10195</v>
      </c>
      <c r="G1729" s="256">
        <v>42941</v>
      </c>
      <c r="H1729" s="257">
        <v>860.33</v>
      </c>
      <c r="I1729" s="257">
        <v>1</v>
      </c>
      <c r="J1729" s="257">
        <f t="shared" si="26"/>
        <v>860.33</v>
      </c>
      <c r="K1729" s="255" t="s">
        <v>398</v>
      </c>
      <c r="L1729" s="255" t="s">
        <v>297</v>
      </c>
      <c r="M1729" s="256">
        <v>43197</v>
      </c>
      <c r="N1729" s="255" t="s">
        <v>70</v>
      </c>
      <c r="O1729" s="255" t="s">
        <v>10194</v>
      </c>
    </row>
    <row r="1730" spans="1:15" x14ac:dyDescent="0.2">
      <c r="A1730" s="255" t="s">
        <v>508</v>
      </c>
      <c r="B1730" s="255" t="s">
        <v>2046</v>
      </c>
      <c r="C1730" s="255" t="s">
        <v>558</v>
      </c>
      <c r="D1730" s="255" t="s">
        <v>2031</v>
      </c>
      <c r="E1730" s="255" t="s">
        <v>559</v>
      </c>
      <c r="F1730" s="255" t="s">
        <v>10196</v>
      </c>
      <c r="G1730" s="256">
        <v>42936</v>
      </c>
      <c r="H1730" s="257">
        <v>82.95</v>
      </c>
      <c r="I1730" s="257">
        <v>1</v>
      </c>
      <c r="J1730" s="257">
        <f t="shared" si="26"/>
        <v>82.95</v>
      </c>
      <c r="K1730" s="255" t="s">
        <v>398</v>
      </c>
      <c r="L1730" s="255" t="s">
        <v>957</v>
      </c>
      <c r="M1730" s="256">
        <v>43197</v>
      </c>
      <c r="N1730" s="255" t="s">
        <v>70</v>
      </c>
      <c r="O1730" s="255" t="s">
        <v>3971</v>
      </c>
    </row>
    <row r="1731" spans="1:15" x14ac:dyDescent="0.2">
      <c r="A1731" s="255" t="s">
        <v>508</v>
      </c>
      <c r="B1731" s="255" t="s">
        <v>2046</v>
      </c>
      <c r="C1731" s="255" t="s">
        <v>558</v>
      </c>
      <c r="D1731" s="255" t="s">
        <v>2031</v>
      </c>
      <c r="E1731" s="255" t="s">
        <v>559</v>
      </c>
      <c r="F1731" s="255" t="s">
        <v>10197</v>
      </c>
      <c r="G1731" s="256">
        <v>42936</v>
      </c>
      <c r="H1731" s="257">
        <v>82.95</v>
      </c>
      <c r="I1731" s="257">
        <v>1</v>
      </c>
      <c r="J1731" s="257">
        <f t="shared" ref="J1731:J1794" si="27">H1731*I1731</f>
        <v>82.95</v>
      </c>
      <c r="K1731" s="255" t="s">
        <v>398</v>
      </c>
      <c r="L1731" s="255" t="s">
        <v>957</v>
      </c>
      <c r="M1731" s="256">
        <v>43197</v>
      </c>
      <c r="N1731" s="255" t="s">
        <v>70</v>
      </c>
      <c r="O1731" s="255" t="s">
        <v>3971</v>
      </c>
    </row>
    <row r="1732" spans="1:15" x14ac:dyDescent="0.2">
      <c r="A1732" s="255" t="s">
        <v>508</v>
      </c>
      <c r="B1732" s="255" t="s">
        <v>2046</v>
      </c>
      <c r="C1732" s="255" t="s">
        <v>558</v>
      </c>
      <c r="D1732" s="255" t="s">
        <v>2031</v>
      </c>
      <c r="E1732" s="255" t="s">
        <v>559</v>
      </c>
      <c r="F1732" s="255" t="s">
        <v>10198</v>
      </c>
      <c r="G1732" s="256">
        <v>42933</v>
      </c>
      <c r="H1732" s="257">
        <v>130.31</v>
      </c>
      <c r="I1732" s="257">
        <v>1</v>
      </c>
      <c r="J1732" s="257">
        <f t="shared" si="27"/>
        <v>130.31</v>
      </c>
      <c r="K1732" s="255" t="s">
        <v>3969</v>
      </c>
      <c r="L1732" s="255" t="s">
        <v>177</v>
      </c>
      <c r="M1732" s="256">
        <v>43196</v>
      </c>
      <c r="N1732" s="255" t="s">
        <v>70</v>
      </c>
      <c r="O1732" s="255" t="s">
        <v>398</v>
      </c>
    </row>
    <row r="1733" spans="1:15" x14ac:dyDescent="0.2">
      <c r="A1733" s="255" t="s">
        <v>508</v>
      </c>
      <c r="B1733" s="255" t="s">
        <v>2046</v>
      </c>
      <c r="C1733" s="255" t="s">
        <v>558</v>
      </c>
      <c r="D1733" s="255" t="s">
        <v>2031</v>
      </c>
      <c r="E1733" s="255" t="s">
        <v>559</v>
      </c>
      <c r="F1733" s="255" t="s">
        <v>10199</v>
      </c>
      <c r="G1733" s="256">
        <v>42933</v>
      </c>
      <c r="H1733" s="257">
        <v>1353.81</v>
      </c>
      <c r="I1733" s="257">
        <v>1</v>
      </c>
      <c r="J1733" s="257">
        <f t="shared" si="27"/>
        <v>1353.81</v>
      </c>
      <c r="K1733" s="255" t="s">
        <v>398</v>
      </c>
      <c r="L1733" s="255" t="s">
        <v>3030</v>
      </c>
      <c r="M1733" s="256">
        <v>43197</v>
      </c>
      <c r="N1733" s="255" t="s">
        <v>70</v>
      </c>
      <c r="O1733" s="255" t="s">
        <v>10200</v>
      </c>
    </row>
    <row r="1734" spans="1:15" x14ac:dyDescent="0.2">
      <c r="A1734" s="255" t="s">
        <v>508</v>
      </c>
      <c r="B1734" s="255" t="s">
        <v>2046</v>
      </c>
      <c r="C1734" s="255" t="s">
        <v>558</v>
      </c>
      <c r="D1734" s="255" t="s">
        <v>2031</v>
      </c>
      <c r="E1734" s="255" t="s">
        <v>559</v>
      </c>
      <c r="F1734" s="255" t="s">
        <v>10201</v>
      </c>
      <c r="G1734" s="256">
        <v>42914</v>
      </c>
      <c r="H1734" s="257">
        <v>386.61</v>
      </c>
      <c r="I1734" s="257">
        <v>1</v>
      </c>
      <c r="J1734" s="257">
        <f t="shared" si="27"/>
        <v>386.61</v>
      </c>
      <c r="K1734" s="255" t="s">
        <v>398</v>
      </c>
      <c r="L1734" s="255" t="s">
        <v>428</v>
      </c>
      <c r="M1734" s="256">
        <v>43198</v>
      </c>
      <c r="N1734" s="255" t="s">
        <v>70</v>
      </c>
      <c r="O1734" s="255" t="s">
        <v>10202</v>
      </c>
    </row>
    <row r="1735" spans="1:15" x14ac:dyDescent="0.2">
      <c r="A1735" s="255" t="s">
        <v>508</v>
      </c>
      <c r="B1735" s="255" t="s">
        <v>2046</v>
      </c>
      <c r="C1735" s="255" t="s">
        <v>558</v>
      </c>
      <c r="D1735" s="255" t="s">
        <v>2031</v>
      </c>
      <c r="E1735" s="255" t="s">
        <v>559</v>
      </c>
      <c r="F1735" s="255" t="s">
        <v>10203</v>
      </c>
      <c r="G1735" s="256">
        <v>42867</v>
      </c>
      <c r="H1735" s="257">
        <v>517.07000000000005</v>
      </c>
      <c r="I1735" s="257">
        <v>1</v>
      </c>
      <c r="J1735" s="257">
        <f t="shared" si="27"/>
        <v>517.07000000000005</v>
      </c>
      <c r="K1735" s="255" t="s">
        <v>398</v>
      </c>
      <c r="L1735" s="255" t="s">
        <v>297</v>
      </c>
      <c r="M1735" s="256">
        <v>43196</v>
      </c>
      <c r="N1735" s="255" t="s">
        <v>70</v>
      </c>
      <c r="O1735" s="255" t="s">
        <v>10204</v>
      </c>
    </row>
    <row r="1736" spans="1:15" x14ac:dyDescent="0.2">
      <c r="A1736" s="255" t="s">
        <v>508</v>
      </c>
      <c r="B1736" s="255" t="s">
        <v>2046</v>
      </c>
      <c r="C1736" s="255" t="s">
        <v>558</v>
      </c>
      <c r="D1736" s="255" t="s">
        <v>2031</v>
      </c>
      <c r="E1736" s="255" t="s">
        <v>559</v>
      </c>
      <c r="F1736" s="255" t="s">
        <v>10205</v>
      </c>
      <c r="G1736" s="256">
        <v>42867</v>
      </c>
      <c r="H1736" s="257">
        <v>517.07000000000005</v>
      </c>
      <c r="I1736" s="257">
        <v>1</v>
      </c>
      <c r="J1736" s="257">
        <f t="shared" si="27"/>
        <v>517.07000000000005</v>
      </c>
      <c r="K1736" s="255" t="s">
        <v>398</v>
      </c>
      <c r="L1736" s="255" t="s">
        <v>297</v>
      </c>
      <c r="M1736" s="256">
        <v>43196</v>
      </c>
      <c r="N1736" s="255" t="s">
        <v>70</v>
      </c>
      <c r="O1736" s="255" t="s">
        <v>10204</v>
      </c>
    </row>
    <row r="1737" spans="1:15" x14ac:dyDescent="0.2">
      <c r="A1737" s="255" t="s">
        <v>508</v>
      </c>
      <c r="B1737" s="255" t="s">
        <v>2046</v>
      </c>
      <c r="C1737" s="255" t="s">
        <v>558</v>
      </c>
      <c r="D1737" s="255" t="s">
        <v>2031</v>
      </c>
      <c r="E1737" s="255" t="s">
        <v>559</v>
      </c>
      <c r="F1737" s="255" t="s">
        <v>10206</v>
      </c>
      <c r="G1737" s="256">
        <v>42867</v>
      </c>
      <c r="H1737" s="257">
        <v>225.61</v>
      </c>
      <c r="I1737" s="257">
        <v>1</v>
      </c>
      <c r="J1737" s="257">
        <f t="shared" si="27"/>
        <v>225.61</v>
      </c>
      <c r="K1737" s="255" t="s">
        <v>398</v>
      </c>
      <c r="L1737" s="255" t="s">
        <v>297</v>
      </c>
      <c r="M1737" s="256">
        <v>43196</v>
      </c>
      <c r="N1737" s="255" t="s">
        <v>70</v>
      </c>
      <c r="O1737" s="255" t="s">
        <v>10204</v>
      </c>
    </row>
    <row r="1738" spans="1:15" x14ac:dyDescent="0.2">
      <c r="A1738" s="255" t="s">
        <v>508</v>
      </c>
      <c r="B1738" s="255" t="s">
        <v>2046</v>
      </c>
      <c r="C1738" s="255" t="s">
        <v>558</v>
      </c>
      <c r="D1738" s="255" t="s">
        <v>2031</v>
      </c>
      <c r="E1738" s="255" t="s">
        <v>559</v>
      </c>
      <c r="F1738" s="255" t="s">
        <v>10207</v>
      </c>
      <c r="G1738" s="256">
        <v>42866</v>
      </c>
      <c r="H1738" s="257">
        <v>557.71</v>
      </c>
      <c r="I1738" s="257">
        <v>1</v>
      </c>
      <c r="J1738" s="257">
        <f t="shared" si="27"/>
        <v>557.71</v>
      </c>
      <c r="K1738" s="255" t="s">
        <v>398</v>
      </c>
      <c r="L1738" s="255" t="s">
        <v>771</v>
      </c>
      <c r="M1738" s="256">
        <v>43196</v>
      </c>
      <c r="N1738" s="255" t="s">
        <v>70</v>
      </c>
      <c r="O1738" s="255" t="s">
        <v>10208</v>
      </c>
    </row>
    <row r="1739" spans="1:15" x14ac:dyDescent="0.2">
      <c r="A1739" s="255" t="s">
        <v>508</v>
      </c>
      <c r="B1739" s="255" t="s">
        <v>2046</v>
      </c>
      <c r="C1739" s="255" t="s">
        <v>558</v>
      </c>
      <c r="D1739" s="255" t="s">
        <v>2031</v>
      </c>
      <c r="E1739" s="255" t="s">
        <v>559</v>
      </c>
      <c r="F1739" s="255" t="s">
        <v>10209</v>
      </c>
      <c r="G1739" s="256">
        <v>42866</v>
      </c>
      <c r="H1739" s="257">
        <v>206.92</v>
      </c>
      <c r="I1739" s="257">
        <v>1</v>
      </c>
      <c r="J1739" s="257">
        <f t="shared" si="27"/>
        <v>206.92</v>
      </c>
      <c r="K1739" s="255" t="s">
        <v>398</v>
      </c>
      <c r="L1739" s="255" t="s">
        <v>771</v>
      </c>
      <c r="M1739" s="256">
        <v>43196</v>
      </c>
      <c r="N1739" s="255" t="s">
        <v>70</v>
      </c>
      <c r="O1739" s="255" t="s">
        <v>10208</v>
      </c>
    </row>
    <row r="1740" spans="1:15" x14ac:dyDescent="0.2">
      <c r="A1740" s="255" t="s">
        <v>508</v>
      </c>
      <c r="B1740" s="255" t="s">
        <v>2046</v>
      </c>
      <c r="C1740" s="255" t="s">
        <v>558</v>
      </c>
      <c r="D1740" s="255" t="s">
        <v>2031</v>
      </c>
      <c r="E1740" s="255" t="s">
        <v>559</v>
      </c>
      <c r="F1740" s="255" t="s">
        <v>10210</v>
      </c>
      <c r="G1740" s="256">
        <v>42865</v>
      </c>
      <c r="H1740" s="257">
        <v>392.62</v>
      </c>
      <c r="I1740" s="257">
        <v>1</v>
      </c>
      <c r="J1740" s="257">
        <f t="shared" si="27"/>
        <v>392.62</v>
      </c>
      <c r="K1740" s="255" t="s">
        <v>398</v>
      </c>
      <c r="L1740" s="255" t="s">
        <v>297</v>
      </c>
      <c r="M1740" s="256">
        <v>43196</v>
      </c>
      <c r="N1740" s="255" t="s">
        <v>70</v>
      </c>
      <c r="O1740" s="255" t="s">
        <v>10204</v>
      </c>
    </row>
    <row r="1741" spans="1:15" x14ac:dyDescent="0.2">
      <c r="A1741" s="255" t="s">
        <v>508</v>
      </c>
      <c r="B1741" s="255" t="s">
        <v>2046</v>
      </c>
      <c r="C1741" s="255" t="s">
        <v>558</v>
      </c>
      <c r="D1741" s="255" t="s">
        <v>2031</v>
      </c>
      <c r="E1741" s="255" t="s">
        <v>559</v>
      </c>
      <c r="F1741" s="255" t="s">
        <v>10211</v>
      </c>
      <c r="G1741" s="256">
        <v>42865</v>
      </c>
      <c r="H1741" s="257">
        <v>392.62</v>
      </c>
      <c r="I1741" s="257">
        <v>1</v>
      </c>
      <c r="J1741" s="257">
        <f t="shared" si="27"/>
        <v>392.62</v>
      </c>
      <c r="K1741" s="255" t="s">
        <v>398</v>
      </c>
      <c r="L1741" s="255" t="s">
        <v>297</v>
      </c>
      <c r="M1741" s="256">
        <v>43196</v>
      </c>
      <c r="N1741" s="255" t="s">
        <v>70</v>
      </c>
      <c r="O1741" s="255" t="s">
        <v>10204</v>
      </c>
    </row>
    <row r="1742" spans="1:15" x14ac:dyDescent="0.2">
      <c r="A1742" s="255" t="s">
        <v>508</v>
      </c>
      <c r="B1742" s="255" t="s">
        <v>2046</v>
      </c>
      <c r="C1742" s="255" t="s">
        <v>558</v>
      </c>
      <c r="D1742" s="255" t="s">
        <v>2031</v>
      </c>
      <c r="E1742" s="255" t="s">
        <v>559</v>
      </c>
      <c r="F1742" s="255" t="s">
        <v>10212</v>
      </c>
      <c r="G1742" s="256">
        <v>42865</v>
      </c>
      <c r="H1742" s="257">
        <v>680.67</v>
      </c>
      <c r="I1742" s="257">
        <v>1</v>
      </c>
      <c r="J1742" s="257">
        <f t="shared" si="27"/>
        <v>680.67</v>
      </c>
      <c r="K1742" s="255" t="s">
        <v>398</v>
      </c>
      <c r="L1742" s="255" t="s">
        <v>297</v>
      </c>
      <c r="M1742" s="256">
        <v>43196</v>
      </c>
      <c r="N1742" s="255" t="s">
        <v>70</v>
      </c>
      <c r="O1742" s="255" t="s">
        <v>10204</v>
      </c>
    </row>
    <row r="1743" spans="1:15" x14ac:dyDescent="0.2">
      <c r="A1743" s="255" t="s">
        <v>508</v>
      </c>
      <c r="B1743" s="255" t="s">
        <v>2046</v>
      </c>
      <c r="C1743" s="255" t="s">
        <v>558</v>
      </c>
      <c r="D1743" s="255" t="s">
        <v>2031</v>
      </c>
      <c r="E1743" s="255" t="s">
        <v>559</v>
      </c>
      <c r="F1743" s="255" t="s">
        <v>10213</v>
      </c>
      <c r="G1743" s="256">
        <v>42865</v>
      </c>
      <c r="H1743" s="257">
        <v>680.67</v>
      </c>
      <c r="I1743" s="257">
        <v>1</v>
      </c>
      <c r="J1743" s="257">
        <f t="shared" si="27"/>
        <v>680.67</v>
      </c>
      <c r="K1743" s="255" t="s">
        <v>398</v>
      </c>
      <c r="L1743" s="255" t="s">
        <v>297</v>
      </c>
      <c r="M1743" s="256">
        <v>43196</v>
      </c>
      <c r="N1743" s="255" t="s">
        <v>70</v>
      </c>
      <c r="O1743" s="255" t="s">
        <v>10204</v>
      </c>
    </row>
    <row r="1744" spans="1:15" x14ac:dyDescent="0.2">
      <c r="A1744" s="255" t="s">
        <v>508</v>
      </c>
      <c r="B1744" s="255" t="s">
        <v>2046</v>
      </c>
      <c r="C1744" s="255" t="s">
        <v>558</v>
      </c>
      <c r="D1744" s="255" t="s">
        <v>2031</v>
      </c>
      <c r="E1744" s="255" t="s">
        <v>559</v>
      </c>
      <c r="F1744" s="255" t="s">
        <v>10214</v>
      </c>
      <c r="G1744" s="256">
        <v>42863</v>
      </c>
      <c r="H1744" s="257">
        <v>1253.19</v>
      </c>
      <c r="I1744" s="257">
        <v>1</v>
      </c>
      <c r="J1744" s="257">
        <f t="shared" si="27"/>
        <v>1253.19</v>
      </c>
      <c r="K1744" s="255" t="s">
        <v>398</v>
      </c>
      <c r="L1744" s="255" t="s">
        <v>430</v>
      </c>
      <c r="M1744" s="256">
        <v>43196</v>
      </c>
      <c r="N1744" s="255" t="s">
        <v>70</v>
      </c>
      <c r="O1744" s="255" t="s">
        <v>6772</v>
      </c>
    </row>
    <row r="1745" spans="1:15" x14ac:dyDescent="0.2">
      <c r="A1745" s="255" t="s">
        <v>508</v>
      </c>
      <c r="B1745" s="255" t="s">
        <v>2046</v>
      </c>
      <c r="C1745" s="255" t="s">
        <v>558</v>
      </c>
      <c r="D1745" s="255" t="s">
        <v>2031</v>
      </c>
      <c r="E1745" s="255" t="s">
        <v>559</v>
      </c>
      <c r="F1745" s="255" t="s">
        <v>10215</v>
      </c>
      <c r="G1745" s="256">
        <v>42859</v>
      </c>
      <c r="H1745" s="257">
        <v>20.36</v>
      </c>
      <c r="I1745" s="257">
        <v>1</v>
      </c>
      <c r="J1745" s="257">
        <f t="shared" si="27"/>
        <v>20.36</v>
      </c>
      <c r="K1745" s="255" t="s">
        <v>398</v>
      </c>
      <c r="L1745" s="255" t="s">
        <v>7209</v>
      </c>
      <c r="M1745" s="256">
        <v>43196</v>
      </c>
      <c r="N1745" s="255" t="s">
        <v>70</v>
      </c>
      <c r="O1745" s="255" t="s">
        <v>10216</v>
      </c>
    </row>
    <row r="1746" spans="1:15" x14ac:dyDescent="0.2">
      <c r="A1746" s="255" t="s">
        <v>508</v>
      </c>
      <c r="B1746" s="255" t="s">
        <v>2046</v>
      </c>
      <c r="C1746" s="255" t="s">
        <v>558</v>
      </c>
      <c r="D1746" s="255" t="s">
        <v>2031</v>
      </c>
      <c r="E1746" s="255" t="s">
        <v>559</v>
      </c>
      <c r="F1746" s="255" t="s">
        <v>10217</v>
      </c>
      <c r="G1746" s="256">
        <v>42837</v>
      </c>
      <c r="H1746" s="257">
        <v>256.98</v>
      </c>
      <c r="I1746" s="257">
        <v>1</v>
      </c>
      <c r="J1746" s="257">
        <f t="shared" si="27"/>
        <v>256.98</v>
      </c>
      <c r="K1746" s="255" t="s">
        <v>398</v>
      </c>
      <c r="L1746" s="255" t="s">
        <v>512</v>
      </c>
      <c r="M1746" s="256">
        <v>43196</v>
      </c>
      <c r="N1746" s="255" t="s">
        <v>70</v>
      </c>
      <c r="O1746" s="255" t="s">
        <v>10218</v>
      </c>
    </row>
    <row r="1747" spans="1:15" x14ac:dyDescent="0.2">
      <c r="A1747" s="255" t="s">
        <v>508</v>
      </c>
      <c r="B1747" s="255" t="s">
        <v>2046</v>
      </c>
      <c r="C1747" s="255" t="s">
        <v>558</v>
      </c>
      <c r="D1747" s="255" t="s">
        <v>2031</v>
      </c>
      <c r="E1747" s="255" t="s">
        <v>559</v>
      </c>
      <c r="F1747" s="255" t="s">
        <v>10219</v>
      </c>
      <c r="G1747" s="256">
        <v>42832</v>
      </c>
      <c r="H1747" s="257">
        <v>74.650000000000006</v>
      </c>
      <c r="I1747" s="257">
        <v>1</v>
      </c>
      <c r="J1747" s="257">
        <f t="shared" si="27"/>
        <v>74.650000000000006</v>
      </c>
      <c r="K1747" s="255" t="s">
        <v>1226</v>
      </c>
      <c r="L1747" s="255" t="s">
        <v>217</v>
      </c>
      <c r="M1747" s="256">
        <v>43196</v>
      </c>
      <c r="N1747" s="255" t="s">
        <v>70</v>
      </c>
      <c r="O1747" s="255" t="s">
        <v>398</v>
      </c>
    </row>
    <row r="1748" spans="1:15" x14ac:dyDescent="0.2">
      <c r="A1748" s="255" t="s">
        <v>508</v>
      </c>
      <c r="B1748" s="255" t="s">
        <v>2046</v>
      </c>
      <c r="C1748" s="255" t="s">
        <v>558</v>
      </c>
      <c r="D1748" s="255" t="s">
        <v>2031</v>
      </c>
      <c r="E1748" s="255" t="s">
        <v>559</v>
      </c>
      <c r="F1748" s="255" t="s">
        <v>10220</v>
      </c>
      <c r="G1748" s="256">
        <v>42822</v>
      </c>
      <c r="H1748" s="257">
        <v>129.97999999999999</v>
      </c>
      <c r="I1748" s="257">
        <v>1</v>
      </c>
      <c r="J1748" s="257">
        <f t="shared" si="27"/>
        <v>129.97999999999999</v>
      </c>
      <c r="K1748" s="255" t="s">
        <v>398</v>
      </c>
      <c r="L1748" s="255" t="s">
        <v>547</v>
      </c>
      <c r="M1748" s="256">
        <v>43196</v>
      </c>
      <c r="N1748" s="255" t="s">
        <v>70</v>
      </c>
      <c r="O1748" s="255" t="s">
        <v>10221</v>
      </c>
    </row>
    <row r="1749" spans="1:15" x14ac:dyDescent="0.2">
      <c r="A1749" s="255" t="s">
        <v>508</v>
      </c>
      <c r="B1749" s="255" t="s">
        <v>2046</v>
      </c>
      <c r="C1749" s="255" t="s">
        <v>558</v>
      </c>
      <c r="D1749" s="255" t="s">
        <v>2031</v>
      </c>
      <c r="E1749" s="255" t="s">
        <v>559</v>
      </c>
      <c r="F1749" s="255" t="s">
        <v>10222</v>
      </c>
      <c r="G1749" s="256">
        <v>42822</v>
      </c>
      <c r="H1749" s="257">
        <v>1200</v>
      </c>
      <c r="I1749" s="257">
        <v>1</v>
      </c>
      <c r="J1749" s="257">
        <f t="shared" si="27"/>
        <v>1200</v>
      </c>
      <c r="K1749" s="255" t="s">
        <v>398</v>
      </c>
      <c r="L1749" s="255" t="s">
        <v>529</v>
      </c>
      <c r="M1749" s="256">
        <v>43197</v>
      </c>
      <c r="N1749" s="255" t="s">
        <v>70</v>
      </c>
      <c r="O1749" s="255" t="s">
        <v>1099</v>
      </c>
    </row>
    <row r="1750" spans="1:15" x14ac:dyDescent="0.2">
      <c r="A1750" s="255" t="s">
        <v>508</v>
      </c>
      <c r="B1750" s="255" t="s">
        <v>2046</v>
      </c>
      <c r="C1750" s="255" t="s">
        <v>558</v>
      </c>
      <c r="D1750" s="255" t="s">
        <v>2031</v>
      </c>
      <c r="E1750" s="255" t="s">
        <v>559</v>
      </c>
      <c r="F1750" s="255" t="s">
        <v>10223</v>
      </c>
      <c r="G1750" s="256">
        <v>42822</v>
      </c>
      <c r="H1750" s="257">
        <v>1732.83</v>
      </c>
      <c r="I1750" s="257">
        <v>1</v>
      </c>
      <c r="J1750" s="257">
        <f t="shared" si="27"/>
        <v>1732.83</v>
      </c>
      <c r="K1750" s="255" t="s">
        <v>398</v>
      </c>
      <c r="L1750" s="255" t="s">
        <v>485</v>
      </c>
      <c r="M1750" s="256">
        <v>43196</v>
      </c>
      <c r="N1750" s="255" t="s">
        <v>70</v>
      </c>
      <c r="O1750" s="255" t="s">
        <v>10224</v>
      </c>
    </row>
    <row r="1751" spans="1:15" x14ac:dyDescent="0.2">
      <c r="A1751" s="255" t="s">
        <v>508</v>
      </c>
      <c r="B1751" s="255" t="s">
        <v>2046</v>
      </c>
      <c r="C1751" s="255" t="s">
        <v>558</v>
      </c>
      <c r="D1751" s="255" t="s">
        <v>2031</v>
      </c>
      <c r="E1751" s="255" t="s">
        <v>559</v>
      </c>
      <c r="F1751" s="255" t="s">
        <v>10225</v>
      </c>
      <c r="G1751" s="256">
        <v>42822</v>
      </c>
      <c r="H1751" s="257">
        <v>149.97999999999999</v>
      </c>
      <c r="I1751" s="257">
        <v>1</v>
      </c>
      <c r="J1751" s="257">
        <f t="shared" si="27"/>
        <v>149.97999999999999</v>
      </c>
      <c r="K1751" s="255" t="s">
        <v>398</v>
      </c>
      <c r="L1751" s="255" t="s">
        <v>824</v>
      </c>
      <c r="M1751" s="256">
        <v>43196</v>
      </c>
      <c r="N1751" s="255" t="s">
        <v>70</v>
      </c>
      <c r="O1751" s="255" t="s">
        <v>10226</v>
      </c>
    </row>
    <row r="1752" spans="1:15" x14ac:dyDescent="0.2">
      <c r="A1752" s="255" t="s">
        <v>508</v>
      </c>
      <c r="B1752" s="255" t="s">
        <v>2046</v>
      </c>
      <c r="C1752" s="255" t="s">
        <v>558</v>
      </c>
      <c r="D1752" s="255" t="s">
        <v>2031</v>
      </c>
      <c r="E1752" s="255" t="s">
        <v>559</v>
      </c>
      <c r="F1752" s="255" t="s">
        <v>10227</v>
      </c>
      <c r="G1752" s="256">
        <v>42822</v>
      </c>
      <c r="H1752" s="257">
        <v>1086.08</v>
      </c>
      <c r="I1752" s="257">
        <v>1</v>
      </c>
      <c r="J1752" s="257">
        <f t="shared" si="27"/>
        <v>1086.08</v>
      </c>
      <c r="K1752" s="255" t="s">
        <v>398</v>
      </c>
      <c r="L1752" s="255" t="s">
        <v>529</v>
      </c>
      <c r="M1752" s="256">
        <v>43197</v>
      </c>
      <c r="N1752" s="255" t="s">
        <v>70</v>
      </c>
      <c r="O1752" s="255" t="s">
        <v>1099</v>
      </c>
    </row>
    <row r="1753" spans="1:15" x14ac:dyDescent="0.2">
      <c r="A1753" s="255" t="s">
        <v>508</v>
      </c>
      <c r="B1753" s="255" t="s">
        <v>2046</v>
      </c>
      <c r="C1753" s="255" t="s">
        <v>558</v>
      </c>
      <c r="D1753" s="255" t="s">
        <v>2031</v>
      </c>
      <c r="E1753" s="255" t="s">
        <v>559</v>
      </c>
      <c r="F1753" s="255" t="s">
        <v>10228</v>
      </c>
      <c r="G1753" s="256">
        <v>42822</v>
      </c>
      <c r="H1753" s="257">
        <v>1110.57</v>
      </c>
      <c r="I1753" s="257">
        <v>1</v>
      </c>
      <c r="J1753" s="257">
        <f t="shared" si="27"/>
        <v>1110.57</v>
      </c>
      <c r="K1753" s="255" t="s">
        <v>398</v>
      </c>
      <c r="L1753" s="255" t="s">
        <v>297</v>
      </c>
      <c r="M1753" s="256">
        <v>43196</v>
      </c>
      <c r="N1753" s="255" t="s">
        <v>70</v>
      </c>
      <c r="O1753" s="255" t="s">
        <v>10229</v>
      </c>
    </row>
    <row r="1754" spans="1:15" x14ac:dyDescent="0.2">
      <c r="A1754" s="255" t="s">
        <v>508</v>
      </c>
      <c r="B1754" s="255" t="s">
        <v>2046</v>
      </c>
      <c r="C1754" s="255" t="s">
        <v>558</v>
      </c>
      <c r="D1754" s="255" t="s">
        <v>2031</v>
      </c>
      <c r="E1754" s="255" t="s">
        <v>559</v>
      </c>
      <c r="F1754" s="255" t="s">
        <v>10230</v>
      </c>
      <c r="G1754" s="256">
        <v>42822</v>
      </c>
      <c r="H1754" s="257">
        <v>396.44</v>
      </c>
      <c r="I1754" s="257">
        <v>1</v>
      </c>
      <c r="J1754" s="257">
        <f t="shared" si="27"/>
        <v>396.44</v>
      </c>
      <c r="K1754" s="255" t="s">
        <v>398</v>
      </c>
      <c r="L1754" s="255" t="s">
        <v>332</v>
      </c>
      <c r="M1754" s="256">
        <v>43196</v>
      </c>
      <c r="N1754" s="255" t="s">
        <v>70</v>
      </c>
      <c r="O1754" s="255" t="s">
        <v>10231</v>
      </c>
    </row>
    <row r="1755" spans="1:15" x14ac:dyDescent="0.2">
      <c r="A1755" s="255" t="s">
        <v>508</v>
      </c>
      <c r="B1755" s="255" t="s">
        <v>2046</v>
      </c>
      <c r="C1755" s="255" t="s">
        <v>558</v>
      </c>
      <c r="D1755" s="255" t="s">
        <v>2031</v>
      </c>
      <c r="E1755" s="255" t="s">
        <v>559</v>
      </c>
      <c r="F1755" s="255" t="s">
        <v>10232</v>
      </c>
      <c r="G1755" s="256">
        <v>42822</v>
      </c>
      <c r="H1755" s="257">
        <v>326.99</v>
      </c>
      <c r="I1755" s="257">
        <v>1</v>
      </c>
      <c r="J1755" s="257">
        <f t="shared" si="27"/>
        <v>326.99</v>
      </c>
      <c r="K1755" s="255" t="s">
        <v>398</v>
      </c>
      <c r="L1755" s="255" t="s">
        <v>332</v>
      </c>
      <c r="M1755" s="256">
        <v>43196</v>
      </c>
      <c r="N1755" s="255" t="s">
        <v>70</v>
      </c>
      <c r="O1755" s="255" t="s">
        <v>10233</v>
      </c>
    </row>
    <row r="1756" spans="1:15" x14ac:dyDescent="0.2">
      <c r="A1756" s="255" t="s">
        <v>508</v>
      </c>
      <c r="B1756" s="255" t="s">
        <v>2046</v>
      </c>
      <c r="C1756" s="255" t="s">
        <v>558</v>
      </c>
      <c r="D1756" s="255" t="s">
        <v>2031</v>
      </c>
      <c r="E1756" s="255" t="s">
        <v>559</v>
      </c>
      <c r="F1756" s="255" t="s">
        <v>10234</v>
      </c>
      <c r="G1756" s="256">
        <v>42992</v>
      </c>
      <c r="H1756" s="257">
        <v>133.44</v>
      </c>
      <c r="I1756" s="257">
        <v>1</v>
      </c>
      <c r="J1756" s="257">
        <f t="shared" si="27"/>
        <v>133.44</v>
      </c>
      <c r="K1756" s="255" t="s">
        <v>10235</v>
      </c>
      <c r="L1756" s="255" t="s">
        <v>668</v>
      </c>
      <c r="M1756" s="256">
        <v>43196</v>
      </c>
      <c r="N1756" s="255" t="s">
        <v>70</v>
      </c>
      <c r="O1756" s="255" t="s">
        <v>398</v>
      </c>
    </row>
    <row r="1757" spans="1:15" x14ac:dyDescent="0.2">
      <c r="A1757" s="255" t="s">
        <v>508</v>
      </c>
      <c r="B1757" s="255" t="s">
        <v>2046</v>
      </c>
      <c r="C1757" s="255" t="s">
        <v>558</v>
      </c>
      <c r="D1757" s="255" t="s">
        <v>2031</v>
      </c>
      <c r="E1757" s="255" t="s">
        <v>559</v>
      </c>
      <c r="F1757" s="255" t="s">
        <v>10236</v>
      </c>
      <c r="G1757" s="256">
        <v>42912</v>
      </c>
      <c r="H1757" s="257">
        <v>97.85</v>
      </c>
      <c r="I1757" s="257">
        <v>1</v>
      </c>
      <c r="J1757" s="257">
        <f t="shared" si="27"/>
        <v>97.85</v>
      </c>
      <c r="K1757" s="255" t="s">
        <v>398</v>
      </c>
      <c r="L1757" s="255" t="s">
        <v>1419</v>
      </c>
      <c r="M1757" s="256">
        <v>43196</v>
      </c>
      <c r="N1757" s="255" t="s">
        <v>70</v>
      </c>
      <c r="O1757" s="255" t="s">
        <v>10237</v>
      </c>
    </row>
    <row r="1758" spans="1:15" x14ac:dyDescent="0.2">
      <c r="A1758" s="255" t="s">
        <v>508</v>
      </c>
      <c r="B1758" s="255" t="s">
        <v>2046</v>
      </c>
      <c r="C1758" s="255" t="s">
        <v>558</v>
      </c>
      <c r="D1758" s="255" t="s">
        <v>2031</v>
      </c>
      <c r="E1758" s="255" t="s">
        <v>559</v>
      </c>
      <c r="F1758" s="255" t="s">
        <v>10238</v>
      </c>
      <c r="G1758" s="256">
        <v>42906</v>
      </c>
      <c r="H1758" s="257">
        <v>97.85</v>
      </c>
      <c r="I1758" s="257">
        <v>1</v>
      </c>
      <c r="J1758" s="257">
        <f t="shared" si="27"/>
        <v>97.85</v>
      </c>
      <c r="K1758" s="255" t="s">
        <v>398</v>
      </c>
      <c r="L1758" s="255" t="s">
        <v>91</v>
      </c>
      <c r="M1758" s="256">
        <v>43197</v>
      </c>
      <c r="N1758" s="255" t="s">
        <v>70</v>
      </c>
      <c r="O1758" s="255" t="s">
        <v>10239</v>
      </c>
    </row>
    <row r="1759" spans="1:15" x14ac:dyDescent="0.2">
      <c r="A1759" s="255" t="s">
        <v>508</v>
      </c>
      <c r="B1759" s="255" t="s">
        <v>2046</v>
      </c>
      <c r="C1759" s="255" t="s">
        <v>558</v>
      </c>
      <c r="D1759" s="255" t="s">
        <v>2031</v>
      </c>
      <c r="E1759" s="255" t="s">
        <v>559</v>
      </c>
      <c r="F1759" s="255" t="s">
        <v>10240</v>
      </c>
      <c r="G1759" s="256">
        <v>42906</v>
      </c>
      <c r="H1759" s="257">
        <v>97.85</v>
      </c>
      <c r="I1759" s="257">
        <v>1</v>
      </c>
      <c r="J1759" s="257">
        <f t="shared" si="27"/>
        <v>97.85</v>
      </c>
      <c r="K1759" s="255" t="s">
        <v>398</v>
      </c>
      <c r="L1759" s="255" t="s">
        <v>91</v>
      </c>
      <c r="M1759" s="256">
        <v>43197</v>
      </c>
      <c r="N1759" s="255" t="s">
        <v>70</v>
      </c>
      <c r="O1759" s="255" t="s">
        <v>10239</v>
      </c>
    </row>
    <row r="1760" spans="1:15" x14ac:dyDescent="0.2">
      <c r="A1760" s="255" t="s">
        <v>508</v>
      </c>
      <c r="B1760" s="255" t="s">
        <v>2046</v>
      </c>
      <c r="C1760" s="255" t="s">
        <v>558</v>
      </c>
      <c r="D1760" s="255" t="s">
        <v>2031</v>
      </c>
      <c r="E1760" s="255" t="s">
        <v>559</v>
      </c>
      <c r="F1760" s="255" t="s">
        <v>10241</v>
      </c>
      <c r="G1760" s="256">
        <v>42905</v>
      </c>
      <c r="H1760" s="257">
        <v>152.03</v>
      </c>
      <c r="I1760" s="257">
        <v>1</v>
      </c>
      <c r="J1760" s="257">
        <f t="shared" si="27"/>
        <v>152.03</v>
      </c>
      <c r="K1760" s="255" t="s">
        <v>398</v>
      </c>
      <c r="L1760" s="255" t="s">
        <v>430</v>
      </c>
      <c r="M1760" s="256">
        <v>43196</v>
      </c>
      <c r="N1760" s="255" t="s">
        <v>70</v>
      </c>
      <c r="O1760" s="255" t="s">
        <v>398</v>
      </c>
    </row>
    <row r="1761" spans="1:15" x14ac:dyDescent="0.2">
      <c r="A1761" s="255" t="s">
        <v>508</v>
      </c>
      <c r="B1761" s="255" t="s">
        <v>2046</v>
      </c>
      <c r="C1761" s="255" t="s">
        <v>558</v>
      </c>
      <c r="D1761" s="255" t="s">
        <v>2031</v>
      </c>
      <c r="E1761" s="255" t="s">
        <v>559</v>
      </c>
      <c r="F1761" s="255" t="s">
        <v>10242</v>
      </c>
      <c r="G1761" s="256">
        <v>42871</v>
      </c>
      <c r="H1761" s="257">
        <v>99</v>
      </c>
      <c r="I1761" s="257">
        <v>1</v>
      </c>
      <c r="J1761" s="257">
        <f t="shared" si="27"/>
        <v>99</v>
      </c>
      <c r="K1761" s="255" t="s">
        <v>398</v>
      </c>
      <c r="L1761" s="255" t="s">
        <v>332</v>
      </c>
      <c r="M1761" s="256">
        <v>43196</v>
      </c>
      <c r="N1761" s="255" t="s">
        <v>70</v>
      </c>
      <c r="O1761" s="255" t="s">
        <v>10243</v>
      </c>
    </row>
    <row r="1762" spans="1:15" x14ac:dyDescent="0.2">
      <c r="A1762" s="255" t="s">
        <v>508</v>
      </c>
      <c r="B1762" s="255" t="s">
        <v>2046</v>
      </c>
      <c r="C1762" s="255" t="s">
        <v>558</v>
      </c>
      <c r="D1762" s="255" t="s">
        <v>2031</v>
      </c>
      <c r="E1762" s="255" t="s">
        <v>559</v>
      </c>
      <c r="F1762" s="255" t="s">
        <v>10244</v>
      </c>
      <c r="G1762" s="256">
        <v>42871</v>
      </c>
      <c r="H1762" s="257">
        <v>149</v>
      </c>
      <c r="I1762" s="257">
        <v>1</v>
      </c>
      <c r="J1762" s="257">
        <f t="shared" si="27"/>
        <v>149</v>
      </c>
      <c r="K1762" s="255" t="s">
        <v>398</v>
      </c>
      <c r="L1762" s="255" t="s">
        <v>332</v>
      </c>
      <c r="M1762" s="256">
        <v>43196</v>
      </c>
      <c r="N1762" s="255" t="s">
        <v>70</v>
      </c>
      <c r="O1762" s="255" t="s">
        <v>10243</v>
      </c>
    </row>
    <row r="1763" spans="1:15" x14ac:dyDescent="0.2">
      <c r="A1763" s="255" t="s">
        <v>508</v>
      </c>
      <c r="B1763" s="255" t="s">
        <v>2046</v>
      </c>
      <c r="C1763" s="255" t="s">
        <v>558</v>
      </c>
      <c r="D1763" s="255" t="s">
        <v>2031</v>
      </c>
      <c r="E1763" s="255" t="s">
        <v>559</v>
      </c>
      <c r="F1763" s="255" t="s">
        <v>10245</v>
      </c>
      <c r="G1763" s="256">
        <v>42871</v>
      </c>
      <c r="H1763" s="257">
        <v>123</v>
      </c>
      <c r="I1763" s="257">
        <v>1</v>
      </c>
      <c r="J1763" s="257">
        <f t="shared" si="27"/>
        <v>123</v>
      </c>
      <c r="K1763" s="255" t="s">
        <v>398</v>
      </c>
      <c r="L1763" s="255" t="s">
        <v>529</v>
      </c>
      <c r="M1763" s="256">
        <v>43196</v>
      </c>
      <c r="N1763" s="255" t="s">
        <v>70</v>
      </c>
      <c r="O1763" s="255" t="s">
        <v>10246</v>
      </c>
    </row>
    <row r="1764" spans="1:15" x14ac:dyDescent="0.2">
      <c r="A1764" s="255" t="s">
        <v>508</v>
      </c>
      <c r="B1764" s="255" t="s">
        <v>2046</v>
      </c>
      <c r="C1764" s="255" t="s">
        <v>558</v>
      </c>
      <c r="D1764" s="255" t="s">
        <v>2031</v>
      </c>
      <c r="E1764" s="255" t="s">
        <v>559</v>
      </c>
      <c r="F1764" s="255" t="s">
        <v>10247</v>
      </c>
      <c r="G1764" s="256">
        <v>42871</v>
      </c>
      <c r="H1764" s="257">
        <v>205.49</v>
      </c>
      <c r="I1764" s="257">
        <v>1</v>
      </c>
      <c r="J1764" s="257">
        <f t="shared" si="27"/>
        <v>205.49</v>
      </c>
      <c r="K1764" s="255" t="s">
        <v>398</v>
      </c>
      <c r="L1764" s="255" t="s">
        <v>529</v>
      </c>
      <c r="M1764" s="256">
        <v>43196</v>
      </c>
      <c r="N1764" s="255" t="s">
        <v>70</v>
      </c>
      <c r="O1764" s="255" t="s">
        <v>10248</v>
      </c>
    </row>
    <row r="1765" spans="1:15" x14ac:dyDescent="0.2">
      <c r="A1765" s="255" t="s">
        <v>508</v>
      </c>
      <c r="B1765" s="255" t="s">
        <v>2046</v>
      </c>
      <c r="C1765" s="255" t="s">
        <v>558</v>
      </c>
      <c r="D1765" s="255" t="s">
        <v>2031</v>
      </c>
      <c r="E1765" s="255" t="s">
        <v>559</v>
      </c>
      <c r="F1765" s="255" t="s">
        <v>10249</v>
      </c>
      <c r="G1765" s="256">
        <v>42871</v>
      </c>
      <c r="H1765" s="257">
        <v>237.45</v>
      </c>
      <c r="I1765" s="257">
        <v>1</v>
      </c>
      <c r="J1765" s="257">
        <f t="shared" si="27"/>
        <v>237.45</v>
      </c>
      <c r="K1765" s="255" t="s">
        <v>398</v>
      </c>
      <c r="L1765" s="255" t="s">
        <v>428</v>
      </c>
      <c r="M1765" s="256">
        <v>43196</v>
      </c>
      <c r="N1765" s="255" t="s">
        <v>70</v>
      </c>
      <c r="O1765" s="255" t="s">
        <v>10250</v>
      </c>
    </row>
    <row r="1766" spans="1:15" x14ac:dyDescent="0.2">
      <c r="A1766" s="255" t="s">
        <v>508</v>
      </c>
      <c r="B1766" s="255" t="s">
        <v>2046</v>
      </c>
      <c r="C1766" s="255" t="s">
        <v>558</v>
      </c>
      <c r="D1766" s="255" t="s">
        <v>2031</v>
      </c>
      <c r="E1766" s="255" t="s">
        <v>559</v>
      </c>
      <c r="F1766" s="255" t="s">
        <v>10251</v>
      </c>
      <c r="G1766" s="256">
        <v>42871</v>
      </c>
      <c r="H1766" s="257">
        <v>27.25</v>
      </c>
      <c r="I1766" s="257">
        <v>1</v>
      </c>
      <c r="J1766" s="257">
        <f t="shared" si="27"/>
        <v>27.25</v>
      </c>
      <c r="K1766" s="255" t="s">
        <v>398</v>
      </c>
      <c r="L1766" s="255" t="s">
        <v>428</v>
      </c>
      <c r="M1766" s="256">
        <v>43196</v>
      </c>
      <c r="N1766" s="255" t="s">
        <v>70</v>
      </c>
      <c r="O1766" s="255" t="s">
        <v>10250</v>
      </c>
    </row>
    <row r="1767" spans="1:15" x14ac:dyDescent="0.2">
      <c r="A1767" s="255" t="s">
        <v>508</v>
      </c>
      <c r="B1767" s="255" t="s">
        <v>2046</v>
      </c>
      <c r="C1767" s="255" t="s">
        <v>558</v>
      </c>
      <c r="D1767" s="255" t="s">
        <v>2031</v>
      </c>
      <c r="E1767" s="255" t="s">
        <v>559</v>
      </c>
      <c r="F1767" s="255" t="s">
        <v>10252</v>
      </c>
      <c r="G1767" s="256">
        <v>42871</v>
      </c>
      <c r="H1767" s="257">
        <v>27.25</v>
      </c>
      <c r="I1767" s="257">
        <v>1</v>
      </c>
      <c r="J1767" s="257">
        <f t="shared" si="27"/>
        <v>27.25</v>
      </c>
      <c r="K1767" s="255" t="s">
        <v>398</v>
      </c>
      <c r="L1767" s="255" t="s">
        <v>428</v>
      </c>
      <c r="M1767" s="256">
        <v>43196</v>
      </c>
      <c r="N1767" s="255" t="s">
        <v>70</v>
      </c>
      <c r="O1767" s="255" t="s">
        <v>10250</v>
      </c>
    </row>
    <row r="1768" spans="1:15" x14ac:dyDescent="0.2">
      <c r="A1768" s="255" t="s">
        <v>508</v>
      </c>
      <c r="B1768" s="255" t="s">
        <v>2046</v>
      </c>
      <c r="C1768" s="255" t="s">
        <v>558</v>
      </c>
      <c r="D1768" s="255" t="s">
        <v>2031</v>
      </c>
      <c r="E1768" s="255" t="s">
        <v>559</v>
      </c>
      <c r="F1768" s="255" t="s">
        <v>10253</v>
      </c>
      <c r="G1768" s="256">
        <v>42871</v>
      </c>
      <c r="H1768" s="257">
        <v>270</v>
      </c>
      <c r="I1768" s="257">
        <v>1</v>
      </c>
      <c r="J1768" s="257">
        <f t="shared" si="27"/>
        <v>270</v>
      </c>
      <c r="K1768" s="255" t="s">
        <v>398</v>
      </c>
      <c r="L1768" s="255" t="s">
        <v>433</v>
      </c>
      <c r="M1768" s="256">
        <v>43196</v>
      </c>
      <c r="N1768" s="255" t="s">
        <v>70</v>
      </c>
      <c r="O1768" s="255" t="s">
        <v>10254</v>
      </c>
    </row>
    <row r="1769" spans="1:15" x14ac:dyDescent="0.2">
      <c r="A1769" s="255" t="s">
        <v>508</v>
      </c>
      <c r="B1769" s="255" t="s">
        <v>2046</v>
      </c>
      <c r="C1769" s="255" t="s">
        <v>558</v>
      </c>
      <c r="D1769" s="255" t="s">
        <v>2031</v>
      </c>
      <c r="E1769" s="255" t="s">
        <v>559</v>
      </c>
      <c r="F1769" s="255" t="s">
        <v>10255</v>
      </c>
      <c r="G1769" s="256">
        <v>42871</v>
      </c>
      <c r="H1769" s="257">
        <v>180</v>
      </c>
      <c r="I1769" s="257">
        <v>1</v>
      </c>
      <c r="J1769" s="257">
        <f t="shared" si="27"/>
        <v>180</v>
      </c>
      <c r="K1769" s="255" t="s">
        <v>398</v>
      </c>
      <c r="L1769" s="255" t="s">
        <v>433</v>
      </c>
      <c r="M1769" s="256">
        <v>43196</v>
      </c>
      <c r="N1769" s="255" t="s">
        <v>70</v>
      </c>
      <c r="O1769" s="255" t="s">
        <v>10256</v>
      </c>
    </row>
    <row r="1770" spans="1:15" x14ac:dyDescent="0.2">
      <c r="A1770" s="255" t="s">
        <v>508</v>
      </c>
      <c r="B1770" s="255" t="s">
        <v>2046</v>
      </c>
      <c r="C1770" s="255" t="s">
        <v>558</v>
      </c>
      <c r="D1770" s="255" t="s">
        <v>2031</v>
      </c>
      <c r="E1770" s="255" t="s">
        <v>559</v>
      </c>
      <c r="F1770" s="255" t="s">
        <v>10257</v>
      </c>
      <c r="G1770" s="256">
        <v>42871</v>
      </c>
      <c r="H1770" s="257">
        <v>180</v>
      </c>
      <c r="I1770" s="257">
        <v>1</v>
      </c>
      <c r="J1770" s="257">
        <f t="shared" si="27"/>
        <v>180</v>
      </c>
      <c r="K1770" s="255" t="s">
        <v>398</v>
      </c>
      <c r="L1770" s="255" t="s">
        <v>433</v>
      </c>
      <c r="M1770" s="256">
        <v>43196</v>
      </c>
      <c r="N1770" s="255" t="s">
        <v>70</v>
      </c>
      <c r="O1770" s="255" t="s">
        <v>10258</v>
      </c>
    </row>
    <row r="1771" spans="1:15" x14ac:dyDescent="0.2">
      <c r="A1771" s="255" t="s">
        <v>508</v>
      </c>
      <c r="B1771" s="255" t="s">
        <v>2046</v>
      </c>
      <c r="C1771" s="255" t="s">
        <v>558</v>
      </c>
      <c r="D1771" s="255" t="s">
        <v>2031</v>
      </c>
      <c r="E1771" s="255" t="s">
        <v>559</v>
      </c>
      <c r="F1771" s="255" t="s">
        <v>10259</v>
      </c>
      <c r="G1771" s="256">
        <v>42871</v>
      </c>
      <c r="H1771" s="257">
        <v>154</v>
      </c>
      <c r="I1771" s="257">
        <v>1</v>
      </c>
      <c r="J1771" s="257">
        <f t="shared" si="27"/>
        <v>154</v>
      </c>
      <c r="K1771" s="255" t="s">
        <v>398</v>
      </c>
      <c r="L1771" s="255" t="s">
        <v>771</v>
      </c>
      <c r="M1771" s="256">
        <v>43196</v>
      </c>
      <c r="N1771" s="255" t="s">
        <v>70</v>
      </c>
      <c r="O1771" s="255" t="s">
        <v>10208</v>
      </c>
    </row>
    <row r="1772" spans="1:15" x14ac:dyDescent="0.2">
      <c r="A1772" s="255" t="s">
        <v>508</v>
      </c>
      <c r="B1772" s="255" t="s">
        <v>2046</v>
      </c>
      <c r="C1772" s="255" t="s">
        <v>558</v>
      </c>
      <c r="D1772" s="255" t="s">
        <v>2031</v>
      </c>
      <c r="E1772" s="255" t="s">
        <v>559</v>
      </c>
      <c r="F1772" s="255" t="s">
        <v>10260</v>
      </c>
      <c r="G1772" s="256">
        <v>42871</v>
      </c>
      <c r="H1772" s="257">
        <v>31.35</v>
      </c>
      <c r="I1772" s="257">
        <v>1</v>
      </c>
      <c r="J1772" s="257">
        <f t="shared" si="27"/>
        <v>31.35</v>
      </c>
      <c r="K1772" s="255" t="s">
        <v>398</v>
      </c>
      <c r="L1772" s="255" t="s">
        <v>391</v>
      </c>
      <c r="M1772" s="256">
        <v>43196</v>
      </c>
      <c r="N1772" s="255" t="s">
        <v>70</v>
      </c>
      <c r="O1772" s="255" t="s">
        <v>10261</v>
      </c>
    </row>
    <row r="1773" spans="1:15" x14ac:dyDescent="0.2">
      <c r="A1773" s="255" t="s">
        <v>508</v>
      </c>
      <c r="B1773" s="255" t="s">
        <v>2046</v>
      </c>
      <c r="C1773" s="255" t="s">
        <v>558</v>
      </c>
      <c r="D1773" s="255" t="s">
        <v>2031</v>
      </c>
      <c r="E1773" s="255" t="s">
        <v>559</v>
      </c>
      <c r="F1773" s="255" t="s">
        <v>10262</v>
      </c>
      <c r="G1773" s="256">
        <v>42871</v>
      </c>
      <c r="H1773" s="257">
        <v>31.35</v>
      </c>
      <c r="I1773" s="257">
        <v>1</v>
      </c>
      <c r="J1773" s="257">
        <f t="shared" si="27"/>
        <v>31.35</v>
      </c>
      <c r="K1773" s="255" t="s">
        <v>398</v>
      </c>
      <c r="L1773" s="255" t="s">
        <v>391</v>
      </c>
      <c r="M1773" s="256">
        <v>43196</v>
      </c>
      <c r="N1773" s="255" t="s">
        <v>70</v>
      </c>
      <c r="O1773" s="255" t="s">
        <v>10261</v>
      </c>
    </row>
    <row r="1774" spans="1:15" x14ac:dyDescent="0.2">
      <c r="A1774" s="255" t="s">
        <v>508</v>
      </c>
      <c r="B1774" s="255" t="s">
        <v>2046</v>
      </c>
      <c r="C1774" s="255" t="s">
        <v>558</v>
      </c>
      <c r="D1774" s="255" t="s">
        <v>2031</v>
      </c>
      <c r="E1774" s="255" t="s">
        <v>559</v>
      </c>
      <c r="F1774" s="255" t="s">
        <v>10263</v>
      </c>
      <c r="G1774" s="256">
        <v>42866</v>
      </c>
      <c r="H1774" s="257">
        <v>195.83</v>
      </c>
      <c r="I1774" s="257">
        <v>1</v>
      </c>
      <c r="J1774" s="257">
        <f t="shared" si="27"/>
        <v>195.83</v>
      </c>
      <c r="K1774" s="255" t="s">
        <v>398</v>
      </c>
      <c r="L1774" s="255" t="s">
        <v>771</v>
      </c>
      <c r="M1774" s="256">
        <v>43196</v>
      </c>
      <c r="N1774" s="255" t="s">
        <v>70</v>
      </c>
      <c r="O1774" s="255" t="s">
        <v>10208</v>
      </c>
    </row>
    <row r="1775" spans="1:15" x14ac:dyDescent="0.2">
      <c r="A1775" s="255" t="s">
        <v>508</v>
      </c>
      <c r="B1775" s="255" t="s">
        <v>2046</v>
      </c>
      <c r="C1775" s="255" t="s">
        <v>558</v>
      </c>
      <c r="D1775" s="255" t="s">
        <v>2031</v>
      </c>
      <c r="E1775" s="255" t="s">
        <v>559</v>
      </c>
      <c r="F1775" s="255" t="s">
        <v>10264</v>
      </c>
      <c r="G1775" s="256">
        <v>42863</v>
      </c>
      <c r="H1775" s="257">
        <v>270</v>
      </c>
      <c r="I1775" s="257">
        <v>1</v>
      </c>
      <c r="J1775" s="257">
        <f t="shared" si="27"/>
        <v>270</v>
      </c>
      <c r="K1775" s="255" t="s">
        <v>398</v>
      </c>
      <c r="L1775" s="255" t="s">
        <v>428</v>
      </c>
      <c r="M1775" s="256">
        <v>43196</v>
      </c>
      <c r="N1775" s="255" t="s">
        <v>70</v>
      </c>
      <c r="O1775" s="255" t="s">
        <v>10265</v>
      </c>
    </row>
    <row r="1776" spans="1:15" x14ac:dyDescent="0.2">
      <c r="A1776" s="255" t="s">
        <v>508</v>
      </c>
      <c r="B1776" s="255" t="s">
        <v>2046</v>
      </c>
      <c r="C1776" s="255" t="s">
        <v>558</v>
      </c>
      <c r="D1776" s="255" t="s">
        <v>2031</v>
      </c>
      <c r="E1776" s="255" t="s">
        <v>559</v>
      </c>
      <c r="F1776" s="255" t="s">
        <v>10266</v>
      </c>
      <c r="G1776" s="256">
        <v>42859</v>
      </c>
      <c r="H1776" s="257">
        <v>78.53</v>
      </c>
      <c r="I1776" s="257">
        <v>1</v>
      </c>
      <c r="J1776" s="257">
        <f t="shared" si="27"/>
        <v>78.53</v>
      </c>
      <c r="K1776" s="255" t="s">
        <v>398</v>
      </c>
      <c r="L1776" s="255" t="s">
        <v>428</v>
      </c>
      <c r="M1776" s="256">
        <v>43196</v>
      </c>
      <c r="N1776" s="255" t="s">
        <v>70</v>
      </c>
      <c r="O1776" s="255" t="s">
        <v>10267</v>
      </c>
    </row>
    <row r="1777" spans="1:15" x14ac:dyDescent="0.2">
      <c r="A1777" s="255" t="s">
        <v>508</v>
      </c>
      <c r="B1777" s="255" t="s">
        <v>2046</v>
      </c>
      <c r="C1777" s="255" t="s">
        <v>558</v>
      </c>
      <c r="D1777" s="255" t="s">
        <v>2031</v>
      </c>
      <c r="E1777" s="255" t="s">
        <v>559</v>
      </c>
      <c r="F1777" s="255" t="s">
        <v>10268</v>
      </c>
      <c r="G1777" s="256">
        <v>42853</v>
      </c>
      <c r="H1777" s="257">
        <v>80.569999999999993</v>
      </c>
      <c r="I1777" s="257">
        <v>1</v>
      </c>
      <c r="J1777" s="257">
        <f t="shared" si="27"/>
        <v>80.569999999999993</v>
      </c>
      <c r="K1777" s="255" t="s">
        <v>398</v>
      </c>
      <c r="L1777" s="255" t="s">
        <v>297</v>
      </c>
      <c r="M1777" s="256">
        <v>43196</v>
      </c>
      <c r="N1777" s="255" t="s">
        <v>70</v>
      </c>
      <c r="O1777" s="255" t="s">
        <v>10269</v>
      </c>
    </row>
    <row r="1778" spans="1:15" x14ac:dyDescent="0.2">
      <c r="A1778" s="255" t="s">
        <v>508</v>
      </c>
      <c r="B1778" s="255" t="s">
        <v>2046</v>
      </c>
      <c r="C1778" s="255" t="s">
        <v>558</v>
      </c>
      <c r="D1778" s="255" t="s">
        <v>2031</v>
      </c>
      <c r="E1778" s="255" t="s">
        <v>559</v>
      </c>
      <c r="F1778" s="255" t="s">
        <v>10270</v>
      </c>
      <c r="G1778" s="256">
        <v>42850</v>
      </c>
      <c r="H1778" s="257">
        <v>171</v>
      </c>
      <c r="I1778" s="257">
        <v>1</v>
      </c>
      <c r="J1778" s="257">
        <f t="shared" si="27"/>
        <v>171</v>
      </c>
      <c r="K1778" s="255" t="s">
        <v>398</v>
      </c>
      <c r="L1778" s="255" t="s">
        <v>771</v>
      </c>
      <c r="M1778" s="256">
        <v>43196</v>
      </c>
      <c r="N1778" s="255" t="s">
        <v>70</v>
      </c>
      <c r="O1778" s="255" t="s">
        <v>10271</v>
      </c>
    </row>
    <row r="1779" spans="1:15" x14ac:dyDescent="0.2">
      <c r="A1779" s="255" t="s">
        <v>508</v>
      </c>
      <c r="B1779" s="255" t="s">
        <v>2046</v>
      </c>
      <c r="C1779" s="255" t="s">
        <v>558</v>
      </c>
      <c r="D1779" s="255" t="s">
        <v>2031</v>
      </c>
      <c r="E1779" s="255" t="s">
        <v>559</v>
      </c>
      <c r="F1779" s="255" t="s">
        <v>10272</v>
      </c>
      <c r="G1779" s="256">
        <v>42846</v>
      </c>
      <c r="H1779" s="257">
        <v>34.950000000000003</v>
      </c>
      <c r="I1779" s="257">
        <v>1</v>
      </c>
      <c r="J1779" s="257">
        <f t="shared" si="27"/>
        <v>34.950000000000003</v>
      </c>
      <c r="K1779" s="255" t="s">
        <v>398</v>
      </c>
      <c r="L1779" s="255" t="s">
        <v>223</v>
      </c>
      <c r="M1779" s="256">
        <v>43196</v>
      </c>
      <c r="N1779" s="255" t="s">
        <v>70</v>
      </c>
      <c r="O1779" s="255" t="s">
        <v>10273</v>
      </c>
    </row>
    <row r="1780" spans="1:15" x14ac:dyDescent="0.2">
      <c r="A1780" s="255" t="s">
        <v>508</v>
      </c>
      <c r="B1780" s="255" t="s">
        <v>2046</v>
      </c>
      <c r="C1780" s="255" t="s">
        <v>558</v>
      </c>
      <c r="D1780" s="255" t="s">
        <v>2031</v>
      </c>
      <c r="E1780" s="255" t="s">
        <v>559</v>
      </c>
      <c r="F1780" s="255" t="s">
        <v>10274</v>
      </c>
      <c r="G1780" s="256">
        <v>42846</v>
      </c>
      <c r="H1780" s="257">
        <v>34.950000000000003</v>
      </c>
      <c r="I1780" s="257">
        <v>1</v>
      </c>
      <c r="J1780" s="257">
        <f t="shared" si="27"/>
        <v>34.950000000000003</v>
      </c>
      <c r="K1780" s="255" t="s">
        <v>398</v>
      </c>
      <c r="L1780" s="255" t="s">
        <v>223</v>
      </c>
      <c r="M1780" s="256">
        <v>43196</v>
      </c>
      <c r="N1780" s="255" t="s">
        <v>70</v>
      </c>
      <c r="O1780" s="255" t="s">
        <v>10273</v>
      </c>
    </row>
    <row r="1781" spans="1:15" x14ac:dyDescent="0.2">
      <c r="A1781" s="255" t="s">
        <v>508</v>
      </c>
      <c r="B1781" s="255" t="s">
        <v>2046</v>
      </c>
      <c r="C1781" s="255" t="s">
        <v>558</v>
      </c>
      <c r="D1781" s="255" t="s">
        <v>2031</v>
      </c>
      <c r="E1781" s="255" t="s">
        <v>559</v>
      </c>
      <c r="F1781" s="255" t="s">
        <v>10275</v>
      </c>
      <c r="G1781" s="256">
        <v>42844</v>
      </c>
      <c r="H1781" s="257">
        <v>117.45</v>
      </c>
      <c r="I1781" s="257">
        <v>1</v>
      </c>
      <c r="J1781" s="257">
        <f t="shared" si="27"/>
        <v>117.45</v>
      </c>
      <c r="K1781" s="255" t="s">
        <v>398</v>
      </c>
      <c r="L1781" s="255" t="s">
        <v>106</v>
      </c>
      <c r="M1781" s="256">
        <v>43196</v>
      </c>
      <c r="N1781" s="255" t="s">
        <v>70</v>
      </c>
      <c r="O1781" s="255" t="s">
        <v>10276</v>
      </c>
    </row>
    <row r="1782" spans="1:15" x14ac:dyDescent="0.2">
      <c r="A1782" s="255" t="s">
        <v>508</v>
      </c>
      <c r="B1782" s="255" t="s">
        <v>2046</v>
      </c>
      <c r="C1782" s="255" t="s">
        <v>558</v>
      </c>
      <c r="D1782" s="255" t="s">
        <v>2031</v>
      </c>
      <c r="E1782" s="255" t="s">
        <v>559</v>
      </c>
      <c r="F1782" s="255" t="s">
        <v>10277</v>
      </c>
      <c r="G1782" s="256">
        <v>42832</v>
      </c>
      <c r="H1782" s="257">
        <v>93</v>
      </c>
      <c r="I1782" s="257">
        <v>1</v>
      </c>
      <c r="J1782" s="257">
        <f t="shared" si="27"/>
        <v>93</v>
      </c>
      <c r="K1782" s="255" t="s">
        <v>1226</v>
      </c>
      <c r="L1782" s="255" t="s">
        <v>217</v>
      </c>
      <c r="M1782" s="256">
        <v>43196</v>
      </c>
      <c r="N1782" s="255" t="s">
        <v>70</v>
      </c>
      <c r="O1782" s="255" t="s">
        <v>398</v>
      </c>
    </row>
    <row r="1783" spans="1:15" x14ac:dyDescent="0.2">
      <c r="A1783" s="255" t="s">
        <v>508</v>
      </c>
      <c r="B1783" s="255" t="s">
        <v>2046</v>
      </c>
      <c r="C1783" s="255" t="s">
        <v>558</v>
      </c>
      <c r="D1783" s="255" t="s">
        <v>2031</v>
      </c>
      <c r="E1783" s="255" t="s">
        <v>559</v>
      </c>
      <c r="F1783" s="255" t="s">
        <v>10278</v>
      </c>
      <c r="G1783" s="256">
        <v>42828</v>
      </c>
      <c r="H1783" s="257">
        <v>88.36</v>
      </c>
      <c r="I1783" s="257">
        <v>1</v>
      </c>
      <c r="J1783" s="257">
        <f t="shared" si="27"/>
        <v>88.36</v>
      </c>
      <c r="K1783" s="255" t="s">
        <v>10279</v>
      </c>
      <c r="L1783" s="255" t="s">
        <v>547</v>
      </c>
      <c r="M1783" s="256">
        <v>43196</v>
      </c>
      <c r="N1783" s="255" t="s">
        <v>70</v>
      </c>
      <c r="O1783" s="255" t="s">
        <v>10280</v>
      </c>
    </row>
    <row r="1784" spans="1:15" x14ac:dyDescent="0.2">
      <c r="A1784" s="255" t="s">
        <v>508</v>
      </c>
      <c r="B1784" s="255" t="s">
        <v>2046</v>
      </c>
      <c r="C1784" s="255" t="s">
        <v>558</v>
      </c>
      <c r="D1784" s="255" t="s">
        <v>2031</v>
      </c>
      <c r="E1784" s="255" t="s">
        <v>559</v>
      </c>
      <c r="F1784" s="255" t="s">
        <v>10281</v>
      </c>
      <c r="G1784" s="256">
        <v>42828</v>
      </c>
      <c r="H1784" s="257">
        <v>82.95</v>
      </c>
      <c r="I1784" s="257">
        <v>1</v>
      </c>
      <c r="J1784" s="257">
        <f t="shared" si="27"/>
        <v>82.95</v>
      </c>
      <c r="K1784" s="255" t="s">
        <v>10279</v>
      </c>
      <c r="L1784" s="255" t="s">
        <v>547</v>
      </c>
      <c r="M1784" s="256">
        <v>43196</v>
      </c>
      <c r="N1784" s="255" t="s">
        <v>70</v>
      </c>
      <c r="O1784" s="255" t="s">
        <v>10280</v>
      </c>
    </row>
    <row r="1785" spans="1:15" x14ac:dyDescent="0.2">
      <c r="A1785" s="255" t="s">
        <v>508</v>
      </c>
      <c r="B1785" s="255" t="s">
        <v>2046</v>
      </c>
      <c r="C1785" s="255" t="s">
        <v>558</v>
      </c>
      <c r="D1785" s="255" t="s">
        <v>2031</v>
      </c>
      <c r="E1785" s="255" t="s">
        <v>559</v>
      </c>
      <c r="F1785" s="255" t="s">
        <v>10282</v>
      </c>
      <c r="G1785" s="256">
        <v>42822</v>
      </c>
      <c r="H1785" s="257">
        <v>1142</v>
      </c>
      <c r="I1785" s="257">
        <v>1</v>
      </c>
      <c r="J1785" s="257">
        <f t="shared" si="27"/>
        <v>1142</v>
      </c>
      <c r="K1785" s="255" t="s">
        <v>398</v>
      </c>
      <c r="L1785" s="255" t="s">
        <v>297</v>
      </c>
      <c r="M1785" s="256">
        <v>43196</v>
      </c>
      <c r="N1785" s="255" t="s">
        <v>70</v>
      </c>
      <c r="O1785" s="255" t="s">
        <v>10283</v>
      </c>
    </row>
    <row r="1786" spans="1:15" x14ac:dyDescent="0.2">
      <c r="A1786" s="255" t="s">
        <v>508</v>
      </c>
      <c r="B1786" s="255" t="s">
        <v>2046</v>
      </c>
      <c r="C1786" s="255" t="s">
        <v>558</v>
      </c>
      <c r="D1786" s="255" t="s">
        <v>2031</v>
      </c>
      <c r="E1786" s="255" t="s">
        <v>559</v>
      </c>
      <c r="F1786" s="255" t="s">
        <v>10284</v>
      </c>
      <c r="G1786" s="256">
        <v>42822</v>
      </c>
      <c r="H1786" s="257">
        <v>9.34</v>
      </c>
      <c r="I1786" s="257">
        <v>1</v>
      </c>
      <c r="J1786" s="257">
        <f t="shared" si="27"/>
        <v>9.34</v>
      </c>
      <c r="K1786" s="255" t="s">
        <v>398</v>
      </c>
      <c r="L1786" s="255" t="s">
        <v>547</v>
      </c>
      <c r="M1786" s="256">
        <v>43196</v>
      </c>
      <c r="N1786" s="255" t="s">
        <v>70</v>
      </c>
      <c r="O1786" s="255" t="s">
        <v>10221</v>
      </c>
    </row>
    <row r="1787" spans="1:15" x14ac:dyDescent="0.2">
      <c r="A1787" s="255" t="s">
        <v>508</v>
      </c>
      <c r="B1787" s="255" t="s">
        <v>2046</v>
      </c>
      <c r="C1787" s="255" t="s">
        <v>558</v>
      </c>
      <c r="D1787" s="255" t="s">
        <v>2031</v>
      </c>
      <c r="E1787" s="255" t="s">
        <v>559</v>
      </c>
      <c r="F1787" s="255" t="s">
        <v>10285</v>
      </c>
      <c r="G1787" s="256">
        <v>42822</v>
      </c>
      <c r="H1787" s="257">
        <v>123.76</v>
      </c>
      <c r="I1787" s="257">
        <v>1</v>
      </c>
      <c r="J1787" s="257">
        <f t="shared" si="27"/>
        <v>123.76</v>
      </c>
      <c r="K1787" s="255" t="s">
        <v>398</v>
      </c>
      <c r="L1787" s="255" t="s">
        <v>547</v>
      </c>
      <c r="M1787" s="256">
        <v>43196</v>
      </c>
      <c r="N1787" s="255" t="s">
        <v>70</v>
      </c>
      <c r="O1787" s="255" t="s">
        <v>10221</v>
      </c>
    </row>
    <row r="1788" spans="1:15" x14ac:dyDescent="0.2">
      <c r="A1788" s="255" t="s">
        <v>508</v>
      </c>
      <c r="B1788" s="255" t="s">
        <v>2046</v>
      </c>
      <c r="C1788" s="255" t="s">
        <v>558</v>
      </c>
      <c r="D1788" s="255" t="s">
        <v>2031</v>
      </c>
      <c r="E1788" s="255" t="s">
        <v>559</v>
      </c>
      <c r="F1788" s="255" t="s">
        <v>10286</v>
      </c>
      <c r="G1788" s="256">
        <v>42822</v>
      </c>
      <c r="H1788" s="257">
        <v>10</v>
      </c>
      <c r="I1788" s="257">
        <v>1</v>
      </c>
      <c r="J1788" s="257">
        <f t="shared" si="27"/>
        <v>10</v>
      </c>
      <c r="K1788" s="255" t="s">
        <v>10287</v>
      </c>
      <c r="L1788" s="255" t="s">
        <v>428</v>
      </c>
      <c r="M1788" s="256">
        <v>43196</v>
      </c>
      <c r="N1788" s="255" t="s">
        <v>70</v>
      </c>
      <c r="O1788" s="255" t="s">
        <v>398</v>
      </c>
    </row>
    <row r="1789" spans="1:15" x14ac:dyDescent="0.2">
      <c r="A1789" s="255" t="s">
        <v>508</v>
      </c>
      <c r="B1789" s="255" t="s">
        <v>2046</v>
      </c>
      <c r="C1789" s="255" t="s">
        <v>558</v>
      </c>
      <c r="D1789" s="255" t="s">
        <v>2031</v>
      </c>
      <c r="E1789" s="255" t="s">
        <v>559</v>
      </c>
      <c r="F1789" s="255" t="s">
        <v>10288</v>
      </c>
      <c r="G1789" s="256">
        <v>42822</v>
      </c>
      <c r="H1789" s="257">
        <v>108.11</v>
      </c>
      <c r="I1789" s="257">
        <v>1</v>
      </c>
      <c r="J1789" s="257">
        <f t="shared" si="27"/>
        <v>108.11</v>
      </c>
      <c r="K1789" s="255" t="s">
        <v>398</v>
      </c>
      <c r="L1789" s="255" t="s">
        <v>297</v>
      </c>
      <c r="M1789" s="256">
        <v>43196</v>
      </c>
      <c r="N1789" s="255" t="s">
        <v>70</v>
      </c>
      <c r="O1789" s="255" t="s">
        <v>10289</v>
      </c>
    </row>
    <row r="1790" spans="1:15" x14ac:dyDescent="0.2">
      <c r="A1790" s="255" t="s">
        <v>508</v>
      </c>
      <c r="B1790" s="255" t="s">
        <v>2046</v>
      </c>
      <c r="C1790" s="255" t="s">
        <v>558</v>
      </c>
      <c r="D1790" s="255" t="s">
        <v>2031</v>
      </c>
      <c r="E1790" s="255" t="s">
        <v>559</v>
      </c>
      <c r="F1790" s="255" t="s">
        <v>10290</v>
      </c>
      <c r="G1790" s="256">
        <v>42822</v>
      </c>
      <c r="H1790" s="257">
        <v>69.989999999999995</v>
      </c>
      <c r="I1790" s="257">
        <v>1</v>
      </c>
      <c r="J1790" s="257">
        <f t="shared" si="27"/>
        <v>69.989999999999995</v>
      </c>
      <c r="K1790" s="255" t="s">
        <v>398</v>
      </c>
      <c r="L1790" s="255" t="s">
        <v>297</v>
      </c>
      <c r="M1790" s="256">
        <v>43196</v>
      </c>
      <c r="N1790" s="255" t="s">
        <v>70</v>
      </c>
      <c r="O1790" s="255" t="s">
        <v>10289</v>
      </c>
    </row>
    <row r="1791" spans="1:15" x14ac:dyDescent="0.2">
      <c r="A1791" s="255" t="s">
        <v>508</v>
      </c>
      <c r="B1791" s="255" t="s">
        <v>2046</v>
      </c>
      <c r="C1791" s="255" t="s">
        <v>558</v>
      </c>
      <c r="D1791" s="255" t="s">
        <v>2031</v>
      </c>
      <c r="E1791" s="255" t="s">
        <v>559</v>
      </c>
      <c r="F1791" s="255" t="s">
        <v>10291</v>
      </c>
      <c r="G1791" s="256">
        <v>42822</v>
      </c>
      <c r="H1791" s="257">
        <v>102.55</v>
      </c>
      <c r="I1791" s="257">
        <v>1</v>
      </c>
      <c r="J1791" s="257">
        <f t="shared" si="27"/>
        <v>102.55</v>
      </c>
      <c r="K1791" s="255" t="s">
        <v>398</v>
      </c>
      <c r="L1791" s="255" t="s">
        <v>824</v>
      </c>
      <c r="M1791" s="256">
        <v>43196</v>
      </c>
      <c r="N1791" s="255" t="s">
        <v>70</v>
      </c>
      <c r="O1791" s="255" t="s">
        <v>10226</v>
      </c>
    </row>
    <row r="1792" spans="1:15" x14ac:dyDescent="0.2">
      <c r="A1792" s="255" t="s">
        <v>508</v>
      </c>
      <c r="B1792" s="255" t="s">
        <v>2046</v>
      </c>
      <c r="C1792" s="255" t="s">
        <v>558</v>
      </c>
      <c r="D1792" s="255" t="s">
        <v>2031</v>
      </c>
      <c r="E1792" s="255" t="s">
        <v>559</v>
      </c>
      <c r="F1792" s="255" t="s">
        <v>10292</v>
      </c>
      <c r="G1792" s="256">
        <v>42822</v>
      </c>
      <c r="H1792" s="257">
        <v>300</v>
      </c>
      <c r="I1792" s="257">
        <v>1</v>
      </c>
      <c r="J1792" s="257">
        <f t="shared" si="27"/>
        <v>300</v>
      </c>
      <c r="K1792" s="255" t="s">
        <v>398</v>
      </c>
      <c r="L1792" s="255" t="s">
        <v>332</v>
      </c>
      <c r="M1792" s="256">
        <v>43196</v>
      </c>
      <c r="N1792" s="255" t="s">
        <v>70</v>
      </c>
      <c r="O1792" s="255" t="s">
        <v>10293</v>
      </c>
    </row>
    <row r="1793" spans="1:15" x14ac:dyDescent="0.2">
      <c r="A1793" s="255" t="s">
        <v>508</v>
      </c>
      <c r="B1793" s="255" t="s">
        <v>2046</v>
      </c>
      <c r="C1793" s="255" t="s">
        <v>558</v>
      </c>
      <c r="D1793" s="255" t="s">
        <v>2031</v>
      </c>
      <c r="E1793" s="255" t="s">
        <v>559</v>
      </c>
      <c r="F1793" s="255" t="s">
        <v>10294</v>
      </c>
      <c r="G1793" s="256">
        <v>42822</v>
      </c>
      <c r="H1793" s="257">
        <v>65.97</v>
      </c>
      <c r="I1793" s="257">
        <v>1</v>
      </c>
      <c r="J1793" s="257">
        <f t="shared" si="27"/>
        <v>65.97</v>
      </c>
      <c r="K1793" s="255" t="s">
        <v>398</v>
      </c>
      <c r="L1793" s="255" t="s">
        <v>556</v>
      </c>
      <c r="M1793" s="256">
        <v>43196</v>
      </c>
      <c r="N1793" s="255" t="s">
        <v>70</v>
      </c>
      <c r="O1793" s="255" t="s">
        <v>841</v>
      </c>
    </row>
    <row r="1794" spans="1:15" x14ac:dyDescent="0.2">
      <c r="A1794" s="255" t="s">
        <v>508</v>
      </c>
      <c r="B1794" s="255" t="s">
        <v>2046</v>
      </c>
      <c r="C1794" s="255" t="s">
        <v>558</v>
      </c>
      <c r="D1794" s="255" t="s">
        <v>2031</v>
      </c>
      <c r="E1794" s="255" t="s">
        <v>559</v>
      </c>
      <c r="F1794" s="255" t="s">
        <v>10295</v>
      </c>
      <c r="G1794" s="256">
        <v>42822</v>
      </c>
      <c r="H1794" s="257">
        <v>88.06</v>
      </c>
      <c r="I1794" s="257">
        <v>1</v>
      </c>
      <c r="J1794" s="257">
        <f t="shared" si="27"/>
        <v>88.06</v>
      </c>
      <c r="K1794" s="255" t="s">
        <v>398</v>
      </c>
      <c r="L1794" s="255" t="s">
        <v>431</v>
      </c>
      <c r="M1794" s="256">
        <v>43196</v>
      </c>
      <c r="N1794" s="255" t="s">
        <v>70</v>
      </c>
      <c r="O1794" s="255" t="s">
        <v>10296</v>
      </c>
    </row>
    <row r="1795" spans="1:15" x14ac:dyDescent="0.2">
      <c r="A1795" s="255" t="s">
        <v>508</v>
      </c>
      <c r="B1795" s="255" t="s">
        <v>2046</v>
      </c>
      <c r="C1795" s="255" t="s">
        <v>558</v>
      </c>
      <c r="D1795" s="255" t="s">
        <v>2031</v>
      </c>
      <c r="E1795" s="255" t="s">
        <v>559</v>
      </c>
      <c r="F1795" s="255" t="s">
        <v>10297</v>
      </c>
      <c r="G1795" s="256">
        <v>42822</v>
      </c>
      <c r="H1795" s="257">
        <v>86.81</v>
      </c>
      <c r="I1795" s="257">
        <v>1</v>
      </c>
      <c r="J1795" s="257">
        <f t="shared" ref="J1795:J1858" si="28">H1795*I1795</f>
        <v>86.81</v>
      </c>
      <c r="K1795" s="255" t="s">
        <v>398</v>
      </c>
      <c r="L1795" s="255" t="s">
        <v>223</v>
      </c>
      <c r="M1795" s="256">
        <v>43196</v>
      </c>
      <c r="N1795" s="255" t="s">
        <v>70</v>
      </c>
      <c r="O1795" s="255" t="s">
        <v>10298</v>
      </c>
    </row>
    <row r="1796" spans="1:15" x14ac:dyDescent="0.2">
      <c r="A1796" s="255" t="s">
        <v>508</v>
      </c>
      <c r="B1796" s="255" t="s">
        <v>2046</v>
      </c>
      <c r="C1796" s="255" t="s">
        <v>558</v>
      </c>
      <c r="D1796" s="255" t="s">
        <v>2031</v>
      </c>
      <c r="E1796" s="255" t="s">
        <v>559</v>
      </c>
      <c r="F1796" s="255" t="s">
        <v>10299</v>
      </c>
      <c r="G1796" s="256">
        <v>42822</v>
      </c>
      <c r="H1796" s="257">
        <v>85</v>
      </c>
      <c r="I1796" s="257">
        <v>1</v>
      </c>
      <c r="J1796" s="257">
        <f t="shared" si="28"/>
        <v>85</v>
      </c>
      <c r="K1796" s="255" t="s">
        <v>398</v>
      </c>
      <c r="L1796" s="255" t="s">
        <v>605</v>
      </c>
      <c r="M1796" s="256">
        <v>43196</v>
      </c>
      <c r="N1796" s="255" t="s">
        <v>70</v>
      </c>
      <c r="O1796" s="255" t="s">
        <v>398</v>
      </c>
    </row>
    <row r="1797" spans="1:15" x14ac:dyDescent="0.2">
      <c r="A1797" s="255" t="s">
        <v>508</v>
      </c>
      <c r="B1797" s="255" t="s">
        <v>2046</v>
      </c>
      <c r="C1797" s="255" t="s">
        <v>558</v>
      </c>
      <c r="D1797" s="255" t="s">
        <v>2031</v>
      </c>
      <c r="E1797" s="255" t="s">
        <v>559</v>
      </c>
      <c r="F1797" s="255" t="s">
        <v>10300</v>
      </c>
      <c r="G1797" s="256">
        <v>42822</v>
      </c>
      <c r="H1797" s="257">
        <v>346.48</v>
      </c>
      <c r="I1797" s="257">
        <v>1</v>
      </c>
      <c r="J1797" s="257">
        <f t="shared" si="28"/>
        <v>346.48</v>
      </c>
      <c r="K1797" s="255" t="s">
        <v>398</v>
      </c>
      <c r="L1797" s="255" t="s">
        <v>332</v>
      </c>
      <c r="M1797" s="256">
        <v>43196</v>
      </c>
      <c r="N1797" s="255" t="s">
        <v>70</v>
      </c>
      <c r="O1797" s="255" t="s">
        <v>10301</v>
      </c>
    </row>
    <row r="1798" spans="1:15" x14ac:dyDescent="0.2">
      <c r="A1798" s="255" t="s">
        <v>508</v>
      </c>
      <c r="B1798" s="255" t="s">
        <v>2046</v>
      </c>
      <c r="C1798" s="255" t="s">
        <v>558</v>
      </c>
      <c r="D1798" s="255" t="s">
        <v>2031</v>
      </c>
      <c r="E1798" s="255" t="s">
        <v>559</v>
      </c>
      <c r="F1798" s="255" t="s">
        <v>10302</v>
      </c>
      <c r="G1798" s="256">
        <v>42822</v>
      </c>
      <c r="H1798" s="257">
        <v>699.5</v>
      </c>
      <c r="I1798" s="257">
        <v>1</v>
      </c>
      <c r="J1798" s="257">
        <f t="shared" si="28"/>
        <v>699.5</v>
      </c>
      <c r="K1798" s="255" t="s">
        <v>398</v>
      </c>
      <c r="L1798" s="255" t="s">
        <v>332</v>
      </c>
      <c r="M1798" s="256">
        <v>43196</v>
      </c>
      <c r="N1798" s="255" t="s">
        <v>70</v>
      </c>
      <c r="O1798" s="255" t="s">
        <v>10303</v>
      </c>
    </row>
    <row r="1799" spans="1:15" x14ac:dyDescent="0.2">
      <c r="A1799" s="255" t="s">
        <v>508</v>
      </c>
      <c r="B1799" s="255" t="s">
        <v>2046</v>
      </c>
      <c r="C1799" s="255" t="s">
        <v>558</v>
      </c>
      <c r="D1799" s="255" t="s">
        <v>2031</v>
      </c>
      <c r="E1799" s="255" t="s">
        <v>559</v>
      </c>
      <c r="F1799" s="255" t="s">
        <v>10304</v>
      </c>
      <c r="G1799" s="256">
        <v>42821</v>
      </c>
      <c r="H1799" s="257">
        <v>24</v>
      </c>
      <c r="I1799" s="257">
        <v>1</v>
      </c>
      <c r="J1799" s="257">
        <f t="shared" si="28"/>
        <v>24</v>
      </c>
      <c r="K1799" s="255" t="s">
        <v>398</v>
      </c>
      <c r="L1799" s="255" t="s">
        <v>415</v>
      </c>
      <c r="M1799" s="256">
        <v>43196</v>
      </c>
      <c r="N1799" s="255" t="s">
        <v>70</v>
      </c>
      <c r="O1799" s="255" t="s">
        <v>10305</v>
      </c>
    </row>
    <row r="1800" spans="1:15" x14ac:dyDescent="0.2">
      <c r="A1800" s="255" t="s">
        <v>508</v>
      </c>
      <c r="B1800" s="255" t="s">
        <v>2046</v>
      </c>
      <c r="C1800" s="255" t="s">
        <v>558</v>
      </c>
      <c r="D1800" s="255" t="s">
        <v>2031</v>
      </c>
      <c r="E1800" s="255" t="s">
        <v>559</v>
      </c>
      <c r="F1800" s="255" t="s">
        <v>10306</v>
      </c>
      <c r="G1800" s="256">
        <v>42821</v>
      </c>
      <c r="H1800" s="257">
        <v>100</v>
      </c>
      <c r="I1800" s="257">
        <v>1</v>
      </c>
      <c r="J1800" s="257">
        <f t="shared" si="28"/>
        <v>100</v>
      </c>
      <c r="K1800" s="255" t="s">
        <v>398</v>
      </c>
      <c r="L1800" s="255" t="s">
        <v>415</v>
      </c>
      <c r="M1800" s="256">
        <v>43196</v>
      </c>
      <c r="N1800" s="255" t="s">
        <v>70</v>
      </c>
      <c r="O1800" s="255" t="s">
        <v>10305</v>
      </c>
    </row>
    <row r="1801" spans="1:15" x14ac:dyDescent="0.2">
      <c r="A1801" s="255" t="s">
        <v>508</v>
      </c>
      <c r="B1801" s="255" t="s">
        <v>2046</v>
      </c>
      <c r="C1801" s="255" t="s">
        <v>558</v>
      </c>
      <c r="D1801" s="255" t="s">
        <v>2031</v>
      </c>
      <c r="E1801" s="255" t="s">
        <v>559</v>
      </c>
      <c r="F1801" s="255" t="s">
        <v>10307</v>
      </c>
      <c r="G1801" s="256">
        <v>42772</v>
      </c>
      <c r="H1801" s="257">
        <v>291.02</v>
      </c>
      <c r="I1801" s="257">
        <v>1</v>
      </c>
      <c r="J1801" s="257">
        <f t="shared" si="28"/>
        <v>291.02</v>
      </c>
      <c r="K1801" s="255" t="s">
        <v>3942</v>
      </c>
      <c r="L1801" s="255" t="s">
        <v>297</v>
      </c>
      <c r="M1801" s="256">
        <v>43195</v>
      </c>
      <c r="N1801" s="255" t="s">
        <v>70</v>
      </c>
      <c r="O1801" s="255" t="s">
        <v>398</v>
      </c>
    </row>
    <row r="1802" spans="1:15" x14ac:dyDescent="0.2">
      <c r="A1802" s="255" t="s">
        <v>508</v>
      </c>
      <c r="B1802" s="255" t="s">
        <v>2046</v>
      </c>
      <c r="C1802" s="255" t="s">
        <v>558</v>
      </c>
      <c r="D1802" s="255" t="s">
        <v>2031</v>
      </c>
      <c r="E1802" s="255" t="s">
        <v>559</v>
      </c>
      <c r="F1802" s="255" t="s">
        <v>10308</v>
      </c>
      <c r="G1802" s="256">
        <v>42772</v>
      </c>
      <c r="H1802" s="257">
        <v>182.42</v>
      </c>
      <c r="I1802" s="257">
        <v>1</v>
      </c>
      <c r="J1802" s="257">
        <f t="shared" si="28"/>
        <v>182.42</v>
      </c>
      <c r="K1802" s="255" t="s">
        <v>10309</v>
      </c>
      <c r="L1802" s="255" t="s">
        <v>332</v>
      </c>
      <c r="M1802" s="256">
        <v>43195</v>
      </c>
      <c r="N1802" s="255" t="s">
        <v>70</v>
      </c>
      <c r="O1802" s="255" t="s">
        <v>398</v>
      </c>
    </row>
    <row r="1803" spans="1:15" x14ac:dyDescent="0.2">
      <c r="A1803" s="255" t="s">
        <v>508</v>
      </c>
      <c r="B1803" s="255" t="s">
        <v>2046</v>
      </c>
      <c r="C1803" s="255" t="s">
        <v>77</v>
      </c>
      <c r="D1803" s="255" t="s">
        <v>78</v>
      </c>
      <c r="E1803" s="255" t="s">
        <v>79</v>
      </c>
      <c r="F1803" s="255" t="s">
        <v>10310</v>
      </c>
      <c r="G1803" s="256">
        <v>43090</v>
      </c>
      <c r="H1803" s="257">
        <v>262.79000000000002</v>
      </c>
      <c r="I1803" s="257">
        <v>1</v>
      </c>
      <c r="J1803" s="257">
        <f t="shared" si="28"/>
        <v>262.79000000000002</v>
      </c>
      <c r="K1803" s="255" t="s">
        <v>398</v>
      </c>
      <c r="L1803" s="255" t="s">
        <v>106</v>
      </c>
      <c r="M1803" s="256">
        <v>43209</v>
      </c>
      <c r="N1803" s="255" t="s">
        <v>70</v>
      </c>
      <c r="O1803" s="255" t="s">
        <v>398</v>
      </c>
    </row>
    <row r="1804" spans="1:15" x14ac:dyDescent="0.2">
      <c r="A1804" s="255" t="s">
        <v>508</v>
      </c>
      <c r="B1804" s="255" t="s">
        <v>2046</v>
      </c>
      <c r="C1804" s="255" t="s">
        <v>77</v>
      </c>
      <c r="D1804" s="255" t="s">
        <v>78</v>
      </c>
      <c r="E1804" s="255" t="s">
        <v>79</v>
      </c>
      <c r="F1804" s="255" t="s">
        <v>10311</v>
      </c>
      <c r="G1804" s="256">
        <v>43090</v>
      </c>
      <c r="H1804" s="257">
        <v>247.18</v>
      </c>
      <c r="I1804" s="257">
        <v>1</v>
      </c>
      <c r="J1804" s="257">
        <f t="shared" si="28"/>
        <v>247.18</v>
      </c>
      <c r="K1804" s="255" t="s">
        <v>398</v>
      </c>
      <c r="L1804" s="255" t="s">
        <v>1036</v>
      </c>
      <c r="M1804" s="256">
        <v>43215</v>
      </c>
      <c r="N1804" s="255" t="s">
        <v>70</v>
      </c>
      <c r="O1804" s="255" t="s">
        <v>398</v>
      </c>
    </row>
    <row r="1805" spans="1:15" x14ac:dyDescent="0.2">
      <c r="A1805" s="255" t="s">
        <v>508</v>
      </c>
      <c r="B1805" s="255" t="s">
        <v>2046</v>
      </c>
      <c r="C1805" s="255" t="s">
        <v>77</v>
      </c>
      <c r="D1805" s="255" t="s">
        <v>78</v>
      </c>
      <c r="E1805" s="255" t="s">
        <v>79</v>
      </c>
      <c r="F1805" s="255" t="s">
        <v>10312</v>
      </c>
      <c r="G1805" s="256">
        <v>43090</v>
      </c>
      <c r="H1805" s="257">
        <v>2.84</v>
      </c>
      <c r="I1805" s="257">
        <v>1</v>
      </c>
      <c r="J1805" s="257">
        <f t="shared" si="28"/>
        <v>2.84</v>
      </c>
      <c r="K1805" s="255" t="s">
        <v>398</v>
      </c>
      <c r="L1805" s="255" t="s">
        <v>5221</v>
      </c>
      <c r="M1805" s="256">
        <v>43215</v>
      </c>
      <c r="N1805" s="255" t="s">
        <v>70</v>
      </c>
      <c r="O1805" s="255" t="s">
        <v>398</v>
      </c>
    </row>
    <row r="1806" spans="1:15" x14ac:dyDescent="0.2">
      <c r="A1806" s="255" t="s">
        <v>508</v>
      </c>
      <c r="B1806" s="255" t="s">
        <v>2046</v>
      </c>
      <c r="C1806" s="255" t="s">
        <v>77</v>
      </c>
      <c r="D1806" s="255" t="s">
        <v>78</v>
      </c>
      <c r="E1806" s="255" t="s">
        <v>79</v>
      </c>
      <c r="F1806" s="255" t="s">
        <v>10313</v>
      </c>
      <c r="G1806" s="256">
        <v>43090</v>
      </c>
      <c r="H1806" s="257">
        <v>40.909999999999997</v>
      </c>
      <c r="I1806" s="257">
        <v>1</v>
      </c>
      <c r="J1806" s="257">
        <f t="shared" si="28"/>
        <v>40.909999999999997</v>
      </c>
      <c r="K1806" s="255" t="s">
        <v>398</v>
      </c>
      <c r="L1806" s="255" t="s">
        <v>10314</v>
      </c>
      <c r="M1806" s="256">
        <v>43215</v>
      </c>
      <c r="N1806" s="255" t="s">
        <v>70</v>
      </c>
      <c r="O1806" s="255" t="s">
        <v>398</v>
      </c>
    </row>
    <row r="1807" spans="1:15" x14ac:dyDescent="0.2">
      <c r="A1807" s="255" t="s">
        <v>2063</v>
      </c>
      <c r="B1807" s="255" t="s">
        <v>2046</v>
      </c>
      <c r="C1807" s="255" t="s">
        <v>10315</v>
      </c>
      <c r="D1807" s="255" t="s">
        <v>10316</v>
      </c>
      <c r="E1807" s="255" t="s">
        <v>10317</v>
      </c>
      <c r="F1807" s="255" t="s">
        <v>10318</v>
      </c>
      <c r="G1807" s="256">
        <v>43215</v>
      </c>
      <c r="H1807" s="257">
        <v>700</v>
      </c>
      <c r="I1807" s="257">
        <v>1</v>
      </c>
      <c r="J1807" s="257">
        <f t="shared" si="28"/>
        <v>700</v>
      </c>
      <c r="K1807" s="255" t="s">
        <v>398</v>
      </c>
      <c r="L1807" s="255" t="s">
        <v>190</v>
      </c>
      <c r="M1807" s="256">
        <v>43217</v>
      </c>
      <c r="N1807" s="255" t="s">
        <v>70</v>
      </c>
      <c r="O1807" s="255" t="s">
        <v>398</v>
      </c>
    </row>
    <row r="1808" spans="1:15" x14ac:dyDescent="0.2">
      <c r="A1808" s="255" t="s">
        <v>2063</v>
      </c>
      <c r="B1808" s="255" t="s">
        <v>2046</v>
      </c>
      <c r="C1808" s="255" t="s">
        <v>10319</v>
      </c>
      <c r="D1808" s="255" t="s">
        <v>10320</v>
      </c>
      <c r="E1808" s="255" t="s">
        <v>10321</v>
      </c>
      <c r="F1808" s="255" t="s">
        <v>10322</v>
      </c>
      <c r="G1808" s="256">
        <v>43195</v>
      </c>
      <c r="H1808" s="257">
        <v>500.01</v>
      </c>
      <c r="I1808" s="257">
        <v>1</v>
      </c>
      <c r="J1808" s="257">
        <f t="shared" si="28"/>
        <v>500.01</v>
      </c>
      <c r="K1808" s="255" t="s">
        <v>398</v>
      </c>
      <c r="L1808" s="255" t="s">
        <v>734</v>
      </c>
      <c r="M1808" s="256">
        <v>43196</v>
      </c>
      <c r="N1808" s="255" t="s">
        <v>70</v>
      </c>
      <c r="O1808" s="255" t="s">
        <v>398</v>
      </c>
    </row>
    <row r="1809" spans="1:15" x14ac:dyDescent="0.2">
      <c r="A1809" s="255" t="s">
        <v>2063</v>
      </c>
      <c r="B1809" s="255" t="s">
        <v>2046</v>
      </c>
      <c r="C1809" s="255" t="s">
        <v>10323</v>
      </c>
      <c r="D1809" s="255" t="s">
        <v>10324</v>
      </c>
      <c r="E1809" s="255" t="s">
        <v>10325</v>
      </c>
      <c r="F1809" s="255" t="s">
        <v>10326</v>
      </c>
      <c r="G1809" s="256">
        <v>43195</v>
      </c>
      <c r="H1809" s="257">
        <v>1766.6</v>
      </c>
      <c r="I1809" s="257">
        <v>1</v>
      </c>
      <c r="J1809" s="257">
        <f t="shared" si="28"/>
        <v>1766.6</v>
      </c>
      <c r="K1809" s="255" t="s">
        <v>398</v>
      </c>
      <c r="L1809" s="255" t="s">
        <v>509</v>
      </c>
      <c r="M1809" s="256">
        <v>43217</v>
      </c>
      <c r="N1809" s="255" t="s">
        <v>70</v>
      </c>
      <c r="O1809" s="255" t="s">
        <v>398</v>
      </c>
    </row>
    <row r="1810" spans="1:15" x14ac:dyDescent="0.2">
      <c r="A1810" s="255" t="s">
        <v>2063</v>
      </c>
      <c r="B1810" s="255" t="s">
        <v>2046</v>
      </c>
      <c r="C1810" s="255" t="s">
        <v>10327</v>
      </c>
      <c r="D1810" s="255" t="s">
        <v>10328</v>
      </c>
      <c r="E1810" s="255" t="s">
        <v>10329</v>
      </c>
      <c r="F1810" s="255" t="s">
        <v>2064</v>
      </c>
      <c r="G1810" s="256">
        <v>43168</v>
      </c>
      <c r="H1810" s="257">
        <v>605</v>
      </c>
      <c r="I1810" s="257">
        <v>1</v>
      </c>
      <c r="J1810" s="257">
        <f t="shared" si="28"/>
        <v>605</v>
      </c>
      <c r="K1810" s="255" t="s">
        <v>398</v>
      </c>
      <c r="L1810" s="255" t="s">
        <v>888</v>
      </c>
      <c r="M1810" s="256">
        <v>43217</v>
      </c>
      <c r="N1810" s="255" t="s">
        <v>70</v>
      </c>
      <c r="O1810" s="255" t="s">
        <v>398</v>
      </c>
    </row>
    <row r="1811" spans="1:15" x14ac:dyDescent="0.2">
      <c r="A1811" s="255" t="s">
        <v>2063</v>
      </c>
      <c r="B1811" s="255" t="s">
        <v>2046</v>
      </c>
      <c r="C1811" s="255" t="s">
        <v>10330</v>
      </c>
      <c r="D1811" s="255" t="s">
        <v>10331</v>
      </c>
      <c r="E1811" s="255" t="s">
        <v>10332</v>
      </c>
      <c r="F1811" s="255" t="s">
        <v>10333</v>
      </c>
      <c r="G1811" s="256">
        <v>43110</v>
      </c>
      <c r="H1811" s="257">
        <v>100</v>
      </c>
      <c r="I1811" s="257">
        <v>1</v>
      </c>
      <c r="J1811" s="257">
        <f t="shared" si="28"/>
        <v>100</v>
      </c>
      <c r="K1811" s="255" t="s">
        <v>398</v>
      </c>
      <c r="L1811" s="255" t="s">
        <v>177</v>
      </c>
      <c r="M1811" s="256">
        <v>43214</v>
      </c>
      <c r="N1811" s="255" t="s">
        <v>70</v>
      </c>
      <c r="O1811" s="255" t="s">
        <v>398</v>
      </c>
    </row>
    <row r="1812" spans="1:15" x14ac:dyDescent="0.2">
      <c r="A1812" s="255" t="s">
        <v>2063</v>
      </c>
      <c r="B1812" s="255" t="s">
        <v>2046</v>
      </c>
      <c r="C1812" s="255" t="s">
        <v>10334</v>
      </c>
      <c r="D1812" s="255" t="s">
        <v>10335</v>
      </c>
      <c r="E1812" s="255" t="s">
        <v>10336</v>
      </c>
      <c r="F1812" s="255" t="s">
        <v>10337</v>
      </c>
      <c r="G1812" s="256">
        <v>43195</v>
      </c>
      <c r="H1812" s="257">
        <v>308.55</v>
      </c>
      <c r="I1812" s="257">
        <v>1</v>
      </c>
      <c r="J1812" s="257">
        <f t="shared" si="28"/>
        <v>308.55</v>
      </c>
      <c r="K1812" s="255" t="s">
        <v>10338</v>
      </c>
      <c r="L1812" s="255" t="s">
        <v>391</v>
      </c>
      <c r="M1812" s="256">
        <v>43199</v>
      </c>
      <c r="N1812" s="255" t="s">
        <v>70</v>
      </c>
      <c r="O1812" s="255" t="s">
        <v>10339</v>
      </c>
    </row>
    <row r="1813" spans="1:15" x14ac:dyDescent="0.2">
      <c r="A1813" s="255" t="s">
        <v>2063</v>
      </c>
      <c r="B1813" s="255" t="s">
        <v>2046</v>
      </c>
      <c r="C1813" s="255" t="s">
        <v>5907</v>
      </c>
      <c r="D1813" s="255" t="s">
        <v>5908</v>
      </c>
      <c r="E1813" s="255" t="s">
        <v>5909</v>
      </c>
      <c r="F1813" s="255" t="s">
        <v>10340</v>
      </c>
      <c r="G1813" s="256">
        <v>43209</v>
      </c>
      <c r="H1813" s="257">
        <v>1500</v>
      </c>
      <c r="I1813" s="257">
        <v>1</v>
      </c>
      <c r="J1813" s="257">
        <f t="shared" si="28"/>
        <v>1500</v>
      </c>
      <c r="K1813" s="255" t="s">
        <v>398</v>
      </c>
      <c r="L1813" s="255" t="s">
        <v>662</v>
      </c>
      <c r="M1813" s="256">
        <v>43215</v>
      </c>
      <c r="N1813" s="255" t="s">
        <v>70</v>
      </c>
      <c r="O1813" s="255" t="s">
        <v>398</v>
      </c>
    </row>
    <row r="1814" spans="1:15" x14ac:dyDescent="0.2">
      <c r="A1814" s="255" t="s">
        <v>2063</v>
      </c>
      <c r="B1814" s="255" t="s">
        <v>2046</v>
      </c>
      <c r="C1814" s="255" t="s">
        <v>10341</v>
      </c>
      <c r="D1814" s="255" t="s">
        <v>10342</v>
      </c>
      <c r="E1814" s="255" t="s">
        <v>10343</v>
      </c>
      <c r="F1814" s="255" t="s">
        <v>10344</v>
      </c>
      <c r="G1814" s="256">
        <v>43182</v>
      </c>
      <c r="H1814" s="257">
        <v>605</v>
      </c>
      <c r="I1814" s="257">
        <v>1</v>
      </c>
      <c r="J1814" s="257">
        <f t="shared" si="28"/>
        <v>605</v>
      </c>
      <c r="K1814" s="255" t="s">
        <v>398</v>
      </c>
      <c r="L1814" s="255" t="s">
        <v>301</v>
      </c>
      <c r="M1814" s="256">
        <v>43194</v>
      </c>
      <c r="N1814" s="255" t="s">
        <v>70</v>
      </c>
      <c r="O1814" s="255" t="s">
        <v>398</v>
      </c>
    </row>
    <row r="1815" spans="1:15" x14ac:dyDescent="0.2">
      <c r="A1815" s="255" t="s">
        <v>2063</v>
      </c>
      <c r="B1815" s="255" t="s">
        <v>2046</v>
      </c>
      <c r="C1815" s="255" t="s">
        <v>10345</v>
      </c>
      <c r="D1815" s="255" t="s">
        <v>10346</v>
      </c>
      <c r="E1815" s="255" t="s">
        <v>10347</v>
      </c>
      <c r="F1815" s="255" t="s">
        <v>10348</v>
      </c>
      <c r="G1815" s="256">
        <v>43213</v>
      </c>
      <c r="H1815" s="257">
        <v>1450</v>
      </c>
      <c r="I1815" s="257">
        <v>1</v>
      </c>
      <c r="J1815" s="257">
        <f t="shared" si="28"/>
        <v>1450</v>
      </c>
      <c r="K1815" s="255" t="s">
        <v>398</v>
      </c>
      <c r="L1815" s="255" t="s">
        <v>215</v>
      </c>
      <c r="M1815" s="256">
        <v>43214</v>
      </c>
      <c r="N1815" s="255" t="s">
        <v>70</v>
      </c>
      <c r="O1815" s="255" t="s">
        <v>398</v>
      </c>
    </row>
    <row r="1816" spans="1:15" x14ac:dyDescent="0.2">
      <c r="A1816" s="255" t="s">
        <v>2063</v>
      </c>
      <c r="B1816" s="255" t="s">
        <v>2046</v>
      </c>
      <c r="C1816" s="255" t="s">
        <v>933</v>
      </c>
      <c r="D1816" s="255" t="s">
        <v>934</v>
      </c>
      <c r="E1816" s="255" t="s">
        <v>935</v>
      </c>
      <c r="F1816" s="255" t="s">
        <v>10349</v>
      </c>
      <c r="G1816" s="256">
        <v>43203</v>
      </c>
      <c r="H1816" s="257">
        <v>196.77</v>
      </c>
      <c r="I1816" s="257">
        <v>1</v>
      </c>
      <c r="J1816" s="257">
        <f t="shared" si="28"/>
        <v>196.77</v>
      </c>
      <c r="K1816" s="255" t="s">
        <v>10350</v>
      </c>
      <c r="L1816" s="255" t="s">
        <v>653</v>
      </c>
      <c r="M1816" s="256">
        <v>43206</v>
      </c>
      <c r="N1816" s="255" t="s">
        <v>70</v>
      </c>
      <c r="O1816" s="255" t="s">
        <v>10351</v>
      </c>
    </row>
    <row r="1817" spans="1:15" x14ac:dyDescent="0.2">
      <c r="A1817" s="255" t="s">
        <v>2063</v>
      </c>
      <c r="B1817" s="255" t="s">
        <v>2046</v>
      </c>
      <c r="C1817" s="255" t="s">
        <v>10352</v>
      </c>
      <c r="D1817" s="255" t="s">
        <v>10353</v>
      </c>
      <c r="E1817" s="255" t="s">
        <v>10354</v>
      </c>
      <c r="F1817" s="255" t="s">
        <v>10355</v>
      </c>
      <c r="G1817" s="256">
        <v>43167</v>
      </c>
      <c r="H1817" s="257">
        <v>500</v>
      </c>
      <c r="I1817" s="257">
        <v>1</v>
      </c>
      <c r="J1817" s="257">
        <f t="shared" si="28"/>
        <v>500</v>
      </c>
      <c r="K1817" s="255" t="s">
        <v>398</v>
      </c>
      <c r="L1817" s="255" t="s">
        <v>176</v>
      </c>
      <c r="M1817" s="256">
        <v>43215</v>
      </c>
      <c r="N1817" s="255" t="s">
        <v>70</v>
      </c>
      <c r="O1817" s="255" t="s">
        <v>398</v>
      </c>
    </row>
    <row r="1818" spans="1:15" x14ac:dyDescent="0.2">
      <c r="A1818" s="255" t="s">
        <v>2063</v>
      </c>
      <c r="B1818" s="255" t="s">
        <v>2046</v>
      </c>
      <c r="C1818" s="255" t="s">
        <v>10356</v>
      </c>
      <c r="D1818" s="255" t="s">
        <v>10357</v>
      </c>
      <c r="E1818" s="255" t="s">
        <v>10358</v>
      </c>
      <c r="F1818" s="255" t="s">
        <v>10359</v>
      </c>
      <c r="G1818" s="256">
        <v>43129</v>
      </c>
      <c r="H1818" s="257">
        <v>399.3</v>
      </c>
      <c r="I1818" s="257">
        <v>1</v>
      </c>
      <c r="J1818" s="257">
        <f t="shared" si="28"/>
        <v>399.3</v>
      </c>
      <c r="K1818" s="255" t="s">
        <v>398</v>
      </c>
      <c r="L1818" s="255" t="s">
        <v>431</v>
      </c>
      <c r="M1818" s="256">
        <v>43217</v>
      </c>
      <c r="N1818" s="255" t="s">
        <v>70</v>
      </c>
      <c r="O1818" s="255" t="s">
        <v>398</v>
      </c>
    </row>
    <row r="1819" spans="1:15" x14ac:dyDescent="0.2">
      <c r="A1819" s="255" t="s">
        <v>2063</v>
      </c>
      <c r="B1819" s="255" t="s">
        <v>2046</v>
      </c>
      <c r="C1819" s="255" t="s">
        <v>10360</v>
      </c>
      <c r="D1819" s="255" t="s">
        <v>10361</v>
      </c>
      <c r="E1819" s="255" t="s">
        <v>10362</v>
      </c>
      <c r="F1819" s="255" t="s">
        <v>10363</v>
      </c>
      <c r="G1819" s="256">
        <v>43207</v>
      </c>
      <c r="H1819" s="257">
        <v>320</v>
      </c>
      <c r="I1819" s="257">
        <v>1</v>
      </c>
      <c r="J1819" s="257">
        <f t="shared" si="28"/>
        <v>320</v>
      </c>
      <c r="K1819" s="255" t="s">
        <v>398</v>
      </c>
      <c r="L1819" s="255" t="s">
        <v>177</v>
      </c>
      <c r="M1819" s="256">
        <v>43217</v>
      </c>
      <c r="N1819" s="255" t="s">
        <v>70</v>
      </c>
      <c r="O1819" s="255" t="s">
        <v>398</v>
      </c>
    </row>
    <row r="1820" spans="1:15" x14ac:dyDescent="0.2">
      <c r="A1820" s="255" t="s">
        <v>2063</v>
      </c>
      <c r="B1820" s="255" t="s">
        <v>2046</v>
      </c>
      <c r="C1820" s="255" t="s">
        <v>10364</v>
      </c>
      <c r="D1820" s="255" t="s">
        <v>10365</v>
      </c>
      <c r="E1820" s="255" t="s">
        <v>10366</v>
      </c>
      <c r="F1820" s="255" t="s">
        <v>10367</v>
      </c>
      <c r="G1820" s="256">
        <v>43215</v>
      </c>
      <c r="H1820" s="257">
        <v>1848.88</v>
      </c>
      <c r="I1820" s="257">
        <v>1</v>
      </c>
      <c r="J1820" s="257">
        <f t="shared" si="28"/>
        <v>1848.88</v>
      </c>
      <c r="K1820" s="255" t="s">
        <v>398</v>
      </c>
      <c r="L1820" s="255" t="s">
        <v>10368</v>
      </c>
      <c r="M1820" s="256">
        <v>43217</v>
      </c>
      <c r="N1820" s="255" t="s">
        <v>70</v>
      </c>
      <c r="O1820" s="255" t="s">
        <v>398</v>
      </c>
    </row>
    <row r="1821" spans="1:15" x14ac:dyDescent="0.2">
      <c r="A1821" s="255" t="s">
        <v>2063</v>
      </c>
      <c r="B1821" s="255" t="s">
        <v>2046</v>
      </c>
      <c r="C1821" s="255" t="s">
        <v>10369</v>
      </c>
      <c r="D1821" s="255" t="s">
        <v>10370</v>
      </c>
      <c r="E1821" s="255" t="s">
        <v>10371</v>
      </c>
      <c r="F1821" s="255" t="s">
        <v>10372</v>
      </c>
      <c r="G1821" s="256">
        <v>43214</v>
      </c>
      <c r="H1821" s="257">
        <v>3529.17</v>
      </c>
      <c r="I1821" s="257">
        <v>1</v>
      </c>
      <c r="J1821" s="257">
        <f t="shared" si="28"/>
        <v>3529.17</v>
      </c>
      <c r="K1821" s="255" t="s">
        <v>398</v>
      </c>
      <c r="L1821" s="255" t="s">
        <v>297</v>
      </c>
      <c r="M1821" s="256">
        <v>43215</v>
      </c>
      <c r="N1821" s="255" t="s">
        <v>70</v>
      </c>
      <c r="O1821" s="255" t="s">
        <v>398</v>
      </c>
    </row>
    <row r="1822" spans="1:15" x14ac:dyDescent="0.2">
      <c r="A1822" s="255" t="s">
        <v>2063</v>
      </c>
      <c r="B1822" s="255" t="s">
        <v>2046</v>
      </c>
      <c r="C1822" s="255" t="s">
        <v>10373</v>
      </c>
      <c r="D1822" s="255" t="s">
        <v>10374</v>
      </c>
      <c r="E1822" s="255" t="s">
        <v>10375</v>
      </c>
      <c r="F1822" s="255" t="s">
        <v>10376</v>
      </c>
      <c r="G1822" s="256">
        <v>43208</v>
      </c>
      <c r="H1822" s="257">
        <v>387.2</v>
      </c>
      <c r="I1822" s="257">
        <v>1</v>
      </c>
      <c r="J1822" s="257">
        <f t="shared" si="28"/>
        <v>387.2</v>
      </c>
      <c r="K1822" s="255" t="s">
        <v>398</v>
      </c>
      <c r="L1822" s="255" t="s">
        <v>177</v>
      </c>
      <c r="M1822" s="256">
        <v>43213</v>
      </c>
      <c r="N1822" s="255" t="s">
        <v>70</v>
      </c>
      <c r="O1822" s="255" t="s">
        <v>398</v>
      </c>
    </row>
    <row r="1823" spans="1:15" x14ac:dyDescent="0.2">
      <c r="A1823" s="255" t="s">
        <v>2063</v>
      </c>
      <c r="B1823" s="255" t="s">
        <v>2046</v>
      </c>
      <c r="C1823" s="255" t="s">
        <v>10377</v>
      </c>
      <c r="D1823" s="255" t="s">
        <v>10378</v>
      </c>
      <c r="E1823" s="255" t="s">
        <v>10379</v>
      </c>
      <c r="F1823" s="255" t="s">
        <v>10380</v>
      </c>
      <c r="G1823" s="256">
        <v>43168</v>
      </c>
      <c r="H1823" s="257">
        <v>310.13</v>
      </c>
      <c r="I1823" s="257">
        <v>1</v>
      </c>
      <c r="J1823" s="257">
        <f t="shared" si="28"/>
        <v>310.13</v>
      </c>
      <c r="K1823" s="255" t="s">
        <v>398</v>
      </c>
      <c r="L1823" s="255" t="s">
        <v>91</v>
      </c>
      <c r="M1823" s="256">
        <v>43213</v>
      </c>
      <c r="N1823" s="255" t="s">
        <v>70</v>
      </c>
      <c r="O1823" s="255" t="s">
        <v>398</v>
      </c>
    </row>
    <row r="1824" spans="1:15" x14ac:dyDescent="0.2">
      <c r="A1824" s="255" t="s">
        <v>2063</v>
      </c>
      <c r="B1824" s="255" t="s">
        <v>2046</v>
      </c>
      <c r="C1824" s="255" t="s">
        <v>2667</v>
      </c>
      <c r="D1824" s="255" t="s">
        <v>2668</v>
      </c>
      <c r="E1824" s="255" t="s">
        <v>2669</v>
      </c>
      <c r="F1824" s="255" t="s">
        <v>10381</v>
      </c>
      <c r="G1824" s="256">
        <v>43196</v>
      </c>
      <c r="H1824" s="257">
        <v>1270.5</v>
      </c>
      <c r="I1824" s="257">
        <v>1</v>
      </c>
      <c r="J1824" s="257">
        <f t="shared" si="28"/>
        <v>1270.5</v>
      </c>
      <c r="K1824" s="255" t="s">
        <v>398</v>
      </c>
      <c r="L1824" s="255" t="s">
        <v>510</v>
      </c>
      <c r="M1824" s="256">
        <v>43199</v>
      </c>
      <c r="N1824" s="255" t="s">
        <v>70</v>
      </c>
      <c r="O1824" s="255" t="s">
        <v>398</v>
      </c>
    </row>
    <row r="1825" spans="1:15" x14ac:dyDescent="0.2">
      <c r="A1825" s="255" t="s">
        <v>2063</v>
      </c>
      <c r="B1825" s="255" t="s">
        <v>2046</v>
      </c>
      <c r="C1825" s="255" t="s">
        <v>5911</v>
      </c>
      <c r="D1825" s="255" t="s">
        <v>5912</v>
      </c>
      <c r="E1825" s="255" t="s">
        <v>5913</v>
      </c>
      <c r="F1825" s="255" t="s">
        <v>10382</v>
      </c>
      <c r="G1825" s="256">
        <v>43190</v>
      </c>
      <c r="H1825" s="257">
        <v>25</v>
      </c>
      <c r="I1825" s="257">
        <v>1</v>
      </c>
      <c r="J1825" s="257">
        <f t="shared" si="28"/>
        <v>25</v>
      </c>
      <c r="K1825" s="255" t="s">
        <v>10383</v>
      </c>
      <c r="L1825" s="255" t="s">
        <v>525</v>
      </c>
      <c r="M1825" s="256">
        <v>43201</v>
      </c>
      <c r="N1825" s="255" t="s">
        <v>70</v>
      </c>
      <c r="O1825" s="255" t="s">
        <v>10384</v>
      </c>
    </row>
    <row r="1826" spans="1:15" x14ac:dyDescent="0.2">
      <c r="A1826" s="255" t="s">
        <v>2063</v>
      </c>
      <c r="B1826" s="255" t="s">
        <v>2046</v>
      </c>
      <c r="C1826" s="255" t="s">
        <v>10385</v>
      </c>
      <c r="D1826" s="255" t="s">
        <v>10386</v>
      </c>
      <c r="E1826" s="255" t="s">
        <v>10387</v>
      </c>
      <c r="F1826" s="255" t="s">
        <v>10388</v>
      </c>
      <c r="G1826" s="256">
        <v>43217</v>
      </c>
      <c r="H1826" s="257">
        <v>141.16999999999999</v>
      </c>
      <c r="I1826" s="257">
        <v>1</v>
      </c>
      <c r="J1826" s="257">
        <f t="shared" si="28"/>
        <v>141.16999999999999</v>
      </c>
      <c r="K1826" s="255" t="s">
        <v>398</v>
      </c>
      <c r="L1826" s="255" t="s">
        <v>5495</v>
      </c>
      <c r="M1826" s="256">
        <v>43217</v>
      </c>
      <c r="N1826" s="255" t="s">
        <v>70</v>
      </c>
      <c r="O1826" s="255" t="s">
        <v>398</v>
      </c>
    </row>
    <row r="1827" spans="1:15" x14ac:dyDescent="0.2">
      <c r="A1827" s="255" t="s">
        <v>2063</v>
      </c>
      <c r="B1827" s="255" t="s">
        <v>2046</v>
      </c>
      <c r="C1827" s="255" t="s">
        <v>10389</v>
      </c>
      <c r="D1827" s="255" t="s">
        <v>10390</v>
      </c>
      <c r="E1827" s="255" t="s">
        <v>10391</v>
      </c>
      <c r="F1827" s="255" t="s">
        <v>10392</v>
      </c>
      <c r="G1827" s="256">
        <v>43174</v>
      </c>
      <c r="H1827" s="257">
        <v>11</v>
      </c>
      <c r="I1827" s="257">
        <v>1</v>
      </c>
      <c r="J1827" s="257">
        <f t="shared" si="28"/>
        <v>11</v>
      </c>
      <c r="K1827" s="255" t="s">
        <v>398</v>
      </c>
      <c r="L1827" s="255" t="s">
        <v>320</v>
      </c>
      <c r="M1827" s="256">
        <v>43214</v>
      </c>
      <c r="N1827" s="255" t="s">
        <v>70</v>
      </c>
      <c r="O1827" s="255" t="s">
        <v>398</v>
      </c>
    </row>
    <row r="1828" spans="1:15" x14ac:dyDescent="0.2">
      <c r="A1828" s="255" t="s">
        <v>2063</v>
      </c>
      <c r="B1828" s="255" t="s">
        <v>2046</v>
      </c>
      <c r="C1828" s="255" t="s">
        <v>10393</v>
      </c>
      <c r="D1828" s="255" t="s">
        <v>10394</v>
      </c>
      <c r="E1828" s="255" t="s">
        <v>10395</v>
      </c>
      <c r="F1828" s="255" t="s">
        <v>10396</v>
      </c>
      <c r="G1828" s="256">
        <v>43208</v>
      </c>
      <c r="H1828" s="257">
        <v>816.75</v>
      </c>
      <c r="I1828" s="257">
        <v>1</v>
      </c>
      <c r="J1828" s="257">
        <f t="shared" si="28"/>
        <v>816.75</v>
      </c>
      <c r="K1828" s="255" t="s">
        <v>398</v>
      </c>
      <c r="L1828" s="255" t="s">
        <v>888</v>
      </c>
      <c r="M1828" s="256">
        <v>43214</v>
      </c>
      <c r="N1828" s="255" t="s">
        <v>70</v>
      </c>
      <c r="O1828" s="255" t="s">
        <v>398</v>
      </c>
    </row>
    <row r="1829" spans="1:15" x14ac:dyDescent="0.2">
      <c r="A1829" s="255" t="s">
        <v>2063</v>
      </c>
      <c r="B1829" s="255" t="s">
        <v>2046</v>
      </c>
      <c r="C1829" s="255" t="s">
        <v>10397</v>
      </c>
      <c r="D1829" s="255" t="s">
        <v>10398</v>
      </c>
      <c r="E1829" s="255" t="s">
        <v>10399</v>
      </c>
      <c r="F1829" s="255" t="s">
        <v>10372</v>
      </c>
      <c r="G1829" s="256">
        <v>43209</v>
      </c>
      <c r="H1829" s="257">
        <v>300</v>
      </c>
      <c r="I1829" s="257">
        <v>1</v>
      </c>
      <c r="J1829" s="257">
        <f t="shared" si="28"/>
        <v>300</v>
      </c>
      <c r="K1829" s="255" t="s">
        <v>398</v>
      </c>
      <c r="L1829" s="255" t="s">
        <v>8727</v>
      </c>
      <c r="M1829" s="256">
        <v>43213</v>
      </c>
      <c r="N1829" s="255" t="s">
        <v>70</v>
      </c>
      <c r="O1829" s="255" t="s">
        <v>398</v>
      </c>
    </row>
    <row r="1830" spans="1:15" x14ac:dyDescent="0.2">
      <c r="A1830" s="255" t="s">
        <v>2063</v>
      </c>
      <c r="B1830" s="255" t="s">
        <v>2046</v>
      </c>
      <c r="C1830" s="255" t="s">
        <v>10400</v>
      </c>
      <c r="D1830" s="255" t="s">
        <v>10401</v>
      </c>
      <c r="E1830" s="255" t="s">
        <v>10402</v>
      </c>
      <c r="F1830" s="255" t="s">
        <v>10403</v>
      </c>
      <c r="G1830" s="256">
        <v>43214</v>
      </c>
      <c r="H1830" s="257">
        <v>1250</v>
      </c>
      <c r="I1830" s="257">
        <v>1</v>
      </c>
      <c r="J1830" s="257">
        <f t="shared" si="28"/>
        <v>1250</v>
      </c>
      <c r="K1830" s="255" t="s">
        <v>398</v>
      </c>
      <c r="L1830" s="255" t="s">
        <v>2729</v>
      </c>
      <c r="M1830" s="256">
        <v>43217</v>
      </c>
      <c r="N1830" s="255" t="s">
        <v>70</v>
      </c>
      <c r="O1830" s="255" t="s">
        <v>398</v>
      </c>
    </row>
    <row r="1831" spans="1:15" x14ac:dyDescent="0.2">
      <c r="A1831" s="255" t="s">
        <v>2063</v>
      </c>
      <c r="B1831" s="255" t="s">
        <v>2046</v>
      </c>
      <c r="C1831" s="255" t="s">
        <v>10400</v>
      </c>
      <c r="D1831" s="255" t="s">
        <v>10401</v>
      </c>
      <c r="E1831" s="255" t="s">
        <v>10402</v>
      </c>
      <c r="F1831" s="255" t="s">
        <v>8598</v>
      </c>
      <c r="G1831" s="256">
        <v>43207</v>
      </c>
      <c r="H1831" s="257">
        <v>1800</v>
      </c>
      <c r="I1831" s="257">
        <v>1</v>
      </c>
      <c r="J1831" s="257">
        <f t="shared" si="28"/>
        <v>1800</v>
      </c>
      <c r="K1831" s="255" t="s">
        <v>398</v>
      </c>
      <c r="L1831" s="255" t="s">
        <v>2729</v>
      </c>
      <c r="M1831" s="256">
        <v>43217</v>
      </c>
      <c r="N1831" s="255" t="s">
        <v>70</v>
      </c>
      <c r="O1831" s="255" t="s">
        <v>398</v>
      </c>
    </row>
    <row r="1832" spans="1:15" x14ac:dyDescent="0.2">
      <c r="A1832" s="255" t="s">
        <v>2063</v>
      </c>
      <c r="B1832" s="255" t="s">
        <v>2046</v>
      </c>
      <c r="C1832" s="255" t="s">
        <v>1152</v>
      </c>
      <c r="D1832" s="255" t="s">
        <v>1153</v>
      </c>
      <c r="E1832" s="255" t="s">
        <v>1154</v>
      </c>
      <c r="F1832" s="255" t="s">
        <v>10404</v>
      </c>
      <c r="G1832" s="256">
        <v>43202</v>
      </c>
      <c r="H1832" s="257">
        <v>359.37</v>
      </c>
      <c r="I1832" s="257">
        <v>1</v>
      </c>
      <c r="J1832" s="257">
        <f t="shared" si="28"/>
        <v>359.37</v>
      </c>
      <c r="K1832" s="255" t="s">
        <v>10405</v>
      </c>
      <c r="L1832" s="255" t="s">
        <v>426</v>
      </c>
      <c r="M1832" s="256">
        <v>43202</v>
      </c>
      <c r="N1832" s="255" t="s">
        <v>70</v>
      </c>
      <c r="O1832" s="255" t="s">
        <v>10406</v>
      </c>
    </row>
    <row r="1833" spans="1:15" x14ac:dyDescent="0.2">
      <c r="A1833" s="255" t="s">
        <v>2063</v>
      </c>
      <c r="B1833" s="255" t="s">
        <v>2046</v>
      </c>
      <c r="C1833" s="255" t="s">
        <v>10407</v>
      </c>
      <c r="D1833" s="255" t="s">
        <v>10408</v>
      </c>
      <c r="E1833" s="255" t="s">
        <v>10409</v>
      </c>
      <c r="F1833" s="255" t="s">
        <v>10410</v>
      </c>
      <c r="G1833" s="256">
        <v>43190</v>
      </c>
      <c r="H1833" s="257">
        <v>52.62</v>
      </c>
      <c r="I1833" s="257">
        <v>1</v>
      </c>
      <c r="J1833" s="257">
        <f t="shared" si="28"/>
        <v>52.62</v>
      </c>
      <c r="K1833" s="255" t="s">
        <v>398</v>
      </c>
      <c r="L1833" s="255" t="s">
        <v>8669</v>
      </c>
      <c r="M1833" s="256">
        <v>43199</v>
      </c>
      <c r="N1833" s="255" t="s">
        <v>70</v>
      </c>
      <c r="O1833" s="255" t="s">
        <v>398</v>
      </c>
    </row>
    <row r="1834" spans="1:15" x14ac:dyDescent="0.2">
      <c r="A1834" s="255" t="s">
        <v>2063</v>
      </c>
      <c r="B1834" s="255" t="s">
        <v>2046</v>
      </c>
      <c r="C1834" s="255" t="s">
        <v>10407</v>
      </c>
      <c r="D1834" s="255" t="s">
        <v>10408</v>
      </c>
      <c r="E1834" s="255" t="s">
        <v>10409</v>
      </c>
      <c r="F1834" s="255" t="s">
        <v>10411</v>
      </c>
      <c r="G1834" s="256">
        <v>43190</v>
      </c>
      <c r="H1834" s="257">
        <v>194.99</v>
      </c>
      <c r="I1834" s="257">
        <v>1</v>
      </c>
      <c r="J1834" s="257">
        <f t="shared" si="28"/>
        <v>194.99</v>
      </c>
      <c r="K1834" s="255" t="s">
        <v>398</v>
      </c>
      <c r="L1834" s="255" t="s">
        <v>8669</v>
      </c>
      <c r="M1834" s="256">
        <v>43199</v>
      </c>
      <c r="N1834" s="255" t="s">
        <v>70</v>
      </c>
      <c r="O1834" s="255" t="s">
        <v>398</v>
      </c>
    </row>
    <row r="1835" spans="1:15" x14ac:dyDescent="0.2">
      <c r="A1835" s="255" t="s">
        <v>2063</v>
      </c>
      <c r="B1835" s="255" t="s">
        <v>2046</v>
      </c>
      <c r="C1835" s="255" t="s">
        <v>10407</v>
      </c>
      <c r="D1835" s="255" t="s">
        <v>10408</v>
      </c>
      <c r="E1835" s="255" t="s">
        <v>10409</v>
      </c>
      <c r="F1835" s="255" t="s">
        <v>10412</v>
      </c>
      <c r="G1835" s="256">
        <v>43190</v>
      </c>
      <c r="H1835" s="257">
        <v>54.76</v>
      </c>
      <c r="I1835" s="257">
        <v>1</v>
      </c>
      <c r="J1835" s="257">
        <f t="shared" si="28"/>
        <v>54.76</v>
      </c>
      <c r="K1835" s="255" t="s">
        <v>398</v>
      </c>
      <c r="L1835" s="255" t="s">
        <v>249</v>
      </c>
      <c r="M1835" s="256">
        <v>43199</v>
      </c>
      <c r="N1835" s="255" t="s">
        <v>70</v>
      </c>
      <c r="O1835" s="255" t="s">
        <v>398</v>
      </c>
    </row>
    <row r="1836" spans="1:15" x14ac:dyDescent="0.2">
      <c r="A1836" s="255" t="s">
        <v>2063</v>
      </c>
      <c r="B1836" s="255" t="s">
        <v>2046</v>
      </c>
      <c r="C1836" s="255" t="s">
        <v>10413</v>
      </c>
      <c r="D1836" s="255" t="s">
        <v>10414</v>
      </c>
      <c r="E1836" s="255" t="s">
        <v>10415</v>
      </c>
      <c r="F1836" s="255" t="s">
        <v>10416</v>
      </c>
      <c r="G1836" s="256">
        <v>43139</v>
      </c>
      <c r="H1836" s="257">
        <v>4316.68</v>
      </c>
      <c r="I1836" s="257">
        <v>1</v>
      </c>
      <c r="J1836" s="257">
        <f t="shared" si="28"/>
        <v>4316.68</v>
      </c>
      <c r="K1836" s="255" t="s">
        <v>398</v>
      </c>
      <c r="L1836" s="255" t="s">
        <v>349</v>
      </c>
      <c r="M1836" s="256">
        <v>43208</v>
      </c>
      <c r="N1836" s="255" t="s">
        <v>70</v>
      </c>
      <c r="O1836" s="255" t="s">
        <v>398</v>
      </c>
    </row>
    <row r="1837" spans="1:15" x14ac:dyDescent="0.2">
      <c r="A1837" s="255" t="s">
        <v>2063</v>
      </c>
      <c r="B1837" s="255" t="s">
        <v>2046</v>
      </c>
      <c r="C1837" s="255" t="s">
        <v>10417</v>
      </c>
      <c r="D1837" s="255" t="s">
        <v>10418</v>
      </c>
      <c r="E1837" s="255" t="s">
        <v>10419</v>
      </c>
      <c r="F1837" s="255" t="s">
        <v>10420</v>
      </c>
      <c r="G1837" s="256">
        <v>43182</v>
      </c>
      <c r="H1837" s="257">
        <v>181.5</v>
      </c>
      <c r="I1837" s="257">
        <v>1</v>
      </c>
      <c r="J1837" s="257">
        <f t="shared" si="28"/>
        <v>181.5</v>
      </c>
      <c r="K1837" s="255" t="s">
        <v>10421</v>
      </c>
      <c r="L1837" s="255" t="s">
        <v>5221</v>
      </c>
      <c r="M1837" s="256">
        <v>43193</v>
      </c>
      <c r="N1837" s="255" t="s">
        <v>70</v>
      </c>
      <c r="O1837" s="255" t="s">
        <v>10422</v>
      </c>
    </row>
    <row r="1838" spans="1:15" x14ac:dyDescent="0.2">
      <c r="A1838" s="255" t="s">
        <v>2063</v>
      </c>
      <c r="B1838" s="255" t="s">
        <v>2046</v>
      </c>
      <c r="C1838" s="255" t="s">
        <v>10417</v>
      </c>
      <c r="D1838" s="255" t="s">
        <v>10418</v>
      </c>
      <c r="E1838" s="255" t="s">
        <v>10419</v>
      </c>
      <c r="F1838" s="255" t="s">
        <v>10423</v>
      </c>
      <c r="G1838" s="256">
        <v>43209</v>
      </c>
      <c r="H1838" s="257">
        <v>78.650000000000006</v>
      </c>
      <c r="I1838" s="257">
        <v>1</v>
      </c>
      <c r="J1838" s="257">
        <f t="shared" si="28"/>
        <v>78.650000000000006</v>
      </c>
      <c r="K1838" s="255" t="s">
        <v>398</v>
      </c>
      <c r="L1838" s="255" t="s">
        <v>5221</v>
      </c>
      <c r="M1838" s="256">
        <v>43209</v>
      </c>
      <c r="N1838" s="255" t="s">
        <v>70</v>
      </c>
      <c r="O1838" s="255" t="s">
        <v>398</v>
      </c>
    </row>
    <row r="1839" spans="1:15" x14ac:dyDescent="0.2">
      <c r="A1839" s="255" t="s">
        <v>2063</v>
      </c>
      <c r="B1839" s="255" t="s">
        <v>2046</v>
      </c>
      <c r="C1839" s="255" t="s">
        <v>10424</v>
      </c>
      <c r="D1839" s="255" t="s">
        <v>10425</v>
      </c>
      <c r="E1839" s="255" t="s">
        <v>10426</v>
      </c>
      <c r="F1839" s="255" t="s">
        <v>10427</v>
      </c>
      <c r="G1839" s="256">
        <v>43201</v>
      </c>
      <c r="H1839" s="257">
        <v>258.57</v>
      </c>
      <c r="I1839" s="257">
        <v>1</v>
      </c>
      <c r="J1839" s="257">
        <f t="shared" si="28"/>
        <v>258.57</v>
      </c>
      <c r="K1839" s="255" t="s">
        <v>10428</v>
      </c>
      <c r="L1839" s="255" t="s">
        <v>4544</v>
      </c>
      <c r="M1839" s="256">
        <v>43213</v>
      </c>
      <c r="N1839" s="255" t="s">
        <v>70</v>
      </c>
      <c r="O1839" s="255" t="s">
        <v>10429</v>
      </c>
    </row>
    <row r="1840" spans="1:15" x14ac:dyDescent="0.2">
      <c r="A1840" s="255" t="s">
        <v>2063</v>
      </c>
      <c r="B1840" s="255" t="s">
        <v>2046</v>
      </c>
      <c r="C1840" s="255" t="s">
        <v>10424</v>
      </c>
      <c r="D1840" s="255" t="s">
        <v>10425</v>
      </c>
      <c r="E1840" s="255" t="s">
        <v>10426</v>
      </c>
      <c r="F1840" s="255" t="s">
        <v>10430</v>
      </c>
      <c r="G1840" s="256">
        <v>43201</v>
      </c>
      <c r="H1840" s="257">
        <v>781.66</v>
      </c>
      <c r="I1840" s="257">
        <v>1</v>
      </c>
      <c r="J1840" s="257">
        <f t="shared" si="28"/>
        <v>781.66</v>
      </c>
      <c r="K1840" s="255" t="s">
        <v>10431</v>
      </c>
      <c r="L1840" s="255" t="s">
        <v>4544</v>
      </c>
      <c r="M1840" s="256">
        <v>43213</v>
      </c>
      <c r="N1840" s="255" t="s">
        <v>70</v>
      </c>
      <c r="O1840" s="255" t="s">
        <v>10432</v>
      </c>
    </row>
    <row r="1841" spans="1:15" x14ac:dyDescent="0.2">
      <c r="A1841" s="255" t="s">
        <v>2063</v>
      </c>
      <c r="B1841" s="255" t="s">
        <v>2046</v>
      </c>
      <c r="C1841" s="255" t="s">
        <v>10424</v>
      </c>
      <c r="D1841" s="255" t="s">
        <v>10425</v>
      </c>
      <c r="E1841" s="255" t="s">
        <v>10426</v>
      </c>
      <c r="F1841" s="255" t="s">
        <v>10433</v>
      </c>
      <c r="G1841" s="256">
        <v>43201</v>
      </c>
      <c r="H1841" s="257">
        <v>768.35</v>
      </c>
      <c r="I1841" s="257">
        <v>1</v>
      </c>
      <c r="J1841" s="257">
        <f t="shared" si="28"/>
        <v>768.35</v>
      </c>
      <c r="K1841" s="255" t="s">
        <v>10434</v>
      </c>
      <c r="L1841" s="255" t="s">
        <v>4544</v>
      </c>
      <c r="M1841" s="256">
        <v>43213</v>
      </c>
      <c r="N1841" s="255" t="s">
        <v>70</v>
      </c>
      <c r="O1841" s="255" t="s">
        <v>10435</v>
      </c>
    </row>
    <row r="1842" spans="1:15" x14ac:dyDescent="0.2">
      <c r="A1842" s="255" t="s">
        <v>2063</v>
      </c>
      <c r="B1842" s="255" t="s">
        <v>2046</v>
      </c>
      <c r="C1842" s="255" t="s">
        <v>10436</v>
      </c>
      <c r="D1842" s="255" t="s">
        <v>10437</v>
      </c>
      <c r="E1842" s="255" t="s">
        <v>10438</v>
      </c>
      <c r="F1842" s="255" t="s">
        <v>10439</v>
      </c>
      <c r="G1842" s="256">
        <v>43208</v>
      </c>
      <c r="H1842" s="257">
        <v>190</v>
      </c>
      <c r="I1842" s="257">
        <v>1</v>
      </c>
      <c r="J1842" s="257">
        <f t="shared" si="28"/>
        <v>190</v>
      </c>
      <c r="K1842" s="255" t="s">
        <v>398</v>
      </c>
      <c r="L1842" s="255" t="s">
        <v>348</v>
      </c>
      <c r="M1842" s="256">
        <v>43217</v>
      </c>
      <c r="N1842" s="255" t="s">
        <v>70</v>
      </c>
      <c r="O1842" s="255" t="s">
        <v>398</v>
      </c>
    </row>
    <row r="1843" spans="1:15" x14ac:dyDescent="0.2">
      <c r="A1843" s="255" t="s">
        <v>2063</v>
      </c>
      <c r="B1843" s="255" t="s">
        <v>2046</v>
      </c>
      <c r="C1843" s="255" t="s">
        <v>10440</v>
      </c>
      <c r="D1843" s="255" t="s">
        <v>10441</v>
      </c>
      <c r="E1843" s="255" t="s">
        <v>10442</v>
      </c>
      <c r="F1843" s="255" t="s">
        <v>10443</v>
      </c>
      <c r="G1843" s="256">
        <v>43179</v>
      </c>
      <c r="H1843" s="257">
        <v>1890</v>
      </c>
      <c r="I1843" s="257">
        <v>1</v>
      </c>
      <c r="J1843" s="257">
        <f t="shared" si="28"/>
        <v>1890</v>
      </c>
      <c r="K1843" s="255" t="s">
        <v>398</v>
      </c>
      <c r="L1843" s="255" t="s">
        <v>652</v>
      </c>
      <c r="M1843" s="256">
        <v>43217</v>
      </c>
      <c r="N1843" s="255" t="s">
        <v>70</v>
      </c>
      <c r="O1843" s="255" t="s">
        <v>398</v>
      </c>
    </row>
    <row r="1844" spans="1:15" x14ac:dyDescent="0.2">
      <c r="A1844" s="255" t="s">
        <v>2063</v>
      </c>
      <c r="B1844" s="255" t="s">
        <v>2046</v>
      </c>
      <c r="C1844" s="255" t="s">
        <v>10444</v>
      </c>
      <c r="D1844" s="255" t="s">
        <v>10445</v>
      </c>
      <c r="E1844" s="255" t="s">
        <v>10446</v>
      </c>
      <c r="F1844" s="255" t="s">
        <v>10447</v>
      </c>
      <c r="G1844" s="256">
        <v>43216</v>
      </c>
      <c r="H1844" s="257">
        <v>1163.5999999999999</v>
      </c>
      <c r="I1844" s="257">
        <v>1</v>
      </c>
      <c r="J1844" s="257">
        <f t="shared" si="28"/>
        <v>1163.5999999999999</v>
      </c>
      <c r="K1844" s="255" t="s">
        <v>398</v>
      </c>
      <c r="L1844" s="255" t="s">
        <v>249</v>
      </c>
      <c r="M1844" s="256">
        <v>43217</v>
      </c>
      <c r="N1844" s="255" t="s">
        <v>70</v>
      </c>
      <c r="O1844" s="255" t="s">
        <v>398</v>
      </c>
    </row>
    <row r="1845" spans="1:15" x14ac:dyDescent="0.2">
      <c r="A1845" s="255" t="s">
        <v>2063</v>
      </c>
      <c r="B1845" s="255" t="s">
        <v>2046</v>
      </c>
      <c r="C1845" s="255" t="s">
        <v>10448</v>
      </c>
      <c r="D1845" s="255" t="s">
        <v>10449</v>
      </c>
      <c r="E1845" s="255" t="s">
        <v>10450</v>
      </c>
      <c r="F1845" s="255" t="s">
        <v>10451</v>
      </c>
      <c r="G1845" s="256">
        <v>43180</v>
      </c>
      <c r="H1845" s="257">
        <v>60.5</v>
      </c>
      <c r="I1845" s="257">
        <v>1</v>
      </c>
      <c r="J1845" s="257">
        <f t="shared" si="28"/>
        <v>60.5</v>
      </c>
      <c r="K1845" s="255" t="s">
        <v>398</v>
      </c>
      <c r="L1845" s="255" t="s">
        <v>967</v>
      </c>
      <c r="M1845" s="256">
        <v>43201</v>
      </c>
      <c r="N1845" s="255" t="s">
        <v>70</v>
      </c>
      <c r="O1845" s="255" t="s">
        <v>398</v>
      </c>
    </row>
    <row r="1846" spans="1:15" x14ac:dyDescent="0.2">
      <c r="A1846" s="255" t="s">
        <v>2063</v>
      </c>
      <c r="B1846" s="255" t="s">
        <v>2046</v>
      </c>
      <c r="C1846" s="255" t="s">
        <v>10452</v>
      </c>
      <c r="D1846" s="255" t="s">
        <v>10453</v>
      </c>
      <c r="E1846" s="255" t="s">
        <v>10454</v>
      </c>
      <c r="F1846" s="255" t="s">
        <v>10455</v>
      </c>
      <c r="G1846" s="256">
        <v>43194</v>
      </c>
      <c r="H1846" s="257">
        <v>67.5</v>
      </c>
      <c r="I1846" s="257">
        <v>1</v>
      </c>
      <c r="J1846" s="257">
        <f t="shared" si="28"/>
        <v>67.5</v>
      </c>
      <c r="K1846" s="255" t="s">
        <v>398</v>
      </c>
      <c r="L1846" s="255" t="s">
        <v>83</v>
      </c>
      <c r="M1846" s="256">
        <v>43196</v>
      </c>
      <c r="N1846" s="255" t="s">
        <v>70</v>
      </c>
      <c r="O1846" s="255" t="s">
        <v>398</v>
      </c>
    </row>
    <row r="1847" spans="1:15" x14ac:dyDescent="0.2">
      <c r="A1847" s="255" t="s">
        <v>2063</v>
      </c>
      <c r="B1847" s="255" t="s">
        <v>2046</v>
      </c>
      <c r="C1847" s="255" t="s">
        <v>10456</v>
      </c>
      <c r="D1847" s="255" t="s">
        <v>10457</v>
      </c>
      <c r="E1847" s="255" t="s">
        <v>10458</v>
      </c>
      <c r="F1847" s="255" t="s">
        <v>10459</v>
      </c>
      <c r="G1847" s="256">
        <v>43211</v>
      </c>
      <c r="H1847" s="257">
        <v>360</v>
      </c>
      <c r="I1847" s="257">
        <v>1</v>
      </c>
      <c r="J1847" s="257">
        <f t="shared" si="28"/>
        <v>360</v>
      </c>
      <c r="K1847" s="255" t="s">
        <v>398</v>
      </c>
      <c r="L1847" s="255" t="s">
        <v>348</v>
      </c>
      <c r="M1847" s="256">
        <v>43213</v>
      </c>
      <c r="N1847" s="255" t="s">
        <v>70</v>
      </c>
      <c r="O1847" s="255" t="s">
        <v>398</v>
      </c>
    </row>
    <row r="1848" spans="1:15" x14ac:dyDescent="0.2">
      <c r="A1848" s="255" t="s">
        <v>2063</v>
      </c>
      <c r="B1848" s="255" t="s">
        <v>2046</v>
      </c>
      <c r="C1848" s="255" t="s">
        <v>10460</v>
      </c>
      <c r="D1848" s="255" t="s">
        <v>10461</v>
      </c>
      <c r="E1848" s="255" t="s">
        <v>10462</v>
      </c>
      <c r="F1848" s="255" t="s">
        <v>10463</v>
      </c>
      <c r="G1848" s="256">
        <v>43196</v>
      </c>
      <c r="H1848" s="257">
        <v>699.14</v>
      </c>
      <c r="I1848" s="257">
        <v>1</v>
      </c>
      <c r="J1848" s="257">
        <f t="shared" si="28"/>
        <v>699.14</v>
      </c>
      <c r="K1848" s="255" t="s">
        <v>398</v>
      </c>
      <c r="L1848" s="255" t="s">
        <v>147</v>
      </c>
      <c r="M1848" s="256">
        <v>43199</v>
      </c>
      <c r="N1848" s="255" t="s">
        <v>70</v>
      </c>
      <c r="O1848" s="255" t="s">
        <v>398</v>
      </c>
    </row>
    <row r="1849" spans="1:15" x14ac:dyDescent="0.2">
      <c r="A1849" s="255" t="s">
        <v>2063</v>
      </c>
      <c r="B1849" s="255" t="s">
        <v>2046</v>
      </c>
      <c r="C1849" s="255" t="s">
        <v>10464</v>
      </c>
      <c r="D1849" s="255" t="s">
        <v>10465</v>
      </c>
      <c r="E1849" s="255" t="s">
        <v>10466</v>
      </c>
      <c r="F1849" s="255" t="s">
        <v>10467</v>
      </c>
      <c r="G1849" s="256">
        <v>43185</v>
      </c>
      <c r="H1849" s="257">
        <v>38</v>
      </c>
      <c r="I1849" s="257">
        <v>1</v>
      </c>
      <c r="J1849" s="257">
        <f t="shared" si="28"/>
        <v>38</v>
      </c>
      <c r="K1849" s="255" t="s">
        <v>398</v>
      </c>
      <c r="L1849" s="255" t="s">
        <v>235</v>
      </c>
      <c r="M1849" s="256">
        <v>43193</v>
      </c>
      <c r="N1849" s="255" t="s">
        <v>70</v>
      </c>
      <c r="O1849" s="255" t="s">
        <v>398</v>
      </c>
    </row>
    <row r="1850" spans="1:15" x14ac:dyDescent="0.2">
      <c r="A1850" s="255" t="s">
        <v>2063</v>
      </c>
      <c r="B1850" s="255" t="s">
        <v>2046</v>
      </c>
      <c r="C1850" s="255" t="s">
        <v>10468</v>
      </c>
      <c r="D1850" s="255" t="s">
        <v>10469</v>
      </c>
      <c r="E1850" s="255" t="s">
        <v>10470</v>
      </c>
      <c r="F1850" s="255" t="s">
        <v>10471</v>
      </c>
      <c r="G1850" s="256">
        <v>43215</v>
      </c>
      <c r="H1850" s="257">
        <v>266.08</v>
      </c>
      <c r="I1850" s="257">
        <v>1</v>
      </c>
      <c r="J1850" s="257">
        <f t="shared" si="28"/>
        <v>266.08</v>
      </c>
      <c r="K1850" s="255" t="s">
        <v>398</v>
      </c>
      <c r="L1850" s="255" t="s">
        <v>348</v>
      </c>
      <c r="M1850" s="256">
        <v>43215</v>
      </c>
      <c r="N1850" s="255" t="s">
        <v>70</v>
      </c>
      <c r="O1850" s="255" t="s">
        <v>398</v>
      </c>
    </row>
    <row r="1851" spans="1:15" x14ac:dyDescent="0.2">
      <c r="A1851" s="255" t="s">
        <v>2063</v>
      </c>
      <c r="B1851" s="255" t="s">
        <v>2046</v>
      </c>
      <c r="C1851" s="255" t="s">
        <v>10472</v>
      </c>
      <c r="D1851" s="255" t="s">
        <v>10473</v>
      </c>
      <c r="E1851" s="255" t="s">
        <v>10474</v>
      </c>
      <c r="F1851" s="255" t="s">
        <v>10475</v>
      </c>
      <c r="G1851" s="256">
        <v>43210</v>
      </c>
      <c r="H1851" s="257">
        <v>3625</v>
      </c>
      <c r="I1851" s="257">
        <v>1</v>
      </c>
      <c r="J1851" s="257">
        <f t="shared" si="28"/>
        <v>3625</v>
      </c>
      <c r="K1851" s="255" t="s">
        <v>398</v>
      </c>
      <c r="L1851" s="255" t="s">
        <v>301</v>
      </c>
      <c r="M1851" s="256">
        <v>43213</v>
      </c>
      <c r="N1851" s="255" t="s">
        <v>70</v>
      </c>
      <c r="O1851" s="255" t="s">
        <v>398</v>
      </c>
    </row>
    <row r="1852" spans="1:15" x14ac:dyDescent="0.2">
      <c r="A1852" s="255" t="s">
        <v>2063</v>
      </c>
      <c r="B1852" s="255" t="s">
        <v>2046</v>
      </c>
      <c r="C1852" s="255" t="s">
        <v>10476</v>
      </c>
      <c r="D1852" s="255" t="s">
        <v>10477</v>
      </c>
      <c r="E1852" s="255" t="s">
        <v>10478</v>
      </c>
      <c r="F1852" s="255" t="s">
        <v>10479</v>
      </c>
      <c r="G1852" s="256">
        <v>43193</v>
      </c>
      <c r="H1852" s="257">
        <v>65</v>
      </c>
      <c r="I1852" s="257">
        <v>1</v>
      </c>
      <c r="J1852" s="257">
        <f t="shared" si="28"/>
        <v>65</v>
      </c>
      <c r="K1852" s="255" t="s">
        <v>398</v>
      </c>
      <c r="L1852" s="255" t="s">
        <v>10480</v>
      </c>
      <c r="M1852" s="256">
        <v>43209</v>
      </c>
      <c r="N1852" s="255" t="s">
        <v>70</v>
      </c>
      <c r="O1852" s="255" t="s">
        <v>398</v>
      </c>
    </row>
    <row r="1853" spans="1:15" x14ac:dyDescent="0.2">
      <c r="A1853" s="255" t="s">
        <v>2063</v>
      </c>
      <c r="B1853" s="255" t="s">
        <v>2046</v>
      </c>
      <c r="C1853" s="255" t="s">
        <v>10481</v>
      </c>
      <c r="D1853" s="255" t="s">
        <v>10482</v>
      </c>
      <c r="E1853" s="255" t="s">
        <v>10483</v>
      </c>
      <c r="F1853" s="255" t="s">
        <v>10484</v>
      </c>
      <c r="G1853" s="256">
        <v>43202</v>
      </c>
      <c r="H1853" s="257">
        <v>110</v>
      </c>
      <c r="I1853" s="257">
        <v>1</v>
      </c>
      <c r="J1853" s="257">
        <f t="shared" si="28"/>
        <v>110</v>
      </c>
      <c r="K1853" s="255" t="s">
        <v>398</v>
      </c>
      <c r="L1853" s="255" t="s">
        <v>824</v>
      </c>
      <c r="M1853" s="256">
        <v>43215</v>
      </c>
      <c r="N1853" s="255" t="s">
        <v>70</v>
      </c>
      <c r="O1853" s="255" t="s">
        <v>398</v>
      </c>
    </row>
    <row r="1854" spans="1:15" x14ac:dyDescent="0.2">
      <c r="A1854" s="255" t="s">
        <v>2063</v>
      </c>
      <c r="B1854" s="255" t="s">
        <v>2046</v>
      </c>
      <c r="C1854" s="255" t="s">
        <v>10485</v>
      </c>
      <c r="D1854" s="255" t="s">
        <v>10486</v>
      </c>
      <c r="E1854" s="255" t="s">
        <v>10487</v>
      </c>
      <c r="F1854" s="255" t="s">
        <v>10488</v>
      </c>
      <c r="G1854" s="256">
        <v>43187</v>
      </c>
      <c r="H1854" s="257">
        <v>150</v>
      </c>
      <c r="I1854" s="257">
        <v>1</v>
      </c>
      <c r="J1854" s="257">
        <f t="shared" si="28"/>
        <v>150</v>
      </c>
      <c r="K1854" s="255" t="s">
        <v>398</v>
      </c>
      <c r="L1854" s="255" t="s">
        <v>888</v>
      </c>
      <c r="M1854" s="256">
        <v>43206</v>
      </c>
      <c r="N1854" s="255" t="s">
        <v>70</v>
      </c>
      <c r="O1854" s="255" t="s">
        <v>398</v>
      </c>
    </row>
    <row r="1855" spans="1:15" x14ac:dyDescent="0.2">
      <c r="A1855" s="255" t="s">
        <v>2063</v>
      </c>
      <c r="B1855" s="255" t="s">
        <v>2046</v>
      </c>
      <c r="C1855" s="255" t="s">
        <v>10485</v>
      </c>
      <c r="D1855" s="255" t="s">
        <v>10486</v>
      </c>
      <c r="E1855" s="255" t="s">
        <v>10487</v>
      </c>
      <c r="F1855" s="255" t="s">
        <v>10489</v>
      </c>
      <c r="G1855" s="256">
        <v>43130</v>
      </c>
      <c r="H1855" s="257">
        <v>150</v>
      </c>
      <c r="I1855" s="257">
        <v>1</v>
      </c>
      <c r="J1855" s="257">
        <f t="shared" si="28"/>
        <v>150</v>
      </c>
      <c r="K1855" s="255" t="s">
        <v>398</v>
      </c>
      <c r="L1855" s="255" t="s">
        <v>888</v>
      </c>
      <c r="M1855" s="256">
        <v>43214</v>
      </c>
      <c r="N1855" s="255" t="s">
        <v>70</v>
      </c>
      <c r="O1855" s="255" t="s">
        <v>398</v>
      </c>
    </row>
    <row r="1856" spans="1:15" x14ac:dyDescent="0.2">
      <c r="A1856" s="255" t="s">
        <v>2063</v>
      </c>
      <c r="B1856" s="255" t="s">
        <v>2046</v>
      </c>
      <c r="C1856" s="255" t="s">
        <v>10490</v>
      </c>
      <c r="D1856" s="255" t="s">
        <v>10491</v>
      </c>
      <c r="E1856" s="255" t="s">
        <v>10492</v>
      </c>
      <c r="F1856" s="255" t="s">
        <v>10493</v>
      </c>
      <c r="G1856" s="256">
        <v>43175</v>
      </c>
      <c r="H1856" s="257">
        <v>120</v>
      </c>
      <c r="I1856" s="257">
        <v>1</v>
      </c>
      <c r="J1856" s="257">
        <f t="shared" si="28"/>
        <v>120</v>
      </c>
      <c r="K1856" s="255" t="s">
        <v>398</v>
      </c>
      <c r="L1856" s="255" t="s">
        <v>888</v>
      </c>
      <c r="M1856" s="256">
        <v>43206</v>
      </c>
      <c r="N1856" s="255" t="s">
        <v>70</v>
      </c>
      <c r="O1856" s="255" t="s">
        <v>398</v>
      </c>
    </row>
    <row r="1857" spans="1:15" x14ac:dyDescent="0.2">
      <c r="A1857" s="255" t="s">
        <v>2063</v>
      </c>
      <c r="B1857" s="255" t="s">
        <v>2046</v>
      </c>
      <c r="C1857" s="255" t="s">
        <v>10494</v>
      </c>
      <c r="D1857" s="255" t="s">
        <v>10495</v>
      </c>
      <c r="E1857" s="255" t="s">
        <v>10496</v>
      </c>
      <c r="F1857" s="255" t="s">
        <v>10497</v>
      </c>
      <c r="G1857" s="256">
        <v>43209</v>
      </c>
      <c r="H1857" s="257">
        <v>82.2</v>
      </c>
      <c r="I1857" s="257">
        <v>1</v>
      </c>
      <c r="J1857" s="257">
        <f t="shared" si="28"/>
        <v>82.2</v>
      </c>
      <c r="K1857" s="255" t="s">
        <v>398</v>
      </c>
      <c r="L1857" s="255" t="s">
        <v>2065</v>
      </c>
      <c r="M1857" s="256">
        <v>43209</v>
      </c>
      <c r="N1857" s="255" t="s">
        <v>70</v>
      </c>
      <c r="O1857" s="255" t="s">
        <v>398</v>
      </c>
    </row>
    <row r="1858" spans="1:15" x14ac:dyDescent="0.2">
      <c r="A1858" s="255" t="s">
        <v>2063</v>
      </c>
      <c r="B1858" s="255" t="s">
        <v>2046</v>
      </c>
      <c r="C1858" s="255" t="s">
        <v>10498</v>
      </c>
      <c r="D1858" s="255" t="s">
        <v>10499</v>
      </c>
      <c r="E1858" s="255" t="s">
        <v>10500</v>
      </c>
      <c r="F1858" s="255" t="s">
        <v>10501</v>
      </c>
      <c r="G1858" s="256">
        <v>43173</v>
      </c>
      <c r="H1858" s="257">
        <v>100</v>
      </c>
      <c r="I1858" s="257">
        <v>1</v>
      </c>
      <c r="J1858" s="257">
        <f t="shared" si="28"/>
        <v>100</v>
      </c>
      <c r="K1858" s="255" t="s">
        <v>398</v>
      </c>
      <c r="L1858" s="255" t="s">
        <v>5221</v>
      </c>
      <c r="M1858" s="256">
        <v>43194</v>
      </c>
      <c r="N1858" s="255" t="s">
        <v>70</v>
      </c>
      <c r="O1858" s="255" t="s">
        <v>398</v>
      </c>
    </row>
    <row r="1859" spans="1:15" x14ac:dyDescent="0.2">
      <c r="A1859" s="255" t="s">
        <v>2063</v>
      </c>
      <c r="B1859" s="255" t="s">
        <v>2046</v>
      </c>
      <c r="C1859" s="255" t="s">
        <v>10502</v>
      </c>
      <c r="D1859" s="255" t="s">
        <v>10503</v>
      </c>
      <c r="E1859" s="255" t="s">
        <v>10504</v>
      </c>
      <c r="F1859" s="255" t="s">
        <v>10505</v>
      </c>
      <c r="G1859" s="256">
        <v>43206</v>
      </c>
      <c r="H1859" s="257">
        <v>871.2</v>
      </c>
      <c r="I1859" s="257">
        <v>1</v>
      </c>
      <c r="J1859" s="257">
        <f t="shared" ref="J1859:J1922" si="29">H1859*I1859</f>
        <v>871.2</v>
      </c>
      <c r="K1859" s="255" t="s">
        <v>398</v>
      </c>
      <c r="L1859" s="255" t="s">
        <v>228</v>
      </c>
      <c r="M1859" s="256">
        <v>43215</v>
      </c>
      <c r="N1859" s="255" t="s">
        <v>70</v>
      </c>
      <c r="O1859" s="255" t="s">
        <v>398</v>
      </c>
    </row>
    <row r="1860" spans="1:15" x14ac:dyDescent="0.2">
      <c r="A1860" s="255" t="s">
        <v>2063</v>
      </c>
      <c r="B1860" s="255" t="s">
        <v>2046</v>
      </c>
      <c r="C1860" s="255" t="s">
        <v>10502</v>
      </c>
      <c r="D1860" s="255" t="s">
        <v>10503</v>
      </c>
      <c r="E1860" s="255" t="s">
        <v>10504</v>
      </c>
      <c r="F1860" s="255" t="s">
        <v>10506</v>
      </c>
      <c r="G1860" s="256">
        <v>43206</v>
      </c>
      <c r="H1860" s="257">
        <v>365.27</v>
      </c>
      <c r="I1860" s="257">
        <v>1</v>
      </c>
      <c r="J1860" s="257">
        <f t="shared" si="29"/>
        <v>365.27</v>
      </c>
      <c r="K1860" s="255" t="s">
        <v>398</v>
      </c>
      <c r="L1860" s="255" t="s">
        <v>228</v>
      </c>
      <c r="M1860" s="256">
        <v>43215</v>
      </c>
      <c r="N1860" s="255" t="s">
        <v>70</v>
      </c>
      <c r="O1860" s="255" t="s">
        <v>398</v>
      </c>
    </row>
    <row r="1861" spans="1:15" x14ac:dyDescent="0.2">
      <c r="A1861" s="255" t="s">
        <v>2063</v>
      </c>
      <c r="B1861" s="255" t="s">
        <v>2046</v>
      </c>
      <c r="C1861" s="255" t="s">
        <v>10507</v>
      </c>
      <c r="D1861" s="255" t="s">
        <v>10508</v>
      </c>
      <c r="E1861" s="255" t="s">
        <v>10509</v>
      </c>
      <c r="F1861" s="255" t="s">
        <v>10510</v>
      </c>
      <c r="G1861" s="256">
        <v>43207</v>
      </c>
      <c r="H1861" s="257">
        <v>150</v>
      </c>
      <c r="I1861" s="257">
        <v>1</v>
      </c>
      <c r="J1861" s="257">
        <f t="shared" si="29"/>
        <v>150</v>
      </c>
      <c r="K1861" s="255" t="s">
        <v>398</v>
      </c>
      <c r="L1861" s="255" t="s">
        <v>443</v>
      </c>
      <c r="M1861" s="256">
        <v>43217</v>
      </c>
      <c r="N1861" s="255" t="s">
        <v>70</v>
      </c>
      <c r="O1861" s="255" t="s">
        <v>398</v>
      </c>
    </row>
    <row r="1862" spans="1:15" x14ac:dyDescent="0.2">
      <c r="A1862" s="255" t="s">
        <v>2063</v>
      </c>
      <c r="B1862" s="255" t="s">
        <v>2046</v>
      </c>
      <c r="C1862" s="255" t="s">
        <v>2872</v>
      </c>
      <c r="D1862" s="255" t="s">
        <v>2873</v>
      </c>
      <c r="E1862" s="255" t="s">
        <v>2874</v>
      </c>
      <c r="F1862" s="255" t="s">
        <v>10511</v>
      </c>
      <c r="G1862" s="256">
        <v>43190</v>
      </c>
      <c r="H1862" s="257">
        <v>12.5</v>
      </c>
      <c r="I1862" s="257">
        <v>1</v>
      </c>
      <c r="J1862" s="257">
        <f t="shared" si="29"/>
        <v>12.5</v>
      </c>
      <c r="K1862" s="255" t="s">
        <v>398</v>
      </c>
      <c r="L1862" s="255" t="s">
        <v>10512</v>
      </c>
      <c r="M1862" s="256">
        <v>43196</v>
      </c>
      <c r="N1862" s="255" t="s">
        <v>70</v>
      </c>
      <c r="O1862" s="255" t="s">
        <v>398</v>
      </c>
    </row>
    <row r="1863" spans="1:15" x14ac:dyDescent="0.2">
      <c r="A1863" s="255" t="s">
        <v>2063</v>
      </c>
      <c r="B1863" s="255" t="s">
        <v>2046</v>
      </c>
      <c r="C1863" s="255" t="s">
        <v>2688</v>
      </c>
      <c r="D1863" s="255" t="s">
        <v>2689</v>
      </c>
      <c r="E1863" s="255" t="s">
        <v>2690</v>
      </c>
      <c r="F1863" s="255" t="s">
        <v>10513</v>
      </c>
      <c r="G1863" s="256">
        <v>43201</v>
      </c>
      <c r="H1863" s="257">
        <v>120.69</v>
      </c>
      <c r="I1863" s="257">
        <v>1</v>
      </c>
      <c r="J1863" s="257">
        <f t="shared" si="29"/>
        <v>120.69</v>
      </c>
      <c r="K1863" s="255" t="s">
        <v>398</v>
      </c>
      <c r="L1863" s="255" t="s">
        <v>91</v>
      </c>
      <c r="M1863" s="256">
        <v>43202</v>
      </c>
      <c r="N1863" s="255" t="s">
        <v>70</v>
      </c>
      <c r="O1863" s="255" t="s">
        <v>398</v>
      </c>
    </row>
    <row r="1864" spans="1:15" x14ac:dyDescent="0.2">
      <c r="A1864" s="255" t="s">
        <v>2063</v>
      </c>
      <c r="B1864" s="255" t="s">
        <v>2046</v>
      </c>
      <c r="C1864" s="255" t="s">
        <v>2688</v>
      </c>
      <c r="D1864" s="255" t="s">
        <v>2689</v>
      </c>
      <c r="E1864" s="255" t="s">
        <v>2690</v>
      </c>
      <c r="F1864" s="255" t="s">
        <v>10514</v>
      </c>
      <c r="G1864" s="256">
        <v>43200</v>
      </c>
      <c r="H1864" s="257">
        <v>150</v>
      </c>
      <c r="I1864" s="257">
        <v>1</v>
      </c>
      <c r="J1864" s="257">
        <f t="shared" si="29"/>
        <v>150</v>
      </c>
      <c r="K1864" s="255" t="s">
        <v>398</v>
      </c>
      <c r="L1864" s="255" t="s">
        <v>106</v>
      </c>
      <c r="M1864" s="256">
        <v>43202</v>
      </c>
      <c r="N1864" s="255" t="s">
        <v>70</v>
      </c>
      <c r="O1864" s="255" t="s">
        <v>398</v>
      </c>
    </row>
    <row r="1865" spans="1:15" x14ac:dyDescent="0.2">
      <c r="A1865" s="255" t="s">
        <v>2063</v>
      </c>
      <c r="B1865" s="255" t="s">
        <v>2046</v>
      </c>
      <c r="C1865" s="255" t="s">
        <v>10515</v>
      </c>
      <c r="D1865" s="255" t="s">
        <v>10516</v>
      </c>
      <c r="E1865" s="255" t="s">
        <v>10517</v>
      </c>
      <c r="F1865" s="255" t="s">
        <v>10518</v>
      </c>
      <c r="G1865" s="256">
        <v>43203</v>
      </c>
      <c r="H1865" s="257">
        <v>60</v>
      </c>
      <c r="I1865" s="257">
        <v>1</v>
      </c>
      <c r="J1865" s="257">
        <f t="shared" si="29"/>
        <v>60</v>
      </c>
      <c r="K1865" s="255" t="s">
        <v>398</v>
      </c>
      <c r="L1865" s="255" t="s">
        <v>2618</v>
      </c>
      <c r="M1865" s="256">
        <v>43216</v>
      </c>
      <c r="N1865" s="255" t="s">
        <v>70</v>
      </c>
      <c r="O1865" s="255" t="s">
        <v>398</v>
      </c>
    </row>
    <row r="1866" spans="1:15" x14ac:dyDescent="0.2">
      <c r="A1866" s="255" t="s">
        <v>2063</v>
      </c>
      <c r="B1866" s="255" t="s">
        <v>2046</v>
      </c>
      <c r="C1866" s="255" t="s">
        <v>10519</v>
      </c>
      <c r="D1866" s="255" t="s">
        <v>10520</v>
      </c>
      <c r="E1866" s="255" t="s">
        <v>10521</v>
      </c>
      <c r="F1866" s="255" t="s">
        <v>10522</v>
      </c>
      <c r="G1866" s="256">
        <v>43213</v>
      </c>
      <c r="H1866" s="257">
        <v>473</v>
      </c>
      <c r="I1866" s="257">
        <v>1</v>
      </c>
      <c r="J1866" s="257">
        <f t="shared" si="29"/>
        <v>473</v>
      </c>
      <c r="K1866" s="255" t="s">
        <v>398</v>
      </c>
      <c r="L1866" s="255" t="s">
        <v>10523</v>
      </c>
      <c r="M1866" s="256">
        <v>43217</v>
      </c>
      <c r="N1866" s="255" t="s">
        <v>70</v>
      </c>
      <c r="O1866" s="255" t="s">
        <v>398</v>
      </c>
    </row>
    <row r="1867" spans="1:15" x14ac:dyDescent="0.2">
      <c r="A1867" s="255" t="s">
        <v>2063</v>
      </c>
      <c r="B1867" s="255" t="s">
        <v>2046</v>
      </c>
      <c r="C1867" s="255" t="s">
        <v>10524</v>
      </c>
      <c r="D1867" s="255" t="s">
        <v>10525</v>
      </c>
      <c r="E1867" s="255" t="s">
        <v>10526</v>
      </c>
      <c r="F1867" s="255" t="s">
        <v>10527</v>
      </c>
      <c r="G1867" s="256">
        <v>43188</v>
      </c>
      <c r="H1867" s="257">
        <v>290.77</v>
      </c>
      <c r="I1867" s="257">
        <v>1</v>
      </c>
      <c r="J1867" s="257">
        <f t="shared" si="29"/>
        <v>290.77</v>
      </c>
      <c r="K1867" s="255" t="s">
        <v>398</v>
      </c>
      <c r="L1867" s="255" t="s">
        <v>618</v>
      </c>
      <c r="M1867" s="256">
        <v>43202</v>
      </c>
      <c r="N1867" s="255" t="s">
        <v>70</v>
      </c>
      <c r="O1867" s="255" t="s">
        <v>398</v>
      </c>
    </row>
    <row r="1868" spans="1:15" x14ac:dyDescent="0.2">
      <c r="A1868" s="255" t="s">
        <v>2063</v>
      </c>
      <c r="B1868" s="255" t="s">
        <v>2046</v>
      </c>
      <c r="C1868" s="255" t="s">
        <v>10528</v>
      </c>
      <c r="D1868" s="255" t="s">
        <v>10529</v>
      </c>
      <c r="E1868" s="255" t="s">
        <v>10530</v>
      </c>
      <c r="F1868" s="255" t="s">
        <v>10531</v>
      </c>
      <c r="G1868" s="256">
        <v>43210</v>
      </c>
      <c r="H1868" s="257">
        <v>871.2</v>
      </c>
      <c r="I1868" s="257">
        <v>1</v>
      </c>
      <c r="J1868" s="257">
        <f t="shared" si="29"/>
        <v>871.2</v>
      </c>
      <c r="K1868" s="255" t="s">
        <v>398</v>
      </c>
      <c r="L1868" s="255" t="s">
        <v>348</v>
      </c>
      <c r="M1868" s="256">
        <v>43210</v>
      </c>
      <c r="N1868" s="255" t="s">
        <v>70</v>
      </c>
      <c r="O1868" s="255" t="s">
        <v>398</v>
      </c>
    </row>
    <row r="1869" spans="1:15" x14ac:dyDescent="0.2">
      <c r="A1869" s="255" t="s">
        <v>2063</v>
      </c>
      <c r="B1869" s="255" t="s">
        <v>2046</v>
      </c>
      <c r="C1869" s="255" t="s">
        <v>10532</v>
      </c>
      <c r="D1869" s="255" t="s">
        <v>10533</v>
      </c>
      <c r="E1869" s="255" t="s">
        <v>10534</v>
      </c>
      <c r="F1869" s="255" t="s">
        <v>10535</v>
      </c>
      <c r="G1869" s="256">
        <v>43215</v>
      </c>
      <c r="H1869" s="257">
        <v>1693.76</v>
      </c>
      <c r="I1869" s="257">
        <v>1</v>
      </c>
      <c r="J1869" s="257">
        <f t="shared" si="29"/>
        <v>1693.76</v>
      </c>
      <c r="K1869" s="255" t="s">
        <v>398</v>
      </c>
      <c r="L1869" s="255" t="s">
        <v>348</v>
      </c>
      <c r="M1869" s="256">
        <v>43216</v>
      </c>
      <c r="N1869" s="255" t="s">
        <v>70</v>
      </c>
      <c r="O1869" s="255" t="s">
        <v>398</v>
      </c>
    </row>
    <row r="1870" spans="1:15" x14ac:dyDescent="0.2">
      <c r="A1870" s="255" t="s">
        <v>2063</v>
      </c>
      <c r="B1870" s="255" t="s">
        <v>2046</v>
      </c>
      <c r="C1870" s="255" t="s">
        <v>10536</v>
      </c>
      <c r="D1870" s="255" t="s">
        <v>10537</v>
      </c>
      <c r="E1870" s="255" t="s">
        <v>398</v>
      </c>
      <c r="F1870" s="255" t="s">
        <v>10538</v>
      </c>
      <c r="G1870" s="256">
        <v>43195</v>
      </c>
      <c r="H1870" s="257">
        <v>900</v>
      </c>
      <c r="I1870" s="257">
        <v>1</v>
      </c>
      <c r="J1870" s="257">
        <f t="shared" si="29"/>
        <v>900</v>
      </c>
      <c r="K1870" s="255" t="s">
        <v>398</v>
      </c>
      <c r="L1870" s="255" t="s">
        <v>177</v>
      </c>
      <c r="M1870" s="256">
        <v>43216</v>
      </c>
      <c r="N1870" s="255" t="s">
        <v>70</v>
      </c>
      <c r="O1870" s="255" t="s">
        <v>398</v>
      </c>
    </row>
    <row r="1871" spans="1:15" x14ac:dyDescent="0.2">
      <c r="A1871" s="255" t="s">
        <v>2063</v>
      </c>
      <c r="B1871" s="255" t="s">
        <v>2046</v>
      </c>
      <c r="C1871" s="255" t="s">
        <v>10539</v>
      </c>
      <c r="D1871" s="255" t="s">
        <v>10540</v>
      </c>
      <c r="E1871" s="255" t="s">
        <v>398</v>
      </c>
      <c r="F1871" s="255" t="s">
        <v>10541</v>
      </c>
      <c r="G1871" s="256">
        <v>43216</v>
      </c>
      <c r="H1871" s="257">
        <v>176.04</v>
      </c>
      <c r="I1871" s="257">
        <v>1</v>
      </c>
      <c r="J1871" s="257">
        <f t="shared" si="29"/>
        <v>176.04</v>
      </c>
      <c r="K1871" s="255" t="s">
        <v>398</v>
      </c>
      <c r="L1871" s="255" t="s">
        <v>348</v>
      </c>
      <c r="M1871" s="256">
        <v>43217</v>
      </c>
      <c r="N1871" s="255" t="s">
        <v>70</v>
      </c>
      <c r="O1871" s="255" t="s">
        <v>398</v>
      </c>
    </row>
    <row r="1872" spans="1:15" x14ac:dyDescent="0.2">
      <c r="A1872" s="255" t="s">
        <v>2063</v>
      </c>
      <c r="B1872" s="255" t="s">
        <v>2046</v>
      </c>
      <c r="C1872" s="255" t="s">
        <v>10542</v>
      </c>
      <c r="D1872" s="255" t="s">
        <v>10543</v>
      </c>
      <c r="E1872" s="255" t="s">
        <v>10544</v>
      </c>
      <c r="F1872" s="255" t="s">
        <v>10545</v>
      </c>
      <c r="G1872" s="256">
        <v>43215</v>
      </c>
      <c r="H1872" s="257">
        <v>64.400000000000006</v>
      </c>
      <c r="I1872" s="257">
        <v>1</v>
      </c>
      <c r="J1872" s="257">
        <f t="shared" si="29"/>
        <v>64.400000000000006</v>
      </c>
      <c r="K1872" s="255" t="s">
        <v>398</v>
      </c>
      <c r="L1872" s="255" t="s">
        <v>383</v>
      </c>
      <c r="M1872" s="256">
        <v>43216</v>
      </c>
      <c r="N1872" s="255" t="s">
        <v>70</v>
      </c>
      <c r="O1872" s="255" t="s">
        <v>398</v>
      </c>
    </row>
    <row r="1873" spans="1:15" x14ac:dyDescent="0.2">
      <c r="A1873" s="255" t="s">
        <v>2063</v>
      </c>
      <c r="B1873" s="255" t="s">
        <v>2046</v>
      </c>
      <c r="C1873" s="255" t="s">
        <v>10542</v>
      </c>
      <c r="D1873" s="255" t="s">
        <v>10543</v>
      </c>
      <c r="E1873" s="255" t="s">
        <v>10544</v>
      </c>
      <c r="F1873" s="255" t="s">
        <v>10546</v>
      </c>
      <c r="G1873" s="256">
        <v>43215</v>
      </c>
      <c r="H1873" s="257">
        <v>156.41</v>
      </c>
      <c r="I1873" s="257">
        <v>1</v>
      </c>
      <c r="J1873" s="257">
        <f t="shared" si="29"/>
        <v>156.41</v>
      </c>
      <c r="K1873" s="255" t="s">
        <v>10547</v>
      </c>
      <c r="L1873" s="255" t="s">
        <v>557</v>
      </c>
      <c r="M1873" s="256">
        <v>43215</v>
      </c>
      <c r="N1873" s="255" t="s">
        <v>70</v>
      </c>
      <c r="O1873" s="255" t="s">
        <v>10548</v>
      </c>
    </row>
    <row r="1874" spans="1:15" x14ac:dyDescent="0.2">
      <c r="A1874" s="255" t="s">
        <v>2063</v>
      </c>
      <c r="B1874" s="255" t="s">
        <v>2046</v>
      </c>
      <c r="C1874" s="255" t="s">
        <v>10542</v>
      </c>
      <c r="D1874" s="255" t="s">
        <v>10543</v>
      </c>
      <c r="E1874" s="255" t="s">
        <v>10544</v>
      </c>
      <c r="F1874" s="255" t="s">
        <v>10549</v>
      </c>
      <c r="G1874" s="256">
        <v>43215</v>
      </c>
      <c r="H1874" s="257">
        <v>469.2</v>
      </c>
      <c r="I1874" s="257">
        <v>1</v>
      </c>
      <c r="J1874" s="257">
        <f t="shared" si="29"/>
        <v>469.2</v>
      </c>
      <c r="K1874" s="255" t="s">
        <v>10550</v>
      </c>
      <c r="L1874" s="255" t="s">
        <v>557</v>
      </c>
      <c r="M1874" s="256">
        <v>43215</v>
      </c>
      <c r="N1874" s="255" t="s">
        <v>70</v>
      </c>
      <c r="O1874" s="255" t="s">
        <v>10551</v>
      </c>
    </row>
    <row r="1875" spans="1:15" x14ac:dyDescent="0.2">
      <c r="A1875" s="255" t="s">
        <v>2063</v>
      </c>
      <c r="B1875" s="255" t="s">
        <v>2046</v>
      </c>
      <c r="C1875" s="255" t="s">
        <v>10542</v>
      </c>
      <c r="D1875" s="255" t="s">
        <v>10543</v>
      </c>
      <c r="E1875" s="255" t="s">
        <v>10544</v>
      </c>
      <c r="F1875" s="255" t="s">
        <v>10552</v>
      </c>
      <c r="G1875" s="256">
        <v>43213</v>
      </c>
      <c r="H1875" s="257">
        <v>1545.6</v>
      </c>
      <c r="I1875" s="257">
        <v>1</v>
      </c>
      <c r="J1875" s="257">
        <f t="shared" si="29"/>
        <v>1545.6</v>
      </c>
      <c r="K1875" s="255" t="s">
        <v>10553</v>
      </c>
      <c r="L1875" s="255" t="s">
        <v>557</v>
      </c>
      <c r="M1875" s="256">
        <v>43213</v>
      </c>
      <c r="N1875" s="255" t="s">
        <v>70</v>
      </c>
      <c r="O1875" s="255" t="s">
        <v>10554</v>
      </c>
    </row>
    <row r="1876" spans="1:15" x14ac:dyDescent="0.2">
      <c r="A1876" s="255" t="s">
        <v>2063</v>
      </c>
      <c r="B1876" s="255" t="s">
        <v>2046</v>
      </c>
      <c r="C1876" s="255" t="s">
        <v>10542</v>
      </c>
      <c r="D1876" s="255" t="s">
        <v>10543</v>
      </c>
      <c r="E1876" s="255" t="s">
        <v>10544</v>
      </c>
      <c r="F1876" s="255" t="s">
        <v>10555</v>
      </c>
      <c r="G1876" s="256">
        <v>43207</v>
      </c>
      <c r="H1876" s="257">
        <v>435.14</v>
      </c>
      <c r="I1876" s="257">
        <v>1</v>
      </c>
      <c r="J1876" s="257">
        <f t="shared" si="29"/>
        <v>435.14</v>
      </c>
      <c r="K1876" s="255" t="s">
        <v>10556</v>
      </c>
      <c r="L1876" s="255" t="s">
        <v>10557</v>
      </c>
      <c r="M1876" s="256">
        <v>43207</v>
      </c>
      <c r="N1876" s="255" t="s">
        <v>70</v>
      </c>
      <c r="O1876" s="255" t="s">
        <v>398</v>
      </c>
    </row>
    <row r="1877" spans="1:15" x14ac:dyDescent="0.2">
      <c r="A1877" s="255" t="s">
        <v>2063</v>
      </c>
      <c r="B1877" s="255" t="s">
        <v>2046</v>
      </c>
      <c r="C1877" s="255" t="s">
        <v>10542</v>
      </c>
      <c r="D1877" s="255" t="s">
        <v>10543</v>
      </c>
      <c r="E1877" s="255" t="s">
        <v>10544</v>
      </c>
      <c r="F1877" s="255" t="s">
        <v>10558</v>
      </c>
      <c r="G1877" s="256">
        <v>43207</v>
      </c>
      <c r="H1877" s="257">
        <v>1088</v>
      </c>
      <c r="I1877" s="257">
        <v>1</v>
      </c>
      <c r="J1877" s="257">
        <f t="shared" si="29"/>
        <v>1088</v>
      </c>
      <c r="K1877" s="255" t="s">
        <v>398</v>
      </c>
      <c r="L1877" s="255" t="s">
        <v>390</v>
      </c>
      <c r="M1877" s="256">
        <v>43210</v>
      </c>
      <c r="N1877" s="255" t="s">
        <v>70</v>
      </c>
      <c r="O1877" s="255" t="s">
        <v>398</v>
      </c>
    </row>
    <row r="1878" spans="1:15" x14ac:dyDescent="0.2">
      <c r="A1878" s="255" t="s">
        <v>2063</v>
      </c>
      <c r="B1878" s="255" t="s">
        <v>2046</v>
      </c>
      <c r="C1878" s="255" t="s">
        <v>10542</v>
      </c>
      <c r="D1878" s="255" t="s">
        <v>10543</v>
      </c>
      <c r="E1878" s="255" t="s">
        <v>10544</v>
      </c>
      <c r="F1878" s="255" t="s">
        <v>10559</v>
      </c>
      <c r="G1878" s="256">
        <v>43196</v>
      </c>
      <c r="H1878" s="257">
        <v>128.80000000000001</v>
      </c>
      <c r="I1878" s="257">
        <v>1</v>
      </c>
      <c r="J1878" s="257">
        <f t="shared" si="29"/>
        <v>128.80000000000001</v>
      </c>
      <c r="K1878" s="255" t="s">
        <v>398</v>
      </c>
      <c r="L1878" s="255" t="s">
        <v>332</v>
      </c>
      <c r="M1878" s="256">
        <v>43199</v>
      </c>
      <c r="N1878" s="255" t="s">
        <v>70</v>
      </c>
      <c r="O1878" s="255" t="s">
        <v>398</v>
      </c>
    </row>
    <row r="1879" spans="1:15" x14ac:dyDescent="0.2">
      <c r="A1879" s="255" t="s">
        <v>2063</v>
      </c>
      <c r="B1879" s="255" t="s">
        <v>2046</v>
      </c>
      <c r="C1879" s="255" t="s">
        <v>10560</v>
      </c>
      <c r="D1879" s="255" t="s">
        <v>10561</v>
      </c>
      <c r="E1879" s="255" t="s">
        <v>10562</v>
      </c>
      <c r="F1879" s="255" t="s">
        <v>10563</v>
      </c>
      <c r="G1879" s="256">
        <v>43207</v>
      </c>
      <c r="H1879" s="257">
        <v>2498.65</v>
      </c>
      <c r="I1879" s="257">
        <v>1</v>
      </c>
      <c r="J1879" s="257">
        <f t="shared" si="29"/>
        <v>2498.65</v>
      </c>
      <c r="K1879" s="255" t="s">
        <v>398</v>
      </c>
      <c r="L1879" s="255" t="s">
        <v>653</v>
      </c>
      <c r="M1879" s="256">
        <v>43215</v>
      </c>
      <c r="N1879" s="255" t="s">
        <v>70</v>
      </c>
      <c r="O1879" s="255" t="s">
        <v>398</v>
      </c>
    </row>
    <row r="1880" spans="1:15" x14ac:dyDescent="0.2">
      <c r="A1880" s="255" t="s">
        <v>2063</v>
      </c>
      <c r="B1880" s="255" t="s">
        <v>2046</v>
      </c>
      <c r="C1880" s="255" t="s">
        <v>10564</v>
      </c>
      <c r="D1880" s="255" t="s">
        <v>10565</v>
      </c>
      <c r="E1880" s="255" t="s">
        <v>10566</v>
      </c>
      <c r="F1880" s="255" t="s">
        <v>10567</v>
      </c>
      <c r="G1880" s="256">
        <v>43213</v>
      </c>
      <c r="H1880" s="257">
        <v>2933.33</v>
      </c>
      <c r="I1880" s="257">
        <v>1</v>
      </c>
      <c r="J1880" s="257">
        <f t="shared" si="29"/>
        <v>2933.33</v>
      </c>
      <c r="K1880" s="255" t="s">
        <v>398</v>
      </c>
      <c r="L1880" s="255" t="s">
        <v>297</v>
      </c>
      <c r="M1880" s="256">
        <v>43216</v>
      </c>
      <c r="N1880" s="255" t="s">
        <v>70</v>
      </c>
      <c r="O1880" s="255" t="s">
        <v>398</v>
      </c>
    </row>
    <row r="1881" spans="1:15" x14ac:dyDescent="0.2">
      <c r="A1881" s="255" t="s">
        <v>2063</v>
      </c>
      <c r="B1881" s="255" t="s">
        <v>2046</v>
      </c>
      <c r="C1881" s="255" t="s">
        <v>10564</v>
      </c>
      <c r="D1881" s="255" t="s">
        <v>10565</v>
      </c>
      <c r="E1881" s="255" t="s">
        <v>10566</v>
      </c>
      <c r="F1881" s="255" t="s">
        <v>10568</v>
      </c>
      <c r="G1881" s="256">
        <v>43213</v>
      </c>
      <c r="H1881" s="257">
        <v>1466.67</v>
      </c>
      <c r="I1881" s="257">
        <v>1</v>
      </c>
      <c r="J1881" s="257">
        <f t="shared" si="29"/>
        <v>1466.67</v>
      </c>
      <c r="K1881" s="255" t="s">
        <v>398</v>
      </c>
      <c r="L1881" s="255" t="s">
        <v>297</v>
      </c>
      <c r="M1881" s="256">
        <v>43216</v>
      </c>
      <c r="N1881" s="255" t="s">
        <v>70</v>
      </c>
      <c r="O1881" s="255" t="s">
        <v>398</v>
      </c>
    </row>
    <row r="1882" spans="1:15" x14ac:dyDescent="0.2">
      <c r="A1882" s="255" t="s">
        <v>2063</v>
      </c>
      <c r="B1882" s="255" t="s">
        <v>2046</v>
      </c>
      <c r="C1882" s="255" t="s">
        <v>10564</v>
      </c>
      <c r="D1882" s="255" t="s">
        <v>10565</v>
      </c>
      <c r="E1882" s="255" t="s">
        <v>10566</v>
      </c>
      <c r="F1882" s="255" t="s">
        <v>10569</v>
      </c>
      <c r="G1882" s="256">
        <v>43215</v>
      </c>
      <c r="H1882" s="257">
        <v>2200</v>
      </c>
      <c r="I1882" s="257">
        <v>1</v>
      </c>
      <c r="J1882" s="257">
        <f t="shared" si="29"/>
        <v>2200</v>
      </c>
      <c r="K1882" s="255" t="s">
        <v>398</v>
      </c>
      <c r="L1882" s="255" t="s">
        <v>297</v>
      </c>
      <c r="M1882" s="256">
        <v>43215</v>
      </c>
      <c r="N1882" s="255" t="s">
        <v>70</v>
      </c>
      <c r="O1882" s="255" t="s">
        <v>398</v>
      </c>
    </row>
    <row r="1883" spans="1:15" x14ac:dyDescent="0.2">
      <c r="A1883" s="255" t="s">
        <v>2063</v>
      </c>
      <c r="B1883" s="255" t="s">
        <v>2046</v>
      </c>
      <c r="C1883" s="255" t="s">
        <v>10564</v>
      </c>
      <c r="D1883" s="255" t="s">
        <v>10565</v>
      </c>
      <c r="E1883" s="255" t="s">
        <v>10566</v>
      </c>
      <c r="F1883" s="255" t="s">
        <v>4028</v>
      </c>
      <c r="G1883" s="256">
        <v>43196</v>
      </c>
      <c r="H1883" s="257">
        <v>4400</v>
      </c>
      <c r="I1883" s="257">
        <v>1</v>
      </c>
      <c r="J1883" s="257">
        <f t="shared" si="29"/>
        <v>4400</v>
      </c>
      <c r="K1883" s="255" t="s">
        <v>398</v>
      </c>
      <c r="L1883" s="255" t="s">
        <v>297</v>
      </c>
      <c r="M1883" s="256">
        <v>43202</v>
      </c>
      <c r="N1883" s="255" t="s">
        <v>70</v>
      </c>
      <c r="O1883" s="255" t="s">
        <v>398</v>
      </c>
    </row>
    <row r="1884" spans="1:15" x14ac:dyDescent="0.2">
      <c r="A1884" s="255" t="s">
        <v>2063</v>
      </c>
      <c r="B1884" s="255" t="s">
        <v>2046</v>
      </c>
      <c r="C1884" s="255" t="s">
        <v>876</v>
      </c>
      <c r="D1884" s="255" t="s">
        <v>877</v>
      </c>
      <c r="E1884" s="255" t="s">
        <v>878</v>
      </c>
      <c r="F1884" s="255" t="s">
        <v>10570</v>
      </c>
      <c r="G1884" s="256">
        <v>43206</v>
      </c>
      <c r="H1884" s="257">
        <v>372.08</v>
      </c>
      <c r="I1884" s="257">
        <v>1</v>
      </c>
      <c r="J1884" s="257">
        <f t="shared" si="29"/>
        <v>372.08</v>
      </c>
      <c r="K1884" s="255" t="s">
        <v>398</v>
      </c>
      <c r="L1884" s="255" t="s">
        <v>215</v>
      </c>
      <c r="M1884" s="256">
        <v>43210</v>
      </c>
      <c r="N1884" s="255" t="s">
        <v>70</v>
      </c>
      <c r="O1884" s="255" t="s">
        <v>398</v>
      </c>
    </row>
    <row r="1885" spans="1:15" x14ac:dyDescent="0.2">
      <c r="A1885" s="255" t="s">
        <v>2063</v>
      </c>
      <c r="B1885" s="255" t="s">
        <v>2046</v>
      </c>
      <c r="C1885" s="255" t="s">
        <v>876</v>
      </c>
      <c r="D1885" s="255" t="s">
        <v>877</v>
      </c>
      <c r="E1885" s="255" t="s">
        <v>878</v>
      </c>
      <c r="F1885" s="255" t="s">
        <v>10571</v>
      </c>
      <c r="G1885" s="256">
        <v>43203</v>
      </c>
      <c r="H1885" s="257">
        <v>431.42</v>
      </c>
      <c r="I1885" s="257">
        <v>1</v>
      </c>
      <c r="J1885" s="257">
        <f t="shared" si="29"/>
        <v>431.42</v>
      </c>
      <c r="K1885" s="255" t="s">
        <v>398</v>
      </c>
      <c r="L1885" s="255" t="s">
        <v>2032</v>
      </c>
      <c r="M1885" s="256">
        <v>43215</v>
      </c>
      <c r="N1885" s="255" t="s">
        <v>70</v>
      </c>
      <c r="O1885" s="255" t="s">
        <v>398</v>
      </c>
    </row>
    <row r="1886" spans="1:15" x14ac:dyDescent="0.2">
      <c r="A1886" s="255" t="s">
        <v>2063</v>
      </c>
      <c r="B1886" s="255" t="s">
        <v>2046</v>
      </c>
      <c r="C1886" s="255" t="s">
        <v>10572</v>
      </c>
      <c r="D1886" s="255" t="s">
        <v>10573</v>
      </c>
      <c r="E1886" s="255" t="s">
        <v>10574</v>
      </c>
      <c r="F1886" s="255" t="s">
        <v>10575</v>
      </c>
      <c r="G1886" s="256">
        <v>43171</v>
      </c>
      <c r="H1886" s="257">
        <v>139.19</v>
      </c>
      <c r="I1886" s="257">
        <v>1</v>
      </c>
      <c r="J1886" s="257">
        <f t="shared" si="29"/>
        <v>139.19</v>
      </c>
      <c r="K1886" s="255" t="s">
        <v>398</v>
      </c>
      <c r="L1886" s="255" t="s">
        <v>421</v>
      </c>
      <c r="M1886" s="256">
        <v>43200</v>
      </c>
      <c r="N1886" s="255" t="s">
        <v>70</v>
      </c>
      <c r="O1886" s="255" t="s">
        <v>398</v>
      </c>
    </row>
    <row r="1887" spans="1:15" x14ac:dyDescent="0.2">
      <c r="A1887" s="255" t="s">
        <v>2063</v>
      </c>
      <c r="B1887" s="255" t="s">
        <v>2046</v>
      </c>
      <c r="C1887" s="255" t="s">
        <v>10572</v>
      </c>
      <c r="D1887" s="255" t="s">
        <v>10573</v>
      </c>
      <c r="E1887" s="255" t="s">
        <v>10574</v>
      </c>
      <c r="F1887" s="255" t="s">
        <v>10576</v>
      </c>
      <c r="G1887" s="256">
        <v>43167</v>
      </c>
      <c r="H1887" s="257">
        <v>159.30000000000001</v>
      </c>
      <c r="I1887" s="257">
        <v>1</v>
      </c>
      <c r="J1887" s="257">
        <f t="shared" si="29"/>
        <v>159.30000000000001</v>
      </c>
      <c r="K1887" s="255" t="s">
        <v>398</v>
      </c>
      <c r="L1887" s="255" t="s">
        <v>215</v>
      </c>
      <c r="M1887" s="256">
        <v>43209</v>
      </c>
      <c r="N1887" s="255" t="s">
        <v>70</v>
      </c>
      <c r="O1887" s="255" t="s">
        <v>398</v>
      </c>
    </row>
    <row r="1888" spans="1:15" x14ac:dyDescent="0.2">
      <c r="A1888" s="255" t="s">
        <v>2063</v>
      </c>
      <c r="B1888" s="255" t="s">
        <v>2046</v>
      </c>
      <c r="C1888" s="255" t="s">
        <v>10577</v>
      </c>
      <c r="D1888" s="255" t="s">
        <v>10578</v>
      </c>
      <c r="E1888" s="255" t="s">
        <v>10579</v>
      </c>
      <c r="F1888" s="255" t="s">
        <v>10580</v>
      </c>
      <c r="G1888" s="256">
        <v>43213</v>
      </c>
      <c r="H1888" s="257">
        <v>400</v>
      </c>
      <c r="I1888" s="257">
        <v>1</v>
      </c>
      <c r="J1888" s="257">
        <f t="shared" si="29"/>
        <v>400</v>
      </c>
      <c r="K1888" s="255" t="s">
        <v>398</v>
      </c>
      <c r="L1888" s="255" t="s">
        <v>888</v>
      </c>
      <c r="M1888" s="256">
        <v>43216</v>
      </c>
      <c r="N1888" s="255" t="s">
        <v>70</v>
      </c>
      <c r="O1888" s="255" t="s">
        <v>398</v>
      </c>
    </row>
    <row r="1889" spans="1:15" x14ac:dyDescent="0.2">
      <c r="A1889" s="255" t="s">
        <v>2063</v>
      </c>
      <c r="B1889" s="255" t="s">
        <v>2046</v>
      </c>
      <c r="C1889" s="255" t="s">
        <v>10577</v>
      </c>
      <c r="D1889" s="255" t="s">
        <v>10578</v>
      </c>
      <c r="E1889" s="255" t="s">
        <v>10579</v>
      </c>
      <c r="F1889" s="255" t="s">
        <v>2666</v>
      </c>
      <c r="G1889" s="256">
        <v>43213</v>
      </c>
      <c r="H1889" s="257">
        <v>360</v>
      </c>
      <c r="I1889" s="257">
        <v>1</v>
      </c>
      <c r="J1889" s="257">
        <f t="shared" si="29"/>
        <v>360</v>
      </c>
      <c r="K1889" s="255" t="s">
        <v>398</v>
      </c>
      <c r="L1889" s="255" t="s">
        <v>888</v>
      </c>
      <c r="M1889" s="256">
        <v>43216</v>
      </c>
      <c r="N1889" s="255" t="s">
        <v>70</v>
      </c>
      <c r="O1889" s="255" t="s">
        <v>398</v>
      </c>
    </row>
    <row r="1890" spans="1:15" x14ac:dyDescent="0.2">
      <c r="A1890" s="255" t="s">
        <v>2063</v>
      </c>
      <c r="B1890" s="255" t="s">
        <v>2046</v>
      </c>
      <c r="C1890" s="255" t="s">
        <v>10581</v>
      </c>
      <c r="D1890" s="255" t="s">
        <v>10582</v>
      </c>
      <c r="E1890" s="255" t="s">
        <v>10583</v>
      </c>
      <c r="F1890" s="255" t="s">
        <v>10584</v>
      </c>
      <c r="G1890" s="256">
        <v>43210</v>
      </c>
      <c r="H1890" s="257">
        <v>344.08</v>
      </c>
      <c r="I1890" s="257">
        <v>1</v>
      </c>
      <c r="J1890" s="257">
        <f t="shared" si="29"/>
        <v>344.08</v>
      </c>
      <c r="K1890" s="255" t="s">
        <v>398</v>
      </c>
      <c r="L1890" s="255" t="s">
        <v>320</v>
      </c>
      <c r="M1890" s="256">
        <v>43217</v>
      </c>
      <c r="N1890" s="255" t="s">
        <v>70</v>
      </c>
      <c r="O1890" s="255" t="s">
        <v>398</v>
      </c>
    </row>
    <row r="1891" spans="1:15" x14ac:dyDescent="0.2">
      <c r="A1891" s="255" t="s">
        <v>2063</v>
      </c>
      <c r="B1891" s="255" t="s">
        <v>2046</v>
      </c>
      <c r="C1891" s="255" t="s">
        <v>879</v>
      </c>
      <c r="D1891" s="255" t="s">
        <v>880</v>
      </c>
      <c r="E1891" s="255" t="s">
        <v>881</v>
      </c>
      <c r="F1891" s="255" t="s">
        <v>10585</v>
      </c>
      <c r="G1891" s="256">
        <v>43214</v>
      </c>
      <c r="H1891" s="257">
        <v>722</v>
      </c>
      <c r="I1891" s="257">
        <v>1</v>
      </c>
      <c r="J1891" s="257">
        <f t="shared" si="29"/>
        <v>722</v>
      </c>
      <c r="K1891" s="255" t="s">
        <v>10586</v>
      </c>
      <c r="L1891" s="255" t="s">
        <v>432</v>
      </c>
      <c r="M1891" s="256">
        <v>43214</v>
      </c>
      <c r="N1891" s="255" t="s">
        <v>70</v>
      </c>
      <c r="O1891" s="255" t="s">
        <v>10587</v>
      </c>
    </row>
    <row r="1892" spans="1:15" x14ac:dyDescent="0.2">
      <c r="A1892" s="255" t="s">
        <v>2063</v>
      </c>
      <c r="B1892" s="255" t="s">
        <v>2046</v>
      </c>
      <c r="C1892" s="255" t="s">
        <v>10588</v>
      </c>
      <c r="D1892" s="255" t="s">
        <v>10589</v>
      </c>
      <c r="E1892" s="255" t="s">
        <v>10590</v>
      </c>
      <c r="F1892" s="255" t="s">
        <v>10591</v>
      </c>
      <c r="G1892" s="256">
        <v>43190</v>
      </c>
      <c r="H1892" s="257">
        <v>8043.14</v>
      </c>
      <c r="I1892" s="257">
        <v>1</v>
      </c>
      <c r="J1892" s="257">
        <f t="shared" si="29"/>
        <v>8043.14</v>
      </c>
      <c r="K1892" s="255" t="s">
        <v>398</v>
      </c>
      <c r="L1892" s="255" t="s">
        <v>1543</v>
      </c>
      <c r="M1892" s="256">
        <v>43206</v>
      </c>
      <c r="N1892" s="255" t="s">
        <v>70</v>
      </c>
      <c r="O1892" s="255" t="s">
        <v>398</v>
      </c>
    </row>
    <row r="1893" spans="1:15" x14ac:dyDescent="0.2">
      <c r="A1893" s="255" t="s">
        <v>2063</v>
      </c>
      <c r="B1893" s="255" t="s">
        <v>2046</v>
      </c>
      <c r="C1893" s="255" t="s">
        <v>10588</v>
      </c>
      <c r="D1893" s="255" t="s">
        <v>10589</v>
      </c>
      <c r="E1893" s="255" t="s">
        <v>10590</v>
      </c>
      <c r="F1893" s="255" t="s">
        <v>10592</v>
      </c>
      <c r="G1893" s="256">
        <v>43190</v>
      </c>
      <c r="H1893" s="257">
        <v>5631.22</v>
      </c>
      <c r="I1893" s="257">
        <v>1</v>
      </c>
      <c r="J1893" s="257">
        <f t="shared" si="29"/>
        <v>5631.22</v>
      </c>
      <c r="K1893" s="255" t="s">
        <v>398</v>
      </c>
      <c r="L1893" s="255" t="s">
        <v>1543</v>
      </c>
      <c r="M1893" s="256">
        <v>43206</v>
      </c>
      <c r="N1893" s="255" t="s">
        <v>70</v>
      </c>
      <c r="O1893" s="255" t="s">
        <v>398</v>
      </c>
    </row>
    <row r="1894" spans="1:15" x14ac:dyDescent="0.2">
      <c r="A1894" s="255" t="s">
        <v>2063</v>
      </c>
      <c r="B1894" s="255" t="s">
        <v>2046</v>
      </c>
      <c r="C1894" s="255" t="s">
        <v>1161</v>
      </c>
      <c r="D1894" s="255" t="s">
        <v>1162</v>
      </c>
      <c r="E1894" s="255" t="s">
        <v>1163</v>
      </c>
      <c r="F1894" s="255" t="s">
        <v>10593</v>
      </c>
      <c r="G1894" s="256">
        <v>43208</v>
      </c>
      <c r="H1894" s="257">
        <v>186.74</v>
      </c>
      <c r="I1894" s="257">
        <v>1</v>
      </c>
      <c r="J1894" s="257">
        <f t="shared" si="29"/>
        <v>186.74</v>
      </c>
      <c r="K1894" s="255" t="s">
        <v>398</v>
      </c>
      <c r="L1894" s="255" t="s">
        <v>6112</v>
      </c>
      <c r="M1894" s="256">
        <v>43209</v>
      </c>
      <c r="N1894" s="255" t="s">
        <v>70</v>
      </c>
      <c r="O1894" s="255" t="s">
        <v>398</v>
      </c>
    </row>
    <row r="1895" spans="1:15" x14ac:dyDescent="0.2">
      <c r="A1895" s="255" t="s">
        <v>2063</v>
      </c>
      <c r="B1895" s="255" t="s">
        <v>2046</v>
      </c>
      <c r="C1895" s="255" t="s">
        <v>1161</v>
      </c>
      <c r="D1895" s="255" t="s">
        <v>1162</v>
      </c>
      <c r="E1895" s="255" t="s">
        <v>1163</v>
      </c>
      <c r="F1895" s="255" t="s">
        <v>10594</v>
      </c>
      <c r="G1895" s="256">
        <v>43200</v>
      </c>
      <c r="H1895" s="257">
        <v>7.87</v>
      </c>
      <c r="I1895" s="257">
        <v>1</v>
      </c>
      <c r="J1895" s="257">
        <f t="shared" si="29"/>
        <v>7.87</v>
      </c>
      <c r="K1895" s="255" t="s">
        <v>398</v>
      </c>
      <c r="L1895" s="255" t="s">
        <v>415</v>
      </c>
      <c r="M1895" s="256">
        <v>43201</v>
      </c>
      <c r="N1895" s="255" t="s">
        <v>70</v>
      </c>
      <c r="O1895" s="255" t="s">
        <v>398</v>
      </c>
    </row>
    <row r="1896" spans="1:15" x14ac:dyDescent="0.2">
      <c r="A1896" s="255" t="s">
        <v>2063</v>
      </c>
      <c r="B1896" s="255" t="s">
        <v>2046</v>
      </c>
      <c r="C1896" s="255" t="s">
        <v>1161</v>
      </c>
      <c r="D1896" s="255" t="s">
        <v>1162</v>
      </c>
      <c r="E1896" s="255" t="s">
        <v>1163</v>
      </c>
      <c r="F1896" s="255" t="s">
        <v>10595</v>
      </c>
      <c r="G1896" s="256">
        <v>43197</v>
      </c>
      <c r="H1896" s="257">
        <v>296.45999999999998</v>
      </c>
      <c r="I1896" s="257">
        <v>1</v>
      </c>
      <c r="J1896" s="257">
        <f t="shared" si="29"/>
        <v>296.45999999999998</v>
      </c>
      <c r="K1896" s="255" t="s">
        <v>398</v>
      </c>
      <c r="L1896" s="255" t="s">
        <v>697</v>
      </c>
      <c r="M1896" s="256">
        <v>43200</v>
      </c>
      <c r="N1896" s="255" t="s">
        <v>70</v>
      </c>
      <c r="O1896" s="255" t="s">
        <v>398</v>
      </c>
    </row>
    <row r="1897" spans="1:15" x14ac:dyDescent="0.2">
      <c r="A1897" s="255" t="s">
        <v>2063</v>
      </c>
      <c r="B1897" s="255" t="s">
        <v>2046</v>
      </c>
      <c r="C1897" s="255" t="s">
        <v>1161</v>
      </c>
      <c r="D1897" s="255" t="s">
        <v>1162</v>
      </c>
      <c r="E1897" s="255" t="s">
        <v>1163</v>
      </c>
      <c r="F1897" s="255" t="s">
        <v>10596</v>
      </c>
      <c r="G1897" s="256">
        <v>43196</v>
      </c>
      <c r="H1897" s="257">
        <v>101.28</v>
      </c>
      <c r="I1897" s="257">
        <v>1</v>
      </c>
      <c r="J1897" s="257">
        <f t="shared" si="29"/>
        <v>101.28</v>
      </c>
      <c r="K1897" s="255" t="s">
        <v>398</v>
      </c>
      <c r="L1897" s="255" t="s">
        <v>6112</v>
      </c>
      <c r="M1897" s="256">
        <v>43199</v>
      </c>
      <c r="N1897" s="255" t="s">
        <v>70</v>
      </c>
      <c r="O1897" s="255" t="s">
        <v>398</v>
      </c>
    </row>
    <row r="1898" spans="1:15" x14ac:dyDescent="0.2">
      <c r="A1898" s="255" t="s">
        <v>2063</v>
      </c>
      <c r="B1898" s="255" t="s">
        <v>2046</v>
      </c>
      <c r="C1898" s="255" t="s">
        <v>1161</v>
      </c>
      <c r="D1898" s="255" t="s">
        <v>1162</v>
      </c>
      <c r="E1898" s="255" t="s">
        <v>1163</v>
      </c>
      <c r="F1898" s="255" t="s">
        <v>10597</v>
      </c>
      <c r="G1898" s="256">
        <v>43195</v>
      </c>
      <c r="H1898" s="257">
        <v>154.26</v>
      </c>
      <c r="I1898" s="257">
        <v>1</v>
      </c>
      <c r="J1898" s="257">
        <f t="shared" si="29"/>
        <v>154.26</v>
      </c>
      <c r="K1898" s="255" t="s">
        <v>398</v>
      </c>
      <c r="L1898" s="255" t="s">
        <v>6112</v>
      </c>
      <c r="M1898" s="256">
        <v>43199</v>
      </c>
      <c r="N1898" s="255" t="s">
        <v>70</v>
      </c>
      <c r="O1898" s="255" t="s">
        <v>398</v>
      </c>
    </row>
    <row r="1899" spans="1:15" x14ac:dyDescent="0.2">
      <c r="A1899" s="255" t="s">
        <v>2063</v>
      </c>
      <c r="B1899" s="255" t="s">
        <v>2046</v>
      </c>
      <c r="C1899" s="255" t="s">
        <v>412</v>
      </c>
      <c r="D1899" s="255" t="s">
        <v>413</v>
      </c>
      <c r="E1899" s="255" t="s">
        <v>414</v>
      </c>
      <c r="F1899" s="255" t="s">
        <v>10598</v>
      </c>
      <c r="G1899" s="256">
        <v>43206</v>
      </c>
      <c r="H1899" s="257">
        <v>698.89</v>
      </c>
      <c r="I1899" s="257">
        <v>1</v>
      </c>
      <c r="J1899" s="257">
        <f t="shared" si="29"/>
        <v>698.89</v>
      </c>
      <c r="K1899" s="255" t="s">
        <v>10599</v>
      </c>
      <c r="L1899" s="255" t="s">
        <v>697</v>
      </c>
      <c r="M1899" s="256">
        <v>43213</v>
      </c>
      <c r="N1899" s="255" t="s">
        <v>70</v>
      </c>
      <c r="O1899" s="255" t="s">
        <v>10600</v>
      </c>
    </row>
    <row r="1900" spans="1:15" x14ac:dyDescent="0.2">
      <c r="A1900" s="255" t="s">
        <v>2063</v>
      </c>
      <c r="B1900" s="255" t="s">
        <v>2046</v>
      </c>
      <c r="C1900" s="255" t="s">
        <v>412</v>
      </c>
      <c r="D1900" s="255" t="s">
        <v>413</v>
      </c>
      <c r="E1900" s="255" t="s">
        <v>414</v>
      </c>
      <c r="F1900" s="255" t="s">
        <v>10601</v>
      </c>
      <c r="G1900" s="256">
        <v>43213</v>
      </c>
      <c r="H1900" s="257">
        <v>445.01</v>
      </c>
      <c r="I1900" s="257">
        <v>1</v>
      </c>
      <c r="J1900" s="257">
        <f t="shared" si="29"/>
        <v>445.01</v>
      </c>
      <c r="K1900" s="255" t="s">
        <v>10602</v>
      </c>
      <c r="L1900" s="255" t="s">
        <v>320</v>
      </c>
      <c r="M1900" s="256">
        <v>43217</v>
      </c>
      <c r="N1900" s="255" t="s">
        <v>70</v>
      </c>
      <c r="O1900" s="255" t="s">
        <v>10603</v>
      </c>
    </row>
    <row r="1901" spans="1:15" x14ac:dyDescent="0.2">
      <c r="A1901" s="255" t="s">
        <v>2063</v>
      </c>
      <c r="B1901" s="255" t="s">
        <v>2046</v>
      </c>
      <c r="C1901" s="255" t="s">
        <v>412</v>
      </c>
      <c r="D1901" s="255" t="s">
        <v>413</v>
      </c>
      <c r="E1901" s="255" t="s">
        <v>414</v>
      </c>
      <c r="F1901" s="255" t="s">
        <v>10604</v>
      </c>
      <c r="G1901" s="256">
        <v>43213</v>
      </c>
      <c r="H1901" s="257">
        <v>500.01</v>
      </c>
      <c r="I1901" s="257">
        <v>1</v>
      </c>
      <c r="J1901" s="257">
        <f t="shared" si="29"/>
        <v>500.01</v>
      </c>
      <c r="K1901" s="255" t="s">
        <v>398</v>
      </c>
      <c r="L1901" s="255" t="s">
        <v>2065</v>
      </c>
      <c r="M1901" s="256">
        <v>43217</v>
      </c>
      <c r="N1901" s="255" t="s">
        <v>70</v>
      </c>
      <c r="O1901" s="255" t="s">
        <v>398</v>
      </c>
    </row>
    <row r="1902" spans="1:15" x14ac:dyDescent="0.2">
      <c r="A1902" s="255" t="s">
        <v>2063</v>
      </c>
      <c r="B1902" s="255" t="s">
        <v>2046</v>
      </c>
      <c r="C1902" s="255" t="s">
        <v>412</v>
      </c>
      <c r="D1902" s="255" t="s">
        <v>413</v>
      </c>
      <c r="E1902" s="255" t="s">
        <v>414</v>
      </c>
      <c r="F1902" s="255" t="s">
        <v>10605</v>
      </c>
      <c r="G1902" s="256">
        <v>43213</v>
      </c>
      <c r="H1902" s="257">
        <v>330</v>
      </c>
      <c r="I1902" s="257">
        <v>1</v>
      </c>
      <c r="J1902" s="257">
        <f t="shared" si="29"/>
        <v>330</v>
      </c>
      <c r="K1902" s="255" t="s">
        <v>10606</v>
      </c>
      <c r="L1902" s="255" t="s">
        <v>1238</v>
      </c>
      <c r="M1902" s="256">
        <v>43217</v>
      </c>
      <c r="N1902" s="255" t="s">
        <v>70</v>
      </c>
      <c r="O1902" s="255" t="s">
        <v>10607</v>
      </c>
    </row>
    <row r="1903" spans="1:15" x14ac:dyDescent="0.2">
      <c r="A1903" s="255" t="s">
        <v>2063</v>
      </c>
      <c r="B1903" s="255" t="s">
        <v>2046</v>
      </c>
      <c r="C1903" s="255" t="s">
        <v>412</v>
      </c>
      <c r="D1903" s="255" t="s">
        <v>413</v>
      </c>
      <c r="E1903" s="255" t="s">
        <v>414</v>
      </c>
      <c r="F1903" s="255" t="s">
        <v>10608</v>
      </c>
      <c r="G1903" s="256">
        <v>43206</v>
      </c>
      <c r="H1903" s="257">
        <v>365</v>
      </c>
      <c r="I1903" s="257">
        <v>1</v>
      </c>
      <c r="J1903" s="257">
        <f t="shared" si="29"/>
        <v>365</v>
      </c>
      <c r="K1903" s="255" t="s">
        <v>398</v>
      </c>
      <c r="L1903" s="255" t="s">
        <v>319</v>
      </c>
      <c r="M1903" s="256">
        <v>43209</v>
      </c>
      <c r="N1903" s="255" t="s">
        <v>70</v>
      </c>
      <c r="O1903" s="255" t="s">
        <v>398</v>
      </c>
    </row>
    <row r="1904" spans="1:15" x14ac:dyDescent="0.2">
      <c r="A1904" s="255" t="s">
        <v>2063</v>
      </c>
      <c r="B1904" s="255" t="s">
        <v>2046</v>
      </c>
      <c r="C1904" s="255" t="s">
        <v>412</v>
      </c>
      <c r="D1904" s="255" t="s">
        <v>413</v>
      </c>
      <c r="E1904" s="255" t="s">
        <v>414</v>
      </c>
      <c r="F1904" s="255" t="s">
        <v>10609</v>
      </c>
      <c r="G1904" s="256">
        <v>43206</v>
      </c>
      <c r="H1904" s="257">
        <v>365.08</v>
      </c>
      <c r="I1904" s="257">
        <v>1</v>
      </c>
      <c r="J1904" s="257">
        <f t="shared" si="29"/>
        <v>365.08</v>
      </c>
      <c r="K1904" s="255" t="s">
        <v>10610</v>
      </c>
      <c r="L1904" s="255" t="s">
        <v>697</v>
      </c>
      <c r="M1904" s="256">
        <v>43213</v>
      </c>
      <c r="N1904" s="255" t="s">
        <v>70</v>
      </c>
      <c r="O1904" s="255" t="s">
        <v>10611</v>
      </c>
    </row>
    <row r="1905" spans="1:15" x14ac:dyDescent="0.2">
      <c r="A1905" s="255" t="s">
        <v>2063</v>
      </c>
      <c r="B1905" s="255" t="s">
        <v>2046</v>
      </c>
      <c r="C1905" s="255" t="s">
        <v>412</v>
      </c>
      <c r="D1905" s="255" t="s">
        <v>413</v>
      </c>
      <c r="E1905" s="255" t="s">
        <v>414</v>
      </c>
      <c r="F1905" s="255" t="s">
        <v>10612</v>
      </c>
      <c r="G1905" s="256">
        <v>43199</v>
      </c>
      <c r="H1905" s="257">
        <v>200</v>
      </c>
      <c r="I1905" s="257">
        <v>1</v>
      </c>
      <c r="J1905" s="257">
        <f t="shared" si="29"/>
        <v>200</v>
      </c>
      <c r="K1905" s="255" t="s">
        <v>398</v>
      </c>
      <c r="L1905" s="255" t="s">
        <v>2065</v>
      </c>
      <c r="M1905" s="256">
        <v>43202</v>
      </c>
      <c r="N1905" s="255" t="s">
        <v>70</v>
      </c>
      <c r="O1905" s="255" t="s">
        <v>398</v>
      </c>
    </row>
    <row r="1906" spans="1:15" x14ac:dyDescent="0.2">
      <c r="A1906" s="255" t="s">
        <v>2063</v>
      </c>
      <c r="B1906" s="255" t="s">
        <v>2046</v>
      </c>
      <c r="C1906" s="255" t="s">
        <v>412</v>
      </c>
      <c r="D1906" s="255" t="s">
        <v>413</v>
      </c>
      <c r="E1906" s="255" t="s">
        <v>414</v>
      </c>
      <c r="F1906" s="255" t="s">
        <v>10613</v>
      </c>
      <c r="G1906" s="256">
        <v>43185</v>
      </c>
      <c r="H1906" s="257">
        <v>265</v>
      </c>
      <c r="I1906" s="257">
        <v>1</v>
      </c>
      <c r="J1906" s="257">
        <f t="shared" si="29"/>
        <v>265</v>
      </c>
      <c r="K1906" s="255" t="s">
        <v>398</v>
      </c>
      <c r="L1906" s="255" t="s">
        <v>223</v>
      </c>
      <c r="M1906" s="256">
        <v>43194</v>
      </c>
      <c r="N1906" s="255" t="s">
        <v>70</v>
      </c>
      <c r="O1906" s="255" t="s">
        <v>398</v>
      </c>
    </row>
    <row r="1907" spans="1:15" x14ac:dyDescent="0.2">
      <c r="A1907" s="255" t="s">
        <v>2063</v>
      </c>
      <c r="B1907" s="255" t="s">
        <v>2046</v>
      </c>
      <c r="C1907" s="255" t="s">
        <v>412</v>
      </c>
      <c r="D1907" s="255" t="s">
        <v>413</v>
      </c>
      <c r="E1907" s="255" t="s">
        <v>414</v>
      </c>
      <c r="F1907" s="255" t="s">
        <v>10614</v>
      </c>
      <c r="G1907" s="256">
        <v>43185</v>
      </c>
      <c r="H1907" s="257">
        <v>260</v>
      </c>
      <c r="I1907" s="257">
        <v>1</v>
      </c>
      <c r="J1907" s="257">
        <f t="shared" si="29"/>
        <v>260</v>
      </c>
      <c r="K1907" s="255" t="s">
        <v>398</v>
      </c>
      <c r="L1907" s="255" t="s">
        <v>10615</v>
      </c>
      <c r="M1907" s="256">
        <v>43202</v>
      </c>
      <c r="N1907" s="255" t="s">
        <v>70</v>
      </c>
      <c r="O1907" s="255" t="s">
        <v>398</v>
      </c>
    </row>
    <row r="1908" spans="1:15" x14ac:dyDescent="0.2">
      <c r="A1908" s="255" t="s">
        <v>2063</v>
      </c>
      <c r="B1908" s="255" t="s">
        <v>2046</v>
      </c>
      <c r="C1908" s="255" t="s">
        <v>412</v>
      </c>
      <c r="D1908" s="255" t="s">
        <v>413</v>
      </c>
      <c r="E1908" s="255" t="s">
        <v>414</v>
      </c>
      <c r="F1908" s="255" t="s">
        <v>10616</v>
      </c>
      <c r="G1908" s="256">
        <v>43185</v>
      </c>
      <c r="H1908" s="257">
        <v>330</v>
      </c>
      <c r="I1908" s="257">
        <v>1</v>
      </c>
      <c r="J1908" s="257">
        <f t="shared" si="29"/>
        <v>330</v>
      </c>
      <c r="K1908" s="255" t="s">
        <v>398</v>
      </c>
      <c r="L1908" s="255" t="s">
        <v>2065</v>
      </c>
      <c r="M1908" s="256">
        <v>43194</v>
      </c>
      <c r="N1908" s="255" t="s">
        <v>70</v>
      </c>
      <c r="O1908" s="255" t="s">
        <v>398</v>
      </c>
    </row>
    <row r="1909" spans="1:15" x14ac:dyDescent="0.2">
      <c r="A1909" s="255" t="s">
        <v>2063</v>
      </c>
      <c r="B1909" s="255" t="s">
        <v>2046</v>
      </c>
      <c r="C1909" s="255" t="s">
        <v>882</v>
      </c>
      <c r="D1909" s="255" t="s">
        <v>883</v>
      </c>
      <c r="E1909" s="255" t="s">
        <v>884</v>
      </c>
      <c r="F1909" s="255" t="s">
        <v>10617</v>
      </c>
      <c r="G1909" s="256">
        <v>43200</v>
      </c>
      <c r="H1909" s="257">
        <v>60.38</v>
      </c>
      <c r="I1909" s="257">
        <v>1</v>
      </c>
      <c r="J1909" s="257">
        <f t="shared" si="29"/>
        <v>60.38</v>
      </c>
      <c r="K1909" s="255" t="s">
        <v>10618</v>
      </c>
      <c r="L1909" s="255" t="s">
        <v>373</v>
      </c>
      <c r="M1909" s="256">
        <v>43217</v>
      </c>
      <c r="N1909" s="255" t="s">
        <v>70</v>
      </c>
      <c r="O1909" s="255" t="s">
        <v>10619</v>
      </c>
    </row>
    <row r="1910" spans="1:15" x14ac:dyDescent="0.2">
      <c r="A1910" s="255" t="s">
        <v>2063</v>
      </c>
      <c r="B1910" s="255" t="s">
        <v>2046</v>
      </c>
      <c r="C1910" s="255" t="s">
        <v>882</v>
      </c>
      <c r="D1910" s="255" t="s">
        <v>883</v>
      </c>
      <c r="E1910" s="255" t="s">
        <v>884</v>
      </c>
      <c r="F1910" s="255" t="s">
        <v>10620</v>
      </c>
      <c r="G1910" s="256">
        <v>43200</v>
      </c>
      <c r="H1910" s="257">
        <v>37.979999999999997</v>
      </c>
      <c r="I1910" s="257">
        <v>1</v>
      </c>
      <c r="J1910" s="257">
        <f t="shared" si="29"/>
        <v>37.979999999999997</v>
      </c>
      <c r="K1910" s="255" t="s">
        <v>10621</v>
      </c>
      <c r="L1910" s="255" t="s">
        <v>439</v>
      </c>
      <c r="M1910" s="256">
        <v>43201</v>
      </c>
      <c r="N1910" s="255" t="s">
        <v>70</v>
      </c>
      <c r="O1910" s="255" t="s">
        <v>10622</v>
      </c>
    </row>
    <row r="1911" spans="1:15" x14ac:dyDescent="0.2">
      <c r="A1911" s="255" t="s">
        <v>2063</v>
      </c>
      <c r="B1911" s="255" t="s">
        <v>2046</v>
      </c>
      <c r="C1911" s="255" t="s">
        <v>622</v>
      </c>
      <c r="D1911" s="255" t="s">
        <v>623</v>
      </c>
      <c r="E1911" s="255" t="s">
        <v>624</v>
      </c>
      <c r="F1911" s="255" t="s">
        <v>10623</v>
      </c>
      <c r="G1911" s="256">
        <v>43210</v>
      </c>
      <c r="H1911" s="257">
        <v>140</v>
      </c>
      <c r="I1911" s="257">
        <v>1</v>
      </c>
      <c r="J1911" s="257">
        <f t="shared" si="29"/>
        <v>140</v>
      </c>
      <c r="K1911" s="255" t="s">
        <v>398</v>
      </c>
      <c r="L1911" s="255" t="s">
        <v>301</v>
      </c>
      <c r="M1911" s="256">
        <v>43217</v>
      </c>
      <c r="N1911" s="255" t="s">
        <v>70</v>
      </c>
      <c r="O1911" s="255" t="s">
        <v>398</v>
      </c>
    </row>
    <row r="1912" spans="1:15" x14ac:dyDescent="0.2">
      <c r="A1912" s="255" t="s">
        <v>2063</v>
      </c>
      <c r="B1912" s="255" t="s">
        <v>2046</v>
      </c>
      <c r="C1912" s="255" t="s">
        <v>622</v>
      </c>
      <c r="D1912" s="255" t="s">
        <v>623</v>
      </c>
      <c r="E1912" s="255" t="s">
        <v>624</v>
      </c>
      <c r="F1912" s="255" t="s">
        <v>10624</v>
      </c>
      <c r="G1912" s="256">
        <v>43202</v>
      </c>
      <c r="H1912" s="257">
        <v>334</v>
      </c>
      <c r="I1912" s="257">
        <v>1</v>
      </c>
      <c r="J1912" s="257">
        <f t="shared" si="29"/>
        <v>334</v>
      </c>
      <c r="K1912" s="255" t="s">
        <v>398</v>
      </c>
      <c r="L1912" s="255" t="s">
        <v>6657</v>
      </c>
      <c r="M1912" s="256">
        <v>43215</v>
      </c>
      <c r="N1912" s="255" t="s">
        <v>70</v>
      </c>
      <c r="O1912" s="255" t="s">
        <v>398</v>
      </c>
    </row>
    <row r="1913" spans="1:15" x14ac:dyDescent="0.2">
      <c r="A1913" s="255" t="s">
        <v>2063</v>
      </c>
      <c r="B1913" s="255" t="s">
        <v>2046</v>
      </c>
      <c r="C1913" s="255" t="s">
        <v>622</v>
      </c>
      <c r="D1913" s="255" t="s">
        <v>623</v>
      </c>
      <c r="E1913" s="255" t="s">
        <v>624</v>
      </c>
      <c r="F1913" s="255" t="s">
        <v>10625</v>
      </c>
      <c r="G1913" s="256">
        <v>43209</v>
      </c>
      <c r="H1913" s="257">
        <v>46</v>
      </c>
      <c r="I1913" s="257">
        <v>1</v>
      </c>
      <c r="J1913" s="257">
        <f t="shared" si="29"/>
        <v>46</v>
      </c>
      <c r="K1913" s="255" t="s">
        <v>398</v>
      </c>
      <c r="L1913" s="255" t="s">
        <v>653</v>
      </c>
      <c r="M1913" s="256">
        <v>43215</v>
      </c>
      <c r="N1913" s="255" t="s">
        <v>70</v>
      </c>
      <c r="O1913" s="255" t="s">
        <v>398</v>
      </c>
    </row>
    <row r="1914" spans="1:15" x14ac:dyDescent="0.2">
      <c r="A1914" s="255" t="s">
        <v>2063</v>
      </c>
      <c r="B1914" s="255" t="s">
        <v>2046</v>
      </c>
      <c r="C1914" s="255" t="s">
        <v>622</v>
      </c>
      <c r="D1914" s="255" t="s">
        <v>623</v>
      </c>
      <c r="E1914" s="255" t="s">
        <v>624</v>
      </c>
      <c r="F1914" s="255" t="s">
        <v>10626</v>
      </c>
      <c r="G1914" s="256">
        <v>43199</v>
      </c>
      <c r="H1914" s="257">
        <v>70</v>
      </c>
      <c r="I1914" s="257">
        <v>1</v>
      </c>
      <c r="J1914" s="257">
        <f t="shared" si="29"/>
        <v>70</v>
      </c>
      <c r="K1914" s="255" t="s">
        <v>398</v>
      </c>
      <c r="L1914" s="255" t="s">
        <v>301</v>
      </c>
      <c r="M1914" s="256">
        <v>43206</v>
      </c>
      <c r="N1914" s="255" t="s">
        <v>70</v>
      </c>
      <c r="O1914" s="255" t="s">
        <v>398</v>
      </c>
    </row>
    <row r="1915" spans="1:15" x14ac:dyDescent="0.2">
      <c r="A1915" s="255" t="s">
        <v>2063</v>
      </c>
      <c r="B1915" s="255" t="s">
        <v>2046</v>
      </c>
      <c r="C1915" s="255" t="s">
        <v>622</v>
      </c>
      <c r="D1915" s="255" t="s">
        <v>623</v>
      </c>
      <c r="E1915" s="255" t="s">
        <v>624</v>
      </c>
      <c r="F1915" s="255" t="s">
        <v>10627</v>
      </c>
      <c r="G1915" s="256">
        <v>43195</v>
      </c>
      <c r="H1915" s="257">
        <v>387.2</v>
      </c>
      <c r="I1915" s="257">
        <v>1</v>
      </c>
      <c r="J1915" s="257">
        <f t="shared" si="29"/>
        <v>387.2</v>
      </c>
      <c r="K1915" s="255" t="s">
        <v>398</v>
      </c>
      <c r="L1915" s="255" t="s">
        <v>811</v>
      </c>
      <c r="M1915" s="256">
        <v>43200</v>
      </c>
      <c r="N1915" s="255" t="s">
        <v>70</v>
      </c>
      <c r="O1915" s="255" t="s">
        <v>398</v>
      </c>
    </row>
    <row r="1916" spans="1:15" x14ac:dyDescent="0.2">
      <c r="A1916" s="255" t="s">
        <v>2063</v>
      </c>
      <c r="B1916" s="255" t="s">
        <v>2046</v>
      </c>
      <c r="C1916" s="255" t="s">
        <v>522</v>
      </c>
      <c r="D1916" s="255" t="s">
        <v>523</v>
      </c>
      <c r="E1916" s="255" t="s">
        <v>524</v>
      </c>
      <c r="F1916" s="255" t="s">
        <v>10628</v>
      </c>
      <c r="G1916" s="256">
        <v>43206</v>
      </c>
      <c r="H1916" s="257">
        <v>97.38</v>
      </c>
      <c r="I1916" s="257">
        <v>1</v>
      </c>
      <c r="J1916" s="257">
        <f t="shared" si="29"/>
        <v>97.38</v>
      </c>
      <c r="K1916" s="255" t="s">
        <v>398</v>
      </c>
      <c r="L1916" s="255" t="s">
        <v>432</v>
      </c>
      <c r="M1916" s="256">
        <v>43207</v>
      </c>
      <c r="N1916" s="255" t="s">
        <v>70</v>
      </c>
      <c r="O1916" s="255" t="s">
        <v>398</v>
      </c>
    </row>
    <row r="1917" spans="1:15" x14ac:dyDescent="0.2">
      <c r="A1917" s="255" t="s">
        <v>2063</v>
      </c>
      <c r="B1917" s="255" t="s">
        <v>2046</v>
      </c>
      <c r="C1917" s="255" t="s">
        <v>522</v>
      </c>
      <c r="D1917" s="255" t="s">
        <v>523</v>
      </c>
      <c r="E1917" s="255" t="s">
        <v>524</v>
      </c>
      <c r="F1917" s="255" t="s">
        <v>10629</v>
      </c>
      <c r="G1917" s="256">
        <v>43213</v>
      </c>
      <c r="H1917" s="257">
        <v>138.84</v>
      </c>
      <c r="I1917" s="257">
        <v>1</v>
      </c>
      <c r="J1917" s="257">
        <f t="shared" si="29"/>
        <v>138.84</v>
      </c>
      <c r="K1917" s="255" t="s">
        <v>398</v>
      </c>
      <c r="L1917" s="255" t="s">
        <v>434</v>
      </c>
      <c r="M1917" s="256">
        <v>43214</v>
      </c>
      <c r="N1917" s="255" t="s">
        <v>70</v>
      </c>
      <c r="O1917" s="255" t="s">
        <v>398</v>
      </c>
    </row>
    <row r="1918" spans="1:15" x14ac:dyDescent="0.2">
      <c r="A1918" s="255" t="s">
        <v>2063</v>
      </c>
      <c r="B1918" s="255" t="s">
        <v>2046</v>
      </c>
      <c r="C1918" s="255" t="s">
        <v>522</v>
      </c>
      <c r="D1918" s="255" t="s">
        <v>523</v>
      </c>
      <c r="E1918" s="255" t="s">
        <v>524</v>
      </c>
      <c r="F1918" s="255" t="s">
        <v>10630</v>
      </c>
      <c r="G1918" s="256">
        <v>43206</v>
      </c>
      <c r="H1918" s="257">
        <v>19.89</v>
      </c>
      <c r="I1918" s="257">
        <v>1</v>
      </c>
      <c r="J1918" s="257">
        <f t="shared" si="29"/>
        <v>19.89</v>
      </c>
      <c r="K1918" s="255" t="s">
        <v>398</v>
      </c>
      <c r="L1918" s="255" t="s">
        <v>432</v>
      </c>
      <c r="M1918" s="256">
        <v>43207</v>
      </c>
      <c r="N1918" s="255" t="s">
        <v>70</v>
      </c>
      <c r="O1918" s="255" t="s">
        <v>398</v>
      </c>
    </row>
    <row r="1919" spans="1:15" x14ac:dyDescent="0.2">
      <c r="A1919" s="255" t="s">
        <v>2063</v>
      </c>
      <c r="B1919" s="255" t="s">
        <v>2046</v>
      </c>
      <c r="C1919" s="255" t="s">
        <v>522</v>
      </c>
      <c r="D1919" s="255" t="s">
        <v>523</v>
      </c>
      <c r="E1919" s="255" t="s">
        <v>524</v>
      </c>
      <c r="F1919" s="255" t="s">
        <v>10631</v>
      </c>
      <c r="G1919" s="256">
        <v>43206</v>
      </c>
      <c r="H1919" s="257">
        <v>36.32</v>
      </c>
      <c r="I1919" s="257">
        <v>1</v>
      </c>
      <c r="J1919" s="257">
        <f t="shared" si="29"/>
        <v>36.32</v>
      </c>
      <c r="K1919" s="255" t="s">
        <v>398</v>
      </c>
      <c r="L1919" s="255" t="s">
        <v>235</v>
      </c>
      <c r="M1919" s="256">
        <v>43207</v>
      </c>
      <c r="N1919" s="255" t="s">
        <v>70</v>
      </c>
      <c r="O1919" s="255" t="s">
        <v>398</v>
      </c>
    </row>
    <row r="1920" spans="1:15" x14ac:dyDescent="0.2">
      <c r="A1920" s="255" t="s">
        <v>2063</v>
      </c>
      <c r="B1920" s="255" t="s">
        <v>2046</v>
      </c>
      <c r="C1920" s="255" t="s">
        <v>522</v>
      </c>
      <c r="D1920" s="255" t="s">
        <v>523</v>
      </c>
      <c r="E1920" s="255" t="s">
        <v>524</v>
      </c>
      <c r="F1920" s="255" t="s">
        <v>10632</v>
      </c>
      <c r="G1920" s="256">
        <v>43199</v>
      </c>
      <c r="H1920" s="257">
        <v>29.75</v>
      </c>
      <c r="I1920" s="257">
        <v>1</v>
      </c>
      <c r="J1920" s="257">
        <f t="shared" si="29"/>
        <v>29.75</v>
      </c>
      <c r="K1920" s="255" t="s">
        <v>398</v>
      </c>
      <c r="L1920" s="255" t="s">
        <v>10633</v>
      </c>
      <c r="M1920" s="256">
        <v>43200</v>
      </c>
      <c r="N1920" s="255" t="s">
        <v>70</v>
      </c>
      <c r="O1920" s="255" t="s">
        <v>398</v>
      </c>
    </row>
    <row r="1921" spans="1:15" x14ac:dyDescent="0.2">
      <c r="A1921" s="255" t="s">
        <v>2063</v>
      </c>
      <c r="B1921" s="255" t="s">
        <v>2046</v>
      </c>
      <c r="C1921" s="255" t="s">
        <v>522</v>
      </c>
      <c r="D1921" s="255" t="s">
        <v>523</v>
      </c>
      <c r="E1921" s="255" t="s">
        <v>524</v>
      </c>
      <c r="F1921" s="255" t="s">
        <v>10634</v>
      </c>
      <c r="G1921" s="256">
        <v>43199</v>
      </c>
      <c r="H1921" s="257">
        <v>26.12</v>
      </c>
      <c r="I1921" s="257">
        <v>1</v>
      </c>
      <c r="J1921" s="257">
        <f t="shared" si="29"/>
        <v>26.12</v>
      </c>
      <c r="K1921" s="255" t="s">
        <v>398</v>
      </c>
      <c r="L1921" s="255" t="s">
        <v>10633</v>
      </c>
      <c r="M1921" s="256">
        <v>43200</v>
      </c>
      <c r="N1921" s="255" t="s">
        <v>70</v>
      </c>
      <c r="O1921" s="255" t="s">
        <v>398</v>
      </c>
    </row>
    <row r="1922" spans="1:15" x14ac:dyDescent="0.2">
      <c r="A1922" s="255" t="s">
        <v>2063</v>
      </c>
      <c r="B1922" s="255" t="s">
        <v>2046</v>
      </c>
      <c r="C1922" s="255" t="s">
        <v>522</v>
      </c>
      <c r="D1922" s="255" t="s">
        <v>523</v>
      </c>
      <c r="E1922" s="255" t="s">
        <v>524</v>
      </c>
      <c r="F1922" s="255" t="s">
        <v>10635</v>
      </c>
      <c r="G1922" s="256">
        <v>43199</v>
      </c>
      <c r="H1922" s="257">
        <v>25.34</v>
      </c>
      <c r="I1922" s="257">
        <v>1</v>
      </c>
      <c r="J1922" s="257">
        <f t="shared" si="29"/>
        <v>25.34</v>
      </c>
      <c r="K1922" s="255" t="s">
        <v>398</v>
      </c>
      <c r="L1922" s="255" t="s">
        <v>10633</v>
      </c>
      <c r="M1922" s="256">
        <v>43200</v>
      </c>
      <c r="N1922" s="255" t="s">
        <v>70</v>
      </c>
      <c r="O1922" s="255" t="s">
        <v>398</v>
      </c>
    </row>
    <row r="1923" spans="1:15" x14ac:dyDescent="0.2">
      <c r="A1923" s="255" t="s">
        <v>2063</v>
      </c>
      <c r="B1923" s="255" t="s">
        <v>2046</v>
      </c>
      <c r="C1923" s="255" t="s">
        <v>522</v>
      </c>
      <c r="D1923" s="255" t="s">
        <v>523</v>
      </c>
      <c r="E1923" s="255" t="s">
        <v>524</v>
      </c>
      <c r="F1923" s="255" t="s">
        <v>10636</v>
      </c>
      <c r="G1923" s="256">
        <v>43199</v>
      </c>
      <c r="H1923" s="257">
        <v>92.21</v>
      </c>
      <c r="I1923" s="257">
        <v>1</v>
      </c>
      <c r="J1923" s="257">
        <f t="shared" ref="J1923:J1986" si="30">H1923*I1923</f>
        <v>92.21</v>
      </c>
      <c r="K1923" s="255" t="s">
        <v>398</v>
      </c>
      <c r="L1923" s="255" t="s">
        <v>10633</v>
      </c>
      <c r="M1923" s="256">
        <v>43200</v>
      </c>
      <c r="N1923" s="255" t="s">
        <v>70</v>
      </c>
      <c r="O1923" s="255" t="s">
        <v>398</v>
      </c>
    </row>
    <row r="1924" spans="1:15" x14ac:dyDescent="0.2">
      <c r="A1924" s="255" t="s">
        <v>2063</v>
      </c>
      <c r="B1924" s="255" t="s">
        <v>2046</v>
      </c>
      <c r="C1924" s="255" t="s">
        <v>522</v>
      </c>
      <c r="D1924" s="255" t="s">
        <v>523</v>
      </c>
      <c r="E1924" s="255" t="s">
        <v>524</v>
      </c>
      <c r="F1924" s="255" t="s">
        <v>10637</v>
      </c>
      <c r="G1924" s="256">
        <v>43199</v>
      </c>
      <c r="H1924" s="257">
        <v>19.89</v>
      </c>
      <c r="I1924" s="257">
        <v>1</v>
      </c>
      <c r="J1924" s="257">
        <f t="shared" si="30"/>
        <v>19.89</v>
      </c>
      <c r="K1924" s="255" t="s">
        <v>398</v>
      </c>
      <c r="L1924" s="255" t="s">
        <v>10633</v>
      </c>
      <c r="M1924" s="256">
        <v>43200</v>
      </c>
      <c r="N1924" s="255" t="s">
        <v>70</v>
      </c>
      <c r="O1924" s="255" t="s">
        <v>398</v>
      </c>
    </row>
    <row r="1925" spans="1:15" x14ac:dyDescent="0.2">
      <c r="A1925" s="255" t="s">
        <v>2063</v>
      </c>
      <c r="B1925" s="255" t="s">
        <v>2046</v>
      </c>
      <c r="C1925" s="255" t="s">
        <v>5962</v>
      </c>
      <c r="D1925" s="255" t="s">
        <v>5963</v>
      </c>
      <c r="E1925" s="255" t="s">
        <v>5964</v>
      </c>
      <c r="F1925" s="255" t="s">
        <v>10638</v>
      </c>
      <c r="G1925" s="256">
        <v>43216</v>
      </c>
      <c r="H1925" s="257">
        <v>319</v>
      </c>
      <c r="I1925" s="257">
        <v>1</v>
      </c>
      <c r="J1925" s="257">
        <f t="shared" si="30"/>
        <v>319</v>
      </c>
      <c r="K1925" s="255" t="s">
        <v>398</v>
      </c>
      <c r="L1925" s="255" t="s">
        <v>824</v>
      </c>
      <c r="M1925" s="256">
        <v>43216</v>
      </c>
      <c r="N1925" s="255" t="s">
        <v>70</v>
      </c>
      <c r="O1925" s="255" t="s">
        <v>398</v>
      </c>
    </row>
    <row r="1926" spans="1:15" x14ac:dyDescent="0.2">
      <c r="A1926" s="255" t="s">
        <v>2063</v>
      </c>
      <c r="B1926" s="255" t="s">
        <v>2046</v>
      </c>
      <c r="C1926" s="255" t="s">
        <v>5962</v>
      </c>
      <c r="D1926" s="255" t="s">
        <v>5963</v>
      </c>
      <c r="E1926" s="255" t="s">
        <v>5964</v>
      </c>
      <c r="F1926" s="255" t="s">
        <v>10639</v>
      </c>
      <c r="G1926" s="256">
        <v>43216</v>
      </c>
      <c r="H1926" s="257">
        <v>374</v>
      </c>
      <c r="I1926" s="257">
        <v>1</v>
      </c>
      <c r="J1926" s="257">
        <f t="shared" si="30"/>
        <v>374</v>
      </c>
      <c r="K1926" s="255" t="s">
        <v>398</v>
      </c>
      <c r="L1926" s="255" t="s">
        <v>824</v>
      </c>
      <c r="M1926" s="256">
        <v>43216</v>
      </c>
      <c r="N1926" s="255" t="s">
        <v>70</v>
      </c>
      <c r="O1926" s="255" t="s">
        <v>398</v>
      </c>
    </row>
    <row r="1927" spans="1:15" x14ac:dyDescent="0.2">
      <c r="A1927" s="255" t="s">
        <v>2063</v>
      </c>
      <c r="B1927" s="255" t="s">
        <v>2046</v>
      </c>
      <c r="C1927" s="255" t="s">
        <v>5962</v>
      </c>
      <c r="D1927" s="255" t="s">
        <v>5963</v>
      </c>
      <c r="E1927" s="255" t="s">
        <v>5964</v>
      </c>
      <c r="F1927" s="255" t="s">
        <v>10640</v>
      </c>
      <c r="G1927" s="256">
        <v>43216</v>
      </c>
      <c r="H1927" s="257">
        <v>335.5</v>
      </c>
      <c r="I1927" s="257">
        <v>1</v>
      </c>
      <c r="J1927" s="257">
        <f t="shared" si="30"/>
        <v>335.5</v>
      </c>
      <c r="K1927" s="255" t="s">
        <v>398</v>
      </c>
      <c r="L1927" s="255" t="s">
        <v>359</v>
      </c>
      <c r="M1927" s="256">
        <v>43216</v>
      </c>
      <c r="N1927" s="255" t="s">
        <v>70</v>
      </c>
      <c r="O1927" s="255" t="s">
        <v>398</v>
      </c>
    </row>
    <row r="1928" spans="1:15" x14ac:dyDescent="0.2">
      <c r="A1928" s="255" t="s">
        <v>2063</v>
      </c>
      <c r="B1928" s="255" t="s">
        <v>2046</v>
      </c>
      <c r="C1928" s="255" t="s">
        <v>5962</v>
      </c>
      <c r="D1928" s="255" t="s">
        <v>5963</v>
      </c>
      <c r="E1928" s="255" t="s">
        <v>5964</v>
      </c>
      <c r="F1928" s="255" t="s">
        <v>10641</v>
      </c>
      <c r="G1928" s="256">
        <v>43216</v>
      </c>
      <c r="H1928" s="257">
        <v>360.69</v>
      </c>
      <c r="I1928" s="257">
        <v>1</v>
      </c>
      <c r="J1928" s="257">
        <f t="shared" si="30"/>
        <v>360.69</v>
      </c>
      <c r="K1928" s="255" t="s">
        <v>398</v>
      </c>
      <c r="L1928" s="255" t="s">
        <v>5970</v>
      </c>
      <c r="M1928" s="256">
        <v>43216</v>
      </c>
      <c r="N1928" s="255" t="s">
        <v>70</v>
      </c>
      <c r="O1928" s="255" t="s">
        <v>398</v>
      </c>
    </row>
    <row r="1929" spans="1:15" x14ac:dyDescent="0.2">
      <c r="A1929" s="255" t="s">
        <v>2063</v>
      </c>
      <c r="B1929" s="255" t="s">
        <v>2046</v>
      </c>
      <c r="C1929" s="255" t="s">
        <v>5962</v>
      </c>
      <c r="D1929" s="255" t="s">
        <v>5963</v>
      </c>
      <c r="E1929" s="255" t="s">
        <v>5964</v>
      </c>
      <c r="F1929" s="255" t="s">
        <v>10642</v>
      </c>
      <c r="G1929" s="256">
        <v>43216</v>
      </c>
      <c r="H1929" s="257">
        <v>726</v>
      </c>
      <c r="I1929" s="257">
        <v>1</v>
      </c>
      <c r="J1929" s="257">
        <f t="shared" si="30"/>
        <v>726</v>
      </c>
      <c r="K1929" s="255" t="s">
        <v>398</v>
      </c>
      <c r="L1929" s="255" t="s">
        <v>5970</v>
      </c>
      <c r="M1929" s="256">
        <v>43216</v>
      </c>
      <c r="N1929" s="255" t="s">
        <v>70</v>
      </c>
      <c r="O1929" s="255" t="s">
        <v>398</v>
      </c>
    </row>
    <row r="1930" spans="1:15" x14ac:dyDescent="0.2">
      <c r="A1930" s="255" t="s">
        <v>2063</v>
      </c>
      <c r="B1930" s="255" t="s">
        <v>2046</v>
      </c>
      <c r="C1930" s="255" t="s">
        <v>5962</v>
      </c>
      <c r="D1930" s="255" t="s">
        <v>5963</v>
      </c>
      <c r="E1930" s="255" t="s">
        <v>5964</v>
      </c>
      <c r="F1930" s="255" t="s">
        <v>10643</v>
      </c>
      <c r="G1930" s="256">
        <v>43206</v>
      </c>
      <c r="H1930" s="257">
        <v>319</v>
      </c>
      <c r="I1930" s="257">
        <v>1</v>
      </c>
      <c r="J1930" s="257">
        <f t="shared" si="30"/>
        <v>319</v>
      </c>
      <c r="K1930" s="255" t="s">
        <v>398</v>
      </c>
      <c r="L1930" s="255" t="s">
        <v>824</v>
      </c>
      <c r="M1930" s="256">
        <v>43206</v>
      </c>
      <c r="N1930" s="255" t="s">
        <v>70</v>
      </c>
      <c r="O1930" s="255" t="s">
        <v>398</v>
      </c>
    </row>
    <row r="1931" spans="1:15" x14ac:dyDescent="0.2">
      <c r="A1931" s="255" t="s">
        <v>2063</v>
      </c>
      <c r="B1931" s="255" t="s">
        <v>2046</v>
      </c>
      <c r="C1931" s="255" t="s">
        <v>5962</v>
      </c>
      <c r="D1931" s="255" t="s">
        <v>5963</v>
      </c>
      <c r="E1931" s="255" t="s">
        <v>5964</v>
      </c>
      <c r="F1931" s="255" t="s">
        <v>10644</v>
      </c>
      <c r="G1931" s="256">
        <v>43206</v>
      </c>
      <c r="H1931" s="257">
        <v>334.84</v>
      </c>
      <c r="I1931" s="257">
        <v>1</v>
      </c>
      <c r="J1931" s="257">
        <f t="shared" si="30"/>
        <v>334.84</v>
      </c>
      <c r="K1931" s="255" t="s">
        <v>398</v>
      </c>
      <c r="L1931" s="255" t="s">
        <v>320</v>
      </c>
      <c r="M1931" s="256">
        <v>43206</v>
      </c>
      <c r="N1931" s="255" t="s">
        <v>70</v>
      </c>
      <c r="O1931" s="255" t="s">
        <v>398</v>
      </c>
    </row>
    <row r="1932" spans="1:15" x14ac:dyDescent="0.2">
      <c r="A1932" s="255" t="s">
        <v>2063</v>
      </c>
      <c r="B1932" s="255" t="s">
        <v>2046</v>
      </c>
      <c r="C1932" s="255" t="s">
        <v>5962</v>
      </c>
      <c r="D1932" s="255" t="s">
        <v>5963</v>
      </c>
      <c r="E1932" s="255" t="s">
        <v>5964</v>
      </c>
      <c r="F1932" s="255" t="s">
        <v>10645</v>
      </c>
      <c r="G1932" s="256">
        <v>43206</v>
      </c>
      <c r="H1932" s="257">
        <v>726</v>
      </c>
      <c r="I1932" s="257">
        <v>1</v>
      </c>
      <c r="J1932" s="257">
        <f t="shared" si="30"/>
        <v>726</v>
      </c>
      <c r="K1932" s="255" t="s">
        <v>398</v>
      </c>
      <c r="L1932" s="255" t="s">
        <v>320</v>
      </c>
      <c r="M1932" s="256">
        <v>43206</v>
      </c>
      <c r="N1932" s="255" t="s">
        <v>70</v>
      </c>
      <c r="O1932" s="255" t="s">
        <v>398</v>
      </c>
    </row>
    <row r="1933" spans="1:15" x14ac:dyDescent="0.2">
      <c r="A1933" s="255" t="s">
        <v>2063</v>
      </c>
      <c r="B1933" s="255" t="s">
        <v>2046</v>
      </c>
      <c r="C1933" s="255" t="s">
        <v>5962</v>
      </c>
      <c r="D1933" s="255" t="s">
        <v>5963</v>
      </c>
      <c r="E1933" s="255" t="s">
        <v>5964</v>
      </c>
      <c r="F1933" s="255" t="s">
        <v>10646</v>
      </c>
      <c r="G1933" s="256">
        <v>43206</v>
      </c>
      <c r="H1933" s="257">
        <v>360.69</v>
      </c>
      <c r="I1933" s="257">
        <v>1</v>
      </c>
      <c r="J1933" s="257">
        <f t="shared" si="30"/>
        <v>360.69</v>
      </c>
      <c r="K1933" s="255" t="s">
        <v>398</v>
      </c>
      <c r="L1933" s="255" t="s">
        <v>5970</v>
      </c>
      <c r="M1933" s="256">
        <v>43206</v>
      </c>
      <c r="N1933" s="255" t="s">
        <v>70</v>
      </c>
      <c r="O1933" s="255" t="s">
        <v>398</v>
      </c>
    </row>
    <row r="1934" spans="1:15" x14ac:dyDescent="0.2">
      <c r="A1934" s="255" t="s">
        <v>2063</v>
      </c>
      <c r="B1934" s="255" t="s">
        <v>2046</v>
      </c>
      <c r="C1934" s="255" t="s">
        <v>5962</v>
      </c>
      <c r="D1934" s="255" t="s">
        <v>5963</v>
      </c>
      <c r="E1934" s="255" t="s">
        <v>5964</v>
      </c>
      <c r="F1934" s="255" t="s">
        <v>10647</v>
      </c>
      <c r="G1934" s="256">
        <v>43195</v>
      </c>
      <c r="H1934" s="257">
        <v>374</v>
      </c>
      <c r="I1934" s="257">
        <v>1</v>
      </c>
      <c r="J1934" s="257">
        <f t="shared" si="30"/>
        <v>374</v>
      </c>
      <c r="K1934" s="255" t="s">
        <v>398</v>
      </c>
      <c r="L1934" s="255" t="s">
        <v>824</v>
      </c>
      <c r="M1934" s="256">
        <v>43196</v>
      </c>
      <c r="N1934" s="255" t="s">
        <v>70</v>
      </c>
      <c r="O1934" s="255" t="s">
        <v>398</v>
      </c>
    </row>
    <row r="1935" spans="1:15" x14ac:dyDescent="0.2">
      <c r="A1935" s="255" t="s">
        <v>2063</v>
      </c>
      <c r="B1935" s="255" t="s">
        <v>2046</v>
      </c>
      <c r="C1935" s="255" t="s">
        <v>5962</v>
      </c>
      <c r="D1935" s="255" t="s">
        <v>5963</v>
      </c>
      <c r="E1935" s="255" t="s">
        <v>5964</v>
      </c>
      <c r="F1935" s="255" t="s">
        <v>10648</v>
      </c>
      <c r="G1935" s="256">
        <v>43186</v>
      </c>
      <c r="H1935" s="257">
        <v>374</v>
      </c>
      <c r="I1935" s="257">
        <v>1</v>
      </c>
      <c r="J1935" s="257">
        <f t="shared" si="30"/>
        <v>374</v>
      </c>
      <c r="K1935" s="255" t="s">
        <v>398</v>
      </c>
      <c r="L1935" s="255" t="s">
        <v>83</v>
      </c>
      <c r="M1935" s="256">
        <v>43193</v>
      </c>
      <c r="N1935" s="255" t="s">
        <v>70</v>
      </c>
      <c r="O1935" s="255" t="s">
        <v>398</v>
      </c>
    </row>
    <row r="1936" spans="1:15" x14ac:dyDescent="0.2">
      <c r="A1936" s="255" t="s">
        <v>2063</v>
      </c>
      <c r="B1936" s="255" t="s">
        <v>2046</v>
      </c>
      <c r="C1936" s="255" t="s">
        <v>10649</v>
      </c>
      <c r="D1936" s="255" t="s">
        <v>10650</v>
      </c>
      <c r="E1936" s="255" t="s">
        <v>10651</v>
      </c>
      <c r="F1936" s="255" t="s">
        <v>10652</v>
      </c>
      <c r="G1936" s="256">
        <v>43182</v>
      </c>
      <c r="H1936" s="257">
        <v>616</v>
      </c>
      <c r="I1936" s="257">
        <v>1</v>
      </c>
      <c r="J1936" s="257">
        <f t="shared" si="30"/>
        <v>616</v>
      </c>
      <c r="K1936" s="255" t="s">
        <v>398</v>
      </c>
      <c r="L1936" s="255" t="s">
        <v>694</v>
      </c>
      <c r="M1936" s="256">
        <v>43207</v>
      </c>
      <c r="N1936" s="255" t="s">
        <v>70</v>
      </c>
      <c r="O1936" s="255" t="s">
        <v>398</v>
      </c>
    </row>
    <row r="1937" spans="1:15" x14ac:dyDescent="0.2">
      <c r="A1937" s="255" t="s">
        <v>2063</v>
      </c>
      <c r="B1937" s="255" t="s">
        <v>2046</v>
      </c>
      <c r="C1937" s="255" t="s">
        <v>2879</v>
      </c>
      <c r="D1937" s="255" t="s">
        <v>2880</v>
      </c>
      <c r="E1937" s="255" t="s">
        <v>2881</v>
      </c>
      <c r="F1937" s="255" t="s">
        <v>10653</v>
      </c>
      <c r="G1937" s="256">
        <v>43203</v>
      </c>
      <c r="H1937" s="257">
        <v>139.80000000000001</v>
      </c>
      <c r="I1937" s="257">
        <v>1</v>
      </c>
      <c r="J1937" s="257">
        <f t="shared" si="30"/>
        <v>139.80000000000001</v>
      </c>
      <c r="K1937" s="255" t="s">
        <v>398</v>
      </c>
      <c r="L1937" s="255" t="s">
        <v>430</v>
      </c>
      <c r="M1937" s="256">
        <v>43214</v>
      </c>
      <c r="N1937" s="255" t="s">
        <v>70</v>
      </c>
      <c r="O1937" s="255" t="s">
        <v>398</v>
      </c>
    </row>
    <row r="1938" spans="1:15" x14ac:dyDescent="0.2">
      <c r="A1938" s="255" t="s">
        <v>2063</v>
      </c>
      <c r="B1938" s="255" t="s">
        <v>2046</v>
      </c>
      <c r="C1938" s="255" t="s">
        <v>1797</v>
      </c>
      <c r="D1938" s="255" t="s">
        <v>1798</v>
      </c>
      <c r="E1938" s="255" t="s">
        <v>1799</v>
      </c>
      <c r="F1938" s="255" t="s">
        <v>10654</v>
      </c>
      <c r="G1938" s="256">
        <v>43181</v>
      </c>
      <c r="H1938" s="257">
        <v>4971.53</v>
      </c>
      <c r="I1938" s="257">
        <v>1</v>
      </c>
      <c r="J1938" s="257">
        <f t="shared" si="30"/>
        <v>4971.53</v>
      </c>
      <c r="K1938" s="255" t="s">
        <v>398</v>
      </c>
      <c r="L1938" s="255" t="s">
        <v>177</v>
      </c>
      <c r="M1938" s="256">
        <v>43193</v>
      </c>
      <c r="N1938" s="255" t="s">
        <v>70</v>
      </c>
      <c r="O1938" s="255" t="s">
        <v>398</v>
      </c>
    </row>
    <row r="1939" spans="1:15" x14ac:dyDescent="0.2">
      <c r="A1939" s="255" t="s">
        <v>2063</v>
      </c>
      <c r="B1939" s="255" t="s">
        <v>2046</v>
      </c>
      <c r="C1939" s="255" t="s">
        <v>885</v>
      </c>
      <c r="D1939" s="255" t="s">
        <v>886</v>
      </c>
      <c r="E1939" s="255" t="s">
        <v>887</v>
      </c>
      <c r="F1939" s="255" t="s">
        <v>10655</v>
      </c>
      <c r="G1939" s="256">
        <v>43216</v>
      </c>
      <c r="H1939" s="257">
        <v>89.27</v>
      </c>
      <c r="I1939" s="257">
        <v>1</v>
      </c>
      <c r="J1939" s="257">
        <f t="shared" si="30"/>
        <v>89.27</v>
      </c>
      <c r="K1939" s="255" t="s">
        <v>10656</v>
      </c>
      <c r="L1939" s="255" t="s">
        <v>349</v>
      </c>
      <c r="M1939" s="256">
        <v>43217</v>
      </c>
      <c r="N1939" s="255" t="s">
        <v>70</v>
      </c>
      <c r="O1939" s="255" t="s">
        <v>10657</v>
      </c>
    </row>
    <row r="1940" spans="1:15" x14ac:dyDescent="0.2">
      <c r="A1940" s="255" t="s">
        <v>2063</v>
      </c>
      <c r="B1940" s="255" t="s">
        <v>2046</v>
      </c>
      <c r="C1940" s="255" t="s">
        <v>5985</v>
      </c>
      <c r="D1940" s="255" t="s">
        <v>5986</v>
      </c>
      <c r="E1940" s="255" t="s">
        <v>5987</v>
      </c>
      <c r="F1940" s="255" t="s">
        <v>10658</v>
      </c>
      <c r="G1940" s="256">
        <v>43190</v>
      </c>
      <c r="H1940" s="257">
        <v>143.46</v>
      </c>
      <c r="I1940" s="257">
        <v>1</v>
      </c>
      <c r="J1940" s="257">
        <f t="shared" si="30"/>
        <v>143.46</v>
      </c>
      <c r="K1940" s="255" t="s">
        <v>398</v>
      </c>
      <c r="L1940" s="255" t="s">
        <v>434</v>
      </c>
      <c r="M1940" s="256">
        <v>43195</v>
      </c>
      <c r="N1940" s="255" t="s">
        <v>70</v>
      </c>
      <c r="O1940" s="255" t="s">
        <v>398</v>
      </c>
    </row>
    <row r="1941" spans="1:15" x14ac:dyDescent="0.2">
      <c r="A1941" s="255" t="s">
        <v>2063</v>
      </c>
      <c r="B1941" s="255" t="s">
        <v>2046</v>
      </c>
      <c r="C1941" s="255" t="s">
        <v>211</v>
      </c>
      <c r="D1941" s="255" t="s">
        <v>212</v>
      </c>
      <c r="E1941" s="255" t="s">
        <v>213</v>
      </c>
      <c r="F1941" s="255" t="s">
        <v>10659</v>
      </c>
      <c r="G1941" s="256">
        <v>43190</v>
      </c>
      <c r="H1941" s="257">
        <v>13.7</v>
      </c>
      <c r="I1941" s="257">
        <v>1</v>
      </c>
      <c r="J1941" s="257">
        <f t="shared" si="30"/>
        <v>13.7</v>
      </c>
      <c r="K1941" s="255" t="s">
        <v>398</v>
      </c>
      <c r="L1941" s="255" t="s">
        <v>661</v>
      </c>
      <c r="M1941" s="256">
        <v>43194</v>
      </c>
      <c r="N1941" s="255" t="s">
        <v>70</v>
      </c>
      <c r="O1941" s="255" t="s">
        <v>398</v>
      </c>
    </row>
    <row r="1942" spans="1:15" x14ac:dyDescent="0.2">
      <c r="A1942" s="255" t="s">
        <v>2063</v>
      </c>
      <c r="B1942" s="255" t="s">
        <v>2046</v>
      </c>
      <c r="C1942" s="255" t="s">
        <v>211</v>
      </c>
      <c r="D1942" s="255" t="s">
        <v>212</v>
      </c>
      <c r="E1942" s="255" t="s">
        <v>213</v>
      </c>
      <c r="F1942" s="255" t="s">
        <v>10660</v>
      </c>
      <c r="G1942" s="256">
        <v>43190</v>
      </c>
      <c r="H1942" s="257">
        <v>192.91</v>
      </c>
      <c r="I1942" s="257">
        <v>1</v>
      </c>
      <c r="J1942" s="257">
        <f t="shared" si="30"/>
        <v>192.91</v>
      </c>
      <c r="K1942" s="255" t="s">
        <v>398</v>
      </c>
      <c r="L1942" s="255" t="s">
        <v>513</v>
      </c>
      <c r="M1942" s="256">
        <v>43194</v>
      </c>
      <c r="N1942" s="255" t="s">
        <v>70</v>
      </c>
      <c r="O1942" s="255" t="s">
        <v>398</v>
      </c>
    </row>
    <row r="1943" spans="1:15" x14ac:dyDescent="0.2">
      <c r="A1943" s="255" t="s">
        <v>2063</v>
      </c>
      <c r="B1943" s="255" t="s">
        <v>2046</v>
      </c>
      <c r="C1943" s="255" t="s">
        <v>211</v>
      </c>
      <c r="D1943" s="255" t="s">
        <v>212</v>
      </c>
      <c r="E1943" s="255" t="s">
        <v>213</v>
      </c>
      <c r="F1943" s="255" t="s">
        <v>10661</v>
      </c>
      <c r="G1943" s="256">
        <v>43190</v>
      </c>
      <c r="H1943" s="257">
        <v>660.41</v>
      </c>
      <c r="I1943" s="257">
        <v>1</v>
      </c>
      <c r="J1943" s="257">
        <f t="shared" si="30"/>
        <v>660.41</v>
      </c>
      <c r="K1943" s="255" t="s">
        <v>398</v>
      </c>
      <c r="L1943" s="255" t="s">
        <v>351</v>
      </c>
      <c r="M1943" s="256">
        <v>43194</v>
      </c>
      <c r="N1943" s="255" t="s">
        <v>70</v>
      </c>
      <c r="O1943" s="255" t="s">
        <v>398</v>
      </c>
    </row>
    <row r="1944" spans="1:15" x14ac:dyDescent="0.2">
      <c r="A1944" s="255" t="s">
        <v>2063</v>
      </c>
      <c r="B1944" s="255" t="s">
        <v>2046</v>
      </c>
      <c r="C1944" s="255" t="s">
        <v>211</v>
      </c>
      <c r="D1944" s="255" t="s">
        <v>212</v>
      </c>
      <c r="E1944" s="255" t="s">
        <v>213</v>
      </c>
      <c r="F1944" s="255" t="s">
        <v>10662</v>
      </c>
      <c r="G1944" s="256">
        <v>43190</v>
      </c>
      <c r="H1944" s="257">
        <v>21.08</v>
      </c>
      <c r="I1944" s="257">
        <v>1</v>
      </c>
      <c r="J1944" s="257">
        <f t="shared" si="30"/>
        <v>21.08</v>
      </c>
      <c r="K1944" s="255" t="s">
        <v>398</v>
      </c>
      <c r="L1944" s="255" t="s">
        <v>91</v>
      </c>
      <c r="M1944" s="256">
        <v>43194</v>
      </c>
      <c r="N1944" s="255" t="s">
        <v>70</v>
      </c>
      <c r="O1944" s="255" t="s">
        <v>398</v>
      </c>
    </row>
    <row r="1945" spans="1:15" x14ac:dyDescent="0.2">
      <c r="A1945" s="255" t="s">
        <v>2063</v>
      </c>
      <c r="B1945" s="255" t="s">
        <v>2046</v>
      </c>
      <c r="C1945" s="255" t="s">
        <v>211</v>
      </c>
      <c r="D1945" s="255" t="s">
        <v>212</v>
      </c>
      <c r="E1945" s="255" t="s">
        <v>213</v>
      </c>
      <c r="F1945" s="255" t="s">
        <v>10663</v>
      </c>
      <c r="G1945" s="256">
        <v>43190</v>
      </c>
      <c r="H1945" s="257">
        <v>34.229999999999997</v>
      </c>
      <c r="I1945" s="257">
        <v>1</v>
      </c>
      <c r="J1945" s="257">
        <f t="shared" si="30"/>
        <v>34.229999999999997</v>
      </c>
      <c r="K1945" s="255" t="s">
        <v>398</v>
      </c>
      <c r="L1945" s="255" t="s">
        <v>618</v>
      </c>
      <c r="M1945" s="256">
        <v>43194</v>
      </c>
      <c r="N1945" s="255" t="s">
        <v>70</v>
      </c>
      <c r="O1945" s="255" t="s">
        <v>398</v>
      </c>
    </row>
    <row r="1946" spans="1:15" x14ac:dyDescent="0.2">
      <c r="A1946" s="255" t="s">
        <v>2063</v>
      </c>
      <c r="B1946" s="255" t="s">
        <v>2046</v>
      </c>
      <c r="C1946" s="255" t="s">
        <v>211</v>
      </c>
      <c r="D1946" s="255" t="s">
        <v>212</v>
      </c>
      <c r="E1946" s="255" t="s">
        <v>213</v>
      </c>
      <c r="F1946" s="255" t="s">
        <v>10664</v>
      </c>
      <c r="G1946" s="256">
        <v>43190</v>
      </c>
      <c r="H1946" s="257">
        <v>11.37</v>
      </c>
      <c r="I1946" s="257">
        <v>1</v>
      </c>
      <c r="J1946" s="257">
        <f t="shared" si="30"/>
        <v>11.37</v>
      </c>
      <c r="K1946" s="255" t="s">
        <v>398</v>
      </c>
      <c r="L1946" s="255" t="s">
        <v>434</v>
      </c>
      <c r="M1946" s="256">
        <v>43194</v>
      </c>
      <c r="N1946" s="255" t="s">
        <v>70</v>
      </c>
      <c r="O1946" s="255" t="s">
        <v>398</v>
      </c>
    </row>
    <row r="1947" spans="1:15" x14ac:dyDescent="0.2">
      <c r="A1947" s="255" t="s">
        <v>2063</v>
      </c>
      <c r="B1947" s="255" t="s">
        <v>2046</v>
      </c>
      <c r="C1947" s="255" t="s">
        <v>211</v>
      </c>
      <c r="D1947" s="255" t="s">
        <v>212</v>
      </c>
      <c r="E1947" s="255" t="s">
        <v>213</v>
      </c>
      <c r="F1947" s="255" t="s">
        <v>10665</v>
      </c>
      <c r="G1947" s="256">
        <v>43190</v>
      </c>
      <c r="H1947" s="257">
        <v>32.89</v>
      </c>
      <c r="I1947" s="257">
        <v>1</v>
      </c>
      <c r="J1947" s="257">
        <f t="shared" si="30"/>
        <v>32.89</v>
      </c>
      <c r="K1947" s="255" t="s">
        <v>398</v>
      </c>
      <c r="L1947" s="255" t="s">
        <v>1348</v>
      </c>
      <c r="M1947" s="256">
        <v>43194</v>
      </c>
      <c r="N1947" s="255" t="s">
        <v>70</v>
      </c>
      <c r="O1947" s="255" t="s">
        <v>398</v>
      </c>
    </row>
    <row r="1948" spans="1:15" x14ac:dyDescent="0.2">
      <c r="A1948" s="255" t="s">
        <v>2063</v>
      </c>
      <c r="B1948" s="255" t="s">
        <v>2046</v>
      </c>
      <c r="C1948" s="255" t="s">
        <v>211</v>
      </c>
      <c r="D1948" s="255" t="s">
        <v>212</v>
      </c>
      <c r="E1948" s="255" t="s">
        <v>213</v>
      </c>
      <c r="F1948" s="255" t="s">
        <v>10666</v>
      </c>
      <c r="G1948" s="256">
        <v>43190</v>
      </c>
      <c r="H1948" s="257">
        <v>52.15</v>
      </c>
      <c r="I1948" s="257">
        <v>1</v>
      </c>
      <c r="J1948" s="257">
        <f t="shared" si="30"/>
        <v>52.15</v>
      </c>
      <c r="K1948" s="255" t="s">
        <v>398</v>
      </c>
      <c r="L1948" s="255" t="s">
        <v>10667</v>
      </c>
      <c r="M1948" s="256">
        <v>43194</v>
      </c>
      <c r="N1948" s="255" t="s">
        <v>70</v>
      </c>
      <c r="O1948" s="255" t="s">
        <v>398</v>
      </c>
    </row>
    <row r="1949" spans="1:15" x14ac:dyDescent="0.2">
      <c r="A1949" s="255" t="s">
        <v>2063</v>
      </c>
      <c r="B1949" s="255" t="s">
        <v>2046</v>
      </c>
      <c r="C1949" s="255" t="s">
        <v>211</v>
      </c>
      <c r="D1949" s="255" t="s">
        <v>212</v>
      </c>
      <c r="E1949" s="255" t="s">
        <v>213</v>
      </c>
      <c r="F1949" s="255" t="s">
        <v>10668</v>
      </c>
      <c r="G1949" s="256">
        <v>43190</v>
      </c>
      <c r="H1949" s="257">
        <v>349.75</v>
      </c>
      <c r="I1949" s="257">
        <v>1</v>
      </c>
      <c r="J1949" s="257">
        <f t="shared" si="30"/>
        <v>349.75</v>
      </c>
      <c r="K1949" s="255" t="s">
        <v>398</v>
      </c>
      <c r="L1949" s="255" t="s">
        <v>432</v>
      </c>
      <c r="M1949" s="256">
        <v>43194</v>
      </c>
      <c r="N1949" s="255" t="s">
        <v>70</v>
      </c>
      <c r="O1949" s="255" t="s">
        <v>398</v>
      </c>
    </row>
    <row r="1950" spans="1:15" x14ac:dyDescent="0.2">
      <c r="A1950" s="255" t="s">
        <v>2063</v>
      </c>
      <c r="B1950" s="255" t="s">
        <v>2046</v>
      </c>
      <c r="C1950" s="255" t="s">
        <v>211</v>
      </c>
      <c r="D1950" s="255" t="s">
        <v>212</v>
      </c>
      <c r="E1950" s="255" t="s">
        <v>213</v>
      </c>
      <c r="F1950" s="255" t="s">
        <v>10669</v>
      </c>
      <c r="G1950" s="256">
        <v>43190</v>
      </c>
      <c r="H1950" s="257">
        <v>32.89</v>
      </c>
      <c r="I1950" s="257">
        <v>1</v>
      </c>
      <c r="J1950" s="257">
        <f t="shared" si="30"/>
        <v>32.89</v>
      </c>
      <c r="K1950" s="255" t="s">
        <v>398</v>
      </c>
      <c r="L1950" s="255" t="s">
        <v>804</v>
      </c>
      <c r="M1950" s="256">
        <v>43194</v>
      </c>
      <c r="N1950" s="255" t="s">
        <v>70</v>
      </c>
      <c r="O1950" s="255" t="s">
        <v>398</v>
      </c>
    </row>
    <row r="1951" spans="1:15" x14ac:dyDescent="0.2">
      <c r="A1951" s="255" t="s">
        <v>2063</v>
      </c>
      <c r="B1951" s="255" t="s">
        <v>2046</v>
      </c>
      <c r="C1951" s="255" t="s">
        <v>10670</v>
      </c>
      <c r="D1951" s="255" t="s">
        <v>10671</v>
      </c>
      <c r="E1951" s="255" t="s">
        <v>10672</v>
      </c>
      <c r="F1951" s="255" t="s">
        <v>10673</v>
      </c>
      <c r="G1951" s="256">
        <v>43190</v>
      </c>
      <c r="H1951" s="257">
        <v>3787.3</v>
      </c>
      <c r="I1951" s="257">
        <v>1</v>
      </c>
      <c r="J1951" s="257">
        <f t="shared" si="30"/>
        <v>3787.3</v>
      </c>
      <c r="K1951" s="255" t="s">
        <v>398</v>
      </c>
      <c r="L1951" s="255" t="s">
        <v>10674</v>
      </c>
      <c r="M1951" s="256">
        <v>43208</v>
      </c>
      <c r="N1951" s="255" t="s">
        <v>70</v>
      </c>
      <c r="O1951" s="255" t="s">
        <v>398</v>
      </c>
    </row>
    <row r="1952" spans="1:15" x14ac:dyDescent="0.2">
      <c r="A1952" s="255" t="s">
        <v>2063</v>
      </c>
      <c r="B1952" s="255" t="s">
        <v>2046</v>
      </c>
      <c r="C1952" s="255" t="s">
        <v>2697</v>
      </c>
      <c r="D1952" s="255" t="s">
        <v>2698</v>
      </c>
      <c r="E1952" s="255" t="s">
        <v>2699</v>
      </c>
      <c r="F1952" s="255" t="s">
        <v>10675</v>
      </c>
      <c r="G1952" s="256">
        <v>43204</v>
      </c>
      <c r="H1952" s="257">
        <v>59.4</v>
      </c>
      <c r="I1952" s="257">
        <v>1</v>
      </c>
      <c r="J1952" s="257">
        <f t="shared" si="30"/>
        <v>59.4</v>
      </c>
      <c r="K1952" s="255" t="s">
        <v>398</v>
      </c>
      <c r="L1952" s="255" t="s">
        <v>10676</v>
      </c>
      <c r="M1952" s="256">
        <v>43209</v>
      </c>
      <c r="N1952" s="255" t="s">
        <v>70</v>
      </c>
      <c r="O1952" s="255" t="s">
        <v>398</v>
      </c>
    </row>
    <row r="1953" spans="1:15" x14ac:dyDescent="0.2">
      <c r="A1953" s="255" t="s">
        <v>2063</v>
      </c>
      <c r="B1953" s="255" t="s">
        <v>2046</v>
      </c>
      <c r="C1953" s="255" t="s">
        <v>2697</v>
      </c>
      <c r="D1953" s="255" t="s">
        <v>2698</v>
      </c>
      <c r="E1953" s="255" t="s">
        <v>2699</v>
      </c>
      <c r="F1953" s="255" t="s">
        <v>10677</v>
      </c>
      <c r="G1953" s="256">
        <v>43185</v>
      </c>
      <c r="H1953" s="257">
        <v>77.75</v>
      </c>
      <c r="I1953" s="257">
        <v>1</v>
      </c>
      <c r="J1953" s="257">
        <f t="shared" si="30"/>
        <v>77.75</v>
      </c>
      <c r="K1953" s="255" t="s">
        <v>398</v>
      </c>
      <c r="L1953" s="255" t="s">
        <v>10676</v>
      </c>
      <c r="M1953" s="256">
        <v>43194</v>
      </c>
      <c r="N1953" s="255" t="s">
        <v>70</v>
      </c>
      <c r="O1953" s="255" t="s">
        <v>398</v>
      </c>
    </row>
    <row r="1954" spans="1:15" x14ac:dyDescent="0.2">
      <c r="A1954" s="255" t="s">
        <v>2063</v>
      </c>
      <c r="B1954" s="255" t="s">
        <v>2046</v>
      </c>
      <c r="C1954" s="255" t="s">
        <v>2697</v>
      </c>
      <c r="D1954" s="255" t="s">
        <v>2698</v>
      </c>
      <c r="E1954" s="255" t="s">
        <v>2699</v>
      </c>
      <c r="F1954" s="255" t="s">
        <v>10678</v>
      </c>
      <c r="G1954" s="256">
        <v>43181</v>
      </c>
      <c r="H1954" s="257">
        <v>165</v>
      </c>
      <c r="I1954" s="257">
        <v>1</v>
      </c>
      <c r="J1954" s="257">
        <f t="shared" si="30"/>
        <v>165</v>
      </c>
      <c r="K1954" s="255" t="s">
        <v>10679</v>
      </c>
      <c r="L1954" s="255" t="s">
        <v>91</v>
      </c>
      <c r="M1954" s="256">
        <v>43194</v>
      </c>
      <c r="N1954" s="255" t="s">
        <v>70</v>
      </c>
      <c r="O1954" s="255" t="s">
        <v>10680</v>
      </c>
    </row>
    <row r="1955" spans="1:15" x14ac:dyDescent="0.2">
      <c r="A1955" s="255" t="s">
        <v>2063</v>
      </c>
      <c r="B1955" s="255" t="s">
        <v>2046</v>
      </c>
      <c r="C1955" s="255" t="s">
        <v>10681</v>
      </c>
      <c r="D1955" s="255" t="s">
        <v>10682</v>
      </c>
      <c r="E1955" s="255" t="s">
        <v>10683</v>
      </c>
      <c r="F1955" s="255" t="s">
        <v>10684</v>
      </c>
      <c r="G1955" s="256">
        <v>43213</v>
      </c>
      <c r="H1955" s="257">
        <v>3900</v>
      </c>
      <c r="I1955" s="257">
        <v>1</v>
      </c>
      <c r="J1955" s="257">
        <f t="shared" si="30"/>
        <v>3900</v>
      </c>
      <c r="K1955" s="255" t="s">
        <v>398</v>
      </c>
      <c r="L1955" s="255" t="s">
        <v>301</v>
      </c>
      <c r="M1955" s="256">
        <v>43214</v>
      </c>
      <c r="N1955" s="255" t="s">
        <v>70</v>
      </c>
      <c r="O1955" s="255" t="s">
        <v>398</v>
      </c>
    </row>
    <row r="1956" spans="1:15" x14ac:dyDescent="0.2">
      <c r="A1956" s="255" t="s">
        <v>2063</v>
      </c>
      <c r="B1956" s="255" t="s">
        <v>2046</v>
      </c>
      <c r="C1956" s="255" t="s">
        <v>10681</v>
      </c>
      <c r="D1956" s="255" t="s">
        <v>10682</v>
      </c>
      <c r="E1956" s="255" t="s">
        <v>10683</v>
      </c>
      <c r="F1956" s="255" t="s">
        <v>10685</v>
      </c>
      <c r="G1956" s="256">
        <v>43202</v>
      </c>
      <c r="H1956" s="257">
        <v>3600</v>
      </c>
      <c r="I1956" s="257">
        <v>1</v>
      </c>
      <c r="J1956" s="257">
        <f t="shared" si="30"/>
        <v>3600</v>
      </c>
      <c r="K1956" s="255" t="s">
        <v>398</v>
      </c>
      <c r="L1956" s="255" t="s">
        <v>301</v>
      </c>
      <c r="M1956" s="256">
        <v>43208</v>
      </c>
      <c r="N1956" s="255" t="s">
        <v>70</v>
      </c>
      <c r="O1956" s="255" t="s">
        <v>398</v>
      </c>
    </row>
    <row r="1957" spans="1:15" x14ac:dyDescent="0.2">
      <c r="A1957" s="255" t="s">
        <v>2063</v>
      </c>
      <c r="B1957" s="255" t="s">
        <v>2046</v>
      </c>
      <c r="C1957" s="255" t="s">
        <v>10686</v>
      </c>
      <c r="D1957" s="255" t="s">
        <v>10687</v>
      </c>
      <c r="E1957" s="255" t="s">
        <v>10688</v>
      </c>
      <c r="F1957" s="255" t="s">
        <v>10689</v>
      </c>
      <c r="G1957" s="256">
        <v>43203</v>
      </c>
      <c r="H1957" s="257">
        <v>380</v>
      </c>
      <c r="I1957" s="257">
        <v>1</v>
      </c>
      <c r="J1957" s="257">
        <f t="shared" si="30"/>
        <v>380</v>
      </c>
      <c r="K1957" s="255" t="s">
        <v>398</v>
      </c>
      <c r="L1957" s="255" t="s">
        <v>10690</v>
      </c>
      <c r="M1957" s="256">
        <v>43207</v>
      </c>
      <c r="N1957" s="255" t="s">
        <v>70</v>
      </c>
      <c r="O1957" s="255" t="s">
        <v>398</v>
      </c>
    </row>
    <row r="1958" spans="1:15" x14ac:dyDescent="0.2">
      <c r="A1958" s="255" t="s">
        <v>2063</v>
      </c>
      <c r="B1958" s="255" t="s">
        <v>2046</v>
      </c>
      <c r="C1958" s="255" t="s">
        <v>251</v>
      </c>
      <c r="D1958" s="255" t="s">
        <v>252</v>
      </c>
      <c r="E1958" s="255" t="s">
        <v>253</v>
      </c>
      <c r="F1958" s="255" t="s">
        <v>10691</v>
      </c>
      <c r="G1958" s="256">
        <v>43185</v>
      </c>
      <c r="H1958" s="257">
        <v>463.74</v>
      </c>
      <c r="I1958" s="257">
        <v>1</v>
      </c>
      <c r="J1958" s="257">
        <f t="shared" si="30"/>
        <v>463.74</v>
      </c>
      <c r="K1958" s="255" t="s">
        <v>398</v>
      </c>
      <c r="L1958" s="255" t="s">
        <v>799</v>
      </c>
      <c r="M1958" s="256">
        <v>43199</v>
      </c>
      <c r="N1958" s="255" t="s">
        <v>70</v>
      </c>
      <c r="O1958" s="255" t="s">
        <v>398</v>
      </c>
    </row>
    <row r="1959" spans="1:15" x14ac:dyDescent="0.2">
      <c r="A1959" s="255" t="s">
        <v>2063</v>
      </c>
      <c r="B1959" s="255" t="s">
        <v>2046</v>
      </c>
      <c r="C1959" s="255" t="s">
        <v>251</v>
      </c>
      <c r="D1959" s="255" t="s">
        <v>252</v>
      </c>
      <c r="E1959" s="255" t="s">
        <v>253</v>
      </c>
      <c r="F1959" s="255" t="s">
        <v>10692</v>
      </c>
      <c r="G1959" s="256">
        <v>43208</v>
      </c>
      <c r="H1959" s="257">
        <v>118.56</v>
      </c>
      <c r="I1959" s="257">
        <v>1</v>
      </c>
      <c r="J1959" s="257">
        <f t="shared" si="30"/>
        <v>118.56</v>
      </c>
      <c r="K1959" s="255" t="s">
        <v>10693</v>
      </c>
      <c r="L1959" s="255" t="s">
        <v>7209</v>
      </c>
      <c r="M1959" s="256">
        <v>43208</v>
      </c>
      <c r="N1959" s="255" t="s">
        <v>70</v>
      </c>
      <c r="O1959" s="255" t="s">
        <v>398</v>
      </c>
    </row>
    <row r="1960" spans="1:15" x14ac:dyDescent="0.2">
      <c r="A1960" s="255" t="s">
        <v>2063</v>
      </c>
      <c r="B1960" s="255" t="s">
        <v>2046</v>
      </c>
      <c r="C1960" s="255" t="s">
        <v>10694</v>
      </c>
      <c r="D1960" s="255" t="s">
        <v>10695</v>
      </c>
      <c r="E1960" s="255" t="s">
        <v>10696</v>
      </c>
      <c r="F1960" s="255" t="s">
        <v>10697</v>
      </c>
      <c r="G1960" s="256">
        <v>43188</v>
      </c>
      <c r="H1960" s="257">
        <v>150</v>
      </c>
      <c r="I1960" s="257">
        <v>1</v>
      </c>
      <c r="J1960" s="257">
        <f t="shared" si="30"/>
        <v>150</v>
      </c>
      <c r="K1960" s="255" t="s">
        <v>398</v>
      </c>
      <c r="L1960" s="255" t="s">
        <v>391</v>
      </c>
      <c r="M1960" s="256">
        <v>43209</v>
      </c>
      <c r="N1960" s="255" t="s">
        <v>70</v>
      </c>
      <c r="O1960" s="255" t="s">
        <v>398</v>
      </c>
    </row>
    <row r="1961" spans="1:15" x14ac:dyDescent="0.2">
      <c r="A1961" s="255" t="s">
        <v>2063</v>
      </c>
      <c r="B1961" s="255" t="s">
        <v>2046</v>
      </c>
      <c r="C1961" s="255" t="s">
        <v>148</v>
      </c>
      <c r="D1961" s="255" t="s">
        <v>149</v>
      </c>
      <c r="E1961" s="255" t="s">
        <v>150</v>
      </c>
      <c r="F1961" s="255" t="s">
        <v>10698</v>
      </c>
      <c r="G1961" s="256">
        <v>43194</v>
      </c>
      <c r="H1961" s="257">
        <v>21.78</v>
      </c>
      <c r="I1961" s="257">
        <v>1</v>
      </c>
      <c r="J1961" s="257">
        <f t="shared" si="30"/>
        <v>21.78</v>
      </c>
      <c r="K1961" s="255" t="s">
        <v>398</v>
      </c>
      <c r="L1961" s="255" t="s">
        <v>147</v>
      </c>
      <c r="M1961" s="256">
        <v>43195</v>
      </c>
      <c r="N1961" s="255" t="s">
        <v>70</v>
      </c>
      <c r="O1961" s="255" t="s">
        <v>398</v>
      </c>
    </row>
    <row r="1962" spans="1:15" x14ac:dyDescent="0.2">
      <c r="A1962" s="255" t="s">
        <v>2063</v>
      </c>
      <c r="B1962" s="255" t="s">
        <v>2046</v>
      </c>
      <c r="C1962" s="255" t="s">
        <v>148</v>
      </c>
      <c r="D1962" s="255" t="s">
        <v>149</v>
      </c>
      <c r="E1962" s="255" t="s">
        <v>150</v>
      </c>
      <c r="F1962" s="255" t="s">
        <v>10699</v>
      </c>
      <c r="G1962" s="256">
        <v>43194</v>
      </c>
      <c r="H1962" s="257">
        <v>21.78</v>
      </c>
      <c r="I1962" s="257">
        <v>1</v>
      </c>
      <c r="J1962" s="257">
        <f t="shared" si="30"/>
        <v>21.78</v>
      </c>
      <c r="K1962" s="255" t="s">
        <v>398</v>
      </c>
      <c r="L1962" s="255" t="s">
        <v>10700</v>
      </c>
      <c r="M1962" s="256">
        <v>43195</v>
      </c>
      <c r="N1962" s="255" t="s">
        <v>70</v>
      </c>
      <c r="O1962" s="255" t="s">
        <v>398</v>
      </c>
    </row>
    <row r="1963" spans="1:15" x14ac:dyDescent="0.2">
      <c r="A1963" s="255" t="s">
        <v>2063</v>
      </c>
      <c r="B1963" s="255" t="s">
        <v>2046</v>
      </c>
      <c r="C1963" s="255" t="s">
        <v>148</v>
      </c>
      <c r="D1963" s="255" t="s">
        <v>149</v>
      </c>
      <c r="E1963" s="255" t="s">
        <v>150</v>
      </c>
      <c r="F1963" s="255" t="s">
        <v>10701</v>
      </c>
      <c r="G1963" s="256">
        <v>43194</v>
      </c>
      <c r="H1963" s="257">
        <v>58.08</v>
      </c>
      <c r="I1963" s="257">
        <v>1</v>
      </c>
      <c r="J1963" s="257">
        <f t="shared" si="30"/>
        <v>58.08</v>
      </c>
      <c r="K1963" s="255" t="s">
        <v>10702</v>
      </c>
      <c r="L1963" s="255" t="s">
        <v>249</v>
      </c>
      <c r="M1963" s="256">
        <v>43195</v>
      </c>
      <c r="N1963" s="255" t="s">
        <v>70</v>
      </c>
      <c r="O1963" s="255" t="s">
        <v>10703</v>
      </c>
    </row>
    <row r="1964" spans="1:15" x14ac:dyDescent="0.2">
      <c r="A1964" s="255" t="s">
        <v>2063</v>
      </c>
      <c r="B1964" s="255" t="s">
        <v>2046</v>
      </c>
      <c r="C1964" s="255" t="s">
        <v>148</v>
      </c>
      <c r="D1964" s="255" t="s">
        <v>149</v>
      </c>
      <c r="E1964" s="255" t="s">
        <v>150</v>
      </c>
      <c r="F1964" s="255" t="s">
        <v>10704</v>
      </c>
      <c r="G1964" s="256">
        <v>43194</v>
      </c>
      <c r="H1964" s="257">
        <v>62.21</v>
      </c>
      <c r="I1964" s="257">
        <v>1</v>
      </c>
      <c r="J1964" s="257">
        <f t="shared" si="30"/>
        <v>62.21</v>
      </c>
      <c r="K1964" s="255" t="s">
        <v>398</v>
      </c>
      <c r="L1964" s="255" t="s">
        <v>348</v>
      </c>
      <c r="M1964" s="256">
        <v>43195</v>
      </c>
      <c r="N1964" s="255" t="s">
        <v>70</v>
      </c>
      <c r="O1964" s="255" t="s">
        <v>398</v>
      </c>
    </row>
    <row r="1965" spans="1:15" x14ac:dyDescent="0.2">
      <c r="A1965" s="255" t="s">
        <v>2063</v>
      </c>
      <c r="B1965" s="255" t="s">
        <v>2046</v>
      </c>
      <c r="C1965" s="255" t="s">
        <v>148</v>
      </c>
      <c r="D1965" s="255" t="s">
        <v>149</v>
      </c>
      <c r="E1965" s="255" t="s">
        <v>150</v>
      </c>
      <c r="F1965" s="255" t="s">
        <v>10705</v>
      </c>
      <c r="G1965" s="256">
        <v>43194</v>
      </c>
      <c r="H1965" s="257">
        <v>14.52</v>
      </c>
      <c r="I1965" s="257">
        <v>1</v>
      </c>
      <c r="J1965" s="257">
        <f t="shared" si="30"/>
        <v>14.52</v>
      </c>
      <c r="K1965" s="255" t="s">
        <v>398</v>
      </c>
      <c r="L1965" s="255" t="s">
        <v>652</v>
      </c>
      <c r="M1965" s="256">
        <v>43195</v>
      </c>
      <c r="N1965" s="255" t="s">
        <v>70</v>
      </c>
      <c r="O1965" s="255" t="s">
        <v>398</v>
      </c>
    </row>
    <row r="1966" spans="1:15" x14ac:dyDescent="0.2">
      <c r="A1966" s="255" t="s">
        <v>2063</v>
      </c>
      <c r="B1966" s="255" t="s">
        <v>2046</v>
      </c>
      <c r="C1966" s="255" t="s">
        <v>148</v>
      </c>
      <c r="D1966" s="255" t="s">
        <v>149</v>
      </c>
      <c r="E1966" s="255" t="s">
        <v>150</v>
      </c>
      <c r="F1966" s="255" t="s">
        <v>10706</v>
      </c>
      <c r="G1966" s="256">
        <v>43194</v>
      </c>
      <c r="H1966" s="257">
        <v>7.26</v>
      </c>
      <c r="I1966" s="257">
        <v>1</v>
      </c>
      <c r="J1966" s="257">
        <f t="shared" si="30"/>
        <v>7.26</v>
      </c>
      <c r="K1966" s="255" t="s">
        <v>398</v>
      </c>
      <c r="L1966" s="255" t="s">
        <v>525</v>
      </c>
      <c r="M1966" s="256">
        <v>43195</v>
      </c>
      <c r="N1966" s="255" t="s">
        <v>70</v>
      </c>
      <c r="O1966" s="255" t="s">
        <v>398</v>
      </c>
    </row>
    <row r="1967" spans="1:15" x14ac:dyDescent="0.2">
      <c r="A1967" s="255" t="s">
        <v>2063</v>
      </c>
      <c r="B1967" s="255" t="s">
        <v>2046</v>
      </c>
      <c r="C1967" s="255" t="s">
        <v>10707</v>
      </c>
      <c r="D1967" s="255" t="s">
        <v>10708</v>
      </c>
      <c r="E1967" s="255" t="s">
        <v>10709</v>
      </c>
      <c r="F1967" s="255" t="s">
        <v>10710</v>
      </c>
      <c r="G1967" s="256">
        <v>43217</v>
      </c>
      <c r="H1967" s="257">
        <v>260</v>
      </c>
      <c r="I1967" s="257">
        <v>1</v>
      </c>
      <c r="J1967" s="257">
        <f t="shared" si="30"/>
        <v>260</v>
      </c>
      <c r="K1967" s="255" t="s">
        <v>398</v>
      </c>
      <c r="L1967" s="255" t="s">
        <v>2729</v>
      </c>
      <c r="M1967" s="256">
        <v>43217</v>
      </c>
      <c r="N1967" s="255" t="s">
        <v>70</v>
      </c>
      <c r="O1967" s="255" t="s">
        <v>398</v>
      </c>
    </row>
    <row r="1968" spans="1:15" x14ac:dyDescent="0.2">
      <c r="A1968" s="255" t="s">
        <v>2063</v>
      </c>
      <c r="B1968" s="255" t="s">
        <v>2046</v>
      </c>
      <c r="C1968" s="255" t="s">
        <v>10711</v>
      </c>
      <c r="D1968" s="255" t="s">
        <v>10712</v>
      </c>
      <c r="E1968" s="255" t="s">
        <v>10713</v>
      </c>
      <c r="F1968" s="255" t="s">
        <v>10714</v>
      </c>
      <c r="G1968" s="256">
        <v>43214</v>
      </c>
      <c r="H1968" s="257">
        <v>65.959999999999994</v>
      </c>
      <c r="I1968" s="257">
        <v>1</v>
      </c>
      <c r="J1968" s="257">
        <f t="shared" si="30"/>
        <v>65.959999999999994</v>
      </c>
      <c r="K1968" s="255" t="s">
        <v>10715</v>
      </c>
      <c r="L1968" s="255" t="s">
        <v>190</v>
      </c>
      <c r="M1968" s="256">
        <v>43217</v>
      </c>
      <c r="N1968" s="255" t="s">
        <v>70</v>
      </c>
      <c r="O1968" s="255" t="s">
        <v>10716</v>
      </c>
    </row>
    <row r="1969" spans="1:15" x14ac:dyDescent="0.2">
      <c r="A1969" s="255" t="s">
        <v>2063</v>
      </c>
      <c r="B1969" s="255" t="s">
        <v>2046</v>
      </c>
      <c r="C1969" s="255" t="s">
        <v>10711</v>
      </c>
      <c r="D1969" s="255" t="s">
        <v>10712</v>
      </c>
      <c r="E1969" s="255" t="s">
        <v>10713</v>
      </c>
      <c r="F1969" s="255" t="s">
        <v>10717</v>
      </c>
      <c r="G1969" s="256">
        <v>43214</v>
      </c>
      <c r="H1969" s="257">
        <v>65.959999999999994</v>
      </c>
      <c r="I1969" s="257">
        <v>1</v>
      </c>
      <c r="J1969" s="257">
        <f t="shared" si="30"/>
        <v>65.959999999999994</v>
      </c>
      <c r="K1969" s="255" t="s">
        <v>10718</v>
      </c>
      <c r="L1969" s="255" t="s">
        <v>190</v>
      </c>
      <c r="M1969" s="256">
        <v>43217</v>
      </c>
      <c r="N1969" s="255" t="s">
        <v>70</v>
      </c>
      <c r="O1969" s="255" t="s">
        <v>10719</v>
      </c>
    </row>
    <row r="1970" spans="1:15" x14ac:dyDescent="0.2">
      <c r="A1970" s="255" t="s">
        <v>2063</v>
      </c>
      <c r="B1970" s="255" t="s">
        <v>2046</v>
      </c>
      <c r="C1970" s="255" t="s">
        <v>10720</v>
      </c>
      <c r="D1970" s="255" t="s">
        <v>10721</v>
      </c>
      <c r="E1970" s="255" t="s">
        <v>10722</v>
      </c>
      <c r="F1970" s="255" t="s">
        <v>10723</v>
      </c>
      <c r="G1970" s="256">
        <v>43213</v>
      </c>
      <c r="H1970" s="257">
        <v>168</v>
      </c>
      <c r="I1970" s="257">
        <v>1</v>
      </c>
      <c r="J1970" s="257">
        <f t="shared" si="30"/>
        <v>168</v>
      </c>
      <c r="K1970" s="255" t="s">
        <v>398</v>
      </c>
      <c r="L1970" s="255" t="s">
        <v>10724</v>
      </c>
      <c r="M1970" s="256">
        <v>43217</v>
      </c>
      <c r="N1970" s="255" t="s">
        <v>70</v>
      </c>
      <c r="O1970" s="255" t="s">
        <v>398</v>
      </c>
    </row>
    <row r="1971" spans="1:15" x14ac:dyDescent="0.2">
      <c r="A1971" s="255" t="s">
        <v>2063</v>
      </c>
      <c r="B1971" s="255" t="s">
        <v>2046</v>
      </c>
      <c r="C1971" s="255" t="s">
        <v>10725</v>
      </c>
      <c r="D1971" s="255" t="s">
        <v>10726</v>
      </c>
      <c r="E1971" s="255" t="s">
        <v>10727</v>
      </c>
      <c r="F1971" s="255" t="s">
        <v>10728</v>
      </c>
      <c r="G1971" s="256">
        <v>43198</v>
      </c>
      <c r="H1971" s="257">
        <v>150</v>
      </c>
      <c r="I1971" s="257">
        <v>1</v>
      </c>
      <c r="J1971" s="257">
        <f t="shared" si="30"/>
        <v>150</v>
      </c>
      <c r="K1971" s="255" t="s">
        <v>10729</v>
      </c>
      <c r="L1971" s="255" t="s">
        <v>451</v>
      </c>
      <c r="M1971" s="256">
        <v>43206</v>
      </c>
      <c r="N1971" s="255" t="s">
        <v>70</v>
      </c>
      <c r="O1971" s="255" t="s">
        <v>10730</v>
      </c>
    </row>
    <row r="1972" spans="1:15" x14ac:dyDescent="0.2">
      <c r="A1972" s="255" t="s">
        <v>2063</v>
      </c>
      <c r="B1972" s="255" t="s">
        <v>2046</v>
      </c>
      <c r="C1972" s="255" t="s">
        <v>10725</v>
      </c>
      <c r="D1972" s="255" t="s">
        <v>10726</v>
      </c>
      <c r="E1972" s="255" t="s">
        <v>10727</v>
      </c>
      <c r="F1972" s="255" t="s">
        <v>10731</v>
      </c>
      <c r="G1972" s="256">
        <v>43198</v>
      </c>
      <c r="H1972" s="257">
        <v>150</v>
      </c>
      <c r="I1972" s="257">
        <v>1</v>
      </c>
      <c r="J1972" s="257">
        <f t="shared" si="30"/>
        <v>150</v>
      </c>
      <c r="K1972" s="255" t="s">
        <v>10732</v>
      </c>
      <c r="L1972" s="255" t="s">
        <v>451</v>
      </c>
      <c r="M1972" s="256">
        <v>43206</v>
      </c>
      <c r="N1972" s="255" t="s">
        <v>70</v>
      </c>
      <c r="O1972" s="255" t="s">
        <v>10733</v>
      </c>
    </row>
    <row r="1973" spans="1:15" x14ac:dyDescent="0.2">
      <c r="A1973" s="255" t="s">
        <v>2063</v>
      </c>
      <c r="B1973" s="255" t="s">
        <v>2046</v>
      </c>
      <c r="C1973" s="255" t="s">
        <v>10725</v>
      </c>
      <c r="D1973" s="255" t="s">
        <v>10726</v>
      </c>
      <c r="E1973" s="255" t="s">
        <v>10727</v>
      </c>
      <c r="F1973" s="255" t="s">
        <v>10734</v>
      </c>
      <c r="G1973" s="256">
        <v>43198</v>
      </c>
      <c r="H1973" s="257">
        <v>72</v>
      </c>
      <c r="I1973" s="257">
        <v>1</v>
      </c>
      <c r="J1973" s="257">
        <f t="shared" si="30"/>
        <v>72</v>
      </c>
      <c r="K1973" s="255" t="s">
        <v>10735</v>
      </c>
      <c r="L1973" s="255" t="s">
        <v>451</v>
      </c>
      <c r="M1973" s="256">
        <v>43206</v>
      </c>
      <c r="N1973" s="255" t="s">
        <v>70</v>
      </c>
      <c r="O1973" s="255" t="s">
        <v>10736</v>
      </c>
    </row>
    <row r="1974" spans="1:15" x14ac:dyDescent="0.2">
      <c r="A1974" s="255" t="s">
        <v>2063</v>
      </c>
      <c r="B1974" s="255" t="s">
        <v>2046</v>
      </c>
      <c r="C1974" s="255" t="s">
        <v>10725</v>
      </c>
      <c r="D1974" s="255" t="s">
        <v>10726</v>
      </c>
      <c r="E1974" s="255" t="s">
        <v>10727</v>
      </c>
      <c r="F1974" s="255" t="s">
        <v>10737</v>
      </c>
      <c r="G1974" s="256">
        <v>43185</v>
      </c>
      <c r="H1974" s="257">
        <v>150</v>
      </c>
      <c r="I1974" s="257">
        <v>1</v>
      </c>
      <c r="J1974" s="257">
        <f t="shared" si="30"/>
        <v>150</v>
      </c>
      <c r="K1974" s="255" t="s">
        <v>10729</v>
      </c>
      <c r="L1974" s="255" t="s">
        <v>451</v>
      </c>
      <c r="M1974" s="256">
        <v>43193</v>
      </c>
      <c r="N1974" s="255" t="s">
        <v>70</v>
      </c>
      <c r="O1974" s="255" t="s">
        <v>10730</v>
      </c>
    </row>
    <row r="1975" spans="1:15" x14ac:dyDescent="0.2">
      <c r="A1975" s="255" t="s">
        <v>2063</v>
      </c>
      <c r="B1975" s="255" t="s">
        <v>2046</v>
      </c>
      <c r="C1975" s="255" t="s">
        <v>10725</v>
      </c>
      <c r="D1975" s="255" t="s">
        <v>10726</v>
      </c>
      <c r="E1975" s="255" t="s">
        <v>10727</v>
      </c>
      <c r="F1975" s="255" t="s">
        <v>10738</v>
      </c>
      <c r="G1975" s="256">
        <v>43185</v>
      </c>
      <c r="H1975" s="257">
        <v>150</v>
      </c>
      <c r="I1975" s="257">
        <v>1</v>
      </c>
      <c r="J1975" s="257">
        <f t="shared" si="30"/>
        <v>150</v>
      </c>
      <c r="K1975" s="255" t="s">
        <v>10732</v>
      </c>
      <c r="L1975" s="255" t="s">
        <v>451</v>
      </c>
      <c r="M1975" s="256">
        <v>43193</v>
      </c>
      <c r="N1975" s="255" t="s">
        <v>70</v>
      </c>
      <c r="O1975" s="255" t="s">
        <v>10733</v>
      </c>
    </row>
    <row r="1976" spans="1:15" x14ac:dyDescent="0.2">
      <c r="A1976" s="255" t="s">
        <v>2063</v>
      </c>
      <c r="B1976" s="255" t="s">
        <v>2046</v>
      </c>
      <c r="C1976" s="255" t="s">
        <v>10739</v>
      </c>
      <c r="D1976" s="255" t="s">
        <v>10740</v>
      </c>
      <c r="E1976" s="255" t="s">
        <v>10741</v>
      </c>
      <c r="F1976" s="255" t="s">
        <v>10742</v>
      </c>
      <c r="G1976" s="256">
        <v>43206</v>
      </c>
      <c r="H1976" s="257">
        <v>225</v>
      </c>
      <c r="I1976" s="257">
        <v>1</v>
      </c>
      <c r="J1976" s="257">
        <f t="shared" si="30"/>
        <v>225</v>
      </c>
      <c r="K1976" s="255" t="s">
        <v>398</v>
      </c>
      <c r="L1976" s="255" t="s">
        <v>10743</v>
      </c>
      <c r="M1976" s="256">
        <v>43213</v>
      </c>
      <c r="N1976" s="255" t="s">
        <v>70</v>
      </c>
      <c r="O1976" s="255" t="s">
        <v>398</v>
      </c>
    </row>
    <row r="1977" spans="1:15" x14ac:dyDescent="0.2">
      <c r="A1977" s="255" t="s">
        <v>2063</v>
      </c>
      <c r="B1977" s="255" t="s">
        <v>2046</v>
      </c>
      <c r="C1977" s="255" t="s">
        <v>10744</v>
      </c>
      <c r="D1977" s="255" t="s">
        <v>10745</v>
      </c>
      <c r="E1977" s="255" t="s">
        <v>10746</v>
      </c>
      <c r="F1977" s="255" t="s">
        <v>10747</v>
      </c>
      <c r="G1977" s="256">
        <v>43166</v>
      </c>
      <c r="H1977" s="257">
        <v>4950</v>
      </c>
      <c r="I1977" s="257">
        <v>1</v>
      </c>
      <c r="J1977" s="257">
        <f t="shared" si="30"/>
        <v>4950</v>
      </c>
      <c r="K1977" s="255" t="s">
        <v>398</v>
      </c>
      <c r="L1977" s="255" t="s">
        <v>505</v>
      </c>
      <c r="M1977" s="256">
        <v>43206</v>
      </c>
      <c r="N1977" s="255" t="s">
        <v>70</v>
      </c>
      <c r="O1977" s="255" t="s">
        <v>398</v>
      </c>
    </row>
    <row r="1978" spans="1:15" x14ac:dyDescent="0.2">
      <c r="A1978" s="255" t="s">
        <v>2063</v>
      </c>
      <c r="B1978" s="255" t="s">
        <v>2046</v>
      </c>
      <c r="C1978" s="255" t="s">
        <v>10744</v>
      </c>
      <c r="D1978" s="255" t="s">
        <v>10745</v>
      </c>
      <c r="E1978" s="255" t="s">
        <v>10746</v>
      </c>
      <c r="F1978" s="255" t="s">
        <v>10748</v>
      </c>
      <c r="G1978" s="256">
        <v>43166</v>
      </c>
      <c r="H1978" s="257">
        <v>4500</v>
      </c>
      <c r="I1978" s="257">
        <v>1</v>
      </c>
      <c r="J1978" s="257">
        <f t="shared" si="30"/>
        <v>4500</v>
      </c>
      <c r="K1978" s="255" t="s">
        <v>398</v>
      </c>
      <c r="L1978" s="255" t="s">
        <v>505</v>
      </c>
      <c r="M1978" s="256">
        <v>43206</v>
      </c>
      <c r="N1978" s="255" t="s">
        <v>70</v>
      </c>
      <c r="O1978" s="255" t="s">
        <v>398</v>
      </c>
    </row>
    <row r="1979" spans="1:15" x14ac:dyDescent="0.2">
      <c r="A1979" s="255" t="s">
        <v>2063</v>
      </c>
      <c r="B1979" s="255" t="s">
        <v>2046</v>
      </c>
      <c r="C1979" s="255" t="s">
        <v>10749</v>
      </c>
      <c r="D1979" s="255" t="s">
        <v>10750</v>
      </c>
      <c r="E1979" s="255" t="s">
        <v>10751</v>
      </c>
      <c r="F1979" s="255" t="s">
        <v>10752</v>
      </c>
      <c r="G1979" s="256">
        <v>43125</v>
      </c>
      <c r="H1979" s="257">
        <v>5294.84</v>
      </c>
      <c r="I1979" s="257">
        <v>1</v>
      </c>
      <c r="J1979" s="257">
        <f t="shared" si="30"/>
        <v>5294.84</v>
      </c>
      <c r="K1979" s="255" t="s">
        <v>10753</v>
      </c>
      <c r="L1979" s="255" t="s">
        <v>432</v>
      </c>
      <c r="M1979" s="256">
        <v>43217</v>
      </c>
      <c r="N1979" s="255" t="s">
        <v>70</v>
      </c>
      <c r="O1979" s="255" t="s">
        <v>10754</v>
      </c>
    </row>
    <row r="1980" spans="1:15" x14ac:dyDescent="0.2">
      <c r="A1980" s="255" t="s">
        <v>2063</v>
      </c>
      <c r="B1980" s="255" t="s">
        <v>2046</v>
      </c>
      <c r="C1980" s="255" t="s">
        <v>10755</v>
      </c>
      <c r="D1980" s="255" t="s">
        <v>10756</v>
      </c>
      <c r="E1980" s="255" t="s">
        <v>10757</v>
      </c>
      <c r="F1980" s="255" t="s">
        <v>10758</v>
      </c>
      <c r="G1980" s="256">
        <v>43207</v>
      </c>
      <c r="H1980" s="257">
        <v>30</v>
      </c>
      <c r="I1980" s="257">
        <v>1</v>
      </c>
      <c r="J1980" s="257">
        <f t="shared" si="30"/>
        <v>30</v>
      </c>
      <c r="K1980" s="255" t="s">
        <v>398</v>
      </c>
      <c r="L1980" s="255" t="s">
        <v>430</v>
      </c>
      <c r="M1980" s="256">
        <v>43208</v>
      </c>
      <c r="N1980" s="255" t="s">
        <v>70</v>
      </c>
      <c r="O1980" s="255" t="s">
        <v>398</v>
      </c>
    </row>
    <row r="1981" spans="1:15" x14ac:dyDescent="0.2">
      <c r="A1981" s="255" t="s">
        <v>2063</v>
      </c>
      <c r="B1981" s="255" t="s">
        <v>2046</v>
      </c>
      <c r="C1981" s="255" t="s">
        <v>10759</v>
      </c>
      <c r="D1981" s="255" t="s">
        <v>10760</v>
      </c>
      <c r="E1981" s="255" t="s">
        <v>10761</v>
      </c>
      <c r="F1981" s="255" t="s">
        <v>10762</v>
      </c>
      <c r="G1981" s="256">
        <v>43196</v>
      </c>
      <c r="H1981" s="257">
        <v>150</v>
      </c>
      <c r="I1981" s="257">
        <v>1</v>
      </c>
      <c r="J1981" s="257">
        <f t="shared" si="30"/>
        <v>150</v>
      </c>
      <c r="K1981" s="255" t="s">
        <v>398</v>
      </c>
      <c r="L1981" s="255" t="s">
        <v>504</v>
      </c>
      <c r="M1981" s="256">
        <v>43207</v>
      </c>
      <c r="N1981" s="255" t="s">
        <v>70</v>
      </c>
      <c r="O1981" s="255" t="s">
        <v>398</v>
      </c>
    </row>
    <row r="1982" spans="1:15" x14ac:dyDescent="0.2">
      <c r="A1982" s="255" t="s">
        <v>2063</v>
      </c>
      <c r="B1982" s="255" t="s">
        <v>2046</v>
      </c>
      <c r="C1982" s="255" t="s">
        <v>10763</v>
      </c>
      <c r="D1982" s="255" t="s">
        <v>10764</v>
      </c>
      <c r="E1982" s="255" t="s">
        <v>398</v>
      </c>
      <c r="F1982" s="255" t="s">
        <v>10765</v>
      </c>
      <c r="G1982" s="256">
        <v>43168</v>
      </c>
      <c r="H1982" s="257">
        <v>376.46</v>
      </c>
      <c r="I1982" s="257">
        <v>1</v>
      </c>
      <c r="J1982" s="257">
        <f t="shared" si="30"/>
        <v>376.46</v>
      </c>
      <c r="K1982" s="255" t="s">
        <v>398</v>
      </c>
      <c r="L1982" s="255" t="s">
        <v>888</v>
      </c>
      <c r="M1982" s="256">
        <v>43208</v>
      </c>
      <c r="N1982" s="255" t="s">
        <v>70</v>
      </c>
      <c r="O1982" s="255" t="s">
        <v>398</v>
      </c>
    </row>
    <row r="1983" spans="1:15" x14ac:dyDescent="0.2">
      <c r="A1983" s="255" t="s">
        <v>2063</v>
      </c>
      <c r="B1983" s="255" t="s">
        <v>2046</v>
      </c>
      <c r="C1983" s="255" t="s">
        <v>10763</v>
      </c>
      <c r="D1983" s="255" t="s">
        <v>10764</v>
      </c>
      <c r="E1983" s="255" t="s">
        <v>398</v>
      </c>
      <c r="F1983" s="255" t="s">
        <v>10766</v>
      </c>
      <c r="G1983" s="256">
        <v>43172</v>
      </c>
      <c r="H1983" s="257">
        <v>125.49</v>
      </c>
      <c r="I1983" s="257">
        <v>1</v>
      </c>
      <c r="J1983" s="257">
        <f t="shared" si="30"/>
        <v>125.49</v>
      </c>
      <c r="K1983" s="255" t="s">
        <v>398</v>
      </c>
      <c r="L1983" s="255" t="s">
        <v>888</v>
      </c>
      <c r="M1983" s="256">
        <v>43208</v>
      </c>
      <c r="N1983" s="255" t="s">
        <v>70</v>
      </c>
      <c r="O1983" s="255" t="s">
        <v>398</v>
      </c>
    </row>
    <row r="1984" spans="1:15" x14ac:dyDescent="0.2">
      <c r="A1984" s="255" t="s">
        <v>2063</v>
      </c>
      <c r="B1984" s="255" t="s">
        <v>2046</v>
      </c>
      <c r="C1984" s="255" t="s">
        <v>10767</v>
      </c>
      <c r="D1984" s="255" t="s">
        <v>10768</v>
      </c>
      <c r="E1984" s="255" t="s">
        <v>398</v>
      </c>
      <c r="F1984" s="255" t="s">
        <v>10769</v>
      </c>
      <c r="G1984" s="256">
        <v>43196</v>
      </c>
      <c r="H1984" s="257">
        <v>696.99</v>
      </c>
      <c r="I1984" s="257">
        <v>1</v>
      </c>
      <c r="J1984" s="257">
        <f t="shared" si="30"/>
        <v>696.99</v>
      </c>
      <c r="K1984" s="255" t="s">
        <v>398</v>
      </c>
      <c r="L1984" s="255" t="s">
        <v>391</v>
      </c>
      <c r="M1984" s="256">
        <v>43208</v>
      </c>
      <c r="N1984" s="255" t="s">
        <v>70</v>
      </c>
      <c r="O1984" s="255" t="s">
        <v>398</v>
      </c>
    </row>
    <row r="1985" spans="1:15" x14ac:dyDescent="0.2">
      <c r="A1985" s="255" t="s">
        <v>2063</v>
      </c>
      <c r="B1985" s="255" t="s">
        <v>2046</v>
      </c>
      <c r="C1985" s="255" t="s">
        <v>10770</v>
      </c>
      <c r="D1985" s="255" t="s">
        <v>10771</v>
      </c>
      <c r="E1985" s="255" t="s">
        <v>398</v>
      </c>
      <c r="F1985" s="255" t="s">
        <v>10772</v>
      </c>
      <c r="G1985" s="256">
        <v>43183</v>
      </c>
      <c r="H1985" s="257">
        <v>350</v>
      </c>
      <c r="I1985" s="257">
        <v>1</v>
      </c>
      <c r="J1985" s="257">
        <f t="shared" si="30"/>
        <v>350</v>
      </c>
      <c r="K1985" s="255" t="s">
        <v>398</v>
      </c>
      <c r="L1985" s="255" t="s">
        <v>430</v>
      </c>
      <c r="M1985" s="256">
        <v>43215</v>
      </c>
      <c r="N1985" s="255" t="s">
        <v>70</v>
      </c>
      <c r="O1985" s="255" t="s">
        <v>398</v>
      </c>
    </row>
    <row r="1986" spans="1:15" x14ac:dyDescent="0.2">
      <c r="A1986" s="255" t="s">
        <v>2063</v>
      </c>
      <c r="B1986" s="255" t="s">
        <v>2046</v>
      </c>
      <c r="C1986" s="255" t="s">
        <v>10770</v>
      </c>
      <c r="D1986" s="255" t="s">
        <v>10771</v>
      </c>
      <c r="E1986" s="255" t="s">
        <v>398</v>
      </c>
      <c r="F1986" s="255" t="s">
        <v>10773</v>
      </c>
      <c r="G1986" s="256">
        <v>43183</v>
      </c>
      <c r="H1986" s="257">
        <v>350</v>
      </c>
      <c r="I1986" s="257">
        <v>1</v>
      </c>
      <c r="J1986" s="257">
        <f t="shared" si="30"/>
        <v>350</v>
      </c>
      <c r="K1986" s="255" t="s">
        <v>398</v>
      </c>
      <c r="L1986" s="255" t="s">
        <v>430</v>
      </c>
      <c r="M1986" s="256">
        <v>43215</v>
      </c>
      <c r="N1986" s="255" t="s">
        <v>70</v>
      </c>
      <c r="O1986" s="255" t="s">
        <v>398</v>
      </c>
    </row>
    <row r="1987" spans="1:15" x14ac:dyDescent="0.2">
      <c r="A1987" s="255" t="s">
        <v>2063</v>
      </c>
      <c r="B1987" s="255" t="s">
        <v>2046</v>
      </c>
      <c r="C1987" s="255" t="s">
        <v>10774</v>
      </c>
      <c r="D1987" s="255" t="s">
        <v>10775</v>
      </c>
      <c r="E1987" s="255" t="s">
        <v>398</v>
      </c>
      <c r="F1987" s="255" t="s">
        <v>10776</v>
      </c>
      <c r="G1987" s="256">
        <v>43174</v>
      </c>
      <c r="H1987" s="257">
        <v>270</v>
      </c>
      <c r="I1987" s="257">
        <v>1</v>
      </c>
      <c r="J1987" s="257">
        <f t="shared" ref="J1987:J2050" si="31">H1987*I1987</f>
        <v>270</v>
      </c>
      <c r="K1987" s="255" t="s">
        <v>398</v>
      </c>
      <c r="L1987" s="255" t="s">
        <v>365</v>
      </c>
      <c r="M1987" s="256">
        <v>43217</v>
      </c>
      <c r="N1987" s="255" t="s">
        <v>70</v>
      </c>
      <c r="O1987" s="255" t="s">
        <v>398</v>
      </c>
    </row>
    <row r="1988" spans="1:15" x14ac:dyDescent="0.2">
      <c r="A1988" s="255" t="s">
        <v>2063</v>
      </c>
      <c r="B1988" s="255" t="s">
        <v>2046</v>
      </c>
      <c r="C1988" s="255" t="s">
        <v>10777</v>
      </c>
      <c r="D1988" s="255" t="s">
        <v>10778</v>
      </c>
      <c r="E1988" s="255" t="s">
        <v>398</v>
      </c>
      <c r="F1988" s="255" t="s">
        <v>10779</v>
      </c>
      <c r="G1988" s="256">
        <v>43115</v>
      </c>
      <c r="H1988" s="257">
        <v>471.61</v>
      </c>
      <c r="I1988" s="257">
        <v>1</v>
      </c>
      <c r="J1988" s="257">
        <f t="shared" si="31"/>
        <v>471.61</v>
      </c>
      <c r="K1988" s="255" t="s">
        <v>398</v>
      </c>
      <c r="L1988" s="255" t="s">
        <v>358</v>
      </c>
      <c r="M1988" s="256">
        <v>43215</v>
      </c>
      <c r="N1988" s="255" t="s">
        <v>70</v>
      </c>
      <c r="O1988" s="255" t="s">
        <v>398</v>
      </c>
    </row>
    <row r="1989" spans="1:15" x14ac:dyDescent="0.2">
      <c r="A1989" s="255" t="s">
        <v>2063</v>
      </c>
      <c r="B1989" s="255" t="s">
        <v>2046</v>
      </c>
      <c r="C1989" s="255" t="s">
        <v>2057</v>
      </c>
      <c r="D1989" s="255" t="s">
        <v>2058</v>
      </c>
      <c r="E1989" s="255" t="s">
        <v>398</v>
      </c>
      <c r="F1989" s="255" t="s">
        <v>2059</v>
      </c>
      <c r="G1989" s="256">
        <v>43194</v>
      </c>
      <c r="H1989" s="257">
        <v>6925.5</v>
      </c>
      <c r="I1989" s="257">
        <v>1</v>
      </c>
      <c r="J1989" s="257">
        <f t="shared" si="31"/>
        <v>6925.5</v>
      </c>
      <c r="K1989" s="255" t="s">
        <v>398</v>
      </c>
      <c r="L1989" s="255" t="s">
        <v>297</v>
      </c>
      <c r="M1989" s="256">
        <v>43195</v>
      </c>
      <c r="N1989" s="255" t="s">
        <v>70</v>
      </c>
      <c r="O1989" s="255" t="s">
        <v>398</v>
      </c>
    </row>
    <row r="1990" spans="1:15" x14ac:dyDescent="0.2">
      <c r="A1990" s="255" t="s">
        <v>2063</v>
      </c>
      <c r="B1990" s="255" t="s">
        <v>2046</v>
      </c>
      <c r="C1990" s="255" t="s">
        <v>2060</v>
      </c>
      <c r="D1990" s="255" t="s">
        <v>2061</v>
      </c>
      <c r="E1990" s="255" t="s">
        <v>398</v>
      </c>
      <c r="F1990" s="255" t="s">
        <v>2062</v>
      </c>
      <c r="G1990" s="256">
        <v>43194</v>
      </c>
      <c r="H1990" s="257">
        <v>7792.5</v>
      </c>
      <c r="I1990" s="257">
        <v>1</v>
      </c>
      <c r="J1990" s="257">
        <f t="shared" si="31"/>
        <v>7792.5</v>
      </c>
      <c r="K1990" s="255" t="s">
        <v>398</v>
      </c>
      <c r="L1990" s="255" t="s">
        <v>297</v>
      </c>
      <c r="M1990" s="256">
        <v>43195</v>
      </c>
      <c r="N1990" s="255" t="s">
        <v>70</v>
      </c>
      <c r="O1990" s="255" t="s">
        <v>398</v>
      </c>
    </row>
    <row r="1991" spans="1:15" x14ac:dyDescent="0.2">
      <c r="A1991" s="255" t="s">
        <v>2063</v>
      </c>
      <c r="B1991" s="255" t="s">
        <v>2046</v>
      </c>
      <c r="C1991" s="255" t="s">
        <v>10780</v>
      </c>
      <c r="D1991" s="255" t="s">
        <v>10781</v>
      </c>
      <c r="E1991" s="255" t="s">
        <v>398</v>
      </c>
      <c r="F1991" s="255" t="s">
        <v>10782</v>
      </c>
      <c r="G1991" s="256">
        <v>43208</v>
      </c>
      <c r="H1991" s="257">
        <v>200</v>
      </c>
      <c r="I1991" s="257">
        <v>1</v>
      </c>
      <c r="J1991" s="257">
        <f t="shared" si="31"/>
        <v>200</v>
      </c>
      <c r="K1991" s="255" t="s">
        <v>398</v>
      </c>
      <c r="L1991" s="255" t="s">
        <v>2119</v>
      </c>
      <c r="M1991" s="256">
        <v>43208</v>
      </c>
      <c r="N1991" s="255" t="s">
        <v>70</v>
      </c>
      <c r="O1991" s="255" t="s">
        <v>398</v>
      </c>
    </row>
    <row r="1992" spans="1:15" x14ac:dyDescent="0.2">
      <c r="A1992" s="255" t="s">
        <v>2063</v>
      </c>
      <c r="B1992" s="255" t="s">
        <v>2046</v>
      </c>
      <c r="C1992" s="255" t="s">
        <v>10783</v>
      </c>
      <c r="D1992" s="255" t="s">
        <v>10784</v>
      </c>
      <c r="E1992" s="255" t="s">
        <v>398</v>
      </c>
      <c r="F1992" s="255" t="s">
        <v>10785</v>
      </c>
      <c r="G1992" s="256">
        <v>43126</v>
      </c>
      <c r="H1992" s="257">
        <v>1293.3599999999999</v>
      </c>
      <c r="I1992" s="257">
        <v>1</v>
      </c>
      <c r="J1992" s="257">
        <f t="shared" si="31"/>
        <v>1293.3599999999999</v>
      </c>
      <c r="K1992" s="255" t="s">
        <v>398</v>
      </c>
      <c r="L1992" s="255" t="s">
        <v>319</v>
      </c>
      <c r="M1992" s="256">
        <v>43194</v>
      </c>
      <c r="N1992" s="255" t="s">
        <v>70</v>
      </c>
      <c r="O1992" s="255" t="s">
        <v>398</v>
      </c>
    </row>
    <row r="1993" spans="1:15" x14ac:dyDescent="0.2">
      <c r="A1993" s="255" t="s">
        <v>2063</v>
      </c>
      <c r="B1993" s="255" t="s">
        <v>2046</v>
      </c>
      <c r="C1993" s="255" t="s">
        <v>10786</v>
      </c>
      <c r="D1993" s="255" t="s">
        <v>10787</v>
      </c>
      <c r="E1993" s="255" t="s">
        <v>398</v>
      </c>
      <c r="F1993" s="255" t="s">
        <v>10788</v>
      </c>
      <c r="G1993" s="256">
        <v>43185</v>
      </c>
      <c r="H1993" s="257">
        <v>1006.45</v>
      </c>
      <c r="I1993" s="257">
        <v>1</v>
      </c>
      <c r="J1993" s="257">
        <f t="shared" si="31"/>
        <v>1006.45</v>
      </c>
      <c r="K1993" s="255" t="s">
        <v>10789</v>
      </c>
      <c r="L1993" s="255" t="s">
        <v>106</v>
      </c>
      <c r="M1993" s="256">
        <v>43206</v>
      </c>
      <c r="N1993" s="255" t="s">
        <v>70</v>
      </c>
      <c r="O1993" s="255" t="s">
        <v>10790</v>
      </c>
    </row>
    <row r="1994" spans="1:15" x14ac:dyDescent="0.2">
      <c r="A1994" s="255" t="s">
        <v>2063</v>
      </c>
      <c r="B1994" s="255" t="s">
        <v>2046</v>
      </c>
      <c r="C1994" s="255" t="s">
        <v>6013</v>
      </c>
      <c r="D1994" s="255" t="s">
        <v>6014</v>
      </c>
      <c r="E1994" s="255" t="s">
        <v>398</v>
      </c>
      <c r="F1994" s="255" t="s">
        <v>10791</v>
      </c>
      <c r="G1994" s="256">
        <v>43209</v>
      </c>
      <c r="H1994" s="257">
        <v>95.59</v>
      </c>
      <c r="I1994" s="257">
        <v>1</v>
      </c>
      <c r="J1994" s="257">
        <f t="shared" si="31"/>
        <v>95.59</v>
      </c>
      <c r="K1994" s="255" t="s">
        <v>10792</v>
      </c>
      <c r="L1994" s="255" t="s">
        <v>432</v>
      </c>
      <c r="M1994" s="256">
        <v>43213</v>
      </c>
      <c r="N1994" s="255" t="s">
        <v>70</v>
      </c>
      <c r="O1994" s="255" t="s">
        <v>10793</v>
      </c>
    </row>
    <row r="1995" spans="1:15" x14ac:dyDescent="0.2">
      <c r="A1995" s="255" t="s">
        <v>2063</v>
      </c>
      <c r="B1995" s="255" t="s">
        <v>2046</v>
      </c>
      <c r="C1995" s="255" t="s">
        <v>6013</v>
      </c>
      <c r="D1995" s="255" t="s">
        <v>6014</v>
      </c>
      <c r="E1995" s="255" t="s">
        <v>398</v>
      </c>
      <c r="F1995" s="255" t="s">
        <v>10794</v>
      </c>
      <c r="G1995" s="256">
        <v>43209</v>
      </c>
      <c r="H1995" s="257">
        <v>95.59</v>
      </c>
      <c r="I1995" s="257">
        <v>1</v>
      </c>
      <c r="J1995" s="257">
        <f t="shared" si="31"/>
        <v>95.59</v>
      </c>
      <c r="K1995" s="255" t="s">
        <v>398</v>
      </c>
      <c r="L1995" s="255" t="s">
        <v>429</v>
      </c>
      <c r="M1995" s="256">
        <v>43213</v>
      </c>
      <c r="N1995" s="255" t="s">
        <v>70</v>
      </c>
      <c r="O1995" s="255" t="s">
        <v>398</v>
      </c>
    </row>
    <row r="1996" spans="1:15" x14ac:dyDescent="0.2">
      <c r="A1996" s="255" t="s">
        <v>2063</v>
      </c>
      <c r="B1996" s="255" t="s">
        <v>2046</v>
      </c>
      <c r="C1996" s="255" t="s">
        <v>10795</v>
      </c>
      <c r="D1996" s="255" t="s">
        <v>10796</v>
      </c>
      <c r="E1996" s="255" t="s">
        <v>398</v>
      </c>
      <c r="F1996" s="255" t="s">
        <v>10797</v>
      </c>
      <c r="G1996" s="256">
        <v>43199</v>
      </c>
      <c r="H1996" s="257">
        <v>92.12</v>
      </c>
      <c r="I1996" s="257">
        <v>1</v>
      </c>
      <c r="J1996" s="257">
        <f t="shared" si="31"/>
        <v>92.12</v>
      </c>
      <c r="K1996" s="255" t="s">
        <v>398</v>
      </c>
      <c r="L1996" s="255" t="s">
        <v>697</v>
      </c>
      <c r="M1996" s="256">
        <v>43203</v>
      </c>
      <c r="N1996" s="255" t="s">
        <v>70</v>
      </c>
      <c r="O1996" s="255" t="s">
        <v>398</v>
      </c>
    </row>
    <row r="1997" spans="1:15" x14ac:dyDescent="0.2">
      <c r="A1997" s="255" t="s">
        <v>2063</v>
      </c>
      <c r="B1997" s="255" t="s">
        <v>2046</v>
      </c>
      <c r="C1997" s="255" t="s">
        <v>10798</v>
      </c>
      <c r="D1997" s="255" t="s">
        <v>10799</v>
      </c>
      <c r="E1997" s="255" t="s">
        <v>398</v>
      </c>
      <c r="F1997" s="255" t="s">
        <v>10800</v>
      </c>
      <c r="G1997" s="256">
        <v>43181</v>
      </c>
      <c r="H1997" s="257">
        <v>798.45</v>
      </c>
      <c r="I1997" s="257">
        <v>1</v>
      </c>
      <c r="J1997" s="257">
        <f t="shared" si="31"/>
        <v>798.45</v>
      </c>
      <c r="K1997" s="255" t="s">
        <v>398</v>
      </c>
      <c r="L1997" s="255" t="s">
        <v>426</v>
      </c>
      <c r="M1997" s="256">
        <v>43209</v>
      </c>
      <c r="N1997" s="255" t="s">
        <v>70</v>
      </c>
      <c r="O1997" s="255" t="s">
        <v>398</v>
      </c>
    </row>
    <row r="1998" spans="1:15" x14ac:dyDescent="0.2">
      <c r="A1998" s="255" t="s">
        <v>2063</v>
      </c>
      <c r="B1998" s="255" t="s">
        <v>2046</v>
      </c>
      <c r="C1998" s="255" t="s">
        <v>10801</v>
      </c>
      <c r="D1998" s="255" t="s">
        <v>10802</v>
      </c>
      <c r="E1998" s="255" t="s">
        <v>398</v>
      </c>
      <c r="F1998" s="255" t="s">
        <v>10803</v>
      </c>
      <c r="G1998" s="256">
        <v>43207</v>
      </c>
      <c r="H1998" s="257">
        <v>11.57</v>
      </c>
      <c r="I1998" s="257">
        <v>1</v>
      </c>
      <c r="J1998" s="257">
        <f t="shared" si="31"/>
        <v>11.57</v>
      </c>
      <c r="K1998" s="255" t="s">
        <v>398</v>
      </c>
      <c r="L1998" s="255" t="s">
        <v>2065</v>
      </c>
      <c r="M1998" s="256">
        <v>43217</v>
      </c>
      <c r="N1998" s="255" t="s">
        <v>70</v>
      </c>
      <c r="O1998" s="255" t="s">
        <v>398</v>
      </c>
    </row>
    <row r="1999" spans="1:15" x14ac:dyDescent="0.2">
      <c r="A1999" s="255" t="s">
        <v>2063</v>
      </c>
      <c r="B1999" s="255" t="s">
        <v>2046</v>
      </c>
      <c r="C1999" s="255" t="s">
        <v>10804</v>
      </c>
      <c r="D1999" s="255" t="s">
        <v>10805</v>
      </c>
      <c r="E1999" s="255" t="s">
        <v>398</v>
      </c>
      <c r="F1999" s="255" t="s">
        <v>10806</v>
      </c>
      <c r="G1999" s="256">
        <v>43175</v>
      </c>
      <c r="H1999" s="257">
        <v>350</v>
      </c>
      <c r="I1999" s="257">
        <v>1</v>
      </c>
      <c r="J1999" s="257">
        <f t="shared" si="31"/>
        <v>350</v>
      </c>
      <c r="K1999" s="255" t="s">
        <v>398</v>
      </c>
      <c r="L1999" s="255" t="s">
        <v>128</v>
      </c>
      <c r="M1999" s="256">
        <v>43206</v>
      </c>
      <c r="N1999" s="255" t="s">
        <v>70</v>
      </c>
      <c r="O1999" s="255" t="s">
        <v>398</v>
      </c>
    </row>
    <row r="2000" spans="1:15" x14ac:dyDescent="0.2">
      <c r="A2000" s="255" t="s">
        <v>2063</v>
      </c>
      <c r="B2000" s="255" t="s">
        <v>2046</v>
      </c>
      <c r="C2000" s="255" t="s">
        <v>10807</v>
      </c>
      <c r="D2000" s="255" t="s">
        <v>10808</v>
      </c>
      <c r="E2000" s="255" t="s">
        <v>398</v>
      </c>
      <c r="F2000" s="255" t="s">
        <v>10809</v>
      </c>
      <c r="G2000" s="256">
        <v>43208</v>
      </c>
      <c r="H2000" s="257">
        <v>3015.56</v>
      </c>
      <c r="I2000" s="257">
        <v>1</v>
      </c>
      <c r="J2000" s="257">
        <f t="shared" si="31"/>
        <v>3015.56</v>
      </c>
      <c r="K2000" s="255" t="s">
        <v>398</v>
      </c>
      <c r="L2000" s="255" t="s">
        <v>415</v>
      </c>
      <c r="M2000" s="256">
        <v>43213</v>
      </c>
      <c r="N2000" s="255" t="s">
        <v>70</v>
      </c>
      <c r="O2000" s="255" t="s">
        <v>398</v>
      </c>
    </row>
    <row r="2001" spans="1:15" x14ac:dyDescent="0.2">
      <c r="A2001" s="255" t="s">
        <v>2063</v>
      </c>
      <c r="B2001" s="255" t="s">
        <v>2046</v>
      </c>
      <c r="C2001" s="255" t="s">
        <v>10810</v>
      </c>
      <c r="D2001" s="255" t="s">
        <v>10811</v>
      </c>
      <c r="E2001" s="255" t="s">
        <v>398</v>
      </c>
      <c r="F2001" s="255" t="s">
        <v>10812</v>
      </c>
      <c r="G2001" s="256">
        <v>43139</v>
      </c>
      <c r="H2001" s="257">
        <v>83.95</v>
      </c>
      <c r="I2001" s="257">
        <v>1</v>
      </c>
      <c r="J2001" s="257">
        <f t="shared" si="31"/>
        <v>83.95</v>
      </c>
      <c r="K2001" s="255" t="s">
        <v>398</v>
      </c>
      <c r="L2001" s="255" t="s">
        <v>854</v>
      </c>
      <c r="M2001" s="256">
        <v>43207</v>
      </c>
      <c r="N2001" s="255" t="s">
        <v>70</v>
      </c>
      <c r="O2001" s="255" t="s">
        <v>398</v>
      </c>
    </row>
    <row r="2002" spans="1:15" x14ac:dyDescent="0.2">
      <c r="A2002" s="255" t="s">
        <v>2063</v>
      </c>
      <c r="B2002" s="255" t="s">
        <v>2046</v>
      </c>
      <c r="C2002" s="255" t="s">
        <v>2701</v>
      </c>
      <c r="D2002" s="255" t="s">
        <v>2702</v>
      </c>
      <c r="E2002" s="255" t="s">
        <v>398</v>
      </c>
      <c r="F2002" s="255" t="s">
        <v>10813</v>
      </c>
      <c r="G2002" s="256">
        <v>43200</v>
      </c>
      <c r="H2002" s="257">
        <v>107.95</v>
      </c>
      <c r="I2002" s="257">
        <v>1</v>
      </c>
      <c r="J2002" s="257">
        <f t="shared" si="31"/>
        <v>107.95</v>
      </c>
      <c r="K2002" s="255" t="s">
        <v>398</v>
      </c>
      <c r="L2002" s="255" t="s">
        <v>6112</v>
      </c>
      <c r="M2002" s="256">
        <v>43200</v>
      </c>
      <c r="N2002" s="255" t="s">
        <v>70</v>
      </c>
      <c r="O2002" s="255" t="s">
        <v>398</v>
      </c>
    </row>
    <row r="2003" spans="1:15" x14ac:dyDescent="0.2">
      <c r="A2003" s="255" t="s">
        <v>2063</v>
      </c>
      <c r="B2003" s="255" t="s">
        <v>2046</v>
      </c>
      <c r="C2003" s="255" t="s">
        <v>10814</v>
      </c>
      <c r="D2003" s="255" t="s">
        <v>10815</v>
      </c>
      <c r="E2003" s="255" t="s">
        <v>398</v>
      </c>
      <c r="F2003" s="255" t="s">
        <v>6085</v>
      </c>
      <c r="G2003" s="256">
        <v>43136</v>
      </c>
      <c r="H2003" s="257">
        <v>1000</v>
      </c>
      <c r="I2003" s="257">
        <v>1</v>
      </c>
      <c r="J2003" s="257">
        <f t="shared" si="31"/>
        <v>1000</v>
      </c>
      <c r="K2003" s="255" t="s">
        <v>398</v>
      </c>
      <c r="L2003" s="255" t="s">
        <v>421</v>
      </c>
      <c r="M2003" s="256">
        <v>43217</v>
      </c>
      <c r="N2003" s="255" t="s">
        <v>70</v>
      </c>
      <c r="O2003" s="255" t="s">
        <v>398</v>
      </c>
    </row>
    <row r="2004" spans="1:15" x14ac:dyDescent="0.2">
      <c r="A2004" s="255" t="s">
        <v>2063</v>
      </c>
      <c r="B2004" s="255" t="s">
        <v>2046</v>
      </c>
      <c r="C2004" s="255" t="s">
        <v>10816</v>
      </c>
      <c r="D2004" s="255" t="s">
        <v>10817</v>
      </c>
      <c r="E2004" s="255" t="s">
        <v>398</v>
      </c>
      <c r="F2004" s="255" t="s">
        <v>10818</v>
      </c>
      <c r="G2004" s="256">
        <v>43196</v>
      </c>
      <c r="H2004" s="257">
        <v>77</v>
      </c>
      <c r="I2004" s="257">
        <v>1</v>
      </c>
      <c r="J2004" s="257">
        <f t="shared" si="31"/>
        <v>77</v>
      </c>
      <c r="K2004" s="255" t="s">
        <v>398</v>
      </c>
      <c r="L2004" s="255" t="s">
        <v>365</v>
      </c>
      <c r="M2004" s="256">
        <v>43217</v>
      </c>
      <c r="N2004" s="255" t="s">
        <v>70</v>
      </c>
      <c r="O2004" s="255" t="s">
        <v>398</v>
      </c>
    </row>
    <row r="2005" spans="1:15" x14ac:dyDescent="0.2">
      <c r="A2005" s="255" t="s">
        <v>2063</v>
      </c>
      <c r="B2005" s="255" t="s">
        <v>2046</v>
      </c>
      <c r="C2005" s="255" t="s">
        <v>10816</v>
      </c>
      <c r="D2005" s="255" t="s">
        <v>10817</v>
      </c>
      <c r="E2005" s="255" t="s">
        <v>398</v>
      </c>
      <c r="F2005" s="255" t="s">
        <v>10819</v>
      </c>
      <c r="G2005" s="256">
        <v>43196</v>
      </c>
      <c r="H2005" s="257">
        <v>77</v>
      </c>
      <c r="I2005" s="257">
        <v>1</v>
      </c>
      <c r="J2005" s="257">
        <f t="shared" si="31"/>
        <v>77</v>
      </c>
      <c r="K2005" s="255" t="s">
        <v>398</v>
      </c>
      <c r="L2005" s="255" t="s">
        <v>365</v>
      </c>
      <c r="M2005" s="256">
        <v>43217</v>
      </c>
      <c r="N2005" s="255" t="s">
        <v>70</v>
      </c>
      <c r="O2005" s="255" t="s">
        <v>398</v>
      </c>
    </row>
    <row r="2006" spans="1:15" x14ac:dyDescent="0.2">
      <c r="A2006" s="255" t="s">
        <v>2063</v>
      </c>
      <c r="B2006" s="255" t="s">
        <v>2046</v>
      </c>
      <c r="C2006" s="255" t="s">
        <v>10820</v>
      </c>
      <c r="D2006" s="255" t="s">
        <v>10821</v>
      </c>
      <c r="E2006" s="255" t="s">
        <v>398</v>
      </c>
      <c r="F2006" s="255" t="s">
        <v>10822</v>
      </c>
      <c r="G2006" s="256">
        <v>43196</v>
      </c>
      <c r="H2006" s="257">
        <v>4000</v>
      </c>
      <c r="I2006" s="257">
        <v>1</v>
      </c>
      <c r="J2006" s="257">
        <f t="shared" si="31"/>
        <v>4000</v>
      </c>
      <c r="K2006" s="255" t="s">
        <v>10823</v>
      </c>
      <c r="L2006" s="255" t="s">
        <v>165</v>
      </c>
      <c r="M2006" s="256">
        <v>43206</v>
      </c>
      <c r="N2006" s="255" t="s">
        <v>70</v>
      </c>
      <c r="O2006" s="255" t="s">
        <v>10824</v>
      </c>
    </row>
    <row r="2007" spans="1:15" x14ac:dyDescent="0.2">
      <c r="A2007" s="255" t="s">
        <v>2063</v>
      </c>
      <c r="B2007" s="255" t="s">
        <v>2046</v>
      </c>
      <c r="C2007" s="255" t="s">
        <v>10825</v>
      </c>
      <c r="D2007" s="255" t="s">
        <v>10826</v>
      </c>
      <c r="E2007" s="255" t="s">
        <v>398</v>
      </c>
      <c r="F2007" s="255" t="s">
        <v>10827</v>
      </c>
      <c r="G2007" s="256">
        <v>43143</v>
      </c>
      <c r="H2007" s="257">
        <v>430</v>
      </c>
      <c r="I2007" s="257">
        <v>1</v>
      </c>
      <c r="J2007" s="257">
        <f t="shared" si="31"/>
        <v>430</v>
      </c>
      <c r="K2007" s="255" t="s">
        <v>398</v>
      </c>
      <c r="L2007" s="255" t="s">
        <v>91</v>
      </c>
      <c r="M2007" s="256">
        <v>43210</v>
      </c>
      <c r="N2007" s="255" t="s">
        <v>70</v>
      </c>
      <c r="O2007" s="255" t="s">
        <v>398</v>
      </c>
    </row>
    <row r="2008" spans="1:15" x14ac:dyDescent="0.2">
      <c r="A2008" s="255" t="s">
        <v>2063</v>
      </c>
      <c r="B2008" s="255" t="s">
        <v>2046</v>
      </c>
      <c r="C2008" s="255" t="s">
        <v>10825</v>
      </c>
      <c r="D2008" s="255" t="s">
        <v>10826</v>
      </c>
      <c r="E2008" s="255" t="s">
        <v>398</v>
      </c>
      <c r="F2008" s="255" t="s">
        <v>10828</v>
      </c>
      <c r="G2008" s="256">
        <v>43143</v>
      </c>
      <c r="H2008" s="257">
        <v>495</v>
      </c>
      <c r="I2008" s="257">
        <v>1</v>
      </c>
      <c r="J2008" s="257">
        <f t="shared" si="31"/>
        <v>495</v>
      </c>
      <c r="K2008" s="255" t="s">
        <v>398</v>
      </c>
      <c r="L2008" s="255" t="s">
        <v>91</v>
      </c>
      <c r="M2008" s="256">
        <v>43210</v>
      </c>
      <c r="N2008" s="255" t="s">
        <v>70</v>
      </c>
      <c r="O2008" s="255" t="s">
        <v>398</v>
      </c>
    </row>
    <row r="2009" spans="1:15" x14ac:dyDescent="0.2">
      <c r="A2009" s="255" t="s">
        <v>2063</v>
      </c>
      <c r="B2009" s="255" t="s">
        <v>2046</v>
      </c>
      <c r="C2009" s="255" t="s">
        <v>10829</v>
      </c>
      <c r="D2009" s="255" t="s">
        <v>10830</v>
      </c>
      <c r="E2009" s="255" t="s">
        <v>398</v>
      </c>
      <c r="F2009" s="255" t="s">
        <v>10831</v>
      </c>
      <c r="G2009" s="256">
        <v>43130</v>
      </c>
      <c r="H2009" s="257">
        <v>300</v>
      </c>
      <c r="I2009" s="257">
        <v>1</v>
      </c>
      <c r="J2009" s="257">
        <f t="shared" si="31"/>
        <v>300</v>
      </c>
      <c r="K2009" s="255" t="s">
        <v>398</v>
      </c>
      <c r="L2009" s="255" t="s">
        <v>349</v>
      </c>
      <c r="M2009" s="256">
        <v>43217</v>
      </c>
      <c r="N2009" s="255" t="s">
        <v>70</v>
      </c>
      <c r="O2009" s="255" t="s">
        <v>398</v>
      </c>
    </row>
    <row r="2010" spans="1:15" x14ac:dyDescent="0.2">
      <c r="A2010" s="255" t="s">
        <v>2063</v>
      </c>
      <c r="B2010" s="255" t="s">
        <v>2046</v>
      </c>
      <c r="C2010" s="255" t="s">
        <v>10832</v>
      </c>
      <c r="D2010" s="255" t="s">
        <v>10833</v>
      </c>
      <c r="E2010" s="255" t="s">
        <v>398</v>
      </c>
      <c r="F2010" s="255" t="s">
        <v>398</v>
      </c>
      <c r="G2010" s="256">
        <v>43158</v>
      </c>
      <c r="H2010" s="257">
        <v>134.55000000000001</v>
      </c>
      <c r="I2010" s="257">
        <v>1</v>
      </c>
      <c r="J2010" s="257">
        <f t="shared" si="31"/>
        <v>134.55000000000001</v>
      </c>
      <c r="K2010" s="255" t="s">
        <v>398</v>
      </c>
      <c r="L2010" s="255" t="s">
        <v>453</v>
      </c>
      <c r="M2010" s="256">
        <v>43201</v>
      </c>
      <c r="N2010" s="255" t="s">
        <v>70</v>
      </c>
      <c r="O2010" s="255" t="s">
        <v>398</v>
      </c>
    </row>
    <row r="2011" spans="1:15" x14ac:dyDescent="0.2">
      <c r="A2011" s="255" t="s">
        <v>2063</v>
      </c>
      <c r="B2011" s="255" t="s">
        <v>2046</v>
      </c>
      <c r="C2011" s="255" t="s">
        <v>10834</v>
      </c>
      <c r="D2011" s="255" t="s">
        <v>10835</v>
      </c>
      <c r="E2011" s="255" t="s">
        <v>398</v>
      </c>
      <c r="F2011" s="255" t="s">
        <v>10836</v>
      </c>
      <c r="G2011" s="256">
        <v>43202</v>
      </c>
      <c r="H2011" s="257">
        <v>257</v>
      </c>
      <c r="I2011" s="257">
        <v>1</v>
      </c>
      <c r="J2011" s="257">
        <f t="shared" si="31"/>
        <v>257</v>
      </c>
      <c r="K2011" s="255" t="s">
        <v>10837</v>
      </c>
      <c r="L2011" s="255" t="s">
        <v>373</v>
      </c>
      <c r="M2011" s="256">
        <v>43215</v>
      </c>
      <c r="N2011" s="255" t="s">
        <v>70</v>
      </c>
      <c r="O2011" s="255" t="s">
        <v>10838</v>
      </c>
    </row>
    <row r="2012" spans="1:15" x14ac:dyDescent="0.2">
      <c r="A2012" s="255" t="s">
        <v>2063</v>
      </c>
      <c r="B2012" s="255" t="s">
        <v>2046</v>
      </c>
      <c r="C2012" s="255" t="s">
        <v>10839</v>
      </c>
      <c r="D2012" s="255" t="s">
        <v>10840</v>
      </c>
      <c r="E2012" s="255" t="s">
        <v>398</v>
      </c>
      <c r="F2012" s="255" t="s">
        <v>10841</v>
      </c>
      <c r="G2012" s="256">
        <v>43119</v>
      </c>
      <c r="H2012" s="257">
        <v>130.05000000000001</v>
      </c>
      <c r="I2012" s="257">
        <v>1</v>
      </c>
      <c r="J2012" s="257">
        <f t="shared" si="31"/>
        <v>130.05000000000001</v>
      </c>
      <c r="K2012" s="255" t="s">
        <v>398</v>
      </c>
      <c r="L2012" s="255" t="s">
        <v>365</v>
      </c>
      <c r="M2012" s="256">
        <v>43208</v>
      </c>
      <c r="N2012" s="255" t="s">
        <v>70</v>
      </c>
      <c r="O2012" s="255" t="s">
        <v>398</v>
      </c>
    </row>
    <row r="2013" spans="1:15" x14ac:dyDescent="0.2">
      <c r="A2013" s="255" t="s">
        <v>2063</v>
      </c>
      <c r="B2013" s="255" t="s">
        <v>2046</v>
      </c>
      <c r="C2013" s="255" t="s">
        <v>10842</v>
      </c>
      <c r="D2013" s="255" t="s">
        <v>10843</v>
      </c>
      <c r="E2013" s="255" t="s">
        <v>398</v>
      </c>
      <c r="F2013" s="255" t="s">
        <v>10844</v>
      </c>
      <c r="G2013" s="256">
        <v>43211</v>
      </c>
      <c r="H2013" s="257">
        <v>458.3</v>
      </c>
      <c r="I2013" s="257">
        <v>1</v>
      </c>
      <c r="J2013" s="257">
        <f t="shared" si="31"/>
        <v>458.3</v>
      </c>
      <c r="K2013" s="255" t="s">
        <v>398</v>
      </c>
      <c r="L2013" s="255" t="s">
        <v>10674</v>
      </c>
      <c r="M2013" s="256">
        <v>43217</v>
      </c>
      <c r="N2013" s="255" t="s">
        <v>70</v>
      </c>
      <c r="O2013" s="255" t="s">
        <v>398</v>
      </c>
    </row>
    <row r="2014" spans="1:15" x14ac:dyDescent="0.2">
      <c r="A2014" s="255" t="s">
        <v>2063</v>
      </c>
      <c r="B2014" s="255" t="s">
        <v>2046</v>
      </c>
      <c r="C2014" s="255" t="s">
        <v>10845</v>
      </c>
      <c r="D2014" s="255" t="s">
        <v>10846</v>
      </c>
      <c r="E2014" s="255" t="s">
        <v>398</v>
      </c>
      <c r="F2014" s="255" t="s">
        <v>10847</v>
      </c>
      <c r="G2014" s="256">
        <v>43201</v>
      </c>
      <c r="H2014" s="257">
        <v>353</v>
      </c>
      <c r="I2014" s="257">
        <v>1</v>
      </c>
      <c r="J2014" s="257">
        <f t="shared" si="31"/>
        <v>353</v>
      </c>
      <c r="K2014" s="255" t="s">
        <v>10848</v>
      </c>
      <c r="L2014" s="255" t="s">
        <v>350</v>
      </c>
      <c r="M2014" s="256">
        <v>43217</v>
      </c>
      <c r="N2014" s="255" t="s">
        <v>70</v>
      </c>
      <c r="O2014" s="255" t="s">
        <v>10849</v>
      </c>
    </row>
    <row r="2015" spans="1:15" x14ac:dyDescent="0.2">
      <c r="A2015" s="255" t="s">
        <v>2063</v>
      </c>
      <c r="B2015" s="255" t="s">
        <v>2046</v>
      </c>
      <c r="C2015" s="255" t="s">
        <v>10850</v>
      </c>
      <c r="D2015" s="255" t="s">
        <v>10851</v>
      </c>
      <c r="E2015" s="255" t="s">
        <v>398</v>
      </c>
      <c r="F2015" s="255" t="s">
        <v>10852</v>
      </c>
      <c r="G2015" s="256">
        <v>43203</v>
      </c>
      <c r="H2015" s="257">
        <v>2.68</v>
      </c>
      <c r="I2015" s="257">
        <v>1</v>
      </c>
      <c r="J2015" s="257">
        <f t="shared" si="31"/>
        <v>2.68</v>
      </c>
      <c r="K2015" s="255" t="s">
        <v>398</v>
      </c>
      <c r="L2015" s="255" t="s">
        <v>358</v>
      </c>
      <c r="M2015" s="256">
        <v>43208</v>
      </c>
      <c r="N2015" s="255" t="s">
        <v>70</v>
      </c>
      <c r="O2015" s="255" t="s">
        <v>398</v>
      </c>
    </row>
    <row r="2016" spans="1:15" x14ac:dyDescent="0.2">
      <c r="A2016" s="255" t="s">
        <v>2063</v>
      </c>
      <c r="B2016" s="255" t="s">
        <v>2046</v>
      </c>
      <c r="C2016" s="255" t="s">
        <v>10850</v>
      </c>
      <c r="D2016" s="255" t="s">
        <v>10851</v>
      </c>
      <c r="E2016" s="255" t="s">
        <v>398</v>
      </c>
      <c r="F2016" s="255" t="s">
        <v>10853</v>
      </c>
      <c r="G2016" s="256">
        <v>43203</v>
      </c>
      <c r="H2016" s="257">
        <v>8.84</v>
      </c>
      <c r="I2016" s="257">
        <v>1</v>
      </c>
      <c r="J2016" s="257">
        <f t="shared" si="31"/>
        <v>8.84</v>
      </c>
      <c r="K2016" s="255" t="s">
        <v>398</v>
      </c>
      <c r="L2016" s="255" t="s">
        <v>358</v>
      </c>
      <c r="M2016" s="256">
        <v>43208</v>
      </c>
      <c r="N2016" s="255" t="s">
        <v>70</v>
      </c>
      <c r="O2016" s="255" t="s">
        <v>398</v>
      </c>
    </row>
    <row r="2017" spans="1:15" x14ac:dyDescent="0.2">
      <c r="A2017" s="255" t="s">
        <v>2063</v>
      </c>
      <c r="B2017" s="255" t="s">
        <v>2046</v>
      </c>
      <c r="C2017" s="255" t="s">
        <v>10850</v>
      </c>
      <c r="D2017" s="255" t="s">
        <v>10851</v>
      </c>
      <c r="E2017" s="255" t="s">
        <v>398</v>
      </c>
      <c r="F2017" s="255" t="s">
        <v>10854</v>
      </c>
      <c r="G2017" s="256">
        <v>43203</v>
      </c>
      <c r="H2017" s="257">
        <v>8.93</v>
      </c>
      <c r="I2017" s="257">
        <v>1</v>
      </c>
      <c r="J2017" s="257">
        <f t="shared" si="31"/>
        <v>8.93</v>
      </c>
      <c r="K2017" s="255" t="s">
        <v>398</v>
      </c>
      <c r="L2017" s="255" t="s">
        <v>358</v>
      </c>
      <c r="M2017" s="256">
        <v>43208</v>
      </c>
      <c r="N2017" s="255" t="s">
        <v>70</v>
      </c>
      <c r="O2017" s="255" t="s">
        <v>398</v>
      </c>
    </row>
    <row r="2018" spans="1:15" x14ac:dyDescent="0.2">
      <c r="A2018" s="255" t="s">
        <v>2063</v>
      </c>
      <c r="B2018" s="255" t="s">
        <v>2046</v>
      </c>
      <c r="C2018" s="255" t="s">
        <v>10855</v>
      </c>
      <c r="D2018" s="255" t="s">
        <v>10856</v>
      </c>
      <c r="E2018" s="255" t="s">
        <v>398</v>
      </c>
      <c r="F2018" s="255" t="s">
        <v>10857</v>
      </c>
      <c r="G2018" s="256">
        <v>43208</v>
      </c>
      <c r="H2018" s="257">
        <v>3822</v>
      </c>
      <c r="I2018" s="257">
        <v>1</v>
      </c>
      <c r="J2018" s="257">
        <f t="shared" si="31"/>
        <v>3822</v>
      </c>
      <c r="K2018" s="255" t="s">
        <v>398</v>
      </c>
      <c r="L2018" s="255" t="s">
        <v>10858</v>
      </c>
      <c r="M2018" s="256">
        <v>43208</v>
      </c>
      <c r="N2018" s="255" t="s">
        <v>70</v>
      </c>
      <c r="O2018" s="255" t="s">
        <v>398</v>
      </c>
    </row>
    <row r="2019" spans="1:15" x14ac:dyDescent="0.2">
      <c r="A2019" s="255" t="s">
        <v>2063</v>
      </c>
      <c r="B2019" s="255" t="s">
        <v>2046</v>
      </c>
      <c r="C2019" s="255" t="s">
        <v>10859</v>
      </c>
      <c r="D2019" s="255" t="s">
        <v>10860</v>
      </c>
      <c r="E2019" s="255" t="s">
        <v>398</v>
      </c>
      <c r="F2019" s="255" t="s">
        <v>10861</v>
      </c>
      <c r="G2019" s="256">
        <v>43213</v>
      </c>
      <c r="H2019" s="257">
        <v>145.16</v>
      </c>
      <c r="I2019" s="257">
        <v>1</v>
      </c>
      <c r="J2019" s="257">
        <f t="shared" si="31"/>
        <v>145.16</v>
      </c>
      <c r="K2019" s="255" t="s">
        <v>10862</v>
      </c>
      <c r="L2019" s="255" t="s">
        <v>513</v>
      </c>
      <c r="M2019" s="256">
        <v>43214</v>
      </c>
      <c r="N2019" s="255" t="s">
        <v>70</v>
      </c>
      <c r="O2019" s="255" t="s">
        <v>10863</v>
      </c>
    </row>
    <row r="2020" spans="1:15" x14ac:dyDescent="0.2">
      <c r="A2020" s="255" t="s">
        <v>2063</v>
      </c>
      <c r="B2020" s="255" t="s">
        <v>2046</v>
      </c>
      <c r="C2020" s="255" t="s">
        <v>10859</v>
      </c>
      <c r="D2020" s="255" t="s">
        <v>10860</v>
      </c>
      <c r="E2020" s="255" t="s">
        <v>398</v>
      </c>
      <c r="F2020" s="255" t="s">
        <v>10864</v>
      </c>
      <c r="G2020" s="256">
        <v>43199</v>
      </c>
      <c r="H2020" s="257">
        <v>2404.71</v>
      </c>
      <c r="I2020" s="257">
        <v>1</v>
      </c>
      <c r="J2020" s="257">
        <f t="shared" si="31"/>
        <v>2404.71</v>
      </c>
      <c r="K2020" s="255" t="s">
        <v>398</v>
      </c>
      <c r="L2020" s="255" t="s">
        <v>6112</v>
      </c>
      <c r="M2020" s="256">
        <v>43200</v>
      </c>
      <c r="N2020" s="255" t="s">
        <v>70</v>
      </c>
      <c r="O2020" s="255" t="s">
        <v>398</v>
      </c>
    </row>
    <row r="2021" spans="1:15" x14ac:dyDescent="0.2">
      <c r="A2021" s="255" t="s">
        <v>2063</v>
      </c>
      <c r="B2021" s="255" t="s">
        <v>2046</v>
      </c>
      <c r="C2021" s="255" t="s">
        <v>6039</v>
      </c>
      <c r="D2021" s="255" t="s">
        <v>6040</v>
      </c>
      <c r="E2021" s="255" t="s">
        <v>398</v>
      </c>
      <c r="F2021" s="255" t="s">
        <v>10865</v>
      </c>
      <c r="G2021" s="256">
        <v>43203</v>
      </c>
      <c r="H2021" s="257">
        <v>35</v>
      </c>
      <c r="I2021" s="257">
        <v>1</v>
      </c>
      <c r="J2021" s="257">
        <f t="shared" si="31"/>
        <v>35</v>
      </c>
      <c r="K2021" s="255" t="s">
        <v>398</v>
      </c>
      <c r="L2021" s="255" t="s">
        <v>391</v>
      </c>
      <c r="M2021" s="256">
        <v>43208</v>
      </c>
      <c r="N2021" s="255" t="s">
        <v>70</v>
      </c>
      <c r="O2021" s="255" t="s">
        <v>398</v>
      </c>
    </row>
    <row r="2022" spans="1:15" x14ac:dyDescent="0.2">
      <c r="A2022" s="255" t="s">
        <v>2063</v>
      </c>
      <c r="B2022" s="255" t="s">
        <v>2046</v>
      </c>
      <c r="C2022" s="255" t="s">
        <v>10866</v>
      </c>
      <c r="D2022" s="255" t="s">
        <v>10867</v>
      </c>
      <c r="E2022" s="255" t="s">
        <v>398</v>
      </c>
      <c r="F2022" s="255" t="s">
        <v>10868</v>
      </c>
      <c r="G2022" s="256">
        <v>43208</v>
      </c>
      <c r="H2022" s="257">
        <v>2511.6</v>
      </c>
      <c r="I2022" s="257">
        <v>1</v>
      </c>
      <c r="J2022" s="257">
        <f t="shared" si="31"/>
        <v>2511.6</v>
      </c>
      <c r="K2022" s="255" t="s">
        <v>10869</v>
      </c>
      <c r="L2022" s="255" t="s">
        <v>415</v>
      </c>
      <c r="M2022" s="256">
        <v>43214</v>
      </c>
      <c r="N2022" s="255" t="s">
        <v>70</v>
      </c>
      <c r="O2022" s="255" t="s">
        <v>10870</v>
      </c>
    </row>
    <row r="2023" spans="1:15" x14ac:dyDescent="0.2">
      <c r="A2023" s="255" t="s">
        <v>2063</v>
      </c>
      <c r="B2023" s="255" t="s">
        <v>2046</v>
      </c>
      <c r="C2023" s="255" t="s">
        <v>10871</v>
      </c>
      <c r="D2023" s="255" t="s">
        <v>10872</v>
      </c>
      <c r="E2023" s="255" t="s">
        <v>398</v>
      </c>
      <c r="F2023" s="255" t="s">
        <v>10873</v>
      </c>
      <c r="G2023" s="256">
        <v>43173</v>
      </c>
      <c r="H2023" s="257">
        <v>470.59</v>
      </c>
      <c r="I2023" s="257">
        <v>1</v>
      </c>
      <c r="J2023" s="257">
        <f t="shared" si="31"/>
        <v>470.59</v>
      </c>
      <c r="K2023" s="255" t="s">
        <v>398</v>
      </c>
      <c r="L2023" s="255" t="s">
        <v>799</v>
      </c>
      <c r="M2023" s="256">
        <v>43210</v>
      </c>
      <c r="N2023" s="255" t="s">
        <v>70</v>
      </c>
      <c r="O2023" s="255" t="s">
        <v>398</v>
      </c>
    </row>
    <row r="2024" spans="1:15" x14ac:dyDescent="0.2">
      <c r="A2024" s="255" t="s">
        <v>2063</v>
      </c>
      <c r="B2024" s="255" t="s">
        <v>2046</v>
      </c>
      <c r="C2024" s="255" t="s">
        <v>10871</v>
      </c>
      <c r="D2024" s="255" t="s">
        <v>10872</v>
      </c>
      <c r="E2024" s="255" t="s">
        <v>398</v>
      </c>
      <c r="F2024" s="255" t="s">
        <v>10874</v>
      </c>
      <c r="G2024" s="256">
        <v>43173</v>
      </c>
      <c r="H2024" s="257">
        <v>399.11</v>
      </c>
      <c r="I2024" s="257">
        <v>1</v>
      </c>
      <c r="J2024" s="257">
        <f t="shared" si="31"/>
        <v>399.11</v>
      </c>
      <c r="K2024" s="255" t="s">
        <v>398</v>
      </c>
      <c r="L2024" s="255" t="s">
        <v>799</v>
      </c>
      <c r="M2024" s="256">
        <v>43210</v>
      </c>
      <c r="N2024" s="255" t="s">
        <v>70</v>
      </c>
      <c r="O2024" s="255" t="s">
        <v>398</v>
      </c>
    </row>
    <row r="2025" spans="1:15" x14ac:dyDescent="0.2">
      <c r="A2025" s="255" t="s">
        <v>2063</v>
      </c>
      <c r="B2025" s="255" t="s">
        <v>2046</v>
      </c>
      <c r="C2025" s="255" t="s">
        <v>10871</v>
      </c>
      <c r="D2025" s="255" t="s">
        <v>10872</v>
      </c>
      <c r="E2025" s="255" t="s">
        <v>398</v>
      </c>
      <c r="F2025" s="255" t="s">
        <v>10875</v>
      </c>
      <c r="G2025" s="256">
        <v>43166</v>
      </c>
      <c r="H2025" s="257">
        <v>189.14</v>
      </c>
      <c r="I2025" s="257">
        <v>1</v>
      </c>
      <c r="J2025" s="257">
        <f t="shared" si="31"/>
        <v>189.14</v>
      </c>
      <c r="K2025" s="255" t="s">
        <v>398</v>
      </c>
      <c r="L2025" s="255" t="s">
        <v>799</v>
      </c>
      <c r="M2025" s="256">
        <v>43210</v>
      </c>
      <c r="N2025" s="255" t="s">
        <v>70</v>
      </c>
      <c r="O2025" s="255" t="s">
        <v>398</v>
      </c>
    </row>
    <row r="2026" spans="1:15" x14ac:dyDescent="0.2">
      <c r="A2026" s="255" t="s">
        <v>2063</v>
      </c>
      <c r="B2026" s="255" t="s">
        <v>2046</v>
      </c>
      <c r="C2026" s="255" t="s">
        <v>10871</v>
      </c>
      <c r="D2026" s="255" t="s">
        <v>10872</v>
      </c>
      <c r="E2026" s="255" t="s">
        <v>398</v>
      </c>
      <c r="F2026" s="255" t="s">
        <v>10876</v>
      </c>
      <c r="G2026" s="256">
        <v>43166</v>
      </c>
      <c r="H2026" s="257">
        <v>327.58999999999997</v>
      </c>
      <c r="I2026" s="257">
        <v>1</v>
      </c>
      <c r="J2026" s="257">
        <f t="shared" si="31"/>
        <v>327.58999999999997</v>
      </c>
      <c r="K2026" s="255" t="s">
        <v>398</v>
      </c>
      <c r="L2026" s="255" t="s">
        <v>799</v>
      </c>
      <c r="M2026" s="256">
        <v>43210</v>
      </c>
      <c r="N2026" s="255" t="s">
        <v>70</v>
      </c>
      <c r="O2026" s="255" t="s">
        <v>398</v>
      </c>
    </row>
    <row r="2027" spans="1:15" x14ac:dyDescent="0.2">
      <c r="A2027" s="255" t="s">
        <v>2063</v>
      </c>
      <c r="B2027" s="255" t="s">
        <v>2046</v>
      </c>
      <c r="C2027" s="255" t="s">
        <v>6054</v>
      </c>
      <c r="D2027" s="255" t="s">
        <v>6055</v>
      </c>
      <c r="E2027" s="255" t="s">
        <v>398</v>
      </c>
      <c r="F2027" s="255" t="s">
        <v>10877</v>
      </c>
      <c r="G2027" s="256">
        <v>43209</v>
      </c>
      <c r="H2027" s="257">
        <v>284.02</v>
      </c>
      <c r="I2027" s="257">
        <v>1</v>
      </c>
      <c r="J2027" s="257">
        <f t="shared" si="31"/>
        <v>284.02</v>
      </c>
      <c r="K2027" s="255" t="s">
        <v>398</v>
      </c>
      <c r="L2027" s="255" t="s">
        <v>349</v>
      </c>
      <c r="M2027" s="256">
        <v>43217</v>
      </c>
      <c r="N2027" s="255" t="s">
        <v>70</v>
      </c>
      <c r="O2027" s="255" t="s">
        <v>398</v>
      </c>
    </row>
    <row r="2028" spans="1:15" x14ac:dyDescent="0.2">
      <c r="A2028" s="255" t="s">
        <v>2063</v>
      </c>
      <c r="B2028" s="255" t="s">
        <v>2046</v>
      </c>
      <c r="C2028" s="255" t="s">
        <v>6054</v>
      </c>
      <c r="D2028" s="255" t="s">
        <v>6055</v>
      </c>
      <c r="E2028" s="255" t="s">
        <v>398</v>
      </c>
      <c r="F2028" s="255" t="s">
        <v>10878</v>
      </c>
      <c r="G2028" s="256">
        <v>43165</v>
      </c>
      <c r="H2028" s="257">
        <v>284.02</v>
      </c>
      <c r="I2028" s="257">
        <v>1</v>
      </c>
      <c r="J2028" s="257">
        <f t="shared" si="31"/>
        <v>284.02</v>
      </c>
      <c r="K2028" s="255" t="s">
        <v>398</v>
      </c>
      <c r="L2028" s="255" t="s">
        <v>349</v>
      </c>
      <c r="M2028" s="256">
        <v>43217</v>
      </c>
      <c r="N2028" s="255" t="s">
        <v>70</v>
      </c>
      <c r="O2028" s="255" t="s">
        <v>398</v>
      </c>
    </row>
    <row r="2029" spans="1:15" x14ac:dyDescent="0.2">
      <c r="A2029" s="255" t="s">
        <v>2063</v>
      </c>
      <c r="B2029" s="255" t="s">
        <v>2046</v>
      </c>
      <c r="C2029" s="255" t="s">
        <v>10879</v>
      </c>
      <c r="D2029" s="255" t="s">
        <v>10880</v>
      </c>
      <c r="E2029" s="255" t="s">
        <v>398</v>
      </c>
      <c r="F2029" s="255" t="s">
        <v>10881</v>
      </c>
      <c r="G2029" s="256">
        <v>43178</v>
      </c>
      <c r="H2029" s="257">
        <v>66.55</v>
      </c>
      <c r="I2029" s="257">
        <v>1</v>
      </c>
      <c r="J2029" s="257">
        <f t="shared" si="31"/>
        <v>66.55</v>
      </c>
      <c r="K2029" s="255" t="s">
        <v>398</v>
      </c>
      <c r="L2029" s="255" t="s">
        <v>799</v>
      </c>
      <c r="M2029" s="256">
        <v>43210</v>
      </c>
      <c r="N2029" s="255" t="s">
        <v>70</v>
      </c>
      <c r="O2029" s="255" t="s">
        <v>398</v>
      </c>
    </row>
    <row r="2030" spans="1:15" x14ac:dyDescent="0.2">
      <c r="A2030" s="255" t="s">
        <v>2063</v>
      </c>
      <c r="B2030" s="255" t="s">
        <v>2046</v>
      </c>
      <c r="C2030" s="255" t="s">
        <v>10879</v>
      </c>
      <c r="D2030" s="255" t="s">
        <v>10880</v>
      </c>
      <c r="E2030" s="255" t="s">
        <v>398</v>
      </c>
      <c r="F2030" s="255" t="s">
        <v>10882</v>
      </c>
      <c r="G2030" s="256">
        <v>43172</v>
      </c>
      <c r="H2030" s="257">
        <v>42.7</v>
      </c>
      <c r="I2030" s="257">
        <v>1</v>
      </c>
      <c r="J2030" s="257">
        <f t="shared" si="31"/>
        <v>42.7</v>
      </c>
      <c r="K2030" s="255" t="s">
        <v>398</v>
      </c>
      <c r="L2030" s="255" t="s">
        <v>799</v>
      </c>
      <c r="M2030" s="256">
        <v>43210</v>
      </c>
      <c r="N2030" s="255" t="s">
        <v>70</v>
      </c>
      <c r="O2030" s="255" t="s">
        <v>398</v>
      </c>
    </row>
    <row r="2031" spans="1:15" x14ac:dyDescent="0.2">
      <c r="A2031" s="255" t="s">
        <v>2063</v>
      </c>
      <c r="B2031" s="255" t="s">
        <v>2046</v>
      </c>
      <c r="C2031" s="255" t="s">
        <v>10883</v>
      </c>
      <c r="D2031" s="255" t="s">
        <v>10884</v>
      </c>
      <c r="E2031" s="255" t="s">
        <v>398</v>
      </c>
      <c r="F2031" s="255" t="s">
        <v>10885</v>
      </c>
      <c r="G2031" s="256">
        <v>43214</v>
      </c>
      <c r="H2031" s="257">
        <v>420</v>
      </c>
      <c r="I2031" s="257">
        <v>1</v>
      </c>
      <c r="J2031" s="257">
        <f t="shared" si="31"/>
        <v>420</v>
      </c>
      <c r="K2031" s="255" t="s">
        <v>398</v>
      </c>
      <c r="L2031" s="255" t="s">
        <v>10886</v>
      </c>
      <c r="M2031" s="256">
        <v>43214</v>
      </c>
      <c r="N2031" s="255" t="s">
        <v>70</v>
      </c>
      <c r="O2031" s="255" t="s">
        <v>398</v>
      </c>
    </row>
    <row r="2032" spans="1:15" x14ac:dyDescent="0.2">
      <c r="A2032" s="255" t="s">
        <v>2063</v>
      </c>
      <c r="B2032" s="255" t="s">
        <v>2046</v>
      </c>
      <c r="C2032" s="255" t="s">
        <v>10887</v>
      </c>
      <c r="D2032" s="255" t="s">
        <v>10888</v>
      </c>
      <c r="E2032" s="255" t="s">
        <v>398</v>
      </c>
      <c r="F2032" s="255" t="s">
        <v>10889</v>
      </c>
      <c r="G2032" s="256">
        <v>43101</v>
      </c>
      <c r="H2032" s="257">
        <v>9689.76</v>
      </c>
      <c r="I2032" s="257">
        <v>1</v>
      </c>
      <c r="J2032" s="257">
        <f t="shared" si="31"/>
        <v>9689.76</v>
      </c>
      <c r="K2032" s="255" t="s">
        <v>398</v>
      </c>
      <c r="L2032" s="255" t="s">
        <v>799</v>
      </c>
      <c r="M2032" s="256">
        <v>43217</v>
      </c>
      <c r="N2032" s="255" t="s">
        <v>70</v>
      </c>
      <c r="O2032" s="255" t="s">
        <v>398</v>
      </c>
    </row>
    <row r="2033" spans="1:15" x14ac:dyDescent="0.2">
      <c r="A2033" s="255" t="s">
        <v>2063</v>
      </c>
      <c r="B2033" s="255" t="s">
        <v>2046</v>
      </c>
      <c r="C2033" s="255" t="s">
        <v>10890</v>
      </c>
      <c r="D2033" s="255" t="s">
        <v>10891</v>
      </c>
      <c r="E2033" s="255" t="s">
        <v>398</v>
      </c>
      <c r="F2033" s="255" t="s">
        <v>10892</v>
      </c>
      <c r="G2033" s="256">
        <v>43173</v>
      </c>
      <c r="H2033" s="257">
        <v>644.89</v>
      </c>
      <c r="I2033" s="257">
        <v>1</v>
      </c>
      <c r="J2033" s="257">
        <f t="shared" si="31"/>
        <v>644.89</v>
      </c>
      <c r="K2033" s="255" t="s">
        <v>398</v>
      </c>
      <c r="L2033" s="255" t="s">
        <v>799</v>
      </c>
      <c r="M2033" s="256">
        <v>43210</v>
      </c>
      <c r="N2033" s="255" t="s">
        <v>70</v>
      </c>
      <c r="O2033" s="255" t="s">
        <v>398</v>
      </c>
    </row>
    <row r="2034" spans="1:15" x14ac:dyDescent="0.2">
      <c r="A2034" s="255" t="s">
        <v>2063</v>
      </c>
      <c r="B2034" s="255" t="s">
        <v>2046</v>
      </c>
      <c r="C2034" s="255" t="s">
        <v>10890</v>
      </c>
      <c r="D2034" s="255" t="s">
        <v>10891</v>
      </c>
      <c r="E2034" s="255" t="s">
        <v>398</v>
      </c>
      <c r="F2034" s="255" t="s">
        <v>10893</v>
      </c>
      <c r="G2034" s="256">
        <v>43166</v>
      </c>
      <c r="H2034" s="257">
        <v>161.09</v>
      </c>
      <c r="I2034" s="257">
        <v>1</v>
      </c>
      <c r="J2034" s="257">
        <f t="shared" si="31"/>
        <v>161.09</v>
      </c>
      <c r="K2034" s="255" t="s">
        <v>398</v>
      </c>
      <c r="L2034" s="255" t="s">
        <v>799</v>
      </c>
      <c r="M2034" s="256">
        <v>43210</v>
      </c>
      <c r="N2034" s="255" t="s">
        <v>70</v>
      </c>
      <c r="O2034" s="255" t="s">
        <v>398</v>
      </c>
    </row>
    <row r="2035" spans="1:15" x14ac:dyDescent="0.2">
      <c r="A2035" s="255" t="s">
        <v>2063</v>
      </c>
      <c r="B2035" s="255" t="s">
        <v>2046</v>
      </c>
      <c r="C2035" s="255" t="s">
        <v>10890</v>
      </c>
      <c r="D2035" s="255" t="s">
        <v>10891</v>
      </c>
      <c r="E2035" s="255" t="s">
        <v>398</v>
      </c>
      <c r="F2035" s="255" t="s">
        <v>10894</v>
      </c>
      <c r="G2035" s="256">
        <v>43166</v>
      </c>
      <c r="H2035" s="257">
        <v>329.67</v>
      </c>
      <c r="I2035" s="257">
        <v>1</v>
      </c>
      <c r="J2035" s="257">
        <f t="shared" si="31"/>
        <v>329.67</v>
      </c>
      <c r="K2035" s="255" t="s">
        <v>398</v>
      </c>
      <c r="L2035" s="255" t="s">
        <v>799</v>
      </c>
      <c r="M2035" s="256">
        <v>43210</v>
      </c>
      <c r="N2035" s="255" t="s">
        <v>70</v>
      </c>
      <c r="O2035" s="255" t="s">
        <v>398</v>
      </c>
    </row>
    <row r="2036" spans="1:15" x14ac:dyDescent="0.2">
      <c r="A2036" s="255" t="s">
        <v>2063</v>
      </c>
      <c r="B2036" s="255" t="s">
        <v>2046</v>
      </c>
      <c r="C2036" s="255" t="s">
        <v>10890</v>
      </c>
      <c r="D2036" s="255" t="s">
        <v>10891</v>
      </c>
      <c r="E2036" s="255" t="s">
        <v>398</v>
      </c>
      <c r="F2036" s="255" t="s">
        <v>10895</v>
      </c>
      <c r="G2036" s="256">
        <v>43166</v>
      </c>
      <c r="H2036" s="257">
        <v>316.5</v>
      </c>
      <c r="I2036" s="257">
        <v>1</v>
      </c>
      <c r="J2036" s="257">
        <f t="shared" si="31"/>
        <v>316.5</v>
      </c>
      <c r="K2036" s="255" t="s">
        <v>398</v>
      </c>
      <c r="L2036" s="255" t="s">
        <v>799</v>
      </c>
      <c r="M2036" s="256">
        <v>43210</v>
      </c>
      <c r="N2036" s="255" t="s">
        <v>70</v>
      </c>
      <c r="O2036" s="255" t="s">
        <v>398</v>
      </c>
    </row>
    <row r="2037" spans="1:15" x14ac:dyDescent="0.2">
      <c r="A2037" s="255" t="s">
        <v>2063</v>
      </c>
      <c r="B2037" s="255" t="s">
        <v>2046</v>
      </c>
      <c r="C2037" s="255" t="s">
        <v>10896</v>
      </c>
      <c r="D2037" s="255" t="s">
        <v>10897</v>
      </c>
      <c r="E2037" s="255" t="s">
        <v>398</v>
      </c>
      <c r="F2037" s="255" t="s">
        <v>10898</v>
      </c>
      <c r="G2037" s="256">
        <v>43210</v>
      </c>
      <c r="H2037" s="257">
        <v>3500</v>
      </c>
      <c r="I2037" s="257">
        <v>1</v>
      </c>
      <c r="J2037" s="257">
        <f t="shared" si="31"/>
        <v>3500</v>
      </c>
      <c r="K2037" s="255" t="s">
        <v>398</v>
      </c>
      <c r="L2037" s="255" t="s">
        <v>529</v>
      </c>
      <c r="M2037" s="256">
        <v>43214</v>
      </c>
      <c r="N2037" s="255" t="s">
        <v>70</v>
      </c>
      <c r="O2037" s="255" t="s">
        <v>398</v>
      </c>
    </row>
    <row r="2038" spans="1:15" x14ac:dyDescent="0.2">
      <c r="A2038" s="255" t="s">
        <v>2063</v>
      </c>
      <c r="B2038" s="255" t="s">
        <v>2046</v>
      </c>
      <c r="C2038" s="255" t="s">
        <v>10899</v>
      </c>
      <c r="D2038" s="255" t="s">
        <v>10900</v>
      </c>
      <c r="E2038" s="255" t="s">
        <v>398</v>
      </c>
      <c r="F2038" s="255" t="s">
        <v>10901</v>
      </c>
      <c r="G2038" s="256">
        <v>43172</v>
      </c>
      <c r="H2038" s="257">
        <v>153.6</v>
      </c>
      <c r="I2038" s="257">
        <v>1</v>
      </c>
      <c r="J2038" s="257">
        <f t="shared" si="31"/>
        <v>153.6</v>
      </c>
      <c r="K2038" s="255" t="s">
        <v>398</v>
      </c>
      <c r="L2038" s="255" t="s">
        <v>799</v>
      </c>
      <c r="M2038" s="256">
        <v>43210</v>
      </c>
      <c r="N2038" s="255" t="s">
        <v>70</v>
      </c>
      <c r="O2038" s="255" t="s">
        <v>398</v>
      </c>
    </row>
    <row r="2039" spans="1:15" x14ac:dyDescent="0.2">
      <c r="A2039" s="255" t="s">
        <v>2063</v>
      </c>
      <c r="B2039" s="255" t="s">
        <v>2046</v>
      </c>
      <c r="C2039" s="255" t="s">
        <v>135</v>
      </c>
      <c r="D2039" s="255" t="s">
        <v>136</v>
      </c>
      <c r="E2039" s="255" t="s">
        <v>398</v>
      </c>
      <c r="F2039" s="255" t="s">
        <v>10902</v>
      </c>
      <c r="G2039" s="256">
        <v>43207</v>
      </c>
      <c r="H2039" s="257">
        <v>214.5</v>
      </c>
      <c r="I2039" s="257">
        <v>1</v>
      </c>
      <c r="J2039" s="257">
        <f t="shared" si="31"/>
        <v>214.5</v>
      </c>
      <c r="K2039" s="255" t="s">
        <v>398</v>
      </c>
      <c r="L2039" s="255" t="s">
        <v>434</v>
      </c>
      <c r="M2039" s="256">
        <v>43214</v>
      </c>
      <c r="N2039" s="255" t="s">
        <v>70</v>
      </c>
      <c r="O2039" s="255" t="s">
        <v>398</v>
      </c>
    </row>
    <row r="2040" spans="1:15" x14ac:dyDescent="0.2">
      <c r="A2040" s="255" t="s">
        <v>2063</v>
      </c>
      <c r="B2040" s="255" t="s">
        <v>2046</v>
      </c>
      <c r="C2040" s="255" t="s">
        <v>123</v>
      </c>
      <c r="D2040" s="255" t="s">
        <v>273</v>
      </c>
      <c r="E2040" s="255" t="s">
        <v>398</v>
      </c>
      <c r="F2040" s="255" t="s">
        <v>10903</v>
      </c>
      <c r="G2040" s="256">
        <v>43202</v>
      </c>
      <c r="H2040" s="257">
        <v>74.42</v>
      </c>
      <c r="I2040" s="257">
        <v>1</v>
      </c>
      <c r="J2040" s="257">
        <f t="shared" si="31"/>
        <v>74.42</v>
      </c>
      <c r="K2040" s="255" t="s">
        <v>10904</v>
      </c>
      <c r="L2040" s="255" t="s">
        <v>415</v>
      </c>
      <c r="M2040" s="256">
        <v>43209</v>
      </c>
      <c r="N2040" s="255" t="s">
        <v>70</v>
      </c>
      <c r="O2040" s="255" t="s">
        <v>10905</v>
      </c>
    </row>
    <row r="2041" spans="1:15" x14ac:dyDescent="0.2">
      <c r="A2041" s="255" t="s">
        <v>2063</v>
      </c>
      <c r="B2041" s="255" t="s">
        <v>2046</v>
      </c>
      <c r="C2041" s="255" t="s">
        <v>123</v>
      </c>
      <c r="D2041" s="255" t="s">
        <v>273</v>
      </c>
      <c r="E2041" s="255" t="s">
        <v>398</v>
      </c>
      <c r="F2041" s="255" t="s">
        <v>10906</v>
      </c>
      <c r="G2041" s="256">
        <v>43196</v>
      </c>
      <c r="H2041" s="257">
        <v>685.4</v>
      </c>
      <c r="I2041" s="257">
        <v>1</v>
      </c>
      <c r="J2041" s="257">
        <f t="shared" si="31"/>
        <v>685.4</v>
      </c>
      <c r="K2041" s="255" t="s">
        <v>10907</v>
      </c>
      <c r="L2041" s="255" t="s">
        <v>383</v>
      </c>
      <c r="M2041" s="256">
        <v>43202</v>
      </c>
      <c r="N2041" s="255" t="s">
        <v>70</v>
      </c>
      <c r="O2041" s="255" t="s">
        <v>10908</v>
      </c>
    </row>
    <row r="2042" spans="1:15" x14ac:dyDescent="0.2">
      <c r="A2042" s="255" t="s">
        <v>2063</v>
      </c>
      <c r="B2042" s="255" t="s">
        <v>2046</v>
      </c>
      <c r="C2042" s="255" t="s">
        <v>123</v>
      </c>
      <c r="D2042" s="255" t="s">
        <v>273</v>
      </c>
      <c r="E2042" s="255" t="s">
        <v>398</v>
      </c>
      <c r="F2042" s="255" t="s">
        <v>10909</v>
      </c>
      <c r="G2042" s="256">
        <v>43188</v>
      </c>
      <c r="H2042" s="257">
        <v>242.08</v>
      </c>
      <c r="I2042" s="257">
        <v>1</v>
      </c>
      <c r="J2042" s="257">
        <f t="shared" si="31"/>
        <v>242.08</v>
      </c>
      <c r="K2042" s="255" t="s">
        <v>398</v>
      </c>
      <c r="L2042" s="255" t="s">
        <v>228</v>
      </c>
      <c r="M2042" s="256">
        <v>43194</v>
      </c>
      <c r="N2042" s="255" t="s">
        <v>70</v>
      </c>
      <c r="O2042" s="255" t="s">
        <v>398</v>
      </c>
    </row>
    <row r="2043" spans="1:15" x14ac:dyDescent="0.2">
      <c r="A2043" s="255" t="s">
        <v>2063</v>
      </c>
      <c r="B2043" s="255" t="s">
        <v>2046</v>
      </c>
      <c r="C2043" s="255" t="s">
        <v>123</v>
      </c>
      <c r="D2043" s="255" t="s">
        <v>273</v>
      </c>
      <c r="E2043" s="255" t="s">
        <v>398</v>
      </c>
      <c r="F2043" s="255" t="s">
        <v>10910</v>
      </c>
      <c r="G2043" s="256">
        <v>43188</v>
      </c>
      <c r="H2043" s="257">
        <v>232.28</v>
      </c>
      <c r="I2043" s="257">
        <v>1</v>
      </c>
      <c r="J2043" s="257">
        <f t="shared" si="31"/>
        <v>232.28</v>
      </c>
      <c r="K2043" s="255" t="s">
        <v>398</v>
      </c>
      <c r="L2043" s="255" t="s">
        <v>228</v>
      </c>
      <c r="M2043" s="256">
        <v>43194</v>
      </c>
      <c r="N2043" s="255" t="s">
        <v>70</v>
      </c>
      <c r="O2043" s="255" t="s">
        <v>398</v>
      </c>
    </row>
    <row r="2044" spans="1:15" x14ac:dyDescent="0.2">
      <c r="A2044" s="255" t="s">
        <v>2063</v>
      </c>
      <c r="B2044" s="255" t="s">
        <v>2046</v>
      </c>
      <c r="C2044" s="255" t="s">
        <v>10911</v>
      </c>
      <c r="D2044" s="255" t="s">
        <v>10912</v>
      </c>
      <c r="E2044" s="255" t="s">
        <v>398</v>
      </c>
      <c r="F2044" s="255" t="s">
        <v>10913</v>
      </c>
      <c r="G2044" s="256">
        <v>43207</v>
      </c>
      <c r="H2044" s="257">
        <v>2809.5</v>
      </c>
      <c r="I2044" s="257">
        <v>1</v>
      </c>
      <c r="J2044" s="257">
        <f t="shared" si="31"/>
        <v>2809.5</v>
      </c>
      <c r="K2044" s="255" t="s">
        <v>398</v>
      </c>
      <c r="L2044" s="255" t="s">
        <v>485</v>
      </c>
      <c r="M2044" s="256">
        <v>43207</v>
      </c>
      <c r="N2044" s="255" t="s">
        <v>70</v>
      </c>
      <c r="O2044" s="255" t="s">
        <v>398</v>
      </c>
    </row>
    <row r="2045" spans="1:15" x14ac:dyDescent="0.2">
      <c r="A2045" s="255" t="s">
        <v>2063</v>
      </c>
      <c r="B2045" s="255" t="s">
        <v>2046</v>
      </c>
      <c r="C2045" s="255" t="s">
        <v>10911</v>
      </c>
      <c r="D2045" s="255" t="s">
        <v>10912</v>
      </c>
      <c r="E2045" s="255" t="s">
        <v>398</v>
      </c>
      <c r="F2045" s="255" t="s">
        <v>10914</v>
      </c>
      <c r="G2045" s="256">
        <v>43202</v>
      </c>
      <c r="H2045" s="257">
        <v>2425.12</v>
      </c>
      <c r="I2045" s="257">
        <v>1</v>
      </c>
      <c r="J2045" s="257">
        <f t="shared" si="31"/>
        <v>2425.12</v>
      </c>
      <c r="K2045" s="255" t="s">
        <v>10915</v>
      </c>
      <c r="L2045" s="255" t="s">
        <v>10916</v>
      </c>
      <c r="M2045" s="256">
        <v>43209</v>
      </c>
      <c r="N2045" s="255" t="s">
        <v>70</v>
      </c>
      <c r="O2045" s="255" t="s">
        <v>398</v>
      </c>
    </row>
    <row r="2046" spans="1:15" x14ac:dyDescent="0.2">
      <c r="A2046" s="255" t="s">
        <v>2063</v>
      </c>
      <c r="B2046" s="255" t="s">
        <v>2046</v>
      </c>
      <c r="C2046" s="255" t="s">
        <v>10917</v>
      </c>
      <c r="D2046" s="255" t="s">
        <v>10918</v>
      </c>
      <c r="E2046" s="255" t="s">
        <v>398</v>
      </c>
      <c r="F2046" s="255" t="s">
        <v>10919</v>
      </c>
      <c r="G2046" s="256">
        <v>43216</v>
      </c>
      <c r="H2046" s="257">
        <v>205.3</v>
      </c>
      <c r="I2046" s="257">
        <v>1</v>
      </c>
      <c r="J2046" s="257">
        <f t="shared" si="31"/>
        <v>205.3</v>
      </c>
      <c r="K2046" s="255" t="s">
        <v>398</v>
      </c>
      <c r="L2046" s="255" t="s">
        <v>383</v>
      </c>
      <c r="M2046" s="256">
        <v>43217</v>
      </c>
      <c r="N2046" s="255" t="s">
        <v>70</v>
      </c>
      <c r="O2046" s="255" t="s">
        <v>398</v>
      </c>
    </row>
    <row r="2047" spans="1:15" x14ac:dyDescent="0.2">
      <c r="A2047" s="255" t="s">
        <v>2063</v>
      </c>
      <c r="B2047" s="255" t="s">
        <v>2046</v>
      </c>
      <c r="C2047" s="255" t="s">
        <v>10917</v>
      </c>
      <c r="D2047" s="255" t="s">
        <v>10918</v>
      </c>
      <c r="E2047" s="255" t="s">
        <v>398</v>
      </c>
      <c r="F2047" s="255" t="s">
        <v>10920</v>
      </c>
      <c r="G2047" s="256">
        <v>43193</v>
      </c>
      <c r="H2047" s="257">
        <v>583</v>
      </c>
      <c r="I2047" s="257">
        <v>1</v>
      </c>
      <c r="J2047" s="257">
        <f t="shared" si="31"/>
        <v>583</v>
      </c>
      <c r="K2047" s="255" t="s">
        <v>10921</v>
      </c>
      <c r="L2047" s="255" t="s">
        <v>165</v>
      </c>
      <c r="M2047" s="256">
        <v>43194</v>
      </c>
      <c r="N2047" s="255" t="s">
        <v>70</v>
      </c>
      <c r="O2047" s="255" t="s">
        <v>10922</v>
      </c>
    </row>
    <row r="2048" spans="1:15" x14ac:dyDescent="0.2">
      <c r="A2048" s="255" t="s">
        <v>2063</v>
      </c>
      <c r="B2048" s="255" t="s">
        <v>2046</v>
      </c>
      <c r="C2048" s="255" t="s">
        <v>10917</v>
      </c>
      <c r="D2048" s="255" t="s">
        <v>10918</v>
      </c>
      <c r="E2048" s="255" t="s">
        <v>398</v>
      </c>
      <c r="F2048" s="255" t="s">
        <v>10923</v>
      </c>
      <c r="G2048" s="256">
        <v>43193</v>
      </c>
      <c r="H2048" s="257">
        <v>205.3</v>
      </c>
      <c r="I2048" s="257">
        <v>1</v>
      </c>
      <c r="J2048" s="257">
        <f t="shared" si="31"/>
        <v>205.3</v>
      </c>
      <c r="K2048" s="255" t="s">
        <v>10924</v>
      </c>
      <c r="L2048" s="255" t="s">
        <v>165</v>
      </c>
      <c r="M2048" s="256">
        <v>43194</v>
      </c>
      <c r="N2048" s="255" t="s">
        <v>70</v>
      </c>
      <c r="O2048" s="255" t="s">
        <v>10925</v>
      </c>
    </row>
    <row r="2049" spans="1:15" x14ac:dyDescent="0.2">
      <c r="A2049" s="255" t="s">
        <v>2063</v>
      </c>
      <c r="B2049" s="255" t="s">
        <v>2046</v>
      </c>
      <c r="C2049" s="255" t="s">
        <v>10926</v>
      </c>
      <c r="D2049" s="255" t="s">
        <v>10927</v>
      </c>
      <c r="E2049" s="255" t="s">
        <v>398</v>
      </c>
      <c r="F2049" s="255" t="s">
        <v>10928</v>
      </c>
      <c r="G2049" s="256">
        <v>43202</v>
      </c>
      <c r="H2049" s="257">
        <v>185</v>
      </c>
      <c r="I2049" s="257">
        <v>1</v>
      </c>
      <c r="J2049" s="257">
        <f t="shared" si="31"/>
        <v>185</v>
      </c>
      <c r="K2049" s="255" t="s">
        <v>398</v>
      </c>
      <c r="L2049" s="255" t="s">
        <v>10886</v>
      </c>
      <c r="M2049" s="256">
        <v>43215</v>
      </c>
      <c r="N2049" s="255" t="s">
        <v>70</v>
      </c>
      <c r="O2049" s="255" t="s">
        <v>398</v>
      </c>
    </row>
    <row r="2050" spans="1:15" x14ac:dyDescent="0.2">
      <c r="A2050" s="255" t="s">
        <v>2063</v>
      </c>
      <c r="B2050" s="255" t="s">
        <v>2046</v>
      </c>
      <c r="C2050" s="255" t="s">
        <v>10929</v>
      </c>
      <c r="D2050" s="255" t="s">
        <v>10930</v>
      </c>
      <c r="E2050" s="255" t="s">
        <v>398</v>
      </c>
      <c r="F2050" s="255" t="s">
        <v>10931</v>
      </c>
      <c r="G2050" s="256">
        <v>43210</v>
      </c>
      <c r="H2050" s="257">
        <v>308.60000000000002</v>
      </c>
      <c r="I2050" s="257">
        <v>1</v>
      </c>
      <c r="J2050" s="257">
        <f t="shared" si="31"/>
        <v>308.60000000000002</v>
      </c>
      <c r="K2050" s="255" t="s">
        <v>10932</v>
      </c>
      <c r="L2050" s="255" t="s">
        <v>513</v>
      </c>
      <c r="M2050" s="256">
        <v>43217</v>
      </c>
      <c r="N2050" s="255" t="s">
        <v>70</v>
      </c>
      <c r="O2050" s="255" t="s">
        <v>10933</v>
      </c>
    </row>
    <row r="2051" spans="1:15" x14ac:dyDescent="0.2">
      <c r="A2051" s="255" t="s">
        <v>2063</v>
      </c>
      <c r="B2051" s="255" t="s">
        <v>2046</v>
      </c>
      <c r="C2051" s="255" t="s">
        <v>10934</v>
      </c>
      <c r="D2051" s="255" t="s">
        <v>10935</v>
      </c>
      <c r="E2051" s="255" t="s">
        <v>398</v>
      </c>
      <c r="F2051" s="255" t="s">
        <v>10936</v>
      </c>
      <c r="G2051" s="256">
        <v>43209</v>
      </c>
      <c r="H2051" s="257">
        <v>65</v>
      </c>
      <c r="I2051" s="257">
        <v>1</v>
      </c>
      <c r="J2051" s="257">
        <f t="shared" ref="J2051:J2114" si="32">H2051*I2051</f>
        <v>65</v>
      </c>
      <c r="K2051" s="255" t="s">
        <v>10937</v>
      </c>
      <c r="L2051" s="255" t="s">
        <v>91</v>
      </c>
      <c r="M2051" s="256">
        <v>43213</v>
      </c>
      <c r="N2051" s="255" t="s">
        <v>70</v>
      </c>
      <c r="O2051" s="255" t="s">
        <v>10938</v>
      </c>
    </row>
    <row r="2052" spans="1:15" x14ac:dyDescent="0.2">
      <c r="A2052" s="255" t="s">
        <v>2063</v>
      </c>
      <c r="B2052" s="255" t="s">
        <v>2046</v>
      </c>
      <c r="C2052" s="255" t="s">
        <v>10939</v>
      </c>
      <c r="D2052" s="255" t="s">
        <v>10940</v>
      </c>
      <c r="E2052" s="255" t="s">
        <v>398</v>
      </c>
      <c r="F2052" s="255" t="s">
        <v>10941</v>
      </c>
      <c r="G2052" s="256">
        <v>43129</v>
      </c>
      <c r="H2052" s="257">
        <v>220.4</v>
      </c>
      <c r="I2052" s="257">
        <v>1</v>
      </c>
      <c r="J2052" s="257">
        <f t="shared" si="32"/>
        <v>220.4</v>
      </c>
      <c r="K2052" s="255" t="s">
        <v>398</v>
      </c>
      <c r="L2052" s="255" t="s">
        <v>436</v>
      </c>
      <c r="M2052" s="256">
        <v>43215</v>
      </c>
      <c r="N2052" s="255" t="s">
        <v>70</v>
      </c>
      <c r="O2052" s="255" t="s">
        <v>398</v>
      </c>
    </row>
    <row r="2053" spans="1:15" x14ac:dyDescent="0.2">
      <c r="A2053" s="255" t="s">
        <v>2063</v>
      </c>
      <c r="B2053" s="255" t="s">
        <v>2046</v>
      </c>
      <c r="C2053" s="255" t="s">
        <v>10939</v>
      </c>
      <c r="D2053" s="255" t="s">
        <v>10940</v>
      </c>
      <c r="E2053" s="255" t="s">
        <v>398</v>
      </c>
      <c r="F2053" s="255" t="s">
        <v>10942</v>
      </c>
      <c r="G2053" s="256">
        <v>43129</v>
      </c>
      <c r="H2053" s="257">
        <v>148.58000000000001</v>
      </c>
      <c r="I2053" s="257">
        <v>1</v>
      </c>
      <c r="J2053" s="257">
        <f t="shared" si="32"/>
        <v>148.58000000000001</v>
      </c>
      <c r="K2053" s="255" t="s">
        <v>398</v>
      </c>
      <c r="L2053" s="255" t="s">
        <v>436</v>
      </c>
      <c r="M2053" s="256">
        <v>43215</v>
      </c>
      <c r="N2053" s="255" t="s">
        <v>70</v>
      </c>
      <c r="O2053" s="255" t="s">
        <v>398</v>
      </c>
    </row>
    <row r="2054" spans="1:15" x14ac:dyDescent="0.2">
      <c r="A2054" s="255" t="s">
        <v>2063</v>
      </c>
      <c r="B2054" s="255" t="s">
        <v>2046</v>
      </c>
      <c r="C2054" s="255" t="s">
        <v>892</v>
      </c>
      <c r="D2054" s="255" t="s">
        <v>893</v>
      </c>
      <c r="E2054" s="255" t="s">
        <v>398</v>
      </c>
      <c r="F2054" s="255" t="s">
        <v>10943</v>
      </c>
      <c r="G2054" s="256">
        <v>43210</v>
      </c>
      <c r="H2054" s="257">
        <v>1419</v>
      </c>
      <c r="I2054" s="257">
        <v>1</v>
      </c>
      <c r="J2054" s="257">
        <f t="shared" si="32"/>
        <v>1419</v>
      </c>
      <c r="K2054" s="255" t="s">
        <v>10944</v>
      </c>
      <c r="L2054" s="255" t="s">
        <v>415</v>
      </c>
      <c r="M2054" s="256">
        <v>43213</v>
      </c>
      <c r="N2054" s="255" t="s">
        <v>70</v>
      </c>
      <c r="O2054" s="255" t="s">
        <v>10945</v>
      </c>
    </row>
    <row r="2055" spans="1:15" x14ac:dyDescent="0.2">
      <c r="A2055" s="255" t="s">
        <v>2063</v>
      </c>
      <c r="B2055" s="255" t="s">
        <v>2046</v>
      </c>
      <c r="C2055" s="255" t="s">
        <v>892</v>
      </c>
      <c r="D2055" s="255" t="s">
        <v>893</v>
      </c>
      <c r="E2055" s="255" t="s">
        <v>398</v>
      </c>
      <c r="F2055" s="255" t="s">
        <v>10946</v>
      </c>
      <c r="G2055" s="256">
        <v>43206</v>
      </c>
      <c r="H2055" s="257">
        <v>491</v>
      </c>
      <c r="I2055" s="257">
        <v>1</v>
      </c>
      <c r="J2055" s="257">
        <f t="shared" si="32"/>
        <v>491</v>
      </c>
      <c r="K2055" s="255" t="s">
        <v>10947</v>
      </c>
      <c r="L2055" s="255" t="s">
        <v>513</v>
      </c>
      <c r="M2055" s="256">
        <v>43207</v>
      </c>
      <c r="N2055" s="255" t="s">
        <v>70</v>
      </c>
      <c r="O2055" s="255" t="s">
        <v>10948</v>
      </c>
    </row>
    <row r="2056" spans="1:15" x14ac:dyDescent="0.2">
      <c r="A2056" s="255" t="s">
        <v>2063</v>
      </c>
      <c r="B2056" s="255" t="s">
        <v>2046</v>
      </c>
      <c r="C2056" s="255" t="s">
        <v>892</v>
      </c>
      <c r="D2056" s="255" t="s">
        <v>893</v>
      </c>
      <c r="E2056" s="255" t="s">
        <v>398</v>
      </c>
      <c r="F2056" s="255" t="s">
        <v>10949</v>
      </c>
      <c r="G2056" s="256">
        <v>43202</v>
      </c>
      <c r="H2056" s="257">
        <v>207</v>
      </c>
      <c r="I2056" s="257">
        <v>1</v>
      </c>
      <c r="J2056" s="257">
        <f t="shared" si="32"/>
        <v>207</v>
      </c>
      <c r="K2056" s="255" t="s">
        <v>398</v>
      </c>
      <c r="L2056" s="255" t="s">
        <v>298</v>
      </c>
      <c r="M2056" s="256">
        <v>43206</v>
      </c>
      <c r="N2056" s="255" t="s">
        <v>70</v>
      </c>
      <c r="O2056" s="255" t="s">
        <v>398</v>
      </c>
    </row>
    <row r="2057" spans="1:15" x14ac:dyDescent="0.2">
      <c r="A2057" s="255" t="s">
        <v>2063</v>
      </c>
      <c r="B2057" s="255" t="s">
        <v>2046</v>
      </c>
      <c r="C2057" s="255" t="s">
        <v>892</v>
      </c>
      <c r="D2057" s="255" t="s">
        <v>893</v>
      </c>
      <c r="E2057" s="255" t="s">
        <v>398</v>
      </c>
      <c r="F2057" s="255" t="s">
        <v>10950</v>
      </c>
      <c r="G2057" s="256">
        <v>43202</v>
      </c>
      <c r="H2057" s="257">
        <v>451</v>
      </c>
      <c r="I2057" s="257">
        <v>1</v>
      </c>
      <c r="J2057" s="257">
        <f t="shared" si="32"/>
        <v>451</v>
      </c>
      <c r="K2057" s="255" t="s">
        <v>398</v>
      </c>
      <c r="L2057" s="255" t="s">
        <v>228</v>
      </c>
      <c r="M2057" s="256">
        <v>43206</v>
      </c>
      <c r="N2057" s="255" t="s">
        <v>70</v>
      </c>
      <c r="O2057" s="255" t="s">
        <v>398</v>
      </c>
    </row>
    <row r="2058" spans="1:15" x14ac:dyDescent="0.2">
      <c r="A2058" s="255" t="s">
        <v>2063</v>
      </c>
      <c r="B2058" s="255" t="s">
        <v>2046</v>
      </c>
      <c r="C2058" s="255" t="s">
        <v>892</v>
      </c>
      <c r="D2058" s="255" t="s">
        <v>893</v>
      </c>
      <c r="E2058" s="255" t="s">
        <v>398</v>
      </c>
      <c r="F2058" s="255" t="s">
        <v>10951</v>
      </c>
      <c r="G2058" s="256">
        <v>43194</v>
      </c>
      <c r="H2058" s="257">
        <v>151</v>
      </c>
      <c r="I2058" s="257">
        <v>1</v>
      </c>
      <c r="J2058" s="257">
        <f t="shared" si="32"/>
        <v>151</v>
      </c>
      <c r="K2058" s="255" t="s">
        <v>398</v>
      </c>
      <c r="L2058" s="255" t="s">
        <v>426</v>
      </c>
      <c r="M2058" s="256">
        <v>43196</v>
      </c>
      <c r="N2058" s="255" t="s">
        <v>70</v>
      </c>
      <c r="O2058" s="255" t="s">
        <v>398</v>
      </c>
    </row>
    <row r="2059" spans="1:15" x14ac:dyDescent="0.2">
      <c r="A2059" s="255" t="s">
        <v>2063</v>
      </c>
      <c r="B2059" s="255" t="s">
        <v>2046</v>
      </c>
      <c r="C2059" s="255" t="s">
        <v>10952</v>
      </c>
      <c r="D2059" s="255" t="s">
        <v>10953</v>
      </c>
      <c r="E2059" s="255" t="s">
        <v>398</v>
      </c>
      <c r="F2059" s="255" t="s">
        <v>10954</v>
      </c>
      <c r="G2059" s="256">
        <v>43209</v>
      </c>
      <c r="H2059" s="257">
        <v>115</v>
      </c>
      <c r="I2059" s="257">
        <v>1</v>
      </c>
      <c r="J2059" s="257">
        <f t="shared" si="32"/>
        <v>115</v>
      </c>
      <c r="K2059" s="255" t="s">
        <v>398</v>
      </c>
      <c r="L2059" s="255" t="s">
        <v>383</v>
      </c>
      <c r="M2059" s="256">
        <v>43214</v>
      </c>
      <c r="N2059" s="255" t="s">
        <v>70</v>
      </c>
      <c r="O2059" s="255" t="s">
        <v>398</v>
      </c>
    </row>
    <row r="2060" spans="1:15" x14ac:dyDescent="0.2">
      <c r="A2060" s="255" t="s">
        <v>2063</v>
      </c>
      <c r="B2060" s="255" t="s">
        <v>2046</v>
      </c>
      <c r="C2060" s="255" t="s">
        <v>10952</v>
      </c>
      <c r="D2060" s="255" t="s">
        <v>10953</v>
      </c>
      <c r="E2060" s="255" t="s">
        <v>398</v>
      </c>
      <c r="F2060" s="255" t="s">
        <v>10955</v>
      </c>
      <c r="G2060" s="256">
        <v>43185</v>
      </c>
      <c r="H2060" s="257">
        <v>74</v>
      </c>
      <c r="I2060" s="257">
        <v>1</v>
      </c>
      <c r="J2060" s="257">
        <f t="shared" si="32"/>
        <v>74</v>
      </c>
      <c r="K2060" s="255" t="s">
        <v>10956</v>
      </c>
      <c r="L2060" s="255" t="s">
        <v>432</v>
      </c>
      <c r="M2060" s="256">
        <v>43194</v>
      </c>
      <c r="N2060" s="255" t="s">
        <v>70</v>
      </c>
      <c r="O2060" s="255" t="s">
        <v>10957</v>
      </c>
    </row>
    <row r="2061" spans="1:15" x14ac:dyDescent="0.2">
      <c r="A2061" s="255" t="s">
        <v>2063</v>
      </c>
      <c r="B2061" s="255" t="s">
        <v>2046</v>
      </c>
      <c r="C2061" s="255" t="s">
        <v>10958</v>
      </c>
      <c r="D2061" s="255" t="s">
        <v>10959</v>
      </c>
      <c r="E2061" s="255" t="s">
        <v>398</v>
      </c>
      <c r="F2061" s="255" t="s">
        <v>10960</v>
      </c>
      <c r="G2061" s="256">
        <v>43199</v>
      </c>
      <c r="H2061" s="257">
        <v>14500</v>
      </c>
      <c r="I2061" s="257">
        <v>1</v>
      </c>
      <c r="J2061" s="257">
        <f t="shared" si="32"/>
        <v>14500</v>
      </c>
      <c r="K2061" s="255" t="s">
        <v>10961</v>
      </c>
      <c r="L2061" s="255" t="s">
        <v>106</v>
      </c>
      <c r="M2061" s="256">
        <v>43206</v>
      </c>
      <c r="N2061" s="255" t="s">
        <v>70</v>
      </c>
      <c r="O2061" s="255" t="s">
        <v>10962</v>
      </c>
    </row>
    <row r="2062" spans="1:15" x14ac:dyDescent="0.2">
      <c r="A2062" s="255" t="s">
        <v>2063</v>
      </c>
      <c r="B2062" s="255" t="s">
        <v>2046</v>
      </c>
      <c r="C2062" s="255" t="s">
        <v>10958</v>
      </c>
      <c r="D2062" s="255" t="s">
        <v>10959</v>
      </c>
      <c r="E2062" s="255" t="s">
        <v>398</v>
      </c>
      <c r="F2062" s="255" t="s">
        <v>10963</v>
      </c>
      <c r="G2062" s="256">
        <v>43199</v>
      </c>
      <c r="H2062" s="257">
        <v>14500</v>
      </c>
      <c r="I2062" s="257">
        <v>1</v>
      </c>
      <c r="J2062" s="257">
        <f t="shared" si="32"/>
        <v>14500</v>
      </c>
      <c r="K2062" s="255" t="s">
        <v>10964</v>
      </c>
      <c r="L2062" s="255" t="s">
        <v>106</v>
      </c>
      <c r="M2062" s="256">
        <v>43206</v>
      </c>
      <c r="N2062" s="255" t="s">
        <v>70</v>
      </c>
      <c r="O2062" s="255" t="s">
        <v>10965</v>
      </c>
    </row>
    <row r="2063" spans="1:15" x14ac:dyDescent="0.2">
      <c r="A2063" s="255" t="s">
        <v>2063</v>
      </c>
      <c r="B2063" s="255" t="s">
        <v>2046</v>
      </c>
      <c r="C2063" s="255" t="s">
        <v>10958</v>
      </c>
      <c r="D2063" s="255" t="s">
        <v>10959</v>
      </c>
      <c r="E2063" s="255" t="s">
        <v>398</v>
      </c>
      <c r="F2063" s="255" t="s">
        <v>10966</v>
      </c>
      <c r="G2063" s="256">
        <v>43199</v>
      </c>
      <c r="H2063" s="257">
        <v>3025</v>
      </c>
      <c r="I2063" s="257">
        <v>1</v>
      </c>
      <c r="J2063" s="257">
        <f t="shared" si="32"/>
        <v>3025</v>
      </c>
      <c r="K2063" s="255" t="s">
        <v>10967</v>
      </c>
      <c r="L2063" s="255" t="s">
        <v>106</v>
      </c>
      <c r="M2063" s="256">
        <v>43206</v>
      </c>
      <c r="N2063" s="255" t="s">
        <v>70</v>
      </c>
      <c r="O2063" s="255" t="s">
        <v>10968</v>
      </c>
    </row>
    <row r="2064" spans="1:15" x14ac:dyDescent="0.2">
      <c r="A2064" s="255" t="s">
        <v>2063</v>
      </c>
      <c r="B2064" s="255" t="s">
        <v>2046</v>
      </c>
      <c r="C2064" s="255" t="s">
        <v>2893</v>
      </c>
      <c r="D2064" s="255" t="s">
        <v>2894</v>
      </c>
      <c r="E2064" s="255" t="s">
        <v>398</v>
      </c>
      <c r="F2064" s="255" t="s">
        <v>10969</v>
      </c>
      <c r="G2064" s="256">
        <v>43179</v>
      </c>
      <c r="H2064" s="257">
        <v>500</v>
      </c>
      <c r="I2064" s="257">
        <v>1</v>
      </c>
      <c r="J2064" s="257">
        <f t="shared" si="32"/>
        <v>500</v>
      </c>
      <c r="K2064" s="255" t="s">
        <v>398</v>
      </c>
      <c r="L2064" s="255" t="s">
        <v>318</v>
      </c>
      <c r="M2064" s="256">
        <v>43196</v>
      </c>
      <c r="N2064" s="255" t="s">
        <v>70</v>
      </c>
      <c r="O2064" s="255" t="s">
        <v>398</v>
      </c>
    </row>
    <row r="2065" spans="1:15" x14ac:dyDescent="0.2">
      <c r="A2065" s="255" t="s">
        <v>2063</v>
      </c>
      <c r="B2065" s="255" t="s">
        <v>2046</v>
      </c>
      <c r="C2065" s="255" t="s">
        <v>2893</v>
      </c>
      <c r="D2065" s="255" t="s">
        <v>2894</v>
      </c>
      <c r="E2065" s="255" t="s">
        <v>398</v>
      </c>
      <c r="F2065" s="255" t="s">
        <v>10970</v>
      </c>
      <c r="G2065" s="256">
        <v>43180</v>
      </c>
      <c r="H2065" s="257">
        <v>500</v>
      </c>
      <c r="I2065" s="257">
        <v>1</v>
      </c>
      <c r="J2065" s="257">
        <f t="shared" si="32"/>
        <v>500</v>
      </c>
      <c r="K2065" s="255" t="s">
        <v>398</v>
      </c>
      <c r="L2065" s="255" t="s">
        <v>318</v>
      </c>
      <c r="M2065" s="256">
        <v>43196</v>
      </c>
      <c r="N2065" s="255" t="s">
        <v>70</v>
      </c>
      <c r="O2065" s="255" t="s">
        <v>398</v>
      </c>
    </row>
    <row r="2066" spans="1:15" x14ac:dyDescent="0.2">
      <c r="A2066" s="255" t="s">
        <v>2063</v>
      </c>
      <c r="B2066" s="255" t="s">
        <v>2046</v>
      </c>
      <c r="C2066" s="255" t="s">
        <v>10971</v>
      </c>
      <c r="D2066" s="255" t="s">
        <v>10972</v>
      </c>
      <c r="E2066" s="255" t="s">
        <v>398</v>
      </c>
      <c r="F2066" s="255" t="s">
        <v>10973</v>
      </c>
      <c r="G2066" s="256">
        <v>43185</v>
      </c>
      <c r="H2066" s="257">
        <v>54.64</v>
      </c>
      <c r="I2066" s="257">
        <v>1</v>
      </c>
      <c r="J2066" s="257">
        <f t="shared" si="32"/>
        <v>54.64</v>
      </c>
      <c r="K2066" s="255" t="s">
        <v>10974</v>
      </c>
      <c r="L2066" s="255" t="s">
        <v>214</v>
      </c>
      <c r="M2066" s="256">
        <v>43193</v>
      </c>
      <c r="N2066" s="255" t="s">
        <v>70</v>
      </c>
      <c r="O2066" s="255" t="s">
        <v>10975</v>
      </c>
    </row>
    <row r="2067" spans="1:15" x14ac:dyDescent="0.2">
      <c r="A2067" s="255" t="s">
        <v>2063</v>
      </c>
      <c r="B2067" s="255" t="s">
        <v>2046</v>
      </c>
      <c r="C2067" s="255" t="s">
        <v>894</v>
      </c>
      <c r="D2067" s="255" t="s">
        <v>895</v>
      </c>
      <c r="E2067" s="255" t="s">
        <v>398</v>
      </c>
      <c r="F2067" s="255" t="s">
        <v>10976</v>
      </c>
      <c r="G2067" s="256">
        <v>43216</v>
      </c>
      <c r="H2067" s="257">
        <v>353</v>
      </c>
      <c r="I2067" s="257">
        <v>1</v>
      </c>
      <c r="J2067" s="257">
        <f t="shared" si="32"/>
        <v>353</v>
      </c>
      <c r="K2067" s="255" t="s">
        <v>10977</v>
      </c>
      <c r="L2067" s="255" t="s">
        <v>91</v>
      </c>
      <c r="M2067" s="256">
        <v>43217</v>
      </c>
      <c r="N2067" s="255" t="s">
        <v>70</v>
      </c>
      <c r="O2067" s="255" t="s">
        <v>10978</v>
      </c>
    </row>
    <row r="2068" spans="1:15" x14ac:dyDescent="0.2">
      <c r="A2068" s="255" t="s">
        <v>2063</v>
      </c>
      <c r="B2068" s="255" t="s">
        <v>2046</v>
      </c>
      <c r="C2068" s="255" t="s">
        <v>894</v>
      </c>
      <c r="D2068" s="255" t="s">
        <v>895</v>
      </c>
      <c r="E2068" s="255" t="s">
        <v>398</v>
      </c>
      <c r="F2068" s="255" t="s">
        <v>10979</v>
      </c>
      <c r="G2068" s="256">
        <v>43214</v>
      </c>
      <c r="H2068" s="257">
        <v>1728</v>
      </c>
      <c r="I2068" s="257">
        <v>1</v>
      </c>
      <c r="J2068" s="257">
        <f t="shared" si="32"/>
        <v>1728</v>
      </c>
      <c r="K2068" s="255" t="s">
        <v>10980</v>
      </c>
      <c r="L2068" s="255" t="s">
        <v>228</v>
      </c>
      <c r="M2068" s="256">
        <v>43215</v>
      </c>
      <c r="N2068" s="255" t="s">
        <v>70</v>
      </c>
      <c r="O2068" s="255" t="s">
        <v>10981</v>
      </c>
    </row>
    <row r="2069" spans="1:15" x14ac:dyDescent="0.2">
      <c r="A2069" s="255" t="s">
        <v>2063</v>
      </c>
      <c r="B2069" s="255" t="s">
        <v>2046</v>
      </c>
      <c r="C2069" s="255" t="s">
        <v>894</v>
      </c>
      <c r="D2069" s="255" t="s">
        <v>895</v>
      </c>
      <c r="E2069" s="255" t="s">
        <v>398</v>
      </c>
      <c r="F2069" s="255" t="s">
        <v>10982</v>
      </c>
      <c r="G2069" s="256">
        <v>43202</v>
      </c>
      <c r="H2069" s="257">
        <v>598</v>
      </c>
      <c r="I2069" s="257">
        <v>1</v>
      </c>
      <c r="J2069" s="257">
        <f t="shared" si="32"/>
        <v>598</v>
      </c>
      <c r="K2069" s="255" t="s">
        <v>10983</v>
      </c>
      <c r="L2069" s="255" t="s">
        <v>91</v>
      </c>
      <c r="M2069" s="256">
        <v>43203</v>
      </c>
      <c r="N2069" s="255" t="s">
        <v>70</v>
      </c>
      <c r="O2069" s="255" t="s">
        <v>398</v>
      </c>
    </row>
    <row r="2070" spans="1:15" x14ac:dyDescent="0.2">
      <c r="A2070" s="255" t="s">
        <v>2063</v>
      </c>
      <c r="B2070" s="255" t="s">
        <v>2046</v>
      </c>
      <c r="C2070" s="255" t="s">
        <v>894</v>
      </c>
      <c r="D2070" s="255" t="s">
        <v>895</v>
      </c>
      <c r="E2070" s="255" t="s">
        <v>398</v>
      </c>
      <c r="F2070" s="255" t="s">
        <v>10984</v>
      </c>
      <c r="G2070" s="256">
        <v>43194</v>
      </c>
      <c r="H2070" s="257">
        <v>182</v>
      </c>
      <c r="I2070" s="257">
        <v>1</v>
      </c>
      <c r="J2070" s="257">
        <f t="shared" si="32"/>
        <v>182</v>
      </c>
      <c r="K2070" s="255" t="s">
        <v>10985</v>
      </c>
      <c r="L2070" s="255" t="s">
        <v>415</v>
      </c>
      <c r="M2070" s="256">
        <v>43196</v>
      </c>
      <c r="N2070" s="255" t="s">
        <v>70</v>
      </c>
      <c r="O2070" s="255" t="s">
        <v>10986</v>
      </c>
    </row>
    <row r="2071" spans="1:15" x14ac:dyDescent="0.2">
      <c r="A2071" s="255" t="s">
        <v>2063</v>
      </c>
      <c r="B2071" s="255" t="s">
        <v>2046</v>
      </c>
      <c r="C2071" s="255" t="s">
        <v>10987</v>
      </c>
      <c r="D2071" s="255" t="s">
        <v>10988</v>
      </c>
      <c r="E2071" s="255" t="s">
        <v>398</v>
      </c>
      <c r="F2071" s="255" t="s">
        <v>10989</v>
      </c>
      <c r="G2071" s="256">
        <v>43200</v>
      </c>
      <c r="H2071" s="257">
        <v>331</v>
      </c>
      <c r="I2071" s="257">
        <v>1</v>
      </c>
      <c r="J2071" s="257">
        <f t="shared" si="32"/>
        <v>331</v>
      </c>
      <c r="K2071" s="255" t="s">
        <v>398</v>
      </c>
      <c r="L2071" s="255" t="s">
        <v>298</v>
      </c>
      <c r="M2071" s="256">
        <v>43206</v>
      </c>
      <c r="N2071" s="255" t="s">
        <v>70</v>
      </c>
      <c r="O2071" s="255" t="s">
        <v>398</v>
      </c>
    </row>
    <row r="2072" spans="1:15" x14ac:dyDescent="0.2">
      <c r="A2072" s="255" t="s">
        <v>2063</v>
      </c>
      <c r="B2072" s="255" t="s">
        <v>2046</v>
      </c>
      <c r="C2072" s="255" t="s">
        <v>10990</v>
      </c>
      <c r="D2072" s="255" t="s">
        <v>10991</v>
      </c>
      <c r="E2072" s="255" t="s">
        <v>398</v>
      </c>
      <c r="F2072" s="255" t="s">
        <v>10992</v>
      </c>
      <c r="G2072" s="256">
        <v>43187</v>
      </c>
      <c r="H2072" s="257">
        <v>460</v>
      </c>
      <c r="I2072" s="257">
        <v>1</v>
      </c>
      <c r="J2072" s="257">
        <f t="shared" si="32"/>
        <v>460</v>
      </c>
      <c r="K2072" s="255" t="s">
        <v>398</v>
      </c>
      <c r="L2072" s="255" t="s">
        <v>319</v>
      </c>
      <c r="M2072" s="256">
        <v>43200</v>
      </c>
      <c r="N2072" s="255" t="s">
        <v>70</v>
      </c>
      <c r="O2072" s="255" t="s">
        <v>398</v>
      </c>
    </row>
    <row r="2073" spans="1:15" x14ac:dyDescent="0.2">
      <c r="A2073" s="255" t="s">
        <v>2063</v>
      </c>
      <c r="B2073" s="255" t="s">
        <v>2046</v>
      </c>
      <c r="C2073" s="255" t="s">
        <v>6069</v>
      </c>
      <c r="D2073" s="255" t="s">
        <v>6070</v>
      </c>
      <c r="E2073" s="255" t="s">
        <v>398</v>
      </c>
      <c r="F2073" s="255" t="s">
        <v>10993</v>
      </c>
      <c r="G2073" s="256">
        <v>43214</v>
      </c>
      <c r="H2073" s="257">
        <v>126.61</v>
      </c>
      <c r="I2073" s="257">
        <v>1</v>
      </c>
      <c r="J2073" s="257">
        <f t="shared" si="32"/>
        <v>126.61</v>
      </c>
      <c r="K2073" s="255" t="s">
        <v>10994</v>
      </c>
      <c r="L2073" s="255" t="s">
        <v>426</v>
      </c>
      <c r="M2073" s="256">
        <v>43214</v>
      </c>
      <c r="N2073" s="255" t="s">
        <v>70</v>
      </c>
      <c r="O2073" s="255" t="s">
        <v>10995</v>
      </c>
    </row>
    <row r="2074" spans="1:15" x14ac:dyDescent="0.2">
      <c r="A2074" s="255" t="s">
        <v>2063</v>
      </c>
      <c r="B2074" s="255" t="s">
        <v>2046</v>
      </c>
      <c r="C2074" s="255" t="s">
        <v>10996</v>
      </c>
      <c r="D2074" s="255" t="s">
        <v>10997</v>
      </c>
      <c r="E2074" s="255" t="s">
        <v>10998</v>
      </c>
      <c r="F2074" s="255" t="s">
        <v>10999</v>
      </c>
      <c r="G2074" s="256">
        <v>43206</v>
      </c>
      <c r="H2074" s="257">
        <v>74.8</v>
      </c>
      <c r="I2074" s="257">
        <v>1</v>
      </c>
      <c r="J2074" s="257">
        <f t="shared" si="32"/>
        <v>74.8</v>
      </c>
      <c r="K2074" s="255" t="s">
        <v>398</v>
      </c>
      <c r="L2074" s="255" t="s">
        <v>10886</v>
      </c>
      <c r="M2074" s="256">
        <v>43217</v>
      </c>
      <c r="N2074" s="255" t="s">
        <v>70</v>
      </c>
      <c r="O2074" s="255" t="s">
        <v>398</v>
      </c>
    </row>
    <row r="2075" spans="1:15" x14ac:dyDescent="0.2">
      <c r="A2075" s="255" t="s">
        <v>2063</v>
      </c>
      <c r="B2075" s="255" t="s">
        <v>2046</v>
      </c>
      <c r="C2075" s="255" t="s">
        <v>11000</v>
      </c>
      <c r="D2075" s="255" t="s">
        <v>11001</v>
      </c>
      <c r="E2075" s="255" t="s">
        <v>11002</v>
      </c>
      <c r="F2075" s="255" t="s">
        <v>11003</v>
      </c>
      <c r="G2075" s="256">
        <v>43196</v>
      </c>
      <c r="H2075" s="257">
        <v>123</v>
      </c>
      <c r="I2075" s="257">
        <v>1</v>
      </c>
      <c r="J2075" s="257">
        <f t="shared" si="32"/>
        <v>123</v>
      </c>
      <c r="K2075" s="255" t="s">
        <v>398</v>
      </c>
      <c r="L2075" s="255" t="s">
        <v>11004</v>
      </c>
      <c r="M2075" s="256">
        <v>43209</v>
      </c>
      <c r="N2075" s="255" t="s">
        <v>70</v>
      </c>
      <c r="O2075" s="255" t="s">
        <v>398</v>
      </c>
    </row>
    <row r="2076" spans="1:15" x14ac:dyDescent="0.2">
      <c r="A2076" s="255" t="s">
        <v>2063</v>
      </c>
      <c r="B2076" s="255" t="s">
        <v>2046</v>
      </c>
      <c r="C2076" s="255" t="s">
        <v>11000</v>
      </c>
      <c r="D2076" s="255" t="s">
        <v>11001</v>
      </c>
      <c r="E2076" s="255" t="s">
        <v>11002</v>
      </c>
      <c r="F2076" s="255" t="s">
        <v>11005</v>
      </c>
      <c r="G2076" s="256">
        <v>43196</v>
      </c>
      <c r="H2076" s="257">
        <v>123</v>
      </c>
      <c r="I2076" s="257">
        <v>1</v>
      </c>
      <c r="J2076" s="257">
        <f t="shared" si="32"/>
        <v>123</v>
      </c>
      <c r="K2076" s="255" t="s">
        <v>398</v>
      </c>
      <c r="L2076" s="255" t="s">
        <v>11004</v>
      </c>
      <c r="M2076" s="256">
        <v>43209</v>
      </c>
      <c r="N2076" s="255" t="s">
        <v>70</v>
      </c>
      <c r="O2076" s="255" t="s">
        <v>398</v>
      </c>
    </row>
    <row r="2077" spans="1:15" x14ac:dyDescent="0.2">
      <c r="A2077" s="255" t="s">
        <v>2063</v>
      </c>
      <c r="B2077" s="255" t="s">
        <v>2046</v>
      </c>
      <c r="C2077" s="255" t="s">
        <v>11006</v>
      </c>
      <c r="D2077" s="255" t="s">
        <v>11007</v>
      </c>
      <c r="E2077" s="255" t="s">
        <v>11008</v>
      </c>
      <c r="F2077" s="255" t="s">
        <v>11009</v>
      </c>
      <c r="G2077" s="256">
        <v>43207</v>
      </c>
      <c r="H2077" s="257">
        <v>4743.2</v>
      </c>
      <c r="I2077" s="257">
        <v>1</v>
      </c>
      <c r="J2077" s="257">
        <f t="shared" si="32"/>
        <v>4743.2</v>
      </c>
      <c r="K2077" s="255" t="s">
        <v>398</v>
      </c>
      <c r="L2077" s="255" t="s">
        <v>552</v>
      </c>
      <c r="M2077" s="256">
        <v>43208</v>
      </c>
      <c r="N2077" s="255" t="s">
        <v>70</v>
      </c>
      <c r="O2077" s="255" t="s">
        <v>398</v>
      </c>
    </row>
    <row r="2078" spans="1:15" x14ac:dyDescent="0.2">
      <c r="A2078" s="255" t="s">
        <v>2063</v>
      </c>
      <c r="B2078" s="255" t="s">
        <v>2046</v>
      </c>
      <c r="C2078" s="255" t="s">
        <v>11006</v>
      </c>
      <c r="D2078" s="255" t="s">
        <v>11007</v>
      </c>
      <c r="E2078" s="255" t="s">
        <v>11008</v>
      </c>
      <c r="F2078" s="255" t="s">
        <v>11010</v>
      </c>
      <c r="G2078" s="256">
        <v>43207</v>
      </c>
      <c r="H2078" s="257">
        <v>650</v>
      </c>
      <c r="I2078" s="257">
        <v>1</v>
      </c>
      <c r="J2078" s="257">
        <f t="shared" si="32"/>
        <v>650</v>
      </c>
      <c r="K2078" s="255" t="s">
        <v>398</v>
      </c>
      <c r="L2078" s="255" t="s">
        <v>552</v>
      </c>
      <c r="M2078" s="256">
        <v>43208</v>
      </c>
      <c r="N2078" s="255" t="s">
        <v>70</v>
      </c>
      <c r="O2078" s="255" t="s">
        <v>398</v>
      </c>
    </row>
    <row r="2079" spans="1:15" x14ac:dyDescent="0.2">
      <c r="A2079" s="255" t="s">
        <v>2063</v>
      </c>
      <c r="B2079" s="255" t="s">
        <v>2046</v>
      </c>
      <c r="C2079" s="255" t="s">
        <v>6956</v>
      </c>
      <c r="D2079" s="255" t="s">
        <v>6957</v>
      </c>
      <c r="E2079" s="255" t="s">
        <v>6958</v>
      </c>
      <c r="F2079" s="255" t="s">
        <v>11011</v>
      </c>
      <c r="G2079" s="256">
        <v>43139</v>
      </c>
      <c r="H2079" s="257">
        <v>580.79999999999995</v>
      </c>
      <c r="I2079" s="257">
        <v>1</v>
      </c>
      <c r="J2079" s="257">
        <f t="shared" si="32"/>
        <v>580.79999999999995</v>
      </c>
      <c r="K2079" s="255" t="s">
        <v>11012</v>
      </c>
      <c r="L2079" s="255" t="s">
        <v>124</v>
      </c>
      <c r="M2079" s="256">
        <v>43195</v>
      </c>
      <c r="N2079" s="255" t="s">
        <v>70</v>
      </c>
      <c r="O2079" s="255" t="s">
        <v>11013</v>
      </c>
    </row>
    <row r="2080" spans="1:15" x14ac:dyDescent="0.2">
      <c r="A2080" s="255" t="s">
        <v>2063</v>
      </c>
      <c r="B2080" s="255" t="s">
        <v>2046</v>
      </c>
      <c r="C2080" s="255" t="s">
        <v>6956</v>
      </c>
      <c r="D2080" s="255" t="s">
        <v>6957</v>
      </c>
      <c r="E2080" s="255" t="s">
        <v>6958</v>
      </c>
      <c r="F2080" s="255" t="s">
        <v>11014</v>
      </c>
      <c r="G2080" s="256">
        <v>43129</v>
      </c>
      <c r="H2080" s="257">
        <v>787.54</v>
      </c>
      <c r="I2080" s="257">
        <v>1</v>
      </c>
      <c r="J2080" s="257">
        <f t="shared" si="32"/>
        <v>787.54</v>
      </c>
      <c r="K2080" s="255" t="s">
        <v>11015</v>
      </c>
      <c r="L2080" s="255" t="s">
        <v>422</v>
      </c>
      <c r="M2080" s="256">
        <v>43195</v>
      </c>
      <c r="N2080" s="255" t="s">
        <v>70</v>
      </c>
      <c r="O2080" s="255" t="s">
        <v>11016</v>
      </c>
    </row>
    <row r="2081" spans="1:15" x14ac:dyDescent="0.2">
      <c r="A2081" s="255" t="s">
        <v>2063</v>
      </c>
      <c r="B2081" s="255" t="s">
        <v>2046</v>
      </c>
      <c r="C2081" s="255" t="s">
        <v>11017</v>
      </c>
      <c r="D2081" s="255" t="s">
        <v>11018</v>
      </c>
      <c r="E2081" s="255" t="s">
        <v>11019</v>
      </c>
      <c r="F2081" s="255" t="s">
        <v>11020</v>
      </c>
      <c r="G2081" s="256">
        <v>43207</v>
      </c>
      <c r="H2081" s="257">
        <v>464.1</v>
      </c>
      <c r="I2081" s="257">
        <v>1</v>
      </c>
      <c r="J2081" s="257">
        <f t="shared" si="32"/>
        <v>464.1</v>
      </c>
      <c r="K2081" s="255" t="s">
        <v>398</v>
      </c>
      <c r="L2081" s="255" t="s">
        <v>435</v>
      </c>
      <c r="M2081" s="256">
        <v>43214</v>
      </c>
      <c r="N2081" s="255" t="s">
        <v>70</v>
      </c>
      <c r="O2081" s="255" t="s">
        <v>398</v>
      </c>
    </row>
    <row r="2082" spans="1:15" x14ac:dyDescent="0.2">
      <c r="A2082" s="255" t="s">
        <v>2063</v>
      </c>
      <c r="B2082" s="255" t="s">
        <v>2046</v>
      </c>
      <c r="C2082" s="255" t="s">
        <v>11017</v>
      </c>
      <c r="D2082" s="255" t="s">
        <v>11018</v>
      </c>
      <c r="E2082" s="255" t="s">
        <v>11019</v>
      </c>
      <c r="F2082" s="255" t="s">
        <v>11021</v>
      </c>
      <c r="G2082" s="256">
        <v>43207</v>
      </c>
      <c r="H2082" s="257">
        <v>130</v>
      </c>
      <c r="I2082" s="257">
        <v>1</v>
      </c>
      <c r="J2082" s="257">
        <f t="shared" si="32"/>
        <v>130</v>
      </c>
      <c r="K2082" s="255" t="s">
        <v>398</v>
      </c>
      <c r="L2082" s="255" t="s">
        <v>11022</v>
      </c>
      <c r="M2082" s="256">
        <v>43214</v>
      </c>
      <c r="N2082" s="255" t="s">
        <v>70</v>
      </c>
      <c r="O2082" s="255" t="s">
        <v>398</v>
      </c>
    </row>
    <row r="2083" spans="1:15" x14ac:dyDescent="0.2">
      <c r="A2083" s="255" t="s">
        <v>2063</v>
      </c>
      <c r="B2083" s="255" t="s">
        <v>2046</v>
      </c>
      <c r="C2083" s="255" t="s">
        <v>11017</v>
      </c>
      <c r="D2083" s="255" t="s">
        <v>11018</v>
      </c>
      <c r="E2083" s="255" t="s">
        <v>11019</v>
      </c>
      <c r="F2083" s="255" t="s">
        <v>11023</v>
      </c>
      <c r="G2083" s="256">
        <v>43214</v>
      </c>
      <c r="H2083" s="257">
        <v>89</v>
      </c>
      <c r="I2083" s="257">
        <v>1</v>
      </c>
      <c r="J2083" s="257">
        <f t="shared" si="32"/>
        <v>89</v>
      </c>
      <c r="K2083" s="255" t="s">
        <v>398</v>
      </c>
      <c r="L2083" s="255" t="s">
        <v>430</v>
      </c>
      <c r="M2083" s="256">
        <v>43214</v>
      </c>
      <c r="N2083" s="255" t="s">
        <v>70</v>
      </c>
      <c r="O2083" s="255" t="s">
        <v>398</v>
      </c>
    </row>
    <row r="2084" spans="1:15" x14ac:dyDescent="0.2">
      <c r="A2084" s="255" t="s">
        <v>2063</v>
      </c>
      <c r="B2084" s="255" t="s">
        <v>2046</v>
      </c>
      <c r="C2084" s="255" t="s">
        <v>11024</v>
      </c>
      <c r="D2084" s="255" t="s">
        <v>11025</v>
      </c>
      <c r="E2084" s="255" t="s">
        <v>11026</v>
      </c>
      <c r="F2084" s="255" t="s">
        <v>11027</v>
      </c>
      <c r="G2084" s="256">
        <v>43174</v>
      </c>
      <c r="H2084" s="257">
        <v>6.39</v>
      </c>
      <c r="I2084" s="257">
        <v>1</v>
      </c>
      <c r="J2084" s="257">
        <f t="shared" si="32"/>
        <v>6.39</v>
      </c>
      <c r="K2084" s="255" t="s">
        <v>398</v>
      </c>
      <c r="L2084" s="255" t="s">
        <v>320</v>
      </c>
      <c r="M2084" s="256">
        <v>43214</v>
      </c>
      <c r="N2084" s="255" t="s">
        <v>70</v>
      </c>
      <c r="O2084" s="255" t="s">
        <v>398</v>
      </c>
    </row>
    <row r="2085" spans="1:15" x14ac:dyDescent="0.2">
      <c r="A2085" s="255" t="s">
        <v>2063</v>
      </c>
      <c r="B2085" s="255" t="s">
        <v>2046</v>
      </c>
      <c r="C2085" s="255" t="s">
        <v>11028</v>
      </c>
      <c r="D2085" s="255" t="s">
        <v>11029</v>
      </c>
      <c r="E2085" s="255" t="s">
        <v>11030</v>
      </c>
      <c r="F2085" s="255" t="s">
        <v>11031</v>
      </c>
      <c r="G2085" s="256">
        <v>43214</v>
      </c>
      <c r="H2085" s="257">
        <v>83.2</v>
      </c>
      <c r="I2085" s="257">
        <v>1</v>
      </c>
      <c r="J2085" s="257">
        <f t="shared" si="32"/>
        <v>83.2</v>
      </c>
      <c r="K2085" s="255" t="s">
        <v>398</v>
      </c>
      <c r="L2085" s="255" t="s">
        <v>335</v>
      </c>
      <c r="M2085" s="256">
        <v>43217</v>
      </c>
      <c r="N2085" s="255" t="s">
        <v>70</v>
      </c>
      <c r="O2085" s="255" t="s">
        <v>398</v>
      </c>
    </row>
    <row r="2086" spans="1:15" x14ac:dyDescent="0.2">
      <c r="A2086" s="255" t="s">
        <v>2063</v>
      </c>
      <c r="B2086" s="255" t="s">
        <v>2046</v>
      </c>
      <c r="C2086" s="255" t="s">
        <v>11032</v>
      </c>
      <c r="D2086" s="255" t="s">
        <v>11033</v>
      </c>
      <c r="E2086" s="255" t="s">
        <v>11034</v>
      </c>
      <c r="F2086" s="255" t="s">
        <v>11035</v>
      </c>
      <c r="G2086" s="256">
        <v>43195</v>
      </c>
      <c r="H2086" s="257">
        <v>600</v>
      </c>
      <c r="I2086" s="257">
        <v>1</v>
      </c>
      <c r="J2086" s="257">
        <f t="shared" si="32"/>
        <v>600</v>
      </c>
      <c r="K2086" s="255" t="s">
        <v>398</v>
      </c>
      <c r="L2086" s="255" t="s">
        <v>215</v>
      </c>
      <c r="M2086" s="256">
        <v>43199</v>
      </c>
      <c r="N2086" s="255" t="s">
        <v>70</v>
      </c>
      <c r="O2086" s="255" t="s">
        <v>398</v>
      </c>
    </row>
    <row r="2087" spans="1:15" x14ac:dyDescent="0.2">
      <c r="A2087" s="255" t="s">
        <v>2063</v>
      </c>
      <c r="B2087" s="255" t="s">
        <v>2046</v>
      </c>
      <c r="C2087" s="255" t="s">
        <v>11036</v>
      </c>
      <c r="D2087" s="255" t="s">
        <v>11037</v>
      </c>
      <c r="E2087" s="255" t="s">
        <v>11038</v>
      </c>
      <c r="F2087" s="255" t="s">
        <v>11039</v>
      </c>
      <c r="G2087" s="256">
        <v>43201</v>
      </c>
      <c r="H2087" s="257">
        <v>1164</v>
      </c>
      <c r="I2087" s="257">
        <v>1</v>
      </c>
      <c r="J2087" s="257">
        <f t="shared" si="32"/>
        <v>1164</v>
      </c>
      <c r="K2087" s="255" t="s">
        <v>11040</v>
      </c>
      <c r="L2087" s="255" t="s">
        <v>662</v>
      </c>
      <c r="M2087" s="256">
        <v>43202</v>
      </c>
      <c r="N2087" s="255" t="s">
        <v>70</v>
      </c>
      <c r="O2087" s="255" t="s">
        <v>11041</v>
      </c>
    </row>
    <row r="2088" spans="1:15" x14ac:dyDescent="0.2">
      <c r="A2088" s="255" t="s">
        <v>2063</v>
      </c>
      <c r="B2088" s="255" t="s">
        <v>2046</v>
      </c>
      <c r="C2088" s="255" t="s">
        <v>11042</v>
      </c>
      <c r="D2088" s="255" t="s">
        <v>11043</v>
      </c>
      <c r="E2088" s="255" t="s">
        <v>11044</v>
      </c>
      <c r="F2088" s="255" t="s">
        <v>11045</v>
      </c>
      <c r="G2088" s="256">
        <v>43209</v>
      </c>
      <c r="H2088" s="257">
        <v>47</v>
      </c>
      <c r="I2088" s="257">
        <v>1</v>
      </c>
      <c r="J2088" s="257">
        <f t="shared" si="32"/>
        <v>47</v>
      </c>
      <c r="K2088" s="255" t="s">
        <v>398</v>
      </c>
      <c r="L2088" s="255" t="s">
        <v>320</v>
      </c>
      <c r="M2088" s="256">
        <v>43214</v>
      </c>
      <c r="N2088" s="255" t="s">
        <v>70</v>
      </c>
      <c r="O2088" s="255" t="s">
        <v>398</v>
      </c>
    </row>
    <row r="2089" spans="1:15" x14ac:dyDescent="0.2">
      <c r="A2089" s="255" t="s">
        <v>2063</v>
      </c>
      <c r="B2089" s="255" t="s">
        <v>2046</v>
      </c>
      <c r="C2089" s="255" t="s">
        <v>11042</v>
      </c>
      <c r="D2089" s="255" t="s">
        <v>11043</v>
      </c>
      <c r="E2089" s="255" t="s">
        <v>11044</v>
      </c>
      <c r="F2089" s="255" t="s">
        <v>11046</v>
      </c>
      <c r="G2089" s="256">
        <v>43209</v>
      </c>
      <c r="H2089" s="257">
        <v>47</v>
      </c>
      <c r="I2089" s="257">
        <v>1</v>
      </c>
      <c r="J2089" s="257">
        <f t="shared" si="32"/>
        <v>47</v>
      </c>
      <c r="K2089" s="255" t="s">
        <v>398</v>
      </c>
      <c r="L2089" s="255" t="s">
        <v>320</v>
      </c>
      <c r="M2089" s="256">
        <v>43215</v>
      </c>
      <c r="N2089" s="255" t="s">
        <v>70</v>
      </c>
      <c r="O2089" s="255" t="s">
        <v>398</v>
      </c>
    </row>
    <row r="2090" spans="1:15" x14ac:dyDescent="0.2">
      <c r="A2090" s="255" t="s">
        <v>2063</v>
      </c>
      <c r="B2090" s="255" t="s">
        <v>2046</v>
      </c>
      <c r="C2090" s="255" t="s">
        <v>11042</v>
      </c>
      <c r="D2090" s="255" t="s">
        <v>11043</v>
      </c>
      <c r="E2090" s="255" t="s">
        <v>11044</v>
      </c>
      <c r="F2090" s="255" t="s">
        <v>11047</v>
      </c>
      <c r="G2090" s="256">
        <v>43209</v>
      </c>
      <c r="H2090" s="257">
        <v>47</v>
      </c>
      <c r="I2090" s="257">
        <v>1</v>
      </c>
      <c r="J2090" s="257">
        <f t="shared" si="32"/>
        <v>47</v>
      </c>
      <c r="K2090" s="255" t="s">
        <v>398</v>
      </c>
      <c r="L2090" s="255" t="s">
        <v>320</v>
      </c>
      <c r="M2090" s="256">
        <v>43215</v>
      </c>
      <c r="N2090" s="255" t="s">
        <v>70</v>
      </c>
      <c r="O2090" s="255" t="s">
        <v>398</v>
      </c>
    </row>
    <row r="2091" spans="1:15" x14ac:dyDescent="0.2">
      <c r="A2091" s="255" t="s">
        <v>2063</v>
      </c>
      <c r="B2091" s="255" t="s">
        <v>2046</v>
      </c>
      <c r="C2091" s="255" t="s">
        <v>11042</v>
      </c>
      <c r="D2091" s="255" t="s">
        <v>11043</v>
      </c>
      <c r="E2091" s="255" t="s">
        <v>11044</v>
      </c>
      <c r="F2091" s="255" t="s">
        <v>11048</v>
      </c>
      <c r="G2091" s="256">
        <v>43209</v>
      </c>
      <c r="H2091" s="257">
        <v>47</v>
      </c>
      <c r="I2091" s="257">
        <v>1</v>
      </c>
      <c r="J2091" s="257">
        <f t="shared" si="32"/>
        <v>47</v>
      </c>
      <c r="K2091" s="255" t="s">
        <v>398</v>
      </c>
      <c r="L2091" s="255" t="s">
        <v>320</v>
      </c>
      <c r="M2091" s="256">
        <v>43217</v>
      </c>
      <c r="N2091" s="255" t="s">
        <v>70</v>
      </c>
      <c r="O2091" s="255" t="s">
        <v>398</v>
      </c>
    </row>
    <row r="2092" spans="1:15" x14ac:dyDescent="0.2">
      <c r="A2092" s="255" t="s">
        <v>2063</v>
      </c>
      <c r="B2092" s="255" t="s">
        <v>2046</v>
      </c>
      <c r="C2092" s="255" t="s">
        <v>11049</v>
      </c>
      <c r="D2092" s="255" t="s">
        <v>11050</v>
      </c>
      <c r="E2092" s="255" t="s">
        <v>11051</v>
      </c>
      <c r="F2092" s="255" t="s">
        <v>11052</v>
      </c>
      <c r="G2092" s="256">
        <v>43208</v>
      </c>
      <c r="H2092" s="257">
        <v>58</v>
      </c>
      <c r="I2092" s="257">
        <v>1</v>
      </c>
      <c r="J2092" s="257">
        <f t="shared" si="32"/>
        <v>58</v>
      </c>
      <c r="K2092" s="255" t="s">
        <v>398</v>
      </c>
      <c r="L2092" s="255" t="s">
        <v>320</v>
      </c>
      <c r="M2092" s="256">
        <v>43217</v>
      </c>
      <c r="N2092" s="255" t="s">
        <v>70</v>
      </c>
      <c r="O2092" s="255" t="s">
        <v>398</v>
      </c>
    </row>
    <row r="2093" spans="1:15" x14ac:dyDescent="0.2">
      <c r="A2093" s="255" t="s">
        <v>2063</v>
      </c>
      <c r="B2093" s="255" t="s">
        <v>2046</v>
      </c>
      <c r="C2093" s="255" t="s">
        <v>11049</v>
      </c>
      <c r="D2093" s="255" t="s">
        <v>11050</v>
      </c>
      <c r="E2093" s="255" t="s">
        <v>11051</v>
      </c>
      <c r="F2093" s="255" t="s">
        <v>11053</v>
      </c>
      <c r="G2093" s="256">
        <v>43208</v>
      </c>
      <c r="H2093" s="257">
        <v>58</v>
      </c>
      <c r="I2093" s="257">
        <v>1</v>
      </c>
      <c r="J2093" s="257">
        <f t="shared" si="32"/>
        <v>58</v>
      </c>
      <c r="K2093" s="255" t="s">
        <v>398</v>
      </c>
      <c r="L2093" s="255" t="s">
        <v>320</v>
      </c>
      <c r="M2093" s="256">
        <v>43215</v>
      </c>
      <c r="N2093" s="255" t="s">
        <v>70</v>
      </c>
      <c r="O2093" s="255" t="s">
        <v>398</v>
      </c>
    </row>
    <row r="2094" spans="1:15" x14ac:dyDescent="0.2">
      <c r="A2094" s="255" t="s">
        <v>2063</v>
      </c>
      <c r="B2094" s="255" t="s">
        <v>2046</v>
      </c>
      <c r="C2094" s="255" t="s">
        <v>11049</v>
      </c>
      <c r="D2094" s="255" t="s">
        <v>11050</v>
      </c>
      <c r="E2094" s="255" t="s">
        <v>11051</v>
      </c>
      <c r="F2094" s="255" t="s">
        <v>11054</v>
      </c>
      <c r="G2094" s="256">
        <v>43208</v>
      </c>
      <c r="H2094" s="257">
        <v>58</v>
      </c>
      <c r="I2094" s="257">
        <v>1</v>
      </c>
      <c r="J2094" s="257">
        <f t="shared" si="32"/>
        <v>58</v>
      </c>
      <c r="K2094" s="255" t="s">
        <v>398</v>
      </c>
      <c r="L2094" s="255" t="s">
        <v>320</v>
      </c>
      <c r="M2094" s="256">
        <v>43214</v>
      </c>
      <c r="N2094" s="255" t="s">
        <v>70</v>
      </c>
      <c r="O2094" s="255" t="s">
        <v>398</v>
      </c>
    </row>
    <row r="2095" spans="1:15" x14ac:dyDescent="0.2">
      <c r="A2095" s="255" t="s">
        <v>2063</v>
      </c>
      <c r="B2095" s="255" t="s">
        <v>2046</v>
      </c>
      <c r="C2095" s="255" t="s">
        <v>11049</v>
      </c>
      <c r="D2095" s="255" t="s">
        <v>11050</v>
      </c>
      <c r="E2095" s="255" t="s">
        <v>11051</v>
      </c>
      <c r="F2095" s="255" t="s">
        <v>11055</v>
      </c>
      <c r="G2095" s="256">
        <v>43208</v>
      </c>
      <c r="H2095" s="257">
        <v>58</v>
      </c>
      <c r="I2095" s="257">
        <v>1</v>
      </c>
      <c r="J2095" s="257">
        <f t="shared" si="32"/>
        <v>58</v>
      </c>
      <c r="K2095" s="255" t="s">
        <v>398</v>
      </c>
      <c r="L2095" s="255" t="s">
        <v>320</v>
      </c>
      <c r="M2095" s="256">
        <v>43215</v>
      </c>
      <c r="N2095" s="255" t="s">
        <v>70</v>
      </c>
      <c r="O2095" s="255" t="s">
        <v>398</v>
      </c>
    </row>
    <row r="2096" spans="1:15" x14ac:dyDescent="0.2">
      <c r="A2096" s="255" t="s">
        <v>2063</v>
      </c>
      <c r="B2096" s="255" t="s">
        <v>2046</v>
      </c>
      <c r="C2096" s="255" t="s">
        <v>11056</v>
      </c>
      <c r="D2096" s="255" t="s">
        <v>11057</v>
      </c>
      <c r="E2096" s="255" t="s">
        <v>11058</v>
      </c>
      <c r="F2096" s="255" t="s">
        <v>11059</v>
      </c>
      <c r="G2096" s="256">
        <v>43215</v>
      </c>
      <c r="H2096" s="257">
        <v>1450.79</v>
      </c>
      <c r="I2096" s="257">
        <v>1</v>
      </c>
      <c r="J2096" s="257">
        <f t="shared" si="32"/>
        <v>1450.79</v>
      </c>
      <c r="K2096" s="255" t="s">
        <v>11060</v>
      </c>
      <c r="L2096" s="255" t="s">
        <v>349</v>
      </c>
      <c r="M2096" s="256">
        <v>43216</v>
      </c>
      <c r="N2096" s="255" t="s">
        <v>70</v>
      </c>
      <c r="O2096" s="255" t="s">
        <v>11061</v>
      </c>
    </row>
    <row r="2097" spans="1:15" x14ac:dyDescent="0.2">
      <c r="A2097" s="255" t="s">
        <v>2063</v>
      </c>
      <c r="B2097" s="255" t="s">
        <v>2046</v>
      </c>
      <c r="C2097" s="255" t="s">
        <v>11062</v>
      </c>
      <c r="D2097" s="255" t="s">
        <v>11063</v>
      </c>
      <c r="E2097" s="255" t="s">
        <v>11064</v>
      </c>
      <c r="F2097" s="255" t="s">
        <v>11065</v>
      </c>
      <c r="G2097" s="256">
        <v>43191</v>
      </c>
      <c r="H2097" s="257">
        <v>159.72</v>
      </c>
      <c r="I2097" s="257">
        <v>1</v>
      </c>
      <c r="J2097" s="257">
        <f t="shared" si="32"/>
        <v>159.72</v>
      </c>
      <c r="K2097" s="255" t="s">
        <v>398</v>
      </c>
      <c r="L2097" s="255" t="s">
        <v>433</v>
      </c>
      <c r="M2097" s="256">
        <v>43200</v>
      </c>
      <c r="N2097" s="255" t="s">
        <v>70</v>
      </c>
      <c r="O2097" s="255" t="s">
        <v>398</v>
      </c>
    </row>
    <row r="2098" spans="1:15" x14ac:dyDescent="0.2">
      <c r="A2098" s="255" t="s">
        <v>2063</v>
      </c>
      <c r="B2098" s="255" t="s">
        <v>2046</v>
      </c>
      <c r="C2098" s="255" t="s">
        <v>11062</v>
      </c>
      <c r="D2098" s="255" t="s">
        <v>11063</v>
      </c>
      <c r="E2098" s="255" t="s">
        <v>11064</v>
      </c>
      <c r="F2098" s="255" t="s">
        <v>11066</v>
      </c>
      <c r="G2098" s="256">
        <v>43191</v>
      </c>
      <c r="H2098" s="257">
        <v>413.06</v>
      </c>
      <c r="I2098" s="257">
        <v>1</v>
      </c>
      <c r="J2098" s="257">
        <f t="shared" si="32"/>
        <v>413.06</v>
      </c>
      <c r="K2098" s="255" t="s">
        <v>398</v>
      </c>
      <c r="L2098" s="255" t="s">
        <v>415</v>
      </c>
      <c r="M2098" s="256">
        <v>43200</v>
      </c>
      <c r="N2098" s="255" t="s">
        <v>70</v>
      </c>
      <c r="O2098" s="255" t="s">
        <v>398</v>
      </c>
    </row>
    <row r="2099" spans="1:15" x14ac:dyDescent="0.2">
      <c r="A2099" s="255" t="s">
        <v>2063</v>
      </c>
      <c r="B2099" s="255" t="s">
        <v>2046</v>
      </c>
      <c r="C2099" s="255" t="s">
        <v>11062</v>
      </c>
      <c r="D2099" s="255" t="s">
        <v>11063</v>
      </c>
      <c r="E2099" s="255" t="s">
        <v>11064</v>
      </c>
      <c r="F2099" s="255" t="s">
        <v>11067</v>
      </c>
      <c r="G2099" s="256">
        <v>43101</v>
      </c>
      <c r="H2099" s="257">
        <v>96</v>
      </c>
      <c r="I2099" s="257">
        <v>1</v>
      </c>
      <c r="J2099" s="257">
        <f t="shared" si="32"/>
        <v>96</v>
      </c>
      <c r="K2099" s="255" t="s">
        <v>398</v>
      </c>
      <c r="L2099" s="255" t="s">
        <v>2119</v>
      </c>
      <c r="M2099" s="256">
        <v>43214</v>
      </c>
      <c r="N2099" s="255" t="s">
        <v>70</v>
      </c>
      <c r="O2099" s="255" t="s">
        <v>398</v>
      </c>
    </row>
    <row r="2100" spans="1:15" x14ac:dyDescent="0.2">
      <c r="A2100" s="255" t="s">
        <v>2063</v>
      </c>
      <c r="B2100" s="255" t="s">
        <v>2046</v>
      </c>
      <c r="C2100" s="255" t="s">
        <v>11062</v>
      </c>
      <c r="D2100" s="255" t="s">
        <v>11063</v>
      </c>
      <c r="E2100" s="255" t="s">
        <v>11064</v>
      </c>
      <c r="F2100" s="255" t="s">
        <v>11068</v>
      </c>
      <c r="G2100" s="256">
        <v>43101</v>
      </c>
      <c r="H2100" s="257">
        <v>159.72</v>
      </c>
      <c r="I2100" s="257">
        <v>1</v>
      </c>
      <c r="J2100" s="257">
        <f t="shared" si="32"/>
        <v>159.72</v>
      </c>
      <c r="K2100" s="255" t="s">
        <v>398</v>
      </c>
      <c r="L2100" s="255" t="s">
        <v>11069</v>
      </c>
      <c r="M2100" s="256">
        <v>43214</v>
      </c>
      <c r="N2100" s="255" t="s">
        <v>70</v>
      </c>
      <c r="O2100" s="255" t="s">
        <v>398</v>
      </c>
    </row>
    <row r="2101" spans="1:15" x14ac:dyDescent="0.2">
      <c r="A2101" s="255" t="s">
        <v>2063</v>
      </c>
      <c r="B2101" s="255" t="s">
        <v>2046</v>
      </c>
      <c r="C2101" s="255" t="s">
        <v>11070</v>
      </c>
      <c r="D2101" s="255" t="s">
        <v>11071</v>
      </c>
      <c r="E2101" s="255" t="s">
        <v>11072</v>
      </c>
      <c r="F2101" s="255" t="s">
        <v>11073</v>
      </c>
      <c r="G2101" s="256">
        <v>43192</v>
      </c>
      <c r="H2101" s="257">
        <v>363</v>
      </c>
      <c r="I2101" s="257">
        <v>1</v>
      </c>
      <c r="J2101" s="257">
        <f t="shared" si="32"/>
        <v>363</v>
      </c>
      <c r="K2101" s="255" t="s">
        <v>11074</v>
      </c>
      <c r="L2101" s="255" t="s">
        <v>724</v>
      </c>
      <c r="M2101" s="256">
        <v>43210</v>
      </c>
      <c r="N2101" s="255" t="s">
        <v>70</v>
      </c>
      <c r="O2101" s="255" t="s">
        <v>11075</v>
      </c>
    </row>
    <row r="2102" spans="1:15" x14ac:dyDescent="0.2">
      <c r="A2102" s="255" t="s">
        <v>2063</v>
      </c>
      <c r="B2102" s="255" t="s">
        <v>2046</v>
      </c>
      <c r="C2102" s="255" t="s">
        <v>11076</v>
      </c>
      <c r="D2102" s="255" t="s">
        <v>11077</v>
      </c>
      <c r="E2102" s="255" t="s">
        <v>11078</v>
      </c>
      <c r="F2102" s="255" t="s">
        <v>11079</v>
      </c>
      <c r="G2102" s="256">
        <v>43209</v>
      </c>
      <c r="H2102" s="257">
        <v>76</v>
      </c>
      <c r="I2102" s="257">
        <v>1</v>
      </c>
      <c r="J2102" s="257">
        <f t="shared" si="32"/>
        <v>76</v>
      </c>
      <c r="K2102" s="255" t="s">
        <v>398</v>
      </c>
      <c r="L2102" s="255" t="s">
        <v>319</v>
      </c>
      <c r="M2102" s="256">
        <v>43217</v>
      </c>
      <c r="N2102" s="255" t="s">
        <v>70</v>
      </c>
      <c r="O2102" s="255" t="s">
        <v>398</v>
      </c>
    </row>
    <row r="2103" spans="1:15" x14ac:dyDescent="0.2">
      <c r="A2103" s="255" t="s">
        <v>2063</v>
      </c>
      <c r="B2103" s="255" t="s">
        <v>2046</v>
      </c>
      <c r="C2103" s="255" t="s">
        <v>11080</v>
      </c>
      <c r="D2103" s="255" t="s">
        <v>11081</v>
      </c>
      <c r="E2103" s="255" t="s">
        <v>11082</v>
      </c>
      <c r="F2103" s="255" t="s">
        <v>11083</v>
      </c>
      <c r="G2103" s="256">
        <v>43203</v>
      </c>
      <c r="H2103" s="257">
        <v>184</v>
      </c>
      <c r="I2103" s="257">
        <v>1</v>
      </c>
      <c r="J2103" s="257">
        <f t="shared" si="32"/>
        <v>184</v>
      </c>
      <c r="K2103" s="255" t="s">
        <v>398</v>
      </c>
      <c r="L2103" s="255" t="s">
        <v>215</v>
      </c>
      <c r="M2103" s="256">
        <v>43217</v>
      </c>
      <c r="N2103" s="255" t="s">
        <v>70</v>
      </c>
      <c r="O2103" s="255" t="s">
        <v>398</v>
      </c>
    </row>
    <row r="2104" spans="1:15" x14ac:dyDescent="0.2">
      <c r="A2104" s="255" t="s">
        <v>2063</v>
      </c>
      <c r="B2104" s="255" t="s">
        <v>2046</v>
      </c>
      <c r="C2104" s="255" t="s">
        <v>11084</v>
      </c>
      <c r="D2104" s="255" t="s">
        <v>11085</v>
      </c>
      <c r="E2104" s="255" t="s">
        <v>11086</v>
      </c>
      <c r="F2104" s="255" t="s">
        <v>11087</v>
      </c>
      <c r="G2104" s="256">
        <v>43213</v>
      </c>
      <c r="H2104" s="257">
        <v>114.95</v>
      </c>
      <c r="I2104" s="257">
        <v>1</v>
      </c>
      <c r="J2104" s="257">
        <f t="shared" si="32"/>
        <v>114.95</v>
      </c>
      <c r="K2104" s="255" t="s">
        <v>398</v>
      </c>
      <c r="L2104" s="255" t="s">
        <v>697</v>
      </c>
      <c r="M2104" s="256">
        <v>43214</v>
      </c>
      <c r="N2104" s="255" t="s">
        <v>70</v>
      </c>
      <c r="O2104" s="255" t="s">
        <v>398</v>
      </c>
    </row>
    <row r="2105" spans="1:15" x14ac:dyDescent="0.2">
      <c r="A2105" s="255" t="s">
        <v>2063</v>
      </c>
      <c r="B2105" s="255" t="s">
        <v>2046</v>
      </c>
      <c r="C2105" s="255" t="s">
        <v>11088</v>
      </c>
      <c r="D2105" s="255" t="s">
        <v>11089</v>
      </c>
      <c r="E2105" s="255" t="s">
        <v>11090</v>
      </c>
      <c r="F2105" s="255" t="s">
        <v>11091</v>
      </c>
      <c r="G2105" s="256">
        <v>43209</v>
      </c>
      <c r="H2105" s="257">
        <v>176.35</v>
      </c>
      <c r="I2105" s="257">
        <v>1</v>
      </c>
      <c r="J2105" s="257">
        <f t="shared" si="32"/>
        <v>176.35</v>
      </c>
      <c r="K2105" s="255" t="s">
        <v>398</v>
      </c>
      <c r="L2105" s="255" t="s">
        <v>429</v>
      </c>
      <c r="M2105" s="256">
        <v>43217</v>
      </c>
      <c r="N2105" s="255" t="s">
        <v>70</v>
      </c>
      <c r="O2105" s="255" t="s">
        <v>398</v>
      </c>
    </row>
    <row r="2106" spans="1:15" x14ac:dyDescent="0.2">
      <c r="A2106" s="255" t="s">
        <v>2063</v>
      </c>
      <c r="B2106" s="255" t="s">
        <v>2046</v>
      </c>
      <c r="C2106" s="255" t="s">
        <v>11092</v>
      </c>
      <c r="D2106" s="255" t="s">
        <v>11093</v>
      </c>
      <c r="E2106" s="255" t="s">
        <v>11094</v>
      </c>
      <c r="F2106" s="255" t="s">
        <v>11095</v>
      </c>
      <c r="G2106" s="256">
        <v>43200</v>
      </c>
      <c r="H2106" s="257">
        <v>109.92</v>
      </c>
      <c r="I2106" s="257">
        <v>1</v>
      </c>
      <c r="J2106" s="257">
        <f t="shared" si="32"/>
        <v>109.92</v>
      </c>
      <c r="K2106" s="255" t="s">
        <v>398</v>
      </c>
      <c r="L2106" s="255" t="s">
        <v>221</v>
      </c>
      <c r="M2106" s="256">
        <v>43201</v>
      </c>
      <c r="N2106" s="255" t="s">
        <v>70</v>
      </c>
      <c r="O2106" s="255" t="s">
        <v>398</v>
      </c>
    </row>
    <row r="2107" spans="1:15" x14ac:dyDescent="0.2">
      <c r="A2107" s="255" t="s">
        <v>2063</v>
      </c>
      <c r="B2107" s="255" t="s">
        <v>2046</v>
      </c>
      <c r="C2107" s="255" t="s">
        <v>11096</v>
      </c>
      <c r="D2107" s="255" t="s">
        <v>11097</v>
      </c>
      <c r="E2107" s="255" t="s">
        <v>11098</v>
      </c>
      <c r="F2107" s="255" t="s">
        <v>11099</v>
      </c>
      <c r="G2107" s="256">
        <v>43213</v>
      </c>
      <c r="H2107" s="257">
        <v>677.6</v>
      </c>
      <c r="I2107" s="257">
        <v>1</v>
      </c>
      <c r="J2107" s="257">
        <f t="shared" si="32"/>
        <v>677.6</v>
      </c>
      <c r="K2107" s="255" t="s">
        <v>11100</v>
      </c>
      <c r="L2107" s="255" t="s">
        <v>106</v>
      </c>
      <c r="M2107" s="256">
        <v>43213</v>
      </c>
      <c r="N2107" s="255" t="s">
        <v>70</v>
      </c>
      <c r="O2107" s="255" t="s">
        <v>11101</v>
      </c>
    </row>
    <row r="2108" spans="1:15" x14ac:dyDescent="0.2">
      <c r="A2108" s="255" t="s">
        <v>2063</v>
      </c>
      <c r="B2108" s="255" t="s">
        <v>2046</v>
      </c>
      <c r="C2108" s="255" t="s">
        <v>11102</v>
      </c>
      <c r="D2108" s="255" t="s">
        <v>11103</v>
      </c>
      <c r="E2108" s="255" t="s">
        <v>11104</v>
      </c>
      <c r="F2108" s="255" t="s">
        <v>11105</v>
      </c>
      <c r="G2108" s="256">
        <v>43175</v>
      </c>
      <c r="H2108" s="257">
        <v>77.760000000000005</v>
      </c>
      <c r="I2108" s="257">
        <v>1</v>
      </c>
      <c r="J2108" s="257">
        <f t="shared" si="32"/>
        <v>77.760000000000005</v>
      </c>
      <c r="K2108" s="255" t="s">
        <v>398</v>
      </c>
      <c r="L2108" s="255" t="s">
        <v>301</v>
      </c>
      <c r="M2108" s="256">
        <v>43199</v>
      </c>
      <c r="N2108" s="255" t="s">
        <v>70</v>
      </c>
      <c r="O2108" s="255" t="s">
        <v>398</v>
      </c>
    </row>
    <row r="2109" spans="1:15" x14ac:dyDescent="0.2">
      <c r="A2109" s="255" t="s">
        <v>2063</v>
      </c>
      <c r="B2109" s="255" t="s">
        <v>2046</v>
      </c>
      <c r="C2109" s="255" t="s">
        <v>11102</v>
      </c>
      <c r="D2109" s="255" t="s">
        <v>11103</v>
      </c>
      <c r="E2109" s="255" t="s">
        <v>11104</v>
      </c>
      <c r="F2109" s="255" t="s">
        <v>11106</v>
      </c>
      <c r="G2109" s="256">
        <v>43112</v>
      </c>
      <c r="H2109" s="257">
        <v>93.26</v>
      </c>
      <c r="I2109" s="257">
        <v>1</v>
      </c>
      <c r="J2109" s="257">
        <f t="shared" si="32"/>
        <v>93.26</v>
      </c>
      <c r="K2109" s="255" t="s">
        <v>398</v>
      </c>
      <c r="L2109" s="255" t="s">
        <v>301</v>
      </c>
      <c r="M2109" s="256">
        <v>43199</v>
      </c>
      <c r="N2109" s="255" t="s">
        <v>70</v>
      </c>
      <c r="O2109" s="255" t="s">
        <v>398</v>
      </c>
    </row>
    <row r="2110" spans="1:15" x14ac:dyDescent="0.2">
      <c r="A2110" s="255" t="s">
        <v>2063</v>
      </c>
      <c r="B2110" s="255" t="s">
        <v>2046</v>
      </c>
      <c r="C2110" s="255" t="s">
        <v>11107</v>
      </c>
      <c r="D2110" s="255" t="s">
        <v>11108</v>
      </c>
      <c r="E2110" s="255" t="s">
        <v>11109</v>
      </c>
      <c r="F2110" s="255" t="s">
        <v>11110</v>
      </c>
      <c r="G2110" s="256">
        <v>43194</v>
      </c>
      <c r="H2110" s="257">
        <v>350</v>
      </c>
      <c r="I2110" s="257">
        <v>1</v>
      </c>
      <c r="J2110" s="257">
        <f t="shared" si="32"/>
        <v>350</v>
      </c>
      <c r="K2110" s="255" t="s">
        <v>398</v>
      </c>
      <c r="L2110" s="255" t="s">
        <v>2065</v>
      </c>
      <c r="M2110" s="256">
        <v>43195</v>
      </c>
      <c r="N2110" s="255" t="s">
        <v>70</v>
      </c>
      <c r="O2110" s="255" t="s">
        <v>398</v>
      </c>
    </row>
    <row r="2111" spans="1:15" x14ac:dyDescent="0.2">
      <c r="A2111" s="255" t="s">
        <v>2063</v>
      </c>
      <c r="B2111" s="255" t="s">
        <v>2046</v>
      </c>
      <c r="C2111" s="255" t="s">
        <v>327</v>
      </c>
      <c r="D2111" s="255" t="s">
        <v>683</v>
      </c>
      <c r="E2111" s="255" t="s">
        <v>328</v>
      </c>
      <c r="F2111" s="255" t="s">
        <v>11111</v>
      </c>
      <c r="G2111" s="256">
        <v>43201</v>
      </c>
      <c r="H2111" s="257">
        <v>19.12</v>
      </c>
      <c r="I2111" s="257">
        <v>1</v>
      </c>
      <c r="J2111" s="257">
        <f t="shared" si="32"/>
        <v>19.12</v>
      </c>
      <c r="K2111" s="255" t="s">
        <v>398</v>
      </c>
      <c r="L2111" s="255" t="s">
        <v>2034</v>
      </c>
      <c r="M2111" s="256">
        <v>43217</v>
      </c>
      <c r="N2111" s="255" t="s">
        <v>70</v>
      </c>
      <c r="O2111" s="255" t="s">
        <v>398</v>
      </c>
    </row>
    <row r="2112" spans="1:15" x14ac:dyDescent="0.2">
      <c r="A2112" s="255" t="s">
        <v>2063</v>
      </c>
      <c r="B2112" s="255" t="s">
        <v>2046</v>
      </c>
      <c r="C2112" s="255" t="s">
        <v>327</v>
      </c>
      <c r="D2112" s="255" t="s">
        <v>683</v>
      </c>
      <c r="E2112" s="255" t="s">
        <v>328</v>
      </c>
      <c r="F2112" s="255" t="s">
        <v>11112</v>
      </c>
      <c r="G2112" s="256">
        <v>43201</v>
      </c>
      <c r="H2112" s="257">
        <v>100.94</v>
      </c>
      <c r="I2112" s="257">
        <v>1</v>
      </c>
      <c r="J2112" s="257">
        <f t="shared" si="32"/>
        <v>100.94</v>
      </c>
      <c r="K2112" s="255" t="s">
        <v>398</v>
      </c>
      <c r="L2112" s="255" t="s">
        <v>383</v>
      </c>
      <c r="M2112" s="256">
        <v>43216</v>
      </c>
      <c r="N2112" s="255" t="s">
        <v>70</v>
      </c>
      <c r="O2112" s="255" t="s">
        <v>398</v>
      </c>
    </row>
    <row r="2113" spans="1:15" x14ac:dyDescent="0.2">
      <c r="A2113" s="255" t="s">
        <v>2063</v>
      </c>
      <c r="B2113" s="255" t="s">
        <v>2046</v>
      </c>
      <c r="C2113" s="255" t="s">
        <v>11113</v>
      </c>
      <c r="D2113" s="255" t="s">
        <v>11114</v>
      </c>
      <c r="E2113" s="255" t="s">
        <v>11115</v>
      </c>
      <c r="F2113" s="255" t="s">
        <v>11116</v>
      </c>
      <c r="G2113" s="256">
        <v>43183</v>
      </c>
      <c r="H2113" s="257">
        <v>675.25</v>
      </c>
      <c r="I2113" s="257">
        <v>1</v>
      </c>
      <c r="J2113" s="257">
        <f t="shared" si="32"/>
        <v>675.25</v>
      </c>
      <c r="K2113" s="255" t="s">
        <v>398</v>
      </c>
      <c r="L2113" s="255" t="s">
        <v>249</v>
      </c>
      <c r="M2113" s="256">
        <v>43214</v>
      </c>
      <c r="N2113" s="255" t="s">
        <v>70</v>
      </c>
      <c r="O2113" s="255" t="s">
        <v>398</v>
      </c>
    </row>
    <row r="2114" spans="1:15" x14ac:dyDescent="0.2">
      <c r="A2114" s="255" t="s">
        <v>2063</v>
      </c>
      <c r="B2114" s="255" t="s">
        <v>2046</v>
      </c>
      <c r="C2114" s="255" t="s">
        <v>11117</v>
      </c>
      <c r="D2114" s="255" t="s">
        <v>11118</v>
      </c>
      <c r="E2114" s="255" t="s">
        <v>11119</v>
      </c>
      <c r="F2114" s="255" t="s">
        <v>11120</v>
      </c>
      <c r="G2114" s="256">
        <v>43194</v>
      </c>
      <c r="H2114" s="257">
        <v>2279.33</v>
      </c>
      <c r="I2114" s="257">
        <v>1</v>
      </c>
      <c r="J2114" s="257">
        <f t="shared" si="32"/>
        <v>2279.33</v>
      </c>
      <c r="K2114" s="255" t="s">
        <v>398</v>
      </c>
      <c r="L2114" s="255" t="s">
        <v>249</v>
      </c>
      <c r="M2114" s="256">
        <v>43196</v>
      </c>
      <c r="N2114" s="255" t="s">
        <v>70</v>
      </c>
      <c r="O2114" s="255" t="s">
        <v>398</v>
      </c>
    </row>
    <row r="2115" spans="1:15" x14ac:dyDescent="0.2">
      <c r="A2115" s="255" t="s">
        <v>2063</v>
      </c>
      <c r="B2115" s="255" t="s">
        <v>2046</v>
      </c>
      <c r="C2115" s="255" t="s">
        <v>11121</v>
      </c>
      <c r="D2115" s="255" t="s">
        <v>11122</v>
      </c>
      <c r="E2115" s="255" t="s">
        <v>11123</v>
      </c>
      <c r="F2115" s="255" t="s">
        <v>11124</v>
      </c>
      <c r="G2115" s="256">
        <v>43207</v>
      </c>
      <c r="H2115" s="257">
        <v>1210</v>
      </c>
      <c r="I2115" s="257">
        <v>1</v>
      </c>
      <c r="J2115" s="257">
        <f t="shared" ref="J2115:J2178" si="33">H2115*I2115</f>
        <v>1210</v>
      </c>
      <c r="K2115" s="255" t="s">
        <v>398</v>
      </c>
      <c r="L2115" s="255" t="s">
        <v>95</v>
      </c>
      <c r="M2115" s="256">
        <v>43207</v>
      </c>
      <c r="N2115" s="255" t="s">
        <v>70</v>
      </c>
      <c r="O2115" s="255" t="s">
        <v>398</v>
      </c>
    </row>
    <row r="2116" spans="1:15" x14ac:dyDescent="0.2">
      <c r="A2116" s="255" t="s">
        <v>2063</v>
      </c>
      <c r="B2116" s="255" t="s">
        <v>2046</v>
      </c>
      <c r="C2116" s="255" t="s">
        <v>11125</v>
      </c>
      <c r="D2116" s="255" t="s">
        <v>11126</v>
      </c>
      <c r="E2116" s="255" t="s">
        <v>11127</v>
      </c>
      <c r="F2116" s="255" t="s">
        <v>11128</v>
      </c>
      <c r="G2116" s="256">
        <v>43172</v>
      </c>
      <c r="H2116" s="257">
        <v>100</v>
      </c>
      <c r="I2116" s="257">
        <v>1</v>
      </c>
      <c r="J2116" s="257">
        <f t="shared" si="33"/>
        <v>100</v>
      </c>
      <c r="K2116" s="255" t="s">
        <v>398</v>
      </c>
      <c r="L2116" s="255" t="s">
        <v>430</v>
      </c>
      <c r="M2116" s="256">
        <v>43215</v>
      </c>
      <c r="N2116" s="255" t="s">
        <v>70</v>
      </c>
      <c r="O2116" s="255" t="s">
        <v>398</v>
      </c>
    </row>
    <row r="2117" spans="1:15" x14ac:dyDescent="0.2">
      <c r="A2117" s="255" t="s">
        <v>2063</v>
      </c>
      <c r="B2117" s="255" t="s">
        <v>2046</v>
      </c>
      <c r="C2117" s="255" t="s">
        <v>11129</v>
      </c>
      <c r="D2117" s="255" t="s">
        <v>11130</v>
      </c>
      <c r="E2117" s="255" t="s">
        <v>11131</v>
      </c>
      <c r="F2117" s="255" t="s">
        <v>11132</v>
      </c>
      <c r="G2117" s="256">
        <v>43213</v>
      </c>
      <c r="H2117" s="257">
        <v>4719</v>
      </c>
      <c r="I2117" s="257">
        <v>1</v>
      </c>
      <c r="J2117" s="257">
        <f t="shared" si="33"/>
        <v>4719</v>
      </c>
      <c r="K2117" s="255" t="s">
        <v>11133</v>
      </c>
      <c r="L2117" s="255" t="s">
        <v>853</v>
      </c>
      <c r="M2117" s="256">
        <v>43217</v>
      </c>
      <c r="N2117" s="255" t="s">
        <v>70</v>
      </c>
      <c r="O2117" s="255" t="s">
        <v>11134</v>
      </c>
    </row>
    <row r="2118" spans="1:15" x14ac:dyDescent="0.2">
      <c r="A2118" s="255" t="s">
        <v>2063</v>
      </c>
      <c r="B2118" s="255" t="s">
        <v>2046</v>
      </c>
      <c r="C2118" s="255" t="s">
        <v>11135</v>
      </c>
      <c r="D2118" s="255" t="s">
        <v>11136</v>
      </c>
      <c r="E2118" s="255" t="s">
        <v>11137</v>
      </c>
      <c r="F2118" s="255" t="s">
        <v>11138</v>
      </c>
      <c r="G2118" s="256">
        <v>43207</v>
      </c>
      <c r="H2118" s="257">
        <v>1452</v>
      </c>
      <c r="I2118" s="257">
        <v>1</v>
      </c>
      <c r="J2118" s="257">
        <f t="shared" si="33"/>
        <v>1452</v>
      </c>
      <c r="K2118" s="255" t="s">
        <v>11139</v>
      </c>
      <c r="L2118" s="255" t="s">
        <v>106</v>
      </c>
      <c r="M2118" s="256">
        <v>43208</v>
      </c>
      <c r="N2118" s="255" t="s">
        <v>70</v>
      </c>
      <c r="O2118" s="255" t="s">
        <v>11140</v>
      </c>
    </row>
    <row r="2119" spans="1:15" x14ac:dyDescent="0.2">
      <c r="A2119" s="255" t="s">
        <v>2063</v>
      </c>
      <c r="B2119" s="255" t="s">
        <v>2046</v>
      </c>
      <c r="C2119" s="255" t="s">
        <v>11135</v>
      </c>
      <c r="D2119" s="255" t="s">
        <v>11136</v>
      </c>
      <c r="E2119" s="255" t="s">
        <v>11137</v>
      </c>
      <c r="F2119" s="255" t="s">
        <v>11141</v>
      </c>
      <c r="G2119" s="256">
        <v>43207</v>
      </c>
      <c r="H2119" s="257">
        <v>3388</v>
      </c>
      <c r="I2119" s="257">
        <v>1</v>
      </c>
      <c r="J2119" s="257">
        <f t="shared" si="33"/>
        <v>3388</v>
      </c>
      <c r="K2119" s="255" t="s">
        <v>11142</v>
      </c>
      <c r="L2119" s="255" t="s">
        <v>106</v>
      </c>
      <c r="M2119" s="256">
        <v>43208</v>
      </c>
      <c r="N2119" s="255" t="s">
        <v>70</v>
      </c>
      <c r="O2119" s="255" t="s">
        <v>11143</v>
      </c>
    </row>
    <row r="2120" spans="1:15" x14ac:dyDescent="0.2">
      <c r="A2120" s="255" t="s">
        <v>2063</v>
      </c>
      <c r="B2120" s="255" t="s">
        <v>2046</v>
      </c>
      <c r="C2120" s="255" t="s">
        <v>1168</v>
      </c>
      <c r="D2120" s="255" t="s">
        <v>1169</v>
      </c>
      <c r="E2120" s="255" t="s">
        <v>1170</v>
      </c>
      <c r="F2120" s="255" t="s">
        <v>11144</v>
      </c>
      <c r="G2120" s="256">
        <v>43214</v>
      </c>
      <c r="H2120" s="257">
        <v>148.44999999999999</v>
      </c>
      <c r="I2120" s="257">
        <v>1</v>
      </c>
      <c r="J2120" s="257">
        <f t="shared" si="33"/>
        <v>148.44999999999999</v>
      </c>
      <c r="K2120" s="255" t="s">
        <v>398</v>
      </c>
      <c r="L2120" s="255" t="s">
        <v>6657</v>
      </c>
      <c r="M2120" s="256">
        <v>43216</v>
      </c>
      <c r="N2120" s="255" t="s">
        <v>70</v>
      </c>
      <c r="O2120" s="255" t="s">
        <v>398</v>
      </c>
    </row>
    <row r="2121" spans="1:15" x14ac:dyDescent="0.2">
      <c r="A2121" s="255" t="s">
        <v>2063</v>
      </c>
      <c r="B2121" s="255" t="s">
        <v>2046</v>
      </c>
      <c r="C2121" s="255" t="s">
        <v>1168</v>
      </c>
      <c r="D2121" s="255" t="s">
        <v>1169</v>
      </c>
      <c r="E2121" s="255" t="s">
        <v>1170</v>
      </c>
      <c r="F2121" s="255" t="s">
        <v>11145</v>
      </c>
      <c r="G2121" s="256">
        <v>43214</v>
      </c>
      <c r="H2121" s="257">
        <v>275.24</v>
      </c>
      <c r="I2121" s="257">
        <v>1</v>
      </c>
      <c r="J2121" s="257">
        <f t="shared" si="33"/>
        <v>275.24</v>
      </c>
      <c r="K2121" s="255" t="s">
        <v>398</v>
      </c>
      <c r="L2121" s="255" t="s">
        <v>653</v>
      </c>
      <c r="M2121" s="256">
        <v>43216</v>
      </c>
      <c r="N2121" s="255" t="s">
        <v>70</v>
      </c>
      <c r="O2121" s="255" t="s">
        <v>398</v>
      </c>
    </row>
    <row r="2122" spans="1:15" x14ac:dyDescent="0.2">
      <c r="A2122" s="255" t="s">
        <v>2063</v>
      </c>
      <c r="B2122" s="255" t="s">
        <v>2046</v>
      </c>
      <c r="C2122" s="255" t="s">
        <v>1168</v>
      </c>
      <c r="D2122" s="255" t="s">
        <v>1169</v>
      </c>
      <c r="E2122" s="255" t="s">
        <v>1170</v>
      </c>
      <c r="F2122" s="255" t="s">
        <v>11146</v>
      </c>
      <c r="G2122" s="256">
        <v>43214</v>
      </c>
      <c r="H2122" s="257">
        <v>141.30000000000001</v>
      </c>
      <c r="I2122" s="257">
        <v>1</v>
      </c>
      <c r="J2122" s="257">
        <f t="shared" si="33"/>
        <v>141.30000000000001</v>
      </c>
      <c r="K2122" s="255" t="s">
        <v>398</v>
      </c>
      <c r="L2122" s="255" t="s">
        <v>11147</v>
      </c>
      <c r="M2122" s="256">
        <v>43216</v>
      </c>
      <c r="N2122" s="255" t="s">
        <v>70</v>
      </c>
      <c r="O2122" s="255" t="s">
        <v>398</v>
      </c>
    </row>
    <row r="2123" spans="1:15" x14ac:dyDescent="0.2">
      <c r="A2123" s="255" t="s">
        <v>2063</v>
      </c>
      <c r="B2123" s="255" t="s">
        <v>2046</v>
      </c>
      <c r="C2123" s="255" t="s">
        <v>1168</v>
      </c>
      <c r="D2123" s="255" t="s">
        <v>1169</v>
      </c>
      <c r="E2123" s="255" t="s">
        <v>1170</v>
      </c>
      <c r="F2123" s="255" t="s">
        <v>11148</v>
      </c>
      <c r="G2123" s="256">
        <v>43214</v>
      </c>
      <c r="H2123" s="257">
        <v>75.59</v>
      </c>
      <c r="I2123" s="257">
        <v>1</v>
      </c>
      <c r="J2123" s="257">
        <f t="shared" si="33"/>
        <v>75.59</v>
      </c>
      <c r="K2123" s="255" t="s">
        <v>398</v>
      </c>
      <c r="L2123" s="255" t="s">
        <v>11149</v>
      </c>
      <c r="M2123" s="256">
        <v>43216</v>
      </c>
      <c r="N2123" s="255" t="s">
        <v>70</v>
      </c>
      <c r="O2123" s="255" t="s">
        <v>398</v>
      </c>
    </row>
    <row r="2124" spans="1:15" x14ac:dyDescent="0.2">
      <c r="A2124" s="255" t="s">
        <v>2063</v>
      </c>
      <c r="B2124" s="255" t="s">
        <v>2046</v>
      </c>
      <c r="C2124" s="255" t="s">
        <v>1168</v>
      </c>
      <c r="D2124" s="255" t="s">
        <v>1169</v>
      </c>
      <c r="E2124" s="255" t="s">
        <v>1170</v>
      </c>
      <c r="F2124" s="255" t="s">
        <v>11150</v>
      </c>
      <c r="G2124" s="256">
        <v>43207</v>
      </c>
      <c r="H2124" s="257">
        <v>50.75</v>
      </c>
      <c r="I2124" s="257">
        <v>1</v>
      </c>
      <c r="J2124" s="257">
        <f t="shared" si="33"/>
        <v>50.75</v>
      </c>
      <c r="K2124" s="255" t="s">
        <v>398</v>
      </c>
      <c r="L2124" s="255" t="s">
        <v>421</v>
      </c>
      <c r="M2124" s="256">
        <v>43208</v>
      </c>
      <c r="N2124" s="255" t="s">
        <v>70</v>
      </c>
      <c r="O2124" s="255" t="s">
        <v>398</v>
      </c>
    </row>
    <row r="2125" spans="1:15" x14ac:dyDescent="0.2">
      <c r="A2125" s="255" t="s">
        <v>2063</v>
      </c>
      <c r="B2125" s="255" t="s">
        <v>2046</v>
      </c>
      <c r="C2125" s="255" t="s">
        <v>1168</v>
      </c>
      <c r="D2125" s="255" t="s">
        <v>1169</v>
      </c>
      <c r="E2125" s="255" t="s">
        <v>1170</v>
      </c>
      <c r="F2125" s="255" t="s">
        <v>11151</v>
      </c>
      <c r="G2125" s="256">
        <v>43207</v>
      </c>
      <c r="H2125" s="257">
        <v>100.7</v>
      </c>
      <c r="I2125" s="257">
        <v>1</v>
      </c>
      <c r="J2125" s="257">
        <f t="shared" si="33"/>
        <v>100.7</v>
      </c>
      <c r="K2125" s="255" t="s">
        <v>398</v>
      </c>
      <c r="L2125" s="255" t="s">
        <v>177</v>
      </c>
      <c r="M2125" s="256">
        <v>43208</v>
      </c>
      <c r="N2125" s="255" t="s">
        <v>70</v>
      </c>
      <c r="O2125" s="255" t="s">
        <v>398</v>
      </c>
    </row>
    <row r="2126" spans="1:15" x14ac:dyDescent="0.2">
      <c r="A2126" s="255" t="s">
        <v>2063</v>
      </c>
      <c r="B2126" s="255" t="s">
        <v>2046</v>
      </c>
      <c r="C2126" s="255" t="s">
        <v>1168</v>
      </c>
      <c r="D2126" s="255" t="s">
        <v>1169</v>
      </c>
      <c r="E2126" s="255" t="s">
        <v>1170</v>
      </c>
      <c r="F2126" s="255" t="s">
        <v>11152</v>
      </c>
      <c r="G2126" s="256">
        <v>43207</v>
      </c>
      <c r="H2126" s="257">
        <v>115.5</v>
      </c>
      <c r="I2126" s="257">
        <v>1</v>
      </c>
      <c r="J2126" s="257">
        <f t="shared" si="33"/>
        <v>115.5</v>
      </c>
      <c r="K2126" s="255" t="s">
        <v>398</v>
      </c>
      <c r="L2126" s="255" t="s">
        <v>1241</v>
      </c>
      <c r="M2126" s="256">
        <v>43208</v>
      </c>
      <c r="N2126" s="255" t="s">
        <v>70</v>
      </c>
      <c r="O2126" s="255" t="s">
        <v>398</v>
      </c>
    </row>
    <row r="2127" spans="1:15" x14ac:dyDescent="0.2">
      <c r="A2127" s="255" t="s">
        <v>2063</v>
      </c>
      <c r="B2127" s="255" t="s">
        <v>2046</v>
      </c>
      <c r="C2127" s="255" t="s">
        <v>1168</v>
      </c>
      <c r="D2127" s="255" t="s">
        <v>1169</v>
      </c>
      <c r="E2127" s="255" t="s">
        <v>1170</v>
      </c>
      <c r="F2127" s="255" t="s">
        <v>11153</v>
      </c>
      <c r="G2127" s="256">
        <v>43206</v>
      </c>
      <c r="H2127" s="257">
        <v>25.5</v>
      </c>
      <c r="I2127" s="257">
        <v>1</v>
      </c>
      <c r="J2127" s="257">
        <f t="shared" si="33"/>
        <v>25.5</v>
      </c>
      <c r="K2127" s="255" t="s">
        <v>398</v>
      </c>
      <c r="L2127" s="255" t="s">
        <v>1241</v>
      </c>
      <c r="M2127" s="256">
        <v>43208</v>
      </c>
      <c r="N2127" s="255" t="s">
        <v>70</v>
      </c>
      <c r="O2127" s="255" t="s">
        <v>398</v>
      </c>
    </row>
    <row r="2128" spans="1:15" x14ac:dyDescent="0.2">
      <c r="A2128" s="255" t="s">
        <v>2063</v>
      </c>
      <c r="B2128" s="255" t="s">
        <v>2046</v>
      </c>
      <c r="C2128" s="255" t="s">
        <v>1168</v>
      </c>
      <c r="D2128" s="255" t="s">
        <v>1169</v>
      </c>
      <c r="E2128" s="255" t="s">
        <v>1170</v>
      </c>
      <c r="F2128" s="255" t="s">
        <v>11154</v>
      </c>
      <c r="G2128" s="256">
        <v>43206</v>
      </c>
      <c r="H2128" s="257">
        <v>5</v>
      </c>
      <c r="I2128" s="257">
        <v>1</v>
      </c>
      <c r="J2128" s="257">
        <f t="shared" si="33"/>
        <v>5</v>
      </c>
      <c r="K2128" s="255" t="s">
        <v>398</v>
      </c>
      <c r="L2128" s="255" t="s">
        <v>487</v>
      </c>
      <c r="M2128" s="256">
        <v>43208</v>
      </c>
      <c r="N2128" s="255" t="s">
        <v>70</v>
      </c>
      <c r="O2128" s="255" t="s">
        <v>398</v>
      </c>
    </row>
    <row r="2129" spans="1:15" x14ac:dyDescent="0.2">
      <c r="A2129" s="255" t="s">
        <v>2063</v>
      </c>
      <c r="B2129" s="255" t="s">
        <v>2046</v>
      </c>
      <c r="C2129" s="255" t="s">
        <v>1168</v>
      </c>
      <c r="D2129" s="255" t="s">
        <v>1169</v>
      </c>
      <c r="E2129" s="255" t="s">
        <v>1170</v>
      </c>
      <c r="F2129" s="255" t="s">
        <v>11155</v>
      </c>
      <c r="G2129" s="256">
        <v>43206</v>
      </c>
      <c r="H2129" s="257">
        <v>204</v>
      </c>
      <c r="I2129" s="257">
        <v>1</v>
      </c>
      <c r="J2129" s="257">
        <f t="shared" si="33"/>
        <v>204</v>
      </c>
      <c r="K2129" s="255" t="s">
        <v>398</v>
      </c>
      <c r="L2129" s="255" t="s">
        <v>176</v>
      </c>
      <c r="M2129" s="256">
        <v>43208</v>
      </c>
      <c r="N2129" s="255" t="s">
        <v>70</v>
      </c>
      <c r="O2129" s="255" t="s">
        <v>398</v>
      </c>
    </row>
    <row r="2130" spans="1:15" x14ac:dyDescent="0.2">
      <c r="A2130" s="255" t="s">
        <v>2063</v>
      </c>
      <c r="B2130" s="255" t="s">
        <v>2046</v>
      </c>
      <c r="C2130" s="255" t="s">
        <v>1168</v>
      </c>
      <c r="D2130" s="255" t="s">
        <v>1169</v>
      </c>
      <c r="E2130" s="255" t="s">
        <v>1170</v>
      </c>
      <c r="F2130" s="255" t="s">
        <v>11156</v>
      </c>
      <c r="G2130" s="256">
        <v>43206</v>
      </c>
      <c r="H2130" s="257">
        <v>6.09</v>
      </c>
      <c r="I2130" s="257">
        <v>1</v>
      </c>
      <c r="J2130" s="257">
        <f t="shared" si="33"/>
        <v>6.09</v>
      </c>
      <c r="K2130" s="255" t="s">
        <v>398</v>
      </c>
      <c r="L2130" s="255" t="s">
        <v>177</v>
      </c>
      <c r="M2130" s="256">
        <v>43208</v>
      </c>
      <c r="N2130" s="255" t="s">
        <v>70</v>
      </c>
      <c r="O2130" s="255" t="s">
        <v>398</v>
      </c>
    </row>
    <row r="2131" spans="1:15" x14ac:dyDescent="0.2">
      <c r="A2131" s="255" t="s">
        <v>2063</v>
      </c>
      <c r="B2131" s="255" t="s">
        <v>2046</v>
      </c>
      <c r="C2131" s="255" t="s">
        <v>1168</v>
      </c>
      <c r="D2131" s="255" t="s">
        <v>1169</v>
      </c>
      <c r="E2131" s="255" t="s">
        <v>1170</v>
      </c>
      <c r="F2131" s="255" t="s">
        <v>11157</v>
      </c>
      <c r="G2131" s="256">
        <v>43206</v>
      </c>
      <c r="H2131" s="257">
        <v>72.8</v>
      </c>
      <c r="I2131" s="257">
        <v>1</v>
      </c>
      <c r="J2131" s="257">
        <f t="shared" si="33"/>
        <v>72.8</v>
      </c>
      <c r="K2131" s="255" t="s">
        <v>398</v>
      </c>
      <c r="L2131" s="255" t="s">
        <v>176</v>
      </c>
      <c r="M2131" s="256">
        <v>43208</v>
      </c>
      <c r="N2131" s="255" t="s">
        <v>70</v>
      </c>
      <c r="O2131" s="255" t="s">
        <v>398</v>
      </c>
    </row>
    <row r="2132" spans="1:15" x14ac:dyDescent="0.2">
      <c r="A2132" s="255" t="s">
        <v>2063</v>
      </c>
      <c r="B2132" s="255" t="s">
        <v>2046</v>
      </c>
      <c r="C2132" s="255" t="s">
        <v>1168</v>
      </c>
      <c r="D2132" s="255" t="s">
        <v>1169</v>
      </c>
      <c r="E2132" s="255" t="s">
        <v>1170</v>
      </c>
      <c r="F2132" s="255" t="s">
        <v>11158</v>
      </c>
      <c r="G2132" s="256">
        <v>43203</v>
      </c>
      <c r="H2132" s="257">
        <v>28.75</v>
      </c>
      <c r="I2132" s="257">
        <v>1</v>
      </c>
      <c r="J2132" s="257">
        <f t="shared" si="33"/>
        <v>28.75</v>
      </c>
      <c r="K2132" s="255" t="s">
        <v>398</v>
      </c>
      <c r="L2132" s="255" t="s">
        <v>6137</v>
      </c>
      <c r="M2132" s="256">
        <v>43206</v>
      </c>
      <c r="N2132" s="255" t="s">
        <v>70</v>
      </c>
      <c r="O2132" s="255" t="s">
        <v>398</v>
      </c>
    </row>
    <row r="2133" spans="1:15" x14ac:dyDescent="0.2">
      <c r="A2133" s="255" t="s">
        <v>2063</v>
      </c>
      <c r="B2133" s="255" t="s">
        <v>2046</v>
      </c>
      <c r="C2133" s="255" t="s">
        <v>1168</v>
      </c>
      <c r="D2133" s="255" t="s">
        <v>1169</v>
      </c>
      <c r="E2133" s="255" t="s">
        <v>1170</v>
      </c>
      <c r="F2133" s="255" t="s">
        <v>11159</v>
      </c>
      <c r="G2133" s="256">
        <v>43203</v>
      </c>
      <c r="H2133" s="257">
        <v>290.39999999999998</v>
      </c>
      <c r="I2133" s="257">
        <v>1</v>
      </c>
      <c r="J2133" s="257">
        <f t="shared" si="33"/>
        <v>290.39999999999998</v>
      </c>
      <c r="K2133" s="255" t="s">
        <v>398</v>
      </c>
      <c r="L2133" s="255" t="s">
        <v>177</v>
      </c>
      <c r="M2133" s="256">
        <v>43206</v>
      </c>
      <c r="N2133" s="255" t="s">
        <v>70</v>
      </c>
      <c r="O2133" s="255" t="s">
        <v>398</v>
      </c>
    </row>
    <row r="2134" spans="1:15" x14ac:dyDescent="0.2">
      <c r="A2134" s="255" t="s">
        <v>2063</v>
      </c>
      <c r="B2134" s="255" t="s">
        <v>2046</v>
      </c>
      <c r="C2134" s="255" t="s">
        <v>1168</v>
      </c>
      <c r="D2134" s="255" t="s">
        <v>1169</v>
      </c>
      <c r="E2134" s="255" t="s">
        <v>1170</v>
      </c>
      <c r="F2134" s="255" t="s">
        <v>11160</v>
      </c>
      <c r="G2134" s="256">
        <v>43203</v>
      </c>
      <c r="H2134" s="257">
        <v>44.54</v>
      </c>
      <c r="I2134" s="257">
        <v>1</v>
      </c>
      <c r="J2134" s="257">
        <f t="shared" si="33"/>
        <v>44.54</v>
      </c>
      <c r="K2134" s="255" t="s">
        <v>398</v>
      </c>
      <c r="L2134" s="255" t="s">
        <v>487</v>
      </c>
      <c r="M2134" s="256">
        <v>43206</v>
      </c>
      <c r="N2134" s="255" t="s">
        <v>70</v>
      </c>
      <c r="O2134" s="255" t="s">
        <v>398</v>
      </c>
    </row>
    <row r="2135" spans="1:15" x14ac:dyDescent="0.2">
      <c r="A2135" s="255" t="s">
        <v>2063</v>
      </c>
      <c r="B2135" s="255" t="s">
        <v>2046</v>
      </c>
      <c r="C2135" s="255" t="s">
        <v>1168</v>
      </c>
      <c r="D2135" s="255" t="s">
        <v>1169</v>
      </c>
      <c r="E2135" s="255" t="s">
        <v>1170</v>
      </c>
      <c r="F2135" s="255" t="s">
        <v>11161</v>
      </c>
      <c r="G2135" s="256">
        <v>43203</v>
      </c>
      <c r="H2135" s="257">
        <v>12</v>
      </c>
      <c r="I2135" s="257">
        <v>1</v>
      </c>
      <c r="J2135" s="257">
        <f t="shared" si="33"/>
        <v>12</v>
      </c>
      <c r="K2135" s="255" t="s">
        <v>398</v>
      </c>
      <c r="L2135" s="255" t="s">
        <v>177</v>
      </c>
      <c r="M2135" s="256">
        <v>43206</v>
      </c>
      <c r="N2135" s="255" t="s">
        <v>70</v>
      </c>
      <c r="O2135" s="255" t="s">
        <v>398</v>
      </c>
    </row>
    <row r="2136" spans="1:15" x14ac:dyDescent="0.2">
      <c r="A2136" s="255" t="s">
        <v>2063</v>
      </c>
      <c r="B2136" s="255" t="s">
        <v>2046</v>
      </c>
      <c r="C2136" s="255" t="s">
        <v>1168</v>
      </c>
      <c r="D2136" s="255" t="s">
        <v>1169</v>
      </c>
      <c r="E2136" s="255" t="s">
        <v>1170</v>
      </c>
      <c r="F2136" s="255" t="s">
        <v>11162</v>
      </c>
      <c r="G2136" s="256">
        <v>43203</v>
      </c>
      <c r="H2136" s="257">
        <v>6.6</v>
      </c>
      <c r="I2136" s="257">
        <v>1</v>
      </c>
      <c r="J2136" s="257">
        <f t="shared" si="33"/>
        <v>6.6</v>
      </c>
      <c r="K2136" s="255" t="s">
        <v>398</v>
      </c>
      <c r="L2136" s="255" t="s">
        <v>421</v>
      </c>
      <c r="M2136" s="256">
        <v>43206</v>
      </c>
      <c r="N2136" s="255" t="s">
        <v>70</v>
      </c>
      <c r="O2136" s="255" t="s">
        <v>398</v>
      </c>
    </row>
    <row r="2137" spans="1:15" x14ac:dyDescent="0.2">
      <c r="A2137" s="255" t="s">
        <v>2063</v>
      </c>
      <c r="B2137" s="255" t="s">
        <v>2046</v>
      </c>
      <c r="C2137" s="255" t="s">
        <v>11163</v>
      </c>
      <c r="D2137" s="255" t="s">
        <v>11164</v>
      </c>
      <c r="E2137" s="255" t="s">
        <v>11165</v>
      </c>
      <c r="F2137" s="255" t="s">
        <v>11166</v>
      </c>
      <c r="G2137" s="256">
        <v>43191</v>
      </c>
      <c r="H2137" s="257">
        <v>1123.8499999999999</v>
      </c>
      <c r="I2137" s="257">
        <v>1</v>
      </c>
      <c r="J2137" s="257">
        <f t="shared" si="33"/>
        <v>1123.8499999999999</v>
      </c>
      <c r="K2137" s="255" t="s">
        <v>398</v>
      </c>
      <c r="L2137" s="255" t="s">
        <v>11167</v>
      </c>
      <c r="M2137" s="256">
        <v>43194</v>
      </c>
      <c r="N2137" s="255" t="s">
        <v>70</v>
      </c>
      <c r="O2137" s="255" t="s">
        <v>398</v>
      </c>
    </row>
    <row r="2138" spans="1:15" x14ac:dyDescent="0.2">
      <c r="A2138" s="255" t="s">
        <v>2063</v>
      </c>
      <c r="B2138" s="255" t="s">
        <v>2046</v>
      </c>
      <c r="C2138" s="255" t="s">
        <v>6853</v>
      </c>
      <c r="D2138" s="255" t="s">
        <v>6854</v>
      </c>
      <c r="E2138" s="255" t="s">
        <v>6855</v>
      </c>
      <c r="F2138" s="255" t="s">
        <v>11168</v>
      </c>
      <c r="G2138" s="256">
        <v>43208</v>
      </c>
      <c r="H2138" s="257">
        <v>100.85</v>
      </c>
      <c r="I2138" s="257">
        <v>1</v>
      </c>
      <c r="J2138" s="257">
        <f t="shared" si="33"/>
        <v>100.85</v>
      </c>
      <c r="K2138" s="255" t="s">
        <v>398</v>
      </c>
      <c r="L2138" s="255" t="s">
        <v>557</v>
      </c>
      <c r="M2138" s="256">
        <v>43209</v>
      </c>
      <c r="N2138" s="255" t="s">
        <v>70</v>
      </c>
      <c r="O2138" s="255" t="s">
        <v>398</v>
      </c>
    </row>
    <row r="2139" spans="1:15" x14ac:dyDescent="0.2">
      <c r="A2139" s="255" t="s">
        <v>2063</v>
      </c>
      <c r="B2139" s="255" t="s">
        <v>2046</v>
      </c>
      <c r="C2139" s="255" t="s">
        <v>6853</v>
      </c>
      <c r="D2139" s="255" t="s">
        <v>6854</v>
      </c>
      <c r="E2139" s="255" t="s">
        <v>6855</v>
      </c>
      <c r="F2139" s="255" t="s">
        <v>11169</v>
      </c>
      <c r="G2139" s="256">
        <v>43203</v>
      </c>
      <c r="H2139" s="257">
        <v>103.75</v>
      </c>
      <c r="I2139" s="257">
        <v>1</v>
      </c>
      <c r="J2139" s="257">
        <f t="shared" si="33"/>
        <v>103.75</v>
      </c>
      <c r="K2139" s="255" t="s">
        <v>398</v>
      </c>
      <c r="L2139" s="255" t="s">
        <v>11170</v>
      </c>
      <c r="M2139" s="256">
        <v>43206</v>
      </c>
      <c r="N2139" s="255" t="s">
        <v>70</v>
      </c>
      <c r="O2139" s="255" t="s">
        <v>398</v>
      </c>
    </row>
    <row r="2140" spans="1:15" x14ac:dyDescent="0.2">
      <c r="A2140" s="255" t="s">
        <v>2063</v>
      </c>
      <c r="B2140" s="255" t="s">
        <v>2046</v>
      </c>
      <c r="C2140" s="255" t="s">
        <v>11171</v>
      </c>
      <c r="D2140" s="255" t="s">
        <v>11172</v>
      </c>
      <c r="E2140" s="255" t="s">
        <v>11173</v>
      </c>
      <c r="F2140" s="255" t="s">
        <v>11174</v>
      </c>
      <c r="G2140" s="256">
        <v>43215</v>
      </c>
      <c r="H2140" s="257">
        <v>117.3</v>
      </c>
      <c r="I2140" s="257">
        <v>1</v>
      </c>
      <c r="J2140" s="257">
        <f t="shared" si="33"/>
        <v>117.3</v>
      </c>
      <c r="K2140" s="255" t="s">
        <v>398</v>
      </c>
      <c r="L2140" s="255" t="s">
        <v>5221</v>
      </c>
      <c r="M2140" s="256">
        <v>43215</v>
      </c>
      <c r="N2140" s="255" t="s">
        <v>70</v>
      </c>
      <c r="O2140" s="255" t="s">
        <v>398</v>
      </c>
    </row>
    <row r="2141" spans="1:15" x14ac:dyDescent="0.2">
      <c r="A2141" s="255" t="s">
        <v>2063</v>
      </c>
      <c r="B2141" s="255" t="s">
        <v>2046</v>
      </c>
      <c r="C2141" s="255" t="s">
        <v>144</v>
      </c>
      <c r="D2141" s="255" t="s">
        <v>145</v>
      </c>
      <c r="E2141" s="255" t="s">
        <v>146</v>
      </c>
      <c r="F2141" s="255" t="s">
        <v>11175</v>
      </c>
      <c r="G2141" s="256">
        <v>43214</v>
      </c>
      <c r="H2141" s="257">
        <v>60.5</v>
      </c>
      <c r="I2141" s="257">
        <v>1</v>
      </c>
      <c r="J2141" s="257">
        <f t="shared" si="33"/>
        <v>60.5</v>
      </c>
      <c r="K2141" s="255" t="s">
        <v>4580</v>
      </c>
      <c r="L2141" s="255" t="s">
        <v>214</v>
      </c>
      <c r="M2141" s="256">
        <v>43214</v>
      </c>
      <c r="N2141" s="255" t="s">
        <v>70</v>
      </c>
      <c r="O2141" s="255" t="s">
        <v>4581</v>
      </c>
    </row>
    <row r="2142" spans="1:15" x14ac:dyDescent="0.2">
      <c r="A2142" s="255" t="s">
        <v>2063</v>
      </c>
      <c r="B2142" s="255" t="s">
        <v>2046</v>
      </c>
      <c r="C2142" s="255" t="s">
        <v>11176</v>
      </c>
      <c r="D2142" s="255" t="s">
        <v>11177</v>
      </c>
      <c r="E2142" s="255" t="s">
        <v>11178</v>
      </c>
      <c r="F2142" s="255" t="s">
        <v>11179</v>
      </c>
      <c r="G2142" s="256">
        <v>43187</v>
      </c>
      <c r="H2142" s="257">
        <v>2613.6</v>
      </c>
      <c r="I2142" s="257">
        <v>1</v>
      </c>
      <c r="J2142" s="257">
        <f t="shared" si="33"/>
        <v>2613.6</v>
      </c>
      <c r="K2142" s="255" t="s">
        <v>398</v>
      </c>
      <c r="L2142" s="255" t="s">
        <v>221</v>
      </c>
      <c r="M2142" s="256">
        <v>43196</v>
      </c>
      <c r="N2142" s="255" t="s">
        <v>70</v>
      </c>
      <c r="O2142" s="255" t="s">
        <v>398</v>
      </c>
    </row>
    <row r="2143" spans="1:15" x14ac:dyDescent="0.2">
      <c r="A2143" s="255" t="s">
        <v>2063</v>
      </c>
      <c r="B2143" s="255" t="s">
        <v>2046</v>
      </c>
      <c r="C2143" s="255" t="s">
        <v>11180</v>
      </c>
      <c r="D2143" s="255" t="s">
        <v>11181</v>
      </c>
      <c r="E2143" s="255" t="s">
        <v>11182</v>
      </c>
      <c r="F2143" s="255" t="s">
        <v>11183</v>
      </c>
      <c r="G2143" s="256">
        <v>43168</v>
      </c>
      <c r="H2143" s="257">
        <v>411.4</v>
      </c>
      <c r="I2143" s="257">
        <v>1</v>
      </c>
      <c r="J2143" s="257">
        <f t="shared" si="33"/>
        <v>411.4</v>
      </c>
      <c r="K2143" s="255" t="s">
        <v>11184</v>
      </c>
      <c r="L2143" s="255" t="s">
        <v>434</v>
      </c>
      <c r="M2143" s="256">
        <v>43200</v>
      </c>
      <c r="N2143" s="255" t="s">
        <v>70</v>
      </c>
      <c r="O2143" s="255" t="s">
        <v>11185</v>
      </c>
    </row>
    <row r="2144" spans="1:15" x14ac:dyDescent="0.2">
      <c r="A2144" s="255" t="s">
        <v>2063</v>
      </c>
      <c r="B2144" s="255" t="s">
        <v>2046</v>
      </c>
      <c r="C2144" s="255" t="s">
        <v>11186</v>
      </c>
      <c r="D2144" s="255" t="s">
        <v>11187</v>
      </c>
      <c r="E2144" s="255" t="s">
        <v>11188</v>
      </c>
      <c r="F2144" s="255" t="s">
        <v>11189</v>
      </c>
      <c r="G2144" s="256">
        <v>43208</v>
      </c>
      <c r="H2144" s="257">
        <v>491.2</v>
      </c>
      <c r="I2144" s="257">
        <v>1</v>
      </c>
      <c r="J2144" s="257">
        <f t="shared" si="33"/>
        <v>491.2</v>
      </c>
      <c r="K2144" s="255" t="s">
        <v>398</v>
      </c>
      <c r="L2144" s="255" t="s">
        <v>170</v>
      </c>
      <c r="M2144" s="256">
        <v>43209</v>
      </c>
      <c r="N2144" s="255" t="s">
        <v>70</v>
      </c>
      <c r="O2144" s="255" t="s">
        <v>398</v>
      </c>
    </row>
    <row r="2145" spans="1:15" x14ac:dyDescent="0.2">
      <c r="A2145" s="255" t="s">
        <v>2063</v>
      </c>
      <c r="B2145" s="255" t="s">
        <v>2046</v>
      </c>
      <c r="C2145" s="255" t="s">
        <v>11190</v>
      </c>
      <c r="D2145" s="255" t="s">
        <v>11191</v>
      </c>
      <c r="E2145" s="255" t="s">
        <v>11192</v>
      </c>
      <c r="F2145" s="255" t="s">
        <v>11193</v>
      </c>
      <c r="G2145" s="256">
        <v>43210</v>
      </c>
      <c r="H2145" s="257">
        <v>3565.74</v>
      </c>
      <c r="I2145" s="257">
        <v>1</v>
      </c>
      <c r="J2145" s="257">
        <f t="shared" si="33"/>
        <v>3565.74</v>
      </c>
      <c r="K2145" s="255" t="s">
        <v>11194</v>
      </c>
      <c r="L2145" s="255" t="s">
        <v>7127</v>
      </c>
      <c r="M2145" s="256">
        <v>43213</v>
      </c>
      <c r="N2145" s="255" t="s">
        <v>70</v>
      </c>
      <c r="O2145" s="255" t="s">
        <v>11195</v>
      </c>
    </row>
    <row r="2146" spans="1:15" x14ac:dyDescent="0.2">
      <c r="A2146" s="255" t="s">
        <v>2063</v>
      </c>
      <c r="B2146" s="255" t="s">
        <v>2046</v>
      </c>
      <c r="C2146" s="255" t="s">
        <v>11196</v>
      </c>
      <c r="D2146" s="255" t="s">
        <v>11197</v>
      </c>
      <c r="E2146" s="255" t="s">
        <v>11198</v>
      </c>
      <c r="F2146" s="255" t="s">
        <v>11199</v>
      </c>
      <c r="G2146" s="256">
        <v>43210</v>
      </c>
      <c r="H2146" s="257">
        <v>50.01</v>
      </c>
      <c r="I2146" s="257">
        <v>1</v>
      </c>
      <c r="J2146" s="257">
        <f t="shared" si="33"/>
        <v>50.01</v>
      </c>
      <c r="K2146" s="255" t="s">
        <v>398</v>
      </c>
      <c r="L2146" s="255" t="s">
        <v>320</v>
      </c>
      <c r="M2146" s="256">
        <v>43217</v>
      </c>
      <c r="N2146" s="255" t="s">
        <v>70</v>
      </c>
      <c r="O2146" s="255" t="s">
        <v>398</v>
      </c>
    </row>
    <row r="2147" spans="1:15" x14ac:dyDescent="0.2">
      <c r="A2147" s="255" t="s">
        <v>2063</v>
      </c>
      <c r="B2147" s="255" t="s">
        <v>2046</v>
      </c>
      <c r="C2147" s="255" t="s">
        <v>11200</v>
      </c>
      <c r="D2147" s="255" t="s">
        <v>11201</v>
      </c>
      <c r="E2147" s="255" t="s">
        <v>11202</v>
      </c>
      <c r="F2147" s="255" t="s">
        <v>11203</v>
      </c>
      <c r="G2147" s="256">
        <v>43210</v>
      </c>
      <c r="H2147" s="257">
        <v>169.01</v>
      </c>
      <c r="I2147" s="257">
        <v>1</v>
      </c>
      <c r="J2147" s="257">
        <f t="shared" si="33"/>
        <v>169.01</v>
      </c>
      <c r="K2147" s="255" t="s">
        <v>398</v>
      </c>
      <c r="L2147" s="255" t="s">
        <v>517</v>
      </c>
      <c r="M2147" s="256">
        <v>43214</v>
      </c>
      <c r="N2147" s="255" t="s">
        <v>70</v>
      </c>
      <c r="O2147" s="255" t="s">
        <v>398</v>
      </c>
    </row>
    <row r="2148" spans="1:15" x14ac:dyDescent="0.2">
      <c r="A2148" s="255" t="s">
        <v>2063</v>
      </c>
      <c r="B2148" s="255" t="s">
        <v>2046</v>
      </c>
      <c r="C2148" s="255" t="s">
        <v>11204</v>
      </c>
      <c r="D2148" s="255" t="s">
        <v>11205</v>
      </c>
      <c r="E2148" s="255" t="s">
        <v>11206</v>
      </c>
      <c r="F2148" s="255" t="s">
        <v>11207</v>
      </c>
      <c r="G2148" s="256">
        <v>43172</v>
      </c>
      <c r="H2148" s="257">
        <v>12</v>
      </c>
      <c r="I2148" s="257">
        <v>1</v>
      </c>
      <c r="J2148" s="257">
        <f t="shared" si="33"/>
        <v>12</v>
      </c>
      <c r="K2148" s="255" t="s">
        <v>398</v>
      </c>
      <c r="L2148" s="255" t="s">
        <v>426</v>
      </c>
      <c r="M2148" s="256">
        <v>43217</v>
      </c>
      <c r="N2148" s="255" t="s">
        <v>70</v>
      </c>
      <c r="O2148" s="255" t="s">
        <v>398</v>
      </c>
    </row>
    <row r="2149" spans="1:15" x14ac:dyDescent="0.2">
      <c r="A2149" s="255" t="s">
        <v>2063</v>
      </c>
      <c r="B2149" s="255" t="s">
        <v>2046</v>
      </c>
      <c r="C2149" s="255" t="s">
        <v>11204</v>
      </c>
      <c r="D2149" s="255" t="s">
        <v>11205</v>
      </c>
      <c r="E2149" s="255" t="s">
        <v>11206</v>
      </c>
      <c r="F2149" s="255" t="s">
        <v>11208</v>
      </c>
      <c r="G2149" s="256">
        <v>43208</v>
      </c>
      <c r="H2149" s="257">
        <v>31.2</v>
      </c>
      <c r="I2149" s="257">
        <v>1</v>
      </c>
      <c r="J2149" s="257">
        <f t="shared" si="33"/>
        <v>31.2</v>
      </c>
      <c r="K2149" s="255" t="s">
        <v>11209</v>
      </c>
      <c r="L2149" s="255" t="s">
        <v>165</v>
      </c>
      <c r="M2149" s="256">
        <v>43209</v>
      </c>
      <c r="N2149" s="255" t="s">
        <v>70</v>
      </c>
      <c r="O2149" s="255" t="s">
        <v>11210</v>
      </c>
    </row>
    <row r="2150" spans="1:15" x14ac:dyDescent="0.2">
      <c r="A2150" s="255" t="s">
        <v>2063</v>
      </c>
      <c r="B2150" s="255" t="s">
        <v>2046</v>
      </c>
      <c r="C2150" s="255" t="s">
        <v>11211</v>
      </c>
      <c r="D2150" s="255" t="s">
        <v>11212</v>
      </c>
      <c r="E2150" s="255" t="s">
        <v>11213</v>
      </c>
      <c r="F2150" s="255" t="s">
        <v>11214</v>
      </c>
      <c r="G2150" s="256">
        <v>43210</v>
      </c>
      <c r="H2150" s="257">
        <v>44.02</v>
      </c>
      <c r="I2150" s="257">
        <v>1</v>
      </c>
      <c r="J2150" s="257">
        <f t="shared" si="33"/>
        <v>44.02</v>
      </c>
      <c r="K2150" s="255" t="s">
        <v>398</v>
      </c>
      <c r="L2150" s="255" t="s">
        <v>320</v>
      </c>
      <c r="M2150" s="256">
        <v>43217</v>
      </c>
      <c r="N2150" s="255" t="s">
        <v>70</v>
      </c>
      <c r="O2150" s="255" t="s">
        <v>398</v>
      </c>
    </row>
    <row r="2151" spans="1:15" x14ac:dyDescent="0.2">
      <c r="A2151" s="255" t="s">
        <v>2063</v>
      </c>
      <c r="B2151" s="255" t="s">
        <v>2046</v>
      </c>
      <c r="C2151" s="255" t="s">
        <v>7201</v>
      </c>
      <c r="D2151" s="255" t="s">
        <v>7202</v>
      </c>
      <c r="E2151" s="255" t="s">
        <v>7203</v>
      </c>
      <c r="F2151" s="255" t="s">
        <v>11215</v>
      </c>
      <c r="G2151" s="256">
        <v>43194</v>
      </c>
      <c r="H2151" s="257">
        <v>2977.51</v>
      </c>
      <c r="I2151" s="257">
        <v>1</v>
      </c>
      <c r="J2151" s="257">
        <f t="shared" si="33"/>
        <v>2977.51</v>
      </c>
      <c r="K2151" s="255" t="s">
        <v>11216</v>
      </c>
      <c r="L2151" s="255" t="s">
        <v>811</v>
      </c>
      <c r="M2151" s="256">
        <v>43196</v>
      </c>
      <c r="N2151" s="255" t="s">
        <v>70</v>
      </c>
      <c r="O2151" s="255" t="s">
        <v>11217</v>
      </c>
    </row>
    <row r="2152" spans="1:15" x14ac:dyDescent="0.2">
      <c r="A2152" s="255" t="s">
        <v>2063</v>
      </c>
      <c r="B2152" s="255" t="s">
        <v>2046</v>
      </c>
      <c r="C2152" s="255" t="s">
        <v>11218</v>
      </c>
      <c r="D2152" s="255" t="s">
        <v>11219</v>
      </c>
      <c r="E2152" s="255" t="s">
        <v>11220</v>
      </c>
      <c r="F2152" s="255" t="s">
        <v>11221</v>
      </c>
      <c r="G2152" s="256">
        <v>43216</v>
      </c>
      <c r="H2152" s="257">
        <v>363</v>
      </c>
      <c r="I2152" s="257">
        <v>1</v>
      </c>
      <c r="J2152" s="257">
        <f t="shared" si="33"/>
        <v>363</v>
      </c>
      <c r="K2152" s="255" t="s">
        <v>398</v>
      </c>
      <c r="L2152" s="255" t="s">
        <v>11222</v>
      </c>
      <c r="M2152" s="256">
        <v>43217</v>
      </c>
      <c r="N2152" s="255" t="s">
        <v>70</v>
      </c>
      <c r="O2152" s="255" t="s">
        <v>398</v>
      </c>
    </row>
    <row r="2153" spans="1:15" x14ac:dyDescent="0.2">
      <c r="A2153" s="255" t="s">
        <v>2063</v>
      </c>
      <c r="B2153" s="255" t="s">
        <v>2046</v>
      </c>
      <c r="C2153" s="255" t="s">
        <v>558</v>
      </c>
      <c r="D2153" s="255" t="s">
        <v>2031</v>
      </c>
      <c r="E2153" s="255" t="s">
        <v>559</v>
      </c>
      <c r="F2153" s="255" t="s">
        <v>11223</v>
      </c>
      <c r="G2153" s="256">
        <v>43145</v>
      </c>
      <c r="H2153" s="257">
        <v>1000</v>
      </c>
      <c r="I2153" s="257">
        <v>1</v>
      </c>
      <c r="J2153" s="257">
        <f t="shared" si="33"/>
        <v>1000</v>
      </c>
      <c r="K2153" s="255" t="s">
        <v>398</v>
      </c>
      <c r="L2153" s="255" t="s">
        <v>605</v>
      </c>
      <c r="M2153" s="256">
        <v>43203</v>
      </c>
      <c r="N2153" s="255" t="s">
        <v>70</v>
      </c>
      <c r="O2153" s="255" t="s">
        <v>398</v>
      </c>
    </row>
    <row r="2154" spans="1:15" x14ac:dyDescent="0.2">
      <c r="A2154" s="255" t="s">
        <v>2063</v>
      </c>
      <c r="B2154" s="255" t="s">
        <v>2046</v>
      </c>
      <c r="C2154" s="255" t="s">
        <v>558</v>
      </c>
      <c r="D2154" s="255" t="s">
        <v>2031</v>
      </c>
      <c r="E2154" s="255" t="s">
        <v>559</v>
      </c>
      <c r="F2154" s="255" t="s">
        <v>11224</v>
      </c>
      <c r="G2154" s="256">
        <v>43192</v>
      </c>
      <c r="H2154" s="257">
        <v>82.95</v>
      </c>
      <c r="I2154" s="257">
        <v>1</v>
      </c>
      <c r="J2154" s="257">
        <f t="shared" si="33"/>
        <v>82.95</v>
      </c>
      <c r="K2154" s="255" t="s">
        <v>398</v>
      </c>
      <c r="L2154" s="255" t="s">
        <v>215</v>
      </c>
      <c r="M2154" s="256">
        <v>43193</v>
      </c>
      <c r="N2154" s="255" t="s">
        <v>70</v>
      </c>
      <c r="O2154" s="255" t="s">
        <v>398</v>
      </c>
    </row>
    <row r="2155" spans="1:15" x14ac:dyDescent="0.2">
      <c r="A2155" s="255" t="s">
        <v>2063</v>
      </c>
      <c r="B2155" s="255" t="s">
        <v>2046</v>
      </c>
      <c r="C2155" s="255" t="s">
        <v>558</v>
      </c>
      <c r="D2155" s="255" t="s">
        <v>2031</v>
      </c>
      <c r="E2155" s="255" t="s">
        <v>559</v>
      </c>
      <c r="F2155" s="255" t="s">
        <v>11225</v>
      </c>
      <c r="G2155" s="256">
        <v>43192</v>
      </c>
      <c r="H2155" s="257">
        <v>82.95</v>
      </c>
      <c r="I2155" s="257">
        <v>1</v>
      </c>
      <c r="J2155" s="257">
        <f t="shared" si="33"/>
        <v>82.95</v>
      </c>
      <c r="K2155" s="255" t="s">
        <v>398</v>
      </c>
      <c r="L2155" s="255" t="s">
        <v>215</v>
      </c>
      <c r="M2155" s="256">
        <v>43193</v>
      </c>
      <c r="N2155" s="255" t="s">
        <v>70</v>
      </c>
      <c r="O2155" s="255" t="s">
        <v>398</v>
      </c>
    </row>
    <row r="2156" spans="1:15" x14ac:dyDescent="0.2">
      <c r="A2156" s="255" t="s">
        <v>2063</v>
      </c>
      <c r="B2156" s="255" t="s">
        <v>2046</v>
      </c>
      <c r="C2156" s="255" t="s">
        <v>558</v>
      </c>
      <c r="D2156" s="255" t="s">
        <v>2031</v>
      </c>
      <c r="E2156" s="255" t="s">
        <v>559</v>
      </c>
      <c r="F2156" s="255" t="s">
        <v>11226</v>
      </c>
      <c r="G2156" s="256">
        <v>43192</v>
      </c>
      <c r="H2156" s="257">
        <v>195.8</v>
      </c>
      <c r="I2156" s="257">
        <v>1</v>
      </c>
      <c r="J2156" s="257">
        <f t="shared" si="33"/>
        <v>195.8</v>
      </c>
      <c r="K2156" s="255" t="s">
        <v>398</v>
      </c>
      <c r="L2156" s="255" t="s">
        <v>215</v>
      </c>
      <c r="M2156" s="256">
        <v>43193</v>
      </c>
      <c r="N2156" s="255" t="s">
        <v>70</v>
      </c>
      <c r="O2156" s="255" t="s">
        <v>398</v>
      </c>
    </row>
    <row r="2157" spans="1:15" x14ac:dyDescent="0.2">
      <c r="A2157" s="255" t="s">
        <v>2063</v>
      </c>
      <c r="B2157" s="255" t="s">
        <v>2046</v>
      </c>
      <c r="C2157" s="255" t="s">
        <v>11227</v>
      </c>
      <c r="D2157" s="255" t="s">
        <v>11228</v>
      </c>
      <c r="E2157" s="255" t="s">
        <v>11229</v>
      </c>
      <c r="F2157" s="255" t="s">
        <v>11230</v>
      </c>
      <c r="G2157" s="256">
        <v>43187</v>
      </c>
      <c r="H2157" s="257">
        <v>413.79</v>
      </c>
      <c r="I2157" s="257">
        <v>1</v>
      </c>
      <c r="J2157" s="257">
        <f t="shared" si="33"/>
        <v>413.79</v>
      </c>
      <c r="K2157" s="255" t="s">
        <v>11231</v>
      </c>
      <c r="L2157" s="255" t="s">
        <v>106</v>
      </c>
      <c r="M2157" s="256">
        <v>43200</v>
      </c>
      <c r="N2157" s="255" t="s">
        <v>70</v>
      </c>
      <c r="O2157" s="255" t="s">
        <v>11232</v>
      </c>
    </row>
    <row r="2158" spans="1:15" x14ac:dyDescent="0.2">
      <c r="A2158" s="255" t="s">
        <v>2063</v>
      </c>
      <c r="B2158" s="255" t="s">
        <v>2046</v>
      </c>
      <c r="C2158" s="255" t="s">
        <v>11233</v>
      </c>
      <c r="D2158" s="255" t="s">
        <v>11234</v>
      </c>
      <c r="E2158" s="255" t="s">
        <v>11235</v>
      </c>
      <c r="F2158" s="255" t="s">
        <v>11236</v>
      </c>
      <c r="G2158" s="256">
        <v>43206</v>
      </c>
      <c r="H2158" s="257">
        <v>740.4</v>
      </c>
      <c r="I2158" s="257">
        <v>1</v>
      </c>
      <c r="J2158" s="257">
        <f t="shared" si="33"/>
        <v>740.4</v>
      </c>
      <c r="K2158" s="255" t="s">
        <v>11237</v>
      </c>
      <c r="L2158" s="255" t="s">
        <v>343</v>
      </c>
      <c r="M2158" s="256">
        <v>43206</v>
      </c>
      <c r="N2158" s="255" t="s">
        <v>70</v>
      </c>
      <c r="O2158" s="255" t="s">
        <v>11238</v>
      </c>
    </row>
    <row r="2159" spans="1:15" x14ac:dyDescent="0.2">
      <c r="A2159" s="255" t="s">
        <v>2063</v>
      </c>
      <c r="B2159" s="255" t="s">
        <v>2046</v>
      </c>
      <c r="C2159" s="255" t="s">
        <v>11239</v>
      </c>
      <c r="D2159" s="255" t="s">
        <v>11240</v>
      </c>
      <c r="E2159" s="255" t="s">
        <v>11241</v>
      </c>
      <c r="F2159" s="255" t="s">
        <v>11242</v>
      </c>
      <c r="G2159" s="256">
        <v>43164</v>
      </c>
      <c r="H2159" s="257">
        <v>55</v>
      </c>
      <c r="I2159" s="257">
        <v>1</v>
      </c>
      <c r="J2159" s="257">
        <f t="shared" si="33"/>
        <v>55</v>
      </c>
      <c r="K2159" s="255" t="s">
        <v>398</v>
      </c>
      <c r="L2159" s="255" t="s">
        <v>2011</v>
      </c>
      <c r="M2159" s="256">
        <v>43217</v>
      </c>
      <c r="N2159" s="255" t="s">
        <v>70</v>
      </c>
      <c r="O2159" s="255" t="s">
        <v>398</v>
      </c>
    </row>
    <row r="2160" spans="1:15" x14ac:dyDescent="0.2">
      <c r="A2160" s="255" t="s">
        <v>2063</v>
      </c>
      <c r="B2160" s="255" t="s">
        <v>2046</v>
      </c>
      <c r="C2160" s="255" t="s">
        <v>11243</v>
      </c>
      <c r="D2160" s="255" t="s">
        <v>11244</v>
      </c>
      <c r="E2160" s="255" t="s">
        <v>11245</v>
      </c>
      <c r="F2160" s="255" t="s">
        <v>11246</v>
      </c>
      <c r="G2160" s="256">
        <v>43202</v>
      </c>
      <c r="H2160" s="257">
        <v>39.03</v>
      </c>
      <c r="I2160" s="257">
        <v>1</v>
      </c>
      <c r="J2160" s="257">
        <f t="shared" si="33"/>
        <v>39.03</v>
      </c>
      <c r="K2160" s="255" t="s">
        <v>11247</v>
      </c>
      <c r="L2160" s="255" t="s">
        <v>434</v>
      </c>
      <c r="M2160" s="256">
        <v>43214</v>
      </c>
      <c r="N2160" s="255" t="s">
        <v>70</v>
      </c>
      <c r="O2160" s="255" t="s">
        <v>11248</v>
      </c>
    </row>
    <row r="2161" spans="1:15" x14ac:dyDescent="0.2">
      <c r="A2161" s="255" t="s">
        <v>2063</v>
      </c>
      <c r="B2161" s="255" t="s">
        <v>2046</v>
      </c>
      <c r="C2161" s="255" t="s">
        <v>1434</v>
      </c>
      <c r="D2161" s="255" t="s">
        <v>1435</v>
      </c>
      <c r="E2161" s="255" t="s">
        <v>1436</v>
      </c>
      <c r="F2161" s="255" t="s">
        <v>11249</v>
      </c>
      <c r="G2161" s="256">
        <v>43199</v>
      </c>
      <c r="H2161" s="257">
        <v>457.74</v>
      </c>
      <c r="I2161" s="257">
        <v>1</v>
      </c>
      <c r="J2161" s="257">
        <f t="shared" si="33"/>
        <v>457.74</v>
      </c>
      <c r="K2161" s="255" t="s">
        <v>398</v>
      </c>
      <c r="L2161" s="255" t="s">
        <v>124</v>
      </c>
      <c r="M2161" s="256">
        <v>43202</v>
      </c>
      <c r="N2161" s="255" t="s">
        <v>70</v>
      </c>
      <c r="O2161" s="255" t="s">
        <v>398</v>
      </c>
    </row>
    <row r="2162" spans="1:15" x14ac:dyDescent="0.2">
      <c r="A2162" s="255" t="s">
        <v>2063</v>
      </c>
      <c r="B2162" s="255" t="s">
        <v>2046</v>
      </c>
      <c r="C2162" s="255" t="s">
        <v>1434</v>
      </c>
      <c r="D2162" s="255" t="s">
        <v>1435</v>
      </c>
      <c r="E2162" s="255" t="s">
        <v>1436</v>
      </c>
      <c r="F2162" s="255" t="s">
        <v>4116</v>
      </c>
      <c r="G2162" s="256">
        <v>43199</v>
      </c>
      <c r="H2162" s="257">
        <v>431.79</v>
      </c>
      <c r="I2162" s="257">
        <v>1</v>
      </c>
      <c r="J2162" s="257">
        <f t="shared" si="33"/>
        <v>431.79</v>
      </c>
      <c r="K2162" s="255" t="s">
        <v>398</v>
      </c>
      <c r="L2162" s="255" t="s">
        <v>124</v>
      </c>
      <c r="M2162" s="256">
        <v>43202</v>
      </c>
      <c r="N2162" s="255" t="s">
        <v>70</v>
      </c>
      <c r="O2162" s="255" t="s">
        <v>398</v>
      </c>
    </row>
    <row r="2163" spans="1:15" x14ac:dyDescent="0.2">
      <c r="A2163" s="255" t="s">
        <v>2063</v>
      </c>
      <c r="B2163" s="255" t="s">
        <v>2046</v>
      </c>
      <c r="C2163" s="255" t="s">
        <v>1434</v>
      </c>
      <c r="D2163" s="255" t="s">
        <v>1435</v>
      </c>
      <c r="E2163" s="255" t="s">
        <v>1436</v>
      </c>
      <c r="F2163" s="255" t="s">
        <v>11250</v>
      </c>
      <c r="G2163" s="256">
        <v>43199</v>
      </c>
      <c r="H2163" s="257">
        <v>863.58</v>
      </c>
      <c r="I2163" s="257">
        <v>1</v>
      </c>
      <c r="J2163" s="257">
        <f t="shared" si="33"/>
        <v>863.58</v>
      </c>
      <c r="K2163" s="255" t="s">
        <v>398</v>
      </c>
      <c r="L2163" s="255" t="s">
        <v>124</v>
      </c>
      <c r="M2163" s="256">
        <v>43202</v>
      </c>
      <c r="N2163" s="255" t="s">
        <v>70</v>
      </c>
      <c r="O2163" s="255" t="s">
        <v>398</v>
      </c>
    </row>
    <row r="2164" spans="1:15" x14ac:dyDescent="0.2">
      <c r="A2164" s="255" t="s">
        <v>2063</v>
      </c>
      <c r="B2164" s="255" t="s">
        <v>2046</v>
      </c>
      <c r="C2164" s="255" t="s">
        <v>1434</v>
      </c>
      <c r="D2164" s="255" t="s">
        <v>1435</v>
      </c>
      <c r="E2164" s="255" t="s">
        <v>1436</v>
      </c>
      <c r="F2164" s="255" t="s">
        <v>11251</v>
      </c>
      <c r="G2164" s="256">
        <v>43199</v>
      </c>
      <c r="H2164" s="257">
        <v>863.58</v>
      </c>
      <c r="I2164" s="257">
        <v>1</v>
      </c>
      <c r="J2164" s="257">
        <f t="shared" si="33"/>
        <v>863.58</v>
      </c>
      <c r="K2164" s="255" t="s">
        <v>398</v>
      </c>
      <c r="L2164" s="255" t="s">
        <v>124</v>
      </c>
      <c r="M2164" s="256">
        <v>43202</v>
      </c>
      <c r="N2164" s="255" t="s">
        <v>70</v>
      </c>
      <c r="O2164" s="255" t="s">
        <v>398</v>
      </c>
    </row>
    <row r="2165" spans="1:15" x14ac:dyDescent="0.2">
      <c r="A2165" s="255" t="s">
        <v>2063</v>
      </c>
      <c r="B2165" s="255" t="s">
        <v>2046</v>
      </c>
      <c r="C2165" s="255" t="s">
        <v>1434</v>
      </c>
      <c r="D2165" s="255" t="s">
        <v>1435</v>
      </c>
      <c r="E2165" s="255" t="s">
        <v>1436</v>
      </c>
      <c r="F2165" s="255" t="s">
        <v>11252</v>
      </c>
      <c r="G2165" s="256">
        <v>43199</v>
      </c>
      <c r="H2165" s="257">
        <v>863.58</v>
      </c>
      <c r="I2165" s="257">
        <v>1</v>
      </c>
      <c r="J2165" s="257">
        <f t="shared" si="33"/>
        <v>863.58</v>
      </c>
      <c r="K2165" s="255" t="s">
        <v>398</v>
      </c>
      <c r="L2165" s="255" t="s">
        <v>124</v>
      </c>
      <c r="M2165" s="256">
        <v>43202</v>
      </c>
      <c r="N2165" s="255" t="s">
        <v>70</v>
      </c>
      <c r="O2165" s="255" t="s">
        <v>398</v>
      </c>
    </row>
    <row r="2166" spans="1:15" x14ac:dyDescent="0.2">
      <c r="A2166" s="255" t="s">
        <v>2063</v>
      </c>
      <c r="B2166" s="255" t="s">
        <v>2046</v>
      </c>
      <c r="C2166" s="255" t="s">
        <v>1173</v>
      </c>
      <c r="D2166" s="255" t="s">
        <v>1174</v>
      </c>
      <c r="E2166" s="255" t="s">
        <v>1175</v>
      </c>
      <c r="F2166" s="255" t="s">
        <v>11253</v>
      </c>
      <c r="G2166" s="256">
        <v>43207</v>
      </c>
      <c r="H2166" s="257">
        <v>39.53</v>
      </c>
      <c r="I2166" s="257">
        <v>1</v>
      </c>
      <c r="J2166" s="257">
        <f t="shared" si="33"/>
        <v>39.53</v>
      </c>
      <c r="K2166" s="255" t="s">
        <v>11254</v>
      </c>
      <c r="L2166" s="255" t="s">
        <v>91</v>
      </c>
      <c r="M2166" s="256">
        <v>43210</v>
      </c>
      <c r="N2166" s="255" t="s">
        <v>70</v>
      </c>
      <c r="O2166" s="255" t="s">
        <v>11255</v>
      </c>
    </row>
    <row r="2167" spans="1:15" x14ac:dyDescent="0.2">
      <c r="A2167" s="255" t="s">
        <v>2063</v>
      </c>
      <c r="B2167" s="255" t="s">
        <v>2046</v>
      </c>
      <c r="C2167" s="255" t="s">
        <v>1173</v>
      </c>
      <c r="D2167" s="255" t="s">
        <v>1174</v>
      </c>
      <c r="E2167" s="255" t="s">
        <v>1175</v>
      </c>
      <c r="F2167" s="255" t="s">
        <v>11256</v>
      </c>
      <c r="G2167" s="256">
        <v>43172</v>
      </c>
      <c r="H2167" s="257">
        <v>300</v>
      </c>
      <c r="I2167" s="257">
        <v>1</v>
      </c>
      <c r="J2167" s="257">
        <f t="shared" si="33"/>
        <v>300</v>
      </c>
      <c r="K2167" s="255" t="s">
        <v>398</v>
      </c>
      <c r="L2167" s="255" t="s">
        <v>6273</v>
      </c>
      <c r="M2167" s="256">
        <v>43199</v>
      </c>
      <c r="N2167" s="255" t="s">
        <v>70</v>
      </c>
      <c r="O2167" s="255" t="s">
        <v>398</v>
      </c>
    </row>
    <row r="2168" spans="1:15" x14ac:dyDescent="0.2">
      <c r="A2168" s="255" t="s">
        <v>2063</v>
      </c>
      <c r="B2168" s="255" t="s">
        <v>2046</v>
      </c>
      <c r="C2168" s="255" t="s">
        <v>11257</v>
      </c>
      <c r="D2168" s="255" t="s">
        <v>11258</v>
      </c>
      <c r="E2168" s="255" t="s">
        <v>11259</v>
      </c>
      <c r="F2168" s="255" t="s">
        <v>11260</v>
      </c>
      <c r="G2168" s="256">
        <v>43207</v>
      </c>
      <c r="H2168" s="257">
        <v>250</v>
      </c>
      <c r="I2168" s="257">
        <v>1</v>
      </c>
      <c r="J2168" s="257">
        <f t="shared" si="33"/>
        <v>250</v>
      </c>
      <c r="K2168" s="255" t="s">
        <v>398</v>
      </c>
      <c r="L2168" s="255" t="s">
        <v>365</v>
      </c>
      <c r="M2168" s="256">
        <v>43207</v>
      </c>
      <c r="N2168" s="255" t="s">
        <v>70</v>
      </c>
      <c r="O2168" s="255" t="s">
        <v>398</v>
      </c>
    </row>
    <row r="2169" spans="1:15" x14ac:dyDescent="0.2">
      <c r="A2169" s="255" t="s">
        <v>2063</v>
      </c>
      <c r="B2169" s="255" t="s">
        <v>2046</v>
      </c>
      <c r="C2169" s="255" t="s">
        <v>11261</v>
      </c>
      <c r="D2169" s="255" t="s">
        <v>11262</v>
      </c>
      <c r="E2169" s="255" t="s">
        <v>11263</v>
      </c>
      <c r="F2169" s="255" t="s">
        <v>11264</v>
      </c>
      <c r="G2169" s="256">
        <v>43206</v>
      </c>
      <c r="H2169" s="257">
        <v>471.9</v>
      </c>
      <c r="I2169" s="257">
        <v>1</v>
      </c>
      <c r="J2169" s="257">
        <f t="shared" si="33"/>
        <v>471.9</v>
      </c>
      <c r="K2169" s="255" t="s">
        <v>398</v>
      </c>
      <c r="L2169" s="255" t="s">
        <v>434</v>
      </c>
      <c r="M2169" s="256">
        <v>43208</v>
      </c>
      <c r="N2169" s="255" t="s">
        <v>70</v>
      </c>
      <c r="O2169" s="255" t="s">
        <v>398</v>
      </c>
    </row>
    <row r="2170" spans="1:15" x14ac:dyDescent="0.2">
      <c r="A2170" s="255" t="s">
        <v>2063</v>
      </c>
      <c r="B2170" s="255" t="s">
        <v>2046</v>
      </c>
      <c r="C2170" s="255" t="s">
        <v>5363</v>
      </c>
      <c r="D2170" s="255" t="s">
        <v>5364</v>
      </c>
      <c r="E2170" s="255" t="s">
        <v>5365</v>
      </c>
      <c r="F2170" s="255" t="s">
        <v>10337</v>
      </c>
      <c r="G2170" s="256">
        <v>43139</v>
      </c>
      <c r="H2170" s="257">
        <v>190.8</v>
      </c>
      <c r="I2170" s="257">
        <v>1</v>
      </c>
      <c r="J2170" s="257">
        <f t="shared" si="33"/>
        <v>190.8</v>
      </c>
      <c r="K2170" s="255" t="s">
        <v>398</v>
      </c>
      <c r="L2170" s="255" t="s">
        <v>11265</v>
      </c>
      <c r="M2170" s="256">
        <v>43215</v>
      </c>
      <c r="N2170" s="255" t="s">
        <v>70</v>
      </c>
      <c r="O2170" s="255" t="s">
        <v>398</v>
      </c>
    </row>
    <row r="2171" spans="1:15" x14ac:dyDescent="0.2">
      <c r="A2171" s="255" t="s">
        <v>2063</v>
      </c>
      <c r="B2171" s="255" t="s">
        <v>2046</v>
      </c>
      <c r="C2171" s="255" t="s">
        <v>11266</v>
      </c>
      <c r="D2171" s="255" t="s">
        <v>11267</v>
      </c>
      <c r="E2171" s="255" t="s">
        <v>11268</v>
      </c>
      <c r="F2171" s="255" t="s">
        <v>11269</v>
      </c>
      <c r="G2171" s="256">
        <v>43217</v>
      </c>
      <c r="H2171" s="257">
        <v>1214.72</v>
      </c>
      <c r="I2171" s="257">
        <v>1</v>
      </c>
      <c r="J2171" s="257">
        <f t="shared" si="33"/>
        <v>1214.72</v>
      </c>
      <c r="K2171" s="255" t="s">
        <v>398</v>
      </c>
      <c r="L2171" s="255" t="s">
        <v>5495</v>
      </c>
      <c r="M2171" s="256">
        <v>43217</v>
      </c>
      <c r="N2171" s="255" t="s">
        <v>70</v>
      </c>
      <c r="O2171" s="255" t="s">
        <v>398</v>
      </c>
    </row>
    <row r="2172" spans="1:15" x14ac:dyDescent="0.2">
      <c r="A2172" s="255" t="s">
        <v>2063</v>
      </c>
      <c r="B2172" s="255" t="s">
        <v>2046</v>
      </c>
      <c r="C2172" s="255" t="s">
        <v>11270</v>
      </c>
      <c r="D2172" s="255" t="s">
        <v>11271</v>
      </c>
      <c r="E2172" s="255" t="s">
        <v>11272</v>
      </c>
      <c r="F2172" s="255" t="s">
        <v>11273</v>
      </c>
      <c r="G2172" s="256">
        <v>43197</v>
      </c>
      <c r="H2172" s="257">
        <v>59.9</v>
      </c>
      <c r="I2172" s="257">
        <v>1</v>
      </c>
      <c r="J2172" s="257">
        <f t="shared" si="33"/>
        <v>59.9</v>
      </c>
      <c r="K2172" s="255" t="s">
        <v>398</v>
      </c>
      <c r="L2172" s="255" t="s">
        <v>391</v>
      </c>
      <c r="M2172" s="256">
        <v>43208</v>
      </c>
      <c r="N2172" s="255" t="s">
        <v>70</v>
      </c>
      <c r="O2172" s="255" t="s">
        <v>398</v>
      </c>
    </row>
    <row r="2173" spans="1:15" x14ac:dyDescent="0.2">
      <c r="A2173" s="255" t="s">
        <v>2063</v>
      </c>
      <c r="B2173" s="255" t="s">
        <v>2046</v>
      </c>
      <c r="C2173" s="255" t="s">
        <v>11274</v>
      </c>
      <c r="D2173" s="255" t="s">
        <v>11275</v>
      </c>
      <c r="E2173" s="255" t="s">
        <v>11276</v>
      </c>
      <c r="F2173" s="255" t="s">
        <v>11277</v>
      </c>
      <c r="G2173" s="256">
        <v>43200</v>
      </c>
      <c r="H2173" s="257">
        <v>655.82</v>
      </c>
      <c r="I2173" s="257">
        <v>1</v>
      </c>
      <c r="J2173" s="257">
        <f t="shared" si="33"/>
        <v>655.82</v>
      </c>
      <c r="K2173" s="255" t="s">
        <v>398</v>
      </c>
      <c r="L2173" s="255" t="s">
        <v>430</v>
      </c>
      <c r="M2173" s="256">
        <v>43216</v>
      </c>
      <c r="N2173" s="255" t="s">
        <v>70</v>
      </c>
      <c r="O2173" s="255" t="s">
        <v>398</v>
      </c>
    </row>
    <row r="2174" spans="1:15" x14ac:dyDescent="0.2">
      <c r="A2174" s="255" t="s">
        <v>2063</v>
      </c>
      <c r="B2174" s="255" t="s">
        <v>2046</v>
      </c>
      <c r="C2174" s="255" t="s">
        <v>11278</v>
      </c>
      <c r="D2174" s="255" t="s">
        <v>11279</v>
      </c>
      <c r="E2174" s="255" t="s">
        <v>11280</v>
      </c>
      <c r="F2174" s="255" t="s">
        <v>11281</v>
      </c>
      <c r="G2174" s="256">
        <v>43182</v>
      </c>
      <c r="H2174" s="257">
        <v>80.75</v>
      </c>
      <c r="I2174" s="257">
        <v>1</v>
      </c>
      <c r="J2174" s="257">
        <f t="shared" si="33"/>
        <v>80.75</v>
      </c>
      <c r="K2174" s="255" t="s">
        <v>398</v>
      </c>
      <c r="L2174" s="255" t="s">
        <v>391</v>
      </c>
      <c r="M2174" s="256">
        <v>43208</v>
      </c>
      <c r="N2174" s="255" t="s">
        <v>70</v>
      </c>
      <c r="O2174" s="255" t="s">
        <v>398</v>
      </c>
    </row>
    <row r="2175" spans="1:15" x14ac:dyDescent="0.2">
      <c r="A2175" s="255" t="s">
        <v>2063</v>
      </c>
      <c r="B2175" s="255" t="s">
        <v>2046</v>
      </c>
      <c r="C2175" s="255" t="s">
        <v>4140</v>
      </c>
      <c r="D2175" s="255" t="s">
        <v>4141</v>
      </c>
      <c r="E2175" s="255" t="s">
        <v>4142</v>
      </c>
      <c r="F2175" s="255" t="s">
        <v>11282</v>
      </c>
      <c r="G2175" s="256">
        <v>43182</v>
      </c>
      <c r="H2175" s="257">
        <v>3500</v>
      </c>
      <c r="I2175" s="257">
        <v>1</v>
      </c>
      <c r="J2175" s="257">
        <f t="shared" si="33"/>
        <v>3500</v>
      </c>
      <c r="K2175" s="255" t="s">
        <v>398</v>
      </c>
      <c r="L2175" s="255" t="s">
        <v>215</v>
      </c>
      <c r="M2175" s="256">
        <v>43194</v>
      </c>
      <c r="N2175" s="255" t="s">
        <v>70</v>
      </c>
      <c r="O2175" s="255" t="s">
        <v>398</v>
      </c>
    </row>
    <row r="2176" spans="1:15" x14ac:dyDescent="0.2">
      <c r="A2176" s="255" t="s">
        <v>2063</v>
      </c>
      <c r="B2176" s="255" t="s">
        <v>2046</v>
      </c>
      <c r="C2176" s="255" t="s">
        <v>11283</v>
      </c>
      <c r="D2176" s="255" t="s">
        <v>11284</v>
      </c>
      <c r="E2176" s="255" t="s">
        <v>11285</v>
      </c>
      <c r="F2176" s="255" t="s">
        <v>11286</v>
      </c>
      <c r="G2176" s="256">
        <v>43181</v>
      </c>
      <c r="H2176" s="257">
        <v>6.63</v>
      </c>
      <c r="I2176" s="257">
        <v>1</v>
      </c>
      <c r="J2176" s="257">
        <f t="shared" si="33"/>
        <v>6.63</v>
      </c>
      <c r="K2176" s="255" t="s">
        <v>398</v>
      </c>
      <c r="L2176" s="255" t="s">
        <v>432</v>
      </c>
      <c r="M2176" s="256">
        <v>43193</v>
      </c>
      <c r="N2176" s="255" t="s">
        <v>70</v>
      </c>
      <c r="O2176" s="255" t="s">
        <v>398</v>
      </c>
    </row>
    <row r="2177" spans="1:15" x14ac:dyDescent="0.2">
      <c r="A2177" s="255" t="s">
        <v>2063</v>
      </c>
      <c r="B2177" s="255" t="s">
        <v>2046</v>
      </c>
      <c r="C2177" s="255" t="s">
        <v>11287</v>
      </c>
      <c r="D2177" s="255" t="s">
        <v>11288</v>
      </c>
      <c r="E2177" s="255" t="s">
        <v>11289</v>
      </c>
      <c r="F2177" s="255" t="s">
        <v>11290</v>
      </c>
      <c r="G2177" s="256">
        <v>43215</v>
      </c>
      <c r="H2177" s="257">
        <v>5687.44</v>
      </c>
      <c r="I2177" s="257">
        <v>1</v>
      </c>
      <c r="J2177" s="257">
        <f t="shared" si="33"/>
        <v>5687.44</v>
      </c>
      <c r="K2177" s="255" t="s">
        <v>11291</v>
      </c>
      <c r="L2177" s="255" t="s">
        <v>859</v>
      </c>
      <c r="M2177" s="256">
        <v>43217</v>
      </c>
      <c r="N2177" s="255" t="s">
        <v>70</v>
      </c>
      <c r="O2177" s="255" t="s">
        <v>11292</v>
      </c>
    </row>
    <row r="2178" spans="1:15" x14ac:dyDescent="0.2">
      <c r="A2178" s="255" t="s">
        <v>2063</v>
      </c>
      <c r="B2178" s="255" t="s">
        <v>2046</v>
      </c>
      <c r="C2178" s="255" t="s">
        <v>11293</v>
      </c>
      <c r="D2178" s="255" t="s">
        <v>11294</v>
      </c>
      <c r="E2178" s="255" t="s">
        <v>11295</v>
      </c>
      <c r="F2178" s="255" t="s">
        <v>11296</v>
      </c>
      <c r="G2178" s="256">
        <v>43208</v>
      </c>
      <c r="H2178" s="257">
        <v>3630</v>
      </c>
      <c r="I2178" s="257">
        <v>1</v>
      </c>
      <c r="J2178" s="257">
        <f t="shared" si="33"/>
        <v>3630</v>
      </c>
      <c r="K2178" s="255" t="s">
        <v>11297</v>
      </c>
      <c r="L2178" s="255" t="s">
        <v>156</v>
      </c>
      <c r="M2178" s="256">
        <v>43217</v>
      </c>
      <c r="N2178" s="255" t="s">
        <v>70</v>
      </c>
      <c r="O2178" s="255" t="s">
        <v>11298</v>
      </c>
    </row>
    <row r="2179" spans="1:15" x14ac:dyDescent="0.2">
      <c r="A2179" s="255" t="s">
        <v>2063</v>
      </c>
      <c r="B2179" s="255" t="s">
        <v>2046</v>
      </c>
      <c r="C2179" s="255" t="s">
        <v>11293</v>
      </c>
      <c r="D2179" s="255" t="s">
        <v>11294</v>
      </c>
      <c r="E2179" s="255" t="s">
        <v>11295</v>
      </c>
      <c r="F2179" s="255" t="s">
        <v>11299</v>
      </c>
      <c r="G2179" s="256">
        <v>43208</v>
      </c>
      <c r="H2179" s="257">
        <v>5445</v>
      </c>
      <c r="I2179" s="257">
        <v>1</v>
      </c>
      <c r="J2179" s="257">
        <f t="shared" ref="J2179:J2242" si="34">H2179*I2179</f>
        <v>5445</v>
      </c>
      <c r="K2179" s="255" t="s">
        <v>11300</v>
      </c>
      <c r="L2179" s="255" t="s">
        <v>156</v>
      </c>
      <c r="M2179" s="256">
        <v>43217</v>
      </c>
      <c r="N2179" s="255" t="s">
        <v>70</v>
      </c>
      <c r="O2179" s="255" t="s">
        <v>11301</v>
      </c>
    </row>
    <row r="2180" spans="1:15" x14ac:dyDescent="0.2">
      <c r="A2180" s="255" t="s">
        <v>2063</v>
      </c>
      <c r="B2180" s="255" t="s">
        <v>2046</v>
      </c>
      <c r="C2180" s="255" t="s">
        <v>11302</v>
      </c>
      <c r="D2180" s="255" t="s">
        <v>11303</v>
      </c>
      <c r="E2180" s="255" t="s">
        <v>11304</v>
      </c>
      <c r="F2180" s="255" t="s">
        <v>11305</v>
      </c>
      <c r="G2180" s="256">
        <v>43168</v>
      </c>
      <c r="H2180" s="257">
        <v>154.80000000000001</v>
      </c>
      <c r="I2180" s="257">
        <v>1</v>
      </c>
      <c r="J2180" s="257">
        <f t="shared" si="34"/>
        <v>154.80000000000001</v>
      </c>
      <c r="K2180" s="255" t="s">
        <v>398</v>
      </c>
      <c r="L2180" s="255" t="s">
        <v>365</v>
      </c>
      <c r="M2180" s="256">
        <v>43201</v>
      </c>
      <c r="N2180" s="255" t="s">
        <v>70</v>
      </c>
      <c r="O2180" s="255" t="s">
        <v>398</v>
      </c>
    </row>
    <row r="2181" spans="1:15" x14ac:dyDescent="0.2">
      <c r="A2181" s="255" t="s">
        <v>2063</v>
      </c>
      <c r="B2181" s="255" t="s">
        <v>2046</v>
      </c>
      <c r="C2181" s="255" t="s">
        <v>11306</v>
      </c>
      <c r="D2181" s="255" t="s">
        <v>11307</v>
      </c>
      <c r="E2181" s="255" t="s">
        <v>11308</v>
      </c>
      <c r="F2181" s="255" t="s">
        <v>11309</v>
      </c>
      <c r="G2181" s="256">
        <v>43217</v>
      </c>
      <c r="H2181" s="257">
        <v>318</v>
      </c>
      <c r="I2181" s="257">
        <v>1</v>
      </c>
      <c r="J2181" s="257">
        <f t="shared" si="34"/>
        <v>318</v>
      </c>
      <c r="K2181" s="255" t="s">
        <v>398</v>
      </c>
      <c r="L2181" s="255" t="s">
        <v>11310</v>
      </c>
      <c r="M2181" s="256">
        <v>43217</v>
      </c>
      <c r="N2181" s="255" t="s">
        <v>70</v>
      </c>
      <c r="O2181" s="255" t="s">
        <v>398</v>
      </c>
    </row>
    <row r="2182" spans="1:15" x14ac:dyDescent="0.2">
      <c r="A2182" s="255" t="s">
        <v>2063</v>
      </c>
      <c r="B2182" s="255" t="s">
        <v>2046</v>
      </c>
      <c r="C2182" s="255" t="s">
        <v>11306</v>
      </c>
      <c r="D2182" s="255" t="s">
        <v>11307</v>
      </c>
      <c r="E2182" s="255" t="s">
        <v>11308</v>
      </c>
      <c r="F2182" s="255" t="s">
        <v>11311</v>
      </c>
      <c r="G2182" s="256">
        <v>43217</v>
      </c>
      <c r="H2182" s="257">
        <v>159.01</v>
      </c>
      <c r="I2182" s="257">
        <v>1</v>
      </c>
      <c r="J2182" s="257">
        <f t="shared" si="34"/>
        <v>159.01</v>
      </c>
      <c r="K2182" s="255" t="s">
        <v>398</v>
      </c>
      <c r="L2182" s="255" t="s">
        <v>200</v>
      </c>
      <c r="M2182" s="256">
        <v>43217</v>
      </c>
      <c r="N2182" s="255" t="s">
        <v>70</v>
      </c>
      <c r="O2182" s="255" t="s">
        <v>398</v>
      </c>
    </row>
    <row r="2183" spans="1:15" x14ac:dyDescent="0.2">
      <c r="A2183" s="255" t="s">
        <v>2063</v>
      </c>
      <c r="B2183" s="255" t="s">
        <v>2046</v>
      </c>
      <c r="C2183" s="255" t="s">
        <v>11306</v>
      </c>
      <c r="D2183" s="255" t="s">
        <v>11307</v>
      </c>
      <c r="E2183" s="255" t="s">
        <v>11308</v>
      </c>
      <c r="F2183" s="255" t="s">
        <v>11312</v>
      </c>
      <c r="G2183" s="256">
        <v>43217</v>
      </c>
      <c r="H2183" s="257">
        <v>159.01</v>
      </c>
      <c r="I2183" s="257">
        <v>1</v>
      </c>
      <c r="J2183" s="257">
        <f t="shared" si="34"/>
        <v>159.01</v>
      </c>
      <c r="K2183" s="255" t="s">
        <v>398</v>
      </c>
      <c r="L2183" s="255" t="s">
        <v>200</v>
      </c>
      <c r="M2183" s="256">
        <v>43217</v>
      </c>
      <c r="N2183" s="255" t="s">
        <v>70</v>
      </c>
      <c r="O2183" s="255" t="s">
        <v>398</v>
      </c>
    </row>
    <row r="2184" spans="1:15" x14ac:dyDescent="0.2">
      <c r="A2184" s="255" t="s">
        <v>2063</v>
      </c>
      <c r="B2184" s="255" t="s">
        <v>2046</v>
      </c>
      <c r="C2184" s="255" t="s">
        <v>11306</v>
      </c>
      <c r="D2184" s="255" t="s">
        <v>11307</v>
      </c>
      <c r="E2184" s="255" t="s">
        <v>11308</v>
      </c>
      <c r="F2184" s="255" t="s">
        <v>11313</v>
      </c>
      <c r="G2184" s="256">
        <v>43217</v>
      </c>
      <c r="H2184" s="257">
        <v>159.01</v>
      </c>
      <c r="I2184" s="257">
        <v>1</v>
      </c>
      <c r="J2184" s="257">
        <f t="shared" si="34"/>
        <v>159.01</v>
      </c>
      <c r="K2184" s="255" t="s">
        <v>398</v>
      </c>
      <c r="L2184" s="255" t="s">
        <v>200</v>
      </c>
      <c r="M2184" s="256">
        <v>43217</v>
      </c>
      <c r="N2184" s="255" t="s">
        <v>70</v>
      </c>
      <c r="O2184" s="255" t="s">
        <v>398</v>
      </c>
    </row>
    <row r="2185" spans="1:15" x14ac:dyDescent="0.2">
      <c r="A2185" s="255" t="s">
        <v>2063</v>
      </c>
      <c r="B2185" s="255" t="s">
        <v>2046</v>
      </c>
      <c r="C2185" s="255" t="s">
        <v>11306</v>
      </c>
      <c r="D2185" s="255" t="s">
        <v>11307</v>
      </c>
      <c r="E2185" s="255" t="s">
        <v>11308</v>
      </c>
      <c r="F2185" s="255" t="s">
        <v>11314</v>
      </c>
      <c r="G2185" s="256">
        <v>43216</v>
      </c>
      <c r="H2185" s="257">
        <v>318</v>
      </c>
      <c r="I2185" s="257">
        <v>1</v>
      </c>
      <c r="J2185" s="257">
        <f t="shared" si="34"/>
        <v>318</v>
      </c>
      <c r="K2185" s="255" t="s">
        <v>398</v>
      </c>
      <c r="L2185" s="255" t="s">
        <v>200</v>
      </c>
      <c r="M2185" s="256">
        <v>43217</v>
      </c>
      <c r="N2185" s="255" t="s">
        <v>70</v>
      </c>
      <c r="O2185" s="255" t="s">
        <v>398</v>
      </c>
    </row>
    <row r="2186" spans="1:15" x14ac:dyDescent="0.2">
      <c r="A2186" s="255" t="s">
        <v>2063</v>
      </c>
      <c r="B2186" s="255" t="s">
        <v>2046</v>
      </c>
      <c r="C2186" s="255" t="s">
        <v>11315</v>
      </c>
      <c r="D2186" s="255" t="s">
        <v>11316</v>
      </c>
      <c r="E2186" s="255" t="s">
        <v>11317</v>
      </c>
      <c r="F2186" s="255" t="s">
        <v>11318</v>
      </c>
      <c r="G2186" s="256">
        <v>43146</v>
      </c>
      <c r="H2186" s="257">
        <v>60.7</v>
      </c>
      <c r="I2186" s="257">
        <v>1</v>
      </c>
      <c r="J2186" s="257">
        <f t="shared" si="34"/>
        <v>60.7</v>
      </c>
      <c r="K2186" s="255" t="s">
        <v>398</v>
      </c>
      <c r="L2186" s="255" t="s">
        <v>318</v>
      </c>
      <c r="M2186" s="256">
        <v>43193</v>
      </c>
      <c r="N2186" s="255" t="s">
        <v>70</v>
      </c>
      <c r="O2186" s="255" t="s">
        <v>398</v>
      </c>
    </row>
    <row r="2187" spans="1:15" x14ac:dyDescent="0.2">
      <c r="A2187" s="255" t="s">
        <v>2063</v>
      </c>
      <c r="B2187" s="255" t="s">
        <v>2046</v>
      </c>
      <c r="C2187" s="255" t="s">
        <v>11319</v>
      </c>
      <c r="D2187" s="255" t="s">
        <v>11320</v>
      </c>
      <c r="E2187" s="255" t="s">
        <v>11321</v>
      </c>
      <c r="F2187" s="255" t="s">
        <v>11322</v>
      </c>
      <c r="G2187" s="256">
        <v>43147</v>
      </c>
      <c r="H2187" s="257">
        <v>420.9</v>
      </c>
      <c r="I2187" s="257">
        <v>1</v>
      </c>
      <c r="J2187" s="257">
        <f t="shared" si="34"/>
        <v>420.9</v>
      </c>
      <c r="K2187" s="255" t="s">
        <v>398</v>
      </c>
      <c r="L2187" s="255" t="s">
        <v>106</v>
      </c>
      <c r="M2187" s="256">
        <v>43208</v>
      </c>
      <c r="N2187" s="255" t="s">
        <v>70</v>
      </c>
      <c r="O2187" s="255" t="s">
        <v>398</v>
      </c>
    </row>
    <row r="2188" spans="1:15" x14ac:dyDescent="0.2">
      <c r="A2188" s="255" t="s">
        <v>2063</v>
      </c>
      <c r="B2188" s="255" t="s">
        <v>2046</v>
      </c>
      <c r="C2188" s="255" t="s">
        <v>11323</v>
      </c>
      <c r="D2188" s="255" t="s">
        <v>11324</v>
      </c>
      <c r="E2188" s="255" t="s">
        <v>11325</v>
      </c>
      <c r="F2188" s="255" t="s">
        <v>11326</v>
      </c>
      <c r="G2188" s="256">
        <v>43203</v>
      </c>
      <c r="H2188" s="257">
        <v>89.15</v>
      </c>
      <c r="I2188" s="257">
        <v>1</v>
      </c>
      <c r="J2188" s="257">
        <f t="shared" si="34"/>
        <v>89.15</v>
      </c>
      <c r="K2188" s="255" t="s">
        <v>398</v>
      </c>
      <c r="L2188" s="255" t="s">
        <v>335</v>
      </c>
      <c r="M2188" s="256">
        <v>43206</v>
      </c>
      <c r="N2188" s="255" t="s">
        <v>70</v>
      </c>
      <c r="O2188" s="255" t="s">
        <v>398</v>
      </c>
    </row>
    <row r="2189" spans="1:15" x14ac:dyDescent="0.2">
      <c r="A2189" s="255" t="s">
        <v>2063</v>
      </c>
      <c r="B2189" s="255" t="s">
        <v>2046</v>
      </c>
      <c r="C2189" s="255" t="s">
        <v>2749</v>
      </c>
      <c r="D2189" s="255" t="s">
        <v>2750</v>
      </c>
      <c r="E2189" s="255" t="s">
        <v>2751</v>
      </c>
      <c r="F2189" s="255" t="s">
        <v>11327</v>
      </c>
      <c r="G2189" s="256">
        <v>43122</v>
      </c>
      <c r="H2189" s="257">
        <v>206</v>
      </c>
      <c r="I2189" s="257">
        <v>1</v>
      </c>
      <c r="J2189" s="257">
        <f t="shared" si="34"/>
        <v>206</v>
      </c>
      <c r="K2189" s="255" t="s">
        <v>398</v>
      </c>
      <c r="L2189" s="255" t="s">
        <v>301</v>
      </c>
      <c r="M2189" s="256">
        <v>43196</v>
      </c>
      <c r="N2189" s="255" t="s">
        <v>70</v>
      </c>
      <c r="O2189" s="255" t="s">
        <v>398</v>
      </c>
    </row>
    <row r="2190" spans="1:15" x14ac:dyDescent="0.2">
      <c r="A2190" s="255" t="s">
        <v>2063</v>
      </c>
      <c r="B2190" s="255" t="s">
        <v>2046</v>
      </c>
      <c r="C2190" s="255" t="s">
        <v>2749</v>
      </c>
      <c r="D2190" s="255" t="s">
        <v>2750</v>
      </c>
      <c r="E2190" s="255" t="s">
        <v>2751</v>
      </c>
      <c r="F2190" s="255" t="s">
        <v>11328</v>
      </c>
      <c r="G2190" s="256">
        <v>43133</v>
      </c>
      <c r="H2190" s="257">
        <v>236.6</v>
      </c>
      <c r="I2190" s="257">
        <v>1</v>
      </c>
      <c r="J2190" s="257">
        <f t="shared" si="34"/>
        <v>236.6</v>
      </c>
      <c r="K2190" s="255" t="s">
        <v>398</v>
      </c>
      <c r="L2190" s="255" t="s">
        <v>301</v>
      </c>
      <c r="M2190" s="256">
        <v>43196</v>
      </c>
      <c r="N2190" s="255" t="s">
        <v>70</v>
      </c>
      <c r="O2190" s="255" t="s">
        <v>398</v>
      </c>
    </row>
    <row r="2191" spans="1:15" x14ac:dyDescent="0.2">
      <c r="A2191" s="255" t="s">
        <v>2063</v>
      </c>
      <c r="B2191" s="255" t="s">
        <v>2046</v>
      </c>
      <c r="C2191" s="255" t="s">
        <v>6211</v>
      </c>
      <c r="D2191" s="255" t="s">
        <v>6212</v>
      </c>
      <c r="E2191" s="255" t="s">
        <v>6213</v>
      </c>
      <c r="F2191" s="255" t="s">
        <v>11329</v>
      </c>
      <c r="G2191" s="256">
        <v>43208</v>
      </c>
      <c r="H2191" s="257">
        <v>82.98</v>
      </c>
      <c r="I2191" s="257">
        <v>1</v>
      </c>
      <c r="J2191" s="257">
        <f t="shared" si="34"/>
        <v>82.98</v>
      </c>
      <c r="K2191" s="255" t="s">
        <v>398</v>
      </c>
      <c r="L2191" s="255" t="s">
        <v>320</v>
      </c>
      <c r="M2191" s="256">
        <v>43210</v>
      </c>
      <c r="N2191" s="255" t="s">
        <v>70</v>
      </c>
      <c r="O2191" s="255" t="s">
        <v>398</v>
      </c>
    </row>
    <row r="2192" spans="1:15" x14ac:dyDescent="0.2">
      <c r="A2192" s="255" t="s">
        <v>2063</v>
      </c>
      <c r="B2192" s="255" t="s">
        <v>2046</v>
      </c>
      <c r="C2192" s="255" t="s">
        <v>6211</v>
      </c>
      <c r="D2192" s="255" t="s">
        <v>6212</v>
      </c>
      <c r="E2192" s="255" t="s">
        <v>6213</v>
      </c>
      <c r="F2192" s="255" t="s">
        <v>11330</v>
      </c>
      <c r="G2192" s="256">
        <v>43174</v>
      </c>
      <c r="H2192" s="257">
        <v>26.76</v>
      </c>
      <c r="I2192" s="257">
        <v>1</v>
      </c>
      <c r="J2192" s="257">
        <f t="shared" si="34"/>
        <v>26.76</v>
      </c>
      <c r="K2192" s="255" t="s">
        <v>398</v>
      </c>
      <c r="L2192" s="255" t="s">
        <v>2065</v>
      </c>
      <c r="M2192" s="256">
        <v>43213</v>
      </c>
      <c r="N2192" s="255" t="s">
        <v>70</v>
      </c>
      <c r="O2192" s="255" t="s">
        <v>398</v>
      </c>
    </row>
    <row r="2193" spans="1:15" x14ac:dyDescent="0.2">
      <c r="A2193" s="255" t="s">
        <v>2063</v>
      </c>
      <c r="B2193" s="255" t="s">
        <v>2046</v>
      </c>
      <c r="C2193" s="255" t="s">
        <v>11331</v>
      </c>
      <c r="D2193" s="255" t="s">
        <v>11332</v>
      </c>
      <c r="E2193" s="255" t="s">
        <v>11333</v>
      </c>
      <c r="F2193" s="255" t="s">
        <v>11334</v>
      </c>
      <c r="G2193" s="256">
        <v>43190</v>
      </c>
      <c r="H2193" s="257">
        <v>10.130000000000001</v>
      </c>
      <c r="I2193" s="257">
        <v>1</v>
      </c>
      <c r="J2193" s="257">
        <f t="shared" si="34"/>
        <v>10.130000000000001</v>
      </c>
      <c r="K2193" s="255" t="s">
        <v>398</v>
      </c>
      <c r="L2193" s="255" t="s">
        <v>106</v>
      </c>
      <c r="M2193" s="256">
        <v>43195</v>
      </c>
      <c r="N2193" s="255" t="s">
        <v>70</v>
      </c>
      <c r="O2193" s="255" t="s">
        <v>398</v>
      </c>
    </row>
    <row r="2194" spans="1:15" x14ac:dyDescent="0.2">
      <c r="A2194" s="255" t="s">
        <v>2063</v>
      </c>
      <c r="B2194" s="255" t="s">
        <v>2046</v>
      </c>
      <c r="C2194" s="255" t="s">
        <v>11335</v>
      </c>
      <c r="D2194" s="255" t="s">
        <v>11336</v>
      </c>
      <c r="E2194" s="255" t="s">
        <v>11337</v>
      </c>
      <c r="F2194" s="255" t="s">
        <v>11338</v>
      </c>
      <c r="G2194" s="256">
        <v>43210</v>
      </c>
      <c r="H2194" s="257">
        <v>174.24</v>
      </c>
      <c r="I2194" s="257">
        <v>1</v>
      </c>
      <c r="J2194" s="257">
        <f t="shared" si="34"/>
        <v>174.24</v>
      </c>
      <c r="K2194" s="255" t="s">
        <v>11339</v>
      </c>
      <c r="L2194" s="255" t="s">
        <v>653</v>
      </c>
      <c r="M2194" s="256">
        <v>43215</v>
      </c>
      <c r="N2194" s="255" t="s">
        <v>70</v>
      </c>
      <c r="O2194" s="255" t="s">
        <v>11340</v>
      </c>
    </row>
    <row r="2195" spans="1:15" x14ac:dyDescent="0.2">
      <c r="A2195" s="255" t="s">
        <v>2063</v>
      </c>
      <c r="B2195" s="255" t="s">
        <v>2046</v>
      </c>
      <c r="C2195" s="255" t="s">
        <v>11335</v>
      </c>
      <c r="D2195" s="255" t="s">
        <v>11336</v>
      </c>
      <c r="E2195" s="255" t="s">
        <v>11337</v>
      </c>
      <c r="F2195" s="255" t="s">
        <v>11341</v>
      </c>
      <c r="G2195" s="256">
        <v>43209</v>
      </c>
      <c r="H2195" s="257">
        <v>36.01</v>
      </c>
      <c r="I2195" s="257">
        <v>1</v>
      </c>
      <c r="J2195" s="257">
        <f t="shared" si="34"/>
        <v>36.01</v>
      </c>
      <c r="K2195" s="255" t="s">
        <v>11342</v>
      </c>
      <c r="L2195" s="255" t="s">
        <v>435</v>
      </c>
      <c r="M2195" s="256">
        <v>43215</v>
      </c>
      <c r="N2195" s="255" t="s">
        <v>70</v>
      </c>
      <c r="O2195" s="255" t="s">
        <v>11343</v>
      </c>
    </row>
    <row r="2196" spans="1:15" x14ac:dyDescent="0.2">
      <c r="A2196" s="255" t="s">
        <v>2063</v>
      </c>
      <c r="B2196" s="255" t="s">
        <v>2046</v>
      </c>
      <c r="C2196" s="255" t="s">
        <v>80</v>
      </c>
      <c r="D2196" s="255" t="s">
        <v>81</v>
      </c>
      <c r="E2196" s="255" t="s">
        <v>82</v>
      </c>
      <c r="F2196" s="255" t="s">
        <v>11344</v>
      </c>
      <c r="G2196" s="256">
        <v>43187</v>
      </c>
      <c r="H2196" s="257">
        <v>13.13</v>
      </c>
      <c r="I2196" s="257">
        <v>1</v>
      </c>
      <c r="J2196" s="257">
        <f t="shared" si="34"/>
        <v>13.13</v>
      </c>
      <c r="K2196" s="255" t="s">
        <v>398</v>
      </c>
      <c r="L2196" s="255" t="s">
        <v>106</v>
      </c>
      <c r="M2196" s="256">
        <v>43193</v>
      </c>
      <c r="N2196" s="255" t="s">
        <v>70</v>
      </c>
      <c r="O2196" s="255" t="s">
        <v>398</v>
      </c>
    </row>
    <row r="2197" spans="1:15" x14ac:dyDescent="0.2">
      <c r="A2197" s="255" t="s">
        <v>2063</v>
      </c>
      <c r="B2197" s="255" t="s">
        <v>2046</v>
      </c>
      <c r="C2197" s="255" t="s">
        <v>80</v>
      </c>
      <c r="D2197" s="255" t="s">
        <v>81</v>
      </c>
      <c r="E2197" s="255" t="s">
        <v>82</v>
      </c>
      <c r="F2197" s="255" t="s">
        <v>11345</v>
      </c>
      <c r="G2197" s="256">
        <v>43187</v>
      </c>
      <c r="H2197" s="257">
        <v>250.47</v>
      </c>
      <c r="I2197" s="257">
        <v>1</v>
      </c>
      <c r="J2197" s="257">
        <f t="shared" si="34"/>
        <v>250.47</v>
      </c>
      <c r="K2197" s="255" t="s">
        <v>398</v>
      </c>
      <c r="L2197" s="255" t="s">
        <v>128</v>
      </c>
      <c r="M2197" s="256">
        <v>43193</v>
      </c>
      <c r="N2197" s="255" t="s">
        <v>70</v>
      </c>
      <c r="O2197" s="255" t="s">
        <v>398</v>
      </c>
    </row>
    <row r="2198" spans="1:15" x14ac:dyDescent="0.2">
      <c r="A2198" s="255" t="s">
        <v>2063</v>
      </c>
      <c r="B2198" s="255" t="s">
        <v>2046</v>
      </c>
      <c r="C2198" s="255" t="s">
        <v>80</v>
      </c>
      <c r="D2198" s="255" t="s">
        <v>81</v>
      </c>
      <c r="E2198" s="255" t="s">
        <v>82</v>
      </c>
      <c r="F2198" s="255" t="s">
        <v>11346</v>
      </c>
      <c r="G2198" s="256">
        <v>43187</v>
      </c>
      <c r="H2198" s="257">
        <v>177.75</v>
      </c>
      <c r="I2198" s="257">
        <v>1</v>
      </c>
      <c r="J2198" s="257">
        <f t="shared" si="34"/>
        <v>177.75</v>
      </c>
      <c r="K2198" s="255" t="s">
        <v>398</v>
      </c>
      <c r="L2198" s="255" t="s">
        <v>128</v>
      </c>
      <c r="M2198" s="256">
        <v>43193</v>
      </c>
      <c r="N2198" s="255" t="s">
        <v>70</v>
      </c>
      <c r="O2198" s="255" t="s">
        <v>398</v>
      </c>
    </row>
    <row r="2199" spans="1:15" x14ac:dyDescent="0.2">
      <c r="A2199" s="255" t="s">
        <v>2063</v>
      </c>
      <c r="B2199" s="255" t="s">
        <v>2046</v>
      </c>
      <c r="C2199" s="255" t="s">
        <v>80</v>
      </c>
      <c r="D2199" s="255" t="s">
        <v>81</v>
      </c>
      <c r="E2199" s="255" t="s">
        <v>82</v>
      </c>
      <c r="F2199" s="255" t="s">
        <v>11347</v>
      </c>
      <c r="G2199" s="256">
        <v>43187</v>
      </c>
      <c r="H2199" s="257">
        <v>274.25</v>
      </c>
      <c r="I2199" s="257">
        <v>1</v>
      </c>
      <c r="J2199" s="257">
        <f t="shared" si="34"/>
        <v>274.25</v>
      </c>
      <c r="K2199" s="255" t="s">
        <v>398</v>
      </c>
      <c r="L2199" s="255" t="s">
        <v>128</v>
      </c>
      <c r="M2199" s="256">
        <v>43193</v>
      </c>
      <c r="N2199" s="255" t="s">
        <v>70</v>
      </c>
      <c r="O2199" s="255" t="s">
        <v>398</v>
      </c>
    </row>
    <row r="2200" spans="1:15" x14ac:dyDescent="0.2">
      <c r="A2200" s="255" t="s">
        <v>2063</v>
      </c>
      <c r="B2200" s="255" t="s">
        <v>2046</v>
      </c>
      <c r="C2200" s="255" t="s">
        <v>80</v>
      </c>
      <c r="D2200" s="255" t="s">
        <v>81</v>
      </c>
      <c r="E2200" s="255" t="s">
        <v>82</v>
      </c>
      <c r="F2200" s="255" t="s">
        <v>11348</v>
      </c>
      <c r="G2200" s="256">
        <v>43187</v>
      </c>
      <c r="H2200" s="257">
        <v>19.36</v>
      </c>
      <c r="I2200" s="257">
        <v>1</v>
      </c>
      <c r="J2200" s="257">
        <f t="shared" si="34"/>
        <v>19.36</v>
      </c>
      <c r="K2200" s="255" t="s">
        <v>398</v>
      </c>
      <c r="L2200" s="255" t="s">
        <v>128</v>
      </c>
      <c r="M2200" s="256">
        <v>43193</v>
      </c>
      <c r="N2200" s="255" t="s">
        <v>70</v>
      </c>
      <c r="O2200" s="255" t="s">
        <v>398</v>
      </c>
    </row>
    <row r="2201" spans="1:15" x14ac:dyDescent="0.2">
      <c r="A2201" s="255" t="s">
        <v>2063</v>
      </c>
      <c r="B2201" s="255" t="s">
        <v>2046</v>
      </c>
      <c r="C2201" s="255" t="s">
        <v>80</v>
      </c>
      <c r="D2201" s="255" t="s">
        <v>81</v>
      </c>
      <c r="E2201" s="255" t="s">
        <v>82</v>
      </c>
      <c r="F2201" s="255" t="s">
        <v>11349</v>
      </c>
      <c r="G2201" s="256">
        <v>43187</v>
      </c>
      <c r="H2201" s="257">
        <v>328.99</v>
      </c>
      <c r="I2201" s="257">
        <v>1</v>
      </c>
      <c r="J2201" s="257">
        <f t="shared" si="34"/>
        <v>328.99</v>
      </c>
      <c r="K2201" s="255" t="s">
        <v>398</v>
      </c>
      <c r="L2201" s="255" t="s">
        <v>128</v>
      </c>
      <c r="M2201" s="256">
        <v>43193</v>
      </c>
      <c r="N2201" s="255" t="s">
        <v>70</v>
      </c>
      <c r="O2201" s="255" t="s">
        <v>398</v>
      </c>
    </row>
    <row r="2202" spans="1:15" x14ac:dyDescent="0.2">
      <c r="A2202" s="255" t="s">
        <v>2063</v>
      </c>
      <c r="B2202" s="255" t="s">
        <v>2046</v>
      </c>
      <c r="C2202" s="255" t="s">
        <v>80</v>
      </c>
      <c r="D2202" s="255" t="s">
        <v>81</v>
      </c>
      <c r="E2202" s="255" t="s">
        <v>82</v>
      </c>
      <c r="F2202" s="255" t="s">
        <v>11350</v>
      </c>
      <c r="G2202" s="256">
        <v>43187</v>
      </c>
      <c r="H2202" s="257">
        <v>177.75</v>
      </c>
      <c r="I2202" s="257">
        <v>1</v>
      </c>
      <c r="J2202" s="257">
        <f t="shared" si="34"/>
        <v>177.75</v>
      </c>
      <c r="K2202" s="255" t="s">
        <v>398</v>
      </c>
      <c r="L2202" s="255" t="s">
        <v>128</v>
      </c>
      <c r="M2202" s="256">
        <v>43193</v>
      </c>
      <c r="N2202" s="255" t="s">
        <v>70</v>
      </c>
      <c r="O2202" s="255" t="s">
        <v>398</v>
      </c>
    </row>
    <row r="2203" spans="1:15" x14ac:dyDescent="0.2">
      <c r="A2203" s="255" t="s">
        <v>2063</v>
      </c>
      <c r="B2203" s="255" t="s">
        <v>2046</v>
      </c>
      <c r="C2203" s="255" t="s">
        <v>80</v>
      </c>
      <c r="D2203" s="255" t="s">
        <v>81</v>
      </c>
      <c r="E2203" s="255" t="s">
        <v>82</v>
      </c>
      <c r="F2203" s="255" t="s">
        <v>11351</v>
      </c>
      <c r="G2203" s="256">
        <v>43187</v>
      </c>
      <c r="H2203" s="257">
        <v>83.49</v>
      </c>
      <c r="I2203" s="257">
        <v>1</v>
      </c>
      <c r="J2203" s="257">
        <f t="shared" si="34"/>
        <v>83.49</v>
      </c>
      <c r="K2203" s="255" t="s">
        <v>398</v>
      </c>
      <c r="L2203" s="255" t="s">
        <v>513</v>
      </c>
      <c r="M2203" s="256">
        <v>43193</v>
      </c>
      <c r="N2203" s="255" t="s">
        <v>70</v>
      </c>
      <c r="O2203" s="255" t="s">
        <v>398</v>
      </c>
    </row>
    <row r="2204" spans="1:15" x14ac:dyDescent="0.2">
      <c r="A2204" s="255" t="s">
        <v>2063</v>
      </c>
      <c r="B2204" s="255" t="s">
        <v>2046</v>
      </c>
      <c r="C2204" s="255" t="s">
        <v>80</v>
      </c>
      <c r="D2204" s="255" t="s">
        <v>81</v>
      </c>
      <c r="E2204" s="255" t="s">
        <v>82</v>
      </c>
      <c r="F2204" s="255" t="s">
        <v>11352</v>
      </c>
      <c r="G2204" s="256">
        <v>43205</v>
      </c>
      <c r="H2204" s="257">
        <v>2138.79</v>
      </c>
      <c r="I2204" s="257">
        <v>1</v>
      </c>
      <c r="J2204" s="257">
        <f t="shared" si="34"/>
        <v>2138.79</v>
      </c>
      <c r="K2204" s="255" t="s">
        <v>398</v>
      </c>
      <c r="L2204" s="255" t="s">
        <v>217</v>
      </c>
      <c r="M2204" s="256">
        <v>43207</v>
      </c>
      <c r="N2204" s="255" t="s">
        <v>70</v>
      </c>
      <c r="O2204" s="255" t="s">
        <v>398</v>
      </c>
    </row>
    <row r="2205" spans="1:15" x14ac:dyDescent="0.2">
      <c r="A2205" s="255" t="s">
        <v>2063</v>
      </c>
      <c r="B2205" s="255" t="s">
        <v>2046</v>
      </c>
      <c r="C2205" s="255" t="s">
        <v>80</v>
      </c>
      <c r="D2205" s="255" t="s">
        <v>81</v>
      </c>
      <c r="E2205" s="255" t="s">
        <v>82</v>
      </c>
      <c r="F2205" s="255" t="s">
        <v>11353</v>
      </c>
      <c r="G2205" s="256">
        <v>43205</v>
      </c>
      <c r="H2205" s="257">
        <v>177.75</v>
      </c>
      <c r="I2205" s="257">
        <v>1</v>
      </c>
      <c r="J2205" s="257">
        <f t="shared" si="34"/>
        <v>177.75</v>
      </c>
      <c r="K2205" s="255" t="s">
        <v>398</v>
      </c>
      <c r="L2205" s="255" t="s">
        <v>128</v>
      </c>
      <c r="M2205" s="256">
        <v>43207</v>
      </c>
      <c r="N2205" s="255" t="s">
        <v>70</v>
      </c>
      <c r="O2205" s="255" t="s">
        <v>398</v>
      </c>
    </row>
    <row r="2206" spans="1:15" x14ac:dyDescent="0.2">
      <c r="A2206" s="255" t="s">
        <v>2063</v>
      </c>
      <c r="B2206" s="255" t="s">
        <v>2046</v>
      </c>
      <c r="C2206" s="255" t="s">
        <v>80</v>
      </c>
      <c r="D2206" s="255" t="s">
        <v>81</v>
      </c>
      <c r="E2206" s="255" t="s">
        <v>82</v>
      </c>
      <c r="F2206" s="255" t="s">
        <v>11354</v>
      </c>
      <c r="G2206" s="256">
        <v>43190</v>
      </c>
      <c r="H2206" s="257">
        <v>88.87</v>
      </c>
      <c r="I2206" s="257">
        <v>1</v>
      </c>
      <c r="J2206" s="257">
        <f t="shared" si="34"/>
        <v>88.87</v>
      </c>
      <c r="K2206" s="255" t="s">
        <v>11355</v>
      </c>
      <c r="L2206" s="255" t="s">
        <v>227</v>
      </c>
      <c r="M2206" s="256">
        <v>43194</v>
      </c>
      <c r="N2206" s="255" t="s">
        <v>70</v>
      </c>
      <c r="O2206" s="255" t="s">
        <v>11356</v>
      </c>
    </row>
    <row r="2207" spans="1:15" x14ac:dyDescent="0.2">
      <c r="A2207" s="255" t="s">
        <v>2063</v>
      </c>
      <c r="B2207" s="255" t="s">
        <v>2046</v>
      </c>
      <c r="C2207" s="255" t="s">
        <v>80</v>
      </c>
      <c r="D2207" s="255" t="s">
        <v>81</v>
      </c>
      <c r="E2207" s="255" t="s">
        <v>82</v>
      </c>
      <c r="F2207" s="255" t="s">
        <v>11357</v>
      </c>
      <c r="G2207" s="256">
        <v>43190</v>
      </c>
      <c r="H2207" s="257">
        <v>134.31</v>
      </c>
      <c r="I2207" s="257">
        <v>1</v>
      </c>
      <c r="J2207" s="257">
        <f t="shared" si="34"/>
        <v>134.31</v>
      </c>
      <c r="K2207" s="255" t="s">
        <v>398</v>
      </c>
      <c r="L2207" s="255" t="s">
        <v>217</v>
      </c>
      <c r="M2207" s="256">
        <v>43194</v>
      </c>
      <c r="N2207" s="255" t="s">
        <v>70</v>
      </c>
      <c r="O2207" s="255" t="s">
        <v>398</v>
      </c>
    </row>
    <row r="2208" spans="1:15" x14ac:dyDescent="0.2">
      <c r="A2208" s="255" t="s">
        <v>2063</v>
      </c>
      <c r="B2208" s="255" t="s">
        <v>2046</v>
      </c>
      <c r="C2208" s="255" t="s">
        <v>80</v>
      </c>
      <c r="D2208" s="255" t="s">
        <v>81</v>
      </c>
      <c r="E2208" s="255" t="s">
        <v>82</v>
      </c>
      <c r="F2208" s="255" t="s">
        <v>11358</v>
      </c>
      <c r="G2208" s="256">
        <v>43190</v>
      </c>
      <c r="H2208" s="257">
        <v>1830.01</v>
      </c>
      <c r="I2208" s="257">
        <v>1</v>
      </c>
      <c r="J2208" s="257">
        <f t="shared" si="34"/>
        <v>1830.01</v>
      </c>
      <c r="K2208" s="255" t="s">
        <v>398</v>
      </c>
      <c r="L2208" s="255" t="s">
        <v>217</v>
      </c>
      <c r="M2208" s="256">
        <v>43194</v>
      </c>
      <c r="N2208" s="255" t="s">
        <v>70</v>
      </c>
      <c r="O2208" s="255" t="s">
        <v>398</v>
      </c>
    </row>
    <row r="2209" spans="1:15" x14ac:dyDescent="0.2">
      <c r="A2209" s="255" t="s">
        <v>2063</v>
      </c>
      <c r="B2209" s="255" t="s">
        <v>2046</v>
      </c>
      <c r="C2209" s="255" t="s">
        <v>80</v>
      </c>
      <c r="D2209" s="255" t="s">
        <v>81</v>
      </c>
      <c r="E2209" s="255" t="s">
        <v>82</v>
      </c>
      <c r="F2209" s="255" t="s">
        <v>11359</v>
      </c>
      <c r="G2209" s="256">
        <v>43190</v>
      </c>
      <c r="H2209" s="257">
        <v>328.99</v>
      </c>
      <c r="I2209" s="257">
        <v>1</v>
      </c>
      <c r="J2209" s="257">
        <f t="shared" si="34"/>
        <v>328.99</v>
      </c>
      <c r="K2209" s="255" t="s">
        <v>398</v>
      </c>
      <c r="L2209" s="255" t="s">
        <v>128</v>
      </c>
      <c r="M2209" s="256">
        <v>43194</v>
      </c>
      <c r="N2209" s="255" t="s">
        <v>70</v>
      </c>
      <c r="O2209" s="255" t="s">
        <v>398</v>
      </c>
    </row>
    <row r="2210" spans="1:15" x14ac:dyDescent="0.2">
      <c r="A2210" s="255" t="s">
        <v>2063</v>
      </c>
      <c r="B2210" s="255" t="s">
        <v>2046</v>
      </c>
      <c r="C2210" s="255" t="s">
        <v>80</v>
      </c>
      <c r="D2210" s="255" t="s">
        <v>81</v>
      </c>
      <c r="E2210" s="255" t="s">
        <v>82</v>
      </c>
      <c r="F2210" s="255" t="s">
        <v>11360</v>
      </c>
      <c r="G2210" s="256">
        <v>43190</v>
      </c>
      <c r="H2210" s="257">
        <v>465.12</v>
      </c>
      <c r="I2210" s="257">
        <v>1</v>
      </c>
      <c r="J2210" s="257">
        <f t="shared" si="34"/>
        <v>465.12</v>
      </c>
      <c r="K2210" s="255" t="s">
        <v>398</v>
      </c>
      <c r="L2210" s="255" t="s">
        <v>128</v>
      </c>
      <c r="M2210" s="256">
        <v>43194</v>
      </c>
      <c r="N2210" s="255" t="s">
        <v>70</v>
      </c>
      <c r="O2210" s="255" t="s">
        <v>398</v>
      </c>
    </row>
    <row r="2211" spans="1:15" x14ac:dyDescent="0.2">
      <c r="A2211" s="255" t="s">
        <v>2063</v>
      </c>
      <c r="B2211" s="255" t="s">
        <v>2046</v>
      </c>
      <c r="C2211" s="255" t="s">
        <v>80</v>
      </c>
      <c r="D2211" s="255" t="s">
        <v>81</v>
      </c>
      <c r="E2211" s="255" t="s">
        <v>82</v>
      </c>
      <c r="F2211" s="255" t="s">
        <v>11361</v>
      </c>
      <c r="G2211" s="256">
        <v>43190</v>
      </c>
      <c r="H2211" s="257">
        <v>250.47</v>
      </c>
      <c r="I2211" s="257">
        <v>1</v>
      </c>
      <c r="J2211" s="257">
        <f t="shared" si="34"/>
        <v>250.47</v>
      </c>
      <c r="K2211" s="255" t="s">
        <v>398</v>
      </c>
      <c r="L2211" s="255" t="s">
        <v>128</v>
      </c>
      <c r="M2211" s="256">
        <v>43194</v>
      </c>
      <c r="N2211" s="255" t="s">
        <v>70</v>
      </c>
      <c r="O2211" s="255" t="s">
        <v>398</v>
      </c>
    </row>
    <row r="2212" spans="1:15" x14ac:dyDescent="0.2">
      <c r="A2212" s="255" t="s">
        <v>2063</v>
      </c>
      <c r="B2212" s="255" t="s">
        <v>2046</v>
      </c>
      <c r="C2212" s="255" t="s">
        <v>80</v>
      </c>
      <c r="D2212" s="255" t="s">
        <v>81</v>
      </c>
      <c r="E2212" s="255" t="s">
        <v>82</v>
      </c>
      <c r="F2212" s="255" t="s">
        <v>11362</v>
      </c>
      <c r="G2212" s="256">
        <v>43190</v>
      </c>
      <c r="H2212" s="257">
        <v>74.03</v>
      </c>
      <c r="I2212" s="257">
        <v>1</v>
      </c>
      <c r="J2212" s="257">
        <f t="shared" si="34"/>
        <v>74.03</v>
      </c>
      <c r="K2212" s="255" t="s">
        <v>398</v>
      </c>
      <c r="L2212" s="255" t="s">
        <v>128</v>
      </c>
      <c r="M2212" s="256">
        <v>43194</v>
      </c>
      <c r="N2212" s="255" t="s">
        <v>70</v>
      </c>
      <c r="O2212" s="255" t="s">
        <v>398</v>
      </c>
    </row>
    <row r="2213" spans="1:15" x14ac:dyDescent="0.2">
      <c r="A2213" s="255" t="s">
        <v>2063</v>
      </c>
      <c r="B2213" s="255" t="s">
        <v>2046</v>
      </c>
      <c r="C2213" s="255" t="s">
        <v>80</v>
      </c>
      <c r="D2213" s="255" t="s">
        <v>81</v>
      </c>
      <c r="E2213" s="255" t="s">
        <v>82</v>
      </c>
      <c r="F2213" s="255" t="s">
        <v>11363</v>
      </c>
      <c r="G2213" s="256">
        <v>43190</v>
      </c>
      <c r="H2213" s="257">
        <v>15</v>
      </c>
      <c r="I2213" s="257">
        <v>1</v>
      </c>
      <c r="J2213" s="257">
        <f t="shared" si="34"/>
        <v>15</v>
      </c>
      <c r="K2213" s="255" t="s">
        <v>398</v>
      </c>
      <c r="L2213" s="255" t="s">
        <v>106</v>
      </c>
      <c r="M2213" s="256">
        <v>43194</v>
      </c>
      <c r="N2213" s="255" t="s">
        <v>70</v>
      </c>
      <c r="O2213" s="255" t="s">
        <v>398</v>
      </c>
    </row>
    <row r="2214" spans="1:15" x14ac:dyDescent="0.2">
      <c r="A2214" s="255" t="s">
        <v>2063</v>
      </c>
      <c r="B2214" s="255" t="s">
        <v>2046</v>
      </c>
      <c r="C2214" s="255" t="s">
        <v>80</v>
      </c>
      <c r="D2214" s="255" t="s">
        <v>81</v>
      </c>
      <c r="E2214" s="255" t="s">
        <v>82</v>
      </c>
      <c r="F2214" s="255" t="s">
        <v>11364</v>
      </c>
      <c r="G2214" s="256">
        <v>43190</v>
      </c>
      <c r="H2214" s="257">
        <v>285.16000000000003</v>
      </c>
      <c r="I2214" s="257">
        <v>1</v>
      </c>
      <c r="J2214" s="257">
        <f t="shared" si="34"/>
        <v>285.16000000000003</v>
      </c>
      <c r="K2214" s="255" t="s">
        <v>11365</v>
      </c>
      <c r="L2214" s="255" t="s">
        <v>106</v>
      </c>
      <c r="M2214" s="256">
        <v>43194</v>
      </c>
      <c r="N2214" s="255" t="s">
        <v>70</v>
      </c>
      <c r="O2214" s="255" t="s">
        <v>11366</v>
      </c>
    </row>
    <row r="2215" spans="1:15" x14ac:dyDescent="0.2">
      <c r="A2215" s="255" t="s">
        <v>2063</v>
      </c>
      <c r="B2215" s="255" t="s">
        <v>2046</v>
      </c>
      <c r="C2215" s="255" t="s">
        <v>80</v>
      </c>
      <c r="D2215" s="255" t="s">
        <v>81</v>
      </c>
      <c r="E2215" s="255" t="s">
        <v>82</v>
      </c>
      <c r="F2215" s="255" t="s">
        <v>11367</v>
      </c>
      <c r="G2215" s="256">
        <v>43190</v>
      </c>
      <c r="H2215" s="257">
        <v>19.13</v>
      </c>
      <c r="I2215" s="257">
        <v>1</v>
      </c>
      <c r="J2215" s="257">
        <f t="shared" si="34"/>
        <v>19.13</v>
      </c>
      <c r="K2215" s="255" t="s">
        <v>398</v>
      </c>
      <c r="L2215" s="255" t="s">
        <v>450</v>
      </c>
      <c r="M2215" s="256">
        <v>43194</v>
      </c>
      <c r="N2215" s="255" t="s">
        <v>70</v>
      </c>
      <c r="O2215" s="255" t="s">
        <v>398</v>
      </c>
    </row>
    <row r="2216" spans="1:15" x14ac:dyDescent="0.2">
      <c r="A2216" s="255" t="s">
        <v>2063</v>
      </c>
      <c r="B2216" s="255" t="s">
        <v>2046</v>
      </c>
      <c r="C2216" s="255" t="s">
        <v>80</v>
      </c>
      <c r="D2216" s="255" t="s">
        <v>81</v>
      </c>
      <c r="E2216" s="255" t="s">
        <v>82</v>
      </c>
      <c r="F2216" s="255" t="s">
        <v>11368</v>
      </c>
      <c r="G2216" s="256">
        <v>43190</v>
      </c>
      <c r="H2216" s="257">
        <v>22.51</v>
      </c>
      <c r="I2216" s="257">
        <v>1</v>
      </c>
      <c r="J2216" s="257">
        <f t="shared" si="34"/>
        <v>22.51</v>
      </c>
      <c r="K2216" s="255" t="s">
        <v>398</v>
      </c>
      <c r="L2216" s="255" t="s">
        <v>106</v>
      </c>
      <c r="M2216" s="256">
        <v>43194</v>
      </c>
      <c r="N2216" s="255" t="s">
        <v>70</v>
      </c>
      <c r="O2216" s="255" t="s">
        <v>398</v>
      </c>
    </row>
    <row r="2217" spans="1:15" x14ac:dyDescent="0.2">
      <c r="A2217" s="255" t="s">
        <v>2063</v>
      </c>
      <c r="B2217" s="255" t="s">
        <v>2046</v>
      </c>
      <c r="C2217" s="255" t="s">
        <v>80</v>
      </c>
      <c r="D2217" s="255" t="s">
        <v>81</v>
      </c>
      <c r="E2217" s="255" t="s">
        <v>82</v>
      </c>
      <c r="F2217" s="255" t="s">
        <v>11369</v>
      </c>
      <c r="G2217" s="256">
        <v>43146</v>
      </c>
      <c r="H2217" s="257">
        <v>670.6</v>
      </c>
      <c r="I2217" s="257">
        <v>1</v>
      </c>
      <c r="J2217" s="257">
        <f t="shared" si="34"/>
        <v>670.6</v>
      </c>
      <c r="K2217" s="255" t="s">
        <v>398</v>
      </c>
      <c r="L2217" s="255" t="s">
        <v>432</v>
      </c>
      <c r="M2217" s="256">
        <v>43214</v>
      </c>
      <c r="N2217" s="255" t="s">
        <v>70</v>
      </c>
      <c r="O2217" s="255" t="s">
        <v>398</v>
      </c>
    </row>
    <row r="2218" spans="1:15" x14ac:dyDescent="0.2">
      <c r="A2218" s="255" t="s">
        <v>2063</v>
      </c>
      <c r="B2218" s="255" t="s">
        <v>2046</v>
      </c>
      <c r="C2218" s="255" t="s">
        <v>384</v>
      </c>
      <c r="D2218" s="255" t="s">
        <v>385</v>
      </c>
      <c r="E2218" s="255" t="s">
        <v>386</v>
      </c>
      <c r="F2218" s="255" t="s">
        <v>11370</v>
      </c>
      <c r="G2218" s="256">
        <v>43192</v>
      </c>
      <c r="H2218" s="257">
        <v>516.62</v>
      </c>
      <c r="I2218" s="257">
        <v>1</v>
      </c>
      <c r="J2218" s="257">
        <f t="shared" si="34"/>
        <v>516.62</v>
      </c>
      <c r="K2218" s="255" t="s">
        <v>2756</v>
      </c>
      <c r="L2218" s="255" t="s">
        <v>804</v>
      </c>
      <c r="M2218" s="256">
        <v>43207</v>
      </c>
      <c r="N2218" s="255" t="s">
        <v>70</v>
      </c>
      <c r="O2218" s="255" t="s">
        <v>2757</v>
      </c>
    </row>
    <row r="2219" spans="1:15" x14ac:dyDescent="0.2">
      <c r="A2219" s="255" t="s">
        <v>2063</v>
      </c>
      <c r="B2219" s="255" t="s">
        <v>2046</v>
      </c>
      <c r="C2219" s="255" t="s">
        <v>384</v>
      </c>
      <c r="D2219" s="255" t="s">
        <v>385</v>
      </c>
      <c r="E2219" s="255" t="s">
        <v>386</v>
      </c>
      <c r="F2219" s="255" t="s">
        <v>11371</v>
      </c>
      <c r="G2219" s="256">
        <v>43192</v>
      </c>
      <c r="H2219" s="257">
        <v>806.76</v>
      </c>
      <c r="I2219" s="257">
        <v>1</v>
      </c>
      <c r="J2219" s="257">
        <f t="shared" si="34"/>
        <v>806.76</v>
      </c>
      <c r="K2219" s="255" t="s">
        <v>2756</v>
      </c>
      <c r="L2219" s="255" t="s">
        <v>804</v>
      </c>
      <c r="M2219" s="256">
        <v>43207</v>
      </c>
      <c r="N2219" s="255" t="s">
        <v>70</v>
      </c>
      <c r="O2219" s="255" t="s">
        <v>2757</v>
      </c>
    </row>
    <row r="2220" spans="1:15" x14ac:dyDescent="0.2">
      <c r="A2220" s="255" t="s">
        <v>2063</v>
      </c>
      <c r="B2220" s="255" t="s">
        <v>2046</v>
      </c>
      <c r="C2220" s="255" t="s">
        <v>384</v>
      </c>
      <c r="D2220" s="255" t="s">
        <v>385</v>
      </c>
      <c r="E2220" s="255" t="s">
        <v>386</v>
      </c>
      <c r="F2220" s="255" t="s">
        <v>11372</v>
      </c>
      <c r="G2220" s="256">
        <v>43192</v>
      </c>
      <c r="H2220" s="257">
        <v>859.92</v>
      </c>
      <c r="I2220" s="257">
        <v>1</v>
      </c>
      <c r="J2220" s="257">
        <f t="shared" si="34"/>
        <v>859.92</v>
      </c>
      <c r="K2220" s="255" t="s">
        <v>11373</v>
      </c>
      <c r="L2220" s="255" t="s">
        <v>301</v>
      </c>
      <c r="M2220" s="256">
        <v>43207</v>
      </c>
      <c r="N2220" s="255" t="s">
        <v>70</v>
      </c>
      <c r="O2220" s="255" t="s">
        <v>11374</v>
      </c>
    </row>
    <row r="2221" spans="1:15" x14ac:dyDescent="0.2">
      <c r="A2221" s="255" t="s">
        <v>2063</v>
      </c>
      <c r="B2221" s="255" t="s">
        <v>2046</v>
      </c>
      <c r="C2221" s="255" t="s">
        <v>11375</v>
      </c>
      <c r="D2221" s="255" t="s">
        <v>11376</v>
      </c>
      <c r="E2221" s="255" t="s">
        <v>11377</v>
      </c>
      <c r="F2221" s="255" t="s">
        <v>11378</v>
      </c>
      <c r="G2221" s="256">
        <v>43206</v>
      </c>
      <c r="H2221" s="257">
        <v>85.21</v>
      </c>
      <c r="I2221" s="257">
        <v>1</v>
      </c>
      <c r="J2221" s="257">
        <f t="shared" si="34"/>
        <v>85.21</v>
      </c>
      <c r="K2221" s="255" t="s">
        <v>398</v>
      </c>
      <c r="L2221" s="255" t="s">
        <v>434</v>
      </c>
      <c r="M2221" s="256">
        <v>43209</v>
      </c>
      <c r="N2221" s="255" t="s">
        <v>70</v>
      </c>
      <c r="O2221" s="255" t="s">
        <v>398</v>
      </c>
    </row>
    <row r="2222" spans="1:15" x14ac:dyDescent="0.2">
      <c r="A2222" s="255" t="s">
        <v>2063</v>
      </c>
      <c r="B2222" s="255" t="s">
        <v>2046</v>
      </c>
      <c r="C2222" s="255" t="s">
        <v>11375</v>
      </c>
      <c r="D2222" s="255" t="s">
        <v>11376</v>
      </c>
      <c r="E2222" s="255" t="s">
        <v>11377</v>
      </c>
      <c r="F2222" s="255" t="s">
        <v>11379</v>
      </c>
      <c r="G2222" s="256">
        <v>43186</v>
      </c>
      <c r="H2222" s="257">
        <v>73.14</v>
      </c>
      <c r="I2222" s="257">
        <v>1</v>
      </c>
      <c r="J2222" s="257">
        <f t="shared" si="34"/>
        <v>73.14</v>
      </c>
      <c r="K2222" s="255" t="s">
        <v>11380</v>
      </c>
      <c r="L2222" s="255" t="s">
        <v>434</v>
      </c>
      <c r="M2222" s="256">
        <v>43202</v>
      </c>
      <c r="N2222" s="255" t="s">
        <v>70</v>
      </c>
      <c r="O2222" s="255" t="s">
        <v>11381</v>
      </c>
    </row>
    <row r="2223" spans="1:15" x14ac:dyDescent="0.2">
      <c r="A2223" s="255" t="s">
        <v>2063</v>
      </c>
      <c r="B2223" s="255" t="s">
        <v>2046</v>
      </c>
      <c r="C2223" s="255" t="s">
        <v>11382</v>
      </c>
      <c r="D2223" s="255" t="s">
        <v>11383</v>
      </c>
      <c r="E2223" s="255" t="s">
        <v>11384</v>
      </c>
      <c r="F2223" s="255" t="s">
        <v>11385</v>
      </c>
      <c r="G2223" s="256">
        <v>43193</v>
      </c>
      <c r="H2223" s="257">
        <v>113.52</v>
      </c>
      <c r="I2223" s="257">
        <v>1</v>
      </c>
      <c r="J2223" s="257">
        <f t="shared" si="34"/>
        <v>113.52</v>
      </c>
      <c r="K2223" s="255" t="s">
        <v>398</v>
      </c>
      <c r="L2223" s="255" t="s">
        <v>124</v>
      </c>
      <c r="M2223" s="256">
        <v>43195</v>
      </c>
      <c r="N2223" s="255" t="s">
        <v>70</v>
      </c>
      <c r="O2223" s="255" t="s">
        <v>398</v>
      </c>
    </row>
    <row r="2224" spans="1:15" x14ac:dyDescent="0.2">
      <c r="A2224" s="255" t="s">
        <v>2063</v>
      </c>
      <c r="B2224" s="255" t="s">
        <v>2046</v>
      </c>
      <c r="C2224" s="255" t="s">
        <v>74</v>
      </c>
      <c r="D2224" s="255" t="s">
        <v>75</v>
      </c>
      <c r="E2224" s="255" t="s">
        <v>76</v>
      </c>
      <c r="F2224" s="255" t="s">
        <v>11386</v>
      </c>
      <c r="G2224" s="256">
        <v>43216</v>
      </c>
      <c r="H2224" s="257">
        <v>979.83</v>
      </c>
      <c r="I2224" s="257">
        <v>1</v>
      </c>
      <c r="J2224" s="257">
        <f t="shared" si="34"/>
        <v>979.83</v>
      </c>
      <c r="K2224" s="255" t="s">
        <v>398</v>
      </c>
      <c r="L2224" s="255" t="s">
        <v>439</v>
      </c>
      <c r="M2224" s="256">
        <v>43217</v>
      </c>
      <c r="N2224" s="255" t="s">
        <v>70</v>
      </c>
      <c r="O2224" s="255" t="s">
        <v>398</v>
      </c>
    </row>
    <row r="2225" spans="1:15" x14ac:dyDescent="0.2">
      <c r="A2225" s="255" t="s">
        <v>2063</v>
      </c>
      <c r="B2225" s="255" t="s">
        <v>2046</v>
      </c>
      <c r="C2225" s="255" t="s">
        <v>74</v>
      </c>
      <c r="D2225" s="255" t="s">
        <v>75</v>
      </c>
      <c r="E2225" s="255" t="s">
        <v>76</v>
      </c>
      <c r="F2225" s="255" t="s">
        <v>11387</v>
      </c>
      <c r="G2225" s="256">
        <v>43201</v>
      </c>
      <c r="H2225" s="257">
        <v>219.25</v>
      </c>
      <c r="I2225" s="257">
        <v>1</v>
      </c>
      <c r="J2225" s="257">
        <f t="shared" si="34"/>
        <v>219.25</v>
      </c>
      <c r="K2225" s="255" t="s">
        <v>11388</v>
      </c>
      <c r="L2225" s="255" t="s">
        <v>221</v>
      </c>
      <c r="M2225" s="256">
        <v>43202</v>
      </c>
      <c r="N2225" s="255" t="s">
        <v>70</v>
      </c>
      <c r="O2225" s="255" t="s">
        <v>11389</v>
      </c>
    </row>
    <row r="2226" spans="1:15" x14ac:dyDescent="0.2">
      <c r="A2226" s="255" t="s">
        <v>2063</v>
      </c>
      <c r="B2226" s="255" t="s">
        <v>2046</v>
      </c>
      <c r="C2226" s="255" t="s">
        <v>74</v>
      </c>
      <c r="D2226" s="255" t="s">
        <v>75</v>
      </c>
      <c r="E2226" s="255" t="s">
        <v>76</v>
      </c>
      <c r="F2226" s="255" t="s">
        <v>11390</v>
      </c>
      <c r="G2226" s="256">
        <v>43201</v>
      </c>
      <c r="H2226" s="257">
        <v>1310.94</v>
      </c>
      <c r="I2226" s="257">
        <v>1</v>
      </c>
      <c r="J2226" s="257">
        <f t="shared" si="34"/>
        <v>1310.94</v>
      </c>
      <c r="K2226" s="255" t="s">
        <v>398</v>
      </c>
      <c r="L2226" s="255" t="s">
        <v>450</v>
      </c>
      <c r="M2226" s="256">
        <v>43202</v>
      </c>
      <c r="N2226" s="255" t="s">
        <v>70</v>
      </c>
      <c r="O2226" s="255" t="s">
        <v>398</v>
      </c>
    </row>
    <row r="2227" spans="1:15" x14ac:dyDescent="0.2">
      <c r="A2227" s="255" t="s">
        <v>2063</v>
      </c>
      <c r="B2227" s="255" t="s">
        <v>2046</v>
      </c>
      <c r="C2227" s="255" t="s">
        <v>74</v>
      </c>
      <c r="D2227" s="255" t="s">
        <v>75</v>
      </c>
      <c r="E2227" s="255" t="s">
        <v>76</v>
      </c>
      <c r="F2227" s="255" t="s">
        <v>11391</v>
      </c>
      <c r="G2227" s="256">
        <v>43201</v>
      </c>
      <c r="H2227" s="257">
        <v>678.04</v>
      </c>
      <c r="I2227" s="257">
        <v>1</v>
      </c>
      <c r="J2227" s="257">
        <f t="shared" si="34"/>
        <v>678.04</v>
      </c>
      <c r="K2227" s="255" t="s">
        <v>398</v>
      </c>
      <c r="L2227" s="255" t="s">
        <v>450</v>
      </c>
      <c r="M2227" s="256">
        <v>43202</v>
      </c>
      <c r="N2227" s="255" t="s">
        <v>70</v>
      </c>
      <c r="O2227" s="255" t="s">
        <v>398</v>
      </c>
    </row>
    <row r="2228" spans="1:15" x14ac:dyDescent="0.2">
      <c r="A2228" s="255" t="s">
        <v>2063</v>
      </c>
      <c r="B2228" s="255" t="s">
        <v>2046</v>
      </c>
      <c r="C2228" s="255" t="s">
        <v>74</v>
      </c>
      <c r="D2228" s="255" t="s">
        <v>75</v>
      </c>
      <c r="E2228" s="255" t="s">
        <v>76</v>
      </c>
      <c r="F2228" s="255" t="s">
        <v>11392</v>
      </c>
      <c r="G2228" s="256">
        <v>43190</v>
      </c>
      <c r="H2228" s="257">
        <v>80.25</v>
      </c>
      <c r="I2228" s="257">
        <v>1</v>
      </c>
      <c r="J2228" s="257">
        <f t="shared" si="34"/>
        <v>80.25</v>
      </c>
      <c r="K2228" s="255" t="s">
        <v>398</v>
      </c>
      <c r="L2228" s="255" t="s">
        <v>91</v>
      </c>
      <c r="M2228" s="256">
        <v>43193</v>
      </c>
      <c r="N2228" s="255" t="s">
        <v>70</v>
      </c>
      <c r="O2228" s="255" t="s">
        <v>398</v>
      </c>
    </row>
    <row r="2229" spans="1:15" x14ac:dyDescent="0.2">
      <c r="A2229" s="255" t="s">
        <v>2063</v>
      </c>
      <c r="B2229" s="255" t="s">
        <v>2046</v>
      </c>
      <c r="C2229" s="255" t="s">
        <v>74</v>
      </c>
      <c r="D2229" s="255" t="s">
        <v>75</v>
      </c>
      <c r="E2229" s="255" t="s">
        <v>76</v>
      </c>
      <c r="F2229" s="255" t="s">
        <v>11393</v>
      </c>
      <c r="G2229" s="256">
        <v>43190</v>
      </c>
      <c r="H2229" s="257">
        <v>591.02</v>
      </c>
      <c r="I2229" s="257">
        <v>1</v>
      </c>
      <c r="J2229" s="257">
        <f t="shared" si="34"/>
        <v>591.02</v>
      </c>
      <c r="K2229" s="255" t="s">
        <v>398</v>
      </c>
      <c r="L2229" s="255" t="s">
        <v>91</v>
      </c>
      <c r="M2229" s="256">
        <v>43193</v>
      </c>
      <c r="N2229" s="255" t="s">
        <v>70</v>
      </c>
      <c r="O2229" s="255" t="s">
        <v>398</v>
      </c>
    </row>
    <row r="2230" spans="1:15" x14ac:dyDescent="0.2">
      <c r="A2230" s="255" t="s">
        <v>2063</v>
      </c>
      <c r="B2230" s="255" t="s">
        <v>2046</v>
      </c>
      <c r="C2230" s="255" t="s">
        <v>74</v>
      </c>
      <c r="D2230" s="255" t="s">
        <v>75</v>
      </c>
      <c r="E2230" s="255" t="s">
        <v>76</v>
      </c>
      <c r="F2230" s="255" t="s">
        <v>11394</v>
      </c>
      <c r="G2230" s="256">
        <v>43190</v>
      </c>
      <c r="H2230" s="257">
        <v>88.9</v>
      </c>
      <c r="I2230" s="257">
        <v>1</v>
      </c>
      <c r="J2230" s="257">
        <f t="shared" si="34"/>
        <v>88.9</v>
      </c>
      <c r="K2230" s="255" t="s">
        <v>398</v>
      </c>
      <c r="L2230" s="255" t="s">
        <v>91</v>
      </c>
      <c r="M2230" s="256">
        <v>43193</v>
      </c>
      <c r="N2230" s="255" t="s">
        <v>70</v>
      </c>
      <c r="O2230" s="255" t="s">
        <v>398</v>
      </c>
    </row>
    <row r="2231" spans="1:15" x14ac:dyDescent="0.2">
      <c r="A2231" s="255" t="s">
        <v>2063</v>
      </c>
      <c r="B2231" s="255" t="s">
        <v>2046</v>
      </c>
      <c r="C2231" s="255" t="s">
        <v>74</v>
      </c>
      <c r="D2231" s="255" t="s">
        <v>75</v>
      </c>
      <c r="E2231" s="255" t="s">
        <v>76</v>
      </c>
      <c r="F2231" s="255" t="s">
        <v>11395</v>
      </c>
      <c r="G2231" s="256">
        <v>43190</v>
      </c>
      <c r="H2231" s="257">
        <v>88.9</v>
      </c>
      <c r="I2231" s="257">
        <v>1</v>
      </c>
      <c r="J2231" s="257">
        <f t="shared" si="34"/>
        <v>88.9</v>
      </c>
      <c r="K2231" s="255" t="s">
        <v>398</v>
      </c>
      <c r="L2231" s="255" t="s">
        <v>91</v>
      </c>
      <c r="M2231" s="256">
        <v>43193</v>
      </c>
      <c r="N2231" s="255" t="s">
        <v>70</v>
      </c>
      <c r="O2231" s="255" t="s">
        <v>398</v>
      </c>
    </row>
    <row r="2232" spans="1:15" x14ac:dyDescent="0.2">
      <c r="A2232" s="255" t="s">
        <v>2063</v>
      </c>
      <c r="B2232" s="255" t="s">
        <v>2046</v>
      </c>
      <c r="C2232" s="255" t="s">
        <v>74</v>
      </c>
      <c r="D2232" s="255" t="s">
        <v>75</v>
      </c>
      <c r="E2232" s="255" t="s">
        <v>76</v>
      </c>
      <c r="F2232" s="255" t="s">
        <v>11396</v>
      </c>
      <c r="G2232" s="256">
        <v>43190</v>
      </c>
      <c r="H2232" s="257">
        <v>3612.9</v>
      </c>
      <c r="I2232" s="257">
        <v>1</v>
      </c>
      <c r="J2232" s="257">
        <f t="shared" si="34"/>
        <v>3612.9</v>
      </c>
      <c r="K2232" s="255" t="s">
        <v>398</v>
      </c>
      <c r="L2232" s="255" t="s">
        <v>106</v>
      </c>
      <c r="M2232" s="256">
        <v>43193</v>
      </c>
      <c r="N2232" s="255" t="s">
        <v>70</v>
      </c>
      <c r="O2232" s="255" t="s">
        <v>398</v>
      </c>
    </row>
    <row r="2233" spans="1:15" x14ac:dyDescent="0.2">
      <c r="A2233" s="255" t="s">
        <v>2063</v>
      </c>
      <c r="B2233" s="255" t="s">
        <v>2046</v>
      </c>
      <c r="C2233" s="255" t="s">
        <v>74</v>
      </c>
      <c r="D2233" s="255" t="s">
        <v>75</v>
      </c>
      <c r="E2233" s="255" t="s">
        <v>76</v>
      </c>
      <c r="F2233" s="255" t="s">
        <v>11397</v>
      </c>
      <c r="G2233" s="256">
        <v>43186</v>
      </c>
      <c r="H2233" s="257">
        <v>775.37</v>
      </c>
      <c r="I2233" s="257">
        <v>1</v>
      </c>
      <c r="J2233" s="257">
        <f t="shared" si="34"/>
        <v>775.37</v>
      </c>
      <c r="K2233" s="255" t="s">
        <v>398</v>
      </c>
      <c r="L2233" s="255" t="s">
        <v>439</v>
      </c>
      <c r="M2233" s="256">
        <v>43193</v>
      </c>
      <c r="N2233" s="255" t="s">
        <v>70</v>
      </c>
      <c r="O2233" s="255" t="s">
        <v>398</v>
      </c>
    </row>
    <row r="2234" spans="1:15" x14ac:dyDescent="0.2">
      <c r="A2234" s="255" t="s">
        <v>2063</v>
      </c>
      <c r="B2234" s="255" t="s">
        <v>2046</v>
      </c>
      <c r="C2234" s="255" t="s">
        <v>11398</v>
      </c>
      <c r="D2234" s="255" t="s">
        <v>11399</v>
      </c>
      <c r="E2234" s="255" t="s">
        <v>11400</v>
      </c>
      <c r="F2234" s="255" t="s">
        <v>11401</v>
      </c>
      <c r="G2234" s="256">
        <v>43215</v>
      </c>
      <c r="H2234" s="257">
        <v>67.94</v>
      </c>
      <c r="I2234" s="257">
        <v>1</v>
      </c>
      <c r="J2234" s="257">
        <f t="shared" si="34"/>
        <v>67.94</v>
      </c>
      <c r="K2234" s="255" t="s">
        <v>398</v>
      </c>
      <c r="L2234" s="255" t="s">
        <v>432</v>
      </c>
      <c r="M2234" s="256">
        <v>43216</v>
      </c>
      <c r="N2234" s="255" t="s">
        <v>70</v>
      </c>
      <c r="O2234" s="255" t="s">
        <v>398</v>
      </c>
    </row>
    <row r="2235" spans="1:15" x14ac:dyDescent="0.2">
      <c r="A2235" s="255" t="s">
        <v>2063</v>
      </c>
      <c r="B2235" s="255" t="s">
        <v>2046</v>
      </c>
      <c r="C2235" s="255" t="s">
        <v>100</v>
      </c>
      <c r="D2235" s="255" t="s">
        <v>101</v>
      </c>
      <c r="E2235" s="255" t="s">
        <v>102</v>
      </c>
      <c r="F2235" s="255" t="s">
        <v>11402</v>
      </c>
      <c r="G2235" s="256">
        <v>43190</v>
      </c>
      <c r="H2235" s="257">
        <v>4.55</v>
      </c>
      <c r="I2235" s="257">
        <v>1</v>
      </c>
      <c r="J2235" s="257">
        <f t="shared" si="34"/>
        <v>4.55</v>
      </c>
      <c r="K2235" s="255" t="s">
        <v>398</v>
      </c>
      <c r="L2235" s="255" t="s">
        <v>106</v>
      </c>
      <c r="M2235" s="256">
        <v>43199</v>
      </c>
      <c r="N2235" s="255" t="s">
        <v>70</v>
      </c>
      <c r="O2235" s="255" t="s">
        <v>398</v>
      </c>
    </row>
    <row r="2236" spans="1:15" x14ac:dyDescent="0.2">
      <c r="A2236" s="255" t="s">
        <v>2063</v>
      </c>
      <c r="B2236" s="255" t="s">
        <v>2046</v>
      </c>
      <c r="C2236" s="255" t="s">
        <v>100</v>
      </c>
      <c r="D2236" s="255" t="s">
        <v>101</v>
      </c>
      <c r="E2236" s="255" t="s">
        <v>102</v>
      </c>
      <c r="F2236" s="255" t="s">
        <v>11403</v>
      </c>
      <c r="G2236" s="256">
        <v>43190</v>
      </c>
      <c r="H2236" s="257">
        <v>2.27</v>
      </c>
      <c r="I2236" s="257">
        <v>1</v>
      </c>
      <c r="J2236" s="257">
        <f t="shared" si="34"/>
        <v>2.27</v>
      </c>
      <c r="K2236" s="255" t="s">
        <v>398</v>
      </c>
      <c r="L2236" s="255" t="s">
        <v>106</v>
      </c>
      <c r="M2236" s="256">
        <v>43199</v>
      </c>
      <c r="N2236" s="255" t="s">
        <v>70</v>
      </c>
      <c r="O2236" s="255" t="s">
        <v>398</v>
      </c>
    </row>
    <row r="2237" spans="1:15" x14ac:dyDescent="0.2">
      <c r="A2237" s="255" t="s">
        <v>2063</v>
      </c>
      <c r="B2237" s="255" t="s">
        <v>2046</v>
      </c>
      <c r="C2237" s="255" t="s">
        <v>100</v>
      </c>
      <c r="D2237" s="255" t="s">
        <v>101</v>
      </c>
      <c r="E2237" s="255" t="s">
        <v>102</v>
      </c>
      <c r="F2237" s="255" t="s">
        <v>11404</v>
      </c>
      <c r="G2237" s="256">
        <v>43190</v>
      </c>
      <c r="H2237" s="257">
        <v>13.65</v>
      </c>
      <c r="I2237" s="257">
        <v>1</v>
      </c>
      <c r="J2237" s="257">
        <f t="shared" si="34"/>
        <v>13.65</v>
      </c>
      <c r="K2237" s="255" t="s">
        <v>398</v>
      </c>
      <c r="L2237" s="255" t="s">
        <v>106</v>
      </c>
      <c r="M2237" s="256">
        <v>43199</v>
      </c>
      <c r="N2237" s="255" t="s">
        <v>70</v>
      </c>
      <c r="O2237" s="255" t="s">
        <v>398</v>
      </c>
    </row>
    <row r="2238" spans="1:15" x14ac:dyDescent="0.2">
      <c r="A2238" s="255" t="s">
        <v>2063</v>
      </c>
      <c r="B2238" s="255" t="s">
        <v>2046</v>
      </c>
      <c r="C2238" s="255" t="s">
        <v>100</v>
      </c>
      <c r="D2238" s="255" t="s">
        <v>101</v>
      </c>
      <c r="E2238" s="255" t="s">
        <v>102</v>
      </c>
      <c r="F2238" s="255" t="s">
        <v>11405</v>
      </c>
      <c r="G2238" s="256">
        <v>43190</v>
      </c>
      <c r="H2238" s="257">
        <v>3.41</v>
      </c>
      <c r="I2238" s="257">
        <v>1</v>
      </c>
      <c r="J2238" s="257">
        <f t="shared" si="34"/>
        <v>3.41</v>
      </c>
      <c r="K2238" s="255" t="s">
        <v>398</v>
      </c>
      <c r="L2238" s="255" t="s">
        <v>106</v>
      </c>
      <c r="M2238" s="256">
        <v>43199</v>
      </c>
      <c r="N2238" s="255" t="s">
        <v>70</v>
      </c>
      <c r="O2238" s="255" t="s">
        <v>398</v>
      </c>
    </row>
    <row r="2239" spans="1:15" x14ac:dyDescent="0.2">
      <c r="A2239" s="255" t="s">
        <v>2063</v>
      </c>
      <c r="B2239" s="255" t="s">
        <v>2046</v>
      </c>
      <c r="C2239" s="255" t="s">
        <v>100</v>
      </c>
      <c r="D2239" s="255" t="s">
        <v>101</v>
      </c>
      <c r="E2239" s="255" t="s">
        <v>102</v>
      </c>
      <c r="F2239" s="255" t="s">
        <v>11406</v>
      </c>
      <c r="G2239" s="256">
        <v>43190</v>
      </c>
      <c r="H2239" s="257">
        <v>1.1399999999999999</v>
      </c>
      <c r="I2239" s="257">
        <v>1</v>
      </c>
      <c r="J2239" s="257">
        <f t="shared" si="34"/>
        <v>1.1399999999999999</v>
      </c>
      <c r="K2239" s="255" t="s">
        <v>398</v>
      </c>
      <c r="L2239" s="255" t="s">
        <v>106</v>
      </c>
      <c r="M2239" s="256">
        <v>43199</v>
      </c>
      <c r="N2239" s="255" t="s">
        <v>70</v>
      </c>
      <c r="O2239" s="255" t="s">
        <v>398</v>
      </c>
    </row>
    <row r="2240" spans="1:15" x14ac:dyDescent="0.2">
      <c r="A2240" s="255" t="s">
        <v>2063</v>
      </c>
      <c r="B2240" s="255" t="s">
        <v>2046</v>
      </c>
      <c r="C2240" s="255" t="s">
        <v>100</v>
      </c>
      <c r="D2240" s="255" t="s">
        <v>101</v>
      </c>
      <c r="E2240" s="255" t="s">
        <v>102</v>
      </c>
      <c r="F2240" s="255" t="s">
        <v>11407</v>
      </c>
      <c r="G2240" s="256">
        <v>43190</v>
      </c>
      <c r="H2240" s="257">
        <v>157.9</v>
      </c>
      <c r="I2240" s="257">
        <v>1</v>
      </c>
      <c r="J2240" s="257">
        <f t="shared" si="34"/>
        <v>157.9</v>
      </c>
      <c r="K2240" s="255" t="s">
        <v>398</v>
      </c>
      <c r="L2240" s="255" t="s">
        <v>11408</v>
      </c>
      <c r="M2240" s="256">
        <v>43199</v>
      </c>
      <c r="N2240" s="255" t="s">
        <v>70</v>
      </c>
      <c r="O2240" s="255" t="s">
        <v>398</v>
      </c>
    </row>
    <row r="2241" spans="1:15" x14ac:dyDescent="0.2">
      <c r="A2241" s="255" t="s">
        <v>2063</v>
      </c>
      <c r="B2241" s="255" t="s">
        <v>2046</v>
      </c>
      <c r="C2241" s="255" t="s">
        <v>100</v>
      </c>
      <c r="D2241" s="255" t="s">
        <v>101</v>
      </c>
      <c r="E2241" s="255" t="s">
        <v>102</v>
      </c>
      <c r="F2241" s="255" t="s">
        <v>11409</v>
      </c>
      <c r="G2241" s="256">
        <v>43190</v>
      </c>
      <c r="H2241" s="257">
        <v>1.1399999999999999</v>
      </c>
      <c r="I2241" s="257">
        <v>1</v>
      </c>
      <c r="J2241" s="257">
        <f t="shared" si="34"/>
        <v>1.1399999999999999</v>
      </c>
      <c r="K2241" s="255" t="s">
        <v>398</v>
      </c>
      <c r="L2241" s="255" t="s">
        <v>106</v>
      </c>
      <c r="M2241" s="256">
        <v>43199</v>
      </c>
      <c r="N2241" s="255" t="s">
        <v>70</v>
      </c>
      <c r="O2241" s="255" t="s">
        <v>398</v>
      </c>
    </row>
    <row r="2242" spans="1:15" x14ac:dyDescent="0.2">
      <c r="A2242" s="255" t="s">
        <v>2063</v>
      </c>
      <c r="B2242" s="255" t="s">
        <v>2046</v>
      </c>
      <c r="C2242" s="255" t="s">
        <v>100</v>
      </c>
      <c r="D2242" s="255" t="s">
        <v>101</v>
      </c>
      <c r="E2242" s="255" t="s">
        <v>102</v>
      </c>
      <c r="F2242" s="255" t="s">
        <v>11410</v>
      </c>
      <c r="G2242" s="256">
        <v>43190</v>
      </c>
      <c r="H2242" s="257">
        <v>3.41</v>
      </c>
      <c r="I2242" s="257">
        <v>1</v>
      </c>
      <c r="J2242" s="257">
        <f t="shared" si="34"/>
        <v>3.41</v>
      </c>
      <c r="K2242" s="255" t="s">
        <v>398</v>
      </c>
      <c r="L2242" s="255" t="s">
        <v>106</v>
      </c>
      <c r="M2242" s="256">
        <v>43199</v>
      </c>
      <c r="N2242" s="255" t="s">
        <v>70</v>
      </c>
      <c r="O2242" s="255" t="s">
        <v>398</v>
      </c>
    </row>
    <row r="2243" spans="1:15" x14ac:dyDescent="0.2">
      <c r="A2243" s="255" t="s">
        <v>2063</v>
      </c>
      <c r="B2243" s="255" t="s">
        <v>2046</v>
      </c>
      <c r="C2243" s="255" t="s">
        <v>100</v>
      </c>
      <c r="D2243" s="255" t="s">
        <v>101</v>
      </c>
      <c r="E2243" s="255" t="s">
        <v>102</v>
      </c>
      <c r="F2243" s="255" t="s">
        <v>11411</v>
      </c>
      <c r="G2243" s="256">
        <v>43190</v>
      </c>
      <c r="H2243" s="257">
        <v>378.22</v>
      </c>
      <c r="I2243" s="257">
        <v>1</v>
      </c>
      <c r="J2243" s="257">
        <f t="shared" ref="J2243:J2306" si="35">H2243*I2243</f>
        <v>378.22</v>
      </c>
      <c r="K2243" s="255" t="s">
        <v>398</v>
      </c>
      <c r="L2243" s="255" t="s">
        <v>439</v>
      </c>
      <c r="M2243" s="256">
        <v>43209</v>
      </c>
      <c r="N2243" s="255" t="s">
        <v>70</v>
      </c>
      <c r="O2243" s="255" t="s">
        <v>398</v>
      </c>
    </row>
    <row r="2244" spans="1:15" x14ac:dyDescent="0.2">
      <c r="A2244" s="255" t="s">
        <v>2063</v>
      </c>
      <c r="B2244" s="255" t="s">
        <v>2046</v>
      </c>
      <c r="C2244" s="255" t="s">
        <v>100</v>
      </c>
      <c r="D2244" s="255" t="s">
        <v>101</v>
      </c>
      <c r="E2244" s="255" t="s">
        <v>102</v>
      </c>
      <c r="F2244" s="255" t="s">
        <v>11412</v>
      </c>
      <c r="G2244" s="256">
        <v>43190</v>
      </c>
      <c r="H2244" s="257">
        <v>87.79</v>
      </c>
      <c r="I2244" s="257">
        <v>1</v>
      </c>
      <c r="J2244" s="257">
        <f t="shared" si="35"/>
        <v>87.79</v>
      </c>
      <c r="K2244" s="255" t="s">
        <v>398</v>
      </c>
      <c r="L2244" s="255" t="s">
        <v>106</v>
      </c>
      <c r="M2244" s="256">
        <v>43199</v>
      </c>
      <c r="N2244" s="255" t="s">
        <v>70</v>
      </c>
      <c r="O2244" s="255" t="s">
        <v>398</v>
      </c>
    </row>
    <row r="2245" spans="1:15" x14ac:dyDescent="0.2">
      <c r="A2245" s="255" t="s">
        <v>2063</v>
      </c>
      <c r="B2245" s="255" t="s">
        <v>2046</v>
      </c>
      <c r="C2245" s="255" t="s">
        <v>100</v>
      </c>
      <c r="D2245" s="255" t="s">
        <v>101</v>
      </c>
      <c r="E2245" s="255" t="s">
        <v>102</v>
      </c>
      <c r="F2245" s="255" t="s">
        <v>11413</v>
      </c>
      <c r="G2245" s="256">
        <v>43190</v>
      </c>
      <c r="H2245" s="257">
        <v>48.91</v>
      </c>
      <c r="I2245" s="257">
        <v>1</v>
      </c>
      <c r="J2245" s="257">
        <f t="shared" si="35"/>
        <v>48.91</v>
      </c>
      <c r="K2245" s="255" t="s">
        <v>398</v>
      </c>
      <c r="L2245" s="255" t="s">
        <v>106</v>
      </c>
      <c r="M2245" s="256">
        <v>43199</v>
      </c>
      <c r="N2245" s="255" t="s">
        <v>70</v>
      </c>
      <c r="O2245" s="255" t="s">
        <v>398</v>
      </c>
    </row>
    <row r="2246" spans="1:15" x14ac:dyDescent="0.2">
      <c r="A2246" s="255" t="s">
        <v>2063</v>
      </c>
      <c r="B2246" s="255" t="s">
        <v>2046</v>
      </c>
      <c r="C2246" s="255" t="s">
        <v>100</v>
      </c>
      <c r="D2246" s="255" t="s">
        <v>101</v>
      </c>
      <c r="E2246" s="255" t="s">
        <v>102</v>
      </c>
      <c r="F2246" s="255" t="s">
        <v>11414</v>
      </c>
      <c r="G2246" s="256">
        <v>43190</v>
      </c>
      <c r="H2246" s="257">
        <v>529.44000000000005</v>
      </c>
      <c r="I2246" s="257">
        <v>1</v>
      </c>
      <c r="J2246" s="257">
        <f t="shared" si="35"/>
        <v>529.44000000000005</v>
      </c>
      <c r="K2246" s="255" t="s">
        <v>11415</v>
      </c>
      <c r="L2246" s="255" t="s">
        <v>106</v>
      </c>
      <c r="M2246" s="256">
        <v>43199</v>
      </c>
      <c r="N2246" s="255" t="s">
        <v>70</v>
      </c>
      <c r="O2246" s="255" t="s">
        <v>11416</v>
      </c>
    </row>
    <row r="2247" spans="1:15" x14ac:dyDescent="0.2">
      <c r="A2247" s="255" t="s">
        <v>2063</v>
      </c>
      <c r="B2247" s="255" t="s">
        <v>2046</v>
      </c>
      <c r="C2247" s="255" t="s">
        <v>100</v>
      </c>
      <c r="D2247" s="255" t="s">
        <v>101</v>
      </c>
      <c r="E2247" s="255" t="s">
        <v>102</v>
      </c>
      <c r="F2247" s="255" t="s">
        <v>11417</v>
      </c>
      <c r="G2247" s="256">
        <v>43190</v>
      </c>
      <c r="H2247" s="257">
        <v>4158.7</v>
      </c>
      <c r="I2247" s="257">
        <v>1</v>
      </c>
      <c r="J2247" s="257">
        <f t="shared" si="35"/>
        <v>4158.7</v>
      </c>
      <c r="K2247" s="255" t="s">
        <v>398</v>
      </c>
      <c r="L2247" s="255" t="s">
        <v>106</v>
      </c>
      <c r="M2247" s="256">
        <v>43199</v>
      </c>
      <c r="N2247" s="255" t="s">
        <v>70</v>
      </c>
      <c r="O2247" s="255" t="s">
        <v>398</v>
      </c>
    </row>
    <row r="2248" spans="1:15" x14ac:dyDescent="0.2">
      <c r="A2248" s="255" t="s">
        <v>2063</v>
      </c>
      <c r="B2248" s="255" t="s">
        <v>2046</v>
      </c>
      <c r="C2248" s="255" t="s">
        <v>100</v>
      </c>
      <c r="D2248" s="255" t="s">
        <v>101</v>
      </c>
      <c r="E2248" s="255" t="s">
        <v>102</v>
      </c>
      <c r="F2248" s="255" t="s">
        <v>11418</v>
      </c>
      <c r="G2248" s="256">
        <v>43190</v>
      </c>
      <c r="H2248" s="257">
        <v>14.79</v>
      </c>
      <c r="I2248" s="257">
        <v>1</v>
      </c>
      <c r="J2248" s="257">
        <f t="shared" si="35"/>
        <v>14.79</v>
      </c>
      <c r="K2248" s="255" t="s">
        <v>398</v>
      </c>
      <c r="L2248" s="255" t="s">
        <v>106</v>
      </c>
      <c r="M2248" s="256">
        <v>43199</v>
      </c>
      <c r="N2248" s="255" t="s">
        <v>70</v>
      </c>
      <c r="O2248" s="255" t="s">
        <v>398</v>
      </c>
    </row>
    <row r="2249" spans="1:15" x14ac:dyDescent="0.2">
      <c r="A2249" s="255" t="s">
        <v>2063</v>
      </c>
      <c r="B2249" s="255" t="s">
        <v>2046</v>
      </c>
      <c r="C2249" s="255" t="s">
        <v>100</v>
      </c>
      <c r="D2249" s="255" t="s">
        <v>101</v>
      </c>
      <c r="E2249" s="255" t="s">
        <v>102</v>
      </c>
      <c r="F2249" s="255" t="s">
        <v>11419</v>
      </c>
      <c r="G2249" s="256">
        <v>43190</v>
      </c>
      <c r="H2249" s="257">
        <v>3020.16</v>
      </c>
      <c r="I2249" s="257">
        <v>1</v>
      </c>
      <c r="J2249" s="257">
        <f t="shared" si="35"/>
        <v>3020.16</v>
      </c>
      <c r="K2249" s="255" t="s">
        <v>398</v>
      </c>
      <c r="L2249" s="255" t="s">
        <v>439</v>
      </c>
      <c r="M2249" s="256">
        <v>43199</v>
      </c>
      <c r="N2249" s="255" t="s">
        <v>70</v>
      </c>
      <c r="O2249" s="255" t="s">
        <v>398</v>
      </c>
    </row>
    <row r="2250" spans="1:15" x14ac:dyDescent="0.2">
      <c r="A2250" s="255" t="s">
        <v>2063</v>
      </c>
      <c r="B2250" s="255" t="s">
        <v>2046</v>
      </c>
      <c r="C2250" s="255" t="s">
        <v>100</v>
      </c>
      <c r="D2250" s="255" t="s">
        <v>101</v>
      </c>
      <c r="E2250" s="255" t="s">
        <v>102</v>
      </c>
      <c r="F2250" s="255" t="s">
        <v>11420</v>
      </c>
      <c r="G2250" s="256">
        <v>43190</v>
      </c>
      <c r="H2250" s="257">
        <v>261.36</v>
      </c>
      <c r="I2250" s="257">
        <v>1</v>
      </c>
      <c r="J2250" s="257">
        <f t="shared" si="35"/>
        <v>261.36</v>
      </c>
      <c r="K2250" s="255" t="s">
        <v>398</v>
      </c>
      <c r="L2250" s="255" t="s">
        <v>439</v>
      </c>
      <c r="M2250" s="256">
        <v>43199</v>
      </c>
      <c r="N2250" s="255" t="s">
        <v>70</v>
      </c>
      <c r="O2250" s="255" t="s">
        <v>398</v>
      </c>
    </row>
    <row r="2251" spans="1:15" x14ac:dyDescent="0.2">
      <c r="A2251" s="255" t="s">
        <v>2063</v>
      </c>
      <c r="B2251" s="255" t="s">
        <v>2046</v>
      </c>
      <c r="C2251" s="255" t="s">
        <v>100</v>
      </c>
      <c r="D2251" s="255" t="s">
        <v>101</v>
      </c>
      <c r="E2251" s="255" t="s">
        <v>102</v>
      </c>
      <c r="F2251" s="255" t="s">
        <v>11421</v>
      </c>
      <c r="G2251" s="256">
        <v>43190</v>
      </c>
      <c r="H2251" s="257">
        <v>28.44</v>
      </c>
      <c r="I2251" s="257">
        <v>1</v>
      </c>
      <c r="J2251" s="257">
        <f t="shared" si="35"/>
        <v>28.44</v>
      </c>
      <c r="K2251" s="255" t="s">
        <v>398</v>
      </c>
      <c r="L2251" s="255" t="s">
        <v>106</v>
      </c>
      <c r="M2251" s="256">
        <v>43199</v>
      </c>
      <c r="N2251" s="255" t="s">
        <v>70</v>
      </c>
      <c r="O2251" s="255" t="s">
        <v>398</v>
      </c>
    </row>
    <row r="2252" spans="1:15" x14ac:dyDescent="0.2">
      <c r="A2252" s="255" t="s">
        <v>2063</v>
      </c>
      <c r="B2252" s="255" t="s">
        <v>2046</v>
      </c>
      <c r="C2252" s="255" t="s">
        <v>100</v>
      </c>
      <c r="D2252" s="255" t="s">
        <v>101</v>
      </c>
      <c r="E2252" s="255" t="s">
        <v>102</v>
      </c>
      <c r="F2252" s="255" t="s">
        <v>11422</v>
      </c>
      <c r="G2252" s="256">
        <v>43190</v>
      </c>
      <c r="H2252" s="257">
        <v>240.03</v>
      </c>
      <c r="I2252" s="257">
        <v>1</v>
      </c>
      <c r="J2252" s="257">
        <f t="shared" si="35"/>
        <v>240.03</v>
      </c>
      <c r="K2252" s="255" t="s">
        <v>11423</v>
      </c>
      <c r="L2252" s="255" t="s">
        <v>966</v>
      </c>
      <c r="M2252" s="256">
        <v>43199</v>
      </c>
      <c r="N2252" s="255" t="s">
        <v>70</v>
      </c>
      <c r="O2252" s="255" t="s">
        <v>11424</v>
      </c>
    </row>
    <row r="2253" spans="1:15" x14ac:dyDescent="0.2">
      <c r="A2253" s="255" t="s">
        <v>2063</v>
      </c>
      <c r="B2253" s="255" t="s">
        <v>2046</v>
      </c>
      <c r="C2253" s="255" t="s">
        <v>100</v>
      </c>
      <c r="D2253" s="255" t="s">
        <v>101</v>
      </c>
      <c r="E2253" s="255" t="s">
        <v>102</v>
      </c>
      <c r="F2253" s="255" t="s">
        <v>11425</v>
      </c>
      <c r="G2253" s="256">
        <v>43190</v>
      </c>
      <c r="H2253" s="257">
        <v>240.03</v>
      </c>
      <c r="I2253" s="257">
        <v>1</v>
      </c>
      <c r="J2253" s="257">
        <f t="shared" si="35"/>
        <v>240.03</v>
      </c>
      <c r="K2253" s="255" t="s">
        <v>11426</v>
      </c>
      <c r="L2253" s="255" t="s">
        <v>966</v>
      </c>
      <c r="M2253" s="256">
        <v>43199</v>
      </c>
      <c r="N2253" s="255" t="s">
        <v>70</v>
      </c>
      <c r="O2253" s="255" t="s">
        <v>11427</v>
      </c>
    </row>
    <row r="2254" spans="1:15" x14ac:dyDescent="0.2">
      <c r="A2254" s="255" t="s">
        <v>2063</v>
      </c>
      <c r="B2254" s="255" t="s">
        <v>2046</v>
      </c>
      <c r="C2254" s="255" t="s">
        <v>100</v>
      </c>
      <c r="D2254" s="255" t="s">
        <v>101</v>
      </c>
      <c r="E2254" s="255" t="s">
        <v>102</v>
      </c>
      <c r="F2254" s="255" t="s">
        <v>11428</v>
      </c>
      <c r="G2254" s="256">
        <v>43190</v>
      </c>
      <c r="H2254" s="257">
        <v>236.57</v>
      </c>
      <c r="I2254" s="257">
        <v>1</v>
      </c>
      <c r="J2254" s="257">
        <f t="shared" si="35"/>
        <v>236.57</v>
      </c>
      <c r="K2254" s="255" t="s">
        <v>11429</v>
      </c>
      <c r="L2254" s="255" t="s">
        <v>966</v>
      </c>
      <c r="M2254" s="256">
        <v>43199</v>
      </c>
      <c r="N2254" s="255" t="s">
        <v>70</v>
      </c>
      <c r="O2254" s="255" t="s">
        <v>11430</v>
      </c>
    </row>
    <row r="2255" spans="1:15" x14ac:dyDescent="0.2">
      <c r="A2255" s="255" t="s">
        <v>2063</v>
      </c>
      <c r="B2255" s="255" t="s">
        <v>2046</v>
      </c>
      <c r="C2255" s="255" t="s">
        <v>100</v>
      </c>
      <c r="D2255" s="255" t="s">
        <v>101</v>
      </c>
      <c r="E2255" s="255" t="s">
        <v>102</v>
      </c>
      <c r="F2255" s="255" t="s">
        <v>11431</v>
      </c>
      <c r="G2255" s="256">
        <v>43190</v>
      </c>
      <c r="H2255" s="257">
        <v>240.03</v>
      </c>
      <c r="I2255" s="257">
        <v>1</v>
      </c>
      <c r="J2255" s="257">
        <f t="shared" si="35"/>
        <v>240.03</v>
      </c>
      <c r="K2255" s="255" t="s">
        <v>11432</v>
      </c>
      <c r="L2255" s="255" t="s">
        <v>966</v>
      </c>
      <c r="M2255" s="256">
        <v>43199</v>
      </c>
      <c r="N2255" s="255" t="s">
        <v>70</v>
      </c>
      <c r="O2255" s="255" t="s">
        <v>11433</v>
      </c>
    </row>
    <row r="2256" spans="1:15" x14ac:dyDescent="0.2">
      <c r="A2256" s="255" t="s">
        <v>2063</v>
      </c>
      <c r="B2256" s="255" t="s">
        <v>2046</v>
      </c>
      <c r="C2256" s="255" t="s">
        <v>100</v>
      </c>
      <c r="D2256" s="255" t="s">
        <v>101</v>
      </c>
      <c r="E2256" s="255" t="s">
        <v>102</v>
      </c>
      <c r="F2256" s="255" t="s">
        <v>11434</v>
      </c>
      <c r="G2256" s="256">
        <v>43190</v>
      </c>
      <c r="H2256" s="257">
        <v>105.75</v>
      </c>
      <c r="I2256" s="257">
        <v>1</v>
      </c>
      <c r="J2256" s="257">
        <f t="shared" si="35"/>
        <v>105.75</v>
      </c>
      <c r="K2256" s="255" t="s">
        <v>398</v>
      </c>
      <c r="L2256" s="255" t="s">
        <v>106</v>
      </c>
      <c r="M2256" s="256">
        <v>43199</v>
      </c>
      <c r="N2256" s="255" t="s">
        <v>70</v>
      </c>
      <c r="O2256" s="255" t="s">
        <v>398</v>
      </c>
    </row>
    <row r="2257" spans="1:15" x14ac:dyDescent="0.2">
      <c r="A2257" s="255" t="s">
        <v>2063</v>
      </c>
      <c r="B2257" s="255" t="s">
        <v>2046</v>
      </c>
      <c r="C2257" s="255" t="s">
        <v>470</v>
      </c>
      <c r="D2257" s="255" t="s">
        <v>471</v>
      </c>
      <c r="E2257" s="255" t="s">
        <v>472</v>
      </c>
      <c r="F2257" s="255" t="s">
        <v>11435</v>
      </c>
      <c r="G2257" s="256">
        <v>43187</v>
      </c>
      <c r="H2257" s="257">
        <v>40.26</v>
      </c>
      <c r="I2257" s="257">
        <v>1</v>
      </c>
      <c r="J2257" s="257">
        <f t="shared" si="35"/>
        <v>40.26</v>
      </c>
      <c r="K2257" s="255" t="s">
        <v>398</v>
      </c>
      <c r="L2257" s="255" t="s">
        <v>485</v>
      </c>
      <c r="M2257" s="256">
        <v>43195</v>
      </c>
      <c r="N2257" s="255" t="s">
        <v>70</v>
      </c>
      <c r="O2257" s="255" t="s">
        <v>398</v>
      </c>
    </row>
    <row r="2258" spans="1:15" x14ac:dyDescent="0.2">
      <c r="A2258" s="255" t="s">
        <v>2063</v>
      </c>
      <c r="B2258" s="255" t="s">
        <v>2046</v>
      </c>
      <c r="C2258" s="255" t="s">
        <v>470</v>
      </c>
      <c r="D2258" s="255" t="s">
        <v>471</v>
      </c>
      <c r="E2258" s="255" t="s">
        <v>472</v>
      </c>
      <c r="F2258" s="255" t="s">
        <v>11436</v>
      </c>
      <c r="G2258" s="256">
        <v>43213</v>
      </c>
      <c r="H2258" s="257">
        <v>116.9</v>
      </c>
      <c r="I2258" s="257">
        <v>1</v>
      </c>
      <c r="J2258" s="257">
        <f t="shared" si="35"/>
        <v>116.9</v>
      </c>
      <c r="K2258" s="255" t="s">
        <v>398</v>
      </c>
      <c r="L2258" s="255" t="s">
        <v>215</v>
      </c>
      <c r="M2258" s="256">
        <v>43217</v>
      </c>
      <c r="N2258" s="255" t="s">
        <v>70</v>
      </c>
      <c r="O2258" s="255" t="s">
        <v>398</v>
      </c>
    </row>
    <row r="2259" spans="1:15" x14ac:dyDescent="0.2">
      <c r="A2259" s="255" t="s">
        <v>2063</v>
      </c>
      <c r="B2259" s="255" t="s">
        <v>2046</v>
      </c>
      <c r="C2259" s="255" t="s">
        <v>470</v>
      </c>
      <c r="D2259" s="255" t="s">
        <v>471</v>
      </c>
      <c r="E2259" s="255" t="s">
        <v>472</v>
      </c>
      <c r="F2259" s="255" t="s">
        <v>11437</v>
      </c>
      <c r="G2259" s="256">
        <v>43200</v>
      </c>
      <c r="H2259" s="257">
        <v>49.64</v>
      </c>
      <c r="I2259" s="257">
        <v>1</v>
      </c>
      <c r="J2259" s="257">
        <f t="shared" si="35"/>
        <v>49.64</v>
      </c>
      <c r="K2259" s="255" t="s">
        <v>398</v>
      </c>
      <c r="L2259" s="255" t="s">
        <v>365</v>
      </c>
      <c r="M2259" s="256">
        <v>43217</v>
      </c>
      <c r="N2259" s="255" t="s">
        <v>70</v>
      </c>
      <c r="O2259" s="255" t="s">
        <v>398</v>
      </c>
    </row>
    <row r="2260" spans="1:15" x14ac:dyDescent="0.2">
      <c r="A2260" s="255" t="s">
        <v>2063</v>
      </c>
      <c r="B2260" s="255" t="s">
        <v>2046</v>
      </c>
      <c r="C2260" s="255" t="s">
        <v>1026</v>
      </c>
      <c r="D2260" s="255" t="s">
        <v>1027</v>
      </c>
      <c r="E2260" s="255" t="s">
        <v>1028</v>
      </c>
      <c r="F2260" s="255" t="s">
        <v>11438</v>
      </c>
      <c r="G2260" s="256">
        <v>43208</v>
      </c>
      <c r="H2260" s="257">
        <v>37.44</v>
      </c>
      <c r="I2260" s="257">
        <v>1</v>
      </c>
      <c r="J2260" s="257">
        <f t="shared" si="35"/>
        <v>37.44</v>
      </c>
      <c r="K2260" s="255" t="s">
        <v>11439</v>
      </c>
      <c r="L2260" s="255" t="s">
        <v>8944</v>
      </c>
      <c r="M2260" s="256">
        <v>43209</v>
      </c>
      <c r="N2260" s="255" t="s">
        <v>70</v>
      </c>
      <c r="O2260" s="255" t="s">
        <v>11440</v>
      </c>
    </row>
    <row r="2261" spans="1:15" x14ac:dyDescent="0.2">
      <c r="A2261" s="255" t="s">
        <v>2063</v>
      </c>
      <c r="B2261" s="255" t="s">
        <v>2046</v>
      </c>
      <c r="C2261" s="255" t="s">
        <v>1026</v>
      </c>
      <c r="D2261" s="255" t="s">
        <v>1027</v>
      </c>
      <c r="E2261" s="255" t="s">
        <v>1028</v>
      </c>
      <c r="F2261" s="255" t="s">
        <v>11441</v>
      </c>
      <c r="G2261" s="256">
        <v>43201</v>
      </c>
      <c r="H2261" s="257">
        <v>20.399999999999999</v>
      </c>
      <c r="I2261" s="257">
        <v>1</v>
      </c>
      <c r="J2261" s="257">
        <f t="shared" si="35"/>
        <v>20.399999999999999</v>
      </c>
      <c r="K2261" s="255" t="s">
        <v>11442</v>
      </c>
      <c r="L2261" s="255" t="s">
        <v>8944</v>
      </c>
      <c r="M2261" s="256">
        <v>43209</v>
      </c>
      <c r="N2261" s="255" t="s">
        <v>70</v>
      </c>
      <c r="O2261" s="255" t="s">
        <v>11443</v>
      </c>
    </row>
    <row r="2262" spans="1:15" x14ac:dyDescent="0.2">
      <c r="A2262" s="255" t="s">
        <v>2063</v>
      </c>
      <c r="B2262" s="255" t="s">
        <v>2046</v>
      </c>
      <c r="C2262" s="255" t="s">
        <v>132</v>
      </c>
      <c r="D2262" s="255" t="s">
        <v>133</v>
      </c>
      <c r="E2262" s="255" t="s">
        <v>134</v>
      </c>
      <c r="F2262" s="255" t="s">
        <v>11444</v>
      </c>
      <c r="G2262" s="256">
        <v>43214</v>
      </c>
      <c r="H2262" s="257">
        <v>68.239999999999995</v>
      </c>
      <c r="I2262" s="257">
        <v>1</v>
      </c>
      <c r="J2262" s="257">
        <f t="shared" si="35"/>
        <v>68.239999999999995</v>
      </c>
      <c r="K2262" s="255" t="s">
        <v>11445</v>
      </c>
      <c r="L2262" s="255" t="s">
        <v>8513</v>
      </c>
      <c r="M2262" s="256">
        <v>43214</v>
      </c>
      <c r="N2262" s="255" t="s">
        <v>70</v>
      </c>
      <c r="O2262" s="255" t="s">
        <v>11446</v>
      </c>
    </row>
    <row r="2263" spans="1:15" x14ac:dyDescent="0.2">
      <c r="A2263" s="255" t="s">
        <v>2063</v>
      </c>
      <c r="B2263" s="255" t="s">
        <v>2046</v>
      </c>
      <c r="C2263" s="255" t="s">
        <v>132</v>
      </c>
      <c r="D2263" s="255" t="s">
        <v>133</v>
      </c>
      <c r="E2263" s="255" t="s">
        <v>134</v>
      </c>
      <c r="F2263" s="255" t="s">
        <v>11447</v>
      </c>
      <c r="G2263" s="256">
        <v>43199</v>
      </c>
      <c r="H2263" s="257">
        <v>79.13</v>
      </c>
      <c r="I2263" s="257">
        <v>1</v>
      </c>
      <c r="J2263" s="257">
        <f t="shared" si="35"/>
        <v>79.13</v>
      </c>
      <c r="K2263" s="255" t="s">
        <v>398</v>
      </c>
      <c r="L2263" s="255" t="s">
        <v>298</v>
      </c>
      <c r="M2263" s="256">
        <v>43202</v>
      </c>
      <c r="N2263" s="255" t="s">
        <v>70</v>
      </c>
      <c r="O2263" s="255" t="s">
        <v>398</v>
      </c>
    </row>
    <row r="2264" spans="1:15" x14ac:dyDescent="0.2">
      <c r="A2264" s="255" t="s">
        <v>2063</v>
      </c>
      <c r="B2264" s="255" t="s">
        <v>2046</v>
      </c>
      <c r="C2264" s="255" t="s">
        <v>132</v>
      </c>
      <c r="D2264" s="255" t="s">
        <v>133</v>
      </c>
      <c r="E2264" s="255" t="s">
        <v>134</v>
      </c>
      <c r="F2264" s="255" t="s">
        <v>11448</v>
      </c>
      <c r="G2264" s="256">
        <v>43186</v>
      </c>
      <c r="H2264" s="257">
        <v>363.24</v>
      </c>
      <c r="I2264" s="257">
        <v>1</v>
      </c>
      <c r="J2264" s="257">
        <f t="shared" si="35"/>
        <v>363.24</v>
      </c>
      <c r="K2264" s="255" t="s">
        <v>398</v>
      </c>
      <c r="L2264" s="255" t="s">
        <v>298</v>
      </c>
      <c r="M2264" s="256">
        <v>43193</v>
      </c>
      <c r="N2264" s="255" t="s">
        <v>70</v>
      </c>
      <c r="O2264" s="255" t="s">
        <v>398</v>
      </c>
    </row>
    <row r="2265" spans="1:15" x14ac:dyDescent="0.2">
      <c r="A2265" s="255" t="s">
        <v>2063</v>
      </c>
      <c r="B2265" s="255" t="s">
        <v>2046</v>
      </c>
      <c r="C2265" s="255" t="s">
        <v>11449</v>
      </c>
      <c r="D2265" s="255" t="s">
        <v>11450</v>
      </c>
      <c r="E2265" s="255" t="s">
        <v>11451</v>
      </c>
      <c r="F2265" s="255" t="s">
        <v>11452</v>
      </c>
      <c r="G2265" s="256">
        <v>43200</v>
      </c>
      <c r="H2265" s="257">
        <v>109.49</v>
      </c>
      <c r="I2265" s="257">
        <v>1</v>
      </c>
      <c r="J2265" s="257">
        <f t="shared" si="35"/>
        <v>109.49</v>
      </c>
      <c r="K2265" s="255" t="s">
        <v>11453</v>
      </c>
      <c r="L2265" s="255" t="s">
        <v>320</v>
      </c>
      <c r="M2265" s="256">
        <v>43209</v>
      </c>
      <c r="N2265" s="255" t="s">
        <v>70</v>
      </c>
      <c r="O2265" s="255" t="s">
        <v>11454</v>
      </c>
    </row>
    <row r="2266" spans="1:15" x14ac:dyDescent="0.2">
      <c r="A2266" s="255" t="s">
        <v>2063</v>
      </c>
      <c r="B2266" s="255" t="s">
        <v>2046</v>
      </c>
      <c r="C2266" s="255" t="s">
        <v>1029</v>
      </c>
      <c r="D2266" s="255" t="s">
        <v>1030</v>
      </c>
      <c r="E2266" s="255" t="s">
        <v>1031</v>
      </c>
      <c r="F2266" s="255" t="s">
        <v>11455</v>
      </c>
      <c r="G2266" s="256">
        <v>43182</v>
      </c>
      <c r="H2266" s="257">
        <v>156.87</v>
      </c>
      <c r="I2266" s="257">
        <v>1</v>
      </c>
      <c r="J2266" s="257">
        <f t="shared" si="35"/>
        <v>156.87</v>
      </c>
      <c r="K2266" s="255" t="s">
        <v>6270</v>
      </c>
      <c r="L2266" s="255" t="s">
        <v>332</v>
      </c>
      <c r="M2266" s="256">
        <v>43195</v>
      </c>
      <c r="N2266" s="255" t="s">
        <v>70</v>
      </c>
      <c r="O2266" s="255" t="s">
        <v>6271</v>
      </c>
    </row>
    <row r="2267" spans="1:15" x14ac:dyDescent="0.2">
      <c r="A2267" s="255" t="s">
        <v>2063</v>
      </c>
      <c r="B2267" s="255" t="s">
        <v>2046</v>
      </c>
      <c r="C2267" s="255" t="s">
        <v>138</v>
      </c>
      <c r="D2267" s="255" t="s">
        <v>139</v>
      </c>
      <c r="E2267" s="255" t="s">
        <v>140</v>
      </c>
      <c r="F2267" s="255" t="s">
        <v>11456</v>
      </c>
      <c r="G2267" s="256">
        <v>43190</v>
      </c>
      <c r="H2267" s="257">
        <v>482.49</v>
      </c>
      <c r="I2267" s="257">
        <v>1</v>
      </c>
      <c r="J2267" s="257">
        <f t="shared" si="35"/>
        <v>482.49</v>
      </c>
      <c r="K2267" s="255" t="s">
        <v>11457</v>
      </c>
      <c r="L2267" s="255" t="s">
        <v>106</v>
      </c>
      <c r="M2267" s="256">
        <v>43193</v>
      </c>
      <c r="N2267" s="255" t="s">
        <v>70</v>
      </c>
      <c r="O2267" s="255" t="s">
        <v>398</v>
      </c>
    </row>
    <row r="2268" spans="1:15" x14ac:dyDescent="0.2">
      <c r="A2268" s="255" t="s">
        <v>2063</v>
      </c>
      <c r="B2268" s="255" t="s">
        <v>2046</v>
      </c>
      <c r="C2268" s="255" t="s">
        <v>138</v>
      </c>
      <c r="D2268" s="255" t="s">
        <v>139</v>
      </c>
      <c r="E2268" s="255" t="s">
        <v>140</v>
      </c>
      <c r="F2268" s="255" t="s">
        <v>11458</v>
      </c>
      <c r="G2268" s="256">
        <v>43190</v>
      </c>
      <c r="H2268" s="257">
        <v>931.82</v>
      </c>
      <c r="I2268" s="257">
        <v>1</v>
      </c>
      <c r="J2268" s="257">
        <f t="shared" si="35"/>
        <v>931.82</v>
      </c>
      <c r="K2268" s="255" t="s">
        <v>11459</v>
      </c>
      <c r="L2268" s="255" t="s">
        <v>319</v>
      </c>
      <c r="M2268" s="256">
        <v>43193</v>
      </c>
      <c r="N2268" s="255" t="s">
        <v>70</v>
      </c>
      <c r="O2268" s="255" t="s">
        <v>11460</v>
      </c>
    </row>
    <row r="2269" spans="1:15" x14ac:dyDescent="0.2">
      <c r="A2269" s="255" t="s">
        <v>2063</v>
      </c>
      <c r="B2269" s="255" t="s">
        <v>2046</v>
      </c>
      <c r="C2269" s="255" t="s">
        <v>206</v>
      </c>
      <c r="D2269" s="255" t="s">
        <v>207</v>
      </c>
      <c r="E2269" s="255" t="s">
        <v>208</v>
      </c>
      <c r="F2269" s="255" t="s">
        <v>11461</v>
      </c>
      <c r="G2269" s="256">
        <v>43216</v>
      </c>
      <c r="H2269" s="257">
        <v>91.96</v>
      </c>
      <c r="I2269" s="257">
        <v>1</v>
      </c>
      <c r="J2269" s="257">
        <f t="shared" si="35"/>
        <v>91.96</v>
      </c>
      <c r="K2269" s="255" t="s">
        <v>398</v>
      </c>
      <c r="L2269" s="255" t="s">
        <v>91</v>
      </c>
      <c r="M2269" s="256">
        <v>43216</v>
      </c>
      <c r="N2269" s="255" t="s">
        <v>70</v>
      </c>
      <c r="O2269" s="255" t="s">
        <v>398</v>
      </c>
    </row>
    <row r="2270" spans="1:15" x14ac:dyDescent="0.2">
      <c r="A2270" s="255" t="s">
        <v>2063</v>
      </c>
      <c r="B2270" s="255" t="s">
        <v>2046</v>
      </c>
      <c r="C2270" s="255" t="s">
        <v>206</v>
      </c>
      <c r="D2270" s="255" t="s">
        <v>207</v>
      </c>
      <c r="E2270" s="255" t="s">
        <v>208</v>
      </c>
      <c r="F2270" s="255" t="s">
        <v>11462</v>
      </c>
      <c r="G2270" s="256">
        <v>43216</v>
      </c>
      <c r="H2270" s="257">
        <v>38.78</v>
      </c>
      <c r="I2270" s="257">
        <v>1</v>
      </c>
      <c r="J2270" s="257">
        <f t="shared" si="35"/>
        <v>38.78</v>
      </c>
      <c r="K2270" s="255" t="s">
        <v>11463</v>
      </c>
      <c r="L2270" s="255" t="s">
        <v>221</v>
      </c>
      <c r="M2270" s="256">
        <v>43216</v>
      </c>
      <c r="N2270" s="255" t="s">
        <v>70</v>
      </c>
      <c r="O2270" s="255" t="s">
        <v>11464</v>
      </c>
    </row>
    <row r="2271" spans="1:15" x14ac:dyDescent="0.2">
      <c r="A2271" s="255" t="s">
        <v>2063</v>
      </c>
      <c r="B2271" s="255" t="s">
        <v>2046</v>
      </c>
      <c r="C2271" s="255" t="s">
        <v>206</v>
      </c>
      <c r="D2271" s="255" t="s">
        <v>207</v>
      </c>
      <c r="E2271" s="255" t="s">
        <v>208</v>
      </c>
      <c r="F2271" s="255" t="s">
        <v>11465</v>
      </c>
      <c r="G2271" s="256">
        <v>43216</v>
      </c>
      <c r="H2271" s="257">
        <v>40.200000000000003</v>
      </c>
      <c r="I2271" s="257">
        <v>1</v>
      </c>
      <c r="J2271" s="257">
        <f t="shared" si="35"/>
        <v>40.200000000000003</v>
      </c>
      <c r="K2271" s="255" t="s">
        <v>11466</v>
      </c>
      <c r="L2271" s="255" t="s">
        <v>221</v>
      </c>
      <c r="M2271" s="256">
        <v>43216</v>
      </c>
      <c r="N2271" s="255" t="s">
        <v>70</v>
      </c>
      <c r="O2271" s="255" t="s">
        <v>11467</v>
      </c>
    </row>
    <row r="2272" spans="1:15" x14ac:dyDescent="0.2">
      <c r="A2272" s="255" t="s">
        <v>2063</v>
      </c>
      <c r="B2272" s="255" t="s">
        <v>2046</v>
      </c>
      <c r="C2272" s="255" t="s">
        <v>206</v>
      </c>
      <c r="D2272" s="255" t="s">
        <v>207</v>
      </c>
      <c r="E2272" s="255" t="s">
        <v>208</v>
      </c>
      <c r="F2272" s="255" t="s">
        <v>11468</v>
      </c>
      <c r="G2272" s="256">
        <v>43215</v>
      </c>
      <c r="H2272" s="257">
        <v>127.41</v>
      </c>
      <c r="I2272" s="257">
        <v>1</v>
      </c>
      <c r="J2272" s="257">
        <f t="shared" si="35"/>
        <v>127.41</v>
      </c>
      <c r="K2272" s="255" t="s">
        <v>11469</v>
      </c>
      <c r="L2272" s="255" t="s">
        <v>91</v>
      </c>
      <c r="M2272" s="256">
        <v>43215</v>
      </c>
      <c r="N2272" s="255" t="s">
        <v>70</v>
      </c>
      <c r="O2272" s="255" t="s">
        <v>11470</v>
      </c>
    </row>
    <row r="2273" spans="1:15" x14ac:dyDescent="0.2">
      <c r="A2273" s="255" t="s">
        <v>2063</v>
      </c>
      <c r="B2273" s="255" t="s">
        <v>2046</v>
      </c>
      <c r="C2273" s="255" t="s">
        <v>206</v>
      </c>
      <c r="D2273" s="255" t="s">
        <v>207</v>
      </c>
      <c r="E2273" s="255" t="s">
        <v>208</v>
      </c>
      <c r="F2273" s="255" t="s">
        <v>11471</v>
      </c>
      <c r="G2273" s="256">
        <v>43215</v>
      </c>
      <c r="H2273" s="257">
        <v>91.96</v>
      </c>
      <c r="I2273" s="257">
        <v>1</v>
      </c>
      <c r="J2273" s="257">
        <f t="shared" si="35"/>
        <v>91.96</v>
      </c>
      <c r="K2273" s="255" t="s">
        <v>11472</v>
      </c>
      <c r="L2273" s="255" t="s">
        <v>91</v>
      </c>
      <c r="M2273" s="256">
        <v>43215</v>
      </c>
      <c r="N2273" s="255" t="s">
        <v>70</v>
      </c>
      <c r="O2273" s="255" t="s">
        <v>11473</v>
      </c>
    </row>
    <row r="2274" spans="1:15" x14ac:dyDescent="0.2">
      <c r="A2274" s="255" t="s">
        <v>2063</v>
      </c>
      <c r="B2274" s="255" t="s">
        <v>2046</v>
      </c>
      <c r="C2274" s="255" t="s">
        <v>206</v>
      </c>
      <c r="D2274" s="255" t="s">
        <v>207</v>
      </c>
      <c r="E2274" s="255" t="s">
        <v>208</v>
      </c>
      <c r="F2274" s="255" t="s">
        <v>11474</v>
      </c>
      <c r="G2274" s="256">
        <v>43215</v>
      </c>
      <c r="H2274" s="257">
        <v>153.65</v>
      </c>
      <c r="I2274" s="257">
        <v>1</v>
      </c>
      <c r="J2274" s="257">
        <f t="shared" si="35"/>
        <v>153.65</v>
      </c>
      <c r="K2274" s="255" t="s">
        <v>11475</v>
      </c>
      <c r="L2274" s="255" t="s">
        <v>91</v>
      </c>
      <c r="M2274" s="256">
        <v>43215</v>
      </c>
      <c r="N2274" s="255" t="s">
        <v>70</v>
      </c>
      <c r="O2274" s="255" t="s">
        <v>11476</v>
      </c>
    </row>
    <row r="2275" spans="1:15" x14ac:dyDescent="0.2">
      <c r="A2275" s="255" t="s">
        <v>2063</v>
      </c>
      <c r="B2275" s="255" t="s">
        <v>2046</v>
      </c>
      <c r="C2275" s="255" t="s">
        <v>206</v>
      </c>
      <c r="D2275" s="255" t="s">
        <v>207</v>
      </c>
      <c r="E2275" s="255" t="s">
        <v>208</v>
      </c>
      <c r="F2275" s="255" t="s">
        <v>11477</v>
      </c>
      <c r="G2275" s="256">
        <v>43215</v>
      </c>
      <c r="H2275" s="257">
        <v>17.53</v>
      </c>
      <c r="I2275" s="257">
        <v>1</v>
      </c>
      <c r="J2275" s="257">
        <f t="shared" si="35"/>
        <v>17.53</v>
      </c>
      <c r="K2275" s="255" t="s">
        <v>11478</v>
      </c>
      <c r="L2275" s="255" t="s">
        <v>91</v>
      </c>
      <c r="M2275" s="256">
        <v>43215</v>
      </c>
      <c r="N2275" s="255" t="s">
        <v>70</v>
      </c>
      <c r="O2275" s="255" t="s">
        <v>11479</v>
      </c>
    </row>
    <row r="2276" spans="1:15" x14ac:dyDescent="0.2">
      <c r="A2276" s="255" t="s">
        <v>2063</v>
      </c>
      <c r="B2276" s="255" t="s">
        <v>2046</v>
      </c>
      <c r="C2276" s="255" t="s">
        <v>203</v>
      </c>
      <c r="D2276" s="255" t="s">
        <v>204</v>
      </c>
      <c r="E2276" s="255" t="s">
        <v>205</v>
      </c>
      <c r="F2276" s="255" t="s">
        <v>11480</v>
      </c>
      <c r="G2276" s="256">
        <v>43190</v>
      </c>
      <c r="H2276" s="257">
        <v>64.680000000000007</v>
      </c>
      <c r="I2276" s="257">
        <v>1</v>
      </c>
      <c r="J2276" s="257">
        <f t="shared" si="35"/>
        <v>64.680000000000007</v>
      </c>
      <c r="K2276" s="255" t="s">
        <v>398</v>
      </c>
      <c r="L2276" s="255" t="s">
        <v>9046</v>
      </c>
      <c r="M2276" s="256">
        <v>43199</v>
      </c>
      <c r="N2276" s="255" t="s">
        <v>70</v>
      </c>
      <c r="O2276" s="255" t="s">
        <v>398</v>
      </c>
    </row>
    <row r="2277" spans="1:15" x14ac:dyDescent="0.2">
      <c r="A2277" s="255" t="s">
        <v>2063</v>
      </c>
      <c r="B2277" s="255" t="s">
        <v>2046</v>
      </c>
      <c r="C2277" s="255" t="s">
        <v>203</v>
      </c>
      <c r="D2277" s="255" t="s">
        <v>204</v>
      </c>
      <c r="E2277" s="255" t="s">
        <v>205</v>
      </c>
      <c r="F2277" s="255" t="s">
        <v>11481</v>
      </c>
      <c r="G2277" s="256">
        <v>43190</v>
      </c>
      <c r="H2277" s="257">
        <v>92.83</v>
      </c>
      <c r="I2277" s="257">
        <v>1</v>
      </c>
      <c r="J2277" s="257">
        <f t="shared" si="35"/>
        <v>92.83</v>
      </c>
      <c r="K2277" s="255" t="s">
        <v>398</v>
      </c>
      <c r="L2277" s="255" t="s">
        <v>301</v>
      </c>
      <c r="M2277" s="256">
        <v>43199</v>
      </c>
      <c r="N2277" s="255" t="s">
        <v>70</v>
      </c>
      <c r="O2277" s="255" t="s">
        <v>398</v>
      </c>
    </row>
    <row r="2278" spans="1:15" x14ac:dyDescent="0.2">
      <c r="A2278" s="255" t="s">
        <v>2063</v>
      </c>
      <c r="B2278" s="255" t="s">
        <v>2046</v>
      </c>
      <c r="C2278" s="255" t="s">
        <v>203</v>
      </c>
      <c r="D2278" s="255" t="s">
        <v>204</v>
      </c>
      <c r="E2278" s="255" t="s">
        <v>205</v>
      </c>
      <c r="F2278" s="255" t="s">
        <v>11482</v>
      </c>
      <c r="G2278" s="256">
        <v>43190</v>
      </c>
      <c r="H2278" s="257">
        <v>222.91</v>
      </c>
      <c r="I2278" s="257">
        <v>1</v>
      </c>
      <c r="J2278" s="257">
        <f t="shared" si="35"/>
        <v>222.91</v>
      </c>
      <c r="K2278" s="255" t="s">
        <v>11483</v>
      </c>
      <c r="L2278" s="255" t="s">
        <v>301</v>
      </c>
      <c r="M2278" s="256">
        <v>43199</v>
      </c>
      <c r="N2278" s="255" t="s">
        <v>70</v>
      </c>
      <c r="O2278" s="255" t="s">
        <v>11484</v>
      </c>
    </row>
    <row r="2279" spans="1:15" x14ac:dyDescent="0.2">
      <c r="A2279" s="255" t="s">
        <v>2063</v>
      </c>
      <c r="B2279" s="255" t="s">
        <v>2046</v>
      </c>
      <c r="C2279" s="255" t="s">
        <v>203</v>
      </c>
      <c r="D2279" s="255" t="s">
        <v>204</v>
      </c>
      <c r="E2279" s="255" t="s">
        <v>205</v>
      </c>
      <c r="F2279" s="255" t="s">
        <v>11485</v>
      </c>
      <c r="G2279" s="256">
        <v>43190</v>
      </c>
      <c r="H2279" s="257">
        <v>69.3</v>
      </c>
      <c r="I2279" s="257">
        <v>1</v>
      </c>
      <c r="J2279" s="257">
        <f t="shared" si="35"/>
        <v>69.3</v>
      </c>
      <c r="K2279" s="255" t="s">
        <v>11486</v>
      </c>
      <c r="L2279" s="255" t="s">
        <v>124</v>
      </c>
      <c r="M2279" s="256">
        <v>43216</v>
      </c>
      <c r="N2279" s="255" t="s">
        <v>70</v>
      </c>
      <c r="O2279" s="255" t="s">
        <v>11487</v>
      </c>
    </row>
    <row r="2280" spans="1:15" x14ac:dyDescent="0.2">
      <c r="A2280" s="255" t="s">
        <v>2063</v>
      </c>
      <c r="B2280" s="255" t="s">
        <v>2046</v>
      </c>
      <c r="C2280" s="255" t="s">
        <v>203</v>
      </c>
      <c r="D2280" s="255" t="s">
        <v>204</v>
      </c>
      <c r="E2280" s="255" t="s">
        <v>205</v>
      </c>
      <c r="F2280" s="255" t="s">
        <v>11488</v>
      </c>
      <c r="G2280" s="256">
        <v>43190</v>
      </c>
      <c r="H2280" s="257">
        <v>120.07</v>
      </c>
      <c r="I2280" s="257">
        <v>1</v>
      </c>
      <c r="J2280" s="257">
        <f t="shared" si="35"/>
        <v>120.07</v>
      </c>
      <c r="K2280" s="255" t="s">
        <v>398</v>
      </c>
      <c r="L2280" s="255" t="s">
        <v>2942</v>
      </c>
      <c r="M2280" s="256">
        <v>43199</v>
      </c>
      <c r="N2280" s="255" t="s">
        <v>70</v>
      </c>
      <c r="O2280" s="255" t="s">
        <v>398</v>
      </c>
    </row>
    <row r="2281" spans="1:15" x14ac:dyDescent="0.2">
      <c r="A2281" s="255" t="s">
        <v>2063</v>
      </c>
      <c r="B2281" s="255" t="s">
        <v>2046</v>
      </c>
      <c r="C2281" s="255" t="s">
        <v>203</v>
      </c>
      <c r="D2281" s="255" t="s">
        <v>204</v>
      </c>
      <c r="E2281" s="255" t="s">
        <v>205</v>
      </c>
      <c r="F2281" s="255" t="s">
        <v>11489</v>
      </c>
      <c r="G2281" s="256">
        <v>43190</v>
      </c>
      <c r="H2281" s="257">
        <v>11</v>
      </c>
      <c r="I2281" s="257">
        <v>1</v>
      </c>
      <c r="J2281" s="257">
        <f t="shared" si="35"/>
        <v>11</v>
      </c>
      <c r="K2281" s="255" t="s">
        <v>398</v>
      </c>
      <c r="L2281" s="255" t="s">
        <v>322</v>
      </c>
      <c r="M2281" s="256">
        <v>43199</v>
      </c>
      <c r="N2281" s="255" t="s">
        <v>70</v>
      </c>
      <c r="O2281" s="255" t="s">
        <v>398</v>
      </c>
    </row>
    <row r="2282" spans="1:15" x14ac:dyDescent="0.2">
      <c r="A2282" s="255" t="s">
        <v>2063</v>
      </c>
      <c r="B2282" s="255" t="s">
        <v>2046</v>
      </c>
      <c r="C2282" s="255" t="s">
        <v>203</v>
      </c>
      <c r="D2282" s="255" t="s">
        <v>204</v>
      </c>
      <c r="E2282" s="255" t="s">
        <v>205</v>
      </c>
      <c r="F2282" s="255" t="s">
        <v>11490</v>
      </c>
      <c r="G2282" s="256">
        <v>43159</v>
      </c>
      <c r="H2282" s="257">
        <v>52.8</v>
      </c>
      <c r="I2282" s="257">
        <v>1</v>
      </c>
      <c r="J2282" s="257">
        <f t="shared" si="35"/>
        <v>52.8</v>
      </c>
      <c r="K2282" s="255" t="s">
        <v>11486</v>
      </c>
      <c r="L2282" s="255" t="s">
        <v>124</v>
      </c>
      <c r="M2282" s="256">
        <v>43216</v>
      </c>
      <c r="N2282" s="255" t="s">
        <v>70</v>
      </c>
      <c r="O2282" s="255" t="s">
        <v>11487</v>
      </c>
    </row>
    <row r="2283" spans="1:15" x14ac:dyDescent="0.2">
      <c r="A2283" s="255" t="s">
        <v>2063</v>
      </c>
      <c r="B2283" s="255" t="s">
        <v>2046</v>
      </c>
      <c r="C2283" s="255" t="s">
        <v>203</v>
      </c>
      <c r="D2283" s="255" t="s">
        <v>204</v>
      </c>
      <c r="E2283" s="255" t="s">
        <v>205</v>
      </c>
      <c r="F2283" s="255" t="s">
        <v>11491</v>
      </c>
      <c r="G2283" s="256">
        <v>43131</v>
      </c>
      <c r="H2283" s="257">
        <v>118.8</v>
      </c>
      <c r="I2283" s="257">
        <v>1</v>
      </c>
      <c r="J2283" s="257">
        <f t="shared" si="35"/>
        <v>118.8</v>
      </c>
      <c r="K2283" s="255" t="s">
        <v>11486</v>
      </c>
      <c r="L2283" s="255" t="s">
        <v>124</v>
      </c>
      <c r="M2283" s="256">
        <v>43216</v>
      </c>
      <c r="N2283" s="255" t="s">
        <v>70</v>
      </c>
      <c r="O2283" s="255" t="s">
        <v>11487</v>
      </c>
    </row>
    <row r="2284" spans="1:15" x14ac:dyDescent="0.2">
      <c r="A2284" s="255" t="s">
        <v>2063</v>
      </c>
      <c r="B2284" s="255" t="s">
        <v>2046</v>
      </c>
      <c r="C2284" s="255" t="s">
        <v>203</v>
      </c>
      <c r="D2284" s="255" t="s">
        <v>204</v>
      </c>
      <c r="E2284" s="255" t="s">
        <v>205</v>
      </c>
      <c r="F2284" s="255" t="s">
        <v>398</v>
      </c>
      <c r="G2284" s="256">
        <v>43190</v>
      </c>
      <c r="H2284" s="257">
        <v>65.78</v>
      </c>
      <c r="I2284" s="257">
        <v>1</v>
      </c>
      <c r="J2284" s="257">
        <f t="shared" si="35"/>
        <v>65.78</v>
      </c>
      <c r="K2284" s="255" t="s">
        <v>874</v>
      </c>
      <c r="L2284" s="255" t="s">
        <v>11492</v>
      </c>
      <c r="M2284" s="256">
        <v>43199</v>
      </c>
      <c r="N2284" s="255" t="s">
        <v>70</v>
      </c>
      <c r="O2284" s="255" t="s">
        <v>398</v>
      </c>
    </row>
    <row r="2285" spans="1:15" x14ac:dyDescent="0.2">
      <c r="A2285" s="255" t="s">
        <v>2063</v>
      </c>
      <c r="B2285" s="255" t="s">
        <v>2046</v>
      </c>
      <c r="C2285" s="255" t="s">
        <v>963</v>
      </c>
      <c r="D2285" s="255" t="s">
        <v>964</v>
      </c>
      <c r="E2285" s="255" t="s">
        <v>965</v>
      </c>
      <c r="F2285" s="255" t="s">
        <v>11493</v>
      </c>
      <c r="G2285" s="256">
        <v>43189</v>
      </c>
      <c r="H2285" s="257">
        <v>60.5</v>
      </c>
      <c r="I2285" s="257">
        <v>1</v>
      </c>
      <c r="J2285" s="257">
        <f t="shared" si="35"/>
        <v>60.5</v>
      </c>
      <c r="K2285" s="255" t="s">
        <v>11494</v>
      </c>
      <c r="L2285" s="255" t="s">
        <v>415</v>
      </c>
      <c r="M2285" s="256">
        <v>43199</v>
      </c>
      <c r="N2285" s="255" t="s">
        <v>70</v>
      </c>
      <c r="O2285" s="255" t="s">
        <v>11495</v>
      </c>
    </row>
    <row r="2286" spans="1:15" x14ac:dyDescent="0.2">
      <c r="A2286" s="255" t="s">
        <v>2063</v>
      </c>
      <c r="B2286" s="255" t="s">
        <v>2046</v>
      </c>
      <c r="C2286" s="255" t="s">
        <v>597</v>
      </c>
      <c r="D2286" s="255" t="s">
        <v>1184</v>
      </c>
      <c r="E2286" s="255" t="s">
        <v>598</v>
      </c>
      <c r="F2286" s="255" t="s">
        <v>11496</v>
      </c>
      <c r="G2286" s="256">
        <v>43215</v>
      </c>
      <c r="H2286" s="257">
        <v>1970.07</v>
      </c>
      <c r="I2286" s="257">
        <v>1</v>
      </c>
      <c r="J2286" s="257">
        <f t="shared" si="35"/>
        <v>1970.07</v>
      </c>
      <c r="K2286" s="255" t="s">
        <v>9272</v>
      </c>
      <c r="L2286" s="255" t="s">
        <v>547</v>
      </c>
      <c r="M2286" s="256">
        <v>43216</v>
      </c>
      <c r="N2286" s="255" t="s">
        <v>70</v>
      </c>
      <c r="O2286" s="255" t="s">
        <v>9273</v>
      </c>
    </row>
    <row r="2287" spans="1:15" x14ac:dyDescent="0.2">
      <c r="A2287" s="255" t="s">
        <v>2063</v>
      </c>
      <c r="B2287" s="255" t="s">
        <v>2046</v>
      </c>
      <c r="C2287" s="255" t="s">
        <v>11497</v>
      </c>
      <c r="D2287" s="255" t="s">
        <v>11498</v>
      </c>
      <c r="E2287" s="255" t="s">
        <v>11499</v>
      </c>
      <c r="F2287" s="255" t="s">
        <v>11500</v>
      </c>
      <c r="G2287" s="256">
        <v>43141</v>
      </c>
      <c r="H2287" s="257">
        <v>31.82</v>
      </c>
      <c r="I2287" s="257">
        <v>1</v>
      </c>
      <c r="J2287" s="257">
        <f t="shared" si="35"/>
        <v>31.82</v>
      </c>
      <c r="K2287" s="255" t="s">
        <v>398</v>
      </c>
      <c r="L2287" s="255" t="s">
        <v>11501</v>
      </c>
      <c r="M2287" s="256">
        <v>43195</v>
      </c>
      <c r="N2287" s="255" t="s">
        <v>70</v>
      </c>
      <c r="O2287" s="255" t="s">
        <v>398</v>
      </c>
    </row>
    <row r="2288" spans="1:15" x14ac:dyDescent="0.2">
      <c r="A2288" s="255" t="s">
        <v>2063</v>
      </c>
      <c r="B2288" s="255" t="s">
        <v>2046</v>
      </c>
      <c r="C2288" s="255" t="s">
        <v>11497</v>
      </c>
      <c r="D2288" s="255" t="s">
        <v>11498</v>
      </c>
      <c r="E2288" s="255" t="s">
        <v>11499</v>
      </c>
      <c r="F2288" s="255" t="s">
        <v>11502</v>
      </c>
      <c r="G2288" s="256">
        <v>43216</v>
      </c>
      <c r="H2288" s="257">
        <v>38.42</v>
      </c>
      <c r="I2288" s="257">
        <v>1</v>
      </c>
      <c r="J2288" s="257">
        <f t="shared" si="35"/>
        <v>38.42</v>
      </c>
      <c r="K2288" s="255" t="s">
        <v>398</v>
      </c>
      <c r="L2288" s="255" t="s">
        <v>625</v>
      </c>
      <c r="M2288" s="256">
        <v>43217</v>
      </c>
      <c r="N2288" s="255" t="s">
        <v>70</v>
      </c>
      <c r="O2288" s="255" t="s">
        <v>398</v>
      </c>
    </row>
    <row r="2289" spans="1:15" x14ac:dyDescent="0.2">
      <c r="A2289" s="255" t="s">
        <v>2063</v>
      </c>
      <c r="B2289" s="255" t="s">
        <v>2046</v>
      </c>
      <c r="C2289" s="255" t="s">
        <v>2776</v>
      </c>
      <c r="D2289" s="255" t="s">
        <v>2777</v>
      </c>
      <c r="E2289" s="255" t="s">
        <v>2778</v>
      </c>
      <c r="F2289" s="255" t="s">
        <v>11503</v>
      </c>
      <c r="G2289" s="256">
        <v>43199</v>
      </c>
      <c r="H2289" s="257">
        <v>437.42</v>
      </c>
      <c r="I2289" s="257">
        <v>1</v>
      </c>
      <c r="J2289" s="257">
        <f t="shared" si="35"/>
        <v>437.42</v>
      </c>
      <c r="K2289" s="255" t="s">
        <v>11504</v>
      </c>
      <c r="L2289" s="255" t="s">
        <v>91</v>
      </c>
      <c r="M2289" s="256">
        <v>43217</v>
      </c>
      <c r="N2289" s="255" t="s">
        <v>70</v>
      </c>
      <c r="O2289" s="255" t="s">
        <v>11505</v>
      </c>
    </row>
    <row r="2290" spans="1:15" x14ac:dyDescent="0.2">
      <c r="A2290" s="255" t="s">
        <v>2063</v>
      </c>
      <c r="B2290" s="255" t="s">
        <v>2046</v>
      </c>
      <c r="C2290" s="255" t="s">
        <v>447</v>
      </c>
      <c r="D2290" s="255" t="s">
        <v>448</v>
      </c>
      <c r="E2290" s="255" t="s">
        <v>449</v>
      </c>
      <c r="F2290" s="255" t="s">
        <v>11506</v>
      </c>
      <c r="G2290" s="256">
        <v>43190</v>
      </c>
      <c r="H2290" s="257">
        <v>43.98</v>
      </c>
      <c r="I2290" s="257">
        <v>1</v>
      </c>
      <c r="J2290" s="257">
        <f t="shared" si="35"/>
        <v>43.98</v>
      </c>
      <c r="K2290" s="255" t="s">
        <v>398</v>
      </c>
      <c r="L2290" s="255" t="s">
        <v>504</v>
      </c>
      <c r="M2290" s="256">
        <v>43199</v>
      </c>
      <c r="N2290" s="255" t="s">
        <v>70</v>
      </c>
      <c r="O2290" s="255" t="s">
        <v>398</v>
      </c>
    </row>
    <row r="2291" spans="1:15" x14ac:dyDescent="0.2">
      <c r="A2291" s="255" t="s">
        <v>2063</v>
      </c>
      <c r="B2291" s="255" t="s">
        <v>2046</v>
      </c>
      <c r="C2291" s="255" t="s">
        <v>447</v>
      </c>
      <c r="D2291" s="255" t="s">
        <v>448</v>
      </c>
      <c r="E2291" s="255" t="s">
        <v>449</v>
      </c>
      <c r="F2291" s="255" t="s">
        <v>11507</v>
      </c>
      <c r="G2291" s="256">
        <v>43190</v>
      </c>
      <c r="H2291" s="257">
        <v>35.43</v>
      </c>
      <c r="I2291" s="257">
        <v>1</v>
      </c>
      <c r="J2291" s="257">
        <f t="shared" si="35"/>
        <v>35.43</v>
      </c>
      <c r="K2291" s="255" t="s">
        <v>398</v>
      </c>
      <c r="L2291" s="255" t="s">
        <v>525</v>
      </c>
      <c r="M2291" s="256">
        <v>43199</v>
      </c>
      <c r="N2291" s="255" t="s">
        <v>70</v>
      </c>
      <c r="O2291" s="255" t="s">
        <v>398</v>
      </c>
    </row>
    <row r="2292" spans="1:15" x14ac:dyDescent="0.2">
      <c r="A2292" s="255" t="s">
        <v>2063</v>
      </c>
      <c r="B2292" s="255" t="s">
        <v>2046</v>
      </c>
      <c r="C2292" s="255" t="s">
        <v>447</v>
      </c>
      <c r="D2292" s="255" t="s">
        <v>448</v>
      </c>
      <c r="E2292" s="255" t="s">
        <v>449</v>
      </c>
      <c r="F2292" s="255" t="s">
        <v>11508</v>
      </c>
      <c r="G2292" s="256">
        <v>43190</v>
      </c>
      <c r="H2292" s="257">
        <v>72.819999999999993</v>
      </c>
      <c r="I2292" s="257">
        <v>1</v>
      </c>
      <c r="J2292" s="257">
        <f t="shared" si="35"/>
        <v>72.819999999999993</v>
      </c>
      <c r="K2292" s="255" t="s">
        <v>11509</v>
      </c>
      <c r="L2292" s="255" t="s">
        <v>147</v>
      </c>
      <c r="M2292" s="256">
        <v>43199</v>
      </c>
      <c r="N2292" s="255" t="s">
        <v>70</v>
      </c>
      <c r="O2292" s="255" t="s">
        <v>11510</v>
      </c>
    </row>
    <row r="2293" spans="1:15" x14ac:dyDescent="0.2">
      <c r="A2293" s="255" t="s">
        <v>2063</v>
      </c>
      <c r="B2293" s="255" t="s">
        <v>2046</v>
      </c>
      <c r="C2293" s="255" t="s">
        <v>447</v>
      </c>
      <c r="D2293" s="255" t="s">
        <v>448</v>
      </c>
      <c r="E2293" s="255" t="s">
        <v>449</v>
      </c>
      <c r="F2293" s="255" t="s">
        <v>11511</v>
      </c>
      <c r="G2293" s="256">
        <v>43190</v>
      </c>
      <c r="H2293" s="257">
        <v>19.36</v>
      </c>
      <c r="I2293" s="257">
        <v>1</v>
      </c>
      <c r="J2293" s="257">
        <f t="shared" si="35"/>
        <v>19.36</v>
      </c>
      <c r="K2293" s="255" t="s">
        <v>398</v>
      </c>
      <c r="L2293" s="255" t="s">
        <v>1845</v>
      </c>
      <c r="M2293" s="256">
        <v>43200</v>
      </c>
      <c r="N2293" s="255" t="s">
        <v>70</v>
      </c>
      <c r="O2293" s="255" t="s">
        <v>398</v>
      </c>
    </row>
    <row r="2294" spans="1:15" x14ac:dyDescent="0.2">
      <c r="A2294" s="255" t="s">
        <v>2063</v>
      </c>
      <c r="B2294" s="255" t="s">
        <v>2046</v>
      </c>
      <c r="C2294" s="255" t="s">
        <v>447</v>
      </c>
      <c r="D2294" s="255" t="s">
        <v>448</v>
      </c>
      <c r="E2294" s="255" t="s">
        <v>449</v>
      </c>
      <c r="F2294" s="255" t="s">
        <v>11512</v>
      </c>
      <c r="G2294" s="256">
        <v>43190</v>
      </c>
      <c r="H2294" s="257">
        <v>34.65</v>
      </c>
      <c r="I2294" s="257">
        <v>1</v>
      </c>
      <c r="J2294" s="257">
        <f t="shared" si="35"/>
        <v>34.65</v>
      </c>
      <c r="K2294" s="255" t="s">
        <v>398</v>
      </c>
      <c r="L2294" s="255" t="s">
        <v>1845</v>
      </c>
      <c r="M2294" s="256">
        <v>43200</v>
      </c>
      <c r="N2294" s="255" t="s">
        <v>70</v>
      </c>
      <c r="O2294" s="255" t="s">
        <v>398</v>
      </c>
    </row>
    <row r="2295" spans="1:15" x14ac:dyDescent="0.2">
      <c r="A2295" s="255" t="s">
        <v>2063</v>
      </c>
      <c r="B2295" s="255" t="s">
        <v>2046</v>
      </c>
      <c r="C2295" s="255" t="s">
        <v>447</v>
      </c>
      <c r="D2295" s="255" t="s">
        <v>448</v>
      </c>
      <c r="E2295" s="255" t="s">
        <v>449</v>
      </c>
      <c r="F2295" s="255" t="s">
        <v>11513</v>
      </c>
      <c r="G2295" s="256">
        <v>43190</v>
      </c>
      <c r="H2295" s="257">
        <v>63.06</v>
      </c>
      <c r="I2295" s="257">
        <v>1</v>
      </c>
      <c r="J2295" s="257">
        <f t="shared" si="35"/>
        <v>63.06</v>
      </c>
      <c r="K2295" s="255" t="s">
        <v>398</v>
      </c>
      <c r="L2295" s="255" t="s">
        <v>434</v>
      </c>
      <c r="M2295" s="256">
        <v>43199</v>
      </c>
      <c r="N2295" s="255" t="s">
        <v>70</v>
      </c>
      <c r="O2295" s="255" t="s">
        <v>398</v>
      </c>
    </row>
    <row r="2296" spans="1:15" x14ac:dyDescent="0.2">
      <c r="A2296" s="255" t="s">
        <v>2063</v>
      </c>
      <c r="B2296" s="255" t="s">
        <v>2046</v>
      </c>
      <c r="C2296" s="255" t="s">
        <v>447</v>
      </c>
      <c r="D2296" s="255" t="s">
        <v>448</v>
      </c>
      <c r="E2296" s="255" t="s">
        <v>449</v>
      </c>
      <c r="F2296" s="255" t="s">
        <v>11514</v>
      </c>
      <c r="G2296" s="256">
        <v>43168</v>
      </c>
      <c r="H2296" s="257">
        <v>35.43</v>
      </c>
      <c r="I2296" s="257">
        <v>1</v>
      </c>
      <c r="J2296" s="257">
        <f t="shared" si="35"/>
        <v>35.43</v>
      </c>
      <c r="K2296" s="255" t="s">
        <v>398</v>
      </c>
      <c r="L2296" s="255" t="s">
        <v>525</v>
      </c>
      <c r="M2296" s="256">
        <v>43199</v>
      </c>
      <c r="N2296" s="255" t="s">
        <v>70</v>
      </c>
      <c r="O2296" s="255" t="s">
        <v>398</v>
      </c>
    </row>
    <row r="2297" spans="1:15" x14ac:dyDescent="0.2">
      <c r="A2297" s="255" t="s">
        <v>2063</v>
      </c>
      <c r="B2297" s="255" t="s">
        <v>2046</v>
      </c>
      <c r="C2297" s="255" t="s">
        <v>447</v>
      </c>
      <c r="D2297" s="255" t="s">
        <v>448</v>
      </c>
      <c r="E2297" s="255" t="s">
        <v>449</v>
      </c>
      <c r="F2297" s="255" t="s">
        <v>191</v>
      </c>
      <c r="G2297" s="256">
        <v>43168</v>
      </c>
      <c r="H2297" s="257">
        <v>52.37</v>
      </c>
      <c r="I2297" s="257">
        <v>1</v>
      </c>
      <c r="J2297" s="257">
        <f t="shared" si="35"/>
        <v>52.37</v>
      </c>
      <c r="K2297" s="255" t="s">
        <v>398</v>
      </c>
      <c r="L2297" s="255" t="s">
        <v>525</v>
      </c>
      <c r="M2297" s="256">
        <v>43199</v>
      </c>
      <c r="N2297" s="255" t="s">
        <v>70</v>
      </c>
      <c r="O2297" s="255" t="s">
        <v>398</v>
      </c>
    </row>
    <row r="2298" spans="1:15" x14ac:dyDescent="0.2">
      <c r="A2298" s="255" t="s">
        <v>2063</v>
      </c>
      <c r="B2298" s="255" t="s">
        <v>2046</v>
      </c>
      <c r="C2298" s="255" t="s">
        <v>11515</v>
      </c>
      <c r="D2298" s="255" t="s">
        <v>11516</v>
      </c>
      <c r="E2298" s="255" t="s">
        <v>11517</v>
      </c>
      <c r="F2298" s="255" t="s">
        <v>11518</v>
      </c>
      <c r="G2298" s="256">
        <v>43214</v>
      </c>
      <c r="H2298" s="257">
        <v>757.46</v>
      </c>
      <c r="I2298" s="257">
        <v>1</v>
      </c>
      <c r="J2298" s="257">
        <f t="shared" si="35"/>
        <v>757.46</v>
      </c>
      <c r="K2298" s="255" t="s">
        <v>11519</v>
      </c>
      <c r="L2298" s="255" t="s">
        <v>350</v>
      </c>
      <c r="M2298" s="256">
        <v>43217</v>
      </c>
      <c r="N2298" s="255" t="s">
        <v>70</v>
      </c>
      <c r="O2298" s="255" t="s">
        <v>11520</v>
      </c>
    </row>
    <row r="2299" spans="1:15" x14ac:dyDescent="0.2">
      <c r="A2299" s="255" t="s">
        <v>2063</v>
      </c>
      <c r="B2299" s="255" t="s">
        <v>2046</v>
      </c>
      <c r="C2299" s="255" t="s">
        <v>2116</v>
      </c>
      <c r="D2299" s="255" t="s">
        <v>2117</v>
      </c>
      <c r="E2299" s="255" t="s">
        <v>2118</v>
      </c>
      <c r="F2299" s="255" t="s">
        <v>11521</v>
      </c>
      <c r="G2299" s="256">
        <v>43209</v>
      </c>
      <c r="H2299" s="257">
        <v>43.89</v>
      </c>
      <c r="I2299" s="257">
        <v>1</v>
      </c>
      <c r="J2299" s="257">
        <f t="shared" si="35"/>
        <v>43.89</v>
      </c>
      <c r="K2299" s="255" t="s">
        <v>398</v>
      </c>
      <c r="L2299" s="255" t="s">
        <v>433</v>
      </c>
      <c r="M2299" s="256">
        <v>43210</v>
      </c>
      <c r="N2299" s="255" t="s">
        <v>70</v>
      </c>
      <c r="O2299" s="255" t="s">
        <v>398</v>
      </c>
    </row>
    <row r="2300" spans="1:15" x14ac:dyDescent="0.2">
      <c r="A2300" s="255" t="s">
        <v>2063</v>
      </c>
      <c r="B2300" s="255" t="s">
        <v>2046</v>
      </c>
      <c r="C2300" s="255" t="s">
        <v>905</v>
      </c>
      <c r="D2300" s="255" t="s">
        <v>906</v>
      </c>
      <c r="E2300" s="255" t="s">
        <v>907</v>
      </c>
      <c r="F2300" s="255" t="s">
        <v>11522</v>
      </c>
      <c r="G2300" s="256">
        <v>43210</v>
      </c>
      <c r="H2300" s="257">
        <v>306.98</v>
      </c>
      <c r="I2300" s="257">
        <v>1</v>
      </c>
      <c r="J2300" s="257">
        <f t="shared" si="35"/>
        <v>306.98</v>
      </c>
      <c r="K2300" s="255" t="s">
        <v>11523</v>
      </c>
      <c r="L2300" s="255" t="s">
        <v>432</v>
      </c>
      <c r="M2300" s="256">
        <v>43217</v>
      </c>
      <c r="N2300" s="255" t="s">
        <v>70</v>
      </c>
      <c r="O2300" s="255" t="s">
        <v>11524</v>
      </c>
    </row>
    <row r="2301" spans="1:15" x14ac:dyDescent="0.2">
      <c r="A2301" s="255" t="s">
        <v>2063</v>
      </c>
      <c r="B2301" s="255" t="s">
        <v>2046</v>
      </c>
      <c r="C2301" s="255" t="s">
        <v>905</v>
      </c>
      <c r="D2301" s="255" t="s">
        <v>906</v>
      </c>
      <c r="E2301" s="255" t="s">
        <v>907</v>
      </c>
      <c r="F2301" s="255" t="s">
        <v>11525</v>
      </c>
      <c r="G2301" s="256">
        <v>43208</v>
      </c>
      <c r="H2301" s="257">
        <v>329.12</v>
      </c>
      <c r="I2301" s="257">
        <v>1</v>
      </c>
      <c r="J2301" s="257">
        <f t="shared" si="35"/>
        <v>329.12</v>
      </c>
      <c r="K2301" s="255" t="s">
        <v>11526</v>
      </c>
      <c r="L2301" s="255" t="s">
        <v>434</v>
      </c>
      <c r="M2301" s="256">
        <v>43217</v>
      </c>
      <c r="N2301" s="255" t="s">
        <v>70</v>
      </c>
      <c r="O2301" s="255" t="s">
        <v>11527</v>
      </c>
    </row>
    <row r="2302" spans="1:15" x14ac:dyDescent="0.2">
      <c r="A2302" s="255" t="s">
        <v>2063</v>
      </c>
      <c r="B2302" s="255" t="s">
        <v>2046</v>
      </c>
      <c r="C2302" s="255" t="s">
        <v>905</v>
      </c>
      <c r="D2302" s="255" t="s">
        <v>906</v>
      </c>
      <c r="E2302" s="255" t="s">
        <v>907</v>
      </c>
      <c r="F2302" s="255" t="s">
        <v>11528</v>
      </c>
      <c r="G2302" s="256">
        <v>43203</v>
      </c>
      <c r="H2302" s="257">
        <v>429.04</v>
      </c>
      <c r="I2302" s="257">
        <v>1</v>
      </c>
      <c r="J2302" s="257">
        <f t="shared" si="35"/>
        <v>429.04</v>
      </c>
      <c r="K2302" s="255" t="s">
        <v>11529</v>
      </c>
      <c r="L2302" s="255" t="s">
        <v>432</v>
      </c>
      <c r="M2302" s="256">
        <v>43208</v>
      </c>
      <c r="N2302" s="255" t="s">
        <v>70</v>
      </c>
      <c r="O2302" s="255" t="s">
        <v>11530</v>
      </c>
    </row>
    <row r="2303" spans="1:15" x14ac:dyDescent="0.2">
      <c r="A2303" s="255" t="s">
        <v>2063</v>
      </c>
      <c r="B2303" s="255" t="s">
        <v>2046</v>
      </c>
      <c r="C2303" s="255" t="s">
        <v>905</v>
      </c>
      <c r="D2303" s="255" t="s">
        <v>906</v>
      </c>
      <c r="E2303" s="255" t="s">
        <v>907</v>
      </c>
      <c r="F2303" s="255" t="s">
        <v>11531</v>
      </c>
      <c r="G2303" s="256">
        <v>43187</v>
      </c>
      <c r="H2303" s="257">
        <v>28.75</v>
      </c>
      <c r="I2303" s="257">
        <v>1</v>
      </c>
      <c r="J2303" s="257">
        <f t="shared" si="35"/>
        <v>28.75</v>
      </c>
      <c r="K2303" s="255" t="s">
        <v>398</v>
      </c>
      <c r="L2303" s="255" t="s">
        <v>106</v>
      </c>
      <c r="M2303" s="256">
        <v>43193</v>
      </c>
      <c r="N2303" s="255" t="s">
        <v>70</v>
      </c>
      <c r="O2303" s="255" t="s">
        <v>398</v>
      </c>
    </row>
    <row r="2304" spans="1:15" x14ac:dyDescent="0.2">
      <c r="A2304" s="255" t="s">
        <v>2063</v>
      </c>
      <c r="B2304" s="255" t="s">
        <v>2046</v>
      </c>
      <c r="C2304" s="255" t="s">
        <v>905</v>
      </c>
      <c r="D2304" s="255" t="s">
        <v>906</v>
      </c>
      <c r="E2304" s="255" t="s">
        <v>907</v>
      </c>
      <c r="F2304" s="255" t="s">
        <v>11532</v>
      </c>
      <c r="G2304" s="256">
        <v>43182</v>
      </c>
      <c r="H2304" s="257">
        <v>785.82</v>
      </c>
      <c r="I2304" s="257">
        <v>1</v>
      </c>
      <c r="J2304" s="257">
        <f t="shared" si="35"/>
        <v>785.82</v>
      </c>
      <c r="K2304" s="255" t="s">
        <v>11533</v>
      </c>
      <c r="L2304" s="255" t="s">
        <v>432</v>
      </c>
      <c r="M2304" s="256">
        <v>43193</v>
      </c>
      <c r="N2304" s="255" t="s">
        <v>70</v>
      </c>
      <c r="O2304" s="255" t="s">
        <v>11534</v>
      </c>
    </row>
    <row r="2305" spans="1:15" x14ac:dyDescent="0.2">
      <c r="A2305" s="255" t="s">
        <v>2063</v>
      </c>
      <c r="B2305" s="255" t="s">
        <v>2046</v>
      </c>
      <c r="C2305" s="255" t="s">
        <v>905</v>
      </c>
      <c r="D2305" s="255" t="s">
        <v>906</v>
      </c>
      <c r="E2305" s="255" t="s">
        <v>907</v>
      </c>
      <c r="F2305" s="255" t="s">
        <v>7027</v>
      </c>
      <c r="G2305" s="256">
        <v>43175</v>
      </c>
      <c r="H2305" s="257">
        <v>230</v>
      </c>
      <c r="I2305" s="257">
        <v>1</v>
      </c>
      <c r="J2305" s="257">
        <f t="shared" si="35"/>
        <v>230</v>
      </c>
      <c r="K2305" s="255" t="s">
        <v>11535</v>
      </c>
      <c r="L2305" s="255" t="s">
        <v>432</v>
      </c>
      <c r="M2305" s="256">
        <v>43193</v>
      </c>
      <c r="N2305" s="255" t="s">
        <v>70</v>
      </c>
      <c r="O2305" s="255" t="s">
        <v>11536</v>
      </c>
    </row>
    <row r="2306" spans="1:15" x14ac:dyDescent="0.2">
      <c r="A2306" s="255" t="s">
        <v>2063</v>
      </c>
      <c r="B2306" s="255" t="s">
        <v>2046</v>
      </c>
      <c r="C2306" s="255" t="s">
        <v>905</v>
      </c>
      <c r="D2306" s="255" t="s">
        <v>906</v>
      </c>
      <c r="E2306" s="255" t="s">
        <v>907</v>
      </c>
      <c r="F2306" s="255" t="s">
        <v>11537</v>
      </c>
      <c r="G2306" s="256">
        <v>43175</v>
      </c>
      <c r="H2306" s="257">
        <v>77.56</v>
      </c>
      <c r="I2306" s="257">
        <v>1</v>
      </c>
      <c r="J2306" s="257">
        <f t="shared" si="35"/>
        <v>77.56</v>
      </c>
      <c r="K2306" s="255" t="s">
        <v>11538</v>
      </c>
      <c r="L2306" s="255" t="s">
        <v>432</v>
      </c>
      <c r="M2306" s="256">
        <v>43193</v>
      </c>
      <c r="N2306" s="255" t="s">
        <v>70</v>
      </c>
      <c r="O2306" s="255" t="s">
        <v>11539</v>
      </c>
    </row>
    <row r="2307" spans="1:15" x14ac:dyDescent="0.2">
      <c r="A2307" s="255" t="s">
        <v>2063</v>
      </c>
      <c r="B2307" s="255" t="s">
        <v>2046</v>
      </c>
      <c r="C2307" s="255" t="s">
        <v>11540</v>
      </c>
      <c r="D2307" s="255" t="s">
        <v>11541</v>
      </c>
      <c r="E2307" s="255" t="s">
        <v>11542</v>
      </c>
      <c r="F2307" s="255" t="s">
        <v>11543</v>
      </c>
      <c r="G2307" s="256">
        <v>43207</v>
      </c>
      <c r="H2307" s="257">
        <v>265.3</v>
      </c>
      <c r="I2307" s="257">
        <v>1</v>
      </c>
      <c r="J2307" s="257">
        <f t="shared" ref="J2307:J2370" si="36">H2307*I2307</f>
        <v>265.3</v>
      </c>
      <c r="K2307" s="255" t="s">
        <v>11544</v>
      </c>
      <c r="L2307" s="255" t="s">
        <v>432</v>
      </c>
      <c r="M2307" s="256">
        <v>43214</v>
      </c>
      <c r="N2307" s="255" t="s">
        <v>70</v>
      </c>
      <c r="O2307" s="255" t="s">
        <v>11545</v>
      </c>
    </row>
    <row r="2308" spans="1:15" x14ac:dyDescent="0.2">
      <c r="A2308" s="255" t="s">
        <v>2063</v>
      </c>
      <c r="B2308" s="255" t="s">
        <v>2046</v>
      </c>
      <c r="C2308" s="255" t="s">
        <v>352</v>
      </c>
      <c r="D2308" s="255" t="s">
        <v>353</v>
      </c>
      <c r="E2308" s="255" t="s">
        <v>354</v>
      </c>
      <c r="F2308" s="255" t="s">
        <v>11546</v>
      </c>
      <c r="G2308" s="256">
        <v>43104</v>
      </c>
      <c r="H2308" s="257">
        <v>93.17</v>
      </c>
      <c r="I2308" s="257">
        <v>1</v>
      </c>
      <c r="J2308" s="257">
        <f t="shared" si="36"/>
        <v>93.17</v>
      </c>
      <c r="K2308" s="255" t="s">
        <v>11547</v>
      </c>
      <c r="L2308" s="255" t="s">
        <v>170</v>
      </c>
      <c r="M2308" s="256">
        <v>43200</v>
      </c>
      <c r="N2308" s="255" t="s">
        <v>70</v>
      </c>
      <c r="O2308" s="255" t="s">
        <v>11548</v>
      </c>
    </row>
    <row r="2309" spans="1:15" x14ac:dyDescent="0.2">
      <c r="A2309" s="255" t="s">
        <v>2063</v>
      </c>
      <c r="B2309" s="255" t="s">
        <v>2046</v>
      </c>
      <c r="C2309" s="255" t="s">
        <v>71</v>
      </c>
      <c r="D2309" s="255" t="s">
        <v>72</v>
      </c>
      <c r="E2309" s="255" t="s">
        <v>73</v>
      </c>
      <c r="F2309" s="255" t="s">
        <v>11549</v>
      </c>
      <c r="G2309" s="256">
        <v>43190</v>
      </c>
      <c r="H2309" s="257">
        <v>24.3</v>
      </c>
      <c r="I2309" s="257">
        <v>1</v>
      </c>
      <c r="J2309" s="257">
        <f t="shared" si="36"/>
        <v>24.3</v>
      </c>
      <c r="K2309" s="255" t="s">
        <v>398</v>
      </c>
      <c r="L2309" s="255" t="s">
        <v>319</v>
      </c>
      <c r="M2309" s="256">
        <v>43193</v>
      </c>
      <c r="N2309" s="255" t="s">
        <v>70</v>
      </c>
      <c r="O2309" s="255" t="s">
        <v>398</v>
      </c>
    </row>
    <row r="2310" spans="1:15" x14ac:dyDescent="0.2">
      <c r="A2310" s="255" t="s">
        <v>2063</v>
      </c>
      <c r="B2310" s="255" t="s">
        <v>2046</v>
      </c>
      <c r="C2310" s="255" t="s">
        <v>71</v>
      </c>
      <c r="D2310" s="255" t="s">
        <v>72</v>
      </c>
      <c r="E2310" s="255" t="s">
        <v>73</v>
      </c>
      <c r="F2310" s="255" t="s">
        <v>11550</v>
      </c>
      <c r="G2310" s="256">
        <v>43190</v>
      </c>
      <c r="H2310" s="257">
        <v>100.43</v>
      </c>
      <c r="I2310" s="257">
        <v>1</v>
      </c>
      <c r="J2310" s="257">
        <f t="shared" si="36"/>
        <v>100.43</v>
      </c>
      <c r="K2310" s="255" t="s">
        <v>398</v>
      </c>
      <c r="L2310" s="255" t="s">
        <v>319</v>
      </c>
      <c r="M2310" s="256">
        <v>43193</v>
      </c>
      <c r="N2310" s="255" t="s">
        <v>70</v>
      </c>
      <c r="O2310" s="255" t="s">
        <v>398</v>
      </c>
    </row>
    <row r="2311" spans="1:15" x14ac:dyDescent="0.2">
      <c r="A2311" s="255" t="s">
        <v>2063</v>
      </c>
      <c r="B2311" s="255" t="s">
        <v>2046</v>
      </c>
      <c r="C2311" s="255" t="s">
        <v>2787</v>
      </c>
      <c r="D2311" s="255" t="s">
        <v>2788</v>
      </c>
      <c r="E2311" s="255" t="s">
        <v>2789</v>
      </c>
      <c r="F2311" s="255" t="s">
        <v>11551</v>
      </c>
      <c r="G2311" s="256">
        <v>43215</v>
      </c>
      <c r="H2311" s="257">
        <v>581.1</v>
      </c>
      <c r="I2311" s="257">
        <v>1</v>
      </c>
      <c r="J2311" s="257">
        <f t="shared" si="36"/>
        <v>581.1</v>
      </c>
      <c r="K2311" s="255" t="s">
        <v>398</v>
      </c>
      <c r="L2311" s="255" t="s">
        <v>83</v>
      </c>
      <c r="M2311" s="256">
        <v>43215</v>
      </c>
      <c r="N2311" s="255" t="s">
        <v>70</v>
      </c>
      <c r="O2311" s="255" t="s">
        <v>398</v>
      </c>
    </row>
    <row r="2312" spans="1:15" x14ac:dyDescent="0.2">
      <c r="A2312" s="255" t="s">
        <v>2063</v>
      </c>
      <c r="B2312" s="255" t="s">
        <v>2046</v>
      </c>
      <c r="C2312" s="255" t="s">
        <v>11552</v>
      </c>
      <c r="D2312" s="255" t="s">
        <v>11553</v>
      </c>
      <c r="E2312" s="255" t="s">
        <v>11554</v>
      </c>
      <c r="F2312" s="255" t="s">
        <v>11555</v>
      </c>
      <c r="G2312" s="256">
        <v>43210</v>
      </c>
      <c r="H2312" s="257">
        <v>145.19999999999999</v>
      </c>
      <c r="I2312" s="257">
        <v>1</v>
      </c>
      <c r="J2312" s="257">
        <f t="shared" si="36"/>
        <v>145.19999999999999</v>
      </c>
      <c r="K2312" s="255" t="s">
        <v>398</v>
      </c>
      <c r="L2312" s="255" t="s">
        <v>513</v>
      </c>
      <c r="M2312" s="256">
        <v>43217</v>
      </c>
      <c r="N2312" s="255" t="s">
        <v>70</v>
      </c>
      <c r="O2312" s="255" t="s">
        <v>398</v>
      </c>
    </row>
    <row r="2313" spans="1:15" x14ac:dyDescent="0.2">
      <c r="A2313" s="255" t="s">
        <v>2063</v>
      </c>
      <c r="B2313" s="255" t="s">
        <v>2046</v>
      </c>
      <c r="C2313" s="255" t="s">
        <v>11552</v>
      </c>
      <c r="D2313" s="255" t="s">
        <v>11553</v>
      </c>
      <c r="E2313" s="255" t="s">
        <v>11554</v>
      </c>
      <c r="F2313" s="255" t="s">
        <v>11556</v>
      </c>
      <c r="G2313" s="256">
        <v>43182</v>
      </c>
      <c r="H2313" s="257">
        <v>50.82</v>
      </c>
      <c r="I2313" s="257">
        <v>1</v>
      </c>
      <c r="J2313" s="257">
        <f t="shared" si="36"/>
        <v>50.82</v>
      </c>
      <c r="K2313" s="255" t="s">
        <v>398</v>
      </c>
      <c r="L2313" s="255" t="s">
        <v>91</v>
      </c>
      <c r="M2313" s="256">
        <v>43193</v>
      </c>
      <c r="N2313" s="255" t="s">
        <v>70</v>
      </c>
      <c r="O2313" s="255" t="s">
        <v>398</v>
      </c>
    </row>
    <row r="2314" spans="1:15" x14ac:dyDescent="0.2">
      <c r="A2314" s="255" t="s">
        <v>2063</v>
      </c>
      <c r="B2314" s="255" t="s">
        <v>2046</v>
      </c>
      <c r="C2314" s="255" t="s">
        <v>11557</v>
      </c>
      <c r="D2314" s="255" t="s">
        <v>11558</v>
      </c>
      <c r="E2314" s="255" t="s">
        <v>11559</v>
      </c>
      <c r="F2314" s="255" t="s">
        <v>11560</v>
      </c>
      <c r="G2314" s="256">
        <v>43205</v>
      </c>
      <c r="H2314" s="257">
        <v>107.63</v>
      </c>
      <c r="I2314" s="257">
        <v>1</v>
      </c>
      <c r="J2314" s="257">
        <f t="shared" si="36"/>
        <v>107.63</v>
      </c>
      <c r="K2314" s="255" t="s">
        <v>398</v>
      </c>
      <c r="L2314" s="255" t="s">
        <v>434</v>
      </c>
      <c r="M2314" s="256">
        <v>43206</v>
      </c>
      <c r="N2314" s="255" t="s">
        <v>70</v>
      </c>
      <c r="O2314" s="255" t="s">
        <v>398</v>
      </c>
    </row>
    <row r="2315" spans="1:15" x14ac:dyDescent="0.2">
      <c r="A2315" s="255" t="s">
        <v>2063</v>
      </c>
      <c r="B2315" s="255" t="s">
        <v>2046</v>
      </c>
      <c r="C2315" s="255" t="s">
        <v>9439</v>
      </c>
      <c r="D2315" s="255" t="s">
        <v>9440</v>
      </c>
      <c r="E2315" s="255" t="s">
        <v>9441</v>
      </c>
      <c r="F2315" s="255" t="s">
        <v>11561</v>
      </c>
      <c r="G2315" s="256">
        <v>43209</v>
      </c>
      <c r="H2315" s="257">
        <v>508.2</v>
      </c>
      <c r="I2315" s="257">
        <v>1</v>
      </c>
      <c r="J2315" s="257">
        <f t="shared" si="36"/>
        <v>508.2</v>
      </c>
      <c r="K2315" s="255" t="s">
        <v>11562</v>
      </c>
      <c r="L2315" s="255" t="s">
        <v>430</v>
      </c>
      <c r="M2315" s="256">
        <v>43214</v>
      </c>
      <c r="N2315" s="255" t="s">
        <v>70</v>
      </c>
      <c r="O2315" s="255" t="s">
        <v>11563</v>
      </c>
    </row>
    <row r="2316" spans="1:15" x14ac:dyDescent="0.2">
      <c r="A2316" s="255" t="s">
        <v>2063</v>
      </c>
      <c r="B2316" s="255" t="s">
        <v>2046</v>
      </c>
      <c r="C2316" s="255" t="s">
        <v>11564</v>
      </c>
      <c r="D2316" s="255" t="s">
        <v>11565</v>
      </c>
      <c r="E2316" s="255" t="s">
        <v>11566</v>
      </c>
      <c r="F2316" s="255" t="s">
        <v>11567</v>
      </c>
      <c r="G2316" s="256">
        <v>43190</v>
      </c>
      <c r="H2316" s="257">
        <v>814.03</v>
      </c>
      <c r="I2316" s="257">
        <v>1</v>
      </c>
      <c r="J2316" s="257">
        <f t="shared" si="36"/>
        <v>814.03</v>
      </c>
      <c r="K2316" s="255" t="s">
        <v>11568</v>
      </c>
      <c r="L2316" s="255" t="s">
        <v>106</v>
      </c>
      <c r="M2316" s="256">
        <v>43202</v>
      </c>
      <c r="N2316" s="255" t="s">
        <v>70</v>
      </c>
      <c r="O2316" s="255" t="s">
        <v>11569</v>
      </c>
    </row>
    <row r="2317" spans="1:15" x14ac:dyDescent="0.2">
      <c r="A2317" s="255" t="s">
        <v>2063</v>
      </c>
      <c r="B2317" s="255" t="s">
        <v>2046</v>
      </c>
      <c r="C2317" s="255" t="s">
        <v>11564</v>
      </c>
      <c r="D2317" s="255" t="s">
        <v>11565</v>
      </c>
      <c r="E2317" s="255" t="s">
        <v>11566</v>
      </c>
      <c r="F2317" s="255" t="s">
        <v>11570</v>
      </c>
      <c r="G2317" s="256">
        <v>43190</v>
      </c>
      <c r="H2317" s="257">
        <v>1462.79</v>
      </c>
      <c r="I2317" s="257">
        <v>1</v>
      </c>
      <c r="J2317" s="257">
        <f t="shared" si="36"/>
        <v>1462.79</v>
      </c>
      <c r="K2317" s="255" t="s">
        <v>11571</v>
      </c>
      <c r="L2317" s="255" t="s">
        <v>106</v>
      </c>
      <c r="M2317" s="256">
        <v>43202</v>
      </c>
      <c r="N2317" s="255" t="s">
        <v>70</v>
      </c>
      <c r="O2317" s="255" t="s">
        <v>11572</v>
      </c>
    </row>
    <row r="2318" spans="1:15" x14ac:dyDescent="0.2">
      <c r="A2318" s="255" t="s">
        <v>2063</v>
      </c>
      <c r="B2318" s="255" t="s">
        <v>2046</v>
      </c>
      <c r="C2318" s="255" t="s">
        <v>11573</v>
      </c>
      <c r="D2318" s="255" t="s">
        <v>11574</v>
      </c>
      <c r="E2318" s="255" t="s">
        <v>11575</v>
      </c>
      <c r="F2318" s="255" t="s">
        <v>11576</v>
      </c>
      <c r="G2318" s="256">
        <v>43194</v>
      </c>
      <c r="H2318" s="257">
        <v>16.34</v>
      </c>
      <c r="I2318" s="257">
        <v>1</v>
      </c>
      <c r="J2318" s="257">
        <f t="shared" si="36"/>
        <v>16.34</v>
      </c>
      <c r="K2318" s="255" t="s">
        <v>398</v>
      </c>
      <c r="L2318" s="255" t="s">
        <v>365</v>
      </c>
      <c r="M2318" s="256">
        <v>43217</v>
      </c>
      <c r="N2318" s="255" t="s">
        <v>70</v>
      </c>
      <c r="O2318" s="255" t="s">
        <v>398</v>
      </c>
    </row>
    <row r="2319" spans="1:15" x14ac:dyDescent="0.2">
      <c r="A2319" s="255" t="s">
        <v>2063</v>
      </c>
      <c r="B2319" s="255" t="s">
        <v>2046</v>
      </c>
      <c r="C2319" s="255" t="s">
        <v>908</v>
      </c>
      <c r="D2319" s="255" t="s">
        <v>909</v>
      </c>
      <c r="E2319" s="255" t="s">
        <v>910</v>
      </c>
      <c r="F2319" s="255" t="s">
        <v>11577</v>
      </c>
      <c r="G2319" s="256">
        <v>43191</v>
      </c>
      <c r="H2319" s="257">
        <v>75.989999999999995</v>
      </c>
      <c r="I2319" s="257">
        <v>1</v>
      </c>
      <c r="J2319" s="257">
        <f t="shared" si="36"/>
        <v>75.989999999999995</v>
      </c>
      <c r="K2319" s="255" t="s">
        <v>398</v>
      </c>
      <c r="L2319" s="255" t="s">
        <v>177</v>
      </c>
      <c r="M2319" s="256">
        <v>43201</v>
      </c>
      <c r="N2319" s="255" t="s">
        <v>70</v>
      </c>
      <c r="O2319" s="255" t="s">
        <v>398</v>
      </c>
    </row>
    <row r="2320" spans="1:15" x14ac:dyDescent="0.2">
      <c r="A2320" s="255" t="s">
        <v>2063</v>
      </c>
      <c r="B2320" s="255" t="s">
        <v>2046</v>
      </c>
      <c r="C2320" s="255" t="s">
        <v>908</v>
      </c>
      <c r="D2320" s="255" t="s">
        <v>909</v>
      </c>
      <c r="E2320" s="255" t="s">
        <v>910</v>
      </c>
      <c r="F2320" s="255" t="s">
        <v>11578</v>
      </c>
      <c r="G2320" s="256">
        <v>43191</v>
      </c>
      <c r="H2320" s="257">
        <v>194.81</v>
      </c>
      <c r="I2320" s="257">
        <v>1</v>
      </c>
      <c r="J2320" s="257">
        <f t="shared" si="36"/>
        <v>194.81</v>
      </c>
      <c r="K2320" s="255" t="s">
        <v>398</v>
      </c>
      <c r="L2320" s="255" t="s">
        <v>177</v>
      </c>
      <c r="M2320" s="256">
        <v>43199</v>
      </c>
      <c r="N2320" s="255" t="s">
        <v>70</v>
      </c>
      <c r="O2320" s="255" t="s">
        <v>398</v>
      </c>
    </row>
    <row r="2321" spans="1:15" x14ac:dyDescent="0.2">
      <c r="A2321" s="255" t="s">
        <v>2063</v>
      </c>
      <c r="B2321" s="255" t="s">
        <v>2046</v>
      </c>
      <c r="C2321" s="255" t="s">
        <v>908</v>
      </c>
      <c r="D2321" s="255" t="s">
        <v>909</v>
      </c>
      <c r="E2321" s="255" t="s">
        <v>910</v>
      </c>
      <c r="F2321" s="255" t="s">
        <v>11579</v>
      </c>
      <c r="G2321" s="256">
        <v>43191</v>
      </c>
      <c r="H2321" s="257">
        <v>58.07</v>
      </c>
      <c r="I2321" s="257">
        <v>1</v>
      </c>
      <c r="J2321" s="257">
        <f t="shared" si="36"/>
        <v>58.07</v>
      </c>
      <c r="K2321" s="255" t="s">
        <v>11580</v>
      </c>
      <c r="L2321" s="255" t="s">
        <v>235</v>
      </c>
      <c r="M2321" s="256">
        <v>43201</v>
      </c>
      <c r="N2321" s="255" t="s">
        <v>70</v>
      </c>
      <c r="O2321" s="255" t="s">
        <v>11581</v>
      </c>
    </row>
    <row r="2322" spans="1:15" x14ac:dyDescent="0.2">
      <c r="A2322" s="255" t="s">
        <v>2063</v>
      </c>
      <c r="B2322" s="255" t="s">
        <v>2046</v>
      </c>
      <c r="C2322" s="255" t="s">
        <v>908</v>
      </c>
      <c r="D2322" s="255" t="s">
        <v>909</v>
      </c>
      <c r="E2322" s="255" t="s">
        <v>910</v>
      </c>
      <c r="F2322" s="255" t="s">
        <v>11582</v>
      </c>
      <c r="G2322" s="256">
        <v>43191</v>
      </c>
      <c r="H2322" s="257">
        <v>124.33</v>
      </c>
      <c r="I2322" s="257">
        <v>1</v>
      </c>
      <c r="J2322" s="257">
        <f t="shared" si="36"/>
        <v>124.33</v>
      </c>
      <c r="K2322" s="255" t="s">
        <v>11580</v>
      </c>
      <c r="L2322" s="255" t="s">
        <v>235</v>
      </c>
      <c r="M2322" s="256">
        <v>43199</v>
      </c>
      <c r="N2322" s="255" t="s">
        <v>70</v>
      </c>
      <c r="O2322" s="255" t="s">
        <v>11581</v>
      </c>
    </row>
    <row r="2323" spans="1:15" x14ac:dyDescent="0.2">
      <c r="A2323" s="255" t="s">
        <v>2063</v>
      </c>
      <c r="B2323" s="255" t="s">
        <v>2046</v>
      </c>
      <c r="C2323" s="255" t="s">
        <v>911</v>
      </c>
      <c r="D2323" s="255" t="s">
        <v>1058</v>
      </c>
      <c r="E2323" s="255" t="s">
        <v>912</v>
      </c>
      <c r="F2323" s="255" t="s">
        <v>11583</v>
      </c>
      <c r="G2323" s="256">
        <v>43209</v>
      </c>
      <c r="H2323" s="257">
        <v>416.24</v>
      </c>
      <c r="I2323" s="257">
        <v>1</v>
      </c>
      <c r="J2323" s="257">
        <f t="shared" si="36"/>
        <v>416.24</v>
      </c>
      <c r="K2323" s="255" t="s">
        <v>11584</v>
      </c>
      <c r="L2323" s="255" t="s">
        <v>432</v>
      </c>
      <c r="M2323" s="256">
        <v>43210</v>
      </c>
      <c r="N2323" s="255" t="s">
        <v>70</v>
      </c>
      <c r="O2323" s="255" t="s">
        <v>11585</v>
      </c>
    </row>
    <row r="2324" spans="1:15" x14ac:dyDescent="0.2">
      <c r="A2324" s="255" t="s">
        <v>2063</v>
      </c>
      <c r="B2324" s="255" t="s">
        <v>2046</v>
      </c>
      <c r="C2324" s="255" t="s">
        <v>911</v>
      </c>
      <c r="D2324" s="255" t="s">
        <v>1058</v>
      </c>
      <c r="E2324" s="255" t="s">
        <v>912</v>
      </c>
      <c r="F2324" s="255" t="s">
        <v>11586</v>
      </c>
      <c r="G2324" s="256">
        <v>43207</v>
      </c>
      <c r="H2324" s="257">
        <v>79.5</v>
      </c>
      <c r="I2324" s="257">
        <v>1</v>
      </c>
      <c r="J2324" s="257">
        <f t="shared" si="36"/>
        <v>79.5</v>
      </c>
      <c r="K2324" s="255" t="s">
        <v>11587</v>
      </c>
      <c r="L2324" s="255" t="s">
        <v>432</v>
      </c>
      <c r="M2324" s="256">
        <v>43207</v>
      </c>
      <c r="N2324" s="255" t="s">
        <v>70</v>
      </c>
      <c r="O2324" s="255" t="s">
        <v>11588</v>
      </c>
    </row>
    <row r="2325" spans="1:15" x14ac:dyDescent="0.2">
      <c r="A2325" s="255" t="s">
        <v>2063</v>
      </c>
      <c r="B2325" s="255" t="s">
        <v>2046</v>
      </c>
      <c r="C2325" s="255" t="s">
        <v>911</v>
      </c>
      <c r="D2325" s="255" t="s">
        <v>1058</v>
      </c>
      <c r="E2325" s="255" t="s">
        <v>912</v>
      </c>
      <c r="F2325" s="255" t="s">
        <v>11589</v>
      </c>
      <c r="G2325" s="256">
        <v>43200</v>
      </c>
      <c r="H2325" s="257">
        <v>154.83000000000001</v>
      </c>
      <c r="I2325" s="257">
        <v>1</v>
      </c>
      <c r="J2325" s="257">
        <f t="shared" si="36"/>
        <v>154.83000000000001</v>
      </c>
      <c r="K2325" s="255" t="s">
        <v>11590</v>
      </c>
      <c r="L2325" s="255" t="s">
        <v>432</v>
      </c>
      <c r="M2325" s="256">
        <v>43200</v>
      </c>
      <c r="N2325" s="255" t="s">
        <v>70</v>
      </c>
      <c r="O2325" s="255" t="s">
        <v>11591</v>
      </c>
    </row>
    <row r="2326" spans="1:15" x14ac:dyDescent="0.2">
      <c r="A2326" s="255" t="s">
        <v>2063</v>
      </c>
      <c r="B2326" s="255" t="s">
        <v>2046</v>
      </c>
      <c r="C2326" s="255" t="s">
        <v>911</v>
      </c>
      <c r="D2326" s="255" t="s">
        <v>1058</v>
      </c>
      <c r="E2326" s="255" t="s">
        <v>912</v>
      </c>
      <c r="F2326" s="255" t="s">
        <v>11592</v>
      </c>
      <c r="G2326" s="256">
        <v>43195</v>
      </c>
      <c r="H2326" s="257">
        <v>957.11</v>
      </c>
      <c r="I2326" s="257">
        <v>1</v>
      </c>
      <c r="J2326" s="257">
        <f t="shared" si="36"/>
        <v>957.11</v>
      </c>
      <c r="K2326" s="255" t="s">
        <v>11593</v>
      </c>
      <c r="L2326" s="255" t="s">
        <v>432</v>
      </c>
      <c r="M2326" s="256">
        <v>43196</v>
      </c>
      <c r="N2326" s="255" t="s">
        <v>70</v>
      </c>
      <c r="O2326" s="255" t="s">
        <v>11594</v>
      </c>
    </row>
    <row r="2327" spans="1:15" x14ac:dyDescent="0.2">
      <c r="A2327" s="255" t="s">
        <v>2063</v>
      </c>
      <c r="B2327" s="255" t="s">
        <v>2046</v>
      </c>
      <c r="C2327" s="255" t="s">
        <v>232</v>
      </c>
      <c r="D2327" s="255" t="s">
        <v>233</v>
      </c>
      <c r="E2327" s="255" t="s">
        <v>234</v>
      </c>
      <c r="F2327" s="255" t="s">
        <v>11595</v>
      </c>
      <c r="G2327" s="256">
        <v>43213</v>
      </c>
      <c r="H2327" s="257">
        <v>162.44</v>
      </c>
      <c r="I2327" s="257">
        <v>1</v>
      </c>
      <c r="J2327" s="257">
        <f t="shared" si="36"/>
        <v>162.44</v>
      </c>
      <c r="K2327" s="255" t="s">
        <v>11596</v>
      </c>
      <c r="L2327" s="255" t="s">
        <v>11597</v>
      </c>
      <c r="M2327" s="256">
        <v>43215</v>
      </c>
      <c r="N2327" s="255" t="s">
        <v>70</v>
      </c>
      <c r="O2327" s="255" t="s">
        <v>11598</v>
      </c>
    </row>
    <row r="2328" spans="1:15" x14ac:dyDescent="0.2">
      <c r="A2328" s="255" t="s">
        <v>2063</v>
      </c>
      <c r="B2328" s="255" t="s">
        <v>2046</v>
      </c>
      <c r="C2328" s="255" t="s">
        <v>11599</v>
      </c>
      <c r="D2328" s="255" t="s">
        <v>11600</v>
      </c>
      <c r="E2328" s="255" t="s">
        <v>11601</v>
      </c>
      <c r="F2328" s="255" t="s">
        <v>11602</v>
      </c>
      <c r="G2328" s="256">
        <v>43200</v>
      </c>
      <c r="H2328" s="257">
        <v>882.7</v>
      </c>
      <c r="I2328" s="257">
        <v>1</v>
      </c>
      <c r="J2328" s="257">
        <f t="shared" si="36"/>
        <v>882.7</v>
      </c>
      <c r="K2328" s="255" t="s">
        <v>11603</v>
      </c>
      <c r="L2328" s="255" t="s">
        <v>434</v>
      </c>
      <c r="M2328" s="256">
        <v>43216</v>
      </c>
      <c r="N2328" s="255" t="s">
        <v>70</v>
      </c>
      <c r="O2328" s="255" t="s">
        <v>11604</v>
      </c>
    </row>
    <row r="2329" spans="1:15" x14ac:dyDescent="0.2">
      <c r="A2329" s="255" t="s">
        <v>2063</v>
      </c>
      <c r="B2329" s="255" t="s">
        <v>2046</v>
      </c>
      <c r="C2329" s="255" t="s">
        <v>11605</v>
      </c>
      <c r="D2329" s="255" t="s">
        <v>11606</v>
      </c>
      <c r="E2329" s="255" t="s">
        <v>11607</v>
      </c>
      <c r="F2329" s="255" t="s">
        <v>11608</v>
      </c>
      <c r="G2329" s="256">
        <v>43206</v>
      </c>
      <c r="H2329" s="257">
        <v>1016.4</v>
      </c>
      <c r="I2329" s="257">
        <v>1</v>
      </c>
      <c r="J2329" s="257">
        <f t="shared" si="36"/>
        <v>1016.4</v>
      </c>
      <c r="K2329" s="255" t="s">
        <v>11609</v>
      </c>
      <c r="L2329" s="255" t="s">
        <v>429</v>
      </c>
      <c r="M2329" s="256">
        <v>43208</v>
      </c>
      <c r="N2329" s="255" t="s">
        <v>70</v>
      </c>
      <c r="O2329" s="255" t="s">
        <v>11610</v>
      </c>
    </row>
    <row r="2330" spans="1:15" x14ac:dyDescent="0.2">
      <c r="A2330" s="255" t="s">
        <v>2063</v>
      </c>
      <c r="B2330" s="255" t="s">
        <v>2046</v>
      </c>
      <c r="C2330" s="255" t="s">
        <v>355</v>
      </c>
      <c r="D2330" s="255" t="s">
        <v>356</v>
      </c>
      <c r="E2330" s="255" t="s">
        <v>357</v>
      </c>
      <c r="F2330" s="255" t="s">
        <v>11611</v>
      </c>
      <c r="G2330" s="256">
        <v>43216</v>
      </c>
      <c r="H2330" s="257">
        <v>298.64</v>
      </c>
      <c r="I2330" s="257">
        <v>1</v>
      </c>
      <c r="J2330" s="257">
        <f t="shared" si="36"/>
        <v>298.64</v>
      </c>
      <c r="K2330" s="255" t="s">
        <v>398</v>
      </c>
      <c r="L2330" s="255" t="s">
        <v>5495</v>
      </c>
      <c r="M2330" s="256">
        <v>43216</v>
      </c>
      <c r="N2330" s="255" t="s">
        <v>70</v>
      </c>
      <c r="O2330" s="255" t="s">
        <v>398</v>
      </c>
    </row>
    <row r="2331" spans="1:15" x14ac:dyDescent="0.2">
      <c r="A2331" s="255" t="s">
        <v>2063</v>
      </c>
      <c r="B2331" s="255" t="s">
        <v>2046</v>
      </c>
      <c r="C2331" s="255" t="s">
        <v>355</v>
      </c>
      <c r="D2331" s="255" t="s">
        <v>356</v>
      </c>
      <c r="E2331" s="255" t="s">
        <v>357</v>
      </c>
      <c r="F2331" s="255" t="s">
        <v>11612</v>
      </c>
      <c r="G2331" s="256">
        <v>43193</v>
      </c>
      <c r="H2331" s="257">
        <v>177.31</v>
      </c>
      <c r="I2331" s="257">
        <v>1</v>
      </c>
      <c r="J2331" s="257">
        <f t="shared" si="36"/>
        <v>177.31</v>
      </c>
      <c r="K2331" s="255" t="s">
        <v>398</v>
      </c>
      <c r="L2331" s="255" t="s">
        <v>322</v>
      </c>
      <c r="M2331" s="256">
        <v>43200</v>
      </c>
      <c r="N2331" s="255" t="s">
        <v>70</v>
      </c>
      <c r="O2331" s="255" t="s">
        <v>398</v>
      </c>
    </row>
    <row r="2332" spans="1:15" x14ac:dyDescent="0.2">
      <c r="A2332" s="255" t="s">
        <v>2063</v>
      </c>
      <c r="B2332" s="255" t="s">
        <v>2046</v>
      </c>
      <c r="C2332" s="255" t="s">
        <v>355</v>
      </c>
      <c r="D2332" s="255" t="s">
        <v>356</v>
      </c>
      <c r="E2332" s="255" t="s">
        <v>357</v>
      </c>
      <c r="F2332" s="255" t="s">
        <v>11613</v>
      </c>
      <c r="G2332" s="256">
        <v>43193</v>
      </c>
      <c r="H2332" s="257">
        <v>77.59</v>
      </c>
      <c r="I2332" s="257">
        <v>1</v>
      </c>
      <c r="J2332" s="257">
        <f t="shared" si="36"/>
        <v>77.59</v>
      </c>
      <c r="K2332" s="255" t="s">
        <v>398</v>
      </c>
      <c r="L2332" s="255" t="s">
        <v>322</v>
      </c>
      <c r="M2332" s="256">
        <v>43200</v>
      </c>
      <c r="N2332" s="255" t="s">
        <v>70</v>
      </c>
      <c r="O2332" s="255" t="s">
        <v>398</v>
      </c>
    </row>
    <row r="2333" spans="1:15" x14ac:dyDescent="0.2">
      <c r="A2333" s="255" t="s">
        <v>2063</v>
      </c>
      <c r="B2333" s="255" t="s">
        <v>2046</v>
      </c>
      <c r="C2333" s="255" t="s">
        <v>355</v>
      </c>
      <c r="D2333" s="255" t="s">
        <v>356</v>
      </c>
      <c r="E2333" s="255" t="s">
        <v>357</v>
      </c>
      <c r="F2333" s="255" t="s">
        <v>11614</v>
      </c>
      <c r="G2333" s="256">
        <v>43190</v>
      </c>
      <c r="H2333" s="257">
        <v>2013.56</v>
      </c>
      <c r="I2333" s="257">
        <v>1</v>
      </c>
      <c r="J2333" s="257">
        <f t="shared" si="36"/>
        <v>2013.56</v>
      </c>
      <c r="K2333" s="255" t="s">
        <v>398</v>
      </c>
      <c r="L2333" s="255" t="s">
        <v>322</v>
      </c>
      <c r="M2333" s="256">
        <v>43196</v>
      </c>
      <c r="N2333" s="255" t="s">
        <v>70</v>
      </c>
      <c r="O2333" s="255" t="s">
        <v>398</v>
      </c>
    </row>
    <row r="2334" spans="1:15" x14ac:dyDescent="0.2">
      <c r="A2334" s="255" t="s">
        <v>2063</v>
      </c>
      <c r="B2334" s="255" t="s">
        <v>2046</v>
      </c>
      <c r="C2334" s="255" t="s">
        <v>1851</v>
      </c>
      <c r="D2334" s="255" t="s">
        <v>1852</v>
      </c>
      <c r="E2334" s="255" t="s">
        <v>1853</v>
      </c>
      <c r="F2334" s="255" t="s">
        <v>11615</v>
      </c>
      <c r="G2334" s="256">
        <v>43209</v>
      </c>
      <c r="H2334" s="257">
        <v>61.3</v>
      </c>
      <c r="I2334" s="257">
        <v>1</v>
      </c>
      <c r="J2334" s="257">
        <f t="shared" si="36"/>
        <v>61.3</v>
      </c>
      <c r="K2334" s="255" t="s">
        <v>11616</v>
      </c>
      <c r="L2334" s="255" t="s">
        <v>321</v>
      </c>
      <c r="M2334" s="256">
        <v>43214</v>
      </c>
      <c r="N2334" s="255" t="s">
        <v>70</v>
      </c>
      <c r="O2334" s="255" t="s">
        <v>398</v>
      </c>
    </row>
    <row r="2335" spans="1:15" x14ac:dyDescent="0.2">
      <c r="A2335" s="255" t="s">
        <v>2063</v>
      </c>
      <c r="B2335" s="255" t="s">
        <v>2046</v>
      </c>
      <c r="C2335" s="255" t="s">
        <v>1851</v>
      </c>
      <c r="D2335" s="255" t="s">
        <v>1852</v>
      </c>
      <c r="E2335" s="255" t="s">
        <v>1853</v>
      </c>
      <c r="F2335" s="255" t="s">
        <v>11617</v>
      </c>
      <c r="G2335" s="256">
        <v>43209</v>
      </c>
      <c r="H2335" s="257">
        <v>278.3</v>
      </c>
      <c r="I2335" s="257">
        <v>1</v>
      </c>
      <c r="J2335" s="257">
        <f t="shared" si="36"/>
        <v>278.3</v>
      </c>
      <c r="K2335" s="255" t="s">
        <v>398</v>
      </c>
      <c r="L2335" s="255" t="s">
        <v>434</v>
      </c>
      <c r="M2335" s="256">
        <v>43217</v>
      </c>
      <c r="N2335" s="255" t="s">
        <v>70</v>
      </c>
      <c r="O2335" s="255" t="s">
        <v>398</v>
      </c>
    </row>
    <row r="2336" spans="1:15" x14ac:dyDescent="0.2">
      <c r="A2336" s="255" t="s">
        <v>2063</v>
      </c>
      <c r="B2336" s="255" t="s">
        <v>2046</v>
      </c>
      <c r="C2336" s="255" t="s">
        <v>1851</v>
      </c>
      <c r="D2336" s="255" t="s">
        <v>1852</v>
      </c>
      <c r="E2336" s="255" t="s">
        <v>1853</v>
      </c>
      <c r="F2336" s="255" t="s">
        <v>11618</v>
      </c>
      <c r="G2336" s="256">
        <v>43209</v>
      </c>
      <c r="H2336" s="257">
        <v>131.59</v>
      </c>
      <c r="I2336" s="257">
        <v>1</v>
      </c>
      <c r="J2336" s="257">
        <f t="shared" si="36"/>
        <v>131.59</v>
      </c>
      <c r="K2336" s="255" t="s">
        <v>398</v>
      </c>
      <c r="L2336" s="255" t="s">
        <v>434</v>
      </c>
      <c r="M2336" s="256">
        <v>43217</v>
      </c>
      <c r="N2336" s="255" t="s">
        <v>70</v>
      </c>
      <c r="O2336" s="255" t="s">
        <v>398</v>
      </c>
    </row>
    <row r="2337" spans="1:15" x14ac:dyDescent="0.2">
      <c r="A2337" s="255" t="s">
        <v>2063</v>
      </c>
      <c r="B2337" s="255" t="s">
        <v>2046</v>
      </c>
      <c r="C2337" s="255" t="s">
        <v>1851</v>
      </c>
      <c r="D2337" s="255" t="s">
        <v>1852</v>
      </c>
      <c r="E2337" s="255" t="s">
        <v>1853</v>
      </c>
      <c r="F2337" s="255" t="s">
        <v>11619</v>
      </c>
      <c r="G2337" s="256">
        <v>43209</v>
      </c>
      <c r="H2337" s="257">
        <v>336.1</v>
      </c>
      <c r="I2337" s="257">
        <v>1</v>
      </c>
      <c r="J2337" s="257">
        <f t="shared" si="36"/>
        <v>336.1</v>
      </c>
      <c r="K2337" s="255" t="s">
        <v>398</v>
      </c>
      <c r="L2337" s="255" t="s">
        <v>434</v>
      </c>
      <c r="M2337" s="256">
        <v>43214</v>
      </c>
      <c r="N2337" s="255" t="s">
        <v>70</v>
      </c>
      <c r="O2337" s="255" t="s">
        <v>398</v>
      </c>
    </row>
    <row r="2338" spans="1:15" x14ac:dyDescent="0.2">
      <c r="A2338" s="255" t="s">
        <v>2063</v>
      </c>
      <c r="B2338" s="255" t="s">
        <v>2046</v>
      </c>
      <c r="C2338" s="255" t="s">
        <v>107</v>
      </c>
      <c r="D2338" s="255" t="s">
        <v>108</v>
      </c>
      <c r="E2338" s="255" t="s">
        <v>109</v>
      </c>
      <c r="F2338" s="255" t="s">
        <v>11620</v>
      </c>
      <c r="G2338" s="256">
        <v>43216</v>
      </c>
      <c r="H2338" s="257">
        <v>38.72</v>
      </c>
      <c r="I2338" s="257">
        <v>1</v>
      </c>
      <c r="J2338" s="257">
        <f t="shared" si="36"/>
        <v>38.72</v>
      </c>
      <c r="K2338" s="255" t="s">
        <v>11621</v>
      </c>
      <c r="L2338" s="255" t="s">
        <v>11622</v>
      </c>
      <c r="M2338" s="256">
        <v>43217</v>
      </c>
      <c r="N2338" s="255" t="s">
        <v>70</v>
      </c>
      <c r="O2338" s="255" t="s">
        <v>11623</v>
      </c>
    </row>
    <row r="2339" spans="1:15" x14ac:dyDescent="0.2">
      <c r="A2339" s="255" t="s">
        <v>2063</v>
      </c>
      <c r="B2339" s="255" t="s">
        <v>2046</v>
      </c>
      <c r="C2339" s="255" t="s">
        <v>107</v>
      </c>
      <c r="D2339" s="255" t="s">
        <v>108</v>
      </c>
      <c r="E2339" s="255" t="s">
        <v>109</v>
      </c>
      <c r="F2339" s="255" t="s">
        <v>11624</v>
      </c>
      <c r="G2339" s="256">
        <v>43215</v>
      </c>
      <c r="H2339" s="257">
        <v>96.8</v>
      </c>
      <c r="I2339" s="257">
        <v>1</v>
      </c>
      <c r="J2339" s="257">
        <f t="shared" si="36"/>
        <v>96.8</v>
      </c>
      <c r="K2339" s="255" t="s">
        <v>11625</v>
      </c>
      <c r="L2339" s="255" t="s">
        <v>434</v>
      </c>
      <c r="M2339" s="256">
        <v>43217</v>
      </c>
      <c r="N2339" s="255" t="s">
        <v>70</v>
      </c>
      <c r="O2339" s="255" t="s">
        <v>11626</v>
      </c>
    </row>
    <row r="2340" spans="1:15" x14ac:dyDescent="0.2">
      <c r="A2340" s="255" t="s">
        <v>2063</v>
      </c>
      <c r="B2340" s="255" t="s">
        <v>2046</v>
      </c>
      <c r="C2340" s="255" t="s">
        <v>107</v>
      </c>
      <c r="D2340" s="255" t="s">
        <v>108</v>
      </c>
      <c r="E2340" s="255" t="s">
        <v>109</v>
      </c>
      <c r="F2340" s="255" t="s">
        <v>11627</v>
      </c>
      <c r="G2340" s="256">
        <v>43209</v>
      </c>
      <c r="H2340" s="257">
        <v>527.55999999999995</v>
      </c>
      <c r="I2340" s="257">
        <v>1</v>
      </c>
      <c r="J2340" s="257">
        <f t="shared" si="36"/>
        <v>527.55999999999995</v>
      </c>
      <c r="K2340" s="255" t="s">
        <v>11628</v>
      </c>
      <c r="L2340" s="255" t="s">
        <v>436</v>
      </c>
      <c r="M2340" s="256">
        <v>43210</v>
      </c>
      <c r="N2340" s="255" t="s">
        <v>70</v>
      </c>
      <c r="O2340" s="255" t="s">
        <v>11629</v>
      </c>
    </row>
    <row r="2341" spans="1:15" x14ac:dyDescent="0.2">
      <c r="A2341" s="255" t="s">
        <v>2063</v>
      </c>
      <c r="B2341" s="255" t="s">
        <v>2046</v>
      </c>
      <c r="C2341" s="255" t="s">
        <v>107</v>
      </c>
      <c r="D2341" s="255" t="s">
        <v>108</v>
      </c>
      <c r="E2341" s="255" t="s">
        <v>109</v>
      </c>
      <c r="F2341" s="255" t="s">
        <v>11630</v>
      </c>
      <c r="G2341" s="256">
        <v>43203</v>
      </c>
      <c r="H2341" s="257">
        <v>157.30000000000001</v>
      </c>
      <c r="I2341" s="257">
        <v>1</v>
      </c>
      <c r="J2341" s="257">
        <f t="shared" si="36"/>
        <v>157.30000000000001</v>
      </c>
      <c r="K2341" s="255" t="s">
        <v>11631</v>
      </c>
      <c r="L2341" s="255" t="s">
        <v>8513</v>
      </c>
      <c r="M2341" s="256">
        <v>43207</v>
      </c>
      <c r="N2341" s="255" t="s">
        <v>70</v>
      </c>
      <c r="O2341" s="255" t="s">
        <v>11632</v>
      </c>
    </row>
    <row r="2342" spans="1:15" x14ac:dyDescent="0.2">
      <c r="A2342" s="255" t="s">
        <v>2063</v>
      </c>
      <c r="B2342" s="255" t="s">
        <v>2046</v>
      </c>
      <c r="C2342" s="255" t="s">
        <v>107</v>
      </c>
      <c r="D2342" s="255" t="s">
        <v>108</v>
      </c>
      <c r="E2342" s="255" t="s">
        <v>109</v>
      </c>
      <c r="F2342" s="255" t="s">
        <v>11633</v>
      </c>
      <c r="G2342" s="256">
        <v>43193</v>
      </c>
      <c r="H2342" s="257">
        <v>1055.1199999999999</v>
      </c>
      <c r="I2342" s="257">
        <v>1</v>
      </c>
      <c r="J2342" s="257">
        <f t="shared" si="36"/>
        <v>1055.1199999999999</v>
      </c>
      <c r="K2342" s="255" t="s">
        <v>11634</v>
      </c>
      <c r="L2342" s="255" t="s">
        <v>431</v>
      </c>
      <c r="M2342" s="256">
        <v>43195</v>
      </c>
      <c r="N2342" s="255" t="s">
        <v>70</v>
      </c>
      <c r="O2342" s="255" t="s">
        <v>11635</v>
      </c>
    </row>
    <row r="2343" spans="1:15" x14ac:dyDescent="0.2">
      <c r="A2343" s="255" t="s">
        <v>2063</v>
      </c>
      <c r="B2343" s="255" t="s">
        <v>2046</v>
      </c>
      <c r="C2343" s="255" t="s">
        <v>121</v>
      </c>
      <c r="D2343" s="255" t="s">
        <v>264</v>
      </c>
      <c r="E2343" s="255" t="s">
        <v>122</v>
      </c>
      <c r="F2343" s="255" t="s">
        <v>11636</v>
      </c>
      <c r="G2343" s="256">
        <v>43217</v>
      </c>
      <c r="H2343" s="257">
        <v>278.52</v>
      </c>
      <c r="I2343" s="257">
        <v>1</v>
      </c>
      <c r="J2343" s="257">
        <f t="shared" si="36"/>
        <v>278.52</v>
      </c>
      <c r="K2343" s="255" t="s">
        <v>398</v>
      </c>
      <c r="L2343" s="255" t="s">
        <v>124</v>
      </c>
      <c r="M2343" s="256">
        <v>43217</v>
      </c>
      <c r="N2343" s="255" t="s">
        <v>70</v>
      </c>
      <c r="O2343" s="255" t="s">
        <v>398</v>
      </c>
    </row>
    <row r="2344" spans="1:15" x14ac:dyDescent="0.2">
      <c r="A2344" s="255" t="s">
        <v>2063</v>
      </c>
      <c r="B2344" s="255" t="s">
        <v>2046</v>
      </c>
      <c r="C2344" s="255" t="s">
        <v>121</v>
      </c>
      <c r="D2344" s="255" t="s">
        <v>264</v>
      </c>
      <c r="E2344" s="255" t="s">
        <v>122</v>
      </c>
      <c r="F2344" s="255" t="s">
        <v>11637</v>
      </c>
      <c r="G2344" s="256">
        <v>43210</v>
      </c>
      <c r="H2344" s="257">
        <v>746.66</v>
      </c>
      <c r="I2344" s="257">
        <v>1</v>
      </c>
      <c r="J2344" s="257">
        <f t="shared" si="36"/>
        <v>746.66</v>
      </c>
      <c r="K2344" s="255" t="s">
        <v>398</v>
      </c>
      <c r="L2344" s="255" t="s">
        <v>124</v>
      </c>
      <c r="M2344" s="256">
        <v>43210</v>
      </c>
      <c r="N2344" s="255" t="s">
        <v>70</v>
      </c>
      <c r="O2344" s="255" t="s">
        <v>398</v>
      </c>
    </row>
    <row r="2345" spans="1:15" x14ac:dyDescent="0.2">
      <c r="A2345" s="255" t="s">
        <v>2063</v>
      </c>
      <c r="B2345" s="255" t="s">
        <v>2046</v>
      </c>
      <c r="C2345" s="255" t="s">
        <v>121</v>
      </c>
      <c r="D2345" s="255" t="s">
        <v>264</v>
      </c>
      <c r="E2345" s="255" t="s">
        <v>122</v>
      </c>
      <c r="F2345" s="255" t="s">
        <v>11638</v>
      </c>
      <c r="G2345" s="256">
        <v>43208</v>
      </c>
      <c r="H2345" s="257">
        <v>845.43</v>
      </c>
      <c r="I2345" s="257">
        <v>1</v>
      </c>
      <c r="J2345" s="257">
        <f t="shared" si="36"/>
        <v>845.43</v>
      </c>
      <c r="K2345" s="255" t="s">
        <v>11639</v>
      </c>
      <c r="L2345" s="255" t="s">
        <v>91</v>
      </c>
      <c r="M2345" s="256">
        <v>43209</v>
      </c>
      <c r="N2345" s="255" t="s">
        <v>70</v>
      </c>
      <c r="O2345" s="255" t="s">
        <v>11640</v>
      </c>
    </row>
    <row r="2346" spans="1:15" x14ac:dyDescent="0.2">
      <c r="A2346" s="255" t="s">
        <v>2063</v>
      </c>
      <c r="B2346" s="255" t="s">
        <v>2046</v>
      </c>
      <c r="C2346" s="255" t="s">
        <v>121</v>
      </c>
      <c r="D2346" s="255" t="s">
        <v>264</v>
      </c>
      <c r="E2346" s="255" t="s">
        <v>122</v>
      </c>
      <c r="F2346" s="255" t="s">
        <v>11641</v>
      </c>
      <c r="G2346" s="256">
        <v>43203</v>
      </c>
      <c r="H2346" s="257">
        <v>2050.29</v>
      </c>
      <c r="I2346" s="257">
        <v>1</v>
      </c>
      <c r="J2346" s="257">
        <f t="shared" si="36"/>
        <v>2050.29</v>
      </c>
      <c r="K2346" s="255" t="s">
        <v>398</v>
      </c>
      <c r="L2346" s="255" t="s">
        <v>124</v>
      </c>
      <c r="M2346" s="256">
        <v>43206</v>
      </c>
      <c r="N2346" s="255" t="s">
        <v>70</v>
      </c>
      <c r="O2346" s="255" t="s">
        <v>398</v>
      </c>
    </row>
    <row r="2347" spans="1:15" x14ac:dyDescent="0.2">
      <c r="A2347" s="255" t="s">
        <v>2063</v>
      </c>
      <c r="B2347" s="255" t="s">
        <v>2046</v>
      </c>
      <c r="C2347" s="255" t="s">
        <v>121</v>
      </c>
      <c r="D2347" s="255" t="s">
        <v>264</v>
      </c>
      <c r="E2347" s="255" t="s">
        <v>122</v>
      </c>
      <c r="F2347" s="255" t="s">
        <v>11642</v>
      </c>
      <c r="G2347" s="256">
        <v>43201</v>
      </c>
      <c r="H2347" s="257">
        <v>216.18</v>
      </c>
      <c r="I2347" s="257">
        <v>1</v>
      </c>
      <c r="J2347" s="257">
        <f t="shared" si="36"/>
        <v>216.18</v>
      </c>
      <c r="K2347" s="255" t="s">
        <v>11643</v>
      </c>
      <c r="L2347" s="255" t="s">
        <v>106</v>
      </c>
      <c r="M2347" s="256">
        <v>43201</v>
      </c>
      <c r="N2347" s="255" t="s">
        <v>70</v>
      </c>
      <c r="O2347" s="255" t="s">
        <v>11644</v>
      </c>
    </row>
    <row r="2348" spans="1:15" x14ac:dyDescent="0.2">
      <c r="A2348" s="255" t="s">
        <v>2063</v>
      </c>
      <c r="B2348" s="255" t="s">
        <v>2046</v>
      </c>
      <c r="C2348" s="255" t="s">
        <v>121</v>
      </c>
      <c r="D2348" s="255" t="s">
        <v>264</v>
      </c>
      <c r="E2348" s="255" t="s">
        <v>122</v>
      </c>
      <c r="F2348" s="255" t="s">
        <v>11645</v>
      </c>
      <c r="G2348" s="256">
        <v>43201</v>
      </c>
      <c r="H2348" s="257">
        <v>819.78</v>
      </c>
      <c r="I2348" s="257">
        <v>1</v>
      </c>
      <c r="J2348" s="257">
        <f t="shared" si="36"/>
        <v>819.78</v>
      </c>
      <c r="K2348" s="255" t="s">
        <v>11646</v>
      </c>
      <c r="L2348" s="255" t="s">
        <v>91</v>
      </c>
      <c r="M2348" s="256">
        <v>43201</v>
      </c>
      <c r="N2348" s="255" t="s">
        <v>70</v>
      </c>
      <c r="O2348" s="255" t="s">
        <v>11647</v>
      </c>
    </row>
    <row r="2349" spans="1:15" x14ac:dyDescent="0.2">
      <c r="A2349" s="255" t="s">
        <v>2063</v>
      </c>
      <c r="B2349" s="255" t="s">
        <v>2046</v>
      </c>
      <c r="C2349" s="255" t="s">
        <v>121</v>
      </c>
      <c r="D2349" s="255" t="s">
        <v>264</v>
      </c>
      <c r="E2349" s="255" t="s">
        <v>122</v>
      </c>
      <c r="F2349" s="255" t="s">
        <v>11648</v>
      </c>
      <c r="G2349" s="256">
        <v>43201</v>
      </c>
      <c r="H2349" s="257">
        <v>803.75</v>
      </c>
      <c r="I2349" s="257">
        <v>1</v>
      </c>
      <c r="J2349" s="257">
        <f t="shared" si="36"/>
        <v>803.75</v>
      </c>
      <c r="K2349" s="255" t="s">
        <v>11649</v>
      </c>
      <c r="L2349" s="255" t="s">
        <v>415</v>
      </c>
      <c r="M2349" s="256">
        <v>43201</v>
      </c>
      <c r="N2349" s="255" t="s">
        <v>70</v>
      </c>
      <c r="O2349" s="255" t="s">
        <v>11650</v>
      </c>
    </row>
    <row r="2350" spans="1:15" x14ac:dyDescent="0.2">
      <c r="A2350" s="255" t="s">
        <v>2063</v>
      </c>
      <c r="B2350" s="255" t="s">
        <v>2046</v>
      </c>
      <c r="C2350" s="255" t="s">
        <v>121</v>
      </c>
      <c r="D2350" s="255" t="s">
        <v>264</v>
      </c>
      <c r="E2350" s="255" t="s">
        <v>122</v>
      </c>
      <c r="F2350" s="255" t="s">
        <v>11651</v>
      </c>
      <c r="G2350" s="256">
        <v>43201</v>
      </c>
      <c r="H2350" s="257">
        <v>327.87</v>
      </c>
      <c r="I2350" s="257">
        <v>1</v>
      </c>
      <c r="J2350" s="257">
        <f t="shared" si="36"/>
        <v>327.87</v>
      </c>
      <c r="K2350" s="255" t="s">
        <v>11652</v>
      </c>
      <c r="L2350" s="255" t="s">
        <v>415</v>
      </c>
      <c r="M2350" s="256">
        <v>43201</v>
      </c>
      <c r="N2350" s="255" t="s">
        <v>70</v>
      </c>
      <c r="O2350" s="255" t="s">
        <v>11653</v>
      </c>
    </row>
    <row r="2351" spans="1:15" x14ac:dyDescent="0.2">
      <c r="A2351" s="255" t="s">
        <v>2063</v>
      </c>
      <c r="B2351" s="255" t="s">
        <v>2046</v>
      </c>
      <c r="C2351" s="255" t="s">
        <v>121</v>
      </c>
      <c r="D2351" s="255" t="s">
        <v>264</v>
      </c>
      <c r="E2351" s="255" t="s">
        <v>122</v>
      </c>
      <c r="F2351" s="255" t="s">
        <v>11654</v>
      </c>
      <c r="G2351" s="256">
        <v>43196</v>
      </c>
      <c r="H2351" s="257">
        <v>2021.25</v>
      </c>
      <c r="I2351" s="257">
        <v>1</v>
      </c>
      <c r="J2351" s="257">
        <f t="shared" si="36"/>
        <v>2021.25</v>
      </c>
      <c r="K2351" s="255" t="s">
        <v>398</v>
      </c>
      <c r="L2351" s="255" t="s">
        <v>124</v>
      </c>
      <c r="M2351" s="256">
        <v>43199</v>
      </c>
      <c r="N2351" s="255" t="s">
        <v>70</v>
      </c>
      <c r="O2351" s="255" t="s">
        <v>398</v>
      </c>
    </row>
    <row r="2352" spans="1:15" x14ac:dyDescent="0.2">
      <c r="A2352" s="255" t="s">
        <v>2063</v>
      </c>
      <c r="B2352" s="255" t="s">
        <v>2046</v>
      </c>
      <c r="C2352" s="255" t="s">
        <v>121</v>
      </c>
      <c r="D2352" s="255" t="s">
        <v>264</v>
      </c>
      <c r="E2352" s="255" t="s">
        <v>122</v>
      </c>
      <c r="F2352" s="255" t="s">
        <v>11655</v>
      </c>
      <c r="G2352" s="256">
        <v>43196</v>
      </c>
      <c r="H2352" s="257">
        <v>1338</v>
      </c>
      <c r="I2352" s="257">
        <v>1</v>
      </c>
      <c r="J2352" s="257">
        <f t="shared" si="36"/>
        <v>1338</v>
      </c>
      <c r="K2352" s="255" t="s">
        <v>398</v>
      </c>
      <c r="L2352" s="255" t="s">
        <v>124</v>
      </c>
      <c r="M2352" s="256">
        <v>43199</v>
      </c>
      <c r="N2352" s="255" t="s">
        <v>70</v>
      </c>
      <c r="O2352" s="255" t="s">
        <v>398</v>
      </c>
    </row>
    <row r="2353" spans="1:15" x14ac:dyDescent="0.2">
      <c r="A2353" s="255" t="s">
        <v>2063</v>
      </c>
      <c r="B2353" s="255" t="s">
        <v>2046</v>
      </c>
      <c r="C2353" s="255" t="s">
        <v>121</v>
      </c>
      <c r="D2353" s="255" t="s">
        <v>264</v>
      </c>
      <c r="E2353" s="255" t="s">
        <v>122</v>
      </c>
      <c r="F2353" s="255" t="s">
        <v>11656</v>
      </c>
      <c r="G2353" s="256">
        <v>43187</v>
      </c>
      <c r="H2353" s="257">
        <v>349.45</v>
      </c>
      <c r="I2353" s="257">
        <v>1</v>
      </c>
      <c r="J2353" s="257">
        <f t="shared" si="36"/>
        <v>349.45</v>
      </c>
      <c r="K2353" s="255" t="s">
        <v>11657</v>
      </c>
      <c r="L2353" s="255" t="s">
        <v>91</v>
      </c>
      <c r="M2353" s="256">
        <v>43193</v>
      </c>
      <c r="N2353" s="255" t="s">
        <v>70</v>
      </c>
      <c r="O2353" s="255" t="s">
        <v>11658</v>
      </c>
    </row>
    <row r="2354" spans="1:15" x14ac:dyDescent="0.2">
      <c r="A2354" s="255" t="s">
        <v>2063</v>
      </c>
      <c r="B2354" s="255" t="s">
        <v>2046</v>
      </c>
      <c r="C2354" s="255" t="s">
        <v>121</v>
      </c>
      <c r="D2354" s="255" t="s">
        <v>264</v>
      </c>
      <c r="E2354" s="255" t="s">
        <v>122</v>
      </c>
      <c r="F2354" s="255" t="s">
        <v>11659</v>
      </c>
      <c r="G2354" s="256">
        <v>43187</v>
      </c>
      <c r="H2354" s="257">
        <v>605.97</v>
      </c>
      <c r="I2354" s="257">
        <v>1</v>
      </c>
      <c r="J2354" s="257">
        <f t="shared" si="36"/>
        <v>605.97</v>
      </c>
      <c r="K2354" s="255" t="s">
        <v>11660</v>
      </c>
      <c r="L2354" s="255" t="s">
        <v>432</v>
      </c>
      <c r="M2354" s="256">
        <v>43193</v>
      </c>
      <c r="N2354" s="255" t="s">
        <v>70</v>
      </c>
      <c r="O2354" s="255" t="s">
        <v>11661</v>
      </c>
    </row>
    <row r="2355" spans="1:15" x14ac:dyDescent="0.2">
      <c r="A2355" s="255" t="s">
        <v>2063</v>
      </c>
      <c r="B2355" s="255" t="s">
        <v>2046</v>
      </c>
      <c r="C2355" s="255" t="s">
        <v>121</v>
      </c>
      <c r="D2355" s="255" t="s">
        <v>264</v>
      </c>
      <c r="E2355" s="255" t="s">
        <v>122</v>
      </c>
      <c r="F2355" s="255" t="s">
        <v>11662</v>
      </c>
      <c r="G2355" s="256">
        <v>43187</v>
      </c>
      <c r="H2355" s="257">
        <v>220.22</v>
      </c>
      <c r="I2355" s="257">
        <v>1</v>
      </c>
      <c r="J2355" s="257">
        <f t="shared" si="36"/>
        <v>220.22</v>
      </c>
      <c r="K2355" s="255" t="s">
        <v>11663</v>
      </c>
      <c r="L2355" s="255" t="s">
        <v>91</v>
      </c>
      <c r="M2355" s="256">
        <v>43193</v>
      </c>
      <c r="N2355" s="255" t="s">
        <v>70</v>
      </c>
      <c r="O2355" s="255" t="s">
        <v>11664</v>
      </c>
    </row>
    <row r="2356" spans="1:15" x14ac:dyDescent="0.2">
      <c r="A2356" s="255" t="s">
        <v>2063</v>
      </c>
      <c r="B2356" s="255" t="s">
        <v>2046</v>
      </c>
      <c r="C2356" s="255" t="s">
        <v>5699</v>
      </c>
      <c r="D2356" s="255" t="s">
        <v>5700</v>
      </c>
      <c r="E2356" s="255" t="s">
        <v>5701</v>
      </c>
      <c r="F2356" s="255" t="s">
        <v>11665</v>
      </c>
      <c r="G2356" s="256">
        <v>43199</v>
      </c>
      <c r="H2356" s="257">
        <v>583.70000000000005</v>
      </c>
      <c r="I2356" s="257">
        <v>1</v>
      </c>
      <c r="J2356" s="257">
        <f t="shared" si="36"/>
        <v>583.70000000000005</v>
      </c>
      <c r="K2356" s="255" t="s">
        <v>11666</v>
      </c>
      <c r="L2356" s="255" t="s">
        <v>373</v>
      </c>
      <c r="M2356" s="256">
        <v>43206</v>
      </c>
      <c r="N2356" s="255" t="s">
        <v>70</v>
      </c>
      <c r="O2356" s="255" t="s">
        <v>11667</v>
      </c>
    </row>
    <row r="2357" spans="1:15" x14ac:dyDescent="0.2">
      <c r="A2357" s="255" t="s">
        <v>2063</v>
      </c>
      <c r="B2357" s="255" t="s">
        <v>2046</v>
      </c>
      <c r="C2357" s="255" t="s">
        <v>191</v>
      </c>
      <c r="D2357" s="255" t="s">
        <v>192</v>
      </c>
      <c r="E2357" s="255" t="s">
        <v>193</v>
      </c>
      <c r="F2357" s="255" t="s">
        <v>11668</v>
      </c>
      <c r="G2357" s="256">
        <v>43190</v>
      </c>
      <c r="H2357" s="257">
        <v>996.64</v>
      </c>
      <c r="I2357" s="257">
        <v>1</v>
      </c>
      <c r="J2357" s="257">
        <f t="shared" si="36"/>
        <v>996.64</v>
      </c>
      <c r="K2357" s="255" t="s">
        <v>398</v>
      </c>
      <c r="L2357" s="255" t="s">
        <v>243</v>
      </c>
      <c r="M2357" s="256">
        <v>43217</v>
      </c>
      <c r="N2357" s="255" t="s">
        <v>70</v>
      </c>
      <c r="O2357" s="255" t="s">
        <v>398</v>
      </c>
    </row>
    <row r="2358" spans="1:15" x14ac:dyDescent="0.2">
      <c r="A2358" s="255" t="s">
        <v>2063</v>
      </c>
      <c r="B2358" s="255" t="s">
        <v>2046</v>
      </c>
      <c r="C2358" s="255" t="s">
        <v>191</v>
      </c>
      <c r="D2358" s="255" t="s">
        <v>192</v>
      </c>
      <c r="E2358" s="255" t="s">
        <v>193</v>
      </c>
      <c r="F2358" s="255" t="s">
        <v>11669</v>
      </c>
      <c r="G2358" s="256">
        <v>43190</v>
      </c>
      <c r="H2358" s="257">
        <v>854.61</v>
      </c>
      <c r="I2358" s="257">
        <v>1</v>
      </c>
      <c r="J2358" s="257">
        <f t="shared" si="36"/>
        <v>854.61</v>
      </c>
      <c r="K2358" s="255" t="s">
        <v>398</v>
      </c>
      <c r="L2358" s="255" t="s">
        <v>243</v>
      </c>
      <c r="M2358" s="256">
        <v>43217</v>
      </c>
      <c r="N2358" s="255" t="s">
        <v>70</v>
      </c>
      <c r="O2358" s="255" t="s">
        <v>398</v>
      </c>
    </row>
    <row r="2359" spans="1:15" x14ac:dyDescent="0.2">
      <c r="A2359" s="255" t="s">
        <v>2063</v>
      </c>
      <c r="B2359" s="255" t="s">
        <v>2046</v>
      </c>
      <c r="C2359" s="255" t="s">
        <v>191</v>
      </c>
      <c r="D2359" s="255" t="s">
        <v>192</v>
      </c>
      <c r="E2359" s="255" t="s">
        <v>193</v>
      </c>
      <c r="F2359" s="255" t="s">
        <v>11670</v>
      </c>
      <c r="G2359" s="256">
        <v>43190</v>
      </c>
      <c r="H2359" s="257">
        <v>1652.79</v>
      </c>
      <c r="I2359" s="257">
        <v>1</v>
      </c>
      <c r="J2359" s="257">
        <f t="shared" si="36"/>
        <v>1652.79</v>
      </c>
      <c r="K2359" s="255" t="s">
        <v>398</v>
      </c>
      <c r="L2359" s="255" t="s">
        <v>124</v>
      </c>
      <c r="M2359" s="256">
        <v>43217</v>
      </c>
      <c r="N2359" s="255" t="s">
        <v>70</v>
      </c>
      <c r="O2359" s="255" t="s">
        <v>398</v>
      </c>
    </row>
    <row r="2360" spans="1:15" x14ac:dyDescent="0.2">
      <c r="A2360" s="255" t="s">
        <v>2063</v>
      </c>
      <c r="B2360" s="255" t="s">
        <v>2046</v>
      </c>
      <c r="C2360" s="255" t="s">
        <v>191</v>
      </c>
      <c r="D2360" s="255" t="s">
        <v>192</v>
      </c>
      <c r="E2360" s="255" t="s">
        <v>193</v>
      </c>
      <c r="F2360" s="255" t="s">
        <v>11671</v>
      </c>
      <c r="G2360" s="256">
        <v>43159</v>
      </c>
      <c r="H2360" s="257">
        <v>1475.46</v>
      </c>
      <c r="I2360" s="257">
        <v>1</v>
      </c>
      <c r="J2360" s="257">
        <f t="shared" si="36"/>
        <v>1475.46</v>
      </c>
      <c r="K2360" s="255" t="s">
        <v>398</v>
      </c>
      <c r="L2360" s="255" t="s">
        <v>124</v>
      </c>
      <c r="M2360" s="256">
        <v>43194</v>
      </c>
      <c r="N2360" s="255" t="s">
        <v>70</v>
      </c>
      <c r="O2360" s="255" t="s">
        <v>398</v>
      </c>
    </row>
    <row r="2361" spans="1:15" x14ac:dyDescent="0.2">
      <c r="A2361" s="255" t="s">
        <v>2063</v>
      </c>
      <c r="B2361" s="255" t="s">
        <v>2046</v>
      </c>
      <c r="C2361" s="255" t="s">
        <v>191</v>
      </c>
      <c r="D2361" s="255" t="s">
        <v>192</v>
      </c>
      <c r="E2361" s="255" t="s">
        <v>193</v>
      </c>
      <c r="F2361" s="255" t="s">
        <v>11672</v>
      </c>
      <c r="G2361" s="256">
        <v>43132</v>
      </c>
      <c r="H2361" s="257">
        <v>1431.08</v>
      </c>
      <c r="I2361" s="257">
        <v>1</v>
      </c>
      <c r="J2361" s="257">
        <f t="shared" si="36"/>
        <v>1431.08</v>
      </c>
      <c r="K2361" s="255" t="s">
        <v>398</v>
      </c>
      <c r="L2361" s="255" t="s">
        <v>124</v>
      </c>
      <c r="M2361" s="256">
        <v>43194</v>
      </c>
      <c r="N2361" s="255" t="s">
        <v>70</v>
      </c>
      <c r="O2361" s="255" t="s">
        <v>398</v>
      </c>
    </row>
    <row r="2362" spans="1:15" x14ac:dyDescent="0.2">
      <c r="A2362" s="255" t="s">
        <v>2063</v>
      </c>
      <c r="B2362" s="255" t="s">
        <v>2046</v>
      </c>
      <c r="C2362" s="255" t="s">
        <v>103</v>
      </c>
      <c r="D2362" s="255" t="s">
        <v>104</v>
      </c>
      <c r="E2362" s="255" t="s">
        <v>105</v>
      </c>
      <c r="F2362" s="255" t="s">
        <v>11673</v>
      </c>
      <c r="G2362" s="256">
        <v>43158</v>
      </c>
      <c r="H2362" s="257">
        <v>259.73</v>
      </c>
      <c r="I2362" s="257">
        <v>1</v>
      </c>
      <c r="J2362" s="257">
        <f t="shared" si="36"/>
        <v>259.73</v>
      </c>
      <c r="K2362" s="255" t="s">
        <v>398</v>
      </c>
      <c r="L2362" s="255" t="s">
        <v>224</v>
      </c>
      <c r="M2362" s="256">
        <v>43195</v>
      </c>
      <c r="N2362" s="255" t="s">
        <v>70</v>
      </c>
      <c r="O2362" s="255" t="s">
        <v>398</v>
      </c>
    </row>
    <row r="2363" spans="1:15" x14ac:dyDescent="0.2">
      <c r="A2363" s="255" t="s">
        <v>2063</v>
      </c>
      <c r="B2363" s="255" t="s">
        <v>2046</v>
      </c>
      <c r="C2363" s="255" t="s">
        <v>103</v>
      </c>
      <c r="D2363" s="255" t="s">
        <v>104</v>
      </c>
      <c r="E2363" s="255" t="s">
        <v>105</v>
      </c>
      <c r="F2363" s="255" t="s">
        <v>11674</v>
      </c>
      <c r="G2363" s="256">
        <v>43211</v>
      </c>
      <c r="H2363" s="257">
        <v>95.28</v>
      </c>
      <c r="I2363" s="257">
        <v>1</v>
      </c>
      <c r="J2363" s="257">
        <f t="shared" si="36"/>
        <v>95.28</v>
      </c>
      <c r="K2363" s="255" t="s">
        <v>398</v>
      </c>
      <c r="L2363" s="255" t="s">
        <v>6112</v>
      </c>
      <c r="M2363" s="256">
        <v>43214</v>
      </c>
      <c r="N2363" s="255" t="s">
        <v>70</v>
      </c>
      <c r="O2363" s="255" t="s">
        <v>398</v>
      </c>
    </row>
    <row r="2364" spans="1:15" x14ac:dyDescent="0.2">
      <c r="A2364" s="255" t="s">
        <v>2063</v>
      </c>
      <c r="B2364" s="255" t="s">
        <v>2046</v>
      </c>
      <c r="C2364" s="255" t="s">
        <v>103</v>
      </c>
      <c r="D2364" s="255" t="s">
        <v>104</v>
      </c>
      <c r="E2364" s="255" t="s">
        <v>105</v>
      </c>
      <c r="F2364" s="255" t="s">
        <v>11675</v>
      </c>
      <c r="G2364" s="256">
        <v>43206</v>
      </c>
      <c r="H2364" s="257">
        <v>21.78</v>
      </c>
      <c r="I2364" s="257">
        <v>1</v>
      </c>
      <c r="J2364" s="257">
        <f t="shared" si="36"/>
        <v>21.78</v>
      </c>
      <c r="K2364" s="255" t="s">
        <v>11676</v>
      </c>
      <c r="L2364" s="255" t="s">
        <v>298</v>
      </c>
      <c r="M2364" s="256">
        <v>43209</v>
      </c>
      <c r="N2364" s="255" t="s">
        <v>70</v>
      </c>
      <c r="O2364" s="255" t="s">
        <v>11677</v>
      </c>
    </row>
    <row r="2365" spans="1:15" x14ac:dyDescent="0.2">
      <c r="A2365" s="255" t="s">
        <v>2063</v>
      </c>
      <c r="B2365" s="255" t="s">
        <v>2046</v>
      </c>
      <c r="C2365" s="255" t="s">
        <v>103</v>
      </c>
      <c r="D2365" s="255" t="s">
        <v>104</v>
      </c>
      <c r="E2365" s="255" t="s">
        <v>105</v>
      </c>
      <c r="F2365" s="255" t="s">
        <v>11678</v>
      </c>
      <c r="G2365" s="256">
        <v>43203</v>
      </c>
      <c r="H2365" s="257">
        <v>70.180000000000007</v>
      </c>
      <c r="I2365" s="257">
        <v>1</v>
      </c>
      <c r="J2365" s="257">
        <f t="shared" si="36"/>
        <v>70.180000000000007</v>
      </c>
      <c r="K2365" s="255" t="s">
        <v>398</v>
      </c>
      <c r="L2365" s="255" t="s">
        <v>11679</v>
      </c>
      <c r="M2365" s="256">
        <v>43209</v>
      </c>
      <c r="N2365" s="255" t="s">
        <v>70</v>
      </c>
      <c r="O2365" s="255" t="s">
        <v>398</v>
      </c>
    </row>
    <row r="2366" spans="1:15" x14ac:dyDescent="0.2">
      <c r="A2366" s="255" t="s">
        <v>2063</v>
      </c>
      <c r="B2366" s="255" t="s">
        <v>2046</v>
      </c>
      <c r="C2366" s="255" t="s">
        <v>103</v>
      </c>
      <c r="D2366" s="255" t="s">
        <v>104</v>
      </c>
      <c r="E2366" s="255" t="s">
        <v>105</v>
      </c>
      <c r="F2366" s="255" t="s">
        <v>11680</v>
      </c>
      <c r="G2366" s="256">
        <v>43203</v>
      </c>
      <c r="H2366" s="257">
        <v>149.69999999999999</v>
      </c>
      <c r="I2366" s="257">
        <v>1</v>
      </c>
      <c r="J2366" s="257">
        <f t="shared" si="36"/>
        <v>149.69999999999999</v>
      </c>
      <c r="K2366" s="255" t="s">
        <v>398</v>
      </c>
      <c r="L2366" s="255" t="s">
        <v>415</v>
      </c>
      <c r="M2366" s="256">
        <v>43209</v>
      </c>
      <c r="N2366" s="255" t="s">
        <v>70</v>
      </c>
      <c r="O2366" s="255" t="s">
        <v>398</v>
      </c>
    </row>
    <row r="2367" spans="1:15" x14ac:dyDescent="0.2">
      <c r="A2367" s="255" t="s">
        <v>2063</v>
      </c>
      <c r="B2367" s="255" t="s">
        <v>2046</v>
      </c>
      <c r="C2367" s="255" t="s">
        <v>103</v>
      </c>
      <c r="D2367" s="255" t="s">
        <v>104</v>
      </c>
      <c r="E2367" s="255" t="s">
        <v>105</v>
      </c>
      <c r="F2367" s="255" t="s">
        <v>11681</v>
      </c>
      <c r="G2367" s="256">
        <v>43203</v>
      </c>
      <c r="H2367" s="257">
        <v>149.69999999999999</v>
      </c>
      <c r="I2367" s="257">
        <v>1</v>
      </c>
      <c r="J2367" s="257">
        <f t="shared" si="36"/>
        <v>149.69999999999999</v>
      </c>
      <c r="K2367" s="255" t="s">
        <v>398</v>
      </c>
      <c r="L2367" s="255" t="s">
        <v>415</v>
      </c>
      <c r="M2367" s="256">
        <v>43209</v>
      </c>
      <c r="N2367" s="255" t="s">
        <v>70</v>
      </c>
      <c r="O2367" s="255" t="s">
        <v>398</v>
      </c>
    </row>
    <row r="2368" spans="1:15" x14ac:dyDescent="0.2">
      <c r="A2368" s="255" t="s">
        <v>2063</v>
      </c>
      <c r="B2368" s="255" t="s">
        <v>2046</v>
      </c>
      <c r="C2368" s="255" t="s">
        <v>103</v>
      </c>
      <c r="D2368" s="255" t="s">
        <v>104</v>
      </c>
      <c r="E2368" s="255" t="s">
        <v>105</v>
      </c>
      <c r="F2368" s="255" t="s">
        <v>11682</v>
      </c>
      <c r="G2368" s="256">
        <v>43195</v>
      </c>
      <c r="H2368" s="257">
        <v>149.69999999999999</v>
      </c>
      <c r="I2368" s="257">
        <v>1</v>
      </c>
      <c r="J2368" s="257">
        <f t="shared" si="36"/>
        <v>149.69999999999999</v>
      </c>
      <c r="K2368" s="255" t="s">
        <v>398</v>
      </c>
      <c r="L2368" s="255" t="s">
        <v>6112</v>
      </c>
      <c r="M2368" s="256">
        <v>43202</v>
      </c>
      <c r="N2368" s="255" t="s">
        <v>70</v>
      </c>
      <c r="O2368" s="255" t="s">
        <v>398</v>
      </c>
    </row>
    <row r="2369" spans="1:15" x14ac:dyDescent="0.2">
      <c r="A2369" s="255" t="s">
        <v>2063</v>
      </c>
      <c r="B2369" s="255" t="s">
        <v>2046</v>
      </c>
      <c r="C2369" s="255" t="s">
        <v>11683</v>
      </c>
      <c r="D2369" s="255" t="s">
        <v>11684</v>
      </c>
      <c r="E2369" s="255" t="s">
        <v>11685</v>
      </c>
      <c r="F2369" s="255" t="s">
        <v>11686</v>
      </c>
      <c r="G2369" s="256">
        <v>43196</v>
      </c>
      <c r="H2369" s="257">
        <v>156.09</v>
      </c>
      <c r="I2369" s="257">
        <v>1</v>
      </c>
      <c r="J2369" s="257">
        <f t="shared" si="36"/>
        <v>156.09</v>
      </c>
      <c r="K2369" s="255" t="s">
        <v>11687</v>
      </c>
      <c r="L2369" s="255" t="s">
        <v>429</v>
      </c>
      <c r="M2369" s="256">
        <v>43206</v>
      </c>
      <c r="N2369" s="255" t="s">
        <v>70</v>
      </c>
      <c r="O2369" s="255" t="s">
        <v>11688</v>
      </c>
    </row>
    <row r="2370" spans="1:15" x14ac:dyDescent="0.2">
      <c r="A2370" s="255" t="s">
        <v>2063</v>
      </c>
      <c r="B2370" s="255" t="s">
        <v>2046</v>
      </c>
      <c r="C2370" s="255" t="s">
        <v>11689</v>
      </c>
      <c r="D2370" s="255" t="s">
        <v>11690</v>
      </c>
      <c r="E2370" s="255" t="s">
        <v>11691</v>
      </c>
      <c r="F2370" s="255" t="s">
        <v>11692</v>
      </c>
      <c r="G2370" s="256">
        <v>43162</v>
      </c>
      <c r="H2370" s="257">
        <v>2548.0100000000002</v>
      </c>
      <c r="I2370" s="257">
        <v>1</v>
      </c>
      <c r="J2370" s="257">
        <f t="shared" si="36"/>
        <v>2548.0100000000002</v>
      </c>
      <c r="K2370" s="255" t="s">
        <v>398</v>
      </c>
      <c r="L2370" s="255" t="s">
        <v>421</v>
      </c>
      <c r="M2370" s="256">
        <v>43213</v>
      </c>
      <c r="N2370" s="255" t="s">
        <v>70</v>
      </c>
      <c r="O2370" s="255" t="s">
        <v>398</v>
      </c>
    </row>
    <row r="2371" spans="1:15" x14ac:dyDescent="0.2">
      <c r="A2371" s="255" t="s">
        <v>2063</v>
      </c>
      <c r="B2371" s="255" t="s">
        <v>2046</v>
      </c>
      <c r="C2371" s="255" t="s">
        <v>11689</v>
      </c>
      <c r="D2371" s="255" t="s">
        <v>11690</v>
      </c>
      <c r="E2371" s="255" t="s">
        <v>11691</v>
      </c>
      <c r="F2371" s="255" t="s">
        <v>11693</v>
      </c>
      <c r="G2371" s="256">
        <v>43160</v>
      </c>
      <c r="H2371" s="257">
        <v>221.01</v>
      </c>
      <c r="I2371" s="257">
        <v>1</v>
      </c>
      <c r="J2371" s="257">
        <f t="shared" ref="J2371:J2434" si="37">H2371*I2371</f>
        <v>221.01</v>
      </c>
      <c r="K2371" s="255" t="s">
        <v>398</v>
      </c>
      <c r="L2371" s="255" t="s">
        <v>421</v>
      </c>
      <c r="M2371" s="256">
        <v>43213</v>
      </c>
      <c r="N2371" s="255" t="s">
        <v>70</v>
      </c>
      <c r="O2371" s="255" t="s">
        <v>398</v>
      </c>
    </row>
    <row r="2372" spans="1:15" x14ac:dyDescent="0.2">
      <c r="A2372" s="255" t="s">
        <v>2063</v>
      </c>
      <c r="B2372" s="255" t="s">
        <v>2046</v>
      </c>
      <c r="C2372" s="255" t="s">
        <v>11694</v>
      </c>
      <c r="D2372" s="255" t="s">
        <v>11695</v>
      </c>
      <c r="E2372" s="255" t="s">
        <v>11696</v>
      </c>
      <c r="F2372" s="255" t="s">
        <v>11697</v>
      </c>
      <c r="G2372" s="256">
        <v>43210</v>
      </c>
      <c r="H2372" s="257">
        <v>240.12</v>
      </c>
      <c r="I2372" s="257">
        <v>1</v>
      </c>
      <c r="J2372" s="257">
        <f t="shared" si="37"/>
        <v>240.12</v>
      </c>
      <c r="K2372" s="255" t="s">
        <v>398</v>
      </c>
      <c r="L2372" s="255" t="s">
        <v>888</v>
      </c>
      <c r="M2372" s="256">
        <v>43216</v>
      </c>
      <c r="N2372" s="255" t="s">
        <v>70</v>
      </c>
      <c r="O2372" s="255" t="s">
        <v>398</v>
      </c>
    </row>
    <row r="2373" spans="1:15" x14ac:dyDescent="0.2">
      <c r="A2373" s="255" t="s">
        <v>2063</v>
      </c>
      <c r="B2373" s="255" t="s">
        <v>2046</v>
      </c>
      <c r="C2373" s="255" t="s">
        <v>11698</v>
      </c>
      <c r="D2373" s="255" t="s">
        <v>11699</v>
      </c>
      <c r="E2373" s="255" t="s">
        <v>11700</v>
      </c>
      <c r="F2373" s="255" t="s">
        <v>11701</v>
      </c>
      <c r="G2373" s="256">
        <v>43217</v>
      </c>
      <c r="H2373" s="257">
        <v>13.03</v>
      </c>
      <c r="I2373" s="257">
        <v>1</v>
      </c>
      <c r="J2373" s="257">
        <f t="shared" si="37"/>
        <v>13.03</v>
      </c>
      <c r="K2373" s="255" t="s">
        <v>398</v>
      </c>
      <c r="L2373" s="255" t="s">
        <v>420</v>
      </c>
      <c r="M2373" s="256">
        <v>43217</v>
      </c>
      <c r="N2373" s="255" t="s">
        <v>70</v>
      </c>
      <c r="O2373" s="255" t="s">
        <v>398</v>
      </c>
    </row>
    <row r="2374" spans="1:15" x14ac:dyDescent="0.2">
      <c r="A2374" s="255" t="s">
        <v>2063</v>
      </c>
      <c r="B2374" s="255" t="s">
        <v>2046</v>
      </c>
      <c r="C2374" s="255" t="s">
        <v>11698</v>
      </c>
      <c r="D2374" s="255" t="s">
        <v>11699</v>
      </c>
      <c r="E2374" s="255" t="s">
        <v>11700</v>
      </c>
      <c r="F2374" s="255" t="s">
        <v>11702</v>
      </c>
      <c r="G2374" s="256">
        <v>43217</v>
      </c>
      <c r="H2374" s="257">
        <v>131.91</v>
      </c>
      <c r="I2374" s="257">
        <v>1</v>
      </c>
      <c r="J2374" s="257">
        <f t="shared" si="37"/>
        <v>131.91</v>
      </c>
      <c r="K2374" s="255" t="s">
        <v>398</v>
      </c>
      <c r="L2374" s="255" t="s">
        <v>463</v>
      </c>
      <c r="M2374" s="256">
        <v>43217</v>
      </c>
      <c r="N2374" s="255" t="s">
        <v>70</v>
      </c>
      <c r="O2374" s="255" t="s">
        <v>398</v>
      </c>
    </row>
    <row r="2375" spans="1:15" x14ac:dyDescent="0.2">
      <c r="A2375" s="255" t="s">
        <v>2063</v>
      </c>
      <c r="B2375" s="255" t="s">
        <v>2046</v>
      </c>
      <c r="C2375" s="255" t="s">
        <v>11698</v>
      </c>
      <c r="D2375" s="255" t="s">
        <v>11699</v>
      </c>
      <c r="E2375" s="255" t="s">
        <v>11700</v>
      </c>
      <c r="F2375" s="255" t="s">
        <v>11703</v>
      </c>
      <c r="G2375" s="256">
        <v>43187</v>
      </c>
      <c r="H2375" s="257">
        <v>9.9</v>
      </c>
      <c r="I2375" s="257">
        <v>1</v>
      </c>
      <c r="J2375" s="257">
        <f t="shared" si="37"/>
        <v>9.9</v>
      </c>
      <c r="K2375" s="255" t="s">
        <v>398</v>
      </c>
      <c r="L2375" s="255" t="s">
        <v>11704</v>
      </c>
      <c r="M2375" s="256">
        <v>43193</v>
      </c>
      <c r="N2375" s="255" t="s">
        <v>70</v>
      </c>
      <c r="O2375" s="255" t="s">
        <v>398</v>
      </c>
    </row>
    <row r="2376" spans="1:15" x14ac:dyDescent="0.2">
      <c r="A2376" s="255" t="s">
        <v>2063</v>
      </c>
      <c r="B2376" s="255" t="s">
        <v>2046</v>
      </c>
      <c r="C2376" s="255" t="s">
        <v>11705</v>
      </c>
      <c r="D2376" s="255" t="s">
        <v>11706</v>
      </c>
      <c r="E2376" s="255" t="s">
        <v>11707</v>
      </c>
      <c r="F2376" s="255" t="s">
        <v>11708</v>
      </c>
      <c r="G2376" s="256">
        <v>43194</v>
      </c>
      <c r="H2376" s="257">
        <v>387.2</v>
      </c>
      <c r="I2376" s="257">
        <v>1</v>
      </c>
      <c r="J2376" s="257">
        <f t="shared" si="37"/>
        <v>387.2</v>
      </c>
      <c r="K2376" s="255" t="s">
        <v>11709</v>
      </c>
      <c r="L2376" s="255" t="s">
        <v>811</v>
      </c>
      <c r="M2376" s="256">
        <v>43216</v>
      </c>
      <c r="N2376" s="255" t="s">
        <v>70</v>
      </c>
      <c r="O2376" s="255" t="s">
        <v>11710</v>
      </c>
    </row>
    <row r="2377" spans="1:15" x14ac:dyDescent="0.2">
      <c r="A2377" s="255" t="s">
        <v>2063</v>
      </c>
      <c r="B2377" s="255" t="s">
        <v>2046</v>
      </c>
      <c r="C2377" s="255" t="s">
        <v>11711</v>
      </c>
      <c r="D2377" s="255" t="s">
        <v>11712</v>
      </c>
      <c r="E2377" s="255" t="s">
        <v>11713</v>
      </c>
      <c r="F2377" s="255" t="s">
        <v>11714</v>
      </c>
      <c r="G2377" s="256">
        <v>43209</v>
      </c>
      <c r="H2377" s="257">
        <v>628.99</v>
      </c>
      <c r="I2377" s="257">
        <v>1</v>
      </c>
      <c r="J2377" s="257">
        <f t="shared" si="37"/>
        <v>628.99</v>
      </c>
      <c r="K2377" s="255" t="s">
        <v>11715</v>
      </c>
      <c r="L2377" s="255" t="s">
        <v>391</v>
      </c>
      <c r="M2377" s="256">
        <v>43210</v>
      </c>
      <c r="N2377" s="255" t="s">
        <v>70</v>
      </c>
      <c r="O2377" s="255" t="s">
        <v>11716</v>
      </c>
    </row>
    <row r="2378" spans="1:15" x14ac:dyDescent="0.2">
      <c r="A2378" s="255" t="s">
        <v>2063</v>
      </c>
      <c r="B2378" s="255" t="s">
        <v>2046</v>
      </c>
      <c r="C2378" s="255" t="s">
        <v>11711</v>
      </c>
      <c r="D2378" s="255" t="s">
        <v>11712</v>
      </c>
      <c r="E2378" s="255" t="s">
        <v>11713</v>
      </c>
      <c r="F2378" s="255" t="s">
        <v>11717</v>
      </c>
      <c r="G2378" s="256">
        <v>43209</v>
      </c>
      <c r="H2378" s="257">
        <v>48.01</v>
      </c>
      <c r="I2378" s="257">
        <v>1</v>
      </c>
      <c r="J2378" s="257">
        <f t="shared" si="37"/>
        <v>48.01</v>
      </c>
      <c r="K2378" s="255" t="s">
        <v>11718</v>
      </c>
      <c r="L2378" s="255" t="s">
        <v>391</v>
      </c>
      <c r="M2378" s="256">
        <v>43210</v>
      </c>
      <c r="N2378" s="255" t="s">
        <v>70</v>
      </c>
      <c r="O2378" s="255" t="s">
        <v>11719</v>
      </c>
    </row>
    <row r="2379" spans="1:15" x14ac:dyDescent="0.2">
      <c r="A2379" s="255" t="s">
        <v>2063</v>
      </c>
      <c r="B2379" s="255" t="s">
        <v>2046</v>
      </c>
      <c r="C2379" s="255" t="s">
        <v>6332</v>
      </c>
      <c r="D2379" s="255" t="s">
        <v>6333</v>
      </c>
      <c r="E2379" s="255" t="s">
        <v>6334</v>
      </c>
      <c r="F2379" s="255" t="s">
        <v>11720</v>
      </c>
      <c r="G2379" s="256">
        <v>43203</v>
      </c>
      <c r="H2379" s="257">
        <v>4516.93</v>
      </c>
      <c r="I2379" s="257">
        <v>1</v>
      </c>
      <c r="J2379" s="257">
        <f t="shared" si="37"/>
        <v>4516.93</v>
      </c>
      <c r="K2379" s="255" t="s">
        <v>11721</v>
      </c>
      <c r="L2379" s="255" t="s">
        <v>391</v>
      </c>
      <c r="M2379" s="256">
        <v>43203</v>
      </c>
      <c r="N2379" s="255" t="s">
        <v>70</v>
      </c>
      <c r="O2379" s="255" t="s">
        <v>11722</v>
      </c>
    </row>
    <row r="2380" spans="1:15" x14ac:dyDescent="0.2">
      <c r="A2380" s="255" t="s">
        <v>2063</v>
      </c>
      <c r="B2380" s="255" t="s">
        <v>2046</v>
      </c>
      <c r="C2380" s="255" t="s">
        <v>6332</v>
      </c>
      <c r="D2380" s="255" t="s">
        <v>6333</v>
      </c>
      <c r="E2380" s="255" t="s">
        <v>6334</v>
      </c>
      <c r="F2380" s="255" t="s">
        <v>11723</v>
      </c>
      <c r="G2380" s="256">
        <v>43199</v>
      </c>
      <c r="H2380" s="257">
        <v>217.8</v>
      </c>
      <c r="I2380" s="257">
        <v>1</v>
      </c>
      <c r="J2380" s="257">
        <f t="shared" si="37"/>
        <v>217.8</v>
      </c>
      <c r="K2380" s="255" t="s">
        <v>11724</v>
      </c>
      <c r="L2380" s="255" t="s">
        <v>391</v>
      </c>
      <c r="M2380" s="256">
        <v>43200</v>
      </c>
      <c r="N2380" s="255" t="s">
        <v>70</v>
      </c>
      <c r="O2380" s="255" t="s">
        <v>11725</v>
      </c>
    </row>
    <row r="2381" spans="1:15" x14ac:dyDescent="0.2">
      <c r="A2381" s="255" t="s">
        <v>2063</v>
      </c>
      <c r="B2381" s="255" t="s">
        <v>2046</v>
      </c>
      <c r="C2381" s="255" t="s">
        <v>11726</v>
      </c>
      <c r="D2381" s="255" t="s">
        <v>11727</v>
      </c>
      <c r="E2381" s="255" t="s">
        <v>11728</v>
      </c>
      <c r="F2381" s="255" t="s">
        <v>11729</v>
      </c>
      <c r="G2381" s="256">
        <v>43180</v>
      </c>
      <c r="H2381" s="257">
        <v>552.37</v>
      </c>
      <c r="I2381" s="257">
        <v>1</v>
      </c>
      <c r="J2381" s="257">
        <f t="shared" si="37"/>
        <v>552.37</v>
      </c>
      <c r="K2381" s="255" t="s">
        <v>398</v>
      </c>
      <c r="L2381" s="255" t="s">
        <v>5750</v>
      </c>
      <c r="M2381" s="256">
        <v>43195</v>
      </c>
      <c r="N2381" s="255" t="s">
        <v>70</v>
      </c>
      <c r="O2381" s="255" t="s">
        <v>398</v>
      </c>
    </row>
    <row r="2382" spans="1:15" x14ac:dyDescent="0.2">
      <c r="A2382" s="255" t="s">
        <v>2063</v>
      </c>
      <c r="B2382" s="255" t="s">
        <v>2046</v>
      </c>
      <c r="C2382" s="255" t="s">
        <v>11730</v>
      </c>
      <c r="D2382" s="255" t="s">
        <v>11731</v>
      </c>
      <c r="E2382" s="255" t="s">
        <v>11732</v>
      </c>
      <c r="F2382" s="255" t="s">
        <v>11733</v>
      </c>
      <c r="G2382" s="256">
        <v>43190</v>
      </c>
      <c r="H2382" s="257">
        <v>49.94</v>
      </c>
      <c r="I2382" s="257">
        <v>1</v>
      </c>
      <c r="J2382" s="257">
        <f t="shared" si="37"/>
        <v>49.94</v>
      </c>
      <c r="K2382" s="255" t="s">
        <v>398</v>
      </c>
      <c r="L2382" s="255" t="s">
        <v>421</v>
      </c>
      <c r="M2382" s="256">
        <v>43196</v>
      </c>
      <c r="N2382" s="255" t="s">
        <v>70</v>
      </c>
      <c r="O2382" s="255" t="s">
        <v>398</v>
      </c>
    </row>
    <row r="2383" spans="1:15" x14ac:dyDescent="0.2">
      <c r="A2383" s="255" t="s">
        <v>2063</v>
      </c>
      <c r="B2383" s="255" t="s">
        <v>2046</v>
      </c>
      <c r="C2383" s="255" t="s">
        <v>345</v>
      </c>
      <c r="D2383" s="255" t="s">
        <v>346</v>
      </c>
      <c r="E2383" s="255" t="s">
        <v>347</v>
      </c>
      <c r="F2383" s="255" t="s">
        <v>11734</v>
      </c>
      <c r="G2383" s="256">
        <v>43216</v>
      </c>
      <c r="H2383" s="257">
        <v>309.76</v>
      </c>
      <c r="I2383" s="257">
        <v>1</v>
      </c>
      <c r="J2383" s="257">
        <f t="shared" si="37"/>
        <v>309.76</v>
      </c>
      <c r="K2383" s="255" t="s">
        <v>11735</v>
      </c>
      <c r="L2383" s="255" t="s">
        <v>91</v>
      </c>
      <c r="M2383" s="256">
        <v>43217</v>
      </c>
      <c r="N2383" s="255" t="s">
        <v>70</v>
      </c>
      <c r="O2383" s="255" t="s">
        <v>11736</v>
      </c>
    </row>
    <row r="2384" spans="1:15" x14ac:dyDescent="0.2">
      <c r="A2384" s="255" t="s">
        <v>2063</v>
      </c>
      <c r="B2384" s="255" t="s">
        <v>2046</v>
      </c>
      <c r="C2384" s="255" t="s">
        <v>345</v>
      </c>
      <c r="D2384" s="255" t="s">
        <v>346</v>
      </c>
      <c r="E2384" s="255" t="s">
        <v>347</v>
      </c>
      <c r="F2384" s="255" t="s">
        <v>11737</v>
      </c>
      <c r="G2384" s="256">
        <v>43216</v>
      </c>
      <c r="H2384" s="257">
        <v>69.61</v>
      </c>
      <c r="I2384" s="257">
        <v>1</v>
      </c>
      <c r="J2384" s="257">
        <f t="shared" si="37"/>
        <v>69.61</v>
      </c>
      <c r="K2384" s="255" t="s">
        <v>398</v>
      </c>
      <c r="L2384" s="255" t="s">
        <v>190</v>
      </c>
      <c r="M2384" s="256">
        <v>43216</v>
      </c>
      <c r="N2384" s="255" t="s">
        <v>70</v>
      </c>
      <c r="O2384" s="255" t="s">
        <v>398</v>
      </c>
    </row>
    <row r="2385" spans="1:15" x14ac:dyDescent="0.2">
      <c r="A2385" s="255" t="s">
        <v>2063</v>
      </c>
      <c r="B2385" s="255" t="s">
        <v>2046</v>
      </c>
      <c r="C2385" s="255" t="s">
        <v>345</v>
      </c>
      <c r="D2385" s="255" t="s">
        <v>346</v>
      </c>
      <c r="E2385" s="255" t="s">
        <v>347</v>
      </c>
      <c r="F2385" s="255" t="s">
        <v>11738</v>
      </c>
      <c r="G2385" s="256">
        <v>43215</v>
      </c>
      <c r="H2385" s="257">
        <v>580.20000000000005</v>
      </c>
      <c r="I2385" s="257">
        <v>1</v>
      </c>
      <c r="J2385" s="257">
        <f t="shared" si="37"/>
        <v>580.20000000000005</v>
      </c>
      <c r="K2385" s="255" t="s">
        <v>398</v>
      </c>
      <c r="L2385" s="255" t="s">
        <v>513</v>
      </c>
      <c r="M2385" s="256">
        <v>43216</v>
      </c>
      <c r="N2385" s="255" t="s">
        <v>70</v>
      </c>
      <c r="O2385" s="255" t="s">
        <v>398</v>
      </c>
    </row>
    <row r="2386" spans="1:15" x14ac:dyDescent="0.2">
      <c r="A2386" s="255" t="s">
        <v>2063</v>
      </c>
      <c r="B2386" s="255" t="s">
        <v>2046</v>
      </c>
      <c r="C2386" s="255" t="s">
        <v>345</v>
      </c>
      <c r="D2386" s="255" t="s">
        <v>346</v>
      </c>
      <c r="E2386" s="255" t="s">
        <v>347</v>
      </c>
      <c r="F2386" s="255" t="s">
        <v>11739</v>
      </c>
      <c r="G2386" s="256">
        <v>43207</v>
      </c>
      <c r="H2386" s="257">
        <v>119.79</v>
      </c>
      <c r="I2386" s="257">
        <v>1</v>
      </c>
      <c r="J2386" s="257">
        <f t="shared" si="37"/>
        <v>119.79</v>
      </c>
      <c r="K2386" s="255" t="s">
        <v>11740</v>
      </c>
      <c r="L2386" s="255" t="s">
        <v>415</v>
      </c>
      <c r="M2386" s="256">
        <v>43208</v>
      </c>
      <c r="N2386" s="255" t="s">
        <v>70</v>
      </c>
      <c r="O2386" s="255" t="s">
        <v>11741</v>
      </c>
    </row>
    <row r="2387" spans="1:15" x14ac:dyDescent="0.2">
      <c r="A2387" s="255" t="s">
        <v>2063</v>
      </c>
      <c r="B2387" s="255" t="s">
        <v>2046</v>
      </c>
      <c r="C2387" s="255" t="s">
        <v>345</v>
      </c>
      <c r="D2387" s="255" t="s">
        <v>346</v>
      </c>
      <c r="E2387" s="255" t="s">
        <v>347</v>
      </c>
      <c r="F2387" s="255" t="s">
        <v>11742</v>
      </c>
      <c r="G2387" s="256">
        <v>43207</v>
      </c>
      <c r="H2387" s="257">
        <v>394.46</v>
      </c>
      <c r="I2387" s="257">
        <v>1</v>
      </c>
      <c r="J2387" s="257">
        <f t="shared" si="37"/>
        <v>394.46</v>
      </c>
      <c r="K2387" s="255" t="s">
        <v>11743</v>
      </c>
      <c r="L2387" s="255" t="s">
        <v>431</v>
      </c>
      <c r="M2387" s="256">
        <v>43208</v>
      </c>
      <c r="N2387" s="255" t="s">
        <v>70</v>
      </c>
      <c r="O2387" s="255" t="s">
        <v>11744</v>
      </c>
    </row>
    <row r="2388" spans="1:15" x14ac:dyDescent="0.2">
      <c r="A2388" s="255" t="s">
        <v>2063</v>
      </c>
      <c r="B2388" s="255" t="s">
        <v>2046</v>
      </c>
      <c r="C2388" s="255" t="s">
        <v>345</v>
      </c>
      <c r="D2388" s="255" t="s">
        <v>346</v>
      </c>
      <c r="E2388" s="255" t="s">
        <v>347</v>
      </c>
      <c r="F2388" s="255" t="s">
        <v>11745</v>
      </c>
      <c r="G2388" s="256">
        <v>43203</v>
      </c>
      <c r="H2388" s="257">
        <v>121</v>
      </c>
      <c r="I2388" s="257">
        <v>1</v>
      </c>
      <c r="J2388" s="257">
        <f t="shared" si="37"/>
        <v>121</v>
      </c>
      <c r="K2388" s="255" t="s">
        <v>11740</v>
      </c>
      <c r="L2388" s="255" t="s">
        <v>415</v>
      </c>
      <c r="M2388" s="256">
        <v>43206</v>
      </c>
      <c r="N2388" s="255" t="s">
        <v>70</v>
      </c>
      <c r="O2388" s="255" t="s">
        <v>398</v>
      </c>
    </row>
    <row r="2389" spans="1:15" x14ac:dyDescent="0.2">
      <c r="A2389" s="255" t="s">
        <v>2063</v>
      </c>
      <c r="B2389" s="255" t="s">
        <v>2046</v>
      </c>
      <c r="C2389" s="255" t="s">
        <v>345</v>
      </c>
      <c r="D2389" s="255" t="s">
        <v>346</v>
      </c>
      <c r="E2389" s="255" t="s">
        <v>347</v>
      </c>
      <c r="F2389" s="255" t="s">
        <v>11746</v>
      </c>
      <c r="G2389" s="256">
        <v>43200</v>
      </c>
      <c r="H2389" s="257">
        <v>630.16999999999996</v>
      </c>
      <c r="I2389" s="257">
        <v>1</v>
      </c>
      <c r="J2389" s="257">
        <f t="shared" si="37"/>
        <v>630.16999999999996</v>
      </c>
      <c r="K2389" s="255" t="s">
        <v>398</v>
      </c>
      <c r="L2389" s="255" t="s">
        <v>513</v>
      </c>
      <c r="M2389" s="256">
        <v>43201</v>
      </c>
      <c r="N2389" s="255" t="s">
        <v>70</v>
      </c>
      <c r="O2389" s="255" t="s">
        <v>398</v>
      </c>
    </row>
    <row r="2390" spans="1:15" x14ac:dyDescent="0.2">
      <c r="A2390" s="255" t="s">
        <v>2063</v>
      </c>
      <c r="B2390" s="255" t="s">
        <v>2046</v>
      </c>
      <c r="C2390" s="255" t="s">
        <v>345</v>
      </c>
      <c r="D2390" s="255" t="s">
        <v>346</v>
      </c>
      <c r="E2390" s="255" t="s">
        <v>347</v>
      </c>
      <c r="F2390" s="255" t="s">
        <v>11747</v>
      </c>
      <c r="G2390" s="256">
        <v>43199</v>
      </c>
      <c r="H2390" s="257">
        <v>326.7</v>
      </c>
      <c r="I2390" s="257">
        <v>1</v>
      </c>
      <c r="J2390" s="257">
        <f t="shared" si="37"/>
        <v>326.7</v>
      </c>
      <c r="K2390" s="255" t="s">
        <v>11748</v>
      </c>
      <c r="L2390" s="255" t="s">
        <v>432</v>
      </c>
      <c r="M2390" s="256">
        <v>43200</v>
      </c>
      <c r="N2390" s="255" t="s">
        <v>70</v>
      </c>
      <c r="O2390" s="255" t="s">
        <v>11749</v>
      </c>
    </row>
    <row r="2391" spans="1:15" x14ac:dyDescent="0.2">
      <c r="A2391" s="255" t="s">
        <v>2063</v>
      </c>
      <c r="B2391" s="255" t="s">
        <v>2046</v>
      </c>
      <c r="C2391" s="255" t="s">
        <v>11750</v>
      </c>
      <c r="D2391" s="255" t="s">
        <v>11751</v>
      </c>
      <c r="E2391" s="255" t="s">
        <v>11752</v>
      </c>
      <c r="F2391" s="255" t="s">
        <v>11753</v>
      </c>
      <c r="G2391" s="256">
        <v>43207</v>
      </c>
      <c r="H2391" s="257">
        <v>17847.5</v>
      </c>
      <c r="I2391" s="257">
        <v>1</v>
      </c>
      <c r="J2391" s="257">
        <f t="shared" si="37"/>
        <v>17847.5</v>
      </c>
      <c r="K2391" s="255" t="s">
        <v>398</v>
      </c>
      <c r="L2391" s="255" t="s">
        <v>95</v>
      </c>
      <c r="M2391" s="256">
        <v>43207</v>
      </c>
      <c r="N2391" s="255" t="s">
        <v>70</v>
      </c>
      <c r="O2391" s="255" t="s">
        <v>11754</v>
      </c>
    </row>
    <row r="2392" spans="1:15" x14ac:dyDescent="0.2">
      <c r="A2392" s="255" t="s">
        <v>2063</v>
      </c>
      <c r="B2392" s="255" t="s">
        <v>2046</v>
      </c>
      <c r="C2392" s="255" t="s">
        <v>256</v>
      </c>
      <c r="D2392" s="255" t="s">
        <v>257</v>
      </c>
      <c r="E2392" s="255" t="s">
        <v>258</v>
      </c>
      <c r="F2392" s="255" t="s">
        <v>11755</v>
      </c>
      <c r="G2392" s="256">
        <v>43185</v>
      </c>
      <c r="H2392" s="257">
        <v>722.37</v>
      </c>
      <c r="I2392" s="257">
        <v>1</v>
      </c>
      <c r="J2392" s="257">
        <f t="shared" si="37"/>
        <v>722.37</v>
      </c>
      <c r="K2392" s="255" t="s">
        <v>11756</v>
      </c>
      <c r="L2392" s="255" t="s">
        <v>217</v>
      </c>
      <c r="M2392" s="256">
        <v>43193</v>
      </c>
      <c r="N2392" s="255" t="s">
        <v>70</v>
      </c>
      <c r="O2392" s="255" t="s">
        <v>11757</v>
      </c>
    </row>
    <row r="2393" spans="1:15" x14ac:dyDescent="0.2">
      <c r="A2393" s="255" t="s">
        <v>2063</v>
      </c>
      <c r="B2393" s="255" t="s">
        <v>2046</v>
      </c>
      <c r="C2393" s="255" t="s">
        <v>11758</v>
      </c>
      <c r="D2393" s="255" t="s">
        <v>11759</v>
      </c>
      <c r="E2393" s="255" t="s">
        <v>11760</v>
      </c>
      <c r="F2393" s="255" t="s">
        <v>11761</v>
      </c>
      <c r="G2393" s="256">
        <v>43188</v>
      </c>
      <c r="H2393" s="257">
        <v>1449.28</v>
      </c>
      <c r="I2393" s="257">
        <v>1</v>
      </c>
      <c r="J2393" s="257">
        <f t="shared" si="37"/>
        <v>1449.28</v>
      </c>
      <c r="K2393" s="255" t="s">
        <v>11762</v>
      </c>
      <c r="L2393" s="255" t="s">
        <v>106</v>
      </c>
      <c r="M2393" s="256">
        <v>43207</v>
      </c>
      <c r="N2393" s="255" t="s">
        <v>70</v>
      </c>
      <c r="O2393" s="255" t="s">
        <v>11763</v>
      </c>
    </row>
    <row r="2394" spans="1:15" x14ac:dyDescent="0.2">
      <c r="A2394" s="255" t="s">
        <v>2063</v>
      </c>
      <c r="B2394" s="255" t="s">
        <v>2046</v>
      </c>
      <c r="C2394" s="255" t="s">
        <v>11764</v>
      </c>
      <c r="D2394" s="255" t="s">
        <v>11765</v>
      </c>
      <c r="E2394" s="255" t="s">
        <v>11766</v>
      </c>
      <c r="F2394" s="255" t="s">
        <v>11767</v>
      </c>
      <c r="G2394" s="256">
        <v>43213</v>
      </c>
      <c r="H2394" s="257">
        <v>48.4</v>
      </c>
      <c r="I2394" s="257">
        <v>1</v>
      </c>
      <c r="J2394" s="257">
        <f t="shared" si="37"/>
        <v>48.4</v>
      </c>
      <c r="K2394" s="255" t="s">
        <v>11768</v>
      </c>
      <c r="L2394" s="255" t="s">
        <v>415</v>
      </c>
      <c r="M2394" s="256">
        <v>43213</v>
      </c>
      <c r="N2394" s="255" t="s">
        <v>70</v>
      </c>
      <c r="O2394" s="255" t="s">
        <v>11769</v>
      </c>
    </row>
    <row r="2395" spans="1:15" x14ac:dyDescent="0.2">
      <c r="A2395" s="255" t="s">
        <v>2063</v>
      </c>
      <c r="B2395" s="255" t="s">
        <v>2046</v>
      </c>
      <c r="C2395" s="255" t="s">
        <v>1188</v>
      </c>
      <c r="D2395" s="255" t="s">
        <v>1189</v>
      </c>
      <c r="E2395" s="255" t="s">
        <v>1190</v>
      </c>
      <c r="F2395" s="255" t="s">
        <v>11770</v>
      </c>
      <c r="G2395" s="256">
        <v>43209</v>
      </c>
      <c r="H2395" s="257">
        <v>65.13</v>
      </c>
      <c r="I2395" s="257">
        <v>1</v>
      </c>
      <c r="J2395" s="257">
        <f t="shared" si="37"/>
        <v>65.13</v>
      </c>
      <c r="K2395" s="255" t="s">
        <v>11771</v>
      </c>
      <c r="L2395" s="255" t="s">
        <v>664</v>
      </c>
      <c r="M2395" s="256">
        <v>43209</v>
      </c>
      <c r="N2395" s="255" t="s">
        <v>70</v>
      </c>
      <c r="O2395" s="255" t="s">
        <v>11772</v>
      </c>
    </row>
    <row r="2396" spans="1:15" x14ac:dyDescent="0.2">
      <c r="A2396" s="255" t="s">
        <v>2063</v>
      </c>
      <c r="B2396" s="255" t="s">
        <v>2046</v>
      </c>
      <c r="C2396" s="255" t="s">
        <v>1188</v>
      </c>
      <c r="D2396" s="255" t="s">
        <v>1189</v>
      </c>
      <c r="E2396" s="255" t="s">
        <v>1190</v>
      </c>
      <c r="F2396" s="255" t="s">
        <v>11773</v>
      </c>
      <c r="G2396" s="256">
        <v>43196</v>
      </c>
      <c r="H2396" s="257">
        <v>99.34</v>
      </c>
      <c r="I2396" s="257">
        <v>1</v>
      </c>
      <c r="J2396" s="257">
        <f t="shared" si="37"/>
        <v>99.34</v>
      </c>
      <c r="K2396" s="255" t="s">
        <v>11774</v>
      </c>
      <c r="L2396" s="255" t="s">
        <v>664</v>
      </c>
      <c r="M2396" s="256">
        <v>43199</v>
      </c>
      <c r="N2396" s="255" t="s">
        <v>70</v>
      </c>
      <c r="O2396" s="255" t="s">
        <v>11775</v>
      </c>
    </row>
    <row r="2397" spans="1:15" x14ac:dyDescent="0.2">
      <c r="A2397" s="255" t="s">
        <v>2063</v>
      </c>
      <c r="B2397" s="255" t="s">
        <v>2046</v>
      </c>
      <c r="C2397" s="255" t="s">
        <v>178</v>
      </c>
      <c r="D2397" s="255" t="s">
        <v>179</v>
      </c>
      <c r="E2397" s="255" t="s">
        <v>180</v>
      </c>
      <c r="F2397" s="255" t="s">
        <v>11776</v>
      </c>
      <c r="G2397" s="256">
        <v>43206</v>
      </c>
      <c r="H2397" s="257">
        <v>181.6</v>
      </c>
      <c r="I2397" s="257">
        <v>1</v>
      </c>
      <c r="J2397" s="257">
        <f t="shared" si="37"/>
        <v>181.6</v>
      </c>
      <c r="K2397" s="255" t="s">
        <v>11777</v>
      </c>
      <c r="L2397" s="255" t="s">
        <v>320</v>
      </c>
      <c r="M2397" s="256">
        <v>43213</v>
      </c>
      <c r="N2397" s="255" t="s">
        <v>70</v>
      </c>
      <c r="O2397" s="255" t="s">
        <v>11778</v>
      </c>
    </row>
    <row r="2398" spans="1:15" x14ac:dyDescent="0.2">
      <c r="A2398" s="255" t="s">
        <v>2063</v>
      </c>
      <c r="B2398" s="255" t="s">
        <v>2046</v>
      </c>
      <c r="C2398" s="255" t="s">
        <v>178</v>
      </c>
      <c r="D2398" s="255" t="s">
        <v>179</v>
      </c>
      <c r="E2398" s="255" t="s">
        <v>180</v>
      </c>
      <c r="F2398" s="255" t="s">
        <v>11779</v>
      </c>
      <c r="G2398" s="256">
        <v>43206</v>
      </c>
      <c r="H2398" s="257">
        <v>48.4</v>
      </c>
      <c r="I2398" s="257">
        <v>1</v>
      </c>
      <c r="J2398" s="257">
        <f t="shared" si="37"/>
        <v>48.4</v>
      </c>
      <c r="K2398" s="255" t="s">
        <v>11780</v>
      </c>
      <c r="L2398" s="255" t="s">
        <v>320</v>
      </c>
      <c r="M2398" s="256">
        <v>43213</v>
      </c>
      <c r="N2398" s="255" t="s">
        <v>70</v>
      </c>
      <c r="O2398" s="255" t="s">
        <v>11781</v>
      </c>
    </row>
    <row r="2399" spans="1:15" x14ac:dyDescent="0.2">
      <c r="A2399" s="255" t="s">
        <v>2063</v>
      </c>
      <c r="B2399" s="255" t="s">
        <v>2046</v>
      </c>
      <c r="C2399" s="255" t="s">
        <v>178</v>
      </c>
      <c r="D2399" s="255" t="s">
        <v>179</v>
      </c>
      <c r="E2399" s="255" t="s">
        <v>180</v>
      </c>
      <c r="F2399" s="255" t="s">
        <v>11782</v>
      </c>
      <c r="G2399" s="256">
        <v>43206</v>
      </c>
      <c r="H2399" s="257">
        <v>19.36</v>
      </c>
      <c r="I2399" s="257">
        <v>1</v>
      </c>
      <c r="J2399" s="257">
        <f t="shared" si="37"/>
        <v>19.36</v>
      </c>
      <c r="K2399" s="255" t="s">
        <v>11783</v>
      </c>
      <c r="L2399" s="255" t="s">
        <v>320</v>
      </c>
      <c r="M2399" s="256">
        <v>43213</v>
      </c>
      <c r="N2399" s="255" t="s">
        <v>70</v>
      </c>
      <c r="O2399" s="255" t="s">
        <v>11784</v>
      </c>
    </row>
    <row r="2400" spans="1:15" x14ac:dyDescent="0.2">
      <c r="A2400" s="255" t="s">
        <v>2063</v>
      </c>
      <c r="B2400" s="255" t="s">
        <v>2046</v>
      </c>
      <c r="C2400" s="255" t="s">
        <v>178</v>
      </c>
      <c r="D2400" s="255" t="s">
        <v>179</v>
      </c>
      <c r="E2400" s="255" t="s">
        <v>180</v>
      </c>
      <c r="F2400" s="255" t="s">
        <v>11785</v>
      </c>
      <c r="G2400" s="256">
        <v>43206</v>
      </c>
      <c r="H2400" s="257">
        <v>106.48</v>
      </c>
      <c r="I2400" s="257">
        <v>1</v>
      </c>
      <c r="J2400" s="257">
        <f t="shared" si="37"/>
        <v>106.48</v>
      </c>
      <c r="K2400" s="255" t="s">
        <v>11786</v>
      </c>
      <c r="L2400" s="255" t="s">
        <v>320</v>
      </c>
      <c r="M2400" s="256">
        <v>43213</v>
      </c>
      <c r="N2400" s="255" t="s">
        <v>70</v>
      </c>
      <c r="O2400" s="255" t="s">
        <v>11787</v>
      </c>
    </row>
    <row r="2401" spans="1:15" x14ac:dyDescent="0.2">
      <c r="A2401" s="255" t="s">
        <v>2063</v>
      </c>
      <c r="B2401" s="255" t="s">
        <v>2046</v>
      </c>
      <c r="C2401" s="255" t="s">
        <v>178</v>
      </c>
      <c r="D2401" s="255" t="s">
        <v>179</v>
      </c>
      <c r="E2401" s="255" t="s">
        <v>180</v>
      </c>
      <c r="F2401" s="255" t="s">
        <v>11788</v>
      </c>
      <c r="G2401" s="256">
        <v>43206</v>
      </c>
      <c r="H2401" s="257">
        <v>211.02</v>
      </c>
      <c r="I2401" s="257">
        <v>1</v>
      </c>
      <c r="J2401" s="257">
        <f t="shared" si="37"/>
        <v>211.02</v>
      </c>
      <c r="K2401" s="255" t="s">
        <v>11789</v>
      </c>
      <c r="L2401" s="255" t="s">
        <v>8513</v>
      </c>
      <c r="M2401" s="256">
        <v>43213</v>
      </c>
      <c r="N2401" s="255" t="s">
        <v>70</v>
      </c>
      <c r="O2401" s="255" t="s">
        <v>11790</v>
      </c>
    </row>
    <row r="2402" spans="1:15" x14ac:dyDescent="0.2">
      <c r="A2402" s="255" t="s">
        <v>2063</v>
      </c>
      <c r="B2402" s="255" t="s">
        <v>2046</v>
      </c>
      <c r="C2402" s="255" t="s">
        <v>178</v>
      </c>
      <c r="D2402" s="255" t="s">
        <v>179</v>
      </c>
      <c r="E2402" s="255" t="s">
        <v>180</v>
      </c>
      <c r="F2402" s="255" t="s">
        <v>11791</v>
      </c>
      <c r="G2402" s="256">
        <v>43206</v>
      </c>
      <c r="H2402" s="257">
        <v>53.85</v>
      </c>
      <c r="I2402" s="257">
        <v>1</v>
      </c>
      <c r="J2402" s="257">
        <f t="shared" si="37"/>
        <v>53.85</v>
      </c>
      <c r="K2402" s="255" t="s">
        <v>11792</v>
      </c>
      <c r="L2402" s="255" t="s">
        <v>106</v>
      </c>
      <c r="M2402" s="256">
        <v>43213</v>
      </c>
      <c r="N2402" s="255" t="s">
        <v>70</v>
      </c>
      <c r="O2402" s="255" t="s">
        <v>11793</v>
      </c>
    </row>
    <row r="2403" spans="1:15" x14ac:dyDescent="0.2">
      <c r="A2403" s="255" t="s">
        <v>2063</v>
      </c>
      <c r="B2403" s="255" t="s">
        <v>2046</v>
      </c>
      <c r="C2403" s="255" t="s">
        <v>178</v>
      </c>
      <c r="D2403" s="255" t="s">
        <v>179</v>
      </c>
      <c r="E2403" s="255" t="s">
        <v>180</v>
      </c>
      <c r="F2403" s="255" t="s">
        <v>11794</v>
      </c>
      <c r="G2403" s="256">
        <v>43206</v>
      </c>
      <c r="H2403" s="257">
        <v>278.3</v>
      </c>
      <c r="I2403" s="257">
        <v>1</v>
      </c>
      <c r="J2403" s="257">
        <f t="shared" si="37"/>
        <v>278.3</v>
      </c>
      <c r="K2403" s="255" t="s">
        <v>11795</v>
      </c>
      <c r="L2403" s="255" t="s">
        <v>432</v>
      </c>
      <c r="M2403" s="256">
        <v>43213</v>
      </c>
      <c r="N2403" s="255" t="s">
        <v>70</v>
      </c>
      <c r="O2403" s="255" t="s">
        <v>11796</v>
      </c>
    </row>
    <row r="2404" spans="1:15" x14ac:dyDescent="0.2">
      <c r="A2404" s="255" t="s">
        <v>2063</v>
      </c>
      <c r="B2404" s="255" t="s">
        <v>2046</v>
      </c>
      <c r="C2404" s="255" t="s">
        <v>178</v>
      </c>
      <c r="D2404" s="255" t="s">
        <v>179</v>
      </c>
      <c r="E2404" s="255" t="s">
        <v>180</v>
      </c>
      <c r="F2404" s="255" t="s">
        <v>11797</v>
      </c>
      <c r="G2404" s="256">
        <v>43206</v>
      </c>
      <c r="H2404" s="257">
        <v>45.25</v>
      </c>
      <c r="I2404" s="257">
        <v>1</v>
      </c>
      <c r="J2404" s="257">
        <f t="shared" si="37"/>
        <v>45.25</v>
      </c>
      <c r="K2404" s="255" t="s">
        <v>11798</v>
      </c>
      <c r="L2404" s="255" t="s">
        <v>432</v>
      </c>
      <c r="M2404" s="256">
        <v>43213</v>
      </c>
      <c r="N2404" s="255" t="s">
        <v>70</v>
      </c>
      <c r="O2404" s="255" t="s">
        <v>11799</v>
      </c>
    </row>
    <row r="2405" spans="1:15" x14ac:dyDescent="0.2">
      <c r="A2405" s="255" t="s">
        <v>2063</v>
      </c>
      <c r="B2405" s="255" t="s">
        <v>2046</v>
      </c>
      <c r="C2405" s="255" t="s">
        <v>178</v>
      </c>
      <c r="D2405" s="255" t="s">
        <v>179</v>
      </c>
      <c r="E2405" s="255" t="s">
        <v>180</v>
      </c>
      <c r="F2405" s="255" t="s">
        <v>11800</v>
      </c>
      <c r="G2405" s="256">
        <v>43206</v>
      </c>
      <c r="H2405" s="257">
        <v>52.91</v>
      </c>
      <c r="I2405" s="257">
        <v>1</v>
      </c>
      <c r="J2405" s="257">
        <f t="shared" si="37"/>
        <v>52.91</v>
      </c>
      <c r="K2405" s="255" t="s">
        <v>11801</v>
      </c>
      <c r="L2405" s="255" t="s">
        <v>432</v>
      </c>
      <c r="M2405" s="256">
        <v>43213</v>
      </c>
      <c r="N2405" s="255" t="s">
        <v>70</v>
      </c>
      <c r="O2405" s="255" t="s">
        <v>11802</v>
      </c>
    </row>
    <row r="2406" spans="1:15" x14ac:dyDescent="0.2">
      <c r="A2406" s="255" t="s">
        <v>2063</v>
      </c>
      <c r="B2406" s="255" t="s">
        <v>2046</v>
      </c>
      <c r="C2406" s="255" t="s">
        <v>178</v>
      </c>
      <c r="D2406" s="255" t="s">
        <v>179</v>
      </c>
      <c r="E2406" s="255" t="s">
        <v>180</v>
      </c>
      <c r="F2406" s="255" t="s">
        <v>11803</v>
      </c>
      <c r="G2406" s="256">
        <v>43206</v>
      </c>
      <c r="H2406" s="257">
        <v>248.29</v>
      </c>
      <c r="I2406" s="257">
        <v>1</v>
      </c>
      <c r="J2406" s="257">
        <f t="shared" si="37"/>
        <v>248.29</v>
      </c>
      <c r="K2406" s="255" t="s">
        <v>11804</v>
      </c>
      <c r="L2406" s="255" t="s">
        <v>106</v>
      </c>
      <c r="M2406" s="256">
        <v>43213</v>
      </c>
      <c r="N2406" s="255" t="s">
        <v>70</v>
      </c>
      <c r="O2406" s="255" t="s">
        <v>11805</v>
      </c>
    </row>
    <row r="2407" spans="1:15" x14ac:dyDescent="0.2">
      <c r="A2407" s="255" t="s">
        <v>2063</v>
      </c>
      <c r="B2407" s="255" t="s">
        <v>2046</v>
      </c>
      <c r="C2407" s="255" t="s">
        <v>178</v>
      </c>
      <c r="D2407" s="255" t="s">
        <v>179</v>
      </c>
      <c r="E2407" s="255" t="s">
        <v>180</v>
      </c>
      <c r="F2407" s="255" t="s">
        <v>11806</v>
      </c>
      <c r="G2407" s="256">
        <v>43206</v>
      </c>
      <c r="H2407" s="257">
        <v>49.44</v>
      </c>
      <c r="I2407" s="257">
        <v>1</v>
      </c>
      <c r="J2407" s="257">
        <f t="shared" si="37"/>
        <v>49.44</v>
      </c>
      <c r="K2407" s="255" t="s">
        <v>11807</v>
      </c>
      <c r="L2407" s="255" t="s">
        <v>228</v>
      </c>
      <c r="M2407" s="256">
        <v>43213</v>
      </c>
      <c r="N2407" s="255" t="s">
        <v>70</v>
      </c>
      <c r="O2407" s="255" t="s">
        <v>11808</v>
      </c>
    </row>
    <row r="2408" spans="1:15" x14ac:dyDescent="0.2">
      <c r="A2408" s="255" t="s">
        <v>2063</v>
      </c>
      <c r="B2408" s="255" t="s">
        <v>2046</v>
      </c>
      <c r="C2408" s="255" t="s">
        <v>178</v>
      </c>
      <c r="D2408" s="255" t="s">
        <v>179</v>
      </c>
      <c r="E2408" s="255" t="s">
        <v>180</v>
      </c>
      <c r="F2408" s="255" t="s">
        <v>11809</v>
      </c>
      <c r="G2408" s="256">
        <v>43206</v>
      </c>
      <c r="H2408" s="257">
        <v>273.45999999999998</v>
      </c>
      <c r="I2408" s="257">
        <v>1</v>
      </c>
      <c r="J2408" s="257">
        <f t="shared" si="37"/>
        <v>273.45999999999998</v>
      </c>
      <c r="K2408" s="255" t="s">
        <v>11810</v>
      </c>
      <c r="L2408" s="255" t="s">
        <v>661</v>
      </c>
      <c r="M2408" s="256">
        <v>43213</v>
      </c>
      <c r="N2408" s="255" t="s">
        <v>70</v>
      </c>
      <c r="O2408" s="255" t="s">
        <v>11811</v>
      </c>
    </row>
    <row r="2409" spans="1:15" x14ac:dyDescent="0.2">
      <c r="A2409" s="255" t="s">
        <v>2063</v>
      </c>
      <c r="B2409" s="255" t="s">
        <v>2046</v>
      </c>
      <c r="C2409" s="255" t="s">
        <v>178</v>
      </c>
      <c r="D2409" s="255" t="s">
        <v>179</v>
      </c>
      <c r="E2409" s="255" t="s">
        <v>180</v>
      </c>
      <c r="F2409" s="255" t="s">
        <v>11812</v>
      </c>
      <c r="G2409" s="256">
        <v>43206</v>
      </c>
      <c r="H2409" s="257">
        <v>98.13</v>
      </c>
      <c r="I2409" s="257">
        <v>1</v>
      </c>
      <c r="J2409" s="257">
        <f t="shared" si="37"/>
        <v>98.13</v>
      </c>
      <c r="K2409" s="255" t="s">
        <v>398</v>
      </c>
      <c r="L2409" s="255" t="s">
        <v>217</v>
      </c>
      <c r="M2409" s="256">
        <v>43213</v>
      </c>
      <c r="N2409" s="255" t="s">
        <v>70</v>
      </c>
      <c r="O2409" s="255" t="s">
        <v>398</v>
      </c>
    </row>
    <row r="2410" spans="1:15" x14ac:dyDescent="0.2">
      <c r="A2410" s="255" t="s">
        <v>2063</v>
      </c>
      <c r="B2410" s="255" t="s">
        <v>2046</v>
      </c>
      <c r="C2410" s="255" t="s">
        <v>178</v>
      </c>
      <c r="D2410" s="255" t="s">
        <v>179</v>
      </c>
      <c r="E2410" s="255" t="s">
        <v>180</v>
      </c>
      <c r="F2410" s="255" t="s">
        <v>11813</v>
      </c>
      <c r="G2410" s="256">
        <v>43206</v>
      </c>
      <c r="H2410" s="257">
        <v>556.6</v>
      </c>
      <c r="I2410" s="257">
        <v>1</v>
      </c>
      <c r="J2410" s="257">
        <f t="shared" si="37"/>
        <v>556.6</v>
      </c>
      <c r="K2410" s="255" t="s">
        <v>398</v>
      </c>
      <c r="L2410" s="255" t="s">
        <v>91</v>
      </c>
      <c r="M2410" s="256">
        <v>43213</v>
      </c>
      <c r="N2410" s="255" t="s">
        <v>70</v>
      </c>
      <c r="O2410" s="255" t="s">
        <v>398</v>
      </c>
    </row>
    <row r="2411" spans="1:15" x14ac:dyDescent="0.2">
      <c r="A2411" s="255" t="s">
        <v>2063</v>
      </c>
      <c r="B2411" s="255" t="s">
        <v>2046</v>
      </c>
      <c r="C2411" s="255" t="s">
        <v>178</v>
      </c>
      <c r="D2411" s="255" t="s">
        <v>179</v>
      </c>
      <c r="E2411" s="255" t="s">
        <v>180</v>
      </c>
      <c r="F2411" s="255" t="s">
        <v>11814</v>
      </c>
      <c r="G2411" s="256">
        <v>43206</v>
      </c>
      <c r="H2411" s="257">
        <v>181.86</v>
      </c>
      <c r="I2411" s="257">
        <v>1</v>
      </c>
      <c r="J2411" s="257">
        <f t="shared" si="37"/>
        <v>181.86</v>
      </c>
      <c r="K2411" s="255" t="s">
        <v>11815</v>
      </c>
      <c r="L2411" s="255" t="s">
        <v>434</v>
      </c>
      <c r="M2411" s="256">
        <v>43213</v>
      </c>
      <c r="N2411" s="255" t="s">
        <v>70</v>
      </c>
      <c r="O2411" s="255" t="s">
        <v>11816</v>
      </c>
    </row>
    <row r="2412" spans="1:15" x14ac:dyDescent="0.2">
      <c r="A2412" s="255" t="s">
        <v>2063</v>
      </c>
      <c r="B2412" s="255" t="s">
        <v>2046</v>
      </c>
      <c r="C2412" s="255" t="s">
        <v>178</v>
      </c>
      <c r="D2412" s="255" t="s">
        <v>179</v>
      </c>
      <c r="E2412" s="255" t="s">
        <v>180</v>
      </c>
      <c r="F2412" s="255" t="s">
        <v>11817</v>
      </c>
      <c r="G2412" s="256">
        <v>43206</v>
      </c>
      <c r="H2412" s="257">
        <v>573.36</v>
      </c>
      <c r="I2412" s="257">
        <v>1</v>
      </c>
      <c r="J2412" s="257">
        <f t="shared" si="37"/>
        <v>573.36</v>
      </c>
      <c r="K2412" s="255" t="s">
        <v>11818</v>
      </c>
      <c r="L2412" s="255" t="s">
        <v>434</v>
      </c>
      <c r="M2412" s="256">
        <v>43213</v>
      </c>
      <c r="N2412" s="255" t="s">
        <v>70</v>
      </c>
      <c r="O2412" s="255" t="s">
        <v>11819</v>
      </c>
    </row>
    <row r="2413" spans="1:15" x14ac:dyDescent="0.2">
      <c r="A2413" s="255" t="s">
        <v>2063</v>
      </c>
      <c r="B2413" s="255" t="s">
        <v>2046</v>
      </c>
      <c r="C2413" s="255" t="s">
        <v>178</v>
      </c>
      <c r="D2413" s="255" t="s">
        <v>179</v>
      </c>
      <c r="E2413" s="255" t="s">
        <v>180</v>
      </c>
      <c r="F2413" s="255" t="s">
        <v>11820</v>
      </c>
      <c r="G2413" s="256">
        <v>43206</v>
      </c>
      <c r="H2413" s="257">
        <v>128.74</v>
      </c>
      <c r="I2413" s="257">
        <v>1</v>
      </c>
      <c r="J2413" s="257">
        <f t="shared" si="37"/>
        <v>128.74</v>
      </c>
      <c r="K2413" s="255" t="s">
        <v>11821</v>
      </c>
      <c r="L2413" s="255" t="s">
        <v>91</v>
      </c>
      <c r="M2413" s="256">
        <v>43213</v>
      </c>
      <c r="N2413" s="255" t="s">
        <v>70</v>
      </c>
      <c r="O2413" s="255" t="s">
        <v>11822</v>
      </c>
    </row>
    <row r="2414" spans="1:15" x14ac:dyDescent="0.2">
      <c r="A2414" s="255" t="s">
        <v>2063</v>
      </c>
      <c r="B2414" s="255" t="s">
        <v>2046</v>
      </c>
      <c r="C2414" s="255" t="s">
        <v>178</v>
      </c>
      <c r="D2414" s="255" t="s">
        <v>179</v>
      </c>
      <c r="E2414" s="255" t="s">
        <v>180</v>
      </c>
      <c r="F2414" s="255" t="s">
        <v>11823</v>
      </c>
      <c r="G2414" s="256">
        <v>43188</v>
      </c>
      <c r="H2414" s="257">
        <v>70.180000000000007</v>
      </c>
      <c r="I2414" s="257">
        <v>1</v>
      </c>
      <c r="J2414" s="257">
        <f t="shared" si="37"/>
        <v>70.180000000000007</v>
      </c>
      <c r="K2414" s="255" t="s">
        <v>6347</v>
      </c>
      <c r="L2414" s="255" t="s">
        <v>214</v>
      </c>
      <c r="M2414" s="256">
        <v>43199</v>
      </c>
      <c r="N2414" s="255" t="s">
        <v>70</v>
      </c>
      <c r="O2414" s="255" t="s">
        <v>6348</v>
      </c>
    </row>
    <row r="2415" spans="1:15" x14ac:dyDescent="0.2">
      <c r="A2415" s="255" t="s">
        <v>2063</v>
      </c>
      <c r="B2415" s="255" t="s">
        <v>2046</v>
      </c>
      <c r="C2415" s="255" t="s">
        <v>178</v>
      </c>
      <c r="D2415" s="255" t="s">
        <v>179</v>
      </c>
      <c r="E2415" s="255" t="s">
        <v>180</v>
      </c>
      <c r="F2415" s="255" t="s">
        <v>11824</v>
      </c>
      <c r="G2415" s="256">
        <v>43188</v>
      </c>
      <c r="H2415" s="257">
        <v>59.59</v>
      </c>
      <c r="I2415" s="257">
        <v>1</v>
      </c>
      <c r="J2415" s="257">
        <f t="shared" si="37"/>
        <v>59.59</v>
      </c>
      <c r="K2415" s="255" t="s">
        <v>11825</v>
      </c>
      <c r="L2415" s="255" t="s">
        <v>432</v>
      </c>
      <c r="M2415" s="256">
        <v>43199</v>
      </c>
      <c r="N2415" s="255" t="s">
        <v>70</v>
      </c>
      <c r="O2415" s="255" t="s">
        <v>11826</v>
      </c>
    </row>
    <row r="2416" spans="1:15" x14ac:dyDescent="0.2">
      <c r="A2416" s="255" t="s">
        <v>2063</v>
      </c>
      <c r="B2416" s="255" t="s">
        <v>2046</v>
      </c>
      <c r="C2416" s="255" t="s">
        <v>178</v>
      </c>
      <c r="D2416" s="255" t="s">
        <v>179</v>
      </c>
      <c r="E2416" s="255" t="s">
        <v>180</v>
      </c>
      <c r="F2416" s="255" t="s">
        <v>11827</v>
      </c>
      <c r="G2416" s="256">
        <v>43188</v>
      </c>
      <c r="H2416" s="257">
        <v>124.15</v>
      </c>
      <c r="I2416" s="257">
        <v>1</v>
      </c>
      <c r="J2416" s="257">
        <f t="shared" si="37"/>
        <v>124.15</v>
      </c>
      <c r="K2416" s="255" t="s">
        <v>11828</v>
      </c>
      <c r="L2416" s="255" t="s">
        <v>106</v>
      </c>
      <c r="M2416" s="256">
        <v>43199</v>
      </c>
      <c r="N2416" s="255" t="s">
        <v>70</v>
      </c>
      <c r="O2416" s="255" t="s">
        <v>11829</v>
      </c>
    </row>
    <row r="2417" spans="1:15" x14ac:dyDescent="0.2">
      <c r="A2417" s="255" t="s">
        <v>2063</v>
      </c>
      <c r="B2417" s="255" t="s">
        <v>2046</v>
      </c>
      <c r="C2417" s="255" t="s">
        <v>178</v>
      </c>
      <c r="D2417" s="255" t="s">
        <v>179</v>
      </c>
      <c r="E2417" s="255" t="s">
        <v>180</v>
      </c>
      <c r="F2417" s="255" t="s">
        <v>11830</v>
      </c>
      <c r="G2417" s="256">
        <v>43188</v>
      </c>
      <c r="H2417" s="257">
        <v>204.22</v>
      </c>
      <c r="I2417" s="257">
        <v>1</v>
      </c>
      <c r="J2417" s="257">
        <f t="shared" si="37"/>
        <v>204.22</v>
      </c>
      <c r="K2417" s="255" t="s">
        <v>11831</v>
      </c>
      <c r="L2417" s="255" t="s">
        <v>513</v>
      </c>
      <c r="M2417" s="256">
        <v>43199</v>
      </c>
      <c r="N2417" s="255" t="s">
        <v>70</v>
      </c>
      <c r="O2417" s="255" t="s">
        <v>11832</v>
      </c>
    </row>
    <row r="2418" spans="1:15" x14ac:dyDescent="0.2">
      <c r="A2418" s="255" t="s">
        <v>2063</v>
      </c>
      <c r="B2418" s="255" t="s">
        <v>2046</v>
      </c>
      <c r="C2418" s="255" t="s">
        <v>178</v>
      </c>
      <c r="D2418" s="255" t="s">
        <v>179</v>
      </c>
      <c r="E2418" s="255" t="s">
        <v>180</v>
      </c>
      <c r="F2418" s="255" t="s">
        <v>11833</v>
      </c>
      <c r="G2418" s="256">
        <v>43188</v>
      </c>
      <c r="H2418" s="257">
        <v>5.15</v>
      </c>
      <c r="I2418" s="257">
        <v>1</v>
      </c>
      <c r="J2418" s="257">
        <f t="shared" si="37"/>
        <v>5.15</v>
      </c>
      <c r="K2418" s="255" t="s">
        <v>398</v>
      </c>
      <c r="L2418" s="255" t="s">
        <v>228</v>
      </c>
      <c r="M2418" s="256">
        <v>43199</v>
      </c>
      <c r="N2418" s="255" t="s">
        <v>70</v>
      </c>
      <c r="O2418" s="255" t="s">
        <v>398</v>
      </c>
    </row>
    <row r="2419" spans="1:15" x14ac:dyDescent="0.2">
      <c r="A2419" s="255" t="s">
        <v>2063</v>
      </c>
      <c r="B2419" s="255" t="s">
        <v>2046</v>
      </c>
      <c r="C2419" s="255" t="s">
        <v>178</v>
      </c>
      <c r="D2419" s="255" t="s">
        <v>179</v>
      </c>
      <c r="E2419" s="255" t="s">
        <v>180</v>
      </c>
      <c r="F2419" s="255" t="s">
        <v>11834</v>
      </c>
      <c r="G2419" s="256">
        <v>43188</v>
      </c>
      <c r="H2419" s="257">
        <v>183.92</v>
      </c>
      <c r="I2419" s="257">
        <v>1</v>
      </c>
      <c r="J2419" s="257">
        <f t="shared" si="37"/>
        <v>183.92</v>
      </c>
      <c r="K2419" s="255" t="s">
        <v>11835</v>
      </c>
      <c r="L2419" s="255" t="s">
        <v>415</v>
      </c>
      <c r="M2419" s="256">
        <v>43199</v>
      </c>
      <c r="N2419" s="255" t="s">
        <v>70</v>
      </c>
      <c r="O2419" s="255" t="s">
        <v>11836</v>
      </c>
    </row>
    <row r="2420" spans="1:15" x14ac:dyDescent="0.2">
      <c r="A2420" s="255" t="s">
        <v>2063</v>
      </c>
      <c r="B2420" s="255" t="s">
        <v>2046</v>
      </c>
      <c r="C2420" s="255" t="s">
        <v>178</v>
      </c>
      <c r="D2420" s="255" t="s">
        <v>179</v>
      </c>
      <c r="E2420" s="255" t="s">
        <v>180</v>
      </c>
      <c r="F2420" s="255" t="s">
        <v>11837</v>
      </c>
      <c r="G2420" s="256">
        <v>43188</v>
      </c>
      <c r="H2420" s="257">
        <v>835.38</v>
      </c>
      <c r="I2420" s="257">
        <v>1</v>
      </c>
      <c r="J2420" s="257">
        <f t="shared" si="37"/>
        <v>835.38</v>
      </c>
      <c r="K2420" s="255" t="s">
        <v>398</v>
      </c>
      <c r="L2420" s="255" t="s">
        <v>415</v>
      </c>
      <c r="M2420" s="256">
        <v>43199</v>
      </c>
      <c r="N2420" s="255" t="s">
        <v>70</v>
      </c>
      <c r="O2420" s="255" t="s">
        <v>398</v>
      </c>
    </row>
    <row r="2421" spans="1:15" x14ac:dyDescent="0.2">
      <c r="A2421" s="255" t="s">
        <v>2063</v>
      </c>
      <c r="B2421" s="255" t="s">
        <v>2046</v>
      </c>
      <c r="C2421" s="255" t="s">
        <v>178</v>
      </c>
      <c r="D2421" s="255" t="s">
        <v>179</v>
      </c>
      <c r="E2421" s="255" t="s">
        <v>180</v>
      </c>
      <c r="F2421" s="255" t="s">
        <v>11838</v>
      </c>
      <c r="G2421" s="256">
        <v>43188</v>
      </c>
      <c r="H2421" s="257">
        <v>105.27</v>
      </c>
      <c r="I2421" s="257">
        <v>1</v>
      </c>
      <c r="J2421" s="257">
        <f t="shared" si="37"/>
        <v>105.27</v>
      </c>
      <c r="K2421" s="255" t="s">
        <v>6370</v>
      </c>
      <c r="L2421" s="255" t="s">
        <v>434</v>
      </c>
      <c r="M2421" s="256">
        <v>43199</v>
      </c>
      <c r="N2421" s="255" t="s">
        <v>70</v>
      </c>
      <c r="O2421" s="255" t="s">
        <v>6371</v>
      </c>
    </row>
    <row r="2422" spans="1:15" x14ac:dyDescent="0.2">
      <c r="A2422" s="255" t="s">
        <v>2063</v>
      </c>
      <c r="B2422" s="255" t="s">
        <v>2046</v>
      </c>
      <c r="C2422" s="255" t="s">
        <v>178</v>
      </c>
      <c r="D2422" s="255" t="s">
        <v>179</v>
      </c>
      <c r="E2422" s="255" t="s">
        <v>180</v>
      </c>
      <c r="F2422" s="255" t="s">
        <v>11839</v>
      </c>
      <c r="G2422" s="256">
        <v>43185</v>
      </c>
      <c r="H2422" s="257">
        <v>475.47</v>
      </c>
      <c r="I2422" s="257">
        <v>1</v>
      </c>
      <c r="J2422" s="257">
        <f t="shared" si="37"/>
        <v>475.47</v>
      </c>
      <c r="K2422" s="255" t="s">
        <v>11831</v>
      </c>
      <c r="L2422" s="255" t="s">
        <v>513</v>
      </c>
      <c r="M2422" s="256">
        <v>43199</v>
      </c>
      <c r="N2422" s="255" t="s">
        <v>70</v>
      </c>
      <c r="O2422" s="255" t="s">
        <v>11832</v>
      </c>
    </row>
    <row r="2423" spans="1:15" x14ac:dyDescent="0.2">
      <c r="A2423" s="255" t="s">
        <v>2063</v>
      </c>
      <c r="B2423" s="255" t="s">
        <v>2046</v>
      </c>
      <c r="C2423" s="255" t="s">
        <v>178</v>
      </c>
      <c r="D2423" s="255" t="s">
        <v>179</v>
      </c>
      <c r="E2423" s="255" t="s">
        <v>180</v>
      </c>
      <c r="F2423" s="255" t="s">
        <v>11840</v>
      </c>
      <c r="G2423" s="256">
        <v>43185</v>
      </c>
      <c r="H2423" s="257">
        <v>313.08999999999997</v>
      </c>
      <c r="I2423" s="257">
        <v>1</v>
      </c>
      <c r="J2423" s="257">
        <f t="shared" si="37"/>
        <v>313.08999999999997</v>
      </c>
      <c r="K2423" s="255" t="s">
        <v>11841</v>
      </c>
      <c r="L2423" s="255" t="s">
        <v>91</v>
      </c>
      <c r="M2423" s="256">
        <v>43199</v>
      </c>
      <c r="N2423" s="255" t="s">
        <v>70</v>
      </c>
      <c r="O2423" s="255" t="s">
        <v>11842</v>
      </c>
    </row>
    <row r="2424" spans="1:15" x14ac:dyDescent="0.2">
      <c r="A2424" s="255" t="s">
        <v>2063</v>
      </c>
      <c r="B2424" s="255" t="s">
        <v>2046</v>
      </c>
      <c r="C2424" s="255" t="s">
        <v>178</v>
      </c>
      <c r="D2424" s="255" t="s">
        <v>179</v>
      </c>
      <c r="E2424" s="255" t="s">
        <v>180</v>
      </c>
      <c r="F2424" s="255" t="s">
        <v>11843</v>
      </c>
      <c r="G2424" s="256">
        <v>43185</v>
      </c>
      <c r="H2424" s="257">
        <v>143.69</v>
      </c>
      <c r="I2424" s="257">
        <v>1</v>
      </c>
      <c r="J2424" s="257">
        <f t="shared" si="37"/>
        <v>143.69</v>
      </c>
      <c r="K2424" s="255" t="s">
        <v>11844</v>
      </c>
      <c r="L2424" s="255" t="s">
        <v>91</v>
      </c>
      <c r="M2424" s="256">
        <v>43199</v>
      </c>
      <c r="N2424" s="255" t="s">
        <v>70</v>
      </c>
      <c r="O2424" s="255" t="s">
        <v>11845</v>
      </c>
    </row>
    <row r="2425" spans="1:15" x14ac:dyDescent="0.2">
      <c r="A2425" s="255" t="s">
        <v>2063</v>
      </c>
      <c r="B2425" s="255" t="s">
        <v>2046</v>
      </c>
      <c r="C2425" s="255" t="s">
        <v>178</v>
      </c>
      <c r="D2425" s="255" t="s">
        <v>179</v>
      </c>
      <c r="E2425" s="255" t="s">
        <v>180</v>
      </c>
      <c r="F2425" s="255" t="s">
        <v>11846</v>
      </c>
      <c r="G2425" s="256">
        <v>43185</v>
      </c>
      <c r="H2425" s="257">
        <v>138.81</v>
      </c>
      <c r="I2425" s="257">
        <v>1</v>
      </c>
      <c r="J2425" s="257">
        <f t="shared" si="37"/>
        <v>138.81</v>
      </c>
      <c r="K2425" s="255" t="s">
        <v>11847</v>
      </c>
      <c r="L2425" s="255" t="s">
        <v>91</v>
      </c>
      <c r="M2425" s="256">
        <v>43199</v>
      </c>
      <c r="N2425" s="255" t="s">
        <v>70</v>
      </c>
      <c r="O2425" s="255" t="s">
        <v>11848</v>
      </c>
    </row>
    <row r="2426" spans="1:15" x14ac:dyDescent="0.2">
      <c r="A2426" s="255" t="s">
        <v>2063</v>
      </c>
      <c r="B2426" s="255" t="s">
        <v>2046</v>
      </c>
      <c r="C2426" s="255" t="s">
        <v>1191</v>
      </c>
      <c r="D2426" s="255" t="s">
        <v>1192</v>
      </c>
      <c r="E2426" s="255" t="s">
        <v>1193</v>
      </c>
      <c r="F2426" s="255" t="s">
        <v>11849</v>
      </c>
      <c r="G2426" s="256">
        <v>43183</v>
      </c>
      <c r="H2426" s="257">
        <v>59.04</v>
      </c>
      <c r="I2426" s="257">
        <v>1</v>
      </c>
      <c r="J2426" s="257">
        <f t="shared" si="37"/>
        <v>59.04</v>
      </c>
      <c r="K2426" s="255" t="s">
        <v>398</v>
      </c>
      <c r="L2426" s="255" t="s">
        <v>265</v>
      </c>
      <c r="M2426" s="256">
        <v>43196</v>
      </c>
      <c r="N2426" s="255" t="s">
        <v>70</v>
      </c>
      <c r="O2426" s="255" t="s">
        <v>398</v>
      </c>
    </row>
    <row r="2427" spans="1:15" x14ac:dyDescent="0.2">
      <c r="A2427" s="255" t="s">
        <v>2063</v>
      </c>
      <c r="B2427" s="255" t="s">
        <v>2046</v>
      </c>
      <c r="C2427" s="255" t="s">
        <v>11850</v>
      </c>
      <c r="D2427" s="255" t="s">
        <v>11851</v>
      </c>
      <c r="E2427" s="255" t="s">
        <v>11852</v>
      </c>
      <c r="F2427" s="255" t="s">
        <v>11853</v>
      </c>
      <c r="G2427" s="256">
        <v>43209</v>
      </c>
      <c r="H2427" s="257">
        <v>24.2</v>
      </c>
      <c r="I2427" s="257">
        <v>1</v>
      </c>
      <c r="J2427" s="257">
        <f t="shared" si="37"/>
        <v>24.2</v>
      </c>
      <c r="K2427" s="255" t="s">
        <v>11854</v>
      </c>
      <c r="L2427" s="255" t="s">
        <v>91</v>
      </c>
      <c r="M2427" s="256">
        <v>43210</v>
      </c>
      <c r="N2427" s="255" t="s">
        <v>70</v>
      </c>
      <c r="O2427" s="255" t="s">
        <v>11855</v>
      </c>
    </row>
    <row r="2428" spans="1:15" x14ac:dyDescent="0.2">
      <c r="A2428" s="255" t="s">
        <v>2063</v>
      </c>
      <c r="B2428" s="255" t="s">
        <v>2046</v>
      </c>
      <c r="C2428" s="255" t="s">
        <v>11850</v>
      </c>
      <c r="D2428" s="255" t="s">
        <v>11851</v>
      </c>
      <c r="E2428" s="255" t="s">
        <v>11852</v>
      </c>
      <c r="F2428" s="255" t="s">
        <v>11856</v>
      </c>
      <c r="G2428" s="256">
        <v>43209</v>
      </c>
      <c r="H2428" s="257">
        <v>48.4</v>
      </c>
      <c r="I2428" s="257">
        <v>1</v>
      </c>
      <c r="J2428" s="257">
        <f t="shared" si="37"/>
        <v>48.4</v>
      </c>
      <c r="K2428" s="255" t="s">
        <v>398</v>
      </c>
      <c r="L2428" s="255" t="s">
        <v>513</v>
      </c>
      <c r="M2428" s="256">
        <v>43210</v>
      </c>
      <c r="N2428" s="255" t="s">
        <v>70</v>
      </c>
      <c r="O2428" s="255" t="s">
        <v>398</v>
      </c>
    </row>
    <row r="2429" spans="1:15" x14ac:dyDescent="0.2">
      <c r="A2429" s="255" t="s">
        <v>2063</v>
      </c>
      <c r="B2429" s="255" t="s">
        <v>2046</v>
      </c>
      <c r="C2429" s="255" t="s">
        <v>157</v>
      </c>
      <c r="D2429" s="255" t="s">
        <v>158</v>
      </c>
      <c r="E2429" s="255" t="s">
        <v>159</v>
      </c>
      <c r="F2429" s="255" t="s">
        <v>11857</v>
      </c>
      <c r="G2429" s="256">
        <v>43213</v>
      </c>
      <c r="H2429" s="257">
        <v>112.53</v>
      </c>
      <c r="I2429" s="257">
        <v>1</v>
      </c>
      <c r="J2429" s="257">
        <f t="shared" si="37"/>
        <v>112.53</v>
      </c>
      <c r="K2429" s="255" t="s">
        <v>398</v>
      </c>
      <c r="L2429" s="255" t="s">
        <v>506</v>
      </c>
      <c r="M2429" s="256">
        <v>43213</v>
      </c>
      <c r="N2429" s="255" t="s">
        <v>70</v>
      </c>
      <c r="O2429" s="255" t="s">
        <v>398</v>
      </c>
    </row>
    <row r="2430" spans="1:15" x14ac:dyDescent="0.2">
      <c r="A2430" s="255" t="s">
        <v>2063</v>
      </c>
      <c r="B2430" s="255" t="s">
        <v>2046</v>
      </c>
      <c r="C2430" s="255" t="s">
        <v>157</v>
      </c>
      <c r="D2430" s="255" t="s">
        <v>158</v>
      </c>
      <c r="E2430" s="255" t="s">
        <v>159</v>
      </c>
      <c r="F2430" s="255" t="s">
        <v>11858</v>
      </c>
      <c r="G2430" s="256">
        <v>43210</v>
      </c>
      <c r="H2430" s="257">
        <v>28.48</v>
      </c>
      <c r="I2430" s="257">
        <v>1</v>
      </c>
      <c r="J2430" s="257">
        <f t="shared" si="37"/>
        <v>28.48</v>
      </c>
      <c r="K2430" s="255" t="s">
        <v>398</v>
      </c>
      <c r="L2430" s="255" t="s">
        <v>431</v>
      </c>
      <c r="M2430" s="256">
        <v>43210</v>
      </c>
      <c r="N2430" s="255" t="s">
        <v>70</v>
      </c>
      <c r="O2430" s="255" t="s">
        <v>398</v>
      </c>
    </row>
    <row r="2431" spans="1:15" x14ac:dyDescent="0.2">
      <c r="A2431" s="255" t="s">
        <v>2063</v>
      </c>
      <c r="B2431" s="255" t="s">
        <v>2046</v>
      </c>
      <c r="C2431" s="255" t="s">
        <v>157</v>
      </c>
      <c r="D2431" s="255" t="s">
        <v>158</v>
      </c>
      <c r="E2431" s="255" t="s">
        <v>159</v>
      </c>
      <c r="F2431" s="255" t="s">
        <v>11859</v>
      </c>
      <c r="G2431" s="256">
        <v>43194</v>
      </c>
      <c r="H2431" s="257">
        <v>4.8499999999999996</v>
      </c>
      <c r="I2431" s="257">
        <v>1</v>
      </c>
      <c r="J2431" s="257">
        <f t="shared" si="37"/>
        <v>4.8499999999999996</v>
      </c>
      <c r="K2431" s="255" t="s">
        <v>398</v>
      </c>
      <c r="L2431" s="255" t="s">
        <v>396</v>
      </c>
      <c r="M2431" s="256">
        <v>43199</v>
      </c>
      <c r="N2431" s="255" t="s">
        <v>70</v>
      </c>
      <c r="O2431" s="255" t="s">
        <v>398</v>
      </c>
    </row>
    <row r="2432" spans="1:15" x14ac:dyDescent="0.2">
      <c r="A2432" s="255" t="s">
        <v>2063</v>
      </c>
      <c r="B2432" s="255" t="s">
        <v>2046</v>
      </c>
      <c r="C2432" s="255" t="s">
        <v>157</v>
      </c>
      <c r="D2432" s="255" t="s">
        <v>158</v>
      </c>
      <c r="E2432" s="255" t="s">
        <v>159</v>
      </c>
      <c r="F2432" s="255" t="s">
        <v>11860</v>
      </c>
      <c r="G2432" s="256">
        <v>43194</v>
      </c>
      <c r="H2432" s="257">
        <v>10.3</v>
      </c>
      <c r="I2432" s="257">
        <v>1</v>
      </c>
      <c r="J2432" s="257">
        <f t="shared" si="37"/>
        <v>10.3</v>
      </c>
      <c r="K2432" s="255" t="s">
        <v>398</v>
      </c>
      <c r="L2432" s="255" t="s">
        <v>348</v>
      </c>
      <c r="M2432" s="256">
        <v>43199</v>
      </c>
      <c r="N2432" s="255" t="s">
        <v>70</v>
      </c>
      <c r="O2432" s="255" t="s">
        <v>398</v>
      </c>
    </row>
    <row r="2433" spans="1:15" x14ac:dyDescent="0.2">
      <c r="A2433" s="255" t="s">
        <v>2063</v>
      </c>
      <c r="B2433" s="255" t="s">
        <v>2046</v>
      </c>
      <c r="C2433" s="255" t="s">
        <v>157</v>
      </c>
      <c r="D2433" s="255" t="s">
        <v>158</v>
      </c>
      <c r="E2433" s="255" t="s">
        <v>159</v>
      </c>
      <c r="F2433" s="255" t="s">
        <v>11861</v>
      </c>
      <c r="G2433" s="256">
        <v>43194</v>
      </c>
      <c r="H2433" s="257">
        <v>7.45</v>
      </c>
      <c r="I2433" s="257">
        <v>1</v>
      </c>
      <c r="J2433" s="257">
        <f t="shared" si="37"/>
        <v>7.45</v>
      </c>
      <c r="K2433" s="255" t="s">
        <v>398</v>
      </c>
      <c r="L2433" s="255" t="s">
        <v>525</v>
      </c>
      <c r="M2433" s="256">
        <v>43199</v>
      </c>
      <c r="N2433" s="255" t="s">
        <v>70</v>
      </c>
      <c r="O2433" s="255" t="s">
        <v>398</v>
      </c>
    </row>
    <row r="2434" spans="1:15" x14ac:dyDescent="0.2">
      <c r="A2434" s="255" t="s">
        <v>2063</v>
      </c>
      <c r="B2434" s="255" t="s">
        <v>2046</v>
      </c>
      <c r="C2434" s="255" t="s">
        <v>157</v>
      </c>
      <c r="D2434" s="255" t="s">
        <v>158</v>
      </c>
      <c r="E2434" s="255" t="s">
        <v>159</v>
      </c>
      <c r="F2434" s="255" t="s">
        <v>11862</v>
      </c>
      <c r="G2434" s="256">
        <v>43216</v>
      </c>
      <c r="H2434" s="257">
        <v>36.299999999999997</v>
      </c>
      <c r="I2434" s="257">
        <v>1</v>
      </c>
      <c r="J2434" s="257">
        <f t="shared" si="37"/>
        <v>36.299999999999997</v>
      </c>
      <c r="K2434" s="255" t="s">
        <v>398</v>
      </c>
      <c r="L2434" s="255" t="s">
        <v>335</v>
      </c>
      <c r="M2434" s="256">
        <v>43217</v>
      </c>
      <c r="N2434" s="255" t="s">
        <v>70</v>
      </c>
      <c r="O2434" s="255" t="s">
        <v>398</v>
      </c>
    </row>
    <row r="2435" spans="1:15" x14ac:dyDescent="0.2">
      <c r="A2435" s="255" t="s">
        <v>2063</v>
      </c>
      <c r="B2435" s="255" t="s">
        <v>2046</v>
      </c>
      <c r="C2435" s="255" t="s">
        <v>157</v>
      </c>
      <c r="D2435" s="255" t="s">
        <v>158</v>
      </c>
      <c r="E2435" s="255" t="s">
        <v>159</v>
      </c>
      <c r="F2435" s="255" t="s">
        <v>11863</v>
      </c>
      <c r="G2435" s="256">
        <v>43215</v>
      </c>
      <c r="H2435" s="257">
        <v>100.01</v>
      </c>
      <c r="I2435" s="257">
        <v>1</v>
      </c>
      <c r="J2435" s="257">
        <f t="shared" ref="J2435:J2498" si="38">H2435*I2435</f>
        <v>100.01</v>
      </c>
      <c r="K2435" s="255" t="s">
        <v>398</v>
      </c>
      <c r="L2435" s="255" t="s">
        <v>7209</v>
      </c>
      <c r="M2435" s="256">
        <v>43215</v>
      </c>
      <c r="N2435" s="255" t="s">
        <v>70</v>
      </c>
      <c r="O2435" s="255" t="s">
        <v>398</v>
      </c>
    </row>
    <row r="2436" spans="1:15" x14ac:dyDescent="0.2">
      <c r="A2436" s="255" t="s">
        <v>2063</v>
      </c>
      <c r="B2436" s="255" t="s">
        <v>2046</v>
      </c>
      <c r="C2436" s="255" t="s">
        <v>157</v>
      </c>
      <c r="D2436" s="255" t="s">
        <v>158</v>
      </c>
      <c r="E2436" s="255" t="s">
        <v>159</v>
      </c>
      <c r="F2436" s="255" t="s">
        <v>11864</v>
      </c>
      <c r="G2436" s="256">
        <v>43210</v>
      </c>
      <c r="H2436" s="257">
        <v>84.7</v>
      </c>
      <c r="I2436" s="257">
        <v>1</v>
      </c>
      <c r="J2436" s="257">
        <f t="shared" si="38"/>
        <v>84.7</v>
      </c>
      <c r="K2436" s="255" t="s">
        <v>398</v>
      </c>
      <c r="L2436" s="255" t="s">
        <v>349</v>
      </c>
      <c r="M2436" s="256">
        <v>43213</v>
      </c>
      <c r="N2436" s="255" t="s">
        <v>70</v>
      </c>
      <c r="O2436" s="255" t="s">
        <v>398</v>
      </c>
    </row>
    <row r="2437" spans="1:15" x14ac:dyDescent="0.2">
      <c r="A2437" s="255" t="s">
        <v>2063</v>
      </c>
      <c r="B2437" s="255" t="s">
        <v>2046</v>
      </c>
      <c r="C2437" s="255" t="s">
        <v>157</v>
      </c>
      <c r="D2437" s="255" t="s">
        <v>158</v>
      </c>
      <c r="E2437" s="255" t="s">
        <v>159</v>
      </c>
      <c r="F2437" s="255" t="s">
        <v>11865</v>
      </c>
      <c r="G2437" s="256">
        <v>43208</v>
      </c>
      <c r="H2437" s="257">
        <v>121</v>
      </c>
      <c r="I2437" s="257">
        <v>1</v>
      </c>
      <c r="J2437" s="257">
        <f t="shared" si="38"/>
        <v>121</v>
      </c>
      <c r="K2437" s="255" t="s">
        <v>398</v>
      </c>
      <c r="L2437" s="255" t="s">
        <v>391</v>
      </c>
      <c r="M2437" s="256">
        <v>43208</v>
      </c>
      <c r="N2437" s="255" t="s">
        <v>70</v>
      </c>
      <c r="O2437" s="255" t="s">
        <v>398</v>
      </c>
    </row>
    <row r="2438" spans="1:15" x14ac:dyDescent="0.2">
      <c r="A2438" s="255" t="s">
        <v>2063</v>
      </c>
      <c r="B2438" s="255" t="s">
        <v>2046</v>
      </c>
      <c r="C2438" s="255" t="s">
        <v>157</v>
      </c>
      <c r="D2438" s="255" t="s">
        <v>158</v>
      </c>
      <c r="E2438" s="255" t="s">
        <v>159</v>
      </c>
      <c r="F2438" s="255" t="s">
        <v>11866</v>
      </c>
      <c r="G2438" s="256">
        <v>43202</v>
      </c>
      <c r="H2438" s="257">
        <v>72.900000000000006</v>
      </c>
      <c r="I2438" s="257">
        <v>1</v>
      </c>
      <c r="J2438" s="257">
        <f t="shared" si="38"/>
        <v>72.900000000000006</v>
      </c>
      <c r="K2438" s="255" t="s">
        <v>398</v>
      </c>
      <c r="L2438" s="255" t="s">
        <v>888</v>
      </c>
      <c r="M2438" s="256">
        <v>43202</v>
      </c>
      <c r="N2438" s="255" t="s">
        <v>70</v>
      </c>
      <c r="O2438" s="255" t="s">
        <v>398</v>
      </c>
    </row>
    <row r="2439" spans="1:15" x14ac:dyDescent="0.2">
      <c r="A2439" s="255" t="s">
        <v>2063</v>
      </c>
      <c r="B2439" s="255" t="s">
        <v>2046</v>
      </c>
      <c r="C2439" s="255" t="s">
        <v>157</v>
      </c>
      <c r="D2439" s="255" t="s">
        <v>158</v>
      </c>
      <c r="E2439" s="255" t="s">
        <v>159</v>
      </c>
      <c r="F2439" s="255" t="s">
        <v>11867</v>
      </c>
      <c r="G2439" s="256">
        <v>43202</v>
      </c>
      <c r="H2439" s="257">
        <v>55.96</v>
      </c>
      <c r="I2439" s="257">
        <v>1</v>
      </c>
      <c r="J2439" s="257">
        <f t="shared" si="38"/>
        <v>55.96</v>
      </c>
      <c r="K2439" s="255" t="s">
        <v>398</v>
      </c>
      <c r="L2439" s="255" t="s">
        <v>390</v>
      </c>
      <c r="M2439" s="256">
        <v>43202</v>
      </c>
      <c r="N2439" s="255" t="s">
        <v>70</v>
      </c>
      <c r="O2439" s="255" t="s">
        <v>398</v>
      </c>
    </row>
    <row r="2440" spans="1:15" x14ac:dyDescent="0.2">
      <c r="A2440" s="255" t="s">
        <v>2063</v>
      </c>
      <c r="B2440" s="255" t="s">
        <v>2046</v>
      </c>
      <c r="C2440" s="255" t="s">
        <v>157</v>
      </c>
      <c r="D2440" s="255" t="s">
        <v>158</v>
      </c>
      <c r="E2440" s="255" t="s">
        <v>159</v>
      </c>
      <c r="F2440" s="255" t="s">
        <v>11868</v>
      </c>
      <c r="G2440" s="256">
        <v>43200</v>
      </c>
      <c r="H2440" s="257">
        <v>145.19999999999999</v>
      </c>
      <c r="I2440" s="257">
        <v>1</v>
      </c>
      <c r="J2440" s="257">
        <f t="shared" si="38"/>
        <v>145.19999999999999</v>
      </c>
      <c r="K2440" s="255" t="s">
        <v>398</v>
      </c>
      <c r="L2440" s="255" t="s">
        <v>391</v>
      </c>
      <c r="M2440" s="256">
        <v>43202</v>
      </c>
      <c r="N2440" s="255" t="s">
        <v>70</v>
      </c>
      <c r="O2440" s="255" t="s">
        <v>398</v>
      </c>
    </row>
    <row r="2441" spans="1:15" x14ac:dyDescent="0.2">
      <c r="A2441" s="255" t="s">
        <v>2063</v>
      </c>
      <c r="B2441" s="255" t="s">
        <v>2046</v>
      </c>
      <c r="C2441" s="255" t="s">
        <v>157</v>
      </c>
      <c r="D2441" s="255" t="s">
        <v>158</v>
      </c>
      <c r="E2441" s="255" t="s">
        <v>159</v>
      </c>
      <c r="F2441" s="255" t="s">
        <v>11869</v>
      </c>
      <c r="G2441" s="256">
        <v>43200</v>
      </c>
      <c r="H2441" s="257">
        <v>8.4700000000000006</v>
      </c>
      <c r="I2441" s="257">
        <v>1</v>
      </c>
      <c r="J2441" s="257">
        <f t="shared" si="38"/>
        <v>8.4700000000000006</v>
      </c>
      <c r="K2441" s="255" t="s">
        <v>398</v>
      </c>
      <c r="L2441" s="255" t="s">
        <v>390</v>
      </c>
      <c r="M2441" s="256">
        <v>43202</v>
      </c>
      <c r="N2441" s="255" t="s">
        <v>70</v>
      </c>
      <c r="O2441" s="255" t="s">
        <v>398</v>
      </c>
    </row>
    <row r="2442" spans="1:15" x14ac:dyDescent="0.2">
      <c r="A2442" s="255" t="s">
        <v>2063</v>
      </c>
      <c r="B2442" s="255" t="s">
        <v>2046</v>
      </c>
      <c r="C2442" s="255" t="s">
        <v>157</v>
      </c>
      <c r="D2442" s="255" t="s">
        <v>158</v>
      </c>
      <c r="E2442" s="255" t="s">
        <v>159</v>
      </c>
      <c r="F2442" s="255" t="s">
        <v>11870</v>
      </c>
      <c r="G2442" s="256">
        <v>43200</v>
      </c>
      <c r="H2442" s="257">
        <v>24.68</v>
      </c>
      <c r="I2442" s="257">
        <v>1</v>
      </c>
      <c r="J2442" s="257">
        <f t="shared" si="38"/>
        <v>24.68</v>
      </c>
      <c r="K2442" s="255" t="s">
        <v>398</v>
      </c>
      <c r="L2442" s="255" t="s">
        <v>888</v>
      </c>
      <c r="M2442" s="256">
        <v>43202</v>
      </c>
      <c r="N2442" s="255" t="s">
        <v>70</v>
      </c>
      <c r="O2442" s="255" t="s">
        <v>398</v>
      </c>
    </row>
    <row r="2443" spans="1:15" x14ac:dyDescent="0.2">
      <c r="A2443" s="255" t="s">
        <v>2063</v>
      </c>
      <c r="B2443" s="255" t="s">
        <v>2046</v>
      </c>
      <c r="C2443" s="255" t="s">
        <v>157</v>
      </c>
      <c r="D2443" s="255" t="s">
        <v>158</v>
      </c>
      <c r="E2443" s="255" t="s">
        <v>159</v>
      </c>
      <c r="F2443" s="255" t="s">
        <v>11871</v>
      </c>
      <c r="G2443" s="256">
        <v>43194</v>
      </c>
      <c r="H2443" s="257">
        <v>12.8</v>
      </c>
      <c r="I2443" s="257">
        <v>1</v>
      </c>
      <c r="J2443" s="257">
        <f t="shared" si="38"/>
        <v>12.8</v>
      </c>
      <c r="K2443" s="255" t="s">
        <v>398</v>
      </c>
      <c r="L2443" s="255" t="s">
        <v>348</v>
      </c>
      <c r="M2443" s="256">
        <v>43195</v>
      </c>
      <c r="N2443" s="255" t="s">
        <v>70</v>
      </c>
      <c r="O2443" s="255" t="s">
        <v>398</v>
      </c>
    </row>
    <row r="2444" spans="1:15" x14ac:dyDescent="0.2">
      <c r="A2444" s="255" t="s">
        <v>2063</v>
      </c>
      <c r="B2444" s="255" t="s">
        <v>2046</v>
      </c>
      <c r="C2444" s="255" t="s">
        <v>157</v>
      </c>
      <c r="D2444" s="255" t="s">
        <v>158</v>
      </c>
      <c r="E2444" s="255" t="s">
        <v>159</v>
      </c>
      <c r="F2444" s="255" t="s">
        <v>11872</v>
      </c>
      <c r="G2444" s="256">
        <v>43194</v>
      </c>
      <c r="H2444" s="257">
        <v>108.66</v>
      </c>
      <c r="I2444" s="257">
        <v>1</v>
      </c>
      <c r="J2444" s="257">
        <f t="shared" si="38"/>
        <v>108.66</v>
      </c>
      <c r="K2444" s="255" t="s">
        <v>398</v>
      </c>
      <c r="L2444" s="255" t="s">
        <v>348</v>
      </c>
      <c r="M2444" s="256">
        <v>43195</v>
      </c>
      <c r="N2444" s="255" t="s">
        <v>70</v>
      </c>
      <c r="O2444" s="255" t="s">
        <v>398</v>
      </c>
    </row>
    <row r="2445" spans="1:15" x14ac:dyDescent="0.2">
      <c r="A2445" s="255" t="s">
        <v>2063</v>
      </c>
      <c r="B2445" s="255" t="s">
        <v>2046</v>
      </c>
      <c r="C2445" s="255" t="s">
        <v>157</v>
      </c>
      <c r="D2445" s="255" t="s">
        <v>158</v>
      </c>
      <c r="E2445" s="255" t="s">
        <v>159</v>
      </c>
      <c r="F2445" s="255" t="s">
        <v>11873</v>
      </c>
      <c r="G2445" s="256">
        <v>43194</v>
      </c>
      <c r="H2445" s="257">
        <v>186.11</v>
      </c>
      <c r="I2445" s="257">
        <v>1</v>
      </c>
      <c r="J2445" s="257">
        <f t="shared" si="38"/>
        <v>186.11</v>
      </c>
      <c r="K2445" s="255" t="s">
        <v>398</v>
      </c>
      <c r="L2445" s="255" t="s">
        <v>348</v>
      </c>
      <c r="M2445" s="256">
        <v>43195</v>
      </c>
      <c r="N2445" s="255" t="s">
        <v>70</v>
      </c>
      <c r="O2445" s="255" t="s">
        <v>398</v>
      </c>
    </row>
    <row r="2446" spans="1:15" x14ac:dyDescent="0.2">
      <c r="A2446" s="255" t="s">
        <v>2063</v>
      </c>
      <c r="B2446" s="255" t="s">
        <v>2046</v>
      </c>
      <c r="C2446" s="255" t="s">
        <v>11874</v>
      </c>
      <c r="D2446" s="255" t="s">
        <v>11875</v>
      </c>
      <c r="E2446" s="255" t="s">
        <v>11876</v>
      </c>
      <c r="F2446" s="255" t="s">
        <v>11877</v>
      </c>
      <c r="G2446" s="256">
        <v>43194</v>
      </c>
      <c r="H2446" s="257">
        <v>59.29</v>
      </c>
      <c r="I2446" s="257">
        <v>1</v>
      </c>
      <c r="J2446" s="257">
        <f t="shared" si="38"/>
        <v>59.29</v>
      </c>
      <c r="K2446" s="255" t="s">
        <v>11878</v>
      </c>
      <c r="L2446" s="255" t="s">
        <v>661</v>
      </c>
      <c r="M2446" s="256">
        <v>43200</v>
      </c>
      <c r="N2446" s="255" t="s">
        <v>70</v>
      </c>
      <c r="O2446" s="255" t="s">
        <v>11879</v>
      </c>
    </row>
    <row r="2447" spans="1:15" x14ac:dyDescent="0.2">
      <c r="A2447" s="255" t="s">
        <v>2063</v>
      </c>
      <c r="B2447" s="255" t="s">
        <v>2046</v>
      </c>
      <c r="C2447" s="255" t="s">
        <v>11880</v>
      </c>
      <c r="D2447" s="255" t="s">
        <v>11881</v>
      </c>
      <c r="E2447" s="255" t="s">
        <v>11882</v>
      </c>
      <c r="F2447" s="255" t="s">
        <v>11883</v>
      </c>
      <c r="G2447" s="256">
        <v>43199</v>
      </c>
      <c r="H2447" s="257">
        <v>910.4</v>
      </c>
      <c r="I2447" s="257">
        <v>1</v>
      </c>
      <c r="J2447" s="257">
        <f t="shared" si="38"/>
        <v>910.4</v>
      </c>
      <c r="K2447" s="255" t="s">
        <v>11884</v>
      </c>
      <c r="L2447" s="255" t="s">
        <v>91</v>
      </c>
      <c r="M2447" s="256">
        <v>43200</v>
      </c>
      <c r="N2447" s="255" t="s">
        <v>70</v>
      </c>
      <c r="O2447" s="255" t="s">
        <v>11885</v>
      </c>
    </row>
    <row r="2448" spans="1:15" x14ac:dyDescent="0.2">
      <c r="A2448" s="255" t="s">
        <v>2063</v>
      </c>
      <c r="B2448" s="255" t="s">
        <v>2046</v>
      </c>
      <c r="C2448" s="255" t="s">
        <v>11886</v>
      </c>
      <c r="D2448" s="255" t="s">
        <v>11887</v>
      </c>
      <c r="E2448" s="255" t="s">
        <v>11888</v>
      </c>
      <c r="F2448" s="255" t="s">
        <v>11889</v>
      </c>
      <c r="G2448" s="256">
        <v>43213</v>
      </c>
      <c r="H2448" s="257">
        <v>248.97</v>
      </c>
      <c r="I2448" s="257">
        <v>1</v>
      </c>
      <c r="J2448" s="257">
        <f t="shared" si="38"/>
        <v>248.97</v>
      </c>
      <c r="K2448" s="255" t="s">
        <v>11890</v>
      </c>
      <c r="L2448" s="255" t="s">
        <v>931</v>
      </c>
      <c r="M2448" s="256">
        <v>43217</v>
      </c>
      <c r="N2448" s="255" t="s">
        <v>70</v>
      </c>
      <c r="O2448" s="255" t="s">
        <v>11891</v>
      </c>
    </row>
    <row r="2449" spans="1:15" x14ac:dyDescent="0.2">
      <c r="A2449" s="255" t="s">
        <v>2063</v>
      </c>
      <c r="B2449" s="255" t="s">
        <v>2046</v>
      </c>
      <c r="C2449" s="255" t="s">
        <v>11886</v>
      </c>
      <c r="D2449" s="255" t="s">
        <v>11887</v>
      </c>
      <c r="E2449" s="255" t="s">
        <v>11888</v>
      </c>
      <c r="F2449" s="255" t="s">
        <v>11892</v>
      </c>
      <c r="G2449" s="256">
        <v>43194</v>
      </c>
      <c r="H2449" s="257">
        <v>201.25</v>
      </c>
      <c r="I2449" s="257">
        <v>1</v>
      </c>
      <c r="J2449" s="257">
        <f t="shared" si="38"/>
        <v>201.25</v>
      </c>
      <c r="K2449" s="255" t="s">
        <v>11893</v>
      </c>
      <c r="L2449" s="255" t="s">
        <v>434</v>
      </c>
      <c r="M2449" s="256">
        <v>43200</v>
      </c>
      <c r="N2449" s="255" t="s">
        <v>70</v>
      </c>
      <c r="O2449" s="255" t="s">
        <v>11894</v>
      </c>
    </row>
    <row r="2450" spans="1:15" x14ac:dyDescent="0.2">
      <c r="A2450" s="255" t="s">
        <v>2063</v>
      </c>
      <c r="B2450" s="255" t="s">
        <v>2046</v>
      </c>
      <c r="C2450" s="255" t="s">
        <v>923</v>
      </c>
      <c r="D2450" s="255" t="s">
        <v>924</v>
      </c>
      <c r="E2450" s="255" t="s">
        <v>925</v>
      </c>
      <c r="F2450" s="255" t="s">
        <v>11895</v>
      </c>
      <c r="G2450" s="256">
        <v>43214</v>
      </c>
      <c r="H2450" s="257">
        <v>237.16</v>
      </c>
      <c r="I2450" s="257">
        <v>1</v>
      </c>
      <c r="J2450" s="257">
        <f t="shared" si="38"/>
        <v>237.16</v>
      </c>
      <c r="K2450" s="255" t="s">
        <v>11896</v>
      </c>
      <c r="L2450" s="255" t="s">
        <v>91</v>
      </c>
      <c r="M2450" s="256">
        <v>43214</v>
      </c>
      <c r="N2450" s="255" t="s">
        <v>70</v>
      </c>
      <c r="O2450" s="255" t="s">
        <v>11897</v>
      </c>
    </row>
    <row r="2451" spans="1:15" x14ac:dyDescent="0.2">
      <c r="A2451" s="255" t="s">
        <v>2063</v>
      </c>
      <c r="B2451" s="255" t="s">
        <v>2046</v>
      </c>
      <c r="C2451" s="255" t="s">
        <v>11898</v>
      </c>
      <c r="D2451" s="255" t="s">
        <v>11899</v>
      </c>
      <c r="E2451" s="255" t="s">
        <v>11900</v>
      </c>
      <c r="F2451" s="255" t="s">
        <v>11901</v>
      </c>
      <c r="G2451" s="256">
        <v>43214</v>
      </c>
      <c r="H2451" s="257">
        <v>502.26</v>
      </c>
      <c r="I2451" s="257">
        <v>1</v>
      </c>
      <c r="J2451" s="257">
        <f t="shared" si="38"/>
        <v>502.26</v>
      </c>
      <c r="K2451" s="255" t="s">
        <v>11902</v>
      </c>
      <c r="L2451" s="255" t="s">
        <v>106</v>
      </c>
      <c r="M2451" s="256">
        <v>43214</v>
      </c>
      <c r="N2451" s="255" t="s">
        <v>70</v>
      </c>
      <c r="O2451" s="255" t="s">
        <v>11903</v>
      </c>
    </row>
    <row r="2452" spans="1:15" x14ac:dyDescent="0.2">
      <c r="A2452" s="255" t="s">
        <v>2063</v>
      </c>
      <c r="B2452" s="255" t="s">
        <v>2046</v>
      </c>
      <c r="C2452" s="255" t="s">
        <v>11898</v>
      </c>
      <c r="D2452" s="255" t="s">
        <v>11899</v>
      </c>
      <c r="E2452" s="255" t="s">
        <v>11900</v>
      </c>
      <c r="F2452" s="255" t="s">
        <v>11904</v>
      </c>
      <c r="G2452" s="256">
        <v>43208</v>
      </c>
      <c r="H2452" s="257">
        <v>887.52</v>
      </c>
      <c r="I2452" s="257">
        <v>1</v>
      </c>
      <c r="J2452" s="257">
        <f t="shared" si="38"/>
        <v>887.52</v>
      </c>
      <c r="K2452" s="255" t="s">
        <v>11905</v>
      </c>
      <c r="L2452" s="255" t="s">
        <v>415</v>
      </c>
      <c r="M2452" s="256">
        <v>43209</v>
      </c>
      <c r="N2452" s="255" t="s">
        <v>70</v>
      </c>
      <c r="O2452" s="255" t="s">
        <v>11906</v>
      </c>
    </row>
    <row r="2453" spans="1:15" x14ac:dyDescent="0.2">
      <c r="A2453" s="255" t="s">
        <v>2063</v>
      </c>
      <c r="B2453" s="255" t="s">
        <v>2046</v>
      </c>
      <c r="C2453" s="255" t="s">
        <v>11898</v>
      </c>
      <c r="D2453" s="255" t="s">
        <v>11899</v>
      </c>
      <c r="E2453" s="255" t="s">
        <v>11900</v>
      </c>
      <c r="F2453" s="255" t="s">
        <v>11907</v>
      </c>
      <c r="G2453" s="256">
        <v>43194</v>
      </c>
      <c r="H2453" s="257">
        <v>1803.44</v>
      </c>
      <c r="I2453" s="257">
        <v>1</v>
      </c>
      <c r="J2453" s="257">
        <f t="shared" si="38"/>
        <v>1803.44</v>
      </c>
      <c r="K2453" s="255" t="s">
        <v>398</v>
      </c>
      <c r="L2453" s="255" t="s">
        <v>106</v>
      </c>
      <c r="M2453" s="256">
        <v>43196</v>
      </c>
      <c r="N2453" s="255" t="s">
        <v>70</v>
      </c>
      <c r="O2453" s="255" t="s">
        <v>398</v>
      </c>
    </row>
    <row r="2454" spans="1:15" x14ac:dyDescent="0.2">
      <c r="A2454" s="255" t="s">
        <v>2063</v>
      </c>
      <c r="B2454" s="255" t="s">
        <v>2046</v>
      </c>
      <c r="C2454" s="255" t="s">
        <v>85</v>
      </c>
      <c r="D2454" s="255" t="s">
        <v>86</v>
      </c>
      <c r="E2454" s="255" t="s">
        <v>87</v>
      </c>
      <c r="F2454" s="255" t="s">
        <v>11908</v>
      </c>
      <c r="G2454" s="256">
        <v>43216</v>
      </c>
      <c r="H2454" s="257">
        <v>55.03</v>
      </c>
      <c r="I2454" s="257">
        <v>1</v>
      </c>
      <c r="J2454" s="257">
        <f t="shared" si="38"/>
        <v>55.03</v>
      </c>
      <c r="K2454" s="255" t="s">
        <v>11909</v>
      </c>
      <c r="L2454" s="255" t="s">
        <v>734</v>
      </c>
      <c r="M2454" s="256">
        <v>43217</v>
      </c>
      <c r="N2454" s="255" t="s">
        <v>70</v>
      </c>
      <c r="O2454" s="255" t="s">
        <v>11910</v>
      </c>
    </row>
    <row r="2455" spans="1:15" x14ac:dyDescent="0.2">
      <c r="A2455" s="255" t="s">
        <v>2063</v>
      </c>
      <c r="B2455" s="255" t="s">
        <v>2046</v>
      </c>
      <c r="C2455" s="255" t="s">
        <v>85</v>
      </c>
      <c r="D2455" s="255" t="s">
        <v>86</v>
      </c>
      <c r="E2455" s="255" t="s">
        <v>87</v>
      </c>
      <c r="F2455" s="255" t="s">
        <v>11911</v>
      </c>
      <c r="G2455" s="256">
        <v>43216</v>
      </c>
      <c r="H2455" s="257">
        <v>38.32</v>
      </c>
      <c r="I2455" s="257">
        <v>1</v>
      </c>
      <c r="J2455" s="257">
        <f t="shared" si="38"/>
        <v>38.32</v>
      </c>
      <c r="K2455" s="255" t="s">
        <v>11912</v>
      </c>
      <c r="L2455" s="255" t="s">
        <v>5221</v>
      </c>
      <c r="M2455" s="256">
        <v>43217</v>
      </c>
      <c r="N2455" s="255" t="s">
        <v>70</v>
      </c>
      <c r="O2455" s="255" t="s">
        <v>11913</v>
      </c>
    </row>
    <row r="2456" spans="1:15" x14ac:dyDescent="0.2">
      <c r="A2456" s="255" t="s">
        <v>2063</v>
      </c>
      <c r="B2456" s="255" t="s">
        <v>2046</v>
      </c>
      <c r="C2456" s="255" t="s">
        <v>85</v>
      </c>
      <c r="D2456" s="255" t="s">
        <v>86</v>
      </c>
      <c r="E2456" s="255" t="s">
        <v>87</v>
      </c>
      <c r="F2456" s="255" t="s">
        <v>11914</v>
      </c>
      <c r="G2456" s="256">
        <v>43214</v>
      </c>
      <c r="H2456" s="257">
        <v>83.88</v>
      </c>
      <c r="I2456" s="257">
        <v>1</v>
      </c>
      <c r="J2456" s="257">
        <f t="shared" si="38"/>
        <v>83.88</v>
      </c>
      <c r="K2456" s="255" t="s">
        <v>11915</v>
      </c>
      <c r="L2456" s="255" t="s">
        <v>420</v>
      </c>
      <c r="M2456" s="256">
        <v>43215</v>
      </c>
      <c r="N2456" s="255" t="s">
        <v>70</v>
      </c>
      <c r="O2456" s="255" t="s">
        <v>11916</v>
      </c>
    </row>
    <row r="2457" spans="1:15" x14ac:dyDescent="0.2">
      <c r="A2457" s="255" t="s">
        <v>2063</v>
      </c>
      <c r="B2457" s="255" t="s">
        <v>2046</v>
      </c>
      <c r="C2457" s="255" t="s">
        <v>85</v>
      </c>
      <c r="D2457" s="255" t="s">
        <v>86</v>
      </c>
      <c r="E2457" s="255" t="s">
        <v>87</v>
      </c>
      <c r="F2457" s="255" t="s">
        <v>11917</v>
      </c>
      <c r="G2457" s="256">
        <v>43214</v>
      </c>
      <c r="H2457" s="257">
        <v>30.48</v>
      </c>
      <c r="I2457" s="257">
        <v>1</v>
      </c>
      <c r="J2457" s="257">
        <f t="shared" si="38"/>
        <v>30.48</v>
      </c>
      <c r="K2457" s="255" t="s">
        <v>11918</v>
      </c>
      <c r="L2457" s="255" t="s">
        <v>421</v>
      </c>
      <c r="M2457" s="256">
        <v>43215</v>
      </c>
      <c r="N2457" s="255" t="s">
        <v>70</v>
      </c>
      <c r="O2457" s="255" t="s">
        <v>11919</v>
      </c>
    </row>
    <row r="2458" spans="1:15" x14ac:dyDescent="0.2">
      <c r="A2458" s="255" t="s">
        <v>2063</v>
      </c>
      <c r="B2458" s="255" t="s">
        <v>2046</v>
      </c>
      <c r="C2458" s="255" t="s">
        <v>85</v>
      </c>
      <c r="D2458" s="255" t="s">
        <v>86</v>
      </c>
      <c r="E2458" s="255" t="s">
        <v>87</v>
      </c>
      <c r="F2458" s="255" t="s">
        <v>11920</v>
      </c>
      <c r="G2458" s="256">
        <v>43214</v>
      </c>
      <c r="H2458" s="257">
        <v>19.36</v>
      </c>
      <c r="I2458" s="257">
        <v>1</v>
      </c>
      <c r="J2458" s="257">
        <f t="shared" si="38"/>
        <v>19.36</v>
      </c>
      <c r="K2458" s="255" t="s">
        <v>11918</v>
      </c>
      <c r="L2458" s="255" t="s">
        <v>421</v>
      </c>
      <c r="M2458" s="256">
        <v>43215</v>
      </c>
      <c r="N2458" s="255" t="s">
        <v>70</v>
      </c>
      <c r="O2458" s="255" t="s">
        <v>11919</v>
      </c>
    </row>
    <row r="2459" spans="1:15" x14ac:dyDescent="0.2">
      <c r="A2459" s="255" t="s">
        <v>2063</v>
      </c>
      <c r="B2459" s="255" t="s">
        <v>2046</v>
      </c>
      <c r="C2459" s="255" t="s">
        <v>85</v>
      </c>
      <c r="D2459" s="255" t="s">
        <v>86</v>
      </c>
      <c r="E2459" s="255" t="s">
        <v>87</v>
      </c>
      <c r="F2459" s="255" t="s">
        <v>11921</v>
      </c>
      <c r="G2459" s="256">
        <v>43213</v>
      </c>
      <c r="H2459" s="257">
        <v>9.92</v>
      </c>
      <c r="I2459" s="257">
        <v>1</v>
      </c>
      <c r="J2459" s="257">
        <f t="shared" si="38"/>
        <v>9.92</v>
      </c>
      <c r="K2459" s="255" t="s">
        <v>11922</v>
      </c>
      <c r="L2459" s="255" t="s">
        <v>810</v>
      </c>
      <c r="M2459" s="256">
        <v>43214</v>
      </c>
      <c r="N2459" s="255" t="s">
        <v>70</v>
      </c>
      <c r="O2459" s="255" t="s">
        <v>11923</v>
      </c>
    </row>
    <row r="2460" spans="1:15" x14ac:dyDescent="0.2">
      <c r="A2460" s="255" t="s">
        <v>2063</v>
      </c>
      <c r="B2460" s="255" t="s">
        <v>2046</v>
      </c>
      <c r="C2460" s="255" t="s">
        <v>85</v>
      </c>
      <c r="D2460" s="255" t="s">
        <v>86</v>
      </c>
      <c r="E2460" s="255" t="s">
        <v>87</v>
      </c>
      <c r="F2460" s="255" t="s">
        <v>11924</v>
      </c>
      <c r="G2460" s="256">
        <v>43210</v>
      </c>
      <c r="H2460" s="257">
        <v>646.73</v>
      </c>
      <c r="I2460" s="257">
        <v>1</v>
      </c>
      <c r="J2460" s="257">
        <f t="shared" si="38"/>
        <v>646.73</v>
      </c>
      <c r="K2460" s="255" t="s">
        <v>11918</v>
      </c>
      <c r="L2460" s="255" t="s">
        <v>421</v>
      </c>
      <c r="M2460" s="256">
        <v>43213</v>
      </c>
      <c r="N2460" s="255" t="s">
        <v>70</v>
      </c>
      <c r="O2460" s="255" t="s">
        <v>11919</v>
      </c>
    </row>
    <row r="2461" spans="1:15" x14ac:dyDescent="0.2">
      <c r="A2461" s="255" t="s">
        <v>2063</v>
      </c>
      <c r="B2461" s="255" t="s">
        <v>2046</v>
      </c>
      <c r="C2461" s="255" t="s">
        <v>85</v>
      </c>
      <c r="D2461" s="255" t="s">
        <v>86</v>
      </c>
      <c r="E2461" s="255" t="s">
        <v>87</v>
      </c>
      <c r="F2461" s="255" t="s">
        <v>11925</v>
      </c>
      <c r="G2461" s="256">
        <v>43207</v>
      </c>
      <c r="H2461" s="257">
        <v>71.27</v>
      </c>
      <c r="I2461" s="257">
        <v>1</v>
      </c>
      <c r="J2461" s="257">
        <f t="shared" si="38"/>
        <v>71.27</v>
      </c>
      <c r="K2461" s="255" t="s">
        <v>6878</v>
      </c>
      <c r="L2461" s="255" t="s">
        <v>810</v>
      </c>
      <c r="M2461" s="256">
        <v>43208</v>
      </c>
      <c r="N2461" s="255" t="s">
        <v>70</v>
      </c>
      <c r="O2461" s="255" t="s">
        <v>6879</v>
      </c>
    </row>
    <row r="2462" spans="1:15" x14ac:dyDescent="0.2">
      <c r="A2462" s="255" t="s">
        <v>2063</v>
      </c>
      <c r="B2462" s="255" t="s">
        <v>2046</v>
      </c>
      <c r="C2462" s="255" t="s">
        <v>85</v>
      </c>
      <c r="D2462" s="255" t="s">
        <v>86</v>
      </c>
      <c r="E2462" s="255" t="s">
        <v>87</v>
      </c>
      <c r="F2462" s="255" t="s">
        <v>11926</v>
      </c>
      <c r="G2462" s="256">
        <v>43193</v>
      </c>
      <c r="H2462" s="257">
        <v>699.33</v>
      </c>
      <c r="I2462" s="257">
        <v>1</v>
      </c>
      <c r="J2462" s="257">
        <f t="shared" si="38"/>
        <v>699.33</v>
      </c>
      <c r="K2462" s="255" t="s">
        <v>11927</v>
      </c>
      <c r="L2462" s="255" t="s">
        <v>434</v>
      </c>
      <c r="M2462" s="256">
        <v>43195</v>
      </c>
      <c r="N2462" s="255" t="s">
        <v>70</v>
      </c>
      <c r="O2462" s="255" t="s">
        <v>11928</v>
      </c>
    </row>
    <row r="2463" spans="1:15" x14ac:dyDescent="0.2">
      <c r="A2463" s="255" t="s">
        <v>2063</v>
      </c>
      <c r="B2463" s="255" t="s">
        <v>2046</v>
      </c>
      <c r="C2463" s="255" t="s">
        <v>85</v>
      </c>
      <c r="D2463" s="255" t="s">
        <v>86</v>
      </c>
      <c r="E2463" s="255" t="s">
        <v>87</v>
      </c>
      <c r="F2463" s="255" t="s">
        <v>11929</v>
      </c>
      <c r="G2463" s="256">
        <v>43190</v>
      </c>
      <c r="H2463" s="257">
        <v>338.65</v>
      </c>
      <c r="I2463" s="257">
        <v>1</v>
      </c>
      <c r="J2463" s="257">
        <f t="shared" si="38"/>
        <v>338.65</v>
      </c>
      <c r="K2463" s="255" t="s">
        <v>6892</v>
      </c>
      <c r="L2463" s="255" t="s">
        <v>3861</v>
      </c>
      <c r="M2463" s="256">
        <v>43194</v>
      </c>
      <c r="N2463" s="255" t="s">
        <v>70</v>
      </c>
      <c r="O2463" s="255" t="s">
        <v>6893</v>
      </c>
    </row>
    <row r="2464" spans="1:15" x14ac:dyDescent="0.2">
      <c r="A2464" s="255" t="s">
        <v>2063</v>
      </c>
      <c r="B2464" s="255" t="s">
        <v>2046</v>
      </c>
      <c r="C2464" s="255" t="s">
        <v>85</v>
      </c>
      <c r="D2464" s="255" t="s">
        <v>86</v>
      </c>
      <c r="E2464" s="255" t="s">
        <v>87</v>
      </c>
      <c r="F2464" s="255" t="s">
        <v>11930</v>
      </c>
      <c r="G2464" s="256">
        <v>43190</v>
      </c>
      <c r="H2464" s="257">
        <v>286.33</v>
      </c>
      <c r="I2464" s="257">
        <v>1</v>
      </c>
      <c r="J2464" s="257">
        <f t="shared" si="38"/>
        <v>286.33</v>
      </c>
      <c r="K2464" s="255" t="s">
        <v>11931</v>
      </c>
      <c r="L2464" s="255" t="s">
        <v>3861</v>
      </c>
      <c r="M2464" s="256">
        <v>43194</v>
      </c>
      <c r="N2464" s="255" t="s">
        <v>70</v>
      </c>
      <c r="O2464" s="255" t="s">
        <v>11932</v>
      </c>
    </row>
    <row r="2465" spans="1:15" x14ac:dyDescent="0.2">
      <c r="A2465" s="255" t="s">
        <v>2063</v>
      </c>
      <c r="B2465" s="255" t="s">
        <v>2046</v>
      </c>
      <c r="C2465" s="255" t="s">
        <v>85</v>
      </c>
      <c r="D2465" s="255" t="s">
        <v>86</v>
      </c>
      <c r="E2465" s="255" t="s">
        <v>87</v>
      </c>
      <c r="F2465" s="255" t="s">
        <v>11933</v>
      </c>
      <c r="G2465" s="256">
        <v>43190</v>
      </c>
      <c r="H2465" s="257">
        <v>133.52000000000001</v>
      </c>
      <c r="I2465" s="257">
        <v>1</v>
      </c>
      <c r="J2465" s="257">
        <f t="shared" si="38"/>
        <v>133.52000000000001</v>
      </c>
      <c r="K2465" s="255" t="s">
        <v>11934</v>
      </c>
      <c r="L2465" s="255" t="s">
        <v>3861</v>
      </c>
      <c r="M2465" s="256">
        <v>43194</v>
      </c>
      <c r="N2465" s="255" t="s">
        <v>70</v>
      </c>
      <c r="O2465" s="255" t="s">
        <v>11935</v>
      </c>
    </row>
    <row r="2466" spans="1:15" x14ac:dyDescent="0.2">
      <c r="A2466" s="255" t="s">
        <v>2063</v>
      </c>
      <c r="B2466" s="255" t="s">
        <v>2046</v>
      </c>
      <c r="C2466" s="255" t="s">
        <v>85</v>
      </c>
      <c r="D2466" s="255" t="s">
        <v>86</v>
      </c>
      <c r="E2466" s="255" t="s">
        <v>87</v>
      </c>
      <c r="F2466" s="255" t="s">
        <v>11936</v>
      </c>
      <c r="G2466" s="256">
        <v>43190</v>
      </c>
      <c r="H2466" s="257">
        <v>739.46</v>
      </c>
      <c r="I2466" s="257">
        <v>1</v>
      </c>
      <c r="J2466" s="257">
        <f t="shared" si="38"/>
        <v>739.46</v>
      </c>
      <c r="K2466" s="255" t="s">
        <v>11937</v>
      </c>
      <c r="L2466" s="255" t="s">
        <v>664</v>
      </c>
      <c r="M2466" s="256">
        <v>43193</v>
      </c>
      <c r="N2466" s="255" t="s">
        <v>70</v>
      </c>
      <c r="O2466" s="255" t="s">
        <v>11938</v>
      </c>
    </row>
    <row r="2467" spans="1:15" x14ac:dyDescent="0.2">
      <c r="A2467" s="255" t="s">
        <v>2063</v>
      </c>
      <c r="B2467" s="255" t="s">
        <v>2046</v>
      </c>
      <c r="C2467" s="255" t="s">
        <v>85</v>
      </c>
      <c r="D2467" s="255" t="s">
        <v>86</v>
      </c>
      <c r="E2467" s="255" t="s">
        <v>87</v>
      </c>
      <c r="F2467" s="255" t="s">
        <v>11939</v>
      </c>
      <c r="G2467" s="256">
        <v>43190</v>
      </c>
      <c r="H2467" s="257">
        <v>223.01</v>
      </c>
      <c r="I2467" s="257">
        <v>1</v>
      </c>
      <c r="J2467" s="257">
        <f t="shared" si="38"/>
        <v>223.01</v>
      </c>
      <c r="K2467" s="255" t="s">
        <v>398</v>
      </c>
      <c r="L2467" s="255" t="s">
        <v>592</v>
      </c>
      <c r="M2467" s="256">
        <v>43193</v>
      </c>
      <c r="N2467" s="255" t="s">
        <v>70</v>
      </c>
      <c r="O2467" s="255" t="s">
        <v>398</v>
      </c>
    </row>
    <row r="2468" spans="1:15" x14ac:dyDescent="0.2">
      <c r="A2468" s="255" t="s">
        <v>2063</v>
      </c>
      <c r="B2468" s="255" t="s">
        <v>2046</v>
      </c>
      <c r="C2468" s="255" t="s">
        <v>85</v>
      </c>
      <c r="D2468" s="255" t="s">
        <v>86</v>
      </c>
      <c r="E2468" s="255" t="s">
        <v>87</v>
      </c>
      <c r="F2468" s="255" t="s">
        <v>11940</v>
      </c>
      <c r="G2468" s="256">
        <v>43190</v>
      </c>
      <c r="H2468" s="257">
        <v>719.47</v>
      </c>
      <c r="I2468" s="257">
        <v>1</v>
      </c>
      <c r="J2468" s="257">
        <f t="shared" si="38"/>
        <v>719.47</v>
      </c>
      <c r="K2468" s="255" t="s">
        <v>11941</v>
      </c>
      <c r="L2468" s="255" t="s">
        <v>433</v>
      </c>
      <c r="M2468" s="256">
        <v>43193</v>
      </c>
      <c r="N2468" s="255" t="s">
        <v>70</v>
      </c>
      <c r="O2468" s="255" t="s">
        <v>11942</v>
      </c>
    </row>
    <row r="2469" spans="1:15" x14ac:dyDescent="0.2">
      <c r="A2469" s="255" t="s">
        <v>2063</v>
      </c>
      <c r="B2469" s="255" t="s">
        <v>2046</v>
      </c>
      <c r="C2469" s="255" t="s">
        <v>85</v>
      </c>
      <c r="D2469" s="255" t="s">
        <v>86</v>
      </c>
      <c r="E2469" s="255" t="s">
        <v>87</v>
      </c>
      <c r="F2469" s="255" t="s">
        <v>11943</v>
      </c>
      <c r="G2469" s="256">
        <v>43190</v>
      </c>
      <c r="H2469" s="257">
        <v>539.6</v>
      </c>
      <c r="I2469" s="257">
        <v>1</v>
      </c>
      <c r="J2469" s="257">
        <f t="shared" si="38"/>
        <v>539.6</v>
      </c>
      <c r="K2469" s="255" t="s">
        <v>11944</v>
      </c>
      <c r="L2469" s="255" t="s">
        <v>433</v>
      </c>
      <c r="M2469" s="256">
        <v>43193</v>
      </c>
      <c r="N2469" s="255" t="s">
        <v>70</v>
      </c>
      <c r="O2469" s="255" t="s">
        <v>11945</v>
      </c>
    </row>
    <row r="2470" spans="1:15" x14ac:dyDescent="0.2">
      <c r="A2470" s="255" t="s">
        <v>2063</v>
      </c>
      <c r="B2470" s="255" t="s">
        <v>2046</v>
      </c>
      <c r="C2470" s="255" t="s">
        <v>85</v>
      </c>
      <c r="D2470" s="255" t="s">
        <v>86</v>
      </c>
      <c r="E2470" s="255" t="s">
        <v>87</v>
      </c>
      <c r="F2470" s="255" t="s">
        <v>11946</v>
      </c>
      <c r="G2470" s="256">
        <v>43190</v>
      </c>
      <c r="H2470" s="257">
        <v>359.73</v>
      </c>
      <c r="I2470" s="257">
        <v>1</v>
      </c>
      <c r="J2470" s="257">
        <f t="shared" si="38"/>
        <v>359.73</v>
      </c>
      <c r="K2470" s="255" t="s">
        <v>11947</v>
      </c>
      <c r="L2470" s="255" t="s">
        <v>433</v>
      </c>
      <c r="M2470" s="256">
        <v>43193</v>
      </c>
      <c r="N2470" s="255" t="s">
        <v>70</v>
      </c>
      <c r="O2470" s="255" t="s">
        <v>11948</v>
      </c>
    </row>
    <row r="2471" spans="1:15" x14ac:dyDescent="0.2">
      <c r="A2471" s="255" t="s">
        <v>2063</v>
      </c>
      <c r="B2471" s="255" t="s">
        <v>2046</v>
      </c>
      <c r="C2471" s="255" t="s">
        <v>85</v>
      </c>
      <c r="D2471" s="255" t="s">
        <v>86</v>
      </c>
      <c r="E2471" s="255" t="s">
        <v>87</v>
      </c>
      <c r="F2471" s="255" t="s">
        <v>11949</v>
      </c>
      <c r="G2471" s="256">
        <v>43190</v>
      </c>
      <c r="H2471" s="257">
        <v>359.73</v>
      </c>
      <c r="I2471" s="257">
        <v>1</v>
      </c>
      <c r="J2471" s="257">
        <f t="shared" si="38"/>
        <v>359.73</v>
      </c>
      <c r="K2471" s="255" t="s">
        <v>11950</v>
      </c>
      <c r="L2471" s="255" t="s">
        <v>433</v>
      </c>
      <c r="M2471" s="256">
        <v>43193</v>
      </c>
      <c r="N2471" s="255" t="s">
        <v>70</v>
      </c>
      <c r="O2471" s="255" t="s">
        <v>11951</v>
      </c>
    </row>
    <row r="2472" spans="1:15" x14ac:dyDescent="0.2">
      <c r="A2472" s="255" t="s">
        <v>2063</v>
      </c>
      <c r="B2472" s="255" t="s">
        <v>2046</v>
      </c>
      <c r="C2472" s="255" t="s">
        <v>85</v>
      </c>
      <c r="D2472" s="255" t="s">
        <v>86</v>
      </c>
      <c r="E2472" s="255" t="s">
        <v>87</v>
      </c>
      <c r="F2472" s="255" t="s">
        <v>11952</v>
      </c>
      <c r="G2472" s="256">
        <v>43190</v>
      </c>
      <c r="H2472" s="257">
        <v>179.87</v>
      </c>
      <c r="I2472" s="257">
        <v>1</v>
      </c>
      <c r="J2472" s="257">
        <f t="shared" si="38"/>
        <v>179.87</v>
      </c>
      <c r="K2472" s="255" t="s">
        <v>11953</v>
      </c>
      <c r="L2472" s="255" t="s">
        <v>433</v>
      </c>
      <c r="M2472" s="256">
        <v>43193</v>
      </c>
      <c r="N2472" s="255" t="s">
        <v>70</v>
      </c>
      <c r="O2472" s="255" t="s">
        <v>11954</v>
      </c>
    </row>
    <row r="2473" spans="1:15" x14ac:dyDescent="0.2">
      <c r="A2473" s="255" t="s">
        <v>2063</v>
      </c>
      <c r="B2473" s="255" t="s">
        <v>2046</v>
      </c>
      <c r="C2473" s="255" t="s">
        <v>85</v>
      </c>
      <c r="D2473" s="255" t="s">
        <v>86</v>
      </c>
      <c r="E2473" s="255" t="s">
        <v>87</v>
      </c>
      <c r="F2473" s="255" t="s">
        <v>11955</v>
      </c>
      <c r="G2473" s="256">
        <v>43190</v>
      </c>
      <c r="H2473" s="257">
        <v>529.21</v>
      </c>
      <c r="I2473" s="257">
        <v>1</v>
      </c>
      <c r="J2473" s="257">
        <f t="shared" si="38"/>
        <v>529.21</v>
      </c>
      <c r="K2473" s="255" t="s">
        <v>11956</v>
      </c>
      <c r="L2473" s="255" t="s">
        <v>433</v>
      </c>
      <c r="M2473" s="256">
        <v>43193</v>
      </c>
      <c r="N2473" s="255" t="s">
        <v>70</v>
      </c>
      <c r="O2473" s="255" t="s">
        <v>11957</v>
      </c>
    </row>
    <row r="2474" spans="1:15" x14ac:dyDescent="0.2">
      <c r="A2474" s="255" t="s">
        <v>2063</v>
      </c>
      <c r="B2474" s="255" t="s">
        <v>2046</v>
      </c>
      <c r="C2474" s="255" t="s">
        <v>85</v>
      </c>
      <c r="D2474" s="255" t="s">
        <v>86</v>
      </c>
      <c r="E2474" s="255" t="s">
        <v>87</v>
      </c>
      <c r="F2474" s="255" t="s">
        <v>11958</v>
      </c>
      <c r="G2474" s="256">
        <v>43190</v>
      </c>
      <c r="H2474" s="257">
        <v>321.26</v>
      </c>
      <c r="I2474" s="257">
        <v>1</v>
      </c>
      <c r="J2474" s="257">
        <f t="shared" si="38"/>
        <v>321.26</v>
      </c>
      <c r="K2474" s="255" t="s">
        <v>11959</v>
      </c>
      <c r="L2474" s="255" t="s">
        <v>297</v>
      </c>
      <c r="M2474" s="256">
        <v>43193</v>
      </c>
      <c r="N2474" s="255" t="s">
        <v>70</v>
      </c>
      <c r="O2474" s="255" t="s">
        <v>11960</v>
      </c>
    </row>
    <row r="2475" spans="1:15" x14ac:dyDescent="0.2">
      <c r="A2475" s="255" t="s">
        <v>2063</v>
      </c>
      <c r="B2475" s="255" t="s">
        <v>2046</v>
      </c>
      <c r="C2475" s="255" t="s">
        <v>85</v>
      </c>
      <c r="D2475" s="255" t="s">
        <v>86</v>
      </c>
      <c r="E2475" s="255" t="s">
        <v>87</v>
      </c>
      <c r="F2475" s="255" t="s">
        <v>11961</v>
      </c>
      <c r="G2475" s="256">
        <v>43190</v>
      </c>
      <c r="H2475" s="257">
        <v>579.92999999999995</v>
      </c>
      <c r="I2475" s="257">
        <v>1</v>
      </c>
      <c r="J2475" s="257">
        <f t="shared" si="38"/>
        <v>579.92999999999995</v>
      </c>
      <c r="K2475" s="255" t="s">
        <v>4513</v>
      </c>
      <c r="L2475" s="255" t="s">
        <v>249</v>
      </c>
      <c r="M2475" s="256">
        <v>43193</v>
      </c>
      <c r="N2475" s="255" t="s">
        <v>70</v>
      </c>
      <c r="O2475" s="255" t="s">
        <v>4514</v>
      </c>
    </row>
    <row r="2476" spans="1:15" x14ac:dyDescent="0.2">
      <c r="A2476" s="255" t="s">
        <v>2063</v>
      </c>
      <c r="B2476" s="255" t="s">
        <v>2046</v>
      </c>
      <c r="C2476" s="255" t="s">
        <v>85</v>
      </c>
      <c r="D2476" s="255" t="s">
        <v>86</v>
      </c>
      <c r="E2476" s="255" t="s">
        <v>87</v>
      </c>
      <c r="F2476" s="255" t="s">
        <v>11962</v>
      </c>
      <c r="G2476" s="256">
        <v>43190</v>
      </c>
      <c r="H2476" s="257">
        <v>94.62</v>
      </c>
      <c r="I2476" s="257">
        <v>1</v>
      </c>
      <c r="J2476" s="257">
        <f t="shared" si="38"/>
        <v>94.62</v>
      </c>
      <c r="K2476" s="255" t="s">
        <v>11963</v>
      </c>
      <c r="L2476" s="255" t="s">
        <v>249</v>
      </c>
      <c r="M2476" s="256">
        <v>43193</v>
      </c>
      <c r="N2476" s="255" t="s">
        <v>70</v>
      </c>
      <c r="O2476" s="255" t="s">
        <v>11964</v>
      </c>
    </row>
    <row r="2477" spans="1:15" x14ac:dyDescent="0.2">
      <c r="A2477" s="255" t="s">
        <v>2063</v>
      </c>
      <c r="B2477" s="255" t="s">
        <v>2046</v>
      </c>
      <c r="C2477" s="255" t="s">
        <v>85</v>
      </c>
      <c r="D2477" s="255" t="s">
        <v>86</v>
      </c>
      <c r="E2477" s="255" t="s">
        <v>87</v>
      </c>
      <c r="F2477" s="255" t="s">
        <v>11965</v>
      </c>
      <c r="G2477" s="256">
        <v>43190</v>
      </c>
      <c r="H2477" s="257">
        <v>282.08999999999997</v>
      </c>
      <c r="I2477" s="257">
        <v>1</v>
      </c>
      <c r="J2477" s="257">
        <f t="shared" si="38"/>
        <v>282.08999999999997</v>
      </c>
      <c r="K2477" s="255" t="s">
        <v>11966</v>
      </c>
      <c r="L2477" s="255" t="s">
        <v>505</v>
      </c>
      <c r="M2477" s="256">
        <v>43194</v>
      </c>
      <c r="N2477" s="255" t="s">
        <v>70</v>
      </c>
      <c r="O2477" s="255" t="s">
        <v>11967</v>
      </c>
    </row>
    <row r="2478" spans="1:15" x14ac:dyDescent="0.2">
      <c r="A2478" s="255" t="s">
        <v>2063</v>
      </c>
      <c r="B2478" s="255" t="s">
        <v>2046</v>
      </c>
      <c r="C2478" s="255" t="s">
        <v>85</v>
      </c>
      <c r="D2478" s="255" t="s">
        <v>86</v>
      </c>
      <c r="E2478" s="255" t="s">
        <v>87</v>
      </c>
      <c r="F2478" s="255" t="s">
        <v>11968</v>
      </c>
      <c r="G2478" s="256">
        <v>43190</v>
      </c>
      <c r="H2478" s="257">
        <v>197.1</v>
      </c>
      <c r="I2478" s="257">
        <v>1</v>
      </c>
      <c r="J2478" s="257">
        <f t="shared" si="38"/>
        <v>197.1</v>
      </c>
      <c r="K2478" s="255" t="s">
        <v>11969</v>
      </c>
      <c r="L2478" s="255" t="s">
        <v>618</v>
      </c>
      <c r="M2478" s="256">
        <v>43194</v>
      </c>
      <c r="N2478" s="255" t="s">
        <v>70</v>
      </c>
      <c r="O2478" s="255" t="s">
        <v>11970</v>
      </c>
    </row>
    <row r="2479" spans="1:15" x14ac:dyDescent="0.2">
      <c r="A2479" s="255" t="s">
        <v>2063</v>
      </c>
      <c r="B2479" s="255" t="s">
        <v>2046</v>
      </c>
      <c r="C2479" s="255" t="s">
        <v>85</v>
      </c>
      <c r="D2479" s="255" t="s">
        <v>86</v>
      </c>
      <c r="E2479" s="255" t="s">
        <v>87</v>
      </c>
      <c r="F2479" s="255" t="s">
        <v>11971</v>
      </c>
      <c r="G2479" s="256">
        <v>43190</v>
      </c>
      <c r="H2479" s="257">
        <v>246.11</v>
      </c>
      <c r="I2479" s="257">
        <v>1</v>
      </c>
      <c r="J2479" s="257">
        <f t="shared" si="38"/>
        <v>246.11</v>
      </c>
      <c r="K2479" s="255" t="s">
        <v>11972</v>
      </c>
      <c r="L2479" s="255" t="s">
        <v>504</v>
      </c>
      <c r="M2479" s="256">
        <v>43194</v>
      </c>
      <c r="N2479" s="255" t="s">
        <v>70</v>
      </c>
      <c r="O2479" s="255" t="s">
        <v>11973</v>
      </c>
    </row>
    <row r="2480" spans="1:15" x14ac:dyDescent="0.2">
      <c r="A2480" s="255" t="s">
        <v>2063</v>
      </c>
      <c r="B2480" s="255" t="s">
        <v>2046</v>
      </c>
      <c r="C2480" s="255" t="s">
        <v>85</v>
      </c>
      <c r="D2480" s="255" t="s">
        <v>86</v>
      </c>
      <c r="E2480" s="255" t="s">
        <v>87</v>
      </c>
      <c r="F2480" s="255" t="s">
        <v>11974</v>
      </c>
      <c r="G2480" s="256">
        <v>43190</v>
      </c>
      <c r="H2480" s="257">
        <v>471.9</v>
      </c>
      <c r="I2480" s="257">
        <v>1</v>
      </c>
      <c r="J2480" s="257">
        <f t="shared" si="38"/>
        <v>471.9</v>
      </c>
      <c r="K2480" s="255" t="s">
        <v>11972</v>
      </c>
      <c r="L2480" s="255" t="s">
        <v>504</v>
      </c>
      <c r="M2480" s="256">
        <v>43194</v>
      </c>
      <c r="N2480" s="255" t="s">
        <v>70</v>
      </c>
      <c r="O2480" s="255" t="s">
        <v>11973</v>
      </c>
    </row>
    <row r="2481" spans="1:15" x14ac:dyDescent="0.2">
      <c r="A2481" s="255" t="s">
        <v>2063</v>
      </c>
      <c r="B2481" s="255" t="s">
        <v>2046</v>
      </c>
      <c r="C2481" s="255" t="s">
        <v>85</v>
      </c>
      <c r="D2481" s="255" t="s">
        <v>86</v>
      </c>
      <c r="E2481" s="255" t="s">
        <v>87</v>
      </c>
      <c r="F2481" s="255" t="s">
        <v>11975</v>
      </c>
      <c r="G2481" s="256">
        <v>43190</v>
      </c>
      <c r="H2481" s="257">
        <v>150</v>
      </c>
      <c r="I2481" s="257">
        <v>1</v>
      </c>
      <c r="J2481" s="257">
        <f t="shared" si="38"/>
        <v>150</v>
      </c>
      <c r="K2481" s="255" t="s">
        <v>11976</v>
      </c>
      <c r="L2481" s="255" t="s">
        <v>435</v>
      </c>
      <c r="M2481" s="256">
        <v>43194</v>
      </c>
      <c r="N2481" s="255" t="s">
        <v>70</v>
      </c>
      <c r="O2481" s="255" t="s">
        <v>11977</v>
      </c>
    </row>
    <row r="2482" spans="1:15" x14ac:dyDescent="0.2">
      <c r="A2482" s="255" t="s">
        <v>2063</v>
      </c>
      <c r="B2482" s="255" t="s">
        <v>2046</v>
      </c>
      <c r="C2482" s="255" t="s">
        <v>85</v>
      </c>
      <c r="D2482" s="255" t="s">
        <v>86</v>
      </c>
      <c r="E2482" s="255" t="s">
        <v>87</v>
      </c>
      <c r="F2482" s="255" t="s">
        <v>11978</v>
      </c>
      <c r="G2482" s="256">
        <v>43190</v>
      </c>
      <c r="H2482" s="257">
        <v>57.86</v>
      </c>
      <c r="I2482" s="257">
        <v>1</v>
      </c>
      <c r="J2482" s="257">
        <f t="shared" si="38"/>
        <v>57.86</v>
      </c>
      <c r="K2482" s="255" t="s">
        <v>11979</v>
      </c>
      <c r="L2482" s="255" t="s">
        <v>625</v>
      </c>
      <c r="M2482" s="256">
        <v>43194</v>
      </c>
      <c r="N2482" s="255" t="s">
        <v>70</v>
      </c>
      <c r="O2482" s="255" t="s">
        <v>11980</v>
      </c>
    </row>
    <row r="2483" spans="1:15" x14ac:dyDescent="0.2">
      <c r="A2483" s="255" t="s">
        <v>2063</v>
      </c>
      <c r="B2483" s="255" t="s">
        <v>2046</v>
      </c>
      <c r="C2483" s="255" t="s">
        <v>85</v>
      </c>
      <c r="D2483" s="255" t="s">
        <v>86</v>
      </c>
      <c r="E2483" s="255" t="s">
        <v>87</v>
      </c>
      <c r="F2483" s="255" t="s">
        <v>11981</v>
      </c>
      <c r="G2483" s="256">
        <v>43190</v>
      </c>
      <c r="H2483" s="257">
        <v>195.26</v>
      </c>
      <c r="I2483" s="257">
        <v>1</v>
      </c>
      <c r="J2483" s="257">
        <f t="shared" si="38"/>
        <v>195.26</v>
      </c>
      <c r="K2483" s="255" t="s">
        <v>11982</v>
      </c>
      <c r="L2483" s="255" t="s">
        <v>91</v>
      </c>
      <c r="M2483" s="256">
        <v>43194</v>
      </c>
      <c r="N2483" s="255" t="s">
        <v>70</v>
      </c>
      <c r="O2483" s="255" t="s">
        <v>11983</v>
      </c>
    </row>
    <row r="2484" spans="1:15" x14ac:dyDescent="0.2">
      <c r="A2484" s="255" t="s">
        <v>2063</v>
      </c>
      <c r="B2484" s="255" t="s">
        <v>2046</v>
      </c>
      <c r="C2484" s="255" t="s">
        <v>85</v>
      </c>
      <c r="D2484" s="255" t="s">
        <v>86</v>
      </c>
      <c r="E2484" s="255" t="s">
        <v>87</v>
      </c>
      <c r="F2484" s="255" t="s">
        <v>11984</v>
      </c>
      <c r="G2484" s="256">
        <v>43190</v>
      </c>
      <c r="H2484" s="257">
        <v>1523.8</v>
      </c>
      <c r="I2484" s="257">
        <v>1</v>
      </c>
      <c r="J2484" s="257">
        <f t="shared" si="38"/>
        <v>1523.8</v>
      </c>
      <c r="K2484" s="255" t="s">
        <v>11985</v>
      </c>
      <c r="L2484" s="255" t="s">
        <v>431</v>
      </c>
      <c r="M2484" s="256">
        <v>43194</v>
      </c>
      <c r="N2484" s="255" t="s">
        <v>70</v>
      </c>
      <c r="O2484" s="255" t="s">
        <v>11986</v>
      </c>
    </row>
    <row r="2485" spans="1:15" x14ac:dyDescent="0.2">
      <c r="A2485" s="255" t="s">
        <v>2063</v>
      </c>
      <c r="B2485" s="255" t="s">
        <v>2046</v>
      </c>
      <c r="C2485" s="255" t="s">
        <v>85</v>
      </c>
      <c r="D2485" s="255" t="s">
        <v>86</v>
      </c>
      <c r="E2485" s="255" t="s">
        <v>87</v>
      </c>
      <c r="F2485" s="255" t="s">
        <v>11987</v>
      </c>
      <c r="G2485" s="256">
        <v>43190</v>
      </c>
      <c r="H2485" s="257">
        <v>41.54</v>
      </c>
      <c r="I2485" s="257">
        <v>1</v>
      </c>
      <c r="J2485" s="257">
        <f t="shared" si="38"/>
        <v>41.54</v>
      </c>
      <c r="K2485" s="255" t="s">
        <v>11988</v>
      </c>
      <c r="L2485" s="255" t="s">
        <v>11989</v>
      </c>
      <c r="M2485" s="256">
        <v>43194</v>
      </c>
      <c r="N2485" s="255" t="s">
        <v>70</v>
      </c>
      <c r="O2485" s="255" t="s">
        <v>11990</v>
      </c>
    </row>
    <row r="2486" spans="1:15" x14ac:dyDescent="0.2">
      <c r="A2486" s="255" t="s">
        <v>2063</v>
      </c>
      <c r="B2486" s="255" t="s">
        <v>2046</v>
      </c>
      <c r="C2486" s="255" t="s">
        <v>85</v>
      </c>
      <c r="D2486" s="255" t="s">
        <v>86</v>
      </c>
      <c r="E2486" s="255" t="s">
        <v>87</v>
      </c>
      <c r="F2486" s="255" t="s">
        <v>11991</v>
      </c>
      <c r="G2486" s="256">
        <v>43190</v>
      </c>
      <c r="H2486" s="257">
        <v>84.12</v>
      </c>
      <c r="I2486" s="257">
        <v>1</v>
      </c>
      <c r="J2486" s="257">
        <f t="shared" si="38"/>
        <v>84.12</v>
      </c>
      <c r="K2486" s="255" t="s">
        <v>11992</v>
      </c>
      <c r="L2486" s="255" t="s">
        <v>804</v>
      </c>
      <c r="M2486" s="256">
        <v>43194</v>
      </c>
      <c r="N2486" s="255" t="s">
        <v>70</v>
      </c>
      <c r="O2486" s="255" t="s">
        <v>11993</v>
      </c>
    </row>
    <row r="2487" spans="1:15" x14ac:dyDescent="0.2">
      <c r="A2487" s="255" t="s">
        <v>2063</v>
      </c>
      <c r="B2487" s="255" t="s">
        <v>2046</v>
      </c>
      <c r="C2487" s="255" t="s">
        <v>85</v>
      </c>
      <c r="D2487" s="255" t="s">
        <v>86</v>
      </c>
      <c r="E2487" s="255" t="s">
        <v>87</v>
      </c>
      <c r="F2487" s="255" t="s">
        <v>11994</v>
      </c>
      <c r="G2487" s="256">
        <v>43190</v>
      </c>
      <c r="H2487" s="257">
        <v>201.69</v>
      </c>
      <c r="I2487" s="257">
        <v>1</v>
      </c>
      <c r="J2487" s="257">
        <f t="shared" si="38"/>
        <v>201.69</v>
      </c>
      <c r="K2487" s="255" t="s">
        <v>11995</v>
      </c>
      <c r="L2487" s="255" t="s">
        <v>525</v>
      </c>
      <c r="M2487" s="256">
        <v>43194</v>
      </c>
      <c r="N2487" s="255" t="s">
        <v>70</v>
      </c>
      <c r="O2487" s="255" t="s">
        <v>11996</v>
      </c>
    </row>
    <row r="2488" spans="1:15" x14ac:dyDescent="0.2">
      <c r="A2488" s="255" t="s">
        <v>2063</v>
      </c>
      <c r="B2488" s="255" t="s">
        <v>2046</v>
      </c>
      <c r="C2488" s="255" t="s">
        <v>739</v>
      </c>
      <c r="D2488" s="255" t="s">
        <v>740</v>
      </c>
      <c r="E2488" s="255" t="s">
        <v>741</v>
      </c>
      <c r="F2488" s="255" t="s">
        <v>11997</v>
      </c>
      <c r="G2488" s="256">
        <v>43210</v>
      </c>
      <c r="H2488" s="257">
        <v>24.2</v>
      </c>
      <c r="I2488" s="257">
        <v>1</v>
      </c>
      <c r="J2488" s="257">
        <f t="shared" si="38"/>
        <v>24.2</v>
      </c>
      <c r="K2488" s="255" t="s">
        <v>398</v>
      </c>
      <c r="L2488" s="255" t="s">
        <v>415</v>
      </c>
      <c r="M2488" s="256">
        <v>43210</v>
      </c>
      <c r="N2488" s="255" t="s">
        <v>70</v>
      </c>
      <c r="O2488" s="255" t="s">
        <v>398</v>
      </c>
    </row>
    <row r="2489" spans="1:15" x14ac:dyDescent="0.2">
      <c r="A2489" s="255" t="s">
        <v>2063</v>
      </c>
      <c r="B2489" s="255" t="s">
        <v>2046</v>
      </c>
      <c r="C2489" s="255" t="s">
        <v>739</v>
      </c>
      <c r="D2489" s="255" t="s">
        <v>740</v>
      </c>
      <c r="E2489" s="255" t="s">
        <v>741</v>
      </c>
      <c r="F2489" s="255" t="s">
        <v>11998</v>
      </c>
      <c r="G2489" s="256">
        <v>43209</v>
      </c>
      <c r="H2489" s="257">
        <v>84.7</v>
      </c>
      <c r="I2489" s="257">
        <v>1</v>
      </c>
      <c r="J2489" s="257">
        <f t="shared" si="38"/>
        <v>84.7</v>
      </c>
      <c r="K2489" s="255" t="s">
        <v>11999</v>
      </c>
      <c r="L2489" s="255" t="s">
        <v>432</v>
      </c>
      <c r="M2489" s="256">
        <v>43209</v>
      </c>
      <c r="N2489" s="255" t="s">
        <v>70</v>
      </c>
      <c r="O2489" s="255" t="s">
        <v>12000</v>
      </c>
    </row>
    <row r="2490" spans="1:15" x14ac:dyDescent="0.2">
      <c r="A2490" s="255" t="s">
        <v>2063</v>
      </c>
      <c r="B2490" s="255" t="s">
        <v>2046</v>
      </c>
      <c r="C2490" s="255" t="s">
        <v>739</v>
      </c>
      <c r="D2490" s="255" t="s">
        <v>740</v>
      </c>
      <c r="E2490" s="255" t="s">
        <v>741</v>
      </c>
      <c r="F2490" s="255" t="s">
        <v>12001</v>
      </c>
      <c r="G2490" s="256">
        <v>43185</v>
      </c>
      <c r="H2490" s="257">
        <v>24.2</v>
      </c>
      <c r="I2490" s="257">
        <v>1</v>
      </c>
      <c r="J2490" s="257">
        <f t="shared" si="38"/>
        <v>24.2</v>
      </c>
      <c r="K2490" s="255" t="s">
        <v>398</v>
      </c>
      <c r="L2490" s="255" t="s">
        <v>432</v>
      </c>
      <c r="M2490" s="256">
        <v>43193</v>
      </c>
      <c r="N2490" s="255" t="s">
        <v>70</v>
      </c>
      <c r="O2490" s="255" t="s">
        <v>398</v>
      </c>
    </row>
    <row r="2491" spans="1:15" x14ac:dyDescent="0.2">
      <c r="A2491" s="255" t="s">
        <v>2063</v>
      </c>
      <c r="B2491" s="255" t="s">
        <v>2046</v>
      </c>
      <c r="C2491" s="255" t="s">
        <v>739</v>
      </c>
      <c r="D2491" s="255" t="s">
        <v>740</v>
      </c>
      <c r="E2491" s="255" t="s">
        <v>741</v>
      </c>
      <c r="F2491" s="255" t="s">
        <v>12002</v>
      </c>
      <c r="G2491" s="256">
        <v>43185</v>
      </c>
      <c r="H2491" s="257">
        <v>24.2</v>
      </c>
      <c r="I2491" s="257">
        <v>1</v>
      </c>
      <c r="J2491" s="257">
        <f t="shared" si="38"/>
        <v>24.2</v>
      </c>
      <c r="K2491" s="255" t="s">
        <v>398</v>
      </c>
      <c r="L2491" s="255" t="s">
        <v>432</v>
      </c>
      <c r="M2491" s="256">
        <v>43193</v>
      </c>
      <c r="N2491" s="255" t="s">
        <v>70</v>
      </c>
      <c r="O2491" s="255" t="s">
        <v>398</v>
      </c>
    </row>
    <row r="2492" spans="1:15" x14ac:dyDescent="0.2">
      <c r="A2492" s="255" t="s">
        <v>2063</v>
      </c>
      <c r="B2492" s="255" t="s">
        <v>2046</v>
      </c>
      <c r="C2492" s="255" t="s">
        <v>153</v>
      </c>
      <c r="D2492" s="255" t="s">
        <v>154</v>
      </c>
      <c r="E2492" s="255" t="s">
        <v>155</v>
      </c>
      <c r="F2492" s="255" t="s">
        <v>12003</v>
      </c>
      <c r="G2492" s="256">
        <v>43209</v>
      </c>
      <c r="H2492" s="257">
        <v>363</v>
      </c>
      <c r="I2492" s="257">
        <v>1</v>
      </c>
      <c r="J2492" s="257">
        <f t="shared" si="38"/>
        <v>363</v>
      </c>
      <c r="K2492" s="255" t="s">
        <v>398</v>
      </c>
      <c r="L2492" s="255" t="s">
        <v>697</v>
      </c>
      <c r="M2492" s="256">
        <v>43217</v>
      </c>
      <c r="N2492" s="255" t="s">
        <v>70</v>
      </c>
      <c r="O2492" s="255" t="s">
        <v>398</v>
      </c>
    </row>
    <row r="2493" spans="1:15" x14ac:dyDescent="0.2">
      <c r="A2493" s="255" t="s">
        <v>2063</v>
      </c>
      <c r="B2493" s="255" t="s">
        <v>2046</v>
      </c>
      <c r="C2493" s="255" t="s">
        <v>6410</v>
      </c>
      <c r="D2493" s="255" t="s">
        <v>6411</v>
      </c>
      <c r="E2493" s="255" t="s">
        <v>6412</v>
      </c>
      <c r="F2493" s="255" t="s">
        <v>12004</v>
      </c>
      <c r="G2493" s="256">
        <v>43213</v>
      </c>
      <c r="H2493" s="257">
        <v>108.9</v>
      </c>
      <c r="I2493" s="257">
        <v>1</v>
      </c>
      <c r="J2493" s="257">
        <f t="shared" si="38"/>
        <v>108.9</v>
      </c>
      <c r="K2493" s="255" t="s">
        <v>12005</v>
      </c>
      <c r="L2493" s="255" t="s">
        <v>429</v>
      </c>
      <c r="M2493" s="256">
        <v>43213</v>
      </c>
      <c r="N2493" s="255" t="s">
        <v>70</v>
      </c>
      <c r="O2493" s="255" t="s">
        <v>12006</v>
      </c>
    </row>
    <row r="2494" spans="1:15" x14ac:dyDescent="0.2">
      <c r="A2494" s="255" t="s">
        <v>2063</v>
      </c>
      <c r="B2494" s="255" t="s">
        <v>2046</v>
      </c>
      <c r="C2494" s="255" t="s">
        <v>6410</v>
      </c>
      <c r="D2494" s="255" t="s">
        <v>6411</v>
      </c>
      <c r="E2494" s="255" t="s">
        <v>6412</v>
      </c>
      <c r="F2494" s="255" t="s">
        <v>12007</v>
      </c>
      <c r="G2494" s="256">
        <v>43208</v>
      </c>
      <c r="H2494" s="257">
        <v>231.11</v>
      </c>
      <c r="I2494" s="257">
        <v>1</v>
      </c>
      <c r="J2494" s="257">
        <f t="shared" si="38"/>
        <v>231.11</v>
      </c>
      <c r="K2494" s="255" t="s">
        <v>12008</v>
      </c>
      <c r="L2494" s="255" t="s">
        <v>432</v>
      </c>
      <c r="M2494" s="256">
        <v>43208</v>
      </c>
      <c r="N2494" s="255" t="s">
        <v>70</v>
      </c>
      <c r="O2494" s="255" t="s">
        <v>12009</v>
      </c>
    </row>
    <row r="2495" spans="1:15" x14ac:dyDescent="0.2">
      <c r="A2495" s="255" t="s">
        <v>2063</v>
      </c>
      <c r="B2495" s="255" t="s">
        <v>2046</v>
      </c>
      <c r="C2495" s="255" t="s">
        <v>6410</v>
      </c>
      <c r="D2495" s="255" t="s">
        <v>6411</v>
      </c>
      <c r="E2495" s="255" t="s">
        <v>6412</v>
      </c>
      <c r="F2495" s="255" t="s">
        <v>12010</v>
      </c>
      <c r="G2495" s="256">
        <v>43195</v>
      </c>
      <c r="H2495" s="257">
        <v>2065.4699999999998</v>
      </c>
      <c r="I2495" s="257">
        <v>1</v>
      </c>
      <c r="J2495" s="257">
        <f t="shared" si="38"/>
        <v>2065.4699999999998</v>
      </c>
      <c r="K2495" s="255" t="s">
        <v>12011</v>
      </c>
      <c r="L2495" s="255" t="s">
        <v>415</v>
      </c>
      <c r="M2495" s="256">
        <v>43199</v>
      </c>
      <c r="N2495" s="255" t="s">
        <v>70</v>
      </c>
      <c r="O2495" s="255" t="s">
        <v>12012</v>
      </c>
    </row>
    <row r="2496" spans="1:15" x14ac:dyDescent="0.2">
      <c r="A2496" s="255" t="s">
        <v>2063</v>
      </c>
      <c r="B2496" s="255" t="s">
        <v>2046</v>
      </c>
      <c r="C2496" s="255" t="s">
        <v>12013</v>
      </c>
      <c r="D2496" s="255" t="s">
        <v>12014</v>
      </c>
      <c r="E2496" s="255" t="s">
        <v>12015</v>
      </c>
      <c r="F2496" s="255" t="s">
        <v>12016</v>
      </c>
      <c r="G2496" s="256">
        <v>43191</v>
      </c>
      <c r="H2496" s="257">
        <v>110.17</v>
      </c>
      <c r="I2496" s="257">
        <v>1</v>
      </c>
      <c r="J2496" s="257">
        <f t="shared" si="38"/>
        <v>110.17</v>
      </c>
      <c r="K2496" s="255" t="s">
        <v>398</v>
      </c>
      <c r="L2496" s="255" t="s">
        <v>434</v>
      </c>
      <c r="M2496" s="256">
        <v>43194</v>
      </c>
      <c r="N2496" s="255" t="s">
        <v>70</v>
      </c>
      <c r="O2496" s="255" t="s">
        <v>398</v>
      </c>
    </row>
    <row r="2497" spans="1:15" x14ac:dyDescent="0.2">
      <c r="A2497" s="255" t="s">
        <v>2063</v>
      </c>
      <c r="B2497" s="255" t="s">
        <v>2046</v>
      </c>
      <c r="C2497" s="255" t="s">
        <v>173</v>
      </c>
      <c r="D2497" s="255" t="s">
        <v>174</v>
      </c>
      <c r="E2497" s="255" t="s">
        <v>175</v>
      </c>
      <c r="F2497" s="255" t="s">
        <v>12017</v>
      </c>
      <c r="G2497" s="256">
        <v>43207</v>
      </c>
      <c r="H2497" s="257">
        <v>88.11</v>
      </c>
      <c r="I2497" s="257">
        <v>1</v>
      </c>
      <c r="J2497" s="257">
        <f t="shared" si="38"/>
        <v>88.11</v>
      </c>
      <c r="K2497" s="255" t="s">
        <v>12018</v>
      </c>
      <c r="L2497" s="255" t="s">
        <v>214</v>
      </c>
      <c r="M2497" s="256">
        <v>43209</v>
      </c>
      <c r="N2497" s="255" t="s">
        <v>70</v>
      </c>
      <c r="O2497" s="255" t="s">
        <v>12019</v>
      </c>
    </row>
    <row r="2498" spans="1:15" x14ac:dyDescent="0.2">
      <c r="A2498" s="255" t="s">
        <v>2063</v>
      </c>
      <c r="B2498" s="255" t="s">
        <v>2046</v>
      </c>
      <c r="C2498" s="255" t="s">
        <v>12020</v>
      </c>
      <c r="D2498" s="255" t="s">
        <v>12021</v>
      </c>
      <c r="E2498" s="255" t="s">
        <v>12022</v>
      </c>
      <c r="F2498" s="255" t="s">
        <v>12023</v>
      </c>
      <c r="G2498" s="256">
        <v>43194</v>
      </c>
      <c r="H2498" s="257">
        <v>172.16</v>
      </c>
      <c r="I2498" s="257">
        <v>1</v>
      </c>
      <c r="J2498" s="257">
        <f t="shared" si="38"/>
        <v>172.16</v>
      </c>
      <c r="K2498" s="255" t="s">
        <v>12024</v>
      </c>
      <c r="L2498" s="255" t="s">
        <v>434</v>
      </c>
      <c r="M2498" s="256">
        <v>43200</v>
      </c>
      <c r="N2498" s="255" t="s">
        <v>70</v>
      </c>
      <c r="O2498" s="255" t="s">
        <v>12025</v>
      </c>
    </row>
    <row r="2499" spans="1:15" x14ac:dyDescent="0.2">
      <c r="A2499" s="255" t="s">
        <v>2063</v>
      </c>
      <c r="B2499" s="255" t="s">
        <v>2046</v>
      </c>
      <c r="C2499" s="255" t="s">
        <v>12026</v>
      </c>
      <c r="D2499" s="255" t="s">
        <v>12027</v>
      </c>
      <c r="E2499" s="255" t="s">
        <v>12028</v>
      </c>
      <c r="F2499" s="255" t="s">
        <v>12029</v>
      </c>
      <c r="G2499" s="256">
        <v>43201</v>
      </c>
      <c r="H2499" s="257">
        <v>204.64</v>
      </c>
      <c r="I2499" s="257">
        <v>1</v>
      </c>
      <c r="J2499" s="257">
        <f t="shared" ref="J2499:J2562" si="39">H2499*I2499</f>
        <v>204.64</v>
      </c>
      <c r="K2499" s="255" t="s">
        <v>12030</v>
      </c>
      <c r="L2499" s="255" t="s">
        <v>165</v>
      </c>
      <c r="M2499" s="256">
        <v>43202</v>
      </c>
      <c r="N2499" s="255" t="s">
        <v>70</v>
      </c>
      <c r="O2499" s="255" t="s">
        <v>12031</v>
      </c>
    </row>
    <row r="2500" spans="1:15" x14ac:dyDescent="0.2">
      <c r="A2500" s="255" t="s">
        <v>2063</v>
      </c>
      <c r="B2500" s="255" t="s">
        <v>2046</v>
      </c>
      <c r="C2500" s="255" t="s">
        <v>12032</v>
      </c>
      <c r="D2500" s="255" t="s">
        <v>12033</v>
      </c>
      <c r="E2500" s="255" t="s">
        <v>12034</v>
      </c>
      <c r="F2500" s="255" t="s">
        <v>12035</v>
      </c>
      <c r="G2500" s="256">
        <v>43201</v>
      </c>
      <c r="H2500" s="257">
        <v>500</v>
      </c>
      <c r="I2500" s="257">
        <v>1</v>
      </c>
      <c r="J2500" s="257">
        <f t="shared" si="39"/>
        <v>500</v>
      </c>
      <c r="K2500" s="255" t="s">
        <v>398</v>
      </c>
      <c r="L2500" s="255" t="s">
        <v>176</v>
      </c>
      <c r="M2500" s="256">
        <v>43202</v>
      </c>
      <c r="N2500" s="255" t="s">
        <v>70</v>
      </c>
      <c r="O2500" s="255" t="s">
        <v>398</v>
      </c>
    </row>
    <row r="2501" spans="1:15" x14ac:dyDescent="0.2">
      <c r="A2501" s="255" t="s">
        <v>2063</v>
      </c>
      <c r="B2501" s="255" t="s">
        <v>2046</v>
      </c>
      <c r="C2501" s="255" t="s">
        <v>927</v>
      </c>
      <c r="D2501" s="255" t="s">
        <v>928</v>
      </c>
      <c r="E2501" s="255" t="s">
        <v>929</v>
      </c>
      <c r="F2501" s="255" t="s">
        <v>12036</v>
      </c>
      <c r="G2501" s="256">
        <v>43210</v>
      </c>
      <c r="H2501" s="257">
        <v>663.08</v>
      </c>
      <c r="I2501" s="257">
        <v>1</v>
      </c>
      <c r="J2501" s="257">
        <f t="shared" si="39"/>
        <v>663.08</v>
      </c>
      <c r="K2501" s="255" t="s">
        <v>398</v>
      </c>
      <c r="L2501" s="255" t="s">
        <v>383</v>
      </c>
      <c r="M2501" s="256">
        <v>43213</v>
      </c>
      <c r="N2501" s="255" t="s">
        <v>70</v>
      </c>
      <c r="O2501" s="255" t="s">
        <v>398</v>
      </c>
    </row>
    <row r="2502" spans="1:15" x14ac:dyDescent="0.2">
      <c r="A2502" s="255" t="s">
        <v>2063</v>
      </c>
      <c r="B2502" s="255" t="s">
        <v>2046</v>
      </c>
      <c r="C2502" s="255" t="s">
        <v>927</v>
      </c>
      <c r="D2502" s="255" t="s">
        <v>928</v>
      </c>
      <c r="E2502" s="255" t="s">
        <v>929</v>
      </c>
      <c r="F2502" s="255" t="s">
        <v>12037</v>
      </c>
      <c r="G2502" s="256">
        <v>43203</v>
      </c>
      <c r="H2502" s="257">
        <v>857.89</v>
      </c>
      <c r="I2502" s="257">
        <v>1</v>
      </c>
      <c r="J2502" s="257">
        <f t="shared" si="39"/>
        <v>857.89</v>
      </c>
      <c r="K2502" s="255" t="s">
        <v>398</v>
      </c>
      <c r="L2502" s="255" t="s">
        <v>1537</v>
      </c>
      <c r="M2502" s="256">
        <v>43206</v>
      </c>
      <c r="N2502" s="255" t="s">
        <v>70</v>
      </c>
      <c r="O2502" s="255" t="s">
        <v>398</v>
      </c>
    </row>
    <row r="2503" spans="1:15" x14ac:dyDescent="0.2">
      <c r="A2503" s="255" t="s">
        <v>2063</v>
      </c>
      <c r="B2503" s="255" t="s">
        <v>2046</v>
      </c>
      <c r="C2503" s="255" t="s">
        <v>927</v>
      </c>
      <c r="D2503" s="255" t="s">
        <v>928</v>
      </c>
      <c r="E2503" s="255" t="s">
        <v>929</v>
      </c>
      <c r="F2503" s="255" t="s">
        <v>12038</v>
      </c>
      <c r="G2503" s="256">
        <v>43203</v>
      </c>
      <c r="H2503" s="257">
        <v>180.29</v>
      </c>
      <c r="I2503" s="257">
        <v>1</v>
      </c>
      <c r="J2503" s="257">
        <f t="shared" si="39"/>
        <v>180.29</v>
      </c>
      <c r="K2503" s="255" t="s">
        <v>12039</v>
      </c>
      <c r="L2503" s="255" t="s">
        <v>91</v>
      </c>
      <c r="M2503" s="256">
        <v>43206</v>
      </c>
      <c r="N2503" s="255" t="s">
        <v>70</v>
      </c>
      <c r="O2503" s="255" t="s">
        <v>12040</v>
      </c>
    </row>
    <row r="2504" spans="1:15" x14ac:dyDescent="0.2">
      <c r="A2504" s="255" t="s">
        <v>2063</v>
      </c>
      <c r="B2504" s="255" t="s">
        <v>2046</v>
      </c>
      <c r="C2504" s="255" t="s">
        <v>12041</v>
      </c>
      <c r="D2504" s="255" t="s">
        <v>12042</v>
      </c>
      <c r="E2504" s="255" t="s">
        <v>12043</v>
      </c>
      <c r="F2504" s="255" t="s">
        <v>12044</v>
      </c>
      <c r="G2504" s="256">
        <v>43213</v>
      </c>
      <c r="H2504" s="257">
        <v>377.52</v>
      </c>
      <c r="I2504" s="257">
        <v>1</v>
      </c>
      <c r="J2504" s="257">
        <f t="shared" si="39"/>
        <v>377.52</v>
      </c>
      <c r="K2504" s="255" t="s">
        <v>12045</v>
      </c>
      <c r="L2504" s="255" t="s">
        <v>214</v>
      </c>
      <c r="M2504" s="256">
        <v>43213</v>
      </c>
      <c r="N2504" s="255" t="s">
        <v>70</v>
      </c>
      <c r="O2504" s="255" t="s">
        <v>12046</v>
      </c>
    </row>
    <row r="2505" spans="1:15" x14ac:dyDescent="0.2">
      <c r="A2505" s="255" t="s">
        <v>2063</v>
      </c>
      <c r="B2505" s="255" t="s">
        <v>2046</v>
      </c>
      <c r="C2505" s="255" t="s">
        <v>12047</v>
      </c>
      <c r="D2505" s="255" t="s">
        <v>12048</v>
      </c>
      <c r="E2505" s="255" t="s">
        <v>12049</v>
      </c>
      <c r="F2505" s="255" t="s">
        <v>12050</v>
      </c>
      <c r="G2505" s="256">
        <v>43215</v>
      </c>
      <c r="H2505" s="257">
        <v>137.94</v>
      </c>
      <c r="I2505" s="257">
        <v>1</v>
      </c>
      <c r="J2505" s="257">
        <f t="shared" si="39"/>
        <v>137.94</v>
      </c>
      <c r="K2505" s="255" t="s">
        <v>12051</v>
      </c>
      <c r="L2505" s="255" t="s">
        <v>321</v>
      </c>
      <c r="M2505" s="256">
        <v>43217</v>
      </c>
      <c r="N2505" s="255" t="s">
        <v>70</v>
      </c>
      <c r="O2505" s="255" t="s">
        <v>12052</v>
      </c>
    </row>
    <row r="2506" spans="1:15" x14ac:dyDescent="0.2">
      <c r="A2506" s="255" t="s">
        <v>2063</v>
      </c>
      <c r="B2506" s="255" t="s">
        <v>2046</v>
      </c>
      <c r="C2506" s="255" t="s">
        <v>281</v>
      </c>
      <c r="D2506" s="255" t="s">
        <v>282</v>
      </c>
      <c r="E2506" s="255" t="s">
        <v>283</v>
      </c>
      <c r="F2506" s="255" t="s">
        <v>12053</v>
      </c>
      <c r="G2506" s="256">
        <v>43216</v>
      </c>
      <c r="H2506" s="257">
        <v>268.43</v>
      </c>
      <c r="I2506" s="257">
        <v>1</v>
      </c>
      <c r="J2506" s="257">
        <f t="shared" si="39"/>
        <v>268.43</v>
      </c>
      <c r="K2506" s="255" t="s">
        <v>12054</v>
      </c>
      <c r="L2506" s="255" t="s">
        <v>439</v>
      </c>
      <c r="M2506" s="256">
        <v>43216</v>
      </c>
      <c r="N2506" s="255" t="s">
        <v>70</v>
      </c>
      <c r="O2506" s="255" t="s">
        <v>12055</v>
      </c>
    </row>
    <row r="2507" spans="1:15" x14ac:dyDescent="0.2">
      <c r="A2507" s="255" t="s">
        <v>2063</v>
      </c>
      <c r="B2507" s="255" t="s">
        <v>2046</v>
      </c>
      <c r="C2507" s="255" t="s">
        <v>281</v>
      </c>
      <c r="D2507" s="255" t="s">
        <v>282</v>
      </c>
      <c r="E2507" s="255" t="s">
        <v>283</v>
      </c>
      <c r="F2507" s="255" t="s">
        <v>12056</v>
      </c>
      <c r="G2507" s="256">
        <v>43186</v>
      </c>
      <c r="H2507" s="257">
        <v>93.65</v>
      </c>
      <c r="I2507" s="257">
        <v>1</v>
      </c>
      <c r="J2507" s="257">
        <f t="shared" si="39"/>
        <v>93.65</v>
      </c>
      <c r="K2507" s="255" t="s">
        <v>12057</v>
      </c>
      <c r="L2507" s="255" t="s">
        <v>217</v>
      </c>
      <c r="M2507" s="256">
        <v>43193</v>
      </c>
      <c r="N2507" s="255" t="s">
        <v>70</v>
      </c>
      <c r="O2507" s="255" t="s">
        <v>12058</v>
      </c>
    </row>
    <row r="2508" spans="1:15" x14ac:dyDescent="0.2">
      <c r="A2508" s="255" t="s">
        <v>2063</v>
      </c>
      <c r="B2508" s="255" t="s">
        <v>2046</v>
      </c>
      <c r="C2508" s="255" t="s">
        <v>4274</v>
      </c>
      <c r="D2508" s="255" t="s">
        <v>4275</v>
      </c>
      <c r="E2508" s="255" t="s">
        <v>4276</v>
      </c>
      <c r="F2508" s="255" t="s">
        <v>12059</v>
      </c>
      <c r="G2508" s="256">
        <v>43187</v>
      </c>
      <c r="H2508" s="257">
        <v>1571.19</v>
      </c>
      <c r="I2508" s="257">
        <v>1</v>
      </c>
      <c r="J2508" s="257">
        <f t="shared" si="39"/>
        <v>1571.19</v>
      </c>
      <c r="K2508" s="255" t="s">
        <v>398</v>
      </c>
      <c r="L2508" s="255" t="s">
        <v>348</v>
      </c>
      <c r="M2508" s="256">
        <v>43193</v>
      </c>
      <c r="N2508" s="255" t="s">
        <v>70</v>
      </c>
      <c r="O2508" s="255" t="s">
        <v>398</v>
      </c>
    </row>
    <row r="2509" spans="1:15" x14ac:dyDescent="0.2">
      <c r="A2509" s="255" t="s">
        <v>2063</v>
      </c>
      <c r="B2509" s="255" t="s">
        <v>2046</v>
      </c>
      <c r="C2509" s="255" t="s">
        <v>4274</v>
      </c>
      <c r="D2509" s="255" t="s">
        <v>4275</v>
      </c>
      <c r="E2509" s="255" t="s">
        <v>4276</v>
      </c>
      <c r="F2509" s="255" t="s">
        <v>12060</v>
      </c>
      <c r="G2509" s="256">
        <v>43187</v>
      </c>
      <c r="H2509" s="257">
        <v>1579.66</v>
      </c>
      <c r="I2509" s="257">
        <v>1</v>
      </c>
      <c r="J2509" s="257">
        <f t="shared" si="39"/>
        <v>1579.66</v>
      </c>
      <c r="K2509" s="255" t="s">
        <v>398</v>
      </c>
      <c r="L2509" s="255" t="s">
        <v>348</v>
      </c>
      <c r="M2509" s="256">
        <v>43193</v>
      </c>
      <c r="N2509" s="255" t="s">
        <v>70</v>
      </c>
      <c r="O2509" s="255" t="s">
        <v>398</v>
      </c>
    </row>
    <row r="2510" spans="1:15" x14ac:dyDescent="0.2">
      <c r="A2510" s="255" t="s">
        <v>2063</v>
      </c>
      <c r="B2510" s="255" t="s">
        <v>2046</v>
      </c>
      <c r="C2510" s="255" t="s">
        <v>12061</v>
      </c>
      <c r="D2510" s="255" t="s">
        <v>12062</v>
      </c>
      <c r="E2510" s="255" t="s">
        <v>12063</v>
      </c>
      <c r="F2510" s="255" t="s">
        <v>12064</v>
      </c>
      <c r="G2510" s="256">
        <v>43208</v>
      </c>
      <c r="H2510" s="257">
        <v>5460</v>
      </c>
      <c r="I2510" s="257">
        <v>1</v>
      </c>
      <c r="J2510" s="257">
        <f t="shared" si="39"/>
        <v>5460</v>
      </c>
      <c r="K2510" s="255" t="s">
        <v>398</v>
      </c>
      <c r="L2510" s="255" t="s">
        <v>124</v>
      </c>
      <c r="M2510" s="256">
        <v>43214</v>
      </c>
      <c r="N2510" s="255" t="s">
        <v>70</v>
      </c>
      <c r="O2510" s="255" t="s">
        <v>398</v>
      </c>
    </row>
    <row r="2511" spans="1:15" x14ac:dyDescent="0.2">
      <c r="A2511" s="255" t="s">
        <v>2063</v>
      </c>
      <c r="B2511" s="255" t="s">
        <v>2046</v>
      </c>
      <c r="C2511" s="255" t="s">
        <v>125</v>
      </c>
      <c r="D2511" s="255" t="s">
        <v>126</v>
      </c>
      <c r="E2511" s="255" t="s">
        <v>127</v>
      </c>
      <c r="F2511" s="255" t="s">
        <v>12065</v>
      </c>
      <c r="G2511" s="256">
        <v>43216</v>
      </c>
      <c r="H2511" s="257">
        <v>1068.48</v>
      </c>
      <c r="I2511" s="257">
        <v>1</v>
      </c>
      <c r="J2511" s="257">
        <f t="shared" si="39"/>
        <v>1068.48</v>
      </c>
      <c r="K2511" s="255" t="s">
        <v>398</v>
      </c>
      <c r="L2511" s="255" t="s">
        <v>513</v>
      </c>
      <c r="M2511" s="256">
        <v>43217</v>
      </c>
      <c r="N2511" s="255" t="s">
        <v>70</v>
      </c>
      <c r="O2511" s="255" t="s">
        <v>398</v>
      </c>
    </row>
    <row r="2512" spans="1:15" x14ac:dyDescent="0.2">
      <c r="A2512" s="255" t="s">
        <v>2063</v>
      </c>
      <c r="B2512" s="255" t="s">
        <v>2046</v>
      </c>
      <c r="C2512" s="255" t="s">
        <v>125</v>
      </c>
      <c r="D2512" s="255" t="s">
        <v>126</v>
      </c>
      <c r="E2512" s="255" t="s">
        <v>127</v>
      </c>
      <c r="F2512" s="255" t="s">
        <v>12066</v>
      </c>
      <c r="G2512" s="256">
        <v>43216</v>
      </c>
      <c r="H2512" s="257">
        <v>1803.77</v>
      </c>
      <c r="I2512" s="257">
        <v>1</v>
      </c>
      <c r="J2512" s="257">
        <f t="shared" si="39"/>
        <v>1803.77</v>
      </c>
      <c r="K2512" s="255" t="s">
        <v>398</v>
      </c>
      <c r="L2512" s="255" t="s">
        <v>513</v>
      </c>
      <c r="M2512" s="256">
        <v>43217</v>
      </c>
      <c r="N2512" s="255" t="s">
        <v>70</v>
      </c>
      <c r="O2512" s="255" t="s">
        <v>398</v>
      </c>
    </row>
    <row r="2513" spans="1:15" x14ac:dyDescent="0.2">
      <c r="A2513" s="255" t="s">
        <v>2063</v>
      </c>
      <c r="B2513" s="255" t="s">
        <v>2046</v>
      </c>
      <c r="C2513" s="255" t="s">
        <v>125</v>
      </c>
      <c r="D2513" s="255" t="s">
        <v>126</v>
      </c>
      <c r="E2513" s="255" t="s">
        <v>127</v>
      </c>
      <c r="F2513" s="255" t="s">
        <v>12067</v>
      </c>
      <c r="G2513" s="256">
        <v>43216</v>
      </c>
      <c r="H2513" s="257">
        <v>27.55</v>
      </c>
      <c r="I2513" s="257">
        <v>1</v>
      </c>
      <c r="J2513" s="257">
        <f t="shared" si="39"/>
        <v>27.55</v>
      </c>
      <c r="K2513" s="255" t="s">
        <v>1466</v>
      </c>
      <c r="L2513" s="255" t="s">
        <v>415</v>
      </c>
      <c r="M2513" s="256">
        <v>43217</v>
      </c>
      <c r="N2513" s="255" t="s">
        <v>70</v>
      </c>
      <c r="O2513" s="255" t="s">
        <v>1467</v>
      </c>
    </row>
    <row r="2514" spans="1:15" x14ac:dyDescent="0.2">
      <c r="A2514" s="255" t="s">
        <v>2063</v>
      </c>
      <c r="B2514" s="255" t="s">
        <v>2046</v>
      </c>
      <c r="C2514" s="255" t="s">
        <v>125</v>
      </c>
      <c r="D2514" s="255" t="s">
        <v>126</v>
      </c>
      <c r="E2514" s="255" t="s">
        <v>127</v>
      </c>
      <c r="F2514" s="255" t="s">
        <v>12068</v>
      </c>
      <c r="G2514" s="256">
        <v>43216</v>
      </c>
      <c r="H2514" s="257">
        <v>525.35</v>
      </c>
      <c r="I2514" s="257">
        <v>1</v>
      </c>
      <c r="J2514" s="257">
        <f t="shared" si="39"/>
        <v>525.35</v>
      </c>
      <c r="K2514" s="255" t="s">
        <v>398</v>
      </c>
      <c r="L2514" s="255" t="s">
        <v>106</v>
      </c>
      <c r="M2514" s="256">
        <v>43217</v>
      </c>
      <c r="N2514" s="255" t="s">
        <v>70</v>
      </c>
      <c r="O2514" s="255" t="s">
        <v>398</v>
      </c>
    </row>
    <row r="2515" spans="1:15" x14ac:dyDescent="0.2">
      <c r="A2515" s="255" t="s">
        <v>2063</v>
      </c>
      <c r="B2515" s="255" t="s">
        <v>2046</v>
      </c>
      <c r="C2515" s="255" t="s">
        <v>125</v>
      </c>
      <c r="D2515" s="255" t="s">
        <v>126</v>
      </c>
      <c r="E2515" s="255" t="s">
        <v>127</v>
      </c>
      <c r="F2515" s="255" t="s">
        <v>12069</v>
      </c>
      <c r="G2515" s="256">
        <v>43216</v>
      </c>
      <c r="H2515" s="257">
        <v>62.71</v>
      </c>
      <c r="I2515" s="257">
        <v>1</v>
      </c>
      <c r="J2515" s="257">
        <f t="shared" si="39"/>
        <v>62.71</v>
      </c>
      <c r="K2515" s="255" t="s">
        <v>398</v>
      </c>
      <c r="L2515" s="255" t="s">
        <v>513</v>
      </c>
      <c r="M2515" s="256">
        <v>43216</v>
      </c>
      <c r="N2515" s="255" t="s">
        <v>70</v>
      </c>
      <c r="O2515" s="255" t="s">
        <v>398</v>
      </c>
    </row>
    <row r="2516" spans="1:15" x14ac:dyDescent="0.2">
      <c r="A2516" s="255" t="s">
        <v>2063</v>
      </c>
      <c r="B2516" s="255" t="s">
        <v>2046</v>
      </c>
      <c r="C2516" s="255" t="s">
        <v>125</v>
      </c>
      <c r="D2516" s="255" t="s">
        <v>126</v>
      </c>
      <c r="E2516" s="255" t="s">
        <v>127</v>
      </c>
      <c r="F2516" s="255" t="s">
        <v>12070</v>
      </c>
      <c r="G2516" s="256">
        <v>43216</v>
      </c>
      <c r="H2516" s="257">
        <v>1.45</v>
      </c>
      <c r="I2516" s="257">
        <v>1</v>
      </c>
      <c r="J2516" s="257">
        <f t="shared" si="39"/>
        <v>1.45</v>
      </c>
      <c r="K2516" s="255" t="s">
        <v>398</v>
      </c>
      <c r="L2516" s="255" t="s">
        <v>513</v>
      </c>
      <c r="M2516" s="256">
        <v>43216</v>
      </c>
      <c r="N2516" s="255" t="s">
        <v>70</v>
      </c>
      <c r="O2516" s="255" t="s">
        <v>398</v>
      </c>
    </row>
    <row r="2517" spans="1:15" x14ac:dyDescent="0.2">
      <c r="A2517" s="255" t="s">
        <v>2063</v>
      </c>
      <c r="B2517" s="255" t="s">
        <v>2046</v>
      </c>
      <c r="C2517" s="255" t="s">
        <v>125</v>
      </c>
      <c r="D2517" s="255" t="s">
        <v>126</v>
      </c>
      <c r="E2517" s="255" t="s">
        <v>127</v>
      </c>
      <c r="F2517" s="255" t="s">
        <v>12071</v>
      </c>
      <c r="G2517" s="256">
        <v>43215</v>
      </c>
      <c r="H2517" s="257">
        <v>621.23</v>
      </c>
      <c r="I2517" s="257">
        <v>1</v>
      </c>
      <c r="J2517" s="257">
        <f t="shared" si="39"/>
        <v>621.23</v>
      </c>
      <c r="K2517" s="255" t="s">
        <v>398</v>
      </c>
      <c r="L2517" s="255" t="s">
        <v>318</v>
      </c>
      <c r="M2517" s="256">
        <v>43216</v>
      </c>
      <c r="N2517" s="255" t="s">
        <v>70</v>
      </c>
      <c r="O2517" s="255" t="s">
        <v>398</v>
      </c>
    </row>
    <row r="2518" spans="1:15" x14ac:dyDescent="0.2">
      <c r="A2518" s="255" t="s">
        <v>2063</v>
      </c>
      <c r="B2518" s="255" t="s">
        <v>2046</v>
      </c>
      <c r="C2518" s="255" t="s">
        <v>125</v>
      </c>
      <c r="D2518" s="255" t="s">
        <v>126</v>
      </c>
      <c r="E2518" s="255" t="s">
        <v>127</v>
      </c>
      <c r="F2518" s="255" t="s">
        <v>12072</v>
      </c>
      <c r="G2518" s="256">
        <v>43213</v>
      </c>
      <c r="H2518" s="257">
        <v>131.26</v>
      </c>
      <c r="I2518" s="257">
        <v>1</v>
      </c>
      <c r="J2518" s="257">
        <f t="shared" si="39"/>
        <v>131.26</v>
      </c>
      <c r="K2518" s="255" t="s">
        <v>398</v>
      </c>
      <c r="L2518" s="255" t="s">
        <v>318</v>
      </c>
      <c r="M2518" s="256">
        <v>43214</v>
      </c>
      <c r="N2518" s="255" t="s">
        <v>70</v>
      </c>
      <c r="O2518" s="255" t="s">
        <v>398</v>
      </c>
    </row>
    <row r="2519" spans="1:15" x14ac:dyDescent="0.2">
      <c r="A2519" s="255" t="s">
        <v>2063</v>
      </c>
      <c r="B2519" s="255" t="s">
        <v>2046</v>
      </c>
      <c r="C2519" s="255" t="s">
        <v>125</v>
      </c>
      <c r="D2519" s="255" t="s">
        <v>126</v>
      </c>
      <c r="E2519" s="255" t="s">
        <v>127</v>
      </c>
      <c r="F2519" s="255" t="s">
        <v>12073</v>
      </c>
      <c r="G2519" s="256">
        <v>43213</v>
      </c>
      <c r="H2519" s="257">
        <v>1722.7</v>
      </c>
      <c r="I2519" s="257">
        <v>1</v>
      </c>
      <c r="J2519" s="257">
        <f t="shared" si="39"/>
        <v>1722.7</v>
      </c>
      <c r="K2519" s="255" t="s">
        <v>398</v>
      </c>
      <c r="L2519" s="255" t="s">
        <v>106</v>
      </c>
      <c r="M2519" s="256">
        <v>43213</v>
      </c>
      <c r="N2519" s="255" t="s">
        <v>70</v>
      </c>
      <c r="O2519" s="255" t="s">
        <v>398</v>
      </c>
    </row>
    <row r="2520" spans="1:15" x14ac:dyDescent="0.2">
      <c r="A2520" s="255" t="s">
        <v>2063</v>
      </c>
      <c r="B2520" s="255" t="s">
        <v>2046</v>
      </c>
      <c r="C2520" s="255" t="s">
        <v>125</v>
      </c>
      <c r="D2520" s="255" t="s">
        <v>126</v>
      </c>
      <c r="E2520" s="255" t="s">
        <v>127</v>
      </c>
      <c r="F2520" s="255" t="s">
        <v>12074</v>
      </c>
      <c r="G2520" s="256">
        <v>43213</v>
      </c>
      <c r="H2520" s="257">
        <v>2628.82</v>
      </c>
      <c r="I2520" s="257">
        <v>1</v>
      </c>
      <c r="J2520" s="257">
        <f t="shared" si="39"/>
        <v>2628.82</v>
      </c>
      <c r="K2520" s="255" t="s">
        <v>398</v>
      </c>
      <c r="L2520" s="255" t="s">
        <v>106</v>
      </c>
      <c r="M2520" s="256">
        <v>43213</v>
      </c>
      <c r="N2520" s="255" t="s">
        <v>70</v>
      </c>
      <c r="O2520" s="255" t="s">
        <v>398</v>
      </c>
    </row>
    <row r="2521" spans="1:15" x14ac:dyDescent="0.2">
      <c r="A2521" s="255" t="s">
        <v>2063</v>
      </c>
      <c r="B2521" s="255" t="s">
        <v>2046</v>
      </c>
      <c r="C2521" s="255" t="s">
        <v>125</v>
      </c>
      <c r="D2521" s="255" t="s">
        <v>126</v>
      </c>
      <c r="E2521" s="255" t="s">
        <v>127</v>
      </c>
      <c r="F2521" s="255" t="s">
        <v>12075</v>
      </c>
      <c r="G2521" s="256">
        <v>43208</v>
      </c>
      <c r="H2521" s="257">
        <v>853.13</v>
      </c>
      <c r="I2521" s="257">
        <v>1</v>
      </c>
      <c r="J2521" s="257">
        <f t="shared" si="39"/>
        <v>853.13</v>
      </c>
      <c r="K2521" s="255" t="s">
        <v>398</v>
      </c>
      <c r="L2521" s="255" t="s">
        <v>318</v>
      </c>
      <c r="M2521" s="256">
        <v>43208</v>
      </c>
      <c r="N2521" s="255" t="s">
        <v>70</v>
      </c>
      <c r="O2521" s="255" t="s">
        <v>398</v>
      </c>
    </row>
    <row r="2522" spans="1:15" x14ac:dyDescent="0.2">
      <c r="A2522" s="255" t="s">
        <v>2063</v>
      </c>
      <c r="B2522" s="255" t="s">
        <v>2046</v>
      </c>
      <c r="C2522" s="255" t="s">
        <v>125</v>
      </c>
      <c r="D2522" s="255" t="s">
        <v>126</v>
      </c>
      <c r="E2522" s="255" t="s">
        <v>127</v>
      </c>
      <c r="F2522" s="255" t="s">
        <v>12076</v>
      </c>
      <c r="G2522" s="256">
        <v>43207</v>
      </c>
      <c r="H2522" s="257">
        <v>1335.84</v>
      </c>
      <c r="I2522" s="257">
        <v>1</v>
      </c>
      <c r="J2522" s="257">
        <f t="shared" si="39"/>
        <v>1335.84</v>
      </c>
      <c r="K2522" s="255" t="s">
        <v>398</v>
      </c>
      <c r="L2522" s="255" t="s">
        <v>106</v>
      </c>
      <c r="M2522" s="256">
        <v>43208</v>
      </c>
      <c r="N2522" s="255" t="s">
        <v>70</v>
      </c>
      <c r="O2522" s="255" t="s">
        <v>398</v>
      </c>
    </row>
    <row r="2523" spans="1:15" x14ac:dyDescent="0.2">
      <c r="A2523" s="255" t="s">
        <v>2063</v>
      </c>
      <c r="B2523" s="255" t="s">
        <v>2046</v>
      </c>
      <c r="C2523" s="255" t="s">
        <v>125</v>
      </c>
      <c r="D2523" s="255" t="s">
        <v>126</v>
      </c>
      <c r="E2523" s="255" t="s">
        <v>127</v>
      </c>
      <c r="F2523" s="255" t="s">
        <v>12077</v>
      </c>
      <c r="G2523" s="256">
        <v>43201</v>
      </c>
      <c r="H2523" s="257">
        <v>45.5</v>
      </c>
      <c r="I2523" s="257">
        <v>1</v>
      </c>
      <c r="J2523" s="257">
        <f t="shared" si="39"/>
        <v>45.5</v>
      </c>
      <c r="K2523" s="255" t="s">
        <v>398</v>
      </c>
      <c r="L2523" s="255" t="s">
        <v>426</v>
      </c>
      <c r="M2523" s="256">
        <v>43202</v>
      </c>
      <c r="N2523" s="255" t="s">
        <v>70</v>
      </c>
      <c r="O2523" s="255" t="s">
        <v>398</v>
      </c>
    </row>
    <row r="2524" spans="1:15" x14ac:dyDescent="0.2">
      <c r="A2524" s="255" t="s">
        <v>2063</v>
      </c>
      <c r="B2524" s="255" t="s">
        <v>2046</v>
      </c>
      <c r="C2524" s="255" t="s">
        <v>125</v>
      </c>
      <c r="D2524" s="255" t="s">
        <v>126</v>
      </c>
      <c r="E2524" s="255" t="s">
        <v>127</v>
      </c>
      <c r="F2524" s="255" t="s">
        <v>12078</v>
      </c>
      <c r="G2524" s="256">
        <v>43200</v>
      </c>
      <c r="H2524" s="257">
        <v>1188.47</v>
      </c>
      <c r="I2524" s="257">
        <v>1</v>
      </c>
      <c r="J2524" s="257">
        <f t="shared" si="39"/>
        <v>1188.47</v>
      </c>
      <c r="K2524" s="255" t="s">
        <v>398</v>
      </c>
      <c r="L2524" s="255" t="s">
        <v>106</v>
      </c>
      <c r="M2524" s="256">
        <v>43201</v>
      </c>
      <c r="N2524" s="255" t="s">
        <v>70</v>
      </c>
      <c r="O2524" s="255" t="s">
        <v>398</v>
      </c>
    </row>
    <row r="2525" spans="1:15" x14ac:dyDescent="0.2">
      <c r="A2525" s="255" t="s">
        <v>2063</v>
      </c>
      <c r="B2525" s="255" t="s">
        <v>2046</v>
      </c>
      <c r="C2525" s="255" t="s">
        <v>125</v>
      </c>
      <c r="D2525" s="255" t="s">
        <v>126</v>
      </c>
      <c r="E2525" s="255" t="s">
        <v>127</v>
      </c>
      <c r="F2525" s="255" t="s">
        <v>12079</v>
      </c>
      <c r="G2525" s="256">
        <v>43200</v>
      </c>
      <c r="H2525" s="257">
        <v>1813.55</v>
      </c>
      <c r="I2525" s="257">
        <v>1</v>
      </c>
      <c r="J2525" s="257">
        <f t="shared" si="39"/>
        <v>1813.55</v>
      </c>
      <c r="K2525" s="255" t="s">
        <v>398</v>
      </c>
      <c r="L2525" s="255" t="s">
        <v>106</v>
      </c>
      <c r="M2525" s="256">
        <v>43201</v>
      </c>
      <c r="N2525" s="255" t="s">
        <v>70</v>
      </c>
      <c r="O2525" s="255" t="s">
        <v>398</v>
      </c>
    </row>
    <row r="2526" spans="1:15" x14ac:dyDescent="0.2">
      <c r="A2526" s="255" t="s">
        <v>2063</v>
      </c>
      <c r="B2526" s="255" t="s">
        <v>2046</v>
      </c>
      <c r="C2526" s="255" t="s">
        <v>125</v>
      </c>
      <c r="D2526" s="255" t="s">
        <v>126</v>
      </c>
      <c r="E2526" s="255" t="s">
        <v>127</v>
      </c>
      <c r="F2526" s="255" t="s">
        <v>12080</v>
      </c>
      <c r="G2526" s="256">
        <v>43195</v>
      </c>
      <c r="H2526" s="257">
        <v>656.27</v>
      </c>
      <c r="I2526" s="257">
        <v>1</v>
      </c>
      <c r="J2526" s="257">
        <f t="shared" si="39"/>
        <v>656.27</v>
      </c>
      <c r="K2526" s="255" t="s">
        <v>398</v>
      </c>
      <c r="L2526" s="255" t="s">
        <v>106</v>
      </c>
      <c r="M2526" s="256">
        <v>43196</v>
      </c>
      <c r="N2526" s="255" t="s">
        <v>70</v>
      </c>
      <c r="O2526" s="255" t="s">
        <v>398</v>
      </c>
    </row>
    <row r="2527" spans="1:15" x14ac:dyDescent="0.2">
      <c r="A2527" s="255" t="s">
        <v>2063</v>
      </c>
      <c r="B2527" s="255" t="s">
        <v>2046</v>
      </c>
      <c r="C2527" s="255" t="s">
        <v>125</v>
      </c>
      <c r="D2527" s="255" t="s">
        <v>126</v>
      </c>
      <c r="E2527" s="255" t="s">
        <v>127</v>
      </c>
      <c r="F2527" s="255" t="s">
        <v>12081</v>
      </c>
      <c r="G2527" s="256">
        <v>43195</v>
      </c>
      <c r="H2527" s="257">
        <v>1001.48</v>
      </c>
      <c r="I2527" s="257">
        <v>1</v>
      </c>
      <c r="J2527" s="257">
        <f t="shared" si="39"/>
        <v>1001.48</v>
      </c>
      <c r="K2527" s="255" t="s">
        <v>398</v>
      </c>
      <c r="L2527" s="255" t="s">
        <v>106</v>
      </c>
      <c r="M2527" s="256">
        <v>43196</v>
      </c>
      <c r="N2527" s="255" t="s">
        <v>70</v>
      </c>
      <c r="O2527" s="255" t="s">
        <v>398</v>
      </c>
    </row>
    <row r="2528" spans="1:15" x14ac:dyDescent="0.2">
      <c r="A2528" s="255" t="s">
        <v>2063</v>
      </c>
      <c r="B2528" s="255" t="s">
        <v>2046</v>
      </c>
      <c r="C2528" s="255" t="s">
        <v>125</v>
      </c>
      <c r="D2528" s="255" t="s">
        <v>126</v>
      </c>
      <c r="E2528" s="255" t="s">
        <v>127</v>
      </c>
      <c r="F2528" s="255" t="s">
        <v>12082</v>
      </c>
      <c r="G2528" s="256">
        <v>43193</v>
      </c>
      <c r="H2528" s="257">
        <v>99.24</v>
      </c>
      <c r="I2528" s="257">
        <v>1</v>
      </c>
      <c r="J2528" s="257">
        <f t="shared" si="39"/>
        <v>99.24</v>
      </c>
      <c r="K2528" s="255" t="s">
        <v>398</v>
      </c>
      <c r="L2528" s="255" t="s">
        <v>151</v>
      </c>
      <c r="M2528" s="256">
        <v>43196</v>
      </c>
      <c r="N2528" s="255" t="s">
        <v>70</v>
      </c>
      <c r="O2528" s="255" t="s">
        <v>398</v>
      </c>
    </row>
    <row r="2529" spans="1:15" x14ac:dyDescent="0.2">
      <c r="A2529" s="255" t="s">
        <v>2063</v>
      </c>
      <c r="B2529" s="255" t="s">
        <v>2046</v>
      </c>
      <c r="C2529" s="255" t="s">
        <v>125</v>
      </c>
      <c r="D2529" s="255" t="s">
        <v>126</v>
      </c>
      <c r="E2529" s="255" t="s">
        <v>127</v>
      </c>
      <c r="F2529" s="255" t="s">
        <v>12083</v>
      </c>
      <c r="G2529" s="256">
        <v>43193</v>
      </c>
      <c r="H2529" s="257">
        <v>145.13999999999999</v>
      </c>
      <c r="I2529" s="257">
        <v>1</v>
      </c>
      <c r="J2529" s="257">
        <f t="shared" si="39"/>
        <v>145.13999999999999</v>
      </c>
      <c r="K2529" s="255" t="s">
        <v>398</v>
      </c>
      <c r="L2529" s="255" t="s">
        <v>513</v>
      </c>
      <c r="M2529" s="256">
        <v>43195</v>
      </c>
      <c r="N2529" s="255" t="s">
        <v>70</v>
      </c>
      <c r="O2529" s="255" t="s">
        <v>398</v>
      </c>
    </row>
    <row r="2530" spans="1:15" x14ac:dyDescent="0.2">
      <c r="A2530" s="255" t="s">
        <v>2063</v>
      </c>
      <c r="B2530" s="255" t="s">
        <v>2046</v>
      </c>
      <c r="C2530" s="255" t="s">
        <v>125</v>
      </c>
      <c r="D2530" s="255" t="s">
        <v>126</v>
      </c>
      <c r="E2530" s="255" t="s">
        <v>127</v>
      </c>
      <c r="F2530" s="255" t="s">
        <v>12084</v>
      </c>
      <c r="G2530" s="256">
        <v>43193</v>
      </c>
      <c r="H2530" s="257">
        <v>4955.54</v>
      </c>
      <c r="I2530" s="257">
        <v>1</v>
      </c>
      <c r="J2530" s="257">
        <f t="shared" si="39"/>
        <v>4955.54</v>
      </c>
      <c r="K2530" s="255" t="s">
        <v>398</v>
      </c>
      <c r="L2530" s="255" t="s">
        <v>106</v>
      </c>
      <c r="M2530" s="256">
        <v>43195</v>
      </c>
      <c r="N2530" s="255" t="s">
        <v>70</v>
      </c>
      <c r="O2530" s="255" t="s">
        <v>398</v>
      </c>
    </row>
    <row r="2531" spans="1:15" x14ac:dyDescent="0.2">
      <c r="A2531" s="255" t="s">
        <v>2063</v>
      </c>
      <c r="B2531" s="255" t="s">
        <v>2046</v>
      </c>
      <c r="C2531" s="255" t="s">
        <v>125</v>
      </c>
      <c r="D2531" s="255" t="s">
        <v>126</v>
      </c>
      <c r="E2531" s="255" t="s">
        <v>127</v>
      </c>
      <c r="F2531" s="255" t="s">
        <v>12085</v>
      </c>
      <c r="G2531" s="256">
        <v>43193</v>
      </c>
      <c r="H2531" s="257">
        <v>13308.45</v>
      </c>
      <c r="I2531" s="257">
        <v>1</v>
      </c>
      <c r="J2531" s="257">
        <f t="shared" si="39"/>
        <v>13308.45</v>
      </c>
      <c r="K2531" s="255" t="s">
        <v>398</v>
      </c>
      <c r="L2531" s="255" t="s">
        <v>106</v>
      </c>
      <c r="M2531" s="256">
        <v>43195</v>
      </c>
      <c r="N2531" s="255" t="s">
        <v>70</v>
      </c>
      <c r="O2531" s="255" t="s">
        <v>398</v>
      </c>
    </row>
    <row r="2532" spans="1:15" x14ac:dyDescent="0.2">
      <c r="A2532" s="255" t="s">
        <v>2063</v>
      </c>
      <c r="B2532" s="255" t="s">
        <v>2046</v>
      </c>
      <c r="C2532" s="255" t="s">
        <v>125</v>
      </c>
      <c r="D2532" s="255" t="s">
        <v>126</v>
      </c>
      <c r="E2532" s="255" t="s">
        <v>127</v>
      </c>
      <c r="F2532" s="255" t="s">
        <v>12086</v>
      </c>
      <c r="G2532" s="256">
        <v>43193</v>
      </c>
      <c r="H2532" s="257">
        <v>24913.05</v>
      </c>
      <c r="I2532" s="257">
        <v>1</v>
      </c>
      <c r="J2532" s="257">
        <f t="shared" si="39"/>
        <v>24913.05</v>
      </c>
      <c r="K2532" s="255" t="s">
        <v>398</v>
      </c>
      <c r="L2532" s="255" t="s">
        <v>106</v>
      </c>
      <c r="M2532" s="256">
        <v>43195</v>
      </c>
      <c r="N2532" s="255" t="s">
        <v>70</v>
      </c>
      <c r="O2532" s="255" t="s">
        <v>398</v>
      </c>
    </row>
    <row r="2533" spans="1:15" x14ac:dyDescent="0.2">
      <c r="A2533" s="255" t="s">
        <v>2063</v>
      </c>
      <c r="B2533" s="255" t="s">
        <v>2046</v>
      </c>
      <c r="C2533" s="255" t="s">
        <v>125</v>
      </c>
      <c r="D2533" s="255" t="s">
        <v>126</v>
      </c>
      <c r="E2533" s="255" t="s">
        <v>127</v>
      </c>
      <c r="F2533" s="255" t="s">
        <v>12087</v>
      </c>
      <c r="G2533" s="256">
        <v>43193</v>
      </c>
      <c r="H2533" s="257">
        <v>38016.75</v>
      </c>
      <c r="I2533" s="257">
        <v>1</v>
      </c>
      <c r="J2533" s="257">
        <f t="shared" si="39"/>
        <v>38016.75</v>
      </c>
      <c r="K2533" s="255" t="s">
        <v>398</v>
      </c>
      <c r="L2533" s="255" t="s">
        <v>106</v>
      </c>
      <c r="M2533" s="256">
        <v>43195</v>
      </c>
      <c r="N2533" s="255" t="s">
        <v>70</v>
      </c>
      <c r="O2533" s="255" t="s">
        <v>398</v>
      </c>
    </row>
    <row r="2534" spans="1:15" x14ac:dyDescent="0.2">
      <c r="A2534" s="255" t="s">
        <v>2063</v>
      </c>
      <c r="B2534" s="255" t="s">
        <v>2046</v>
      </c>
      <c r="C2534" s="255" t="s">
        <v>125</v>
      </c>
      <c r="D2534" s="255" t="s">
        <v>126</v>
      </c>
      <c r="E2534" s="255" t="s">
        <v>127</v>
      </c>
      <c r="F2534" s="255" t="s">
        <v>12088</v>
      </c>
      <c r="G2534" s="256">
        <v>43188</v>
      </c>
      <c r="H2534" s="257">
        <v>396.98</v>
      </c>
      <c r="I2534" s="257">
        <v>1</v>
      </c>
      <c r="J2534" s="257">
        <f t="shared" si="39"/>
        <v>396.98</v>
      </c>
      <c r="K2534" s="255" t="s">
        <v>398</v>
      </c>
      <c r="L2534" s="255" t="s">
        <v>106</v>
      </c>
      <c r="M2534" s="256">
        <v>43194</v>
      </c>
      <c r="N2534" s="255" t="s">
        <v>70</v>
      </c>
      <c r="O2534" s="255" t="s">
        <v>398</v>
      </c>
    </row>
    <row r="2535" spans="1:15" x14ac:dyDescent="0.2">
      <c r="A2535" s="255" t="s">
        <v>2063</v>
      </c>
      <c r="B2535" s="255" t="s">
        <v>2046</v>
      </c>
      <c r="C2535" s="255" t="s">
        <v>125</v>
      </c>
      <c r="D2535" s="255" t="s">
        <v>126</v>
      </c>
      <c r="E2535" s="255" t="s">
        <v>127</v>
      </c>
      <c r="F2535" s="255" t="s">
        <v>12089</v>
      </c>
      <c r="G2535" s="256">
        <v>43188</v>
      </c>
      <c r="H2535" s="257">
        <v>1958.52</v>
      </c>
      <c r="I2535" s="257">
        <v>1</v>
      </c>
      <c r="J2535" s="257">
        <f t="shared" si="39"/>
        <v>1958.52</v>
      </c>
      <c r="K2535" s="255" t="s">
        <v>398</v>
      </c>
      <c r="L2535" s="255" t="s">
        <v>106</v>
      </c>
      <c r="M2535" s="256">
        <v>43194</v>
      </c>
      <c r="N2535" s="255" t="s">
        <v>70</v>
      </c>
      <c r="O2535" s="255" t="s">
        <v>398</v>
      </c>
    </row>
    <row r="2536" spans="1:15" x14ac:dyDescent="0.2">
      <c r="A2536" s="255" t="s">
        <v>2063</v>
      </c>
      <c r="B2536" s="255" t="s">
        <v>2046</v>
      </c>
      <c r="C2536" s="255" t="s">
        <v>125</v>
      </c>
      <c r="D2536" s="255" t="s">
        <v>126</v>
      </c>
      <c r="E2536" s="255" t="s">
        <v>127</v>
      </c>
      <c r="F2536" s="255" t="s">
        <v>12090</v>
      </c>
      <c r="G2536" s="256">
        <v>43188</v>
      </c>
      <c r="H2536" s="257">
        <v>648.66</v>
      </c>
      <c r="I2536" s="257">
        <v>1</v>
      </c>
      <c r="J2536" s="257">
        <f t="shared" si="39"/>
        <v>648.66</v>
      </c>
      <c r="K2536" s="255" t="s">
        <v>398</v>
      </c>
      <c r="L2536" s="255" t="s">
        <v>106</v>
      </c>
      <c r="M2536" s="256">
        <v>43194</v>
      </c>
      <c r="N2536" s="255" t="s">
        <v>70</v>
      </c>
      <c r="O2536" s="255" t="s">
        <v>398</v>
      </c>
    </row>
    <row r="2537" spans="1:15" x14ac:dyDescent="0.2">
      <c r="A2537" s="255" t="s">
        <v>2063</v>
      </c>
      <c r="B2537" s="255" t="s">
        <v>2046</v>
      </c>
      <c r="C2537" s="255" t="s">
        <v>125</v>
      </c>
      <c r="D2537" s="255" t="s">
        <v>126</v>
      </c>
      <c r="E2537" s="255" t="s">
        <v>127</v>
      </c>
      <c r="F2537" s="255" t="s">
        <v>12091</v>
      </c>
      <c r="G2537" s="256">
        <v>43188</v>
      </c>
      <c r="H2537" s="257">
        <v>46.34</v>
      </c>
      <c r="I2537" s="257">
        <v>1</v>
      </c>
      <c r="J2537" s="257">
        <f t="shared" si="39"/>
        <v>46.34</v>
      </c>
      <c r="K2537" s="255" t="s">
        <v>398</v>
      </c>
      <c r="L2537" s="255" t="s">
        <v>350</v>
      </c>
      <c r="M2537" s="256">
        <v>43193</v>
      </c>
      <c r="N2537" s="255" t="s">
        <v>70</v>
      </c>
      <c r="O2537" s="255" t="s">
        <v>398</v>
      </c>
    </row>
    <row r="2538" spans="1:15" x14ac:dyDescent="0.2">
      <c r="A2538" s="255" t="s">
        <v>2063</v>
      </c>
      <c r="B2538" s="255" t="s">
        <v>2046</v>
      </c>
      <c r="C2538" s="255" t="s">
        <v>125</v>
      </c>
      <c r="D2538" s="255" t="s">
        <v>126</v>
      </c>
      <c r="E2538" s="255" t="s">
        <v>127</v>
      </c>
      <c r="F2538" s="255" t="s">
        <v>12092</v>
      </c>
      <c r="G2538" s="256">
        <v>43188</v>
      </c>
      <c r="H2538" s="257">
        <v>23.2</v>
      </c>
      <c r="I2538" s="257">
        <v>1</v>
      </c>
      <c r="J2538" s="257">
        <f t="shared" si="39"/>
        <v>23.2</v>
      </c>
      <c r="K2538" s="255" t="s">
        <v>398</v>
      </c>
      <c r="L2538" s="255" t="s">
        <v>513</v>
      </c>
      <c r="M2538" s="256">
        <v>43193</v>
      </c>
      <c r="N2538" s="255" t="s">
        <v>70</v>
      </c>
      <c r="O2538" s="255" t="s">
        <v>398</v>
      </c>
    </row>
    <row r="2539" spans="1:15" x14ac:dyDescent="0.2">
      <c r="A2539" s="255" t="s">
        <v>2063</v>
      </c>
      <c r="B2539" s="255" t="s">
        <v>2046</v>
      </c>
      <c r="C2539" s="255" t="s">
        <v>125</v>
      </c>
      <c r="D2539" s="255" t="s">
        <v>126</v>
      </c>
      <c r="E2539" s="255" t="s">
        <v>127</v>
      </c>
      <c r="F2539" s="255" t="s">
        <v>12093</v>
      </c>
      <c r="G2539" s="256">
        <v>43188</v>
      </c>
      <c r="H2539" s="257">
        <v>3.27</v>
      </c>
      <c r="I2539" s="257">
        <v>1</v>
      </c>
      <c r="J2539" s="257">
        <f t="shared" si="39"/>
        <v>3.27</v>
      </c>
      <c r="K2539" s="255" t="s">
        <v>398</v>
      </c>
      <c r="L2539" s="255" t="s">
        <v>513</v>
      </c>
      <c r="M2539" s="256">
        <v>43193</v>
      </c>
      <c r="N2539" s="255" t="s">
        <v>70</v>
      </c>
      <c r="O2539" s="255" t="s">
        <v>398</v>
      </c>
    </row>
    <row r="2540" spans="1:15" x14ac:dyDescent="0.2">
      <c r="A2540" s="255" t="s">
        <v>2063</v>
      </c>
      <c r="B2540" s="255" t="s">
        <v>2046</v>
      </c>
      <c r="C2540" s="255" t="s">
        <v>125</v>
      </c>
      <c r="D2540" s="255" t="s">
        <v>126</v>
      </c>
      <c r="E2540" s="255" t="s">
        <v>127</v>
      </c>
      <c r="F2540" s="255" t="s">
        <v>12094</v>
      </c>
      <c r="G2540" s="256">
        <v>43188</v>
      </c>
      <c r="H2540" s="257">
        <v>123.54</v>
      </c>
      <c r="I2540" s="257">
        <v>1</v>
      </c>
      <c r="J2540" s="257">
        <f t="shared" si="39"/>
        <v>123.54</v>
      </c>
      <c r="K2540" s="255" t="s">
        <v>398</v>
      </c>
      <c r="L2540" s="255" t="s">
        <v>513</v>
      </c>
      <c r="M2540" s="256">
        <v>43193</v>
      </c>
      <c r="N2540" s="255" t="s">
        <v>70</v>
      </c>
      <c r="O2540" s="255" t="s">
        <v>398</v>
      </c>
    </row>
    <row r="2541" spans="1:15" x14ac:dyDescent="0.2">
      <c r="A2541" s="255" t="s">
        <v>2063</v>
      </c>
      <c r="B2541" s="255" t="s">
        <v>2046</v>
      </c>
      <c r="C2541" s="255" t="s">
        <v>125</v>
      </c>
      <c r="D2541" s="255" t="s">
        <v>126</v>
      </c>
      <c r="E2541" s="255" t="s">
        <v>127</v>
      </c>
      <c r="F2541" s="255" t="s">
        <v>12095</v>
      </c>
      <c r="G2541" s="256">
        <v>43188</v>
      </c>
      <c r="H2541" s="257">
        <v>11.5</v>
      </c>
      <c r="I2541" s="257">
        <v>1</v>
      </c>
      <c r="J2541" s="257">
        <f t="shared" si="39"/>
        <v>11.5</v>
      </c>
      <c r="K2541" s="255" t="s">
        <v>398</v>
      </c>
      <c r="L2541" s="255" t="s">
        <v>513</v>
      </c>
      <c r="M2541" s="256">
        <v>43193</v>
      </c>
      <c r="N2541" s="255" t="s">
        <v>70</v>
      </c>
      <c r="O2541" s="255" t="s">
        <v>398</v>
      </c>
    </row>
    <row r="2542" spans="1:15" x14ac:dyDescent="0.2">
      <c r="A2542" s="255" t="s">
        <v>2063</v>
      </c>
      <c r="B2542" s="255" t="s">
        <v>2046</v>
      </c>
      <c r="C2542" s="255" t="s">
        <v>125</v>
      </c>
      <c r="D2542" s="255" t="s">
        <v>126</v>
      </c>
      <c r="E2542" s="255" t="s">
        <v>127</v>
      </c>
      <c r="F2542" s="255" t="s">
        <v>12096</v>
      </c>
      <c r="G2542" s="256">
        <v>43188</v>
      </c>
      <c r="H2542" s="257">
        <v>33.06</v>
      </c>
      <c r="I2542" s="257">
        <v>1</v>
      </c>
      <c r="J2542" s="257">
        <f t="shared" si="39"/>
        <v>33.06</v>
      </c>
      <c r="K2542" s="255" t="s">
        <v>398</v>
      </c>
      <c r="L2542" s="255" t="s">
        <v>675</v>
      </c>
      <c r="M2542" s="256">
        <v>43193</v>
      </c>
      <c r="N2542" s="255" t="s">
        <v>70</v>
      </c>
      <c r="O2542" s="255" t="s">
        <v>398</v>
      </c>
    </row>
    <row r="2543" spans="1:15" x14ac:dyDescent="0.2">
      <c r="A2543" s="255" t="s">
        <v>2063</v>
      </c>
      <c r="B2543" s="255" t="s">
        <v>2046</v>
      </c>
      <c r="C2543" s="255" t="s">
        <v>125</v>
      </c>
      <c r="D2543" s="255" t="s">
        <v>126</v>
      </c>
      <c r="E2543" s="255" t="s">
        <v>127</v>
      </c>
      <c r="F2543" s="255" t="s">
        <v>12097</v>
      </c>
      <c r="G2543" s="256">
        <v>43188</v>
      </c>
      <c r="H2543" s="257">
        <v>3.13</v>
      </c>
      <c r="I2543" s="257">
        <v>1</v>
      </c>
      <c r="J2543" s="257">
        <f t="shared" si="39"/>
        <v>3.13</v>
      </c>
      <c r="K2543" s="255" t="s">
        <v>398</v>
      </c>
      <c r="L2543" s="255" t="s">
        <v>513</v>
      </c>
      <c r="M2543" s="256">
        <v>43193</v>
      </c>
      <c r="N2543" s="255" t="s">
        <v>70</v>
      </c>
      <c r="O2543" s="255" t="s">
        <v>398</v>
      </c>
    </row>
    <row r="2544" spans="1:15" x14ac:dyDescent="0.2">
      <c r="A2544" s="255" t="s">
        <v>2063</v>
      </c>
      <c r="B2544" s="255" t="s">
        <v>2046</v>
      </c>
      <c r="C2544" s="255" t="s">
        <v>125</v>
      </c>
      <c r="D2544" s="255" t="s">
        <v>126</v>
      </c>
      <c r="E2544" s="255" t="s">
        <v>127</v>
      </c>
      <c r="F2544" s="255" t="s">
        <v>12098</v>
      </c>
      <c r="G2544" s="256">
        <v>43188</v>
      </c>
      <c r="H2544" s="257">
        <v>3.13</v>
      </c>
      <c r="I2544" s="257">
        <v>1</v>
      </c>
      <c r="J2544" s="257">
        <f t="shared" si="39"/>
        <v>3.13</v>
      </c>
      <c r="K2544" s="255" t="s">
        <v>398</v>
      </c>
      <c r="L2544" s="255" t="s">
        <v>513</v>
      </c>
      <c r="M2544" s="256">
        <v>43193</v>
      </c>
      <c r="N2544" s="255" t="s">
        <v>70</v>
      </c>
      <c r="O2544" s="255" t="s">
        <v>398</v>
      </c>
    </row>
    <row r="2545" spans="1:15" x14ac:dyDescent="0.2">
      <c r="A2545" s="255" t="s">
        <v>2063</v>
      </c>
      <c r="B2545" s="255" t="s">
        <v>2046</v>
      </c>
      <c r="C2545" s="255" t="s">
        <v>125</v>
      </c>
      <c r="D2545" s="255" t="s">
        <v>126</v>
      </c>
      <c r="E2545" s="255" t="s">
        <v>127</v>
      </c>
      <c r="F2545" s="255" t="s">
        <v>12099</v>
      </c>
      <c r="G2545" s="256">
        <v>43188</v>
      </c>
      <c r="H2545" s="257">
        <v>23.23</v>
      </c>
      <c r="I2545" s="257">
        <v>1</v>
      </c>
      <c r="J2545" s="257">
        <f t="shared" si="39"/>
        <v>23.23</v>
      </c>
      <c r="K2545" s="255" t="s">
        <v>398</v>
      </c>
      <c r="L2545" s="255" t="s">
        <v>106</v>
      </c>
      <c r="M2545" s="256">
        <v>43193</v>
      </c>
      <c r="N2545" s="255" t="s">
        <v>70</v>
      </c>
      <c r="O2545" s="255" t="s">
        <v>398</v>
      </c>
    </row>
    <row r="2546" spans="1:15" x14ac:dyDescent="0.2">
      <c r="A2546" s="255" t="s">
        <v>2063</v>
      </c>
      <c r="B2546" s="255" t="s">
        <v>2046</v>
      </c>
      <c r="C2546" s="255" t="s">
        <v>125</v>
      </c>
      <c r="D2546" s="255" t="s">
        <v>126</v>
      </c>
      <c r="E2546" s="255" t="s">
        <v>127</v>
      </c>
      <c r="F2546" s="255" t="s">
        <v>12100</v>
      </c>
      <c r="G2546" s="256">
        <v>43188</v>
      </c>
      <c r="H2546" s="257">
        <v>9.68</v>
      </c>
      <c r="I2546" s="257">
        <v>1</v>
      </c>
      <c r="J2546" s="257">
        <f t="shared" si="39"/>
        <v>9.68</v>
      </c>
      <c r="K2546" s="255" t="s">
        <v>398</v>
      </c>
      <c r="L2546" s="255" t="s">
        <v>106</v>
      </c>
      <c r="M2546" s="256">
        <v>43193</v>
      </c>
      <c r="N2546" s="255" t="s">
        <v>70</v>
      </c>
      <c r="O2546" s="255" t="s">
        <v>398</v>
      </c>
    </row>
    <row r="2547" spans="1:15" x14ac:dyDescent="0.2">
      <c r="A2547" s="255" t="s">
        <v>2063</v>
      </c>
      <c r="B2547" s="255" t="s">
        <v>2046</v>
      </c>
      <c r="C2547" s="255" t="s">
        <v>125</v>
      </c>
      <c r="D2547" s="255" t="s">
        <v>126</v>
      </c>
      <c r="E2547" s="255" t="s">
        <v>127</v>
      </c>
      <c r="F2547" s="255" t="s">
        <v>12101</v>
      </c>
      <c r="G2547" s="256">
        <v>43188</v>
      </c>
      <c r="H2547" s="257">
        <v>77.2</v>
      </c>
      <c r="I2547" s="257">
        <v>1</v>
      </c>
      <c r="J2547" s="257">
        <f t="shared" si="39"/>
        <v>77.2</v>
      </c>
      <c r="K2547" s="255" t="s">
        <v>398</v>
      </c>
      <c r="L2547" s="255" t="s">
        <v>106</v>
      </c>
      <c r="M2547" s="256">
        <v>43193</v>
      </c>
      <c r="N2547" s="255" t="s">
        <v>70</v>
      </c>
      <c r="O2547" s="255" t="s">
        <v>398</v>
      </c>
    </row>
    <row r="2548" spans="1:15" x14ac:dyDescent="0.2">
      <c r="A2548" s="255" t="s">
        <v>2063</v>
      </c>
      <c r="B2548" s="255" t="s">
        <v>2046</v>
      </c>
      <c r="C2548" s="255" t="s">
        <v>125</v>
      </c>
      <c r="D2548" s="255" t="s">
        <v>126</v>
      </c>
      <c r="E2548" s="255" t="s">
        <v>127</v>
      </c>
      <c r="F2548" s="255" t="s">
        <v>12102</v>
      </c>
      <c r="G2548" s="256">
        <v>43187</v>
      </c>
      <c r="H2548" s="257">
        <v>64.319999999999993</v>
      </c>
      <c r="I2548" s="257">
        <v>1</v>
      </c>
      <c r="J2548" s="257">
        <f t="shared" si="39"/>
        <v>64.319999999999993</v>
      </c>
      <c r="K2548" s="255" t="s">
        <v>398</v>
      </c>
      <c r="L2548" s="255" t="s">
        <v>675</v>
      </c>
      <c r="M2548" s="256">
        <v>43193</v>
      </c>
      <c r="N2548" s="255" t="s">
        <v>70</v>
      </c>
      <c r="O2548" s="255" t="s">
        <v>398</v>
      </c>
    </row>
    <row r="2549" spans="1:15" x14ac:dyDescent="0.2">
      <c r="A2549" s="255" t="s">
        <v>2063</v>
      </c>
      <c r="B2549" s="255" t="s">
        <v>2046</v>
      </c>
      <c r="C2549" s="255" t="s">
        <v>125</v>
      </c>
      <c r="D2549" s="255" t="s">
        <v>126</v>
      </c>
      <c r="E2549" s="255" t="s">
        <v>127</v>
      </c>
      <c r="F2549" s="255" t="s">
        <v>12103</v>
      </c>
      <c r="G2549" s="256">
        <v>43187</v>
      </c>
      <c r="H2549" s="257">
        <v>8.24</v>
      </c>
      <c r="I2549" s="257">
        <v>1</v>
      </c>
      <c r="J2549" s="257">
        <f t="shared" si="39"/>
        <v>8.24</v>
      </c>
      <c r="K2549" s="255" t="s">
        <v>398</v>
      </c>
      <c r="L2549" s="255" t="s">
        <v>106</v>
      </c>
      <c r="M2549" s="256">
        <v>43193</v>
      </c>
      <c r="N2549" s="255" t="s">
        <v>70</v>
      </c>
      <c r="O2549" s="255" t="s">
        <v>398</v>
      </c>
    </row>
    <row r="2550" spans="1:15" x14ac:dyDescent="0.2">
      <c r="A2550" s="255" t="s">
        <v>2063</v>
      </c>
      <c r="B2550" s="255" t="s">
        <v>2046</v>
      </c>
      <c r="C2550" s="255" t="s">
        <v>125</v>
      </c>
      <c r="D2550" s="255" t="s">
        <v>126</v>
      </c>
      <c r="E2550" s="255" t="s">
        <v>127</v>
      </c>
      <c r="F2550" s="255" t="s">
        <v>12104</v>
      </c>
      <c r="G2550" s="256">
        <v>43187</v>
      </c>
      <c r="H2550" s="257">
        <v>2933.04</v>
      </c>
      <c r="I2550" s="257">
        <v>1</v>
      </c>
      <c r="J2550" s="257">
        <f t="shared" si="39"/>
        <v>2933.04</v>
      </c>
      <c r="K2550" s="255" t="s">
        <v>398</v>
      </c>
      <c r="L2550" s="255" t="s">
        <v>106</v>
      </c>
      <c r="M2550" s="256">
        <v>43193</v>
      </c>
      <c r="N2550" s="255" t="s">
        <v>70</v>
      </c>
      <c r="O2550" s="255" t="s">
        <v>398</v>
      </c>
    </row>
    <row r="2551" spans="1:15" x14ac:dyDescent="0.2">
      <c r="A2551" s="255" t="s">
        <v>2063</v>
      </c>
      <c r="B2551" s="255" t="s">
        <v>2046</v>
      </c>
      <c r="C2551" s="255" t="s">
        <v>125</v>
      </c>
      <c r="D2551" s="255" t="s">
        <v>126</v>
      </c>
      <c r="E2551" s="255" t="s">
        <v>127</v>
      </c>
      <c r="F2551" s="255" t="s">
        <v>12105</v>
      </c>
      <c r="G2551" s="256">
        <v>43186</v>
      </c>
      <c r="H2551" s="257">
        <v>722.32</v>
      </c>
      <c r="I2551" s="257">
        <v>1</v>
      </c>
      <c r="J2551" s="257">
        <f t="shared" si="39"/>
        <v>722.32</v>
      </c>
      <c r="K2551" s="255" t="s">
        <v>398</v>
      </c>
      <c r="L2551" s="255" t="s">
        <v>513</v>
      </c>
      <c r="M2551" s="256">
        <v>43193</v>
      </c>
      <c r="N2551" s="255" t="s">
        <v>70</v>
      </c>
      <c r="O2551" s="255" t="s">
        <v>398</v>
      </c>
    </row>
    <row r="2552" spans="1:15" x14ac:dyDescent="0.2">
      <c r="A2552" s="255" t="s">
        <v>2063</v>
      </c>
      <c r="B2552" s="255" t="s">
        <v>2046</v>
      </c>
      <c r="C2552" s="255" t="s">
        <v>125</v>
      </c>
      <c r="D2552" s="255" t="s">
        <v>126</v>
      </c>
      <c r="E2552" s="255" t="s">
        <v>127</v>
      </c>
      <c r="F2552" s="255" t="s">
        <v>12106</v>
      </c>
      <c r="G2552" s="256">
        <v>43186</v>
      </c>
      <c r="H2552" s="257">
        <v>1286.46</v>
      </c>
      <c r="I2552" s="257">
        <v>1</v>
      </c>
      <c r="J2552" s="257">
        <f t="shared" si="39"/>
        <v>1286.46</v>
      </c>
      <c r="K2552" s="255" t="s">
        <v>398</v>
      </c>
      <c r="L2552" s="255" t="s">
        <v>513</v>
      </c>
      <c r="M2552" s="256">
        <v>43193</v>
      </c>
      <c r="N2552" s="255" t="s">
        <v>70</v>
      </c>
      <c r="O2552" s="255" t="s">
        <v>398</v>
      </c>
    </row>
    <row r="2553" spans="1:15" x14ac:dyDescent="0.2">
      <c r="A2553" s="255" t="s">
        <v>2063</v>
      </c>
      <c r="B2553" s="255" t="s">
        <v>2046</v>
      </c>
      <c r="C2553" s="255" t="s">
        <v>237</v>
      </c>
      <c r="D2553" s="255" t="s">
        <v>238</v>
      </c>
      <c r="E2553" s="255" t="s">
        <v>239</v>
      </c>
      <c r="F2553" s="255" t="s">
        <v>12107</v>
      </c>
      <c r="G2553" s="256">
        <v>43210</v>
      </c>
      <c r="H2553" s="257">
        <v>79.84</v>
      </c>
      <c r="I2553" s="257">
        <v>1</v>
      </c>
      <c r="J2553" s="257">
        <f t="shared" si="39"/>
        <v>79.84</v>
      </c>
      <c r="K2553" s="255" t="s">
        <v>398</v>
      </c>
      <c r="L2553" s="255" t="s">
        <v>442</v>
      </c>
      <c r="M2553" s="256">
        <v>43213</v>
      </c>
      <c r="N2553" s="255" t="s">
        <v>70</v>
      </c>
      <c r="O2553" s="255" t="s">
        <v>398</v>
      </c>
    </row>
    <row r="2554" spans="1:15" x14ac:dyDescent="0.2">
      <c r="A2554" s="255" t="s">
        <v>2063</v>
      </c>
      <c r="B2554" s="255" t="s">
        <v>2046</v>
      </c>
      <c r="C2554" s="255" t="s">
        <v>237</v>
      </c>
      <c r="D2554" s="255" t="s">
        <v>238</v>
      </c>
      <c r="E2554" s="255" t="s">
        <v>239</v>
      </c>
      <c r="F2554" s="255" t="s">
        <v>12108</v>
      </c>
      <c r="G2554" s="256">
        <v>43210</v>
      </c>
      <c r="H2554" s="257">
        <v>119.75</v>
      </c>
      <c r="I2554" s="257">
        <v>1</v>
      </c>
      <c r="J2554" s="257">
        <f t="shared" si="39"/>
        <v>119.75</v>
      </c>
      <c r="K2554" s="255" t="s">
        <v>398</v>
      </c>
      <c r="L2554" s="255" t="s">
        <v>301</v>
      </c>
      <c r="M2554" s="256">
        <v>43213</v>
      </c>
      <c r="N2554" s="255" t="s">
        <v>70</v>
      </c>
      <c r="O2554" s="255" t="s">
        <v>398</v>
      </c>
    </row>
    <row r="2555" spans="1:15" x14ac:dyDescent="0.2">
      <c r="A2555" s="255" t="s">
        <v>2063</v>
      </c>
      <c r="B2555" s="255" t="s">
        <v>2046</v>
      </c>
      <c r="C2555" s="255" t="s">
        <v>237</v>
      </c>
      <c r="D2555" s="255" t="s">
        <v>238</v>
      </c>
      <c r="E2555" s="255" t="s">
        <v>239</v>
      </c>
      <c r="F2555" s="255" t="s">
        <v>12109</v>
      </c>
      <c r="G2555" s="256">
        <v>43209</v>
      </c>
      <c r="H2555" s="257">
        <v>79.84</v>
      </c>
      <c r="I2555" s="257">
        <v>1</v>
      </c>
      <c r="J2555" s="257">
        <f t="shared" si="39"/>
        <v>79.84</v>
      </c>
      <c r="K2555" s="255" t="s">
        <v>398</v>
      </c>
      <c r="L2555" s="255" t="s">
        <v>2034</v>
      </c>
      <c r="M2555" s="256">
        <v>43213</v>
      </c>
      <c r="N2555" s="255" t="s">
        <v>70</v>
      </c>
      <c r="O2555" s="255" t="s">
        <v>398</v>
      </c>
    </row>
    <row r="2556" spans="1:15" x14ac:dyDescent="0.2">
      <c r="A2556" s="255" t="s">
        <v>2063</v>
      </c>
      <c r="B2556" s="255" t="s">
        <v>2046</v>
      </c>
      <c r="C2556" s="255" t="s">
        <v>237</v>
      </c>
      <c r="D2556" s="255" t="s">
        <v>238</v>
      </c>
      <c r="E2556" s="255" t="s">
        <v>239</v>
      </c>
      <c r="F2556" s="255" t="s">
        <v>12110</v>
      </c>
      <c r="G2556" s="256">
        <v>43209</v>
      </c>
      <c r="H2556" s="257">
        <v>39.92</v>
      </c>
      <c r="I2556" s="257">
        <v>1</v>
      </c>
      <c r="J2556" s="257">
        <f t="shared" si="39"/>
        <v>39.92</v>
      </c>
      <c r="K2556" s="255" t="s">
        <v>398</v>
      </c>
      <c r="L2556" s="255" t="s">
        <v>301</v>
      </c>
      <c r="M2556" s="256">
        <v>43213</v>
      </c>
      <c r="N2556" s="255" t="s">
        <v>70</v>
      </c>
      <c r="O2556" s="255" t="s">
        <v>398</v>
      </c>
    </row>
    <row r="2557" spans="1:15" x14ac:dyDescent="0.2">
      <c r="A2557" s="255" t="s">
        <v>2063</v>
      </c>
      <c r="B2557" s="255" t="s">
        <v>2046</v>
      </c>
      <c r="C2557" s="255" t="s">
        <v>237</v>
      </c>
      <c r="D2557" s="255" t="s">
        <v>238</v>
      </c>
      <c r="E2557" s="255" t="s">
        <v>239</v>
      </c>
      <c r="F2557" s="255" t="s">
        <v>12111</v>
      </c>
      <c r="G2557" s="256">
        <v>43206</v>
      </c>
      <c r="H2557" s="257">
        <v>501.79</v>
      </c>
      <c r="I2557" s="257">
        <v>1</v>
      </c>
      <c r="J2557" s="257">
        <f t="shared" si="39"/>
        <v>501.79</v>
      </c>
      <c r="K2557" s="255" t="s">
        <v>398</v>
      </c>
      <c r="L2557" s="255" t="s">
        <v>435</v>
      </c>
      <c r="M2557" s="256">
        <v>43207</v>
      </c>
      <c r="N2557" s="255" t="s">
        <v>70</v>
      </c>
      <c r="O2557" s="255" t="s">
        <v>398</v>
      </c>
    </row>
    <row r="2558" spans="1:15" x14ac:dyDescent="0.2">
      <c r="A2558" s="255" t="s">
        <v>2063</v>
      </c>
      <c r="B2558" s="255" t="s">
        <v>2046</v>
      </c>
      <c r="C2558" s="255" t="s">
        <v>237</v>
      </c>
      <c r="D2558" s="255" t="s">
        <v>238</v>
      </c>
      <c r="E2558" s="255" t="s">
        <v>239</v>
      </c>
      <c r="F2558" s="255" t="s">
        <v>12112</v>
      </c>
      <c r="G2558" s="256">
        <v>43203</v>
      </c>
      <c r="H2558" s="257">
        <v>1282.92</v>
      </c>
      <c r="I2558" s="257">
        <v>1</v>
      </c>
      <c r="J2558" s="257">
        <f t="shared" si="39"/>
        <v>1282.92</v>
      </c>
      <c r="K2558" s="255" t="s">
        <v>398</v>
      </c>
      <c r="L2558" s="255" t="s">
        <v>435</v>
      </c>
      <c r="M2558" s="256">
        <v>43207</v>
      </c>
      <c r="N2558" s="255" t="s">
        <v>70</v>
      </c>
      <c r="O2558" s="255" t="s">
        <v>398</v>
      </c>
    </row>
    <row r="2559" spans="1:15" x14ac:dyDescent="0.2">
      <c r="A2559" s="255" t="s">
        <v>2063</v>
      </c>
      <c r="B2559" s="255" t="s">
        <v>2046</v>
      </c>
      <c r="C2559" s="255" t="s">
        <v>237</v>
      </c>
      <c r="D2559" s="255" t="s">
        <v>238</v>
      </c>
      <c r="E2559" s="255" t="s">
        <v>239</v>
      </c>
      <c r="F2559" s="255" t="s">
        <v>12113</v>
      </c>
      <c r="G2559" s="256">
        <v>43203</v>
      </c>
      <c r="H2559" s="257">
        <v>79.84</v>
      </c>
      <c r="I2559" s="257">
        <v>1</v>
      </c>
      <c r="J2559" s="257">
        <f t="shared" si="39"/>
        <v>79.84</v>
      </c>
      <c r="K2559" s="255" t="s">
        <v>398</v>
      </c>
      <c r="L2559" s="255" t="s">
        <v>7209</v>
      </c>
      <c r="M2559" s="256">
        <v>43207</v>
      </c>
      <c r="N2559" s="255" t="s">
        <v>70</v>
      </c>
      <c r="O2559" s="255" t="s">
        <v>398</v>
      </c>
    </row>
    <row r="2560" spans="1:15" x14ac:dyDescent="0.2">
      <c r="A2560" s="255" t="s">
        <v>2063</v>
      </c>
      <c r="B2560" s="255" t="s">
        <v>2046</v>
      </c>
      <c r="C2560" s="255" t="s">
        <v>237</v>
      </c>
      <c r="D2560" s="255" t="s">
        <v>238</v>
      </c>
      <c r="E2560" s="255" t="s">
        <v>239</v>
      </c>
      <c r="F2560" s="255" t="s">
        <v>12114</v>
      </c>
      <c r="G2560" s="256">
        <v>43200</v>
      </c>
      <c r="H2560" s="257">
        <v>39.92</v>
      </c>
      <c r="I2560" s="257">
        <v>1</v>
      </c>
      <c r="J2560" s="257">
        <f t="shared" si="39"/>
        <v>39.92</v>
      </c>
      <c r="K2560" s="255" t="s">
        <v>398</v>
      </c>
      <c r="L2560" s="255" t="s">
        <v>301</v>
      </c>
      <c r="M2560" s="256">
        <v>43201</v>
      </c>
      <c r="N2560" s="255" t="s">
        <v>70</v>
      </c>
      <c r="O2560" s="255" t="s">
        <v>398</v>
      </c>
    </row>
    <row r="2561" spans="1:15" x14ac:dyDescent="0.2">
      <c r="A2561" s="255" t="s">
        <v>2063</v>
      </c>
      <c r="B2561" s="255" t="s">
        <v>2046</v>
      </c>
      <c r="C2561" s="255" t="s">
        <v>237</v>
      </c>
      <c r="D2561" s="255" t="s">
        <v>238</v>
      </c>
      <c r="E2561" s="255" t="s">
        <v>239</v>
      </c>
      <c r="F2561" s="255" t="s">
        <v>12115</v>
      </c>
      <c r="G2561" s="256">
        <v>43200</v>
      </c>
      <c r="H2561" s="257">
        <v>39.92</v>
      </c>
      <c r="I2561" s="257">
        <v>1</v>
      </c>
      <c r="J2561" s="257">
        <f t="shared" si="39"/>
        <v>39.92</v>
      </c>
      <c r="K2561" s="255" t="s">
        <v>398</v>
      </c>
      <c r="L2561" s="255" t="s">
        <v>513</v>
      </c>
      <c r="M2561" s="256">
        <v>43201</v>
      </c>
      <c r="N2561" s="255" t="s">
        <v>70</v>
      </c>
      <c r="O2561" s="255" t="s">
        <v>398</v>
      </c>
    </row>
    <row r="2562" spans="1:15" x14ac:dyDescent="0.2">
      <c r="A2562" s="255" t="s">
        <v>2063</v>
      </c>
      <c r="B2562" s="255" t="s">
        <v>2046</v>
      </c>
      <c r="C2562" s="255" t="s">
        <v>237</v>
      </c>
      <c r="D2562" s="255" t="s">
        <v>238</v>
      </c>
      <c r="E2562" s="255" t="s">
        <v>239</v>
      </c>
      <c r="F2562" s="255" t="s">
        <v>12116</v>
      </c>
      <c r="G2562" s="256">
        <v>43196</v>
      </c>
      <c r="H2562" s="257">
        <v>79.84</v>
      </c>
      <c r="I2562" s="257">
        <v>1</v>
      </c>
      <c r="J2562" s="257">
        <f t="shared" si="39"/>
        <v>79.84</v>
      </c>
      <c r="K2562" s="255" t="s">
        <v>398</v>
      </c>
      <c r="L2562" s="255" t="s">
        <v>442</v>
      </c>
      <c r="M2562" s="256">
        <v>43201</v>
      </c>
      <c r="N2562" s="255" t="s">
        <v>70</v>
      </c>
      <c r="O2562" s="255" t="s">
        <v>398</v>
      </c>
    </row>
    <row r="2563" spans="1:15" x14ac:dyDescent="0.2">
      <c r="A2563" s="255" t="s">
        <v>2063</v>
      </c>
      <c r="B2563" s="255" t="s">
        <v>2046</v>
      </c>
      <c r="C2563" s="255" t="s">
        <v>237</v>
      </c>
      <c r="D2563" s="255" t="s">
        <v>238</v>
      </c>
      <c r="E2563" s="255" t="s">
        <v>239</v>
      </c>
      <c r="F2563" s="255" t="s">
        <v>12117</v>
      </c>
      <c r="G2563" s="256">
        <v>43182</v>
      </c>
      <c r="H2563" s="257">
        <v>39.92</v>
      </c>
      <c r="I2563" s="257">
        <v>1</v>
      </c>
      <c r="J2563" s="257">
        <f t="shared" ref="J2563:J2626" si="40">H2563*I2563</f>
        <v>39.92</v>
      </c>
      <c r="K2563" s="255" t="s">
        <v>398</v>
      </c>
      <c r="L2563" s="255" t="s">
        <v>91</v>
      </c>
      <c r="M2563" s="256">
        <v>43201</v>
      </c>
      <c r="N2563" s="255" t="s">
        <v>70</v>
      </c>
      <c r="O2563" s="255" t="s">
        <v>398</v>
      </c>
    </row>
    <row r="2564" spans="1:15" x14ac:dyDescent="0.2">
      <c r="A2564" s="255" t="s">
        <v>508</v>
      </c>
      <c r="B2564" s="255" t="s">
        <v>2046</v>
      </c>
      <c r="C2564" s="255" t="s">
        <v>12118</v>
      </c>
      <c r="D2564" s="255" t="s">
        <v>12119</v>
      </c>
      <c r="E2564" s="255" t="s">
        <v>12120</v>
      </c>
      <c r="F2564" s="255" t="s">
        <v>12121</v>
      </c>
      <c r="G2564" s="256">
        <v>42884</v>
      </c>
      <c r="H2564" s="257">
        <v>2160</v>
      </c>
      <c r="I2564" s="257">
        <v>1</v>
      </c>
      <c r="J2564" s="257">
        <f t="shared" si="40"/>
        <v>2160</v>
      </c>
      <c r="K2564" s="255" t="s">
        <v>398</v>
      </c>
      <c r="L2564" s="255" t="s">
        <v>451</v>
      </c>
      <c r="M2564" s="256">
        <v>43217</v>
      </c>
      <c r="N2564" s="255" t="s">
        <v>70</v>
      </c>
      <c r="O2564" s="255" t="s">
        <v>398</v>
      </c>
    </row>
    <row r="2565" spans="1:15" x14ac:dyDescent="0.2">
      <c r="A2565" s="255" t="s">
        <v>508</v>
      </c>
      <c r="B2565" s="255" t="s">
        <v>2046</v>
      </c>
      <c r="C2565" s="255" t="s">
        <v>12122</v>
      </c>
      <c r="D2565" s="255" t="s">
        <v>12123</v>
      </c>
      <c r="E2565" s="255" t="s">
        <v>12124</v>
      </c>
      <c r="F2565" s="255" t="s">
        <v>12125</v>
      </c>
      <c r="G2565" s="256">
        <v>43082</v>
      </c>
      <c r="H2565" s="257">
        <v>274.67</v>
      </c>
      <c r="I2565" s="257">
        <v>1</v>
      </c>
      <c r="J2565" s="257">
        <f t="shared" si="40"/>
        <v>274.67</v>
      </c>
      <c r="K2565" s="255" t="s">
        <v>398</v>
      </c>
      <c r="L2565" s="255" t="s">
        <v>9046</v>
      </c>
      <c r="M2565" s="256">
        <v>43215</v>
      </c>
      <c r="N2565" s="255" t="s">
        <v>70</v>
      </c>
      <c r="O2565" s="255" t="s">
        <v>398</v>
      </c>
    </row>
    <row r="2566" spans="1:15" x14ac:dyDescent="0.2">
      <c r="A2566" s="255" t="s">
        <v>508</v>
      </c>
      <c r="B2566" s="255" t="s">
        <v>2046</v>
      </c>
      <c r="C2566" s="255" t="s">
        <v>12126</v>
      </c>
      <c r="D2566" s="255" t="s">
        <v>12127</v>
      </c>
      <c r="E2566" s="255" t="s">
        <v>12128</v>
      </c>
      <c r="F2566" s="255" t="s">
        <v>12129</v>
      </c>
      <c r="G2566" s="256">
        <v>42850</v>
      </c>
      <c r="H2566" s="257">
        <v>175</v>
      </c>
      <c r="I2566" s="257">
        <v>1</v>
      </c>
      <c r="J2566" s="257">
        <f t="shared" si="40"/>
        <v>175</v>
      </c>
      <c r="K2566" s="255" t="s">
        <v>398</v>
      </c>
      <c r="L2566" s="255" t="s">
        <v>359</v>
      </c>
      <c r="M2566" s="256">
        <v>43217</v>
      </c>
      <c r="N2566" s="255" t="s">
        <v>70</v>
      </c>
      <c r="O2566" s="255" t="s">
        <v>398</v>
      </c>
    </row>
    <row r="2567" spans="1:15" x14ac:dyDescent="0.2">
      <c r="A2567" s="255" t="s">
        <v>508</v>
      </c>
      <c r="B2567" s="255" t="s">
        <v>2046</v>
      </c>
      <c r="C2567" s="255" t="s">
        <v>12130</v>
      </c>
      <c r="D2567" s="255" t="s">
        <v>12131</v>
      </c>
      <c r="E2567" s="255" t="s">
        <v>12132</v>
      </c>
      <c r="F2567" s="255" t="s">
        <v>12133</v>
      </c>
      <c r="G2567" s="256">
        <v>43090</v>
      </c>
      <c r="H2567" s="257">
        <v>20</v>
      </c>
      <c r="I2567" s="257">
        <v>1</v>
      </c>
      <c r="J2567" s="257">
        <f t="shared" si="40"/>
        <v>20</v>
      </c>
      <c r="K2567" s="255" t="s">
        <v>398</v>
      </c>
      <c r="L2567" s="255" t="s">
        <v>348</v>
      </c>
      <c r="M2567" s="256">
        <v>43206</v>
      </c>
      <c r="N2567" s="255" t="s">
        <v>70</v>
      </c>
      <c r="O2567" s="255" t="s">
        <v>398</v>
      </c>
    </row>
    <row r="2568" spans="1:15" x14ac:dyDescent="0.2">
      <c r="A2568" s="255" t="s">
        <v>508</v>
      </c>
      <c r="B2568" s="255" t="s">
        <v>2046</v>
      </c>
      <c r="C2568" s="255" t="s">
        <v>12130</v>
      </c>
      <c r="D2568" s="255" t="s">
        <v>12131</v>
      </c>
      <c r="E2568" s="255" t="s">
        <v>12132</v>
      </c>
      <c r="F2568" s="255" t="s">
        <v>12134</v>
      </c>
      <c r="G2568" s="256">
        <v>43069</v>
      </c>
      <c r="H2568" s="257">
        <v>60</v>
      </c>
      <c r="I2568" s="257">
        <v>1</v>
      </c>
      <c r="J2568" s="257">
        <f t="shared" si="40"/>
        <v>60</v>
      </c>
      <c r="K2568" s="255" t="s">
        <v>398</v>
      </c>
      <c r="L2568" s="255" t="s">
        <v>348</v>
      </c>
      <c r="M2568" s="256">
        <v>43206</v>
      </c>
      <c r="N2568" s="255" t="s">
        <v>70</v>
      </c>
      <c r="O2568" s="255" t="s">
        <v>398</v>
      </c>
    </row>
    <row r="2569" spans="1:15" x14ac:dyDescent="0.2">
      <c r="A2569" s="255" t="s">
        <v>508</v>
      </c>
      <c r="B2569" s="255" t="s">
        <v>2046</v>
      </c>
      <c r="C2569" s="255" t="s">
        <v>12130</v>
      </c>
      <c r="D2569" s="255" t="s">
        <v>12131</v>
      </c>
      <c r="E2569" s="255" t="s">
        <v>12132</v>
      </c>
      <c r="F2569" s="255" t="s">
        <v>12135</v>
      </c>
      <c r="G2569" s="256">
        <v>43039</v>
      </c>
      <c r="H2569" s="257">
        <v>60</v>
      </c>
      <c r="I2569" s="257">
        <v>1</v>
      </c>
      <c r="J2569" s="257">
        <f t="shared" si="40"/>
        <v>60</v>
      </c>
      <c r="K2569" s="255" t="s">
        <v>398</v>
      </c>
      <c r="L2569" s="255" t="s">
        <v>348</v>
      </c>
      <c r="M2569" s="256">
        <v>43206</v>
      </c>
      <c r="N2569" s="255" t="s">
        <v>70</v>
      </c>
      <c r="O2569" s="255" t="s">
        <v>398</v>
      </c>
    </row>
    <row r="2570" spans="1:15" x14ac:dyDescent="0.2">
      <c r="A2570" s="255" t="s">
        <v>508</v>
      </c>
      <c r="B2570" s="255" t="s">
        <v>2046</v>
      </c>
      <c r="C2570" s="255" t="s">
        <v>12130</v>
      </c>
      <c r="D2570" s="255" t="s">
        <v>12131</v>
      </c>
      <c r="E2570" s="255" t="s">
        <v>12132</v>
      </c>
      <c r="F2570" s="255" t="s">
        <v>12136</v>
      </c>
      <c r="G2570" s="256">
        <v>42916</v>
      </c>
      <c r="H2570" s="257">
        <v>40</v>
      </c>
      <c r="I2570" s="257">
        <v>1</v>
      </c>
      <c r="J2570" s="257">
        <f t="shared" si="40"/>
        <v>40</v>
      </c>
      <c r="K2570" s="255" t="s">
        <v>398</v>
      </c>
      <c r="L2570" s="255" t="s">
        <v>348</v>
      </c>
      <c r="M2570" s="256">
        <v>43206</v>
      </c>
      <c r="N2570" s="255" t="s">
        <v>70</v>
      </c>
      <c r="O2570" s="255" t="s">
        <v>398</v>
      </c>
    </row>
    <row r="2571" spans="1:15" x14ac:dyDescent="0.2">
      <c r="A2571" s="255" t="s">
        <v>508</v>
      </c>
      <c r="B2571" s="255" t="s">
        <v>2046</v>
      </c>
      <c r="C2571" s="255" t="s">
        <v>1768</v>
      </c>
      <c r="D2571" s="255" t="s">
        <v>1769</v>
      </c>
      <c r="E2571" s="255" t="s">
        <v>1770</v>
      </c>
      <c r="F2571" s="255" t="s">
        <v>12137</v>
      </c>
      <c r="G2571" s="256">
        <v>42851</v>
      </c>
      <c r="H2571" s="257">
        <v>2420</v>
      </c>
      <c r="I2571" s="257">
        <v>1</v>
      </c>
      <c r="J2571" s="257">
        <f t="shared" si="40"/>
        <v>2420</v>
      </c>
      <c r="K2571" s="255" t="s">
        <v>398</v>
      </c>
      <c r="L2571" s="255" t="s">
        <v>552</v>
      </c>
      <c r="M2571" s="256">
        <v>43217</v>
      </c>
      <c r="N2571" s="255" t="s">
        <v>70</v>
      </c>
      <c r="O2571" s="255" t="s">
        <v>398</v>
      </c>
    </row>
    <row r="2572" spans="1:15" x14ac:dyDescent="0.2">
      <c r="A2572" s="255" t="s">
        <v>508</v>
      </c>
      <c r="B2572" s="255" t="s">
        <v>2046</v>
      </c>
      <c r="C2572" s="255" t="s">
        <v>12138</v>
      </c>
      <c r="D2572" s="255" t="s">
        <v>12139</v>
      </c>
      <c r="E2572" s="255" t="s">
        <v>398</v>
      </c>
      <c r="F2572" s="255" t="s">
        <v>12140</v>
      </c>
      <c r="G2572" s="256">
        <v>43059</v>
      </c>
      <c r="H2572" s="257">
        <v>94.69</v>
      </c>
      <c r="I2572" s="257">
        <v>1</v>
      </c>
      <c r="J2572" s="257">
        <f t="shared" si="40"/>
        <v>94.69</v>
      </c>
      <c r="K2572" s="255" t="s">
        <v>398</v>
      </c>
      <c r="L2572" s="255" t="s">
        <v>301</v>
      </c>
      <c r="M2572" s="256">
        <v>43213</v>
      </c>
      <c r="N2572" s="255" t="s">
        <v>70</v>
      </c>
      <c r="O2572" s="255" t="s">
        <v>398</v>
      </c>
    </row>
    <row r="2573" spans="1:15" x14ac:dyDescent="0.2">
      <c r="A2573" s="255" t="s">
        <v>508</v>
      </c>
      <c r="B2573" s="255" t="s">
        <v>2046</v>
      </c>
      <c r="C2573" s="255" t="s">
        <v>10670</v>
      </c>
      <c r="D2573" s="255" t="s">
        <v>10671</v>
      </c>
      <c r="E2573" s="255" t="s">
        <v>10672</v>
      </c>
      <c r="F2573" s="255" t="s">
        <v>12141</v>
      </c>
      <c r="G2573" s="256">
        <v>43039</v>
      </c>
      <c r="H2573" s="257">
        <v>2480.5</v>
      </c>
      <c r="I2573" s="257">
        <v>1</v>
      </c>
      <c r="J2573" s="257">
        <f t="shared" si="40"/>
        <v>2480.5</v>
      </c>
      <c r="K2573" s="255" t="s">
        <v>398</v>
      </c>
      <c r="L2573" s="255" t="s">
        <v>10674</v>
      </c>
      <c r="M2573" s="256">
        <v>43208</v>
      </c>
      <c r="N2573" s="255" t="s">
        <v>70</v>
      </c>
      <c r="O2573" s="255" t="s">
        <v>398</v>
      </c>
    </row>
    <row r="2574" spans="1:15" x14ac:dyDescent="0.2">
      <c r="A2574" s="255" t="s">
        <v>508</v>
      </c>
      <c r="B2574" s="255" t="s">
        <v>2046</v>
      </c>
      <c r="C2574" s="255" t="s">
        <v>10783</v>
      </c>
      <c r="D2574" s="255" t="s">
        <v>10784</v>
      </c>
      <c r="E2574" s="255" t="s">
        <v>398</v>
      </c>
      <c r="F2574" s="255" t="s">
        <v>12142</v>
      </c>
      <c r="G2574" s="256">
        <v>43003</v>
      </c>
      <c r="H2574" s="257">
        <v>1315.47</v>
      </c>
      <c r="I2574" s="257">
        <v>1</v>
      </c>
      <c r="J2574" s="257">
        <f t="shared" si="40"/>
        <v>1315.47</v>
      </c>
      <c r="K2574" s="255" t="s">
        <v>398</v>
      </c>
      <c r="L2574" s="255" t="s">
        <v>453</v>
      </c>
      <c r="M2574" s="256">
        <v>43206</v>
      </c>
      <c r="N2574" s="255" t="s">
        <v>70</v>
      </c>
      <c r="O2574" s="255" t="s">
        <v>398</v>
      </c>
    </row>
    <row r="2575" spans="1:15" x14ac:dyDescent="0.2">
      <c r="A2575" s="255" t="s">
        <v>508</v>
      </c>
      <c r="B2575" s="255" t="s">
        <v>2046</v>
      </c>
      <c r="C2575" s="255" t="s">
        <v>12143</v>
      </c>
      <c r="D2575" s="255" t="s">
        <v>12144</v>
      </c>
      <c r="E2575" s="255" t="s">
        <v>398</v>
      </c>
      <c r="F2575" s="255" t="s">
        <v>12145</v>
      </c>
      <c r="G2575" s="256">
        <v>42894</v>
      </c>
      <c r="H2575" s="257">
        <v>755.9</v>
      </c>
      <c r="I2575" s="257">
        <v>1</v>
      </c>
      <c r="J2575" s="257">
        <f t="shared" si="40"/>
        <v>755.9</v>
      </c>
      <c r="K2575" s="255" t="s">
        <v>398</v>
      </c>
      <c r="L2575" s="255" t="s">
        <v>297</v>
      </c>
      <c r="M2575" s="256">
        <v>43206</v>
      </c>
      <c r="N2575" s="255" t="s">
        <v>70</v>
      </c>
      <c r="O2575" s="255" t="s">
        <v>398</v>
      </c>
    </row>
    <row r="2576" spans="1:15" x14ac:dyDescent="0.2">
      <c r="A2576" s="255" t="s">
        <v>508</v>
      </c>
      <c r="B2576" s="255" t="s">
        <v>2046</v>
      </c>
      <c r="C2576" s="255" t="s">
        <v>12146</v>
      </c>
      <c r="D2576" s="255" t="s">
        <v>12147</v>
      </c>
      <c r="E2576" s="255" t="s">
        <v>398</v>
      </c>
      <c r="F2576" s="255" t="s">
        <v>12148</v>
      </c>
      <c r="G2576" s="256">
        <v>42976</v>
      </c>
      <c r="H2576" s="257">
        <v>410</v>
      </c>
      <c r="I2576" s="257">
        <v>1</v>
      </c>
      <c r="J2576" s="257">
        <f t="shared" si="40"/>
        <v>410</v>
      </c>
      <c r="K2576" s="255" t="s">
        <v>398</v>
      </c>
      <c r="L2576" s="255" t="s">
        <v>694</v>
      </c>
      <c r="M2576" s="256">
        <v>43217</v>
      </c>
      <c r="N2576" s="255" t="s">
        <v>70</v>
      </c>
      <c r="O2576" s="255" t="s">
        <v>398</v>
      </c>
    </row>
    <row r="2577" spans="1:15" x14ac:dyDescent="0.2">
      <c r="A2577" s="255" t="s">
        <v>508</v>
      </c>
      <c r="B2577" s="255" t="s">
        <v>2046</v>
      </c>
      <c r="C2577" s="255" t="s">
        <v>6956</v>
      </c>
      <c r="D2577" s="255" t="s">
        <v>6957</v>
      </c>
      <c r="E2577" s="255" t="s">
        <v>6958</v>
      </c>
      <c r="F2577" s="255" t="s">
        <v>12149</v>
      </c>
      <c r="G2577" s="256">
        <v>43056</v>
      </c>
      <c r="H2577" s="257">
        <v>1485.88</v>
      </c>
      <c r="I2577" s="257">
        <v>1</v>
      </c>
      <c r="J2577" s="257">
        <f t="shared" si="40"/>
        <v>1485.88</v>
      </c>
      <c r="K2577" s="255" t="s">
        <v>12150</v>
      </c>
      <c r="L2577" s="255" t="s">
        <v>422</v>
      </c>
      <c r="M2577" s="256">
        <v>43195</v>
      </c>
      <c r="N2577" s="255" t="s">
        <v>70</v>
      </c>
      <c r="O2577" s="255" t="s">
        <v>12151</v>
      </c>
    </row>
    <row r="2578" spans="1:15" x14ac:dyDescent="0.2">
      <c r="A2578" s="255" t="s">
        <v>508</v>
      </c>
      <c r="B2578" s="255" t="s">
        <v>2046</v>
      </c>
      <c r="C2578" s="255" t="s">
        <v>6098</v>
      </c>
      <c r="D2578" s="255" t="s">
        <v>6099</v>
      </c>
      <c r="E2578" s="255" t="s">
        <v>6100</v>
      </c>
      <c r="F2578" s="255" t="s">
        <v>12152</v>
      </c>
      <c r="G2578" s="256">
        <v>43059</v>
      </c>
      <c r="H2578" s="257">
        <v>85.12</v>
      </c>
      <c r="I2578" s="257">
        <v>1</v>
      </c>
      <c r="J2578" s="257">
        <f t="shared" si="40"/>
        <v>85.12</v>
      </c>
      <c r="K2578" s="255" t="s">
        <v>398</v>
      </c>
      <c r="L2578" s="255" t="s">
        <v>349</v>
      </c>
      <c r="M2578" s="256">
        <v>43200</v>
      </c>
      <c r="N2578" s="255" t="s">
        <v>70</v>
      </c>
      <c r="O2578" s="255" t="s">
        <v>398</v>
      </c>
    </row>
    <row r="2579" spans="1:15" x14ac:dyDescent="0.2">
      <c r="A2579" s="255" t="s">
        <v>508</v>
      </c>
      <c r="B2579" s="255" t="s">
        <v>2046</v>
      </c>
      <c r="C2579" s="255" t="s">
        <v>12153</v>
      </c>
      <c r="D2579" s="255" t="s">
        <v>12154</v>
      </c>
      <c r="E2579" s="255" t="s">
        <v>12155</v>
      </c>
      <c r="F2579" s="255" t="s">
        <v>12156</v>
      </c>
      <c r="G2579" s="256">
        <v>43032</v>
      </c>
      <c r="H2579" s="257">
        <v>748.99</v>
      </c>
      <c r="I2579" s="257">
        <v>1</v>
      </c>
      <c r="J2579" s="257">
        <f t="shared" si="40"/>
        <v>748.99</v>
      </c>
      <c r="K2579" s="255" t="s">
        <v>12157</v>
      </c>
      <c r="L2579" s="255" t="s">
        <v>513</v>
      </c>
      <c r="M2579" s="256">
        <v>43217</v>
      </c>
      <c r="N2579" s="255" t="s">
        <v>70</v>
      </c>
      <c r="O2579" s="255" t="s">
        <v>12158</v>
      </c>
    </row>
    <row r="2580" spans="1:15" x14ac:dyDescent="0.2">
      <c r="A2580" s="255" t="s">
        <v>508</v>
      </c>
      <c r="B2580" s="255" t="s">
        <v>2046</v>
      </c>
      <c r="C2580" s="255" t="s">
        <v>12159</v>
      </c>
      <c r="D2580" s="255" t="s">
        <v>12160</v>
      </c>
      <c r="E2580" s="255" t="s">
        <v>12161</v>
      </c>
      <c r="F2580" s="255" t="s">
        <v>12162</v>
      </c>
      <c r="G2580" s="256">
        <v>43035</v>
      </c>
      <c r="H2580" s="257">
        <v>108.9</v>
      </c>
      <c r="I2580" s="257">
        <v>1</v>
      </c>
      <c r="J2580" s="257">
        <f t="shared" si="40"/>
        <v>108.9</v>
      </c>
      <c r="K2580" s="255" t="s">
        <v>398</v>
      </c>
      <c r="L2580" s="255" t="s">
        <v>320</v>
      </c>
      <c r="M2580" s="256">
        <v>43214</v>
      </c>
      <c r="N2580" s="255" t="s">
        <v>70</v>
      </c>
      <c r="O2580" s="255" t="s">
        <v>398</v>
      </c>
    </row>
    <row r="2581" spans="1:15" x14ac:dyDescent="0.2">
      <c r="A2581" s="255" t="s">
        <v>508</v>
      </c>
      <c r="B2581" s="255" t="s">
        <v>2046</v>
      </c>
      <c r="C2581" s="255" t="s">
        <v>7135</v>
      </c>
      <c r="D2581" s="255" t="s">
        <v>7136</v>
      </c>
      <c r="E2581" s="255" t="s">
        <v>7137</v>
      </c>
      <c r="F2581" s="255" t="s">
        <v>12163</v>
      </c>
      <c r="G2581" s="256">
        <v>42829</v>
      </c>
      <c r="H2581" s="257">
        <v>735.38</v>
      </c>
      <c r="I2581" s="257">
        <v>1</v>
      </c>
      <c r="J2581" s="257">
        <f t="shared" si="40"/>
        <v>735.38</v>
      </c>
      <c r="K2581" s="255" t="s">
        <v>12164</v>
      </c>
      <c r="L2581" s="255" t="s">
        <v>106</v>
      </c>
      <c r="M2581" s="256">
        <v>43213</v>
      </c>
      <c r="N2581" s="255" t="s">
        <v>70</v>
      </c>
      <c r="O2581" s="255" t="s">
        <v>12165</v>
      </c>
    </row>
    <row r="2582" spans="1:15" x14ac:dyDescent="0.2">
      <c r="A2582" s="255" t="s">
        <v>508</v>
      </c>
      <c r="B2582" s="255" t="s">
        <v>2046</v>
      </c>
      <c r="C2582" s="255" t="s">
        <v>144</v>
      </c>
      <c r="D2582" s="255" t="s">
        <v>145</v>
      </c>
      <c r="E2582" s="255" t="s">
        <v>146</v>
      </c>
      <c r="F2582" s="255" t="s">
        <v>12166</v>
      </c>
      <c r="G2582" s="256">
        <v>42794</v>
      </c>
      <c r="H2582" s="257">
        <v>330</v>
      </c>
      <c r="I2582" s="257">
        <v>1</v>
      </c>
      <c r="J2582" s="257">
        <f t="shared" si="40"/>
        <v>330</v>
      </c>
      <c r="K2582" s="255" t="s">
        <v>398</v>
      </c>
      <c r="L2582" s="255" t="s">
        <v>224</v>
      </c>
      <c r="M2582" s="256">
        <v>43217</v>
      </c>
      <c r="N2582" s="255" t="s">
        <v>70</v>
      </c>
      <c r="O2582" s="255" t="s">
        <v>398</v>
      </c>
    </row>
    <row r="2583" spans="1:15" x14ac:dyDescent="0.2">
      <c r="A2583" s="255" t="s">
        <v>508</v>
      </c>
      <c r="B2583" s="255" t="s">
        <v>2046</v>
      </c>
      <c r="C2583" s="255" t="s">
        <v>558</v>
      </c>
      <c r="D2583" s="255" t="s">
        <v>2031</v>
      </c>
      <c r="E2583" s="255" t="s">
        <v>559</v>
      </c>
      <c r="F2583" s="255" t="s">
        <v>12167</v>
      </c>
      <c r="G2583" s="256">
        <v>43091</v>
      </c>
      <c r="H2583" s="257">
        <v>56007.21</v>
      </c>
      <c r="I2583" s="257">
        <v>1</v>
      </c>
      <c r="J2583" s="257">
        <f t="shared" si="40"/>
        <v>56007.21</v>
      </c>
      <c r="K2583" s="255" t="s">
        <v>398</v>
      </c>
      <c r="L2583" s="255" t="s">
        <v>297</v>
      </c>
      <c r="M2583" s="256">
        <v>43203</v>
      </c>
      <c r="N2583" s="255" t="s">
        <v>70</v>
      </c>
      <c r="O2583" s="255" t="s">
        <v>398</v>
      </c>
    </row>
    <row r="2584" spans="1:15" x14ac:dyDescent="0.2">
      <c r="A2584" s="255" t="s">
        <v>508</v>
      </c>
      <c r="B2584" s="255" t="s">
        <v>2046</v>
      </c>
      <c r="C2584" s="255" t="s">
        <v>558</v>
      </c>
      <c r="D2584" s="255" t="s">
        <v>2031</v>
      </c>
      <c r="E2584" s="255" t="s">
        <v>559</v>
      </c>
      <c r="F2584" s="255" t="s">
        <v>12168</v>
      </c>
      <c r="G2584" s="256">
        <v>42975</v>
      </c>
      <c r="H2584" s="257">
        <v>170</v>
      </c>
      <c r="I2584" s="257">
        <v>1</v>
      </c>
      <c r="J2584" s="257">
        <f t="shared" si="40"/>
        <v>170</v>
      </c>
      <c r="K2584" s="255" t="s">
        <v>398</v>
      </c>
      <c r="L2584" s="255" t="s">
        <v>332</v>
      </c>
      <c r="M2584" s="256">
        <v>43207</v>
      </c>
      <c r="N2584" s="255" t="s">
        <v>70</v>
      </c>
      <c r="O2584" s="255" t="s">
        <v>398</v>
      </c>
    </row>
    <row r="2585" spans="1:15" x14ac:dyDescent="0.2">
      <c r="A2585" s="255" t="s">
        <v>508</v>
      </c>
      <c r="B2585" s="255" t="s">
        <v>2046</v>
      </c>
      <c r="C2585" s="255" t="s">
        <v>558</v>
      </c>
      <c r="D2585" s="255" t="s">
        <v>2031</v>
      </c>
      <c r="E2585" s="255" t="s">
        <v>559</v>
      </c>
      <c r="F2585" s="255" t="s">
        <v>12169</v>
      </c>
      <c r="G2585" s="256">
        <v>42942</v>
      </c>
      <c r="H2585" s="257">
        <v>86.9</v>
      </c>
      <c r="I2585" s="257">
        <v>1</v>
      </c>
      <c r="J2585" s="257">
        <f t="shared" si="40"/>
        <v>86.9</v>
      </c>
      <c r="K2585" s="255" t="s">
        <v>398</v>
      </c>
      <c r="L2585" s="255" t="s">
        <v>439</v>
      </c>
      <c r="M2585" s="256">
        <v>43199</v>
      </c>
      <c r="N2585" s="255" t="s">
        <v>70</v>
      </c>
      <c r="O2585" s="255" t="s">
        <v>398</v>
      </c>
    </row>
    <row r="2586" spans="1:15" x14ac:dyDescent="0.2">
      <c r="A2586" s="255" t="s">
        <v>508</v>
      </c>
      <c r="B2586" s="255" t="s">
        <v>2046</v>
      </c>
      <c r="C2586" s="255" t="s">
        <v>88</v>
      </c>
      <c r="D2586" s="255" t="s">
        <v>89</v>
      </c>
      <c r="E2586" s="255" t="s">
        <v>90</v>
      </c>
      <c r="F2586" s="255" t="s">
        <v>12170</v>
      </c>
      <c r="G2586" s="256">
        <v>43090</v>
      </c>
      <c r="H2586" s="257">
        <v>42.37</v>
      </c>
      <c r="I2586" s="257">
        <v>1</v>
      </c>
      <c r="J2586" s="257">
        <f t="shared" si="40"/>
        <v>42.37</v>
      </c>
      <c r="K2586" s="255" t="s">
        <v>398</v>
      </c>
      <c r="L2586" s="255" t="s">
        <v>824</v>
      </c>
      <c r="M2586" s="256">
        <v>43216</v>
      </c>
      <c r="N2586" s="255" t="s">
        <v>70</v>
      </c>
      <c r="O2586" s="255" t="s">
        <v>398</v>
      </c>
    </row>
    <row r="2587" spans="1:15" x14ac:dyDescent="0.2">
      <c r="A2587" s="255" t="s">
        <v>508</v>
      </c>
      <c r="B2587" s="255" t="s">
        <v>2046</v>
      </c>
      <c r="C2587" s="255" t="s">
        <v>88</v>
      </c>
      <c r="D2587" s="255" t="s">
        <v>89</v>
      </c>
      <c r="E2587" s="255" t="s">
        <v>90</v>
      </c>
      <c r="F2587" s="255" t="s">
        <v>12171</v>
      </c>
      <c r="G2587" s="256">
        <v>43082</v>
      </c>
      <c r="H2587" s="257">
        <v>316.29000000000002</v>
      </c>
      <c r="I2587" s="257">
        <v>1</v>
      </c>
      <c r="J2587" s="257">
        <f t="shared" si="40"/>
        <v>316.29000000000002</v>
      </c>
      <c r="K2587" s="255" t="s">
        <v>398</v>
      </c>
      <c r="L2587" s="255" t="s">
        <v>415</v>
      </c>
      <c r="M2587" s="256">
        <v>43216</v>
      </c>
      <c r="N2587" s="255" t="s">
        <v>70</v>
      </c>
      <c r="O2587" s="255" t="s">
        <v>398</v>
      </c>
    </row>
    <row r="2588" spans="1:15" x14ac:dyDescent="0.2">
      <c r="A2588" s="255" t="s">
        <v>508</v>
      </c>
      <c r="B2588" s="255" t="s">
        <v>2046</v>
      </c>
      <c r="C2588" s="255" t="s">
        <v>88</v>
      </c>
      <c r="D2588" s="255" t="s">
        <v>89</v>
      </c>
      <c r="E2588" s="255" t="s">
        <v>90</v>
      </c>
      <c r="F2588" s="255" t="s">
        <v>12172</v>
      </c>
      <c r="G2588" s="256">
        <v>43081</v>
      </c>
      <c r="H2588" s="257">
        <v>63.53</v>
      </c>
      <c r="I2588" s="257">
        <v>1</v>
      </c>
      <c r="J2588" s="257">
        <f t="shared" si="40"/>
        <v>63.53</v>
      </c>
      <c r="K2588" s="255" t="s">
        <v>398</v>
      </c>
      <c r="L2588" s="255" t="s">
        <v>12173</v>
      </c>
      <c r="M2588" s="256">
        <v>43216</v>
      </c>
      <c r="N2588" s="255" t="s">
        <v>70</v>
      </c>
      <c r="O2588" s="255" t="s">
        <v>398</v>
      </c>
    </row>
    <row r="2589" spans="1:15" x14ac:dyDescent="0.2">
      <c r="A2589" s="255" t="s">
        <v>508</v>
      </c>
      <c r="B2589" s="255" t="s">
        <v>2046</v>
      </c>
      <c r="C2589" s="255" t="s">
        <v>88</v>
      </c>
      <c r="D2589" s="255" t="s">
        <v>89</v>
      </c>
      <c r="E2589" s="255" t="s">
        <v>90</v>
      </c>
      <c r="F2589" s="255" t="s">
        <v>12174</v>
      </c>
      <c r="G2589" s="256">
        <v>43067</v>
      </c>
      <c r="H2589" s="257">
        <v>268.62</v>
      </c>
      <c r="I2589" s="257">
        <v>1</v>
      </c>
      <c r="J2589" s="257">
        <f t="shared" si="40"/>
        <v>268.62</v>
      </c>
      <c r="K2589" s="255" t="s">
        <v>398</v>
      </c>
      <c r="L2589" s="255" t="s">
        <v>675</v>
      </c>
      <c r="M2589" s="256">
        <v>43216</v>
      </c>
      <c r="N2589" s="255" t="s">
        <v>70</v>
      </c>
      <c r="O2589" s="255" t="s">
        <v>398</v>
      </c>
    </row>
    <row r="2590" spans="1:15" x14ac:dyDescent="0.2">
      <c r="A2590" s="255" t="s">
        <v>508</v>
      </c>
      <c r="B2590" s="255" t="s">
        <v>2046</v>
      </c>
      <c r="C2590" s="255" t="s">
        <v>88</v>
      </c>
      <c r="D2590" s="255" t="s">
        <v>89</v>
      </c>
      <c r="E2590" s="255" t="s">
        <v>90</v>
      </c>
      <c r="F2590" s="255" t="s">
        <v>12175</v>
      </c>
      <c r="G2590" s="256">
        <v>43063</v>
      </c>
      <c r="H2590" s="257">
        <v>91.41</v>
      </c>
      <c r="I2590" s="257">
        <v>1</v>
      </c>
      <c r="J2590" s="257">
        <f t="shared" si="40"/>
        <v>91.41</v>
      </c>
      <c r="K2590" s="255" t="s">
        <v>398</v>
      </c>
      <c r="L2590" s="255" t="s">
        <v>383</v>
      </c>
      <c r="M2590" s="256">
        <v>43216</v>
      </c>
      <c r="N2590" s="255" t="s">
        <v>70</v>
      </c>
      <c r="O2590" s="255" t="s">
        <v>398</v>
      </c>
    </row>
    <row r="2591" spans="1:15" x14ac:dyDescent="0.2">
      <c r="A2591" s="255" t="s">
        <v>508</v>
      </c>
      <c r="B2591" s="255" t="s">
        <v>2046</v>
      </c>
      <c r="C2591" s="255" t="s">
        <v>88</v>
      </c>
      <c r="D2591" s="255" t="s">
        <v>89</v>
      </c>
      <c r="E2591" s="255" t="s">
        <v>90</v>
      </c>
      <c r="F2591" s="255" t="s">
        <v>12176</v>
      </c>
      <c r="G2591" s="256">
        <v>43063</v>
      </c>
      <c r="H2591" s="257">
        <v>36.6</v>
      </c>
      <c r="I2591" s="257">
        <v>1</v>
      </c>
      <c r="J2591" s="257">
        <f t="shared" si="40"/>
        <v>36.6</v>
      </c>
      <c r="K2591" s="255" t="s">
        <v>398</v>
      </c>
      <c r="L2591" s="255" t="s">
        <v>6112</v>
      </c>
      <c r="M2591" s="256">
        <v>43216</v>
      </c>
      <c r="N2591" s="255" t="s">
        <v>70</v>
      </c>
      <c r="O2591" s="255" t="s">
        <v>398</v>
      </c>
    </row>
    <row r="2592" spans="1:15" x14ac:dyDescent="0.2">
      <c r="A2592" s="255" t="s">
        <v>508</v>
      </c>
      <c r="B2592" s="255" t="s">
        <v>2046</v>
      </c>
      <c r="C2592" s="255" t="s">
        <v>88</v>
      </c>
      <c r="D2592" s="255" t="s">
        <v>89</v>
      </c>
      <c r="E2592" s="255" t="s">
        <v>90</v>
      </c>
      <c r="F2592" s="255" t="s">
        <v>12177</v>
      </c>
      <c r="G2592" s="256">
        <v>43062</v>
      </c>
      <c r="H2592" s="257">
        <v>44.41</v>
      </c>
      <c r="I2592" s="257">
        <v>1</v>
      </c>
      <c r="J2592" s="257">
        <f t="shared" si="40"/>
        <v>44.41</v>
      </c>
      <c r="K2592" s="255" t="s">
        <v>398</v>
      </c>
      <c r="L2592" s="255" t="s">
        <v>12173</v>
      </c>
      <c r="M2592" s="256">
        <v>43216</v>
      </c>
      <c r="N2592" s="255" t="s">
        <v>70</v>
      </c>
      <c r="O2592" s="255" t="s">
        <v>398</v>
      </c>
    </row>
    <row r="2593" spans="1:15" x14ac:dyDescent="0.2">
      <c r="A2593" s="255" t="s">
        <v>508</v>
      </c>
      <c r="B2593" s="255" t="s">
        <v>2046</v>
      </c>
      <c r="C2593" s="255" t="s">
        <v>88</v>
      </c>
      <c r="D2593" s="255" t="s">
        <v>89</v>
      </c>
      <c r="E2593" s="255" t="s">
        <v>90</v>
      </c>
      <c r="F2593" s="255" t="s">
        <v>12178</v>
      </c>
      <c r="G2593" s="256">
        <v>43054</v>
      </c>
      <c r="H2593" s="257">
        <v>197.23</v>
      </c>
      <c r="I2593" s="257">
        <v>1</v>
      </c>
      <c r="J2593" s="257">
        <f t="shared" si="40"/>
        <v>197.23</v>
      </c>
      <c r="K2593" s="255" t="s">
        <v>398</v>
      </c>
      <c r="L2593" s="255" t="s">
        <v>12173</v>
      </c>
      <c r="M2593" s="256">
        <v>43216</v>
      </c>
      <c r="N2593" s="255" t="s">
        <v>70</v>
      </c>
      <c r="O2593" s="255" t="s">
        <v>398</v>
      </c>
    </row>
    <row r="2594" spans="1:15" x14ac:dyDescent="0.2">
      <c r="A2594" s="255" t="s">
        <v>508</v>
      </c>
      <c r="B2594" s="255" t="s">
        <v>2046</v>
      </c>
      <c r="C2594" s="255" t="s">
        <v>88</v>
      </c>
      <c r="D2594" s="255" t="s">
        <v>89</v>
      </c>
      <c r="E2594" s="255" t="s">
        <v>90</v>
      </c>
      <c r="F2594" s="255" t="s">
        <v>12179</v>
      </c>
      <c r="G2594" s="256">
        <v>43049</v>
      </c>
      <c r="H2594" s="257">
        <v>127.05</v>
      </c>
      <c r="I2594" s="257">
        <v>1</v>
      </c>
      <c r="J2594" s="257">
        <f t="shared" si="40"/>
        <v>127.05</v>
      </c>
      <c r="K2594" s="255" t="s">
        <v>398</v>
      </c>
      <c r="L2594" s="255" t="s">
        <v>434</v>
      </c>
      <c r="M2594" s="256">
        <v>43216</v>
      </c>
      <c r="N2594" s="255" t="s">
        <v>70</v>
      </c>
      <c r="O2594" s="255" t="s">
        <v>398</v>
      </c>
    </row>
    <row r="2595" spans="1:15" x14ac:dyDescent="0.2">
      <c r="A2595" s="255" t="s">
        <v>508</v>
      </c>
      <c r="B2595" s="255" t="s">
        <v>2046</v>
      </c>
      <c r="C2595" s="255" t="s">
        <v>88</v>
      </c>
      <c r="D2595" s="255" t="s">
        <v>89</v>
      </c>
      <c r="E2595" s="255" t="s">
        <v>90</v>
      </c>
      <c r="F2595" s="255" t="s">
        <v>12180</v>
      </c>
      <c r="G2595" s="256">
        <v>43033</v>
      </c>
      <c r="H2595" s="257">
        <v>31.46</v>
      </c>
      <c r="I2595" s="257">
        <v>1</v>
      </c>
      <c r="J2595" s="257">
        <f t="shared" si="40"/>
        <v>31.46</v>
      </c>
      <c r="K2595" s="255" t="s">
        <v>398</v>
      </c>
      <c r="L2595" s="255" t="s">
        <v>434</v>
      </c>
      <c r="M2595" s="256">
        <v>43216</v>
      </c>
      <c r="N2595" s="255" t="s">
        <v>70</v>
      </c>
      <c r="O2595" s="255" t="s">
        <v>398</v>
      </c>
    </row>
    <row r="2596" spans="1:15" x14ac:dyDescent="0.2">
      <c r="A2596" s="255" t="s">
        <v>508</v>
      </c>
      <c r="B2596" s="255" t="s">
        <v>2046</v>
      </c>
      <c r="C2596" s="255" t="s">
        <v>88</v>
      </c>
      <c r="D2596" s="255" t="s">
        <v>89</v>
      </c>
      <c r="E2596" s="255" t="s">
        <v>90</v>
      </c>
      <c r="F2596" s="255" t="s">
        <v>12181</v>
      </c>
      <c r="G2596" s="256">
        <v>43031</v>
      </c>
      <c r="H2596" s="257">
        <v>186.39</v>
      </c>
      <c r="I2596" s="257">
        <v>1</v>
      </c>
      <c r="J2596" s="257">
        <f t="shared" si="40"/>
        <v>186.39</v>
      </c>
      <c r="K2596" s="255" t="s">
        <v>398</v>
      </c>
      <c r="L2596" s="255" t="s">
        <v>91</v>
      </c>
      <c r="M2596" s="256">
        <v>43216</v>
      </c>
      <c r="N2596" s="255" t="s">
        <v>70</v>
      </c>
      <c r="O2596" s="255" t="s">
        <v>398</v>
      </c>
    </row>
    <row r="2597" spans="1:15" x14ac:dyDescent="0.2">
      <c r="A2597" s="255" t="s">
        <v>508</v>
      </c>
      <c r="B2597" s="255" t="s">
        <v>2046</v>
      </c>
      <c r="C2597" s="255" t="s">
        <v>88</v>
      </c>
      <c r="D2597" s="255" t="s">
        <v>89</v>
      </c>
      <c r="E2597" s="255" t="s">
        <v>90</v>
      </c>
      <c r="F2597" s="255" t="s">
        <v>12182</v>
      </c>
      <c r="G2597" s="256">
        <v>43028</v>
      </c>
      <c r="H2597" s="257">
        <v>345.09</v>
      </c>
      <c r="I2597" s="257">
        <v>1</v>
      </c>
      <c r="J2597" s="257">
        <f t="shared" si="40"/>
        <v>345.09</v>
      </c>
      <c r="K2597" s="255" t="s">
        <v>398</v>
      </c>
      <c r="L2597" s="255" t="s">
        <v>351</v>
      </c>
      <c r="M2597" s="256">
        <v>43216</v>
      </c>
      <c r="N2597" s="255" t="s">
        <v>70</v>
      </c>
      <c r="O2597" s="255" t="s">
        <v>398</v>
      </c>
    </row>
    <row r="2598" spans="1:15" x14ac:dyDescent="0.2">
      <c r="A2598" s="255" t="s">
        <v>508</v>
      </c>
      <c r="B2598" s="255" t="s">
        <v>2046</v>
      </c>
      <c r="C2598" s="255" t="s">
        <v>88</v>
      </c>
      <c r="D2598" s="255" t="s">
        <v>89</v>
      </c>
      <c r="E2598" s="255" t="s">
        <v>90</v>
      </c>
      <c r="F2598" s="255" t="s">
        <v>12183</v>
      </c>
      <c r="G2598" s="256">
        <v>43026</v>
      </c>
      <c r="H2598" s="257">
        <v>644.49</v>
      </c>
      <c r="I2598" s="257">
        <v>1</v>
      </c>
      <c r="J2598" s="257">
        <f t="shared" si="40"/>
        <v>644.49</v>
      </c>
      <c r="K2598" s="255" t="s">
        <v>398</v>
      </c>
      <c r="L2598" s="255" t="s">
        <v>383</v>
      </c>
      <c r="M2598" s="256">
        <v>43216</v>
      </c>
      <c r="N2598" s="255" t="s">
        <v>70</v>
      </c>
      <c r="O2598" s="255" t="s">
        <v>398</v>
      </c>
    </row>
    <row r="2599" spans="1:15" x14ac:dyDescent="0.2">
      <c r="A2599" s="255" t="s">
        <v>508</v>
      </c>
      <c r="B2599" s="255" t="s">
        <v>2046</v>
      </c>
      <c r="C2599" s="255" t="s">
        <v>88</v>
      </c>
      <c r="D2599" s="255" t="s">
        <v>89</v>
      </c>
      <c r="E2599" s="255" t="s">
        <v>90</v>
      </c>
      <c r="F2599" s="255" t="s">
        <v>12184</v>
      </c>
      <c r="G2599" s="256">
        <v>43026</v>
      </c>
      <c r="H2599" s="257">
        <v>37.21</v>
      </c>
      <c r="I2599" s="257">
        <v>1</v>
      </c>
      <c r="J2599" s="257">
        <f t="shared" si="40"/>
        <v>37.21</v>
      </c>
      <c r="K2599" s="255" t="s">
        <v>398</v>
      </c>
      <c r="L2599" s="255" t="s">
        <v>350</v>
      </c>
      <c r="M2599" s="256">
        <v>43216</v>
      </c>
      <c r="N2599" s="255" t="s">
        <v>70</v>
      </c>
      <c r="O2599" s="255" t="s">
        <v>398</v>
      </c>
    </row>
    <row r="2600" spans="1:15" x14ac:dyDescent="0.2">
      <c r="A2600" s="255" t="s">
        <v>508</v>
      </c>
      <c r="B2600" s="255" t="s">
        <v>2046</v>
      </c>
      <c r="C2600" s="255" t="s">
        <v>88</v>
      </c>
      <c r="D2600" s="255" t="s">
        <v>89</v>
      </c>
      <c r="E2600" s="255" t="s">
        <v>90</v>
      </c>
      <c r="F2600" s="255" t="s">
        <v>12185</v>
      </c>
      <c r="G2600" s="256">
        <v>42970</v>
      </c>
      <c r="H2600" s="257">
        <v>28.74</v>
      </c>
      <c r="I2600" s="257">
        <v>1</v>
      </c>
      <c r="J2600" s="257">
        <f t="shared" si="40"/>
        <v>28.74</v>
      </c>
      <c r="K2600" s="255" t="s">
        <v>398</v>
      </c>
      <c r="L2600" s="255" t="s">
        <v>350</v>
      </c>
      <c r="M2600" s="256">
        <v>43216</v>
      </c>
      <c r="N2600" s="255" t="s">
        <v>70</v>
      </c>
      <c r="O2600" s="255" t="s">
        <v>398</v>
      </c>
    </row>
    <row r="2601" spans="1:15" x14ac:dyDescent="0.2">
      <c r="A2601" s="255" t="s">
        <v>508</v>
      </c>
      <c r="B2601" s="255" t="s">
        <v>2046</v>
      </c>
      <c r="C2601" s="255" t="s">
        <v>88</v>
      </c>
      <c r="D2601" s="255" t="s">
        <v>89</v>
      </c>
      <c r="E2601" s="255" t="s">
        <v>90</v>
      </c>
      <c r="F2601" s="255" t="s">
        <v>12186</v>
      </c>
      <c r="G2601" s="256">
        <v>42940</v>
      </c>
      <c r="H2601" s="257">
        <v>372.68</v>
      </c>
      <c r="I2601" s="257">
        <v>1</v>
      </c>
      <c r="J2601" s="257">
        <f t="shared" si="40"/>
        <v>372.68</v>
      </c>
      <c r="K2601" s="255" t="s">
        <v>398</v>
      </c>
      <c r="L2601" s="255" t="s">
        <v>12173</v>
      </c>
      <c r="M2601" s="256">
        <v>43216</v>
      </c>
      <c r="N2601" s="255" t="s">
        <v>70</v>
      </c>
      <c r="O2601" s="255" t="s">
        <v>398</v>
      </c>
    </row>
    <row r="2602" spans="1:15" x14ac:dyDescent="0.2">
      <c r="A2602" s="255" t="s">
        <v>508</v>
      </c>
      <c r="B2602" s="255" t="s">
        <v>2046</v>
      </c>
      <c r="C2602" s="255" t="s">
        <v>88</v>
      </c>
      <c r="D2602" s="255" t="s">
        <v>89</v>
      </c>
      <c r="E2602" s="255" t="s">
        <v>90</v>
      </c>
      <c r="F2602" s="255" t="s">
        <v>12187</v>
      </c>
      <c r="G2602" s="256">
        <v>42922</v>
      </c>
      <c r="H2602" s="257">
        <v>44.47</v>
      </c>
      <c r="I2602" s="257">
        <v>1</v>
      </c>
      <c r="J2602" s="257">
        <f t="shared" si="40"/>
        <v>44.47</v>
      </c>
      <c r="K2602" s="255" t="s">
        <v>398</v>
      </c>
      <c r="L2602" s="255" t="s">
        <v>434</v>
      </c>
      <c r="M2602" s="256">
        <v>43216</v>
      </c>
      <c r="N2602" s="255" t="s">
        <v>70</v>
      </c>
      <c r="O2602" s="255" t="s">
        <v>398</v>
      </c>
    </row>
    <row r="2603" spans="1:15" x14ac:dyDescent="0.2">
      <c r="A2603" s="255" t="s">
        <v>508</v>
      </c>
      <c r="B2603" s="255" t="s">
        <v>2046</v>
      </c>
      <c r="C2603" s="255" t="s">
        <v>88</v>
      </c>
      <c r="D2603" s="255" t="s">
        <v>89</v>
      </c>
      <c r="E2603" s="255" t="s">
        <v>90</v>
      </c>
      <c r="F2603" s="255" t="s">
        <v>12188</v>
      </c>
      <c r="G2603" s="256">
        <v>42886</v>
      </c>
      <c r="H2603" s="257">
        <v>53.24</v>
      </c>
      <c r="I2603" s="257">
        <v>1</v>
      </c>
      <c r="J2603" s="257">
        <f t="shared" si="40"/>
        <v>53.24</v>
      </c>
      <c r="K2603" s="255" t="s">
        <v>398</v>
      </c>
      <c r="L2603" s="255" t="s">
        <v>350</v>
      </c>
      <c r="M2603" s="256">
        <v>43216</v>
      </c>
      <c r="N2603" s="255" t="s">
        <v>70</v>
      </c>
      <c r="O2603" s="255" t="s">
        <v>398</v>
      </c>
    </row>
    <row r="2604" spans="1:15" x14ac:dyDescent="0.2">
      <c r="A2604" s="255" t="s">
        <v>508</v>
      </c>
      <c r="B2604" s="255" t="s">
        <v>2046</v>
      </c>
      <c r="C2604" s="255" t="s">
        <v>88</v>
      </c>
      <c r="D2604" s="255" t="s">
        <v>89</v>
      </c>
      <c r="E2604" s="255" t="s">
        <v>90</v>
      </c>
      <c r="F2604" s="255" t="s">
        <v>12189</v>
      </c>
      <c r="G2604" s="256">
        <v>42865</v>
      </c>
      <c r="H2604" s="257">
        <v>32.67</v>
      </c>
      <c r="I2604" s="257">
        <v>1</v>
      </c>
      <c r="J2604" s="257">
        <f t="shared" si="40"/>
        <v>32.67</v>
      </c>
      <c r="K2604" s="255" t="s">
        <v>398</v>
      </c>
      <c r="L2604" s="255" t="s">
        <v>434</v>
      </c>
      <c r="M2604" s="256">
        <v>43216</v>
      </c>
      <c r="N2604" s="255" t="s">
        <v>70</v>
      </c>
      <c r="O2604" s="255" t="s">
        <v>398</v>
      </c>
    </row>
    <row r="2605" spans="1:15" x14ac:dyDescent="0.2">
      <c r="A2605" s="255" t="s">
        <v>508</v>
      </c>
      <c r="B2605" s="255" t="s">
        <v>2046</v>
      </c>
      <c r="C2605" s="255" t="s">
        <v>88</v>
      </c>
      <c r="D2605" s="255" t="s">
        <v>89</v>
      </c>
      <c r="E2605" s="255" t="s">
        <v>90</v>
      </c>
      <c r="F2605" s="255" t="s">
        <v>12190</v>
      </c>
      <c r="G2605" s="256">
        <v>42789</v>
      </c>
      <c r="H2605" s="257">
        <v>25.11</v>
      </c>
      <c r="I2605" s="257">
        <v>1</v>
      </c>
      <c r="J2605" s="257">
        <f t="shared" si="40"/>
        <v>25.11</v>
      </c>
      <c r="K2605" s="255" t="s">
        <v>12191</v>
      </c>
      <c r="L2605" s="255" t="s">
        <v>605</v>
      </c>
      <c r="M2605" s="256">
        <v>43216</v>
      </c>
      <c r="N2605" s="255" t="s">
        <v>70</v>
      </c>
      <c r="O2605" s="255" t="s">
        <v>398</v>
      </c>
    </row>
    <row r="2606" spans="1:15" x14ac:dyDescent="0.2">
      <c r="A2606" s="255" t="s">
        <v>508</v>
      </c>
      <c r="B2606" s="255" t="s">
        <v>2046</v>
      </c>
      <c r="C2606" s="255" t="s">
        <v>88</v>
      </c>
      <c r="D2606" s="255" t="s">
        <v>89</v>
      </c>
      <c r="E2606" s="255" t="s">
        <v>90</v>
      </c>
      <c r="F2606" s="255" t="s">
        <v>12192</v>
      </c>
      <c r="G2606" s="256">
        <v>42769</v>
      </c>
      <c r="H2606" s="257">
        <v>28.37</v>
      </c>
      <c r="I2606" s="257">
        <v>1</v>
      </c>
      <c r="J2606" s="257">
        <f t="shared" si="40"/>
        <v>28.37</v>
      </c>
      <c r="K2606" s="255" t="s">
        <v>12191</v>
      </c>
      <c r="L2606" s="255" t="s">
        <v>605</v>
      </c>
      <c r="M2606" s="256">
        <v>43216</v>
      </c>
      <c r="N2606" s="255" t="s">
        <v>70</v>
      </c>
      <c r="O2606" s="255" t="s">
        <v>398</v>
      </c>
    </row>
    <row r="2607" spans="1:15" x14ac:dyDescent="0.2">
      <c r="A2607" s="255" t="s">
        <v>508</v>
      </c>
      <c r="B2607" s="255" t="s">
        <v>2046</v>
      </c>
      <c r="C2607" s="255" t="s">
        <v>88</v>
      </c>
      <c r="D2607" s="255" t="s">
        <v>89</v>
      </c>
      <c r="E2607" s="255" t="s">
        <v>90</v>
      </c>
      <c r="F2607" s="255" t="s">
        <v>12193</v>
      </c>
      <c r="G2607" s="256">
        <v>42766</v>
      </c>
      <c r="H2607" s="257">
        <v>12.71</v>
      </c>
      <c r="I2607" s="257">
        <v>1</v>
      </c>
      <c r="J2607" s="257">
        <f t="shared" si="40"/>
        <v>12.71</v>
      </c>
      <c r="K2607" s="255" t="s">
        <v>12191</v>
      </c>
      <c r="L2607" s="255" t="s">
        <v>605</v>
      </c>
      <c r="M2607" s="256">
        <v>43216</v>
      </c>
      <c r="N2607" s="255" t="s">
        <v>70</v>
      </c>
      <c r="O2607" s="255" t="s">
        <v>398</v>
      </c>
    </row>
    <row r="2608" spans="1:15" x14ac:dyDescent="0.2">
      <c r="A2608" s="255" t="s">
        <v>508</v>
      </c>
      <c r="B2608" s="255" t="s">
        <v>2046</v>
      </c>
      <c r="C2608" s="255" t="s">
        <v>88</v>
      </c>
      <c r="D2608" s="255" t="s">
        <v>89</v>
      </c>
      <c r="E2608" s="255" t="s">
        <v>90</v>
      </c>
      <c r="F2608" s="255" t="s">
        <v>12194</v>
      </c>
      <c r="G2608" s="256">
        <v>43068</v>
      </c>
      <c r="H2608" s="257">
        <v>218.41</v>
      </c>
      <c r="I2608" s="257">
        <v>1</v>
      </c>
      <c r="J2608" s="257">
        <f t="shared" si="40"/>
        <v>218.41</v>
      </c>
      <c r="K2608" s="255" t="s">
        <v>398</v>
      </c>
      <c r="L2608" s="255" t="s">
        <v>10633</v>
      </c>
      <c r="M2608" s="256">
        <v>43216</v>
      </c>
      <c r="N2608" s="255" t="s">
        <v>70</v>
      </c>
      <c r="O2608" s="255" t="s">
        <v>398</v>
      </c>
    </row>
    <row r="2609" spans="1:15" x14ac:dyDescent="0.2">
      <c r="A2609" s="255" t="s">
        <v>508</v>
      </c>
      <c r="B2609" s="255" t="s">
        <v>2046</v>
      </c>
      <c r="C2609" s="255" t="s">
        <v>88</v>
      </c>
      <c r="D2609" s="255" t="s">
        <v>89</v>
      </c>
      <c r="E2609" s="255" t="s">
        <v>90</v>
      </c>
      <c r="F2609" s="255" t="s">
        <v>12195</v>
      </c>
      <c r="G2609" s="256">
        <v>43062</v>
      </c>
      <c r="H2609" s="257">
        <v>226.32</v>
      </c>
      <c r="I2609" s="257">
        <v>1</v>
      </c>
      <c r="J2609" s="257">
        <f t="shared" si="40"/>
        <v>226.32</v>
      </c>
      <c r="K2609" s="255" t="s">
        <v>398</v>
      </c>
      <c r="L2609" s="255" t="s">
        <v>106</v>
      </c>
      <c r="M2609" s="256">
        <v>43216</v>
      </c>
      <c r="N2609" s="255" t="s">
        <v>70</v>
      </c>
      <c r="O2609" s="255" t="s">
        <v>398</v>
      </c>
    </row>
    <row r="2610" spans="1:15" x14ac:dyDescent="0.2">
      <c r="A2610" s="255" t="s">
        <v>508</v>
      </c>
      <c r="B2610" s="255" t="s">
        <v>2046</v>
      </c>
      <c r="C2610" s="255" t="s">
        <v>88</v>
      </c>
      <c r="D2610" s="255" t="s">
        <v>89</v>
      </c>
      <c r="E2610" s="255" t="s">
        <v>90</v>
      </c>
      <c r="F2610" s="255" t="s">
        <v>12196</v>
      </c>
      <c r="G2610" s="256">
        <v>43053</v>
      </c>
      <c r="H2610" s="257">
        <v>284.95999999999998</v>
      </c>
      <c r="I2610" s="257">
        <v>1</v>
      </c>
      <c r="J2610" s="257">
        <f t="shared" si="40"/>
        <v>284.95999999999998</v>
      </c>
      <c r="K2610" s="255" t="s">
        <v>398</v>
      </c>
      <c r="L2610" s="255" t="s">
        <v>12197</v>
      </c>
      <c r="M2610" s="256">
        <v>43216</v>
      </c>
      <c r="N2610" s="255" t="s">
        <v>70</v>
      </c>
      <c r="O2610" s="255" t="s">
        <v>398</v>
      </c>
    </row>
    <row r="2611" spans="1:15" x14ac:dyDescent="0.2">
      <c r="A2611" s="255" t="s">
        <v>508</v>
      </c>
      <c r="B2611" s="255" t="s">
        <v>2046</v>
      </c>
      <c r="C2611" s="255" t="s">
        <v>2749</v>
      </c>
      <c r="D2611" s="255" t="s">
        <v>2750</v>
      </c>
      <c r="E2611" s="255" t="s">
        <v>2751</v>
      </c>
      <c r="F2611" s="255" t="s">
        <v>12198</v>
      </c>
      <c r="G2611" s="256">
        <v>43080</v>
      </c>
      <c r="H2611" s="257">
        <v>134.6</v>
      </c>
      <c r="I2611" s="257">
        <v>1</v>
      </c>
      <c r="J2611" s="257">
        <f t="shared" si="40"/>
        <v>134.6</v>
      </c>
      <c r="K2611" s="255" t="s">
        <v>398</v>
      </c>
      <c r="L2611" s="255" t="s">
        <v>301</v>
      </c>
      <c r="M2611" s="256">
        <v>43196</v>
      </c>
      <c r="N2611" s="255" t="s">
        <v>70</v>
      </c>
      <c r="O2611" s="255" t="s">
        <v>398</v>
      </c>
    </row>
    <row r="2612" spans="1:15" x14ac:dyDescent="0.2">
      <c r="A2612" s="255" t="s">
        <v>508</v>
      </c>
      <c r="B2612" s="255" t="s">
        <v>2046</v>
      </c>
      <c r="C2612" s="255" t="s">
        <v>2749</v>
      </c>
      <c r="D2612" s="255" t="s">
        <v>2750</v>
      </c>
      <c r="E2612" s="255" t="s">
        <v>2751</v>
      </c>
      <c r="F2612" s="255" t="s">
        <v>12199</v>
      </c>
      <c r="G2612" s="256">
        <v>42992</v>
      </c>
      <c r="H2612" s="257">
        <v>252.49</v>
      </c>
      <c r="I2612" s="257">
        <v>1</v>
      </c>
      <c r="J2612" s="257">
        <f t="shared" si="40"/>
        <v>252.49</v>
      </c>
      <c r="K2612" s="255" t="s">
        <v>398</v>
      </c>
      <c r="L2612" s="255" t="s">
        <v>301</v>
      </c>
      <c r="M2612" s="256">
        <v>43196</v>
      </c>
      <c r="N2612" s="255" t="s">
        <v>70</v>
      </c>
      <c r="O2612" s="255" t="s">
        <v>398</v>
      </c>
    </row>
    <row r="2613" spans="1:15" x14ac:dyDescent="0.2">
      <c r="A2613" s="255" t="s">
        <v>508</v>
      </c>
      <c r="B2613" s="255" t="s">
        <v>2046</v>
      </c>
      <c r="C2613" s="255" t="s">
        <v>1345</v>
      </c>
      <c r="D2613" s="255" t="s">
        <v>1346</v>
      </c>
      <c r="E2613" s="255" t="s">
        <v>1347</v>
      </c>
      <c r="F2613" s="255" t="s">
        <v>12200</v>
      </c>
      <c r="G2613" s="256">
        <v>43039</v>
      </c>
      <c r="H2613" s="257">
        <v>123.11</v>
      </c>
      <c r="I2613" s="257">
        <v>1</v>
      </c>
      <c r="J2613" s="257">
        <f t="shared" si="40"/>
        <v>123.11</v>
      </c>
      <c r="K2613" s="255" t="s">
        <v>398</v>
      </c>
      <c r="L2613" s="255" t="s">
        <v>320</v>
      </c>
      <c r="M2613" s="256">
        <v>43210</v>
      </c>
      <c r="N2613" s="255" t="s">
        <v>70</v>
      </c>
      <c r="O2613" s="255" t="s">
        <v>398</v>
      </c>
    </row>
    <row r="2614" spans="1:15" x14ac:dyDescent="0.2">
      <c r="A2614" s="255" t="s">
        <v>508</v>
      </c>
      <c r="B2614" s="255" t="s">
        <v>2046</v>
      </c>
      <c r="C2614" s="255" t="s">
        <v>141</v>
      </c>
      <c r="D2614" s="255" t="s">
        <v>334</v>
      </c>
      <c r="E2614" s="255" t="s">
        <v>142</v>
      </c>
      <c r="F2614" s="255" t="s">
        <v>12201</v>
      </c>
      <c r="G2614" s="256">
        <v>43100</v>
      </c>
      <c r="H2614" s="257">
        <v>1358.9</v>
      </c>
      <c r="I2614" s="257">
        <v>1</v>
      </c>
      <c r="J2614" s="257">
        <f t="shared" si="40"/>
        <v>1358.9</v>
      </c>
      <c r="K2614" s="255" t="s">
        <v>398</v>
      </c>
      <c r="L2614" s="255" t="s">
        <v>859</v>
      </c>
      <c r="M2614" s="256">
        <v>43216</v>
      </c>
      <c r="N2614" s="255" t="s">
        <v>70</v>
      </c>
      <c r="O2614" s="255" t="s">
        <v>398</v>
      </c>
    </row>
    <row r="2615" spans="1:15" x14ac:dyDescent="0.2">
      <c r="A2615" s="255" t="s">
        <v>508</v>
      </c>
      <c r="B2615" s="255" t="s">
        <v>2046</v>
      </c>
      <c r="C2615" s="255" t="s">
        <v>141</v>
      </c>
      <c r="D2615" s="255" t="s">
        <v>334</v>
      </c>
      <c r="E2615" s="255" t="s">
        <v>142</v>
      </c>
      <c r="F2615" s="255" t="s">
        <v>12202</v>
      </c>
      <c r="G2615" s="256">
        <v>43100</v>
      </c>
      <c r="H2615" s="257">
        <v>1713.9</v>
      </c>
      <c r="I2615" s="257">
        <v>1</v>
      </c>
      <c r="J2615" s="257">
        <f t="shared" si="40"/>
        <v>1713.9</v>
      </c>
      <c r="K2615" s="255" t="s">
        <v>398</v>
      </c>
      <c r="L2615" s="255" t="s">
        <v>859</v>
      </c>
      <c r="M2615" s="256">
        <v>43216</v>
      </c>
      <c r="N2615" s="255" t="s">
        <v>70</v>
      </c>
      <c r="O2615" s="255" t="s">
        <v>398</v>
      </c>
    </row>
    <row r="2616" spans="1:15" x14ac:dyDescent="0.2">
      <c r="A2616" s="255" t="s">
        <v>508</v>
      </c>
      <c r="B2616" s="255" t="s">
        <v>2046</v>
      </c>
      <c r="C2616" s="255" t="s">
        <v>141</v>
      </c>
      <c r="D2616" s="255" t="s">
        <v>334</v>
      </c>
      <c r="E2616" s="255" t="s">
        <v>142</v>
      </c>
      <c r="F2616" s="255" t="s">
        <v>12203</v>
      </c>
      <c r="G2616" s="256">
        <v>43060</v>
      </c>
      <c r="H2616" s="257">
        <v>1713.9</v>
      </c>
      <c r="I2616" s="257">
        <v>1</v>
      </c>
      <c r="J2616" s="257">
        <f t="shared" si="40"/>
        <v>1713.9</v>
      </c>
      <c r="K2616" s="255" t="s">
        <v>398</v>
      </c>
      <c r="L2616" s="255" t="s">
        <v>859</v>
      </c>
      <c r="M2616" s="256">
        <v>43216</v>
      </c>
      <c r="N2616" s="255" t="s">
        <v>70</v>
      </c>
      <c r="O2616" s="255" t="s">
        <v>398</v>
      </c>
    </row>
    <row r="2617" spans="1:15" x14ac:dyDescent="0.2">
      <c r="A2617" s="255" t="s">
        <v>508</v>
      </c>
      <c r="B2617" s="255" t="s">
        <v>2046</v>
      </c>
      <c r="C2617" s="255" t="s">
        <v>141</v>
      </c>
      <c r="D2617" s="255" t="s">
        <v>334</v>
      </c>
      <c r="E2617" s="255" t="s">
        <v>142</v>
      </c>
      <c r="F2617" s="255" t="s">
        <v>12204</v>
      </c>
      <c r="G2617" s="256">
        <v>43069</v>
      </c>
      <c r="H2617" s="257">
        <v>1713.9</v>
      </c>
      <c r="I2617" s="257">
        <v>1</v>
      </c>
      <c r="J2617" s="257">
        <f t="shared" si="40"/>
        <v>1713.9</v>
      </c>
      <c r="K2617" s="255" t="s">
        <v>398</v>
      </c>
      <c r="L2617" s="255" t="s">
        <v>859</v>
      </c>
      <c r="M2617" s="256">
        <v>43216</v>
      </c>
      <c r="N2617" s="255" t="s">
        <v>70</v>
      </c>
      <c r="O2617" s="255" t="s">
        <v>398</v>
      </c>
    </row>
    <row r="2618" spans="1:15" x14ac:dyDescent="0.2">
      <c r="A2618" s="255" t="s">
        <v>508</v>
      </c>
      <c r="B2618" s="255" t="s">
        <v>2046</v>
      </c>
      <c r="C2618" s="255" t="s">
        <v>141</v>
      </c>
      <c r="D2618" s="255" t="s">
        <v>334</v>
      </c>
      <c r="E2618" s="255" t="s">
        <v>142</v>
      </c>
      <c r="F2618" s="255" t="s">
        <v>12205</v>
      </c>
      <c r="G2618" s="256">
        <v>43008</v>
      </c>
      <c r="H2618" s="257">
        <v>1713.9</v>
      </c>
      <c r="I2618" s="257">
        <v>1</v>
      </c>
      <c r="J2618" s="257">
        <f t="shared" si="40"/>
        <v>1713.9</v>
      </c>
      <c r="K2618" s="255" t="s">
        <v>398</v>
      </c>
      <c r="L2618" s="255" t="s">
        <v>859</v>
      </c>
      <c r="M2618" s="256">
        <v>43216</v>
      </c>
      <c r="N2618" s="255" t="s">
        <v>70</v>
      </c>
      <c r="O2618" s="255" t="s">
        <v>398</v>
      </c>
    </row>
    <row r="2619" spans="1:15" x14ac:dyDescent="0.2">
      <c r="A2619" s="255" t="s">
        <v>508</v>
      </c>
      <c r="B2619" s="255" t="s">
        <v>2046</v>
      </c>
      <c r="C2619" s="255" t="s">
        <v>141</v>
      </c>
      <c r="D2619" s="255" t="s">
        <v>334</v>
      </c>
      <c r="E2619" s="255" t="s">
        <v>142</v>
      </c>
      <c r="F2619" s="255" t="s">
        <v>12206</v>
      </c>
      <c r="G2619" s="256">
        <v>42978</v>
      </c>
      <c r="H2619" s="257">
        <v>1713.9</v>
      </c>
      <c r="I2619" s="257">
        <v>1</v>
      </c>
      <c r="J2619" s="257">
        <f t="shared" si="40"/>
        <v>1713.9</v>
      </c>
      <c r="K2619" s="255" t="s">
        <v>398</v>
      </c>
      <c r="L2619" s="255" t="s">
        <v>859</v>
      </c>
      <c r="M2619" s="256">
        <v>43216</v>
      </c>
      <c r="N2619" s="255" t="s">
        <v>70</v>
      </c>
      <c r="O2619" s="255" t="s">
        <v>398</v>
      </c>
    </row>
    <row r="2620" spans="1:15" x14ac:dyDescent="0.2">
      <c r="A2620" s="255" t="s">
        <v>508</v>
      </c>
      <c r="B2620" s="255" t="s">
        <v>2046</v>
      </c>
      <c r="C2620" s="255" t="s">
        <v>141</v>
      </c>
      <c r="D2620" s="255" t="s">
        <v>334</v>
      </c>
      <c r="E2620" s="255" t="s">
        <v>142</v>
      </c>
      <c r="F2620" s="255" t="s">
        <v>12207</v>
      </c>
      <c r="G2620" s="256">
        <v>42947</v>
      </c>
      <c r="H2620" s="257">
        <v>1713.9</v>
      </c>
      <c r="I2620" s="257">
        <v>1</v>
      </c>
      <c r="J2620" s="257">
        <f t="shared" si="40"/>
        <v>1713.9</v>
      </c>
      <c r="K2620" s="255" t="s">
        <v>398</v>
      </c>
      <c r="L2620" s="255" t="s">
        <v>859</v>
      </c>
      <c r="M2620" s="256">
        <v>43216</v>
      </c>
      <c r="N2620" s="255" t="s">
        <v>70</v>
      </c>
      <c r="O2620" s="255" t="s">
        <v>398</v>
      </c>
    </row>
    <row r="2621" spans="1:15" x14ac:dyDescent="0.2">
      <c r="A2621" s="255" t="s">
        <v>508</v>
      </c>
      <c r="B2621" s="255" t="s">
        <v>2046</v>
      </c>
      <c r="C2621" s="255" t="s">
        <v>141</v>
      </c>
      <c r="D2621" s="255" t="s">
        <v>334</v>
      </c>
      <c r="E2621" s="255" t="s">
        <v>142</v>
      </c>
      <c r="F2621" s="255" t="s">
        <v>12208</v>
      </c>
      <c r="G2621" s="256">
        <v>42916</v>
      </c>
      <c r="H2621" s="257">
        <v>1713.9</v>
      </c>
      <c r="I2621" s="257">
        <v>1</v>
      </c>
      <c r="J2621" s="257">
        <f t="shared" si="40"/>
        <v>1713.9</v>
      </c>
      <c r="K2621" s="255" t="s">
        <v>398</v>
      </c>
      <c r="L2621" s="255" t="s">
        <v>859</v>
      </c>
      <c r="M2621" s="256">
        <v>43216</v>
      </c>
      <c r="N2621" s="255" t="s">
        <v>70</v>
      </c>
      <c r="O2621" s="255" t="s">
        <v>398</v>
      </c>
    </row>
    <row r="2622" spans="1:15" x14ac:dyDescent="0.2">
      <c r="A2622" s="255" t="s">
        <v>508</v>
      </c>
      <c r="B2622" s="255" t="s">
        <v>2046</v>
      </c>
      <c r="C2622" s="255" t="s">
        <v>141</v>
      </c>
      <c r="D2622" s="255" t="s">
        <v>334</v>
      </c>
      <c r="E2622" s="255" t="s">
        <v>142</v>
      </c>
      <c r="F2622" s="255" t="s">
        <v>12209</v>
      </c>
      <c r="G2622" s="256">
        <v>42886</v>
      </c>
      <c r="H2622" s="257">
        <v>1713.9</v>
      </c>
      <c r="I2622" s="257">
        <v>1</v>
      </c>
      <c r="J2622" s="257">
        <f t="shared" si="40"/>
        <v>1713.9</v>
      </c>
      <c r="K2622" s="255" t="s">
        <v>398</v>
      </c>
      <c r="L2622" s="255" t="s">
        <v>859</v>
      </c>
      <c r="M2622" s="256">
        <v>43216</v>
      </c>
      <c r="N2622" s="255" t="s">
        <v>70</v>
      </c>
      <c r="O2622" s="255" t="s">
        <v>398</v>
      </c>
    </row>
    <row r="2623" spans="1:15" x14ac:dyDescent="0.2">
      <c r="A2623" s="255" t="s">
        <v>508</v>
      </c>
      <c r="B2623" s="255" t="s">
        <v>2046</v>
      </c>
      <c r="C2623" s="255" t="s">
        <v>665</v>
      </c>
      <c r="D2623" s="255" t="s">
        <v>666</v>
      </c>
      <c r="E2623" s="255" t="s">
        <v>667</v>
      </c>
      <c r="F2623" s="255" t="s">
        <v>12210</v>
      </c>
      <c r="G2623" s="256">
        <v>43081</v>
      </c>
      <c r="H2623" s="257">
        <v>423.5</v>
      </c>
      <c r="I2623" s="257">
        <v>1</v>
      </c>
      <c r="J2623" s="257">
        <f t="shared" si="40"/>
        <v>423.5</v>
      </c>
      <c r="K2623" s="255" t="s">
        <v>12211</v>
      </c>
      <c r="L2623" s="255" t="s">
        <v>415</v>
      </c>
      <c r="M2623" s="256">
        <v>43208</v>
      </c>
      <c r="N2623" s="255" t="s">
        <v>70</v>
      </c>
      <c r="O2623" s="255" t="s">
        <v>398</v>
      </c>
    </row>
    <row r="2624" spans="1:15" x14ac:dyDescent="0.2">
      <c r="A2624" s="255" t="s">
        <v>508</v>
      </c>
      <c r="B2624" s="255" t="s">
        <v>2046</v>
      </c>
      <c r="C2624" s="255" t="s">
        <v>203</v>
      </c>
      <c r="D2624" s="255" t="s">
        <v>204</v>
      </c>
      <c r="E2624" s="255" t="s">
        <v>205</v>
      </c>
      <c r="F2624" s="255" t="s">
        <v>12212</v>
      </c>
      <c r="G2624" s="256">
        <v>43100</v>
      </c>
      <c r="H2624" s="257">
        <v>58.3</v>
      </c>
      <c r="I2624" s="257">
        <v>1</v>
      </c>
      <c r="J2624" s="257">
        <f t="shared" si="40"/>
        <v>58.3</v>
      </c>
      <c r="K2624" s="255" t="s">
        <v>11486</v>
      </c>
      <c r="L2624" s="255" t="s">
        <v>124</v>
      </c>
      <c r="M2624" s="256">
        <v>43216</v>
      </c>
      <c r="N2624" s="255" t="s">
        <v>70</v>
      </c>
      <c r="O2624" s="255" t="s">
        <v>11487</v>
      </c>
    </row>
    <row r="2625" spans="1:15" x14ac:dyDescent="0.2">
      <c r="A2625" s="255" t="s">
        <v>508</v>
      </c>
      <c r="B2625" s="255" t="s">
        <v>2046</v>
      </c>
      <c r="C2625" s="255" t="s">
        <v>203</v>
      </c>
      <c r="D2625" s="255" t="s">
        <v>204</v>
      </c>
      <c r="E2625" s="255" t="s">
        <v>205</v>
      </c>
      <c r="F2625" s="255" t="s">
        <v>12213</v>
      </c>
      <c r="G2625" s="256">
        <v>43100</v>
      </c>
      <c r="H2625" s="257">
        <v>59.9</v>
      </c>
      <c r="I2625" s="257">
        <v>1</v>
      </c>
      <c r="J2625" s="257">
        <f t="shared" si="40"/>
        <v>59.9</v>
      </c>
      <c r="K2625" s="255" t="s">
        <v>398</v>
      </c>
      <c r="L2625" s="255" t="s">
        <v>4312</v>
      </c>
      <c r="M2625" s="256">
        <v>43193</v>
      </c>
      <c r="N2625" s="255" t="s">
        <v>70</v>
      </c>
      <c r="O2625" s="255" t="s">
        <v>398</v>
      </c>
    </row>
    <row r="2626" spans="1:15" x14ac:dyDescent="0.2">
      <c r="A2626" s="255" t="s">
        <v>508</v>
      </c>
      <c r="B2626" s="255" t="s">
        <v>2046</v>
      </c>
      <c r="C2626" s="255" t="s">
        <v>203</v>
      </c>
      <c r="D2626" s="255" t="s">
        <v>204</v>
      </c>
      <c r="E2626" s="255" t="s">
        <v>205</v>
      </c>
      <c r="F2626" s="255" t="s">
        <v>12214</v>
      </c>
      <c r="G2626" s="256">
        <v>43069</v>
      </c>
      <c r="H2626" s="257">
        <v>19.8</v>
      </c>
      <c r="I2626" s="257">
        <v>1</v>
      </c>
      <c r="J2626" s="257">
        <f t="shared" si="40"/>
        <v>19.8</v>
      </c>
      <c r="K2626" s="255" t="s">
        <v>11486</v>
      </c>
      <c r="L2626" s="255" t="s">
        <v>124</v>
      </c>
      <c r="M2626" s="256">
        <v>43216</v>
      </c>
      <c r="N2626" s="255" t="s">
        <v>70</v>
      </c>
      <c r="O2626" s="255" t="s">
        <v>11487</v>
      </c>
    </row>
    <row r="2627" spans="1:15" x14ac:dyDescent="0.2">
      <c r="A2627" s="255" t="s">
        <v>508</v>
      </c>
      <c r="B2627" s="255" t="s">
        <v>2046</v>
      </c>
      <c r="C2627" s="255" t="s">
        <v>203</v>
      </c>
      <c r="D2627" s="255" t="s">
        <v>204</v>
      </c>
      <c r="E2627" s="255" t="s">
        <v>205</v>
      </c>
      <c r="F2627" s="255" t="s">
        <v>12215</v>
      </c>
      <c r="G2627" s="256">
        <v>43069</v>
      </c>
      <c r="H2627" s="257">
        <v>59.9</v>
      </c>
      <c r="I2627" s="257">
        <v>1</v>
      </c>
      <c r="J2627" s="257">
        <f t="shared" ref="J2627:J2637" si="41">H2627*I2627</f>
        <v>59.9</v>
      </c>
      <c r="K2627" s="255" t="s">
        <v>398</v>
      </c>
      <c r="L2627" s="255" t="s">
        <v>4312</v>
      </c>
      <c r="M2627" s="256">
        <v>43193</v>
      </c>
      <c r="N2627" s="255" t="s">
        <v>70</v>
      </c>
      <c r="O2627" s="255" t="s">
        <v>398</v>
      </c>
    </row>
    <row r="2628" spans="1:15" x14ac:dyDescent="0.2">
      <c r="A2628" s="255" t="s">
        <v>508</v>
      </c>
      <c r="B2628" s="255" t="s">
        <v>2046</v>
      </c>
      <c r="C2628" s="255" t="s">
        <v>203</v>
      </c>
      <c r="D2628" s="255" t="s">
        <v>204</v>
      </c>
      <c r="E2628" s="255" t="s">
        <v>205</v>
      </c>
      <c r="F2628" s="255" t="s">
        <v>12216</v>
      </c>
      <c r="G2628" s="256">
        <v>43069</v>
      </c>
      <c r="H2628" s="257">
        <v>150.59</v>
      </c>
      <c r="I2628" s="257">
        <v>1</v>
      </c>
      <c r="J2628" s="257">
        <f t="shared" si="41"/>
        <v>150.59</v>
      </c>
      <c r="K2628" s="255" t="s">
        <v>12217</v>
      </c>
      <c r="L2628" s="255" t="s">
        <v>463</v>
      </c>
      <c r="M2628" s="256">
        <v>43217</v>
      </c>
      <c r="N2628" s="255" t="s">
        <v>70</v>
      </c>
      <c r="O2628" s="255" t="s">
        <v>12218</v>
      </c>
    </row>
    <row r="2629" spans="1:15" x14ac:dyDescent="0.2">
      <c r="A2629" s="255" t="s">
        <v>508</v>
      </c>
      <c r="B2629" s="255" t="s">
        <v>2046</v>
      </c>
      <c r="C2629" s="255" t="s">
        <v>203</v>
      </c>
      <c r="D2629" s="255" t="s">
        <v>204</v>
      </c>
      <c r="E2629" s="255" t="s">
        <v>205</v>
      </c>
      <c r="F2629" s="255" t="s">
        <v>12219</v>
      </c>
      <c r="G2629" s="256">
        <v>43069</v>
      </c>
      <c r="H2629" s="257">
        <v>51.33</v>
      </c>
      <c r="I2629" s="257">
        <v>1</v>
      </c>
      <c r="J2629" s="257">
        <f t="shared" si="41"/>
        <v>51.33</v>
      </c>
      <c r="K2629" s="255" t="s">
        <v>398</v>
      </c>
      <c r="L2629" s="255" t="s">
        <v>12220</v>
      </c>
      <c r="M2629" s="256">
        <v>43213</v>
      </c>
      <c r="N2629" s="255" t="s">
        <v>70</v>
      </c>
      <c r="O2629" s="255" t="s">
        <v>398</v>
      </c>
    </row>
    <row r="2630" spans="1:15" x14ac:dyDescent="0.2">
      <c r="A2630" s="255" t="s">
        <v>508</v>
      </c>
      <c r="B2630" s="255" t="s">
        <v>2046</v>
      </c>
      <c r="C2630" s="255" t="s">
        <v>203</v>
      </c>
      <c r="D2630" s="255" t="s">
        <v>204</v>
      </c>
      <c r="E2630" s="255" t="s">
        <v>205</v>
      </c>
      <c r="F2630" s="255" t="s">
        <v>12221</v>
      </c>
      <c r="G2630" s="256">
        <v>43039</v>
      </c>
      <c r="H2630" s="257">
        <v>59.9</v>
      </c>
      <c r="I2630" s="257">
        <v>1</v>
      </c>
      <c r="J2630" s="257">
        <f t="shared" si="41"/>
        <v>59.9</v>
      </c>
      <c r="K2630" s="255" t="s">
        <v>398</v>
      </c>
      <c r="L2630" s="255" t="s">
        <v>4312</v>
      </c>
      <c r="M2630" s="256">
        <v>43193</v>
      </c>
      <c r="N2630" s="255" t="s">
        <v>70</v>
      </c>
      <c r="O2630" s="255" t="s">
        <v>398</v>
      </c>
    </row>
    <row r="2631" spans="1:15" x14ac:dyDescent="0.2">
      <c r="A2631" s="255" t="s">
        <v>508</v>
      </c>
      <c r="B2631" s="255" t="s">
        <v>2046</v>
      </c>
      <c r="C2631" s="255" t="s">
        <v>96</v>
      </c>
      <c r="D2631" s="255" t="s">
        <v>97</v>
      </c>
      <c r="E2631" s="255" t="s">
        <v>98</v>
      </c>
      <c r="F2631" s="255" t="s">
        <v>12222</v>
      </c>
      <c r="G2631" s="256">
        <v>43039</v>
      </c>
      <c r="H2631" s="257">
        <v>407.08</v>
      </c>
      <c r="I2631" s="257">
        <v>1</v>
      </c>
      <c r="J2631" s="257">
        <f t="shared" si="41"/>
        <v>407.08</v>
      </c>
      <c r="K2631" s="255" t="s">
        <v>12223</v>
      </c>
      <c r="L2631" s="255" t="s">
        <v>605</v>
      </c>
      <c r="M2631" s="256">
        <v>43217</v>
      </c>
      <c r="N2631" s="255" t="s">
        <v>70</v>
      </c>
      <c r="O2631" s="255" t="s">
        <v>398</v>
      </c>
    </row>
    <row r="2632" spans="1:15" x14ac:dyDescent="0.2">
      <c r="A2632" s="255" t="s">
        <v>508</v>
      </c>
      <c r="B2632" s="255" t="s">
        <v>2046</v>
      </c>
      <c r="C2632" s="255" t="s">
        <v>352</v>
      </c>
      <c r="D2632" s="255" t="s">
        <v>353</v>
      </c>
      <c r="E2632" s="255" t="s">
        <v>354</v>
      </c>
      <c r="F2632" s="255" t="s">
        <v>12224</v>
      </c>
      <c r="G2632" s="256">
        <v>43084</v>
      </c>
      <c r="H2632" s="257">
        <v>610.9</v>
      </c>
      <c r="I2632" s="257">
        <v>1</v>
      </c>
      <c r="J2632" s="257">
        <f t="shared" si="41"/>
        <v>610.9</v>
      </c>
      <c r="K2632" s="255" t="s">
        <v>11547</v>
      </c>
      <c r="L2632" s="255" t="s">
        <v>170</v>
      </c>
      <c r="M2632" s="256">
        <v>43200</v>
      </c>
      <c r="N2632" s="255" t="s">
        <v>70</v>
      </c>
      <c r="O2632" s="255" t="s">
        <v>11548</v>
      </c>
    </row>
    <row r="2633" spans="1:15" x14ac:dyDescent="0.2">
      <c r="A2633" s="255" t="s">
        <v>508</v>
      </c>
      <c r="B2633" s="255" t="s">
        <v>2046</v>
      </c>
      <c r="C2633" s="255" t="s">
        <v>352</v>
      </c>
      <c r="D2633" s="255" t="s">
        <v>353</v>
      </c>
      <c r="E2633" s="255" t="s">
        <v>354</v>
      </c>
      <c r="F2633" s="255" t="s">
        <v>12225</v>
      </c>
      <c r="G2633" s="256">
        <v>43026</v>
      </c>
      <c r="H2633" s="257">
        <v>10.32</v>
      </c>
      <c r="I2633" s="257">
        <v>1</v>
      </c>
      <c r="J2633" s="257">
        <f t="shared" si="41"/>
        <v>10.32</v>
      </c>
      <c r="K2633" s="255" t="s">
        <v>12226</v>
      </c>
      <c r="L2633" s="255" t="s">
        <v>625</v>
      </c>
      <c r="M2633" s="256">
        <v>43199</v>
      </c>
      <c r="N2633" s="255" t="s">
        <v>70</v>
      </c>
      <c r="O2633" s="255" t="s">
        <v>12227</v>
      </c>
    </row>
    <row r="2634" spans="1:15" x14ac:dyDescent="0.2">
      <c r="A2634" s="255" t="s">
        <v>508</v>
      </c>
      <c r="B2634" s="255" t="s">
        <v>2046</v>
      </c>
      <c r="C2634" s="255" t="s">
        <v>352</v>
      </c>
      <c r="D2634" s="255" t="s">
        <v>353</v>
      </c>
      <c r="E2634" s="255" t="s">
        <v>354</v>
      </c>
      <c r="F2634" s="255" t="s">
        <v>12228</v>
      </c>
      <c r="G2634" s="256">
        <v>43013</v>
      </c>
      <c r="H2634" s="257">
        <v>76.790000000000006</v>
      </c>
      <c r="I2634" s="257">
        <v>1</v>
      </c>
      <c r="J2634" s="257">
        <f t="shared" si="41"/>
        <v>76.790000000000006</v>
      </c>
      <c r="K2634" s="255" t="s">
        <v>12226</v>
      </c>
      <c r="L2634" s="255" t="s">
        <v>625</v>
      </c>
      <c r="M2634" s="256">
        <v>43217</v>
      </c>
      <c r="N2634" s="255" t="s">
        <v>70</v>
      </c>
      <c r="O2634" s="255" t="s">
        <v>12227</v>
      </c>
    </row>
    <row r="2635" spans="1:15" x14ac:dyDescent="0.2">
      <c r="A2635" s="255" t="s">
        <v>508</v>
      </c>
      <c r="B2635" s="255" t="s">
        <v>2046</v>
      </c>
      <c r="C2635" s="255" t="s">
        <v>11683</v>
      </c>
      <c r="D2635" s="255" t="s">
        <v>11684</v>
      </c>
      <c r="E2635" s="255" t="s">
        <v>11685</v>
      </c>
      <c r="F2635" s="255" t="s">
        <v>12229</v>
      </c>
      <c r="G2635" s="256">
        <v>43091</v>
      </c>
      <c r="H2635" s="257">
        <v>1652.86</v>
      </c>
      <c r="I2635" s="257">
        <v>1</v>
      </c>
      <c r="J2635" s="257">
        <f t="shared" si="41"/>
        <v>1652.86</v>
      </c>
      <c r="K2635" s="255" t="s">
        <v>12230</v>
      </c>
      <c r="L2635" s="255" t="s">
        <v>450</v>
      </c>
      <c r="M2635" s="256">
        <v>43215</v>
      </c>
      <c r="N2635" s="255" t="s">
        <v>70</v>
      </c>
      <c r="O2635" s="255" t="s">
        <v>12231</v>
      </c>
    </row>
    <row r="2636" spans="1:15" x14ac:dyDescent="0.2">
      <c r="A2636" s="255" t="s">
        <v>508</v>
      </c>
      <c r="B2636" s="255" t="s">
        <v>2046</v>
      </c>
      <c r="C2636" s="255" t="s">
        <v>85</v>
      </c>
      <c r="D2636" s="255" t="s">
        <v>86</v>
      </c>
      <c r="E2636" s="255" t="s">
        <v>87</v>
      </c>
      <c r="F2636" s="255" t="s">
        <v>12232</v>
      </c>
      <c r="G2636" s="256">
        <v>43100</v>
      </c>
      <c r="H2636" s="257">
        <v>929.66</v>
      </c>
      <c r="I2636" s="257">
        <v>1</v>
      </c>
      <c r="J2636" s="257">
        <f t="shared" si="41"/>
        <v>929.66</v>
      </c>
      <c r="K2636" s="255" t="s">
        <v>6895</v>
      </c>
      <c r="L2636" s="255" t="s">
        <v>1691</v>
      </c>
      <c r="M2636" s="256">
        <v>43216</v>
      </c>
      <c r="N2636" s="255" t="s">
        <v>70</v>
      </c>
      <c r="O2636" s="255" t="s">
        <v>6896</v>
      </c>
    </row>
    <row r="2637" spans="1:15" x14ac:dyDescent="0.2">
      <c r="A2637" s="255" t="s">
        <v>508</v>
      </c>
      <c r="B2637" s="255" t="s">
        <v>2046</v>
      </c>
      <c r="C2637" s="255" t="s">
        <v>6410</v>
      </c>
      <c r="D2637" s="255" t="s">
        <v>6411</v>
      </c>
      <c r="E2637" s="255" t="s">
        <v>6412</v>
      </c>
      <c r="F2637" s="255" t="s">
        <v>12233</v>
      </c>
      <c r="G2637" s="256">
        <v>43053</v>
      </c>
      <c r="H2637" s="257">
        <v>545.71</v>
      </c>
      <c r="I2637" s="257">
        <v>1</v>
      </c>
      <c r="J2637" s="257">
        <f t="shared" si="41"/>
        <v>545.71</v>
      </c>
      <c r="K2637" s="255" t="s">
        <v>12234</v>
      </c>
      <c r="L2637" s="255" t="s">
        <v>228</v>
      </c>
      <c r="M2637" s="256">
        <v>43217</v>
      </c>
      <c r="N2637" s="255" t="s">
        <v>70</v>
      </c>
      <c r="O2637" s="255" t="s">
        <v>12235</v>
      </c>
    </row>
    <row r="2638" spans="1:15" x14ac:dyDescent="0.2">
      <c r="J2638" s="258">
        <f>SUM(J2:J2637)</f>
        <v>2111755.1999999983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1"/>
  <sheetViews>
    <sheetView workbookViewId="0">
      <selection sqref="A1:XFD1048576"/>
    </sheetView>
  </sheetViews>
  <sheetFormatPr defaultColWidth="9.140625" defaultRowHeight="12.75" x14ac:dyDescent="0.2"/>
  <cols>
    <col min="1" max="1" width="10" style="255" bestFit="1" customWidth="1"/>
    <col min="2" max="2" width="14" style="255" bestFit="1" customWidth="1"/>
    <col min="3" max="3" width="10" style="255" bestFit="1" customWidth="1"/>
    <col min="4" max="4" width="37" style="255" bestFit="1" customWidth="1"/>
    <col min="5" max="5" width="11" style="255" bestFit="1" customWidth="1"/>
    <col min="6" max="6" width="30" style="255" bestFit="1" customWidth="1"/>
    <col min="7" max="7" width="15" style="255" bestFit="1" customWidth="1"/>
    <col min="8" max="8" width="10" style="255" bestFit="1" customWidth="1"/>
    <col min="9" max="9" width="21" style="255" bestFit="1" customWidth="1"/>
    <col min="10" max="10" width="16" style="255" bestFit="1" customWidth="1"/>
    <col min="11" max="11" width="13" style="255" bestFit="1" customWidth="1"/>
    <col min="12" max="12" width="14" style="255" bestFit="1" customWidth="1"/>
    <col min="13" max="13" width="19" style="255" bestFit="1" customWidth="1"/>
    <col min="14" max="16384" width="9.140625" style="255"/>
  </cols>
  <sheetData>
    <row r="1" spans="1:13" ht="25.5" x14ac:dyDescent="0.2">
      <c r="A1" s="260" t="s">
        <v>0</v>
      </c>
      <c r="B1" s="261" t="s">
        <v>276</v>
      </c>
      <c r="C1" s="260" t="s">
        <v>1</v>
      </c>
      <c r="D1" s="260" t="s">
        <v>31</v>
      </c>
      <c r="E1" s="261" t="s">
        <v>32</v>
      </c>
      <c r="F1" s="260" t="s">
        <v>40</v>
      </c>
      <c r="G1" s="260" t="s">
        <v>33</v>
      </c>
      <c r="H1" s="260" t="s">
        <v>2</v>
      </c>
      <c r="I1" s="260" t="s">
        <v>36</v>
      </c>
      <c r="J1" s="260" t="s">
        <v>3</v>
      </c>
      <c r="K1" s="261" t="s">
        <v>34</v>
      </c>
      <c r="L1" s="261" t="s">
        <v>35</v>
      </c>
      <c r="M1" s="260" t="s">
        <v>572</v>
      </c>
    </row>
    <row r="2" spans="1:13" x14ac:dyDescent="0.2">
      <c r="A2" s="255" t="s">
        <v>2063</v>
      </c>
      <c r="B2" s="255" t="s">
        <v>2045</v>
      </c>
      <c r="C2" s="255" t="s">
        <v>558</v>
      </c>
      <c r="D2" s="255" t="s">
        <v>2031</v>
      </c>
      <c r="E2" s="255" t="s">
        <v>559</v>
      </c>
      <c r="F2" s="255" t="s">
        <v>12236</v>
      </c>
      <c r="G2" s="256">
        <v>43208</v>
      </c>
      <c r="H2" s="257">
        <v>-12.95</v>
      </c>
      <c r="I2" s="255" t="s">
        <v>398</v>
      </c>
      <c r="J2" s="255" t="s">
        <v>3149</v>
      </c>
      <c r="K2" s="256">
        <v>43209</v>
      </c>
      <c r="L2" s="255" t="s">
        <v>4</v>
      </c>
      <c r="M2" s="255" t="s">
        <v>12237</v>
      </c>
    </row>
    <row r="3" spans="1:13" x14ac:dyDescent="0.2">
      <c r="A3" s="255" t="s">
        <v>2063</v>
      </c>
      <c r="B3" s="255" t="s">
        <v>2045</v>
      </c>
      <c r="C3" s="255" t="s">
        <v>558</v>
      </c>
      <c r="D3" s="255" t="s">
        <v>2031</v>
      </c>
      <c r="E3" s="255" t="s">
        <v>559</v>
      </c>
      <c r="F3" s="255" t="s">
        <v>12238</v>
      </c>
      <c r="G3" s="256">
        <v>43201</v>
      </c>
      <c r="H3" s="257">
        <v>-51</v>
      </c>
      <c r="I3" s="255" t="s">
        <v>398</v>
      </c>
      <c r="J3" s="255" t="s">
        <v>297</v>
      </c>
      <c r="K3" s="256">
        <v>43202</v>
      </c>
      <c r="L3" s="255" t="s">
        <v>4</v>
      </c>
      <c r="M3" s="255" t="s">
        <v>12239</v>
      </c>
    </row>
    <row r="4" spans="1:13" x14ac:dyDescent="0.2">
      <c r="A4" s="255" t="s">
        <v>2063</v>
      </c>
      <c r="B4" s="255" t="s">
        <v>2045</v>
      </c>
      <c r="C4" s="255" t="s">
        <v>558</v>
      </c>
      <c r="D4" s="255" t="s">
        <v>2031</v>
      </c>
      <c r="E4" s="255" t="s">
        <v>559</v>
      </c>
      <c r="F4" s="255" t="s">
        <v>12240</v>
      </c>
      <c r="G4" s="256">
        <v>43201</v>
      </c>
      <c r="H4" s="257">
        <v>-44</v>
      </c>
      <c r="I4" s="255" t="s">
        <v>398</v>
      </c>
      <c r="J4" s="255" t="s">
        <v>297</v>
      </c>
      <c r="K4" s="256">
        <v>43202</v>
      </c>
      <c r="L4" s="255" t="s">
        <v>4</v>
      </c>
      <c r="M4" s="255" t="s">
        <v>12239</v>
      </c>
    </row>
    <row r="5" spans="1:13" x14ac:dyDescent="0.2">
      <c r="A5" s="255" t="s">
        <v>2063</v>
      </c>
      <c r="B5" s="255" t="s">
        <v>2045</v>
      </c>
      <c r="C5" s="255" t="s">
        <v>558</v>
      </c>
      <c r="D5" s="255" t="s">
        <v>2031</v>
      </c>
      <c r="E5" s="255" t="s">
        <v>559</v>
      </c>
      <c r="F5" s="255" t="s">
        <v>12241</v>
      </c>
      <c r="G5" s="256">
        <v>43206</v>
      </c>
      <c r="H5" s="257">
        <v>-187</v>
      </c>
      <c r="I5" s="255" t="s">
        <v>398</v>
      </c>
      <c r="J5" s="255" t="s">
        <v>321</v>
      </c>
      <c r="K5" s="256">
        <v>43207</v>
      </c>
      <c r="L5" s="255" t="s">
        <v>4</v>
      </c>
      <c r="M5" s="255" t="s">
        <v>7757</v>
      </c>
    </row>
    <row r="6" spans="1:13" x14ac:dyDescent="0.2">
      <c r="A6" s="255" t="s">
        <v>2063</v>
      </c>
      <c r="B6" s="255" t="s">
        <v>2045</v>
      </c>
      <c r="C6" s="255" t="s">
        <v>558</v>
      </c>
      <c r="D6" s="255" t="s">
        <v>2031</v>
      </c>
      <c r="E6" s="255" t="s">
        <v>559</v>
      </c>
      <c r="F6" s="255" t="s">
        <v>12242</v>
      </c>
      <c r="G6" s="256">
        <v>43200</v>
      </c>
      <c r="H6" s="257">
        <v>-79.2</v>
      </c>
      <c r="I6" s="255" t="s">
        <v>398</v>
      </c>
      <c r="J6" s="255" t="s">
        <v>420</v>
      </c>
      <c r="K6" s="256">
        <v>43201</v>
      </c>
      <c r="L6" s="255" t="s">
        <v>4</v>
      </c>
      <c r="M6" s="255" t="s">
        <v>12243</v>
      </c>
    </row>
    <row r="7" spans="1:13" x14ac:dyDescent="0.2">
      <c r="A7" s="255" t="s">
        <v>2063</v>
      </c>
      <c r="B7" s="255" t="s">
        <v>2045</v>
      </c>
      <c r="C7" s="255" t="s">
        <v>558</v>
      </c>
      <c r="D7" s="255" t="s">
        <v>2031</v>
      </c>
      <c r="E7" s="255" t="s">
        <v>559</v>
      </c>
      <c r="F7" s="255" t="s">
        <v>12244</v>
      </c>
      <c r="G7" s="256">
        <v>43200</v>
      </c>
      <c r="H7" s="257">
        <v>-79.2</v>
      </c>
      <c r="I7" s="255" t="s">
        <v>398</v>
      </c>
      <c r="J7" s="255" t="s">
        <v>420</v>
      </c>
      <c r="K7" s="256">
        <v>43201</v>
      </c>
      <c r="L7" s="255" t="s">
        <v>4</v>
      </c>
      <c r="M7" s="255" t="s">
        <v>12245</v>
      </c>
    </row>
    <row r="8" spans="1:13" x14ac:dyDescent="0.2">
      <c r="A8" s="255" t="s">
        <v>2063</v>
      </c>
      <c r="B8" s="255" t="s">
        <v>2045</v>
      </c>
      <c r="C8" s="255" t="s">
        <v>1345</v>
      </c>
      <c r="D8" s="255" t="s">
        <v>1346</v>
      </c>
      <c r="E8" s="255" t="s">
        <v>1347</v>
      </c>
      <c r="F8" s="255" t="s">
        <v>12246</v>
      </c>
      <c r="G8" s="256">
        <v>43159</v>
      </c>
      <c r="H8" s="257">
        <v>-40.5</v>
      </c>
      <c r="I8" s="255" t="s">
        <v>5427</v>
      </c>
      <c r="J8" s="255" t="s">
        <v>5428</v>
      </c>
      <c r="K8" s="256">
        <v>43207</v>
      </c>
      <c r="L8" s="255" t="s">
        <v>4</v>
      </c>
      <c r="M8" s="255" t="s">
        <v>5429</v>
      </c>
    </row>
    <row r="9" spans="1:13" x14ac:dyDescent="0.2">
      <c r="A9" s="255" t="s">
        <v>2063</v>
      </c>
      <c r="B9" s="255" t="s">
        <v>2045</v>
      </c>
      <c r="C9" s="255" t="s">
        <v>85</v>
      </c>
      <c r="D9" s="255" t="s">
        <v>86</v>
      </c>
      <c r="E9" s="255" t="s">
        <v>87</v>
      </c>
      <c r="F9" s="255" t="s">
        <v>12247</v>
      </c>
      <c r="G9" s="256">
        <v>43214</v>
      </c>
      <c r="H9" s="257">
        <v>-97.51</v>
      </c>
      <c r="I9" s="255" t="s">
        <v>12248</v>
      </c>
      <c r="J9" s="255" t="s">
        <v>799</v>
      </c>
      <c r="K9" s="256">
        <v>43215</v>
      </c>
      <c r="L9" s="255" t="s">
        <v>4</v>
      </c>
      <c r="M9" s="255" t="s">
        <v>12249</v>
      </c>
    </row>
    <row r="10" spans="1:13" x14ac:dyDescent="0.2">
      <c r="A10" s="255" t="s">
        <v>2063</v>
      </c>
      <c r="B10" s="255" t="s">
        <v>2045</v>
      </c>
      <c r="C10" s="255" t="s">
        <v>85</v>
      </c>
      <c r="D10" s="255" t="s">
        <v>86</v>
      </c>
      <c r="E10" s="255" t="s">
        <v>87</v>
      </c>
      <c r="F10" s="255" t="s">
        <v>12250</v>
      </c>
      <c r="G10" s="256">
        <v>43206</v>
      </c>
      <c r="H10" s="257">
        <v>-0.87</v>
      </c>
      <c r="I10" s="255" t="s">
        <v>12248</v>
      </c>
      <c r="J10" s="255" t="s">
        <v>799</v>
      </c>
      <c r="K10" s="256">
        <v>43207</v>
      </c>
      <c r="L10" s="255" t="s">
        <v>4</v>
      </c>
      <c r="M10" s="255" t="s">
        <v>12249</v>
      </c>
    </row>
    <row r="11" spans="1:13" s="266" customFormat="1" x14ac:dyDescent="0.2">
      <c r="A11" s="266" t="s">
        <v>2063</v>
      </c>
      <c r="B11" s="266" t="s">
        <v>2045</v>
      </c>
      <c r="C11" s="266" t="s">
        <v>85</v>
      </c>
      <c r="D11" s="266" t="s">
        <v>86</v>
      </c>
      <c r="E11" s="266" t="s">
        <v>87</v>
      </c>
      <c r="F11" s="266" t="s">
        <v>12251</v>
      </c>
      <c r="G11" s="269">
        <v>43192</v>
      </c>
      <c r="H11" s="270">
        <v>-38.65</v>
      </c>
      <c r="I11" s="266" t="s">
        <v>12252</v>
      </c>
      <c r="J11" s="266" t="s">
        <v>12253</v>
      </c>
      <c r="K11" s="269">
        <v>43194</v>
      </c>
      <c r="L11" s="266" t="s">
        <v>4</v>
      </c>
      <c r="M11" s="266" t="s">
        <v>12254</v>
      </c>
    </row>
    <row r="12" spans="1:13" x14ac:dyDescent="0.2">
      <c r="A12" s="255" t="s">
        <v>2063</v>
      </c>
      <c r="B12" s="255" t="s">
        <v>2046</v>
      </c>
      <c r="C12" s="255" t="s">
        <v>476</v>
      </c>
      <c r="D12" s="255" t="s">
        <v>477</v>
      </c>
      <c r="E12" s="255" t="s">
        <v>478</v>
      </c>
      <c r="F12" s="255" t="s">
        <v>12255</v>
      </c>
      <c r="G12" s="256">
        <v>43190</v>
      </c>
      <c r="H12" s="257">
        <v>26.4</v>
      </c>
      <c r="I12" s="255" t="s">
        <v>12256</v>
      </c>
      <c r="J12" s="255" t="s">
        <v>221</v>
      </c>
      <c r="K12" s="256">
        <v>43203</v>
      </c>
      <c r="L12" s="255" t="s">
        <v>4</v>
      </c>
      <c r="M12" s="255" t="s">
        <v>12257</v>
      </c>
    </row>
    <row r="13" spans="1:13" x14ac:dyDescent="0.2">
      <c r="A13" s="255" t="s">
        <v>2063</v>
      </c>
      <c r="B13" s="255" t="s">
        <v>2046</v>
      </c>
      <c r="C13" s="255" t="s">
        <v>602</v>
      </c>
      <c r="D13" s="255" t="s">
        <v>603</v>
      </c>
      <c r="E13" s="255" t="s">
        <v>604</v>
      </c>
      <c r="F13" s="255" t="s">
        <v>9557</v>
      </c>
      <c r="G13" s="256">
        <v>43182</v>
      </c>
      <c r="H13" s="257">
        <v>96.2</v>
      </c>
      <c r="I13" s="255" t="s">
        <v>12258</v>
      </c>
      <c r="J13" s="255" t="s">
        <v>318</v>
      </c>
      <c r="K13" s="256">
        <v>43193</v>
      </c>
      <c r="L13" s="255" t="s">
        <v>4</v>
      </c>
      <c r="M13" s="255" t="s">
        <v>12259</v>
      </c>
    </row>
    <row r="14" spans="1:13" x14ac:dyDescent="0.2">
      <c r="A14" s="255" t="s">
        <v>2063</v>
      </c>
      <c r="B14" s="255" t="s">
        <v>2046</v>
      </c>
      <c r="C14" s="255" t="s">
        <v>558</v>
      </c>
      <c r="D14" s="255" t="s">
        <v>2031</v>
      </c>
      <c r="E14" s="255" t="s">
        <v>559</v>
      </c>
      <c r="F14" s="255" t="s">
        <v>12260</v>
      </c>
      <c r="G14" s="256">
        <v>43216</v>
      </c>
      <c r="H14" s="257">
        <v>58.13</v>
      </c>
      <c r="I14" s="255" t="s">
        <v>398</v>
      </c>
      <c r="J14" s="255" t="s">
        <v>804</v>
      </c>
      <c r="K14" s="256">
        <v>43217</v>
      </c>
      <c r="L14" s="255" t="s">
        <v>4</v>
      </c>
      <c r="M14" s="255" t="s">
        <v>12261</v>
      </c>
    </row>
    <row r="15" spans="1:13" x14ac:dyDescent="0.2">
      <c r="A15" s="255" t="s">
        <v>2063</v>
      </c>
      <c r="B15" s="255" t="s">
        <v>2046</v>
      </c>
      <c r="C15" s="255" t="s">
        <v>558</v>
      </c>
      <c r="D15" s="255" t="s">
        <v>2031</v>
      </c>
      <c r="E15" s="255" t="s">
        <v>559</v>
      </c>
      <c r="F15" s="255" t="s">
        <v>12262</v>
      </c>
      <c r="G15" s="256">
        <v>43216</v>
      </c>
      <c r="H15" s="257">
        <v>51.56</v>
      </c>
      <c r="I15" s="255" t="s">
        <v>398</v>
      </c>
      <c r="J15" s="255" t="s">
        <v>804</v>
      </c>
      <c r="K15" s="256">
        <v>43217</v>
      </c>
      <c r="L15" s="255" t="s">
        <v>4</v>
      </c>
      <c r="M15" s="255" t="s">
        <v>12261</v>
      </c>
    </row>
    <row r="16" spans="1:13" x14ac:dyDescent="0.2">
      <c r="A16" s="255" t="s">
        <v>2063</v>
      </c>
      <c r="B16" s="255" t="s">
        <v>2046</v>
      </c>
      <c r="C16" s="255" t="s">
        <v>558</v>
      </c>
      <c r="D16" s="255" t="s">
        <v>2031</v>
      </c>
      <c r="E16" s="255" t="s">
        <v>559</v>
      </c>
      <c r="F16" s="255" t="s">
        <v>12263</v>
      </c>
      <c r="G16" s="256">
        <v>43215</v>
      </c>
      <c r="H16" s="257">
        <v>174.99</v>
      </c>
      <c r="I16" s="255" t="s">
        <v>398</v>
      </c>
      <c r="J16" s="255" t="s">
        <v>804</v>
      </c>
      <c r="K16" s="256">
        <v>43216</v>
      </c>
      <c r="L16" s="255" t="s">
        <v>4</v>
      </c>
      <c r="M16" s="255" t="s">
        <v>12264</v>
      </c>
    </row>
    <row r="17" spans="1:13" x14ac:dyDescent="0.2">
      <c r="A17" s="255" t="s">
        <v>2063</v>
      </c>
      <c r="B17" s="255" t="s">
        <v>2046</v>
      </c>
      <c r="C17" s="255" t="s">
        <v>558</v>
      </c>
      <c r="D17" s="255" t="s">
        <v>2031</v>
      </c>
      <c r="E17" s="255" t="s">
        <v>559</v>
      </c>
      <c r="F17" s="255" t="s">
        <v>12265</v>
      </c>
      <c r="G17" s="256">
        <v>43215</v>
      </c>
      <c r="H17" s="257">
        <v>48.32</v>
      </c>
      <c r="I17" s="255" t="s">
        <v>398</v>
      </c>
      <c r="J17" s="255" t="s">
        <v>804</v>
      </c>
      <c r="K17" s="256">
        <v>43216</v>
      </c>
      <c r="L17" s="255" t="s">
        <v>4</v>
      </c>
      <c r="M17" s="255" t="s">
        <v>12264</v>
      </c>
    </row>
    <row r="18" spans="1:13" x14ac:dyDescent="0.2">
      <c r="A18" s="255" t="s">
        <v>2063</v>
      </c>
      <c r="B18" s="255" t="s">
        <v>2046</v>
      </c>
      <c r="C18" s="255" t="s">
        <v>558</v>
      </c>
      <c r="D18" s="255" t="s">
        <v>2031</v>
      </c>
      <c r="E18" s="255" t="s">
        <v>559</v>
      </c>
      <c r="F18" s="255" t="s">
        <v>12266</v>
      </c>
      <c r="G18" s="256">
        <v>43215</v>
      </c>
      <c r="H18" s="257">
        <v>97.85</v>
      </c>
      <c r="I18" s="255" t="s">
        <v>398</v>
      </c>
      <c r="J18" s="255" t="s">
        <v>547</v>
      </c>
      <c r="K18" s="256">
        <v>43216</v>
      </c>
      <c r="L18" s="255" t="s">
        <v>4</v>
      </c>
      <c r="M18" s="255" t="s">
        <v>12267</v>
      </c>
    </row>
    <row r="19" spans="1:13" x14ac:dyDescent="0.2">
      <c r="A19" s="255" t="s">
        <v>2063</v>
      </c>
      <c r="B19" s="255" t="s">
        <v>2046</v>
      </c>
      <c r="C19" s="255" t="s">
        <v>558</v>
      </c>
      <c r="D19" s="255" t="s">
        <v>2031</v>
      </c>
      <c r="E19" s="255" t="s">
        <v>559</v>
      </c>
      <c r="F19" s="255" t="s">
        <v>12268</v>
      </c>
      <c r="G19" s="256">
        <v>43215</v>
      </c>
      <c r="H19" s="257">
        <v>97.85</v>
      </c>
      <c r="I19" s="255" t="s">
        <v>398</v>
      </c>
      <c r="J19" s="255" t="s">
        <v>547</v>
      </c>
      <c r="K19" s="256">
        <v>43216</v>
      </c>
      <c r="L19" s="255" t="s">
        <v>4</v>
      </c>
      <c r="M19" s="255" t="s">
        <v>12267</v>
      </c>
    </row>
    <row r="20" spans="1:13" x14ac:dyDescent="0.2">
      <c r="A20" s="255" t="s">
        <v>2063</v>
      </c>
      <c r="B20" s="255" t="s">
        <v>2046</v>
      </c>
      <c r="C20" s="255" t="s">
        <v>558</v>
      </c>
      <c r="D20" s="255" t="s">
        <v>2031</v>
      </c>
      <c r="E20" s="255" t="s">
        <v>559</v>
      </c>
      <c r="F20" s="255" t="s">
        <v>12269</v>
      </c>
      <c r="G20" s="256">
        <v>43215</v>
      </c>
      <c r="H20" s="257">
        <v>126.36</v>
      </c>
      <c r="I20" s="255" t="s">
        <v>398</v>
      </c>
      <c r="J20" s="255" t="s">
        <v>297</v>
      </c>
      <c r="K20" s="256">
        <v>43216</v>
      </c>
      <c r="L20" s="255" t="s">
        <v>4</v>
      </c>
      <c r="M20" s="255" t="s">
        <v>7238</v>
      </c>
    </row>
    <row r="21" spans="1:13" x14ac:dyDescent="0.2">
      <c r="A21" s="255" t="s">
        <v>2063</v>
      </c>
      <c r="B21" s="255" t="s">
        <v>2046</v>
      </c>
      <c r="C21" s="255" t="s">
        <v>558</v>
      </c>
      <c r="D21" s="255" t="s">
        <v>2031</v>
      </c>
      <c r="E21" s="255" t="s">
        <v>559</v>
      </c>
      <c r="F21" s="255" t="s">
        <v>12270</v>
      </c>
      <c r="G21" s="256">
        <v>43215</v>
      </c>
      <c r="H21" s="257">
        <v>1093.96</v>
      </c>
      <c r="I21" s="255" t="s">
        <v>398</v>
      </c>
      <c r="J21" s="255" t="s">
        <v>2623</v>
      </c>
      <c r="K21" s="256">
        <v>43216</v>
      </c>
      <c r="L21" s="255" t="s">
        <v>4</v>
      </c>
      <c r="M21" s="255" t="s">
        <v>12271</v>
      </c>
    </row>
    <row r="22" spans="1:13" x14ac:dyDescent="0.2">
      <c r="A22" s="255" t="s">
        <v>2063</v>
      </c>
      <c r="B22" s="255" t="s">
        <v>2046</v>
      </c>
      <c r="C22" s="255" t="s">
        <v>558</v>
      </c>
      <c r="D22" s="255" t="s">
        <v>2031</v>
      </c>
      <c r="E22" s="255" t="s">
        <v>559</v>
      </c>
      <c r="F22" s="255" t="s">
        <v>12272</v>
      </c>
      <c r="G22" s="256">
        <v>43215</v>
      </c>
      <c r="H22" s="257">
        <v>675.57</v>
      </c>
      <c r="I22" s="255" t="s">
        <v>398</v>
      </c>
      <c r="J22" s="255" t="s">
        <v>297</v>
      </c>
      <c r="K22" s="256">
        <v>43216</v>
      </c>
      <c r="L22" s="255" t="s">
        <v>4</v>
      </c>
      <c r="M22" s="255" t="s">
        <v>12273</v>
      </c>
    </row>
    <row r="23" spans="1:13" x14ac:dyDescent="0.2">
      <c r="A23" s="255" t="s">
        <v>2063</v>
      </c>
      <c r="B23" s="255" t="s">
        <v>2046</v>
      </c>
      <c r="C23" s="255" t="s">
        <v>558</v>
      </c>
      <c r="D23" s="255" t="s">
        <v>2031</v>
      </c>
      <c r="E23" s="255" t="s">
        <v>559</v>
      </c>
      <c r="F23" s="255" t="s">
        <v>12274</v>
      </c>
      <c r="G23" s="256">
        <v>43214</v>
      </c>
      <c r="H23" s="257">
        <v>79.989999999999995</v>
      </c>
      <c r="I23" s="255" t="s">
        <v>398</v>
      </c>
      <c r="J23" s="255" t="s">
        <v>640</v>
      </c>
      <c r="K23" s="256">
        <v>43215</v>
      </c>
      <c r="L23" s="255" t="s">
        <v>4</v>
      </c>
      <c r="M23" s="255" t="s">
        <v>12275</v>
      </c>
    </row>
    <row r="24" spans="1:13" x14ac:dyDescent="0.2">
      <c r="A24" s="255" t="s">
        <v>2063</v>
      </c>
      <c r="B24" s="255" t="s">
        <v>2046</v>
      </c>
      <c r="C24" s="255" t="s">
        <v>558</v>
      </c>
      <c r="D24" s="255" t="s">
        <v>2031</v>
      </c>
      <c r="E24" s="255" t="s">
        <v>559</v>
      </c>
      <c r="F24" s="255" t="s">
        <v>12276</v>
      </c>
      <c r="G24" s="256">
        <v>43214</v>
      </c>
      <c r="H24" s="257">
        <v>151.25</v>
      </c>
      <c r="I24" s="255" t="s">
        <v>398</v>
      </c>
      <c r="J24" s="255" t="s">
        <v>640</v>
      </c>
      <c r="K24" s="256">
        <v>43215</v>
      </c>
      <c r="L24" s="255" t="s">
        <v>4</v>
      </c>
      <c r="M24" s="255" t="s">
        <v>12275</v>
      </c>
    </row>
    <row r="25" spans="1:13" x14ac:dyDescent="0.2">
      <c r="A25" s="255" t="s">
        <v>2063</v>
      </c>
      <c r="B25" s="255" t="s">
        <v>2046</v>
      </c>
      <c r="C25" s="255" t="s">
        <v>558</v>
      </c>
      <c r="D25" s="255" t="s">
        <v>2031</v>
      </c>
      <c r="E25" s="255" t="s">
        <v>559</v>
      </c>
      <c r="F25" s="255" t="s">
        <v>12277</v>
      </c>
      <c r="G25" s="256">
        <v>43214</v>
      </c>
      <c r="H25" s="257">
        <v>242.44</v>
      </c>
      <c r="I25" s="255" t="s">
        <v>398</v>
      </c>
      <c r="J25" s="255" t="s">
        <v>640</v>
      </c>
      <c r="K25" s="256">
        <v>43215</v>
      </c>
      <c r="L25" s="255" t="s">
        <v>4</v>
      </c>
      <c r="M25" s="255" t="s">
        <v>12278</v>
      </c>
    </row>
    <row r="26" spans="1:13" x14ac:dyDescent="0.2">
      <c r="A26" s="255" t="s">
        <v>2063</v>
      </c>
      <c r="B26" s="255" t="s">
        <v>2046</v>
      </c>
      <c r="C26" s="255" t="s">
        <v>558</v>
      </c>
      <c r="D26" s="255" t="s">
        <v>2031</v>
      </c>
      <c r="E26" s="255" t="s">
        <v>559</v>
      </c>
      <c r="F26" s="255" t="s">
        <v>12279</v>
      </c>
      <c r="G26" s="256">
        <v>43214</v>
      </c>
      <c r="H26" s="257">
        <v>82.95</v>
      </c>
      <c r="I26" s="255" t="s">
        <v>398</v>
      </c>
      <c r="J26" s="255" t="s">
        <v>297</v>
      </c>
      <c r="K26" s="256">
        <v>43215</v>
      </c>
      <c r="L26" s="255" t="s">
        <v>4</v>
      </c>
      <c r="M26" s="255" t="s">
        <v>12280</v>
      </c>
    </row>
    <row r="27" spans="1:13" x14ac:dyDescent="0.2">
      <c r="A27" s="255" t="s">
        <v>2063</v>
      </c>
      <c r="B27" s="255" t="s">
        <v>2046</v>
      </c>
      <c r="C27" s="255" t="s">
        <v>558</v>
      </c>
      <c r="D27" s="255" t="s">
        <v>2031</v>
      </c>
      <c r="E27" s="255" t="s">
        <v>559</v>
      </c>
      <c r="F27" s="255" t="s">
        <v>12281</v>
      </c>
      <c r="G27" s="256">
        <v>43214</v>
      </c>
      <c r="H27" s="257">
        <v>82.95</v>
      </c>
      <c r="I27" s="255" t="s">
        <v>398</v>
      </c>
      <c r="J27" s="255" t="s">
        <v>297</v>
      </c>
      <c r="K27" s="256">
        <v>43215</v>
      </c>
      <c r="L27" s="255" t="s">
        <v>4</v>
      </c>
      <c r="M27" s="255" t="s">
        <v>12280</v>
      </c>
    </row>
    <row r="28" spans="1:13" x14ac:dyDescent="0.2">
      <c r="A28" s="255" t="s">
        <v>2063</v>
      </c>
      <c r="B28" s="255" t="s">
        <v>2046</v>
      </c>
      <c r="C28" s="255" t="s">
        <v>558</v>
      </c>
      <c r="D28" s="255" t="s">
        <v>2031</v>
      </c>
      <c r="E28" s="255" t="s">
        <v>559</v>
      </c>
      <c r="F28" s="255" t="s">
        <v>12282</v>
      </c>
      <c r="G28" s="256">
        <v>43214</v>
      </c>
      <c r="H28" s="257">
        <v>139.97999999999999</v>
      </c>
      <c r="I28" s="255" t="s">
        <v>398</v>
      </c>
      <c r="J28" s="255" t="s">
        <v>640</v>
      </c>
      <c r="K28" s="256">
        <v>43215</v>
      </c>
      <c r="L28" s="255" t="s">
        <v>4</v>
      </c>
      <c r="M28" s="255" t="s">
        <v>12283</v>
      </c>
    </row>
    <row r="29" spans="1:13" x14ac:dyDescent="0.2">
      <c r="A29" s="255" t="s">
        <v>2063</v>
      </c>
      <c r="B29" s="255" t="s">
        <v>2046</v>
      </c>
      <c r="C29" s="255" t="s">
        <v>558</v>
      </c>
      <c r="D29" s="255" t="s">
        <v>2031</v>
      </c>
      <c r="E29" s="255" t="s">
        <v>559</v>
      </c>
      <c r="F29" s="255" t="s">
        <v>12284</v>
      </c>
      <c r="G29" s="256">
        <v>43214</v>
      </c>
      <c r="H29" s="257">
        <v>269.58</v>
      </c>
      <c r="I29" s="255" t="s">
        <v>398</v>
      </c>
      <c r="J29" s="255" t="s">
        <v>297</v>
      </c>
      <c r="K29" s="256">
        <v>43215</v>
      </c>
      <c r="L29" s="255" t="s">
        <v>4</v>
      </c>
      <c r="M29" s="255" t="s">
        <v>12285</v>
      </c>
    </row>
    <row r="30" spans="1:13" x14ac:dyDescent="0.2">
      <c r="A30" s="255" t="s">
        <v>2063</v>
      </c>
      <c r="B30" s="255" t="s">
        <v>2046</v>
      </c>
      <c r="C30" s="255" t="s">
        <v>558</v>
      </c>
      <c r="D30" s="255" t="s">
        <v>2031</v>
      </c>
      <c r="E30" s="255" t="s">
        <v>559</v>
      </c>
      <c r="F30" s="255" t="s">
        <v>12286</v>
      </c>
      <c r="G30" s="256">
        <v>43213</v>
      </c>
      <c r="H30" s="257">
        <v>283.22000000000003</v>
      </c>
      <c r="I30" s="255" t="s">
        <v>398</v>
      </c>
      <c r="J30" s="255" t="s">
        <v>297</v>
      </c>
      <c r="K30" s="256">
        <v>43214</v>
      </c>
      <c r="L30" s="255" t="s">
        <v>4</v>
      </c>
      <c r="M30" s="255" t="s">
        <v>12287</v>
      </c>
    </row>
    <row r="31" spans="1:13" x14ac:dyDescent="0.2">
      <c r="A31" s="255" t="s">
        <v>2063</v>
      </c>
      <c r="B31" s="255" t="s">
        <v>2046</v>
      </c>
      <c r="C31" s="255" t="s">
        <v>558</v>
      </c>
      <c r="D31" s="255" t="s">
        <v>2031</v>
      </c>
      <c r="E31" s="255" t="s">
        <v>559</v>
      </c>
      <c r="F31" s="255" t="s">
        <v>12288</v>
      </c>
      <c r="G31" s="256">
        <v>43213</v>
      </c>
      <c r="H31" s="257">
        <v>393.51</v>
      </c>
      <c r="I31" s="255" t="s">
        <v>398</v>
      </c>
      <c r="J31" s="255" t="s">
        <v>297</v>
      </c>
      <c r="K31" s="256">
        <v>43214</v>
      </c>
      <c r="L31" s="255" t="s">
        <v>4</v>
      </c>
      <c r="M31" s="255" t="s">
        <v>12287</v>
      </c>
    </row>
    <row r="32" spans="1:13" x14ac:dyDescent="0.2">
      <c r="A32" s="255" t="s">
        <v>2063</v>
      </c>
      <c r="B32" s="255" t="s">
        <v>2046</v>
      </c>
      <c r="C32" s="255" t="s">
        <v>558</v>
      </c>
      <c r="D32" s="255" t="s">
        <v>2031</v>
      </c>
      <c r="E32" s="255" t="s">
        <v>559</v>
      </c>
      <c r="F32" s="255" t="s">
        <v>12289</v>
      </c>
      <c r="G32" s="256">
        <v>43213</v>
      </c>
      <c r="H32" s="257">
        <v>274.51</v>
      </c>
      <c r="I32" s="255" t="s">
        <v>398</v>
      </c>
      <c r="J32" s="255" t="s">
        <v>297</v>
      </c>
      <c r="K32" s="256">
        <v>43214</v>
      </c>
      <c r="L32" s="255" t="s">
        <v>4</v>
      </c>
      <c r="M32" s="255" t="s">
        <v>6784</v>
      </c>
    </row>
    <row r="33" spans="1:13" x14ac:dyDescent="0.2">
      <c r="A33" s="255" t="s">
        <v>2063</v>
      </c>
      <c r="B33" s="255" t="s">
        <v>2046</v>
      </c>
      <c r="C33" s="255" t="s">
        <v>558</v>
      </c>
      <c r="D33" s="255" t="s">
        <v>2031</v>
      </c>
      <c r="E33" s="255" t="s">
        <v>559</v>
      </c>
      <c r="F33" s="255" t="s">
        <v>12290</v>
      </c>
      <c r="G33" s="256">
        <v>43213</v>
      </c>
      <c r="H33" s="257">
        <v>538.02</v>
      </c>
      <c r="I33" s="255" t="s">
        <v>398</v>
      </c>
      <c r="J33" s="255" t="s">
        <v>297</v>
      </c>
      <c r="K33" s="256">
        <v>43214</v>
      </c>
      <c r="L33" s="255" t="s">
        <v>4</v>
      </c>
      <c r="M33" s="255" t="s">
        <v>6784</v>
      </c>
    </row>
    <row r="34" spans="1:13" x14ac:dyDescent="0.2">
      <c r="A34" s="255" t="s">
        <v>2063</v>
      </c>
      <c r="B34" s="255" t="s">
        <v>2046</v>
      </c>
      <c r="C34" s="255" t="s">
        <v>558</v>
      </c>
      <c r="D34" s="255" t="s">
        <v>2031</v>
      </c>
      <c r="E34" s="255" t="s">
        <v>559</v>
      </c>
      <c r="F34" s="255" t="s">
        <v>12291</v>
      </c>
      <c r="G34" s="256">
        <v>43213</v>
      </c>
      <c r="H34" s="257">
        <v>104.84</v>
      </c>
      <c r="I34" s="255" t="s">
        <v>398</v>
      </c>
      <c r="J34" s="255" t="s">
        <v>297</v>
      </c>
      <c r="K34" s="256">
        <v>43214</v>
      </c>
      <c r="L34" s="255" t="s">
        <v>4</v>
      </c>
      <c r="M34" s="255" t="s">
        <v>6784</v>
      </c>
    </row>
    <row r="35" spans="1:13" x14ac:dyDescent="0.2">
      <c r="A35" s="255" t="s">
        <v>2063</v>
      </c>
      <c r="B35" s="255" t="s">
        <v>2046</v>
      </c>
      <c r="C35" s="255" t="s">
        <v>558</v>
      </c>
      <c r="D35" s="255" t="s">
        <v>2031</v>
      </c>
      <c r="E35" s="255" t="s">
        <v>559</v>
      </c>
      <c r="F35" s="255" t="s">
        <v>12292</v>
      </c>
      <c r="G35" s="256">
        <v>43213</v>
      </c>
      <c r="H35" s="257">
        <v>81</v>
      </c>
      <c r="I35" s="255" t="s">
        <v>398</v>
      </c>
      <c r="J35" s="255" t="s">
        <v>297</v>
      </c>
      <c r="K35" s="256">
        <v>43214</v>
      </c>
      <c r="L35" s="255" t="s">
        <v>4</v>
      </c>
      <c r="M35" s="255" t="s">
        <v>12293</v>
      </c>
    </row>
    <row r="36" spans="1:13" x14ac:dyDescent="0.2">
      <c r="A36" s="255" t="s">
        <v>2063</v>
      </c>
      <c r="B36" s="255" t="s">
        <v>2046</v>
      </c>
      <c r="C36" s="255" t="s">
        <v>558</v>
      </c>
      <c r="D36" s="255" t="s">
        <v>2031</v>
      </c>
      <c r="E36" s="255" t="s">
        <v>559</v>
      </c>
      <c r="F36" s="255" t="s">
        <v>12294</v>
      </c>
      <c r="G36" s="256">
        <v>43213</v>
      </c>
      <c r="H36" s="257">
        <v>93</v>
      </c>
      <c r="I36" s="255" t="s">
        <v>398</v>
      </c>
      <c r="J36" s="255" t="s">
        <v>297</v>
      </c>
      <c r="K36" s="256">
        <v>43214</v>
      </c>
      <c r="L36" s="255" t="s">
        <v>4</v>
      </c>
      <c r="M36" s="255" t="s">
        <v>12293</v>
      </c>
    </row>
    <row r="37" spans="1:13" x14ac:dyDescent="0.2">
      <c r="A37" s="255" t="s">
        <v>2063</v>
      </c>
      <c r="B37" s="255" t="s">
        <v>2046</v>
      </c>
      <c r="C37" s="255" t="s">
        <v>558</v>
      </c>
      <c r="D37" s="255" t="s">
        <v>2031</v>
      </c>
      <c r="E37" s="255" t="s">
        <v>559</v>
      </c>
      <c r="F37" s="255" t="s">
        <v>12295</v>
      </c>
      <c r="G37" s="256">
        <v>43208</v>
      </c>
      <c r="H37" s="257">
        <v>185.9</v>
      </c>
      <c r="I37" s="255" t="s">
        <v>398</v>
      </c>
      <c r="J37" s="255" t="s">
        <v>297</v>
      </c>
      <c r="K37" s="256">
        <v>43209</v>
      </c>
      <c r="L37" s="255" t="s">
        <v>4</v>
      </c>
      <c r="M37" s="255" t="s">
        <v>6784</v>
      </c>
    </row>
    <row r="38" spans="1:13" x14ac:dyDescent="0.2">
      <c r="A38" s="255" t="s">
        <v>2063</v>
      </c>
      <c r="B38" s="255" t="s">
        <v>2046</v>
      </c>
      <c r="C38" s="255" t="s">
        <v>558</v>
      </c>
      <c r="D38" s="255" t="s">
        <v>2031</v>
      </c>
      <c r="E38" s="255" t="s">
        <v>559</v>
      </c>
      <c r="F38" s="255" t="s">
        <v>12296</v>
      </c>
      <c r="G38" s="256">
        <v>43208</v>
      </c>
      <c r="H38" s="257">
        <v>15</v>
      </c>
      <c r="I38" s="255" t="s">
        <v>398</v>
      </c>
      <c r="J38" s="255" t="s">
        <v>297</v>
      </c>
      <c r="K38" s="256">
        <v>43209</v>
      </c>
      <c r="L38" s="255" t="s">
        <v>4</v>
      </c>
      <c r="M38" s="255" t="s">
        <v>12239</v>
      </c>
    </row>
    <row r="39" spans="1:13" x14ac:dyDescent="0.2">
      <c r="A39" s="255" t="s">
        <v>2063</v>
      </c>
      <c r="B39" s="255" t="s">
        <v>2046</v>
      </c>
      <c r="C39" s="255" t="s">
        <v>558</v>
      </c>
      <c r="D39" s="255" t="s">
        <v>2031</v>
      </c>
      <c r="E39" s="255" t="s">
        <v>559</v>
      </c>
      <c r="F39" s="255" t="s">
        <v>12297</v>
      </c>
      <c r="G39" s="256">
        <v>43207</v>
      </c>
      <c r="H39" s="257">
        <v>135.44</v>
      </c>
      <c r="I39" s="255" t="s">
        <v>398</v>
      </c>
      <c r="J39" s="255" t="s">
        <v>453</v>
      </c>
      <c r="K39" s="256">
        <v>43208</v>
      </c>
      <c r="L39" s="255" t="s">
        <v>4</v>
      </c>
      <c r="M39" s="255" t="s">
        <v>12298</v>
      </c>
    </row>
    <row r="40" spans="1:13" x14ac:dyDescent="0.2">
      <c r="A40" s="255" t="s">
        <v>2063</v>
      </c>
      <c r="B40" s="255" t="s">
        <v>2046</v>
      </c>
      <c r="C40" s="255" t="s">
        <v>558</v>
      </c>
      <c r="D40" s="255" t="s">
        <v>2031</v>
      </c>
      <c r="E40" s="255" t="s">
        <v>559</v>
      </c>
      <c r="F40" s="255" t="s">
        <v>12299</v>
      </c>
      <c r="G40" s="256">
        <v>43207</v>
      </c>
      <c r="H40" s="257">
        <v>12.95</v>
      </c>
      <c r="I40" s="255" t="s">
        <v>398</v>
      </c>
      <c r="J40" s="255" t="s">
        <v>12300</v>
      </c>
      <c r="K40" s="256">
        <v>43208</v>
      </c>
      <c r="L40" s="255" t="s">
        <v>4</v>
      </c>
      <c r="M40" s="255" t="s">
        <v>12237</v>
      </c>
    </row>
    <row r="41" spans="1:13" x14ac:dyDescent="0.2">
      <c r="A41" s="255" t="s">
        <v>2063</v>
      </c>
      <c r="B41" s="255" t="s">
        <v>2046</v>
      </c>
      <c r="C41" s="255" t="s">
        <v>558</v>
      </c>
      <c r="D41" s="255" t="s">
        <v>2031</v>
      </c>
      <c r="E41" s="255" t="s">
        <v>559</v>
      </c>
      <c r="F41" s="255" t="s">
        <v>12301</v>
      </c>
      <c r="G41" s="256">
        <v>43206</v>
      </c>
      <c r="H41" s="257">
        <v>45</v>
      </c>
      <c r="I41" s="255" t="s">
        <v>398</v>
      </c>
      <c r="J41" s="255" t="s">
        <v>358</v>
      </c>
      <c r="K41" s="256">
        <v>43207</v>
      </c>
      <c r="L41" s="255" t="s">
        <v>4</v>
      </c>
      <c r="M41" s="255" t="s">
        <v>12302</v>
      </c>
    </row>
    <row r="42" spans="1:13" x14ac:dyDescent="0.2">
      <c r="A42" s="255" t="s">
        <v>2063</v>
      </c>
      <c r="B42" s="255" t="s">
        <v>2046</v>
      </c>
      <c r="C42" s="255" t="s">
        <v>558</v>
      </c>
      <c r="D42" s="255" t="s">
        <v>2031</v>
      </c>
      <c r="E42" s="255" t="s">
        <v>559</v>
      </c>
      <c r="F42" s="255" t="s">
        <v>12303</v>
      </c>
      <c r="G42" s="256">
        <v>43206</v>
      </c>
      <c r="H42" s="257">
        <v>496.64</v>
      </c>
      <c r="I42" s="255" t="s">
        <v>398</v>
      </c>
      <c r="J42" s="255" t="s">
        <v>297</v>
      </c>
      <c r="K42" s="256">
        <v>43207</v>
      </c>
      <c r="L42" s="255" t="s">
        <v>4</v>
      </c>
      <c r="M42" s="255" t="s">
        <v>12304</v>
      </c>
    </row>
    <row r="43" spans="1:13" x14ac:dyDescent="0.2">
      <c r="A43" s="255" t="s">
        <v>2063</v>
      </c>
      <c r="B43" s="255" t="s">
        <v>2046</v>
      </c>
      <c r="C43" s="255" t="s">
        <v>558</v>
      </c>
      <c r="D43" s="255" t="s">
        <v>2031</v>
      </c>
      <c r="E43" s="255" t="s">
        <v>559</v>
      </c>
      <c r="F43" s="255" t="s">
        <v>12305</v>
      </c>
      <c r="G43" s="256">
        <v>43206</v>
      </c>
      <c r="H43" s="257">
        <v>226.35</v>
      </c>
      <c r="I43" s="255" t="s">
        <v>398</v>
      </c>
      <c r="J43" s="255" t="s">
        <v>297</v>
      </c>
      <c r="K43" s="256">
        <v>43207</v>
      </c>
      <c r="L43" s="255" t="s">
        <v>4</v>
      </c>
      <c r="M43" s="255" t="s">
        <v>12304</v>
      </c>
    </row>
    <row r="44" spans="1:13" x14ac:dyDescent="0.2">
      <c r="A44" s="255" t="s">
        <v>2063</v>
      </c>
      <c r="B44" s="255" t="s">
        <v>2046</v>
      </c>
      <c r="C44" s="255" t="s">
        <v>558</v>
      </c>
      <c r="D44" s="255" t="s">
        <v>2031</v>
      </c>
      <c r="E44" s="255" t="s">
        <v>559</v>
      </c>
      <c r="F44" s="255" t="s">
        <v>12306</v>
      </c>
      <c r="G44" s="256">
        <v>43206</v>
      </c>
      <c r="H44" s="257">
        <v>64.599999999999994</v>
      </c>
      <c r="I44" s="255" t="s">
        <v>398</v>
      </c>
      <c r="J44" s="255" t="s">
        <v>443</v>
      </c>
      <c r="K44" s="256">
        <v>43207</v>
      </c>
      <c r="L44" s="255" t="s">
        <v>4</v>
      </c>
      <c r="M44" s="255" t="s">
        <v>12307</v>
      </c>
    </row>
    <row r="45" spans="1:13" x14ac:dyDescent="0.2">
      <c r="A45" s="255" t="s">
        <v>2063</v>
      </c>
      <c r="B45" s="255" t="s">
        <v>2046</v>
      </c>
      <c r="C45" s="255" t="s">
        <v>558</v>
      </c>
      <c r="D45" s="255" t="s">
        <v>2031</v>
      </c>
      <c r="E45" s="255" t="s">
        <v>559</v>
      </c>
      <c r="F45" s="255" t="s">
        <v>12308</v>
      </c>
      <c r="G45" s="256">
        <v>43206</v>
      </c>
      <c r="H45" s="257">
        <v>64.599999999999994</v>
      </c>
      <c r="I45" s="255" t="s">
        <v>398</v>
      </c>
      <c r="J45" s="255" t="s">
        <v>443</v>
      </c>
      <c r="K45" s="256">
        <v>43207</v>
      </c>
      <c r="L45" s="255" t="s">
        <v>4</v>
      </c>
      <c r="M45" s="255" t="s">
        <v>12307</v>
      </c>
    </row>
    <row r="46" spans="1:13" x14ac:dyDescent="0.2">
      <c r="A46" s="255" t="s">
        <v>2063</v>
      </c>
      <c r="B46" s="255" t="s">
        <v>2046</v>
      </c>
      <c r="C46" s="255" t="s">
        <v>558</v>
      </c>
      <c r="D46" s="255" t="s">
        <v>2031</v>
      </c>
      <c r="E46" s="255" t="s">
        <v>559</v>
      </c>
      <c r="F46" s="255" t="s">
        <v>12309</v>
      </c>
      <c r="G46" s="256">
        <v>43206</v>
      </c>
      <c r="H46" s="257">
        <v>206</v>
      </c>
      <c r="I46" s="255" t="s">
        <v>398</v>
      </c>
      <c r="J46" s="255" t="s">
        <v>297</v>
      </c>
      <c r="K46" s="256">
        <v>43207</v>
      </c>
      <c r="L46" s="255" t="s">
        <v>4</v>
      </c>
      <c r="M46" s="255" t="s">
        <v>12304</v>
      </c>
    </row>
    <row r="47" spans="1:13" x14ac:dyDescent="0.2">
      <c r="A47" s="255" t="s">
        <v>2063</v>
      </c>
      <c r="B47" s="255" t="s">
        <v>2046</v>
      </c>
      <c r="C47" s="255" t="s">
        <v>558</v>
      </c>
      <c r="D47" s="255" t="s">
        <v>2031</v>
      </c>
      <c r="E47" s="255" t="s">
        <v>559</v>
      </c>
      <c r="F47" s="255" t="s">
        <v>12310</v>
      </c>
      <c r="G47" s="256">
        <v>43206</v>
      </c>
      <c r="H47" s="257">
        <v>117.21</v>
      </c>
      <c r="I47" s="255" t="s">
        <v>398</v>
      </c>
      <c r="J47" s="255" t="s">
        <v>297</v>
      </c>
      <c r="K47" s="256">
        <v>43207</v>
      </c>
      <c r="L47" s="255" t="s">
        <v>4</v>
      </c>
      <c r="M47" s="255" t="s">
        <v>12304</v>
      </c>
    </row>
    <row r="48" spans="1:13" x14ac:dyDescent="0.2">
      <c r="A48" s="255" t="s">
        <v>2063</v>
      </c>
      <c r="B48" s="255" t="s">
        <v>2046</v>
      </c>
      <c r="C48" s="255" t="s">
        <v>558</v>
      </c>
      <c r="D48" s="255" t="s">
        <v>2031</v>
      </c>
      <c r="E48" s="255" t="s">
        <v>559</v>
      </c>
      <c r="F48" s="255" t="s">
        <v>12311</v>
      </c>
      <c r="G48" s="256">
        <v>43206</v>
      </c>
      <c r="H48" s="257">
        <v>33.9</v>
      </c>
      <c r="I48" s="255" t="s">
        <v>398</v>
      </c>
      <c r="J48" s="255" t="s">
        <v>297</v>
      </c>
      <c r="K48" s="256">
        <v>43207</v>
      </c>
      <c r="L48" s="255" t="s">
        <v>4</v>
      </c>
      <c r="M48" s="255" t="s">
        <v>12312</v>
      </c>
    </row>
    <row r="49" spans="1:13" x14ac:dyDescent="0.2">
      <c r="A49" s="255" t="s">
        <v>2063</v>
      </c>
      <c r="B49" s="255" t="s">
        <v>2046</v>
      </c>
      <c r="C49" s="255" t="s">
        <v>558</v>
      </c>
      <c r="D49" s="255" t="s">
        <v>2031</v>
      </c>
      <c r="E49" s="255" t="s">
        <v>559</v>
      </c>
      <c r="F49" s="255" t="s">
        <v>12313</v>
      </c>
      <c r="G49" s="256">
        <v>43202</v>
      </c>
      <c r="H49" s="257">
        <v>448.09</v>
      </c>
      <c r="I49" s="255" t="s">
        <v>398</v>
      </c>
      <c r="J49" s="255" t="s">
        <v>297</v>
      </c>
      <c r="K49" s="256">
        <v>43203</v>
      </c>
      <c r="L49" s="255" t="s">
        <v>4</v>
      </c>
      <c r="M49" s="255" t="s">
        <v>12314</v>
      </c>
    </row>
    <row r="50" spans="1:13" x14ac:dyDescent="0.2">
      <c r="A50" s="255" t="s">
        <v>2063</v>
      </c>
      <c r="B50" s="255" t="s">
        <v>2046</v>
      </c>
      <c r="C50" s="255" t="s">
        <v>558</v>
      </c>
      <c r="D50" s="255" t="s">
        <v>2031</v>
      </c>
      <c r="E50" s="255" t="s">
        <v>559</v>
      </c>
      <c r="F50" s="255" t="s">
        <v>12315</v>
      </c>
      <c r="G50" s="256">
        <v>43202</v>
      </c>
      <c r="H50" s="257">
        <v>282.16000000000003</v>
      </c>
      <c r="I50" s="255" t="s">
        <v>398</v>
      </c>
      <c r="J50" s="255" t="s">
        <v>297</v>
      </c>
      <c r="K50" s="256">
        <v>43203</v>
      </c>
      <c r="L50" s="255" t="s">
        <v>4</v>
      </c>
      <c r="M50" s="255" t="s">
        <v>12316</v>
      </c>
    </row>
    <row r="51" spans="1:13" x14ac:dyDescent="0.2">
      <c r="A51" s="255" t="s">
        <v>2063</v>
      </c>
      <c r="B51" s="255" t="s">
        <v>2046</v>
      </c>
      <c r="C51" s="255" t="s">
        <v>558</v>
      </c>
      <c r="D51" s="255" t="s">
        <v>2031</v>
      </c>
      <c r="E51" s="255" t="s">
        <v>559</v>
      </c>
      <c r="F51" s="255" t="s">
        <v>12317</v>
      </c>
      <c r="G51" s="256">
        <v>43202</v>
      </c>
      <c r="H51" s="257">
        <v>194.21</v>
      </c>
      <c r="I51" s="255" t="s">
        <v>398</v>
      </c>
      <c r="J51" s="255" t="s">
        <v>297</v>
      </c>
      <c r="K51" s="256">
        <v>43203</v>
      </c>
      <c r="L51" s="255" t="s">
        <v>4</v>
      </c>
      <c r="M51" s="255" t="s">
        <v>12314</v>
      </c>
    </row>
    <row r="52" spans="1:13" x14ac:dyDescent="0.2">
      <c r="A52" s="255" t="s">
        <v>2063</v>
      </c>
      <c r="B52" s="255" t="s">
        <v>2046</v>
      </c>
      <c r="C52" s="255" t="s">
        <v>558</v>
      </c>
      <c r="D52" s="255" t="s">
        <v>2031</v>
      </c>
      <c r="E52" s="255" t="s">
        <v>559</v>
      </c>
      <c r="F52" s="255" t="s">
        <v>12318</v>
      </c>
      <c r="G52" s="256">
        <v>43202</v>
      </c>
      <c r="H52" s="257">
        <v>544.34</v>
      </c>
      <c r="I52" s="255" t="s">
        <v>398</v>
      </c>
      <c r="J52" s="255" t="s">
        <v>297</v>
      </c>
      <c r="K52" s="256">
        <v>43203</v>
      </c>
      <c r="L52" s="255" t="s">
        <v>4</v>
      </c>
      <c r="M52" s="255" t="s">
        <v>12293</v>
      </c>
    </row>
    <row r="53" spans="1:13" x14ac:dyDescent="0.2">
      <c r="A53" s="255" t="s">
        <v>2063</v>
      </c>
      <c r="B53" s="255" t="s">
        <v>2046</v>
      </c>
      <c r="C53" s="255" t="s">
        <v>558</v>
      </c>
      <c r="D53" s="255" t="s">
        <v>2031</v>
      </c>
      <c r="E53" s="255" t="s">
        <v>559</v>
      </c>
      <c r="F53" s="255" t="s">
        <v>12319</v>
      </c>
      <c r="G53" s="256">
        <v>43202</v>
      </c>
      <c r="H53" s="257">
        <v>748.47</v>
      </c>
      <c r="I53" s="255" t="s">
        <v>398</v>
      </c>
      <c r="J53" s="255" t="s">
        <v>297</v>
      </c>
      <c r="K53" s="256">
        <v>43203</v>
      </c>
      <c r="L53" s="255" t="s">
        <v>4</v>
      </c>
      <c r="M53" s="255" t="s">
        <v>12320</v>
      </c>
    </row>
    <row r="54" spans="1:13" x14ac:dyDescent="0.2">
      <c r="A54" s="255" t="s">
        <v>2063</v>
      </c>
      <c r="B54" s="255" t="s">
        <v>2046</v>
      </c>
      <c r="C54" s="255" t="s">
        <v>558</v>
      </c>
      <c r="D54" s="255" t="s">
        <v>2031</v>
      </c>
      <c r="E54" s="255" t="s">
        <v>559</v>
      </c>
      <c r="F54" s="255" t="s">
        <v>12321</v>
      </c>
      <c r="G54" s="256">
        <v>43202</v>
      </c>
      <c r="H54" s="257">
        <v>266.69</v>
      </c>
      <c r="I54" s="255" t="s">
        <v>398</v>
      </c>
      <c r="J54" s="255" t="s">
        <v>156</v>
      </c>
      <c r="K54" s="256">
        <v>43203</v>
      </c>
      <c r="L54" s="255" t="s">
        <v>4</v>
      </c>
      <c r="M54" s="255" t="s">
        <v>12322</v>
      </c>
    </row>
    <row r="55" spans="1:13" x14ac:dyDescent="0.2">
      <c r="A55" s="255" t="s">
        <v>2063</v>
      </c>
      <c r="B55" s="255" t="s">
        <v>2046</v>
      </c>
      <c r="C55" s="255" t="s">
        <v>558</v>
      </c>
      <c r="D55" s="255" t="s">
        <v>2031</v>
      </c>
      <c r="E55" s="255" t="s">
        <v>559</v>
      </c>
      <c r="F55" s="255" t="s">
        <v>12323</v>
      </c>
      <c r="G55" s="256">
        <v>43202</v>
      </c>
      <c r="H55" s="257">
        <v>469.96</v>
      </c>
      <c r="I55" s="255" t="s">
        <v>398</v>
      </c>
      <c r="J55" s="255" t="s">
        <v>297</v>
      </c>
      <c r="K55" s="256">
        <v>43203</v>
      </c>
      <c r="L55" s="255" t="s">
        <v>4</v>
      </c>
      <c r="M55" s="255" t="s">
        <v>12324</v>
      </c>
    </row>
    <row r="56" spans="1:13" x14ac:dyDescent="0.2">
      <c r="A56" s="255" t="s">
        <v>2063</v>
      </c>
      <c r="B56" s="255" t="s">
        <v>2046</v>
      </c>
      <c r="C56" s="255" t="s">
        <v>558</v>
      </c>
      <c r="D56" s="255" t="s">
        <v>2031</v>
      </c>
      <c r="E56" s="255" t="s">
        <v>559</v>
      </c>
      <c r="F56" s="255" t="s">
        <v>12325</v>
      </c>
      <c r="G56" s="256">
        <v>43201</v>
      </c>
      <c r="H56" s="257">
        <v>55</v>
      </c>
      <c r="I56" s="255" t="s">
        <v>398</v>
      </c>
      <c r="J56" s="255" t="s">
        <v>297</v>
      </c>
      <c r="K56" s="256">
        <v>43202</v>
      </c>
      <c r="L56" s="255" t="s">
        <v>4</v>
      </c>
      <c r="M56" s="255" t="s">
        <v>12239</v>
      </c>
    </row>
    <row r="57" spans="1:13" x14ac:dyDescent="0.2">
      <c r="A57" s="255" t="s">
        <v>2063</v>
      </c>
      <c r="B57" s="255" t="s">
        <v>2046</v>
      </c>
      <c r="C57" s="255" t="s">
        <v>558</v>
      </c>
      <c r="D57" s="255" t="s">
        <v>2031</v>
      </c>
      <c r="E57" s="255" t="s">
        <v>559</v>
      </c>
      <c r="F57" s="255" t="s">
        <v>12326</v>
      </c>
      <c r="G57" s="256">
        <v>43201</v>
      </c>
      <c r="H57" s="257">
        <v>59</v>
      </c>
      <c r="I57" s="255" t="s">
        <v>398</v>
      </c>
      <c r="J57" s="255" t="s">
        <v>297</v>
      </c>
      <c r="K57" s="256">
        <v>43202</v>
      </c>
      <c r="L57" s="255" t="s">
        <v>4</v>
      </c>
      <c r="M57" s="255" t="s">
        <v>12239</v>
      </c>
    </row>
    <row r="58" spans="1:13" x14ac:dyDescent="0.2">
      <c r="A58" s="255" t="s">
        <v>2063</v>
      </c>
      <c r="B58" s="255" t="s">
        <v>2046</v>
      </c>
      <c r="C58" s="255" t="s">
        <v>558</v>
      </c>
      <c r="D58" s="255" t="s">
        <v>2031</v>
      </c>
      <c r="E58" s="255" t="s">
        <v>559</v>
      </c>
      <c r="F58" s="255" t="s">
        <v>12327</v>
      </c>
      <c r="G58" s="256">
        <v>43201</v>
      </c>
      <c r="H58" s="257">
        <v>180.19</v>
      </c>
      <c r="I58" s="255" t="s">
        <v>398</v>
      </c>
      <c r="J58" s="255" t="s">
        <v>2623</v>
      </c>
      <c r="K58" s="256">
        <v>43202</v>
      </c>
      <c r="L58" s="255" t="s">
        <v>4</v>
      </c>
      <c r="M58" s="255" t="s">
        <v>12328</v>
      </c>
    </row>
    <row r="59" spans="1:13" x14ac:dyDescent="0.2">
      <c r="A59" s="255" t="s">
        <v>2063</v>
      </c>
      <c r="B59" s="255" t="s">
        <v>2046</v>
      </c>
      <c r="C59" s="255" t="s">
        <v>558</v>
      </c>
      <c r="D59" s="255" t="s">
        <v>2031</v>
      </c>
      <c r="E59" s="255" t="s">
        <v>559</v>
      </c>
      <c r="F59" s="255" t="s">
        <v>12329</v>
      </c>
      <c r="G59" s="256">
        <v>43201</v>
      </c>
      <c r="H59" s="257">
        <v>298.72000000000003</v>
      </c>
      <c r="I59" s="255" t="s">
        <v>398</v>
      </c>
      <c r="J59" s="255" t="s">
        <v>640</v>
      </c>
      <c r="K59" s="256">
        <v>43202</v>
      </c>
      <c r="L59" s="255" t="s">
        <v>4</v>
      </c>
      <c r="M59" s="255" t="s">
        <v>12330</v>
      </c>
    </row>
    <row r="60" spans="1:13" x14ac:dyDescent="0.2">
      <c r="A60" s="255" t="s">
        <v>2063</v>
      </c>
      <c r="B60" s="255" t="s">
        <v>2046</v>
      </c>
      <c r="C60" s="255" t="s">
        <v>558</v>
      </c>
      <c r="D60" s="255" t="s">
        <v>2031</v>
      </c>
      <c r="E60" s="255" t="s">
        <v>559</v>
      </c>
      <c r="F60" s="255" t="s">
        <v>12331</v>
      </c>
      <c r="G60" s="256">
        <v>43201</v>
      </c>
      <c r="H60" s="257">
        <v>33.9</v>
      </c>
      <c r="I60" s="255" t="s">
        <v>398</v>
      </c>
      <c r="J60" s="255" t="s">
        <v>297</v>
      </c>
      <c r="K60" s="256">
        <v>43202</v>
      </c>
      <c r="L60" s="255" t="s">
        <v>4</v>
      </c>
      <c r="M60" s="255" t="s">
        <v>12332</v>
      </c>
    </row>
    <row r="61" spans="1:13" x14ac:dyDescent="0.2">
      <c r="A61" s="255" t="s">
        <v>2063</v>
      </c>
      <c r="B61" s="255" t="s">
        <v>2046</v>
      </c>
      <c r="C61" s="255" t="s">
        <v>558</v>
      </c>
      <c r="D61" s="255" t="s">
        <v>2031</v>
      </c>
      <c r="E61" s="255" t="s">
        <v>559</v>
      </c>
      <c r="F61" s="255" t="s">
        <v>12333</v>
      </c>
      <c r="G61" s="256">
        <v>43200</v>
      </c>
      <c r="H61" s="257">
        <v>219.1</v>
      </c>
      <c r="I61" s="255" t="s">
        <v>398</v>
      </c>
      <c r="J61" s="255" t="s">
        <v>351</v>
      </c>
      <c r="K61" s="256">
        <v>43201</v>
      </c>
      <c r="L61" s="255" t="s">
        <v>4</v>
      </c>
      <c r="M61" s="255" t="s">
        <v>12334</v>
      </c>
    </row>
    <row r="62" spans="1:13" x14ac:dyDescent="0.2">
      <c r="A62" s="255" t="s">
        <v>2063</v>
      </c>
      <c r="B62" s="255" t="s">
        <v>2046</v>
      </c>
      <c r="C62" s="255" t="s">
        <v>558</v>
      </c>
      <c r="D62" s="255" t="s">
        <v>2031</v>
      </c>
      <c r="E62" s="255" t="s">
        <v>559</v>
      </c>
      <c r="F62" s="255" t="s">
        <v>12335</v>
      </c>
      <c r="G62" s="256">
        <v>43200</v>
      </c>
      <c r="H62" s="257">
        <v>269.98</v>
      </c>
      <c r="I62" s="255" t="s">
        <v>398</v>
      </c>
      <c r="J62" s="255" t="s">
        <v>12336</v>
      </c>
      <c r="K62" s="256">
        <v>43201</v>
      </c>
      <c r="L62" s="255" t="s">
        <v>4</v>
      </c>
      <c r="M62" s="255" t="s">
        <v>12337</v>
      </c>
    </row>
    <row r="63" spans="1:13" x14ac:dyDescent="0.2">
      <c r="A63" s="255" t="s">
        <v>2063</v>
      </c>
      <c r="B63" s="255" t="s">
        <v>2046</v>
      </c>
      <c r="C63" s="255" t="s">
        <v>558</v>
      </c>
      <c r="D63" s="255" t="s">
        <v>2031</v>
      </c>
      <c r="E63" s="255" t="s">
        <v>559</v>
      </c>
      <c r="F63" s="255" t="s">
        <v>12338</v>
      </c>
      <c r="G63" s="256">
        <v>43200</v>
      </c>
      <c r="H63" s="257">
        <v>86.55</v>
      </c>
      <c r="I63" s="255" t="s">
        <v>398</v>
      </c>
      <c r="J63" s="255" t="s">
        <v>640</v>
      </c>
      <c r="K63" s="256">
        <v>43201</v>
      </c>
      <c r="L63" s="255" t="s">
        <v>4</v>
      </c>
      <c r="M63" s="255" t="s">
        <v>12339</v>
      </c>
    </row>
    <row r="64" spans="1:13" x14ac:dyDescent="0.2">
      <c r="A64" s="255" t="s">
        <v>2063</v>
      </c>
      <c r="B64" s="255" t="s">
        <v>2046</v>
      </c>
      <c r="C64" s="255" t="s">
        <v>558</v>
      </c>
      <c r="D64" s="255" t="s">
        <v>2031</v>
      </c>
      <c r="E64" s="255" t="s">
        <v>559</v>
      </c>
      <c r="F64" s="255" t="s">
        <v>12340</v>
      </c>
      <c r="G64" s="256">
        <v>43200</v>
      </c>
      <c r="H64" s="257">
        <v>44.62</v>
      </c>
      <c r="I64" s="255" t="s">
        <v>398</v>
      </c>
      <c r="J64" s="255" t="s">
        <v>640</v>
      </c>
      <c r="K64" s="256">
        <v>43201</v>
      </c>
      <c r="L64" s="255" t="s">
        <v>4</v>
      </c>
      <c r="M64" s="255" t="s">
        <v>12339</v>
      </c>
    </row>
    <row r="65" spans="1:13" x14ac:dyDescent="0.2">
      <c r="A65" s="255" t="s">
        <v>2063</v>
      </c>
      <c r="B65" s="255" t="s">
        <v>2046</v>
      </c>
      <c r="C65" s="255" t="s">
        <v>558</v>
      </c>
      <c r="D65" s="255" t="s">
        <v>2031</v>
      </c>
      <c r="E65" s="255" t="s">
        <v>559</v>
      </c>
      <c r="F65" s="255" t="s">
        <v>12341</v>
      </c>
      <c r="G65" s="256">
        <v>43200</v>
      </c>
      <c r="H65" s="257">
        <v>184.42</v>
      </c>
      <c r="I65" s="255" t="s">
        <v>398</v>
      </c>
      <c r="J65" s="255" t="s">
        <v>640</v>
      </c>
      <c r="K65" s="256">
        <v>43201</v>
      </c>
      <c r="L65" s="255" t="s">
        <v>4</v>
      </c>
      <c r="M65" s="255" t="s">
        <v>12339</v>
      </c>
    </row>
    <row r="66" spans="1:13" x14ac:dyDescent="0.2">
      <c r="A66" s="255" t="s">
        <v>2063</v>
      </c>
      <c r="B66" s="255" t="s">
        <v>2046</v>
      </c>
      <c r="C66" s="255" t="s">
        <v>558</v>
      </c>
      <c r="D66" s="255" t="s">
        <v>2031</v>
      </c>
      <c r="E66" s="255" t="s">
        <v>559</v>
      </c>
      <c r="F66" s="255" t="s">
        <v>12342</v>
      </c>
      <c r="G66" s="256">
        <v>43200</v>
      </c>
      <c r="H66" s="257">
        <v>104.4</v>
      </c>
      <c r="I66" s="255" t="s">
        <v>398</v>
      </c>
      <c r="J66" s="255" t="s">
        <v>640</v>
      </c>
      <c r="K66" s="256">
        <v>43201</v>
      </c>
      <c r="L66" s="255" t="s">
        <v>4</v>
      </c>
      <c r="M66" s="255" t="s">
        <v>12339</v>
      </c>
    </row>
    <row r="67" spans="1:13" x14ac:dyDescent="0.2">
      <c r="A67" s="255" t="s">
        <v>2063</v>
      </c>
      <c r="B67" s="255" t="s">
        <v>2046</v>
      </c>
      <c r="C67" s="255" t="s">
        <v>558</v>
      </c>
      <c r="D67" s="255" t="s">
        <v>2031</v>
      </c>
      <c r="E67" s="255" t="s">
        <v>559</v>
      </c>
      <c r="F67" s="255" t="s">
        <v>12343</v>
      </c>
      <c r="G67" s="256">
        <v>43200</v>
      </c>
      <c r="H67" s="257">
        <v>86.55</v>
      </c>
      <c r="I67" s="255" t="s">
        <v>398</v>
      </c>
      <c r="J67" s="255" t="s">
        <v>640</v>
      </c>
      <c r="K67" s="256">
        <v>43201</v>
      </c>
      <c r="L67" s="255" t="s">
        <v>4</v>
      </c>
      <c r="M67" s="255" t="s">
        <v>12344</v>
      </c>
    </row>
    <row r="68" spans="1:13" x14ac:dyDescent="0.2">
      <c r="A68" s="255" t="s">
        <v>2063</v>
      </c>
      <c r="B68" s="255" t="s">
        <v>2046</v>
      </c>
      <c r="C68" s="255" t="s">
        <v>558</v>
      </c>
      <c r="D68" s="255" t="s">
        <v>2031</v>
      </c>
      <c r="E68" s="255" t="s">
        <v>559</v>
      </c>
      <c r="F68" s="255" t="s">
        <v>12345</v>
      </c>
      <c r="G68" s="256">
        <v>43200</v>
      </c>
      <c r="H68" s="257">
        <v>44.62</v>
      </c>
      <c r="I68" s="255" t="s">
        <v>398</v>
      </c>
      <c r="J68" s="255" t="s">
        <v>640</v>
      </c>
      <c r="K68" s="256">
        <v>43201</v>
      </c>
      <c r="L68" s="255" t="s">
        <v>4</v>
      </c>
      <c r="M68" s="255" t="s">
        <v>12344</v>
      </c>
    </row>
    <row r="69" spans="1:13" x14ac:dyDescent="0.2">
      <c r="A69" s="255" t="s">
        <v>2063</v>
      </c>
      <c r="B69" s="255" t="s">
        <v>2046</v>
      </c>
      <c r="C69" s="255" t="s">
        <v>558</v>
      </c>
      <c r="D69" s="255" t="s">
        <v>2031</v>
      </c>
      <c r="E69" s="255" t="s">
        <v>559</v>
      </c>
      <c r="F69" s="255" t="s">
        <v>12346</v>
      </c>
      <c r="G69" s="256">
        <v>43200</v>
      </c>
      <c r="H69" s="257">
        <v>104.4</v>
      </c>
      <c r="I69" s="255" t="s">
        <v>398</v>
      </c>
      <c r="J69" s="255" t="s">
        <v>640</v>
      </c>
      <c r="K69" s="256">
        <v>43201</v>
      </c>
      <c r="L69" s="255" t="s">
        <v>4</v>
      </c>
      <c r="M69" s="255" t="s">
        <v>12344</v>
      </c>
    </row>
    <row r="70" spans="1:13" x14ac:dyDescent="0.2">
      <c r="A70" s="255" t="s">
        <v>2063</v>
      </c>
      <c r="B70" s="255" t="s">
        <v>2046</v>
      </c>
      <c r="C70" s="255" t="s">
        <v>558</v>
      </c>
      <c r="D70" s="255" t="s">
        <v>2031</v>
      </c>
      <c r="E70" s="255" t="s">
        <v>559</v>
      </c>
      <c r="F70" s="255" t="s">
        <v>12347</v>
      </c>
      <c r="G70" s="256">
        <v>43200</v>
      </c>
      <c r="H70" s="257">
        <v>184.42</v>
      </c>
      <c r="I70" s="255" t="s">
        <v>398</v>
      </c>
      <c r="J70" s="255" t="s">
        <v>640</v>
      </c>
      <c r="K70" s="256">
        <v>43201</v>
      </c>
      <c r="L70" s="255" t="s">
        <v>4</v>
      </c>
      <c r="M70" s="255" t="s">
        <v>12344</v>
      </c>
    </row>
    <row r="71" spans="1:13" x14ac:dyDescent="0.2">
      <c r="A71" s="255" t="s">
        <v>2063</v>
      </c>
      <c r="B71" s="255" t="s">
        <v>2046</v>
      </c>
      <c r="C71" s="255" t="s">
        <v>558</v>
      </c>
      <c r="D71" s="255" t="s">
        <v>2031</v>
      </c>
      <c r="E71" s="255" t="s">
        <v>559</v>
      </c>
      <c r="F71" s="255" t="s">
        <v>12348</v>
      </c>
      <c r="G71" s="256">
        <v>43199</v>
      </c>
      <c r="H71" s="257">
        <v>166.99</v>
      </c>
      <c r="I71" s="255" t="s">
        <v>398</v>
      </c>
      <c r="J71" s="255" t="s">
        <v>521</v>
      </c>
      <c r="K71" s="256">
        <v>43200</v>
      </c>
      <c r="L71" s="255" t="s">
        <v>4</v>
      </c>
      <c r="M71" s="255" t="s">
        <v>12349</v>
      </c>
    </row>
    <row r="72" spans="1:13" x14ac:dyDescent="0.2">
      <c r="A72" s="255" t="s">
        <v>2063</v>
      </c>
      <c r="B72" s="255" t="s">
        <v>2046</v>
      </c>
      <c r="C72" s="255" t="s">
        <v>558</v>
      </c>
      <c r="D72" s="255" t="s">
        <v>2031</v>
      </c>
      <c r="E72" s="255" t="s">
        <v>559</v>
      </c>
      <c r="F72" s="255" t="s">
        <v>12350</v>
      </c>
      <c r="G72" s="256">
        <v>43199</v>
      </c>
      <c r="H72" s="257">
        <v>79.400000000000006</v>
      </c>
      <c r="I72" s="255" t="s">
        <v>398</v>
      </c>
      <c r="J72" s="255" t="s">
        <v>521</v>
      </c>
      <c r="K72" s="256">
        <v>43200</v>
      </c>
      <c r="L72" s="255" t="s">
        <v>4</v>
      </c>
      <c r="M72" s="255" t="s">
        <v>12349</v>
      </c>
    </row>
    <row r="73" spans="1:13" x14ac:dyDescent="0.2">
      <c r="A73" s="255" t="s">
        <v>2063</v>
      </c>
      <c r="B73" s="255" t="s">
        <v>2046</v>
      </c>
      <c r="C73" s="255" t="s">
        <v>558</v>
      </c>
      <c r="D73" s="255" t="s">
        <v>2031</v>
      </c>
      <c r="E73" s="255" t="s">
        <v>559</v>
      </c>
      <c r="F73" s="255" t="s">
        <v>12351</v>
      </c>
      <c r="G73" s="256">
        <v>43196</v>
      </c>
      <c r="H73" s="257">
        <v>127.1</v>
      </c>
      <c r="I73" s="255" t="s">
        <v>12352</v>
      </c>
      <c r="J73" s="255" t="s">
        <v>547</v>
      </c>
      <c r="K73" s="256">
        <v>43197</v>
      </c>
      <c r="L73" s="255" t="s">
        <v>4</v>
      </c>
      <c r="M73" s="255" t="s">
        <v>398</v>
      </c>
    </row>
    <row r="74" spans="1:13" x14ac:dyDescent="0.2">
      <c r="A74" s="255" t="s">
        <v>2063</v>
      </c>
      <c r="B74" s="255" t="s">
        <v>2046</v>
      </c>
      <c r="C74" s="255" t="s">
        <v>558</v>
      </c>
      <c r="D74" s="255" t="s">
        <v>2031</v>
      </c>
      <c r="E74" s="255" t="s">
        <v>559</v>
      </c>
      <c r="F74" s="255" t="s">
        <v>12353</v>
      </c>
      <c r="G74" s="256">
        <v>43196</v>
      </c>
      <c r="H74" s="257">
        <v>107.7</v>
      </c>
      <c r="I74" s="255" t="s">
        <v>12352</v>
      </c>
      <c r="J74" s="255" t="s">
        <v>547</v>
      </c>
      <c r="K74" s="256">
        <v>43197</v>
      </c>
      <c r="L74" s="255" t="s">
        <v>4</v>
      </c>
      <c r="M74" s="255" t="s">
        <v>398</v>
      </c>
    </row>
    <row r="75" spans="1:13" x14ac:dyDescent="0.2">
      <c r="A75" s="255" t="s">
        <v>2063</v>
      </c>
      <c r="B75" s="255" t="s">
        <v>2046</v>
      </c>
      <c r="C75" s="255" t="s">
        <v>558</v>
      </c>
      <c r="D75" s="255" t="s">
        <v>2031</v>
      </c>
      <c r="E75" s="255" t="s">
        <v>559</v>
      </c>
      <c r="F75" s="255" t="s">
        <v>12354</v>
      </c>
      <c r="G75" s="256">
        <v>43196</v>
      </c>
      <c r="H75" s="257">
        <v>97.85</v>
      </c>
      <c r="I75" s="255" t="s">
        <v>12355</v>
      </c>
      <c r="J75" s="255" t="s">
        <v>547</v>
      </c>
      <c r="K75" s="256">
        <v>43197</v>
      </c>
      <c r="L75" s="255" t="s">
        <v>4</v>
      </c>
      <c r="M75" s="255" t="s">
        <v>398</v>
      </c>
    </row>
    <row r="76" spans="1:13" x14ac:dyDescent="0.2">
      <c r="A76" s="255" t="s">
        <v>2063</v>
      </c>
      <c r="B76" s="255" t="s">
        <v>2046</v>
      </c>
      <c r="C76" s="255" t="s">
        <v>558</v>
      </c>
      <c r="D76" s="255" t="s">
        <v>2031</v>
      </c>
      <c r="E76" s="255" t="s">
        <v>559</v>
      </c>
      <c r="F76" s="255" t="s">
        <v>12356</v>
      </c>
      <c r="G76" s="256">
        <v>43196</v>
      </c>
      <c r="H76" s="257">
        <v>97.85</v>
      </c>
      <c r="I76" s="255" t="s">
        <v>12355</v>
      </c>
      <c r="J76" s="255" t="s">
        <v>547</v>
      </c>
      <c r="K76" s="256">
        <v>43197</v>
      </c>
      <c r="L76" s="255" t="s">
        <v>4</v>
      </c>
      <c r="M76" s="255" t="s">
        <v>398</v>
      </c>
    </row>
    <row r="77" spans="1:13" x14ac:dyDescent="0.2">
      <c r="A77" s="255" t="s">
        <v>2063</v>
      </c>
      <c r="B77" s="255" t="s">
        <v>2046</v>
      </c>
      <c r="C77" s="255" t="s">
        <v>558</v>
      </c>
      <c r="D77" s="255" t="s">
        <v>2031</v>
      </c>
      <c r="E77" s="255" t="s">
        <v>559</v>
      </c>
      <c r="F77" s="255" t="s">
        <v>12357</v>
      </c>
      <c r="G77" s="256">
        <v>43196</v>
      </c>
      <c r="H77" s="257">
        <v>757.57</v>
      </c>
      <c r="I77" s="255" t="s">
        <v>398</v>
      </c>
      <c r="J77" s="255" t="s">
        <v>430</v>
      </c>
      <c r="K77" s="256">
        <v>43197</v>
      </c>
      <c r="L77" s="255" t="s">
        <v>4</v>
      </c>
      <c r="M77" s="255" t="s">
        <v>12358</v>
      </c>
    </row>
    <row r="78" spans="1:13" x14ac:dyDescent="0.2">
      <c r="A78" s="255" t="s">
        <v>2063</v>
      </c>
      <c r="B78" s="255" t="s">
        <v>2046</v>
      </c>
      <c r="C78" s="255" t="s">
        <v>558</v>
      </c>
      <c r="D78" s="255" t="s">
        <v>2031</v>
      </c>
      <c r="E78" s="255" t="s">
        <v>559</v>
      </c>
      <c r="F78" s="255" t="s">
        <v>12359</v>
      </c>
      <c r="G78" s="256">
        <v>43196</v>
      </c>
      <c r="H78" s="257">
        <v>77.86</v>
      </c>
      <c r="I78" s="255" t="s">
        <v>398</v>
      </c>
      <c r="J78" s="255" t="s">
        <v>804</v>
      </c>
      <c r="K78" s="256">
        <v>43197</v>
      </c>
      <c r="L78" s="255" t="s">
        <v>4</v>
      </c>
      <c r="M78" s="255" t="s">
        <v>12360</v>
      </c>
    </row>
    <row r="79" spans="1:13" x14ac:dyDescent="0.2">
      <c r="A79" s="255" t="s">
        <v>2063</v>
      </c>
      <c r="B79" s="255" t="s">
        <v>2046</v>
      </c>
      <c r="C79" s="255" t="s">
        <v>558</v>
      </c>
      <c r="D79" s="255" t="s">
        <v>2031</v>
      </c>
      <c r="E79" s="255" t="s">
        <v>559</v>
      </c>
      <c r="F79" s="255" t="s">
        <v>12361</v>
      </c>
      <c r="G79" s="256">
        <v>43217</v>
      </c>
      <c r="H79" s="257">
        <v>404.8</v>
      </c>
      <c r="I79" s="255" t="s">
        <v>398</v>
      </c>
      <c r="J79" s="255" t="s">
        <v>2623</v>
      </c>
      <c r="K79" s="256">
        <v>43218</v>
      </c>
      <c r="L79" s="255" t="s">
        <v>4</v>
      </c>
      <c r="M79" s="255" t="s">
        <v>12271</v>
      </c>
    </row>
    <row r="80" spans="1:13" x14ac:dyDescent="0.2">
      <c r="A80" s="255" t="s">
        <v>2063</v>
      </c>
      <c r="B80" s="255" t="s">
        <v>2046</v>
      </c>
      <c r="C80" s="255" t="s">
        <v>558</v>
      </c>
      <c r="D80" s="255" t="s">
        <v>2031</v>
      </c>
      <c r="E80" s="255" t="s">
        <v>559</v>
      </c>
      <c r="F80" s="255" t="s">
        <v>12362</v>
      </c>
      <c r="G80" s="256">
        <v>43216</v>
      </c>
      <c r="H80" s="257">
        <v>202.4</v>
      </c>
      <c r="I80" s="255" t="s">
        <v>398</v>
      </c>
      <c r="J80" s="255" t="s">
        <v>804</v>
      </c>
      <c r="K80" s="256">
        <v>43217</v>
      </c>
      <c r="L80" s="255" t="s">
        <v>4</v>
      </c>
      <c r="M80" s="255" t="s">
        <v>12261</v>
      </c>
    </row>
    <row r="81" spans="1:13" x14ac:dyDescent="0.2">
      <c r="A81" s="255" t="s">
        <v>2063</v>
      </c>
      <c r="B81" s="255" t="s">
        <v>2046</v>
      </c>
      <c r="C81" s="255" t="s">
        <v>558</v>
      </c>
      <c r="D81" s="255" t="s">
        <v>2031</v>
      </c>
      <c r="E81" s="255" t="s">
        <v>559</v>
      </c>
      <c r="F81" s="255" t="s">
        <v>12363</v>
      </c>
      <c r="G81" s="256">
        <v>43216</v>
      </c>
      <c r="H81" s="257">
        <v>139.38</v>
      </c>
      <c r="I81" s="255" t="s">
        <v>398</v>
      </c>
      <c r="J81" s="255" t="s">
        <v>10676</v>
      </c>
      <c r="K81" s="256">
        <v>43217</v>
      </c>
      <c r="L81" s="255" t="s">
        <v>4</v>
      </c>
      <c r="M81" s="255" t="s">
        <v>12364</v>
      </c>
    </row>
    <row r="82" spans="1:13" x14ac:dyDescent="0.2">
      <c r="A82" s="255" t="s">
        <v>2063</v>
      </c>
      <c r="B82" s="255" t="s">
        <v>2046</v>
      </c>
      <c r="C82" s="255" t="s">
        <v>558</v>
      </c>
      <c r="D82" s="255" t="s">
        <v>2031</v>
      </c>
      <c r="E82" s="255" t="s">
        <v>559</v>
      </c>
      <c r="F82" s="255" t="s">
        <v>12365</v>
      </c>
      <c r="G82" s="256">
        <v>43215</v>
      </c>
      <c r="H82" s="257">
        <v>192</v>
      </c>
      <c r="I82" s="255" t="s">
        <v>398</v>
      </c>
      <c r="J82" s="255" t="s">
        <v>297</v>
      </c>
      <c r="K82" s="256">
        <v>43216</v>
      </c>
      <c r="L82" s="255" t="s">
        <v>4</v>
      </c>
      <c r="M82" s="255" t="s">
        <v>12366</v>
      </c>
    </row>
    <row r="83" spans="1:13" x14ac:dyDescent="0.2">
      <c r="A83" s="255" t="s">
        <v>2063</v>
      </c>
      <c r="B83" s="255" t="s">
        <v>2046</v>
      </c>
      <c r="C83" s="255" t="s">
        <v>558</v>
      </c>
      <c r="D83" s="255" t="s">
        <v>2031</v>
      </c>
      <c r="E83" s="255" t="s">
        <v>559</v>
      </c>
      <c r="F83" s="255" t="s">
        <v>12367</v>
      </c>
      <c r="G83" s="256">
        <v>43215</v>
      </c>
      <c r="H83" s="257">
        <v>384</v>
      </c>
      <c r="I83" s="255" t="s">
        <v>398</v>
      </c>
      <c r="J83" s="255" t="s">
        <v>297</v>
      </c>
      <c r="K83" s="256">
        <v>43216</v>
      </c>
      <c r="L83" s="255" t="s">
        <v>4</v>
      </c>
      <c r="M83" s="255" t="s">
        <v>12366</v>
      </c>
    </row>
    <row r="84" spans="1:13" x14ac:dyDescent="0.2">
      <c r="A84" s="255" t="s">
        <v>2063</v>
      </c>
      <c r="B84" s="255" t="s">
        <v>2046</v>
      </c>
      <c r="C84" s="255" t="s">
        <v>558</v>
      </c>
      <c r="D84" s="255" t="s">
        <v>2031</v>
      </c>
      <c r="E84" s="255" t="s">
        <v>559</v>
      </c>
      <c r="F84" s="255" t="s">
        <v>12368</v>
      </c>
      <c r="G84" s="256">
        <v>43215</v>
      </c>
      <c r="H84" s="257">
        <v>384</v>
      </c>
      <c r="I84" s="255" t="s">
        <v>398</v>
      </c>
      <c r="J84" s="255" t="s">
        <v>297</v>
      </c>
      <c r="K84" s="256">
        <v>43216</v>
      </c>
      <c r="L84" s="255" t="s">
        <v>4</v>
      </c>
      <c r="M84" s="255" t="s">
        <v>12366</v>
      </c>
    </row>
    <row r="85" spans="1:13" x14ac:dyDescent="0.2">
      <c r="A85" s="255" t="s">
        <v>2063</v>
      </c>
      <c r="B85" s="255" t="s">
        <v>2046</v>
      </c>
      <c r="C85" s="255" t="s">
        <v>558</v>
      </c>
      <c r="D85" s="255" t="s">
        <v>2031</v>
      </c>
      <c r="E85" s="255" t="s">
        <v>559</v>
      </c>
      <c r="F85" s="255" t="s">
        <v>12369</v>
      </c>
      <c r="G85" s="256">
        <v>43215</v>
      </c>
      <c r="H85" s="257">
        <v>288</v>
      </c>
      <c r="I85" s="255" t="s">
        <v>398</v>
      </c>
      <c r="J85" s="255" t="s">
        <v>297</v>
      </c>
      <c r="K85" s="256">
        <v>43216</v>
      </c>
      <c r="L85" s="255" t="s">
        <v>4</v>
      </c>
      <c r="M85" s="255" t="s">
        <v>12366</v>
      </c>
    </row>
    <row r="86" spans="1:13" x14ac:dyDescent="0.2">
      <c r="A86" s="255" t="s">
        <v>2063</v>
      </c>
      <c r="B86" s="255" t="s">
        <v>2046</v>
      </c>
      <c r="C86" s="255" t="s">
        <v>558</v>
      </c>
      <c r="D86" s="255" t="s">
        <v>2031</v>
      </c>
      <c r="E86" s="255" t="s">
        <v>559</v>
      </c>
      <c r="F86" s="255" t="s">
        <v>12370</v>
      </c>
      <c r="G86" s="256">
        <v>43215</v>
      </c>
      <c r="H86" s="257">
        <v>288</v>
      </c>
      <c r="I86" s="255" t="s">
        <v>398</v>
      </c>
      <c r="J86" s="255" t="s">
        <v>297</v>
      </c>
      <c r="K86" s="256">
        <v>43216</v>
      </c>
      <c r="L86" s="255" t="s">
        <v>4</v>
      </c>
      <c r="M86" s="255" t="s">
        <v>12366</v>
      </c>
    </row>
    <row r="87" spans="1:13" x14ac:dyDescent="0.2">
      <c r="A87" s="255" t="s">
        <v>2063</v>
      </c>
      <c r="B87" s="255" t="s">
        <v>2046</v>
      </c>
      <c r="C87" s="255" t="s">
        <v>558</v>
      </c>
      <c r="D87" s="255" t="s">
        <v>2031</v>
      </c>
      <c r="E87" s="255" t="s">
        <v>559</v>
      </c>
      <c r="F87" s="255" t="s">
        <v>12371</v>
      </c>
      <c r="G87" s="256">
        <v>43215</v>
      </c>
      <c r="H87" s="257">
        <v>384</v>
      </c>
      <c r="I87" s="255" t="s">
        <v>398</v>
      </c>
      <c r="J87" s="255" t="s">
        <v>297</v>
      </c>
      <c r="K87" s="256">
        <v>43216</v>
      </c>
      <c r="L87" s="255" t="s">
        <v>4</v>
      </c>
      <c r="M87" s="255" t="s">
        <v>12366</v>
      </c>
    </row>
    <row r="88" spans="1:13" x14ac:dyDescent="0.2">
      <c r="A88" s="255" t="s">
        <v>2063</v>
      </c>
      <c r="B88" s="255" t="s">
        <v>2046</v>
      </c>
      <c r="C88" s="255" t="s">
        <v>558</v>
      </c>
      <c r="D88" s="255" t="s">
        <v>2031</v>
      </c>
      <c r="E88" s="255" t="s">
        <v>559</v>
      </c>
      <c r="F88" s="255" t="s">
        <v>12372</v>
      </c>
      <c r="G88" s="256">
        <v>43215</v>
      </c>
      <c r="H88" s="257">
        <v>288</v>
      </c>
      <c r="I88" s="255" t="s">
        <v>398</v>
      </c>
      <c r="J88" s="255" t="s">
        <v>297</v>
      </c>
      <c r="K88" s="256">
        <v>43216</v>
      </c>
      <c r="L88" s="255" t="s">
        <v>4</v>
      </c>
      <c r="M88" s="255" t="s">
        <v>12366</v>
      </c>
    </row>
    <row r="89" spans="1:13" x14ac:dyDescent="0.2">
      <c r="A89" s="255" t="s">
        <v>2063</v>
      </c>
      <c r="B89" s="255" t="s">
        <v>2046</v>
      </c>
      <c r="C89" s="255" t="s">
        <v>558</v>
      </c>
      <c r="D89" s="255" t="s">
        <v>2031</v>
      </c>
      <c r="E89" s="255" t="s">
        <v>559</v>
      </c>
      <c r="F89" s="255" t="s">
        <v>12373</v>
      </c>
      <c r="G89" s="256">
        <v>43215</v>
      </c>
      <c r="H89" s="257">
        <v>192</v>
      </c>
      <c r="I89" s="255" t="s">
        <v>398</v>
      </c>
      <c r="J89" s="255" t="s">
        <v>297</v>
      </c>
      <c r="K89" s="256">
        <v>43216</v>
      </c>
      <c r="L89" s="255" t="s">
        <v>4</v>
      </c>
      <c r="M89" s="255" t="s">
        <v>12366</v>
      </c>
    </row>
    <row r="90" spans="1:13" x14ac:dyDescent="0.2">
      <c r="A90" s="255" t="s">
        <v>2063</v>
      </c>
      <c r="B90" s="255" t="s">
        <v>2046</v>
      </c>
      <c r="C90" s="255" t="s">
        <v>558</v>
      </c>
      <c r="D90" s="255" t="s">
        <v>2031</v>
      </c>
      <c r="E90" s="255" t="s">
        <v>559</v>
      </c>
      <c r="F90" s="255" t="s">
        <v>12374</v>
      </c>
      <c r="G90" s="256">
        <v>43215</v>
      </c>
      <c r="H90" s="257">
        <v>288</v>
      </c>
      <c r="I90" s="255" t="s">
        <v>398</v>
      </c>
      <c r="J90" s="255" t="s">
        <v>297</v>
      </c>
      <c r="K90" s="256">
        <v>43216</v>
      </c>
      <c r="L90" s="255" t="s">
        <v>4</v>
      </c>
      <c r="M90" s="255" t="s">
        <v>12366</v>
      </c>
    </row>
    <row r="91" spans="1:13" x14ac:dyDescent="0.2">
      <c r="A91" s="255" t="s">
        <v>2063</v>
      </c>
      <c r="B91" s="255" t="s">
        <v>2046</v>
      </c>
      <c r="C91" s="255" t="s">
        <v>558</v>
      </c>
      <c r="D91" s="255" t="s">
        <v>2031</v>
      </c>
      <c r="E91" s="255" t="s">
        <v>559</v>
      </c>
      <c r="F91" s="255" t="s">
        <v>12375</v>
      </c>
      <c r="G91" s="256">
        <v>43215</v>
      </c>
      <c r="H91" s="257">
        <v>288</v>
      </c>
      <c r="I91" s="255" t="s">
        <v>398</v>
      </c>
      <c r="J91" s="255" t="s">
        <v>297</v>
      </c>
      <c r="K91" s="256">
        <v>43216</v>
      </c>
      <c r="L91" s="255" t="s">
        <v>4</v>
      </c>
      <c r="M91" s="255" t="s">
        <v>12366</v>
      </c>
    </row>
    <row r="92" spans="1:13" x14ac:dyDescent="0.2">
      <c r="A92" s="255" t="s">
        <v>2063</v>
      </c>
      <c r="B92" s="255" t="s">
        <v>2046</v>
      </c>
      <c r="C92" s="255" t="s">
        <v>558</v>
      </c>
      <c r="D92" s="255" t="s">
        <v>2031</v>
      </c>
      <c r="E92" s="255" t="s">
        <v>559</v>
      </c>
      <c r="F92" s="255" t="s">
        <v>12376</v>
      </c>
      <c r="G92" s="256">
        <v>43215</v>
      </c>
      <c r="H92" s="257">
        <v>288</v>
      </c>
      <c r="I92" s="255" t="s">
        <v>398</v>
      </c>
      <c r="J92" s="255" t="s">
        <v>297</v>
      </c>
      <c r="K92" s="256">
        <v>43216</v>
      </c>
      <c r="L92" s="255" t="s">
        <v>4</v>
      </c>
      <c r="M92" s="255" t="s">
        <v>12366</v>
      </c>
    </row>
    <row r="93" spans="1:13" x14ac:dyDescent="0.2">
      <c r="A93" s="255" t="s">
        <v>2063</v>
      </c>
      <c r="B93" s="255" t="s">
        <v>2046</v>
      </c>
      <c r="C93" s="255" t="s">
        <v>558</v>
      </c>
      <c r="D93" s="255" t="s">
        <v>2031</v>
      </c>
      <c r="E93" s="255" t="s">
        <v>559</v>
      </c>
      <c r="F93" s="255" t="s">
        <v>12377</v>
      </c>
      <c r="G93" s="256">
        <v>43215</v>
      </c>
      <c r="H93" s="257">
        <v>288</v>
      </c>
      <c r="I93" s="255" t="s">
        <v>398</v>
      </c>
      <c r="J93" s="255" t="s">
        <v>297</v>
      </c>
      <c r="K93" s="256">
        <v>43216</v>
      </c>
      <c r="L93" s="255" t="s">
        <v>4</v>
      </c>
      <c r="M93" s="255" t="s">
        <v>12366</v>
      </c>
    </row>
    <row r="94" spans="1:13" x14ac:dyDescent="0.2">
      <c r="A94" s="255" t="s">
        <v>2063</v>
      </c>
      <c r="B94" s="255" t="s">
        <v>2046</v>
      </c>
      <c r="C94" s="255" t="s">
        <v>558</v>
      </c>
      <c r="D94" s="255" t="s">
        <v>2031</v>
      </c>
      <c r="E94" s="255" t="s">
        <v>559</v>
      </c>
      <c r="F94" s="255" t="s">
        <v>12378</v>
      </c>
      <c r="G94" s="256">
        <v>43215</v>
      </c>
      <c r="H94" s="257">
        <v>192</v>
      </c>
      <c r="I94" s="255" t="s">
        <v>398</v>
      </c>
      <c r="J94" s="255" t="s">
        <v>297</v>
      </c>
      <c r="K94" s="256">
        <v>43216</v>
      </c>
      <c r="L94" s="255" t="s">
        <v>4</v>
      </c>
      <c r="M94" s="255" t="s">
        <v>12366</v>
      </c>
    </row>
    <row r="95" spans="1:13" x14ac:dyDescent="0.2">
      <c r="A95" s="255" t="s">
        <v>2063</v>
      </c>
      <c r="B95" s="255" t="s">
        <v>2046</v>
      </c>
      <c r="C95" s="255" t="s">
        <v>558</v>
      </c>
      <c r="D95" s="255" t="s">
        <v>2031</v>
      </c>
      <c r="E95" s="255" t="s">
        <v>559</v>
      </c>
      <c r="F95" s="255" t="s">
        <v>12379</v>
      </c>
      <c r="G95" s="256">
        <v>43215</v>
      </c>
      <c r="H95" s="257">
        <v>240</v>
      </c>
      <c r="I95" s="255" t="s">
        <v>398</v>
      </c>
      <c r="J95" s="255" t="s">
        <v>804</v>
      </c>
      <c r="K95" s="256">
        <v>43216</v>
      </c>
      <c r="L95" s="255" t="s">
        <v>4</v>
      </c>
      <c r="M95" s="255" t="s">
        <v>12264</v>
      </c>
    </row>
    <row r="96" spans="1:13" x14ac:dyDescent="0.2">
      <c r="A96" s="255" t="s">
        <v>2063</v>
      </c>
      <c r="B96" s="255" t="s">
        <v>2046</v>
      </c>
      <c r="C96" s="255" t="s">
        <v>558</v>
      </c>
      <c r="D96" s="255" t="s">
        <v>2031</v>
      </c>
      <c r="E96" s="255" t="s">
        <v>559</v>
      </c>
      <c r="F96" s="255" t="s">
        <v>12380</v>
      </c>
      <c r="G96" s="256">
        <v>43215</v>
      </c>
      <c r="H96" s="257">
        <v>288</v>
      </c>
      <c r="I96" s="255" t="s">
        <v>398</v>
      </c>
      <c r="J96" s="255" t="s">
        <v>297</v>
      </c>
      <c r="K96" s="256">
        <v>43216</v>
      </c>
      <c r="L96" s="255" t="s">
        <v>4</v>
      </c>
      <c r="M96" s="255" t="s">
        <v>12366</v>
      </c>
    </row>
    <row r="97" spans="1:13" x14ac:dyDescent="0.2">
      <c r="A97" s="255" t="s">
        <v>2063</v>
      </c>
      <c r="B97" s="255" t="s">
        <v>2046</v>
      </c>
      <c r="C97" s="255" t="s">
        <v>558</v>
      </c>
      <c r="D97" s="255" t="s">
        <v>2031</v>
      </c>
      <c r="E97" s="255" t="s">
        <v>559</v>
      </c>
      <c r="F97" s="255" t="s">
        <v>12381</v>
      </c>
      <c r="G97" s="256">
        <v>43215</v>
      </c>
      <c r="H97" s="257">
        <v>384</v>
      </c>
      <c r="I97" s="255" t="s">
        <v>398</v>
      </c>
      <c r="J97" s="255" t="s">
        <v>297</v>
      </c>
      <c r="K97" s="256">
        <v>43216</v>
      </c>
      <c r="L97" s="255" t="s">
        <v>4</v>
      </c>
      <c r="M97" s="255" t="s">
        <v>12366</v>
      </c>
    </row>
    <row r="98" spans="1:13" x14ac:dyDescent="0.2">
      <c r="A98" s="255" t="s">
        <v>2063</v>
      </c>
      <c r="B98" s="255" t="s">
        <v>2046</v>
      </c>
      <c r="C98" s="255" t="s">
        <v>558</v>
      </c>
      <c r="D98" s="255" t="s">
        <v>2031</v>
      </c>
      <c r="E98" s="255" t="s">
        <v>559</v>
      </c>
      <c r="F98" s="255" t="s">
        <v>12382</v>
      </c>
      <c r="G98" s="256">
        <v>43215</v>
      </c>
      <c r="H98" s="257">
        <v>288</v>
      </c>
      <c r="I98" s="255" t="s">
        <v>398</v>
      </c>
      <c r="J98" s="255" t="s">
        <v>297</v>
      </c>
      <c r="K98" s="256">
        <v>43216</v>
      </c>
      <c r="L98" s="255" t="s">
        <v>4</v>
      </c>
      <c r="M98" s="255" t="s">
        <v>12366</v>
      </c>
    </row>
    <row r="99" spans="1:13" x14ac:dyDescent="0.2">
      <c r="A99" s="255" t="s">
        <v>2063</v>
      </c>
      <c r="B99" s="255" t="s">
        <v>2046</v>
      </c>
      <c r="C99" s="255" t="s">
        <v>558</v>
      </c>
      <c r="D99" s="255" t="s">
        <v>2031</v>
      </c>
      <c r="E99" s="255" t="s">
        <v>559</v>
      </c>
      <c r="F99" s="255" t="s">
        <v>12383</v>
      </c>
      <c r="G99" s="256">
        <v>43215</v>
      </c>
      <c r="H99" s="257">
        <v>288</v>
      </c>
      <c r="I99" s="255" t="s">
        <v>398</v>
      </c>
      <c r="J99" s="255" t="s">
        <v>297</v>
      </c>
      <c r="K99" s="256">
        <v>43216</v>
      </c>
      <c r="L99" s="255" t="s">
        <v>4</v>
      </c>
      <c r="M99" s="255" t="s">
        <v>12366</v>
      </c>
    </row>
    <row r="100" spans="1:13" x14ac:dyDescent="0.2">
      <c r="A100" s="255" t="s">
        <v>2063</v>
      </c>
      <c r="B100" s="255" t="s">
        <v>2046</v>
      </c>
      <c r="C100" s="255" t="s">
        <v>558</v>
      </c>
      <c r="D100" s="255" t="s">
        <v>2031</v>
      </c>
      <c r="E100" s="255" t="s">
        <v>559</v>
      </c>
      <c r="F100" s="255" t="s">
        <v>12384</v>
      </c>
      <c r="G100" s="256">
        <v>43215</v>
      </c>
      <c r="H100" s="257">
        <v>288</v>
      </c>
      <c r="I100" s="255" t="s">
        <v>398</v>
      </c>
      <c r="J100" s="255" t="s">
        <v>297</v>
      </c>
      <c r="K100" s="256">
        <v>43216</v>
      </c>
      <c r="L100" s="255" t="s">
        <v>4</v>
      </c>
      <c r="M100" s="255" t="s">
        <v>12366</v>
      </c>
    </row>
    <row r="101" spans="1:13" x14ac:dyDescent="0.2">
      <c r="A101" s="255" t="s">
        <v>2063</v>
      </c>
      <c r="B101" s="255" t="s">
        <v>2046</v>
      </c>
      <c r="C101" s="255" t="s">
        <v>558</v>
      </c>
      <c r="D101" s="255" t="s">
        <v>2031</v>
      </c>
      <c r="E101" s="255" t="s">
        <v>559</v>
      </c>
      <c r="F101" s="255" t="s">
        <v>12385</v>
      </c>
      <c r="G101" s="256">
        <v>43214</v>
      </c>
      <c r="H101" s="257">
        <v>192</v>
      </c>
      <c r="I101" s="255" t="s">
        <v>398</v>
      </c>
      <c r="J101" s="255" t="s">
        <v>297</v>
      </c>
      <c r="K101" s="256">
        <v>43215</v>
      </c>
      <c r="L101" s="255" t="s">
        <v>4</v>
      </c>
      <c r="M101" s="255" t="s">
        <v>12366</v>
      </c>
    </row>
    <row r="102" spans="1:13" x14ac:dyDescent="0.2">
      <c r="A102" s="255" t="s">
        <v>2063</v>
      </c>
      <c r="B102" s="255" t="s">
        <v>2046</v>
      </c>
      <c r="C102" s="255" t="s">
        <v>558</v>
      </c>
      <c r="D102" s="255" t="s">
        <v>2031</v>
      </c>
      <c r="E102" s="255" t="s">
        <v>559</v>
      </c>
      <c r="F102" s="255" t="s">
        <v>12386</v>
      </c>
      <c r="G102" s="256">
        <v>43214</v>
      </c>
      <c r="H102" s="257">
        <v>288</v>
      </c>
      <c r="I102" s="255" t="s">
        <v>398</v>
      </c>
      <c r="J102" s="255" t="s">
        <v>297</v>
      </c>
      <c r="K102" s="256">
        <v>43215</v>
      </c>
      <c r="L102" s="255" t="s">
        <v>4</v>
      </c>
      <c r="M102" s="255" t="s">
        <v>12366</v>
      </c>
    </row>
    <row r="103" spans="1:13" x14ac:dyDescent="0.2">
      <c r="A103" s="255" t="s">
        <v>2063</v>
      </c>
      <c r="B103" s="255" t="s">
        <v>2046</v>
      </c>
      <c r="C103" s="255" t="s">
        <v>558</v>
      </c>
      <c r="D103" s="255" t="s">
        <v>2031</v>
      </c>
      <c r="E103" s="255" t="s">
        <v>559</v>
      </c>
      <c r="F103" s="255" t="s">
        <v>12387</v>
      </c>
      <c r="G103" s="256">
        <v>43214</v>
      </c>
      <c r="H103" s="257">
        <v>384</v>
      </c>
      <c r="I103" s="255" t="s">
        <v>398</v>
      </c>
      <c r="J103" s="255" t="s">
        <v>297</v>
      </c>
      <c r="K103" s="256">
        <v>43215</v>
      </c>
      <c r="L103" s="255" t="s">
        <v>4</v>
      </c>
      <c r="M103" s="255" t="s">
        <v>12366</v>
      </c>
    </row>
    <row r="104" spans="1:13" x14ac:dyDescent="0.2">
      <c r="A104" s="255" t="s">
        <v>2063</v>
      </c>
      <c r="B104" s="255" t="s">
        <v>2046</v>
      </c>
      <c r="C104" s="255" t="s">
        <v>558</v>
      </c>
      <c r="D104" s="255" t="s">
        <v>2031</v>
      </c>
      <c r="E104" s="255" t="s">
        <v>559</v>
      </c>
      <c r="F104" s="255" t="s">
        <v>12388</v>
      </c>
      <c r="G104" s="256">
        <v>43214</v>
      </c>
      <c r="H104" s="257">
        <v>288</v>
      </c>
      <c r="I104" s="255" t="s">
        <v>398</v>
      </c>
      <c r="J104" s="255" t="s">
        <v>297</v>
      </c>
      <c r="K104" s="256">
        <v>43215</v>
      </c>
      <c r="L104" s="255" t="s">
        <v>4</v>
      </c>
      <c r="M104" s="255" t="s">
        <v>12366</v>
      </c>
    </row>
    <row r="105" spans="1:13" x14ac:dyDescent="0.2">
      <c r="A105" s="255" t="s">
        <v>2063</v>
      </c>
      <c r="B105" s="255" t="s">
        <v>2046</v>
      </c>
      <c r="C105" s="255" t="s">
        <v>558</v>
      </c>
      <c r="D105" s="255" t="s">
        <v>2031</v>
      </c>
      <c r="E105" s="255" t="s">
        <v>559</v>
      </c>
      <c r="F105" s="255" t="s">
        <v>12389</v>
      </c>
      <c r="G105" s="256">
        <v>43214</v>
      </c>
      <c r="H105" s="257">
        <v>288</v>
      </c>
      <c r="I105" s="255" t="s">
        <v>398</v>
      </c>
      <c r="J105" s="255" t="s">
        <v>297</v>
      </c>
      <c r="K105" s="256">
        <v>43215</v>
      </c>
      <c r="L105" s="255" t="s">
        <v>4</v>
      </c>
      <c r="M105" s="255" t="s">
        <v>12366</v>
      </c>
    </row>
    <row r="106" spans="1:13" x14ac:dyDescent="0.2">
      <c r="A106" s="255" t="s">
        <v>2063</v>
      </c>
      <c r="B106" s="255" t="s">
        <v>2046</v>
      </c>
      <c r="C106" s="255" t="s">
        <v>558</v>
      </c>
      <c r="D106" s="255" t="s">
        <v>2031</v>
      </c>
      <c r="E106" s="255" t="s">
        <v>559</v>
      </c>
      <c r="F106" s="255" t="s">
        <v>12390</v>
      </c>
      <c r="G106" s="256">
        <v>43214</v>
      </c>
      <c r="H106" s="257">
        <v>192</v>
      </c>
      <c r="I106" s="255" t="s">
        <v>398</v>
      </c>
      <c r="J106" s="255" t="s">
        <v>297</v>
      </c>
      <c r="K106" s="256">
        <v>43215</v>
      </c>
      <c r="L106" s="255" t="s">
        <v>4</v>
      </c>
      <c r="M106" s="255" t="s">
        <v>12366</v>
      </c>
    </row>
    <row r="107" spans="1:13" x14ac:dyDescent="0.2">
      <c r="A107" s="255" t="s">
        <v>2063</v>
      </c>
      <c r="B107" s="255" t="s">
        <v>2046</v>
      </c>
      <c r="C107" s="255" t="s">
        <v>558</v>
      </c>
      <c r="D107" s="255" t="s">
        <v>2031</v>
      </c>
      <c r="E107" s="255" t="s">
        <v>559</v>
      </c>
      <c r="F107" s="255" t="s">
        <v>12391</v>
      </c>
      <c r="G107" s="256">
        <v>43214</v>
      </c>
      <c r="H107" s="257">
        <v>288</v>
      </c>
      <c r="I107" s="255" t="s">
        <v>398</v>
      </c>
      <c r="J107" s="255" t="s">
        <v>297</v>
      </c>
      <c r="K107" s="256">
        <v>43215</v>
      </c>
      <c r="L107" s="255" t="s">
        <v>4</v>
      </c>
      <c r="M107" s="255" t="s">
        <v>12366</v>
      </c>
    </row>
    <row r="108" spans="1:13" x14ac:dyDescent="0.2">
      <c r="A108" s="255" t="s">
        <v>2063</v>
      </c>
      <c r="B108" s="255" t="s">
        <v>2046</v>
      </c>
      <c r="C108" s="255" t="s">
        <v>558</v>
      </c>
      <c r="D108" s="255" t="s">
        <v>2031</v>
      </c>
      <c r="E108" s="255" t="s">
        <v>559</v>
      </c>
      <c r="F108" s="255" t="s">
        <v>12392</v>
      </c>
      <c r="G108" s="256">
        <v>43210</v>
      </c>
      <c r="H108" s="257">
        <v>288</v>
      </c>
      <c r="I108" s="255" t="s">
        <v>398</v>
      </c>
      <c r="J108" s="255" t="s">
        <v>297</v>
      </c>
      <c r="K108" s="256">
        <v>43211</v>
      </c>
      <c r="L108" s="255" t="s">
        <v>4</v>
      </c>
      <c r="M108" s="255" t="s">
        <v>12366</v>
      </c>
    </row>
    <row r="109" spans="1:13" x14ac:dyDescent="0.2">
      <c r="A109" s="255" t="s">
        <v>2063</v>
      </c>
      <c r="B109" s="255" t="s">
        <v>2046</v>
      </c>
      <c r="C109" s="255" t="s">
        <v>558</v>
      </c>
      <c r="D109" s="255" t="s">
        <v>2031</v>
      </c>
      <c r="E109" s="255" t="s">
        <v>559</v>
      </c>
      <c r="F109" s="255" t="s">
        <v>12393</v>
      </c>
      <c r="G109" s="256">
        <v>43210</v>
      </c>
      <c r="H109" s="257">
        <v>288</v>
      </c>
      <c r="I109" s="255" t="s">
        <v>398</v>
      </c>
      <c r="J109" s="255" t="s">
        <v>297</v>
      </c>
      <c r="K109" s="256">
        <v>43211</v>
      </c>
      <c r="L109" s="255" t="s">
        <v>4</v>
      </c>
      <c r="M109" s="255" t="s">
        <v>12366</v>
      </c>
    </row>
    <row r="110" spans="1:13" x14ac:dyDescent="0.2">
      <c r="A110" s="255" t="s">
        <v>2063</v>
      </c>
      <c r="B110" s="255" t="s">
        <v>2046</v>
      </c>
      <c r="C110" s="255" t="s">
        <v>558</v>
      </c>
      <c r="D110" s="255" t="s">
        <v>2031</v>
      </c>
      <c r="E110" s="255" t="s">
        <v>559</v>
      </c>
      <c r="F110" s="255" t="s">
        <v>12394</v>
      </c>
      <c r="G110" s="256">
        <v>43210</v>
      </c>
      <c r="H110" s="257">
        <v>384</v>
      </c>
      <c r="I110" s="255" t="s">
        <v>398</v>
      </c>
      <c r="J110" s="255" t="s">
        <v>297</v>
      </c>
      <c r="K110" s="256">
        <v>43211</v>
      </c>
      <c r="L110" s="255" t="s">
        <v>4</v>
      </c>
      <c r="M110" s="255" t="s">
        <v>12366</v>
      </c>
    </row>
    <row r="111" spans="1:13" x14ac:dyDescent="0.2">
      <c r="A111" s="255" t="s">
        <v>2063</v>
      </c>
      <c r="B111" s="255" t="s">
        <v>2046</v>
      </c>
      <c r="C111" s="255" t="s">
        <v>558</v>
      </c>
      <c r="D111" s="255" t="s">
        <v>2031</v>
      </c>
      <c r="E111" s="255" t="s">
        <v>559</v>
      </c>
      <c r="F111" s="255" t="s">
        <v>12395</v>
      </c>
      <c r="G111" s="256">
        <v>43210</v>
      </c>
      <c r="H111" s="257">
        <v>384</v>
      </c>
      <c r="I111" s="255" t="s">
        <v>398</v>
      </c>
      <c r="J111" s="255" t="s">
        <v>297</v>
      </c>
      <c r="K111" s="256">
        <v>43211</v>
      </c>
      <c r="L111" s="255" t="s">
        <v>4</v>
      </c>
      <c r="M111" s="255" t="s">
        <v>12366</v>
      </c>
    </row>
    <row r="112" spans="1:13" x14ac:dyDescent="0.2">
      <c r="A112" s="255" t="s">
        <v>2063</v>
      </c>
      <c r="B112" s="255" t="s">
        <v>2046</v>
      </c>
      <c r="C112" s="255" t="s">
        <v>558</v>
      </c>
      <c r="D112" s="255" t="s">
        <v>2031</v>
      </c>
      <c r="E112" s="255" t="s">
        <v>559</v>
      </c>
      <c r="F112" s="255" t="s">
        <v>12396</v>
      </c>
      <c r="G112" s="256">
        <v>43208</v>
      </c>
      <c r="H112" s="257">
        <v>495.59</v>
      </c>
      <c r="I112" s="255" t="s">
        <v>398</v>
      </c>
      <c r="J112" s="255" t="s">
        <v>453</v>
      </c>
      <c r="K112" s="256">
        <v>43209</v>
      </c>
      <c r="L112" s="255" t="s">
        <v>4</v>
      </c>
      <c r="M112" s="255" t="s">
        <v>12298</v>
      </c>
    </row>
    <row r="113" spans="1:13" x14ac:dyDescent="0.2">
      <c r="A113" s="255" t="s">
        <v>2063</v>
      </c>
      <c r="B113" s="255" t="s">
        <v>2046</v>
      </c>
      <c r="C113" s="255" t="s">
        <v>558</v>
      </c>
      <c r="D113" s="255" t="s">
        <v>2031</v>
      </c>
      <c r="E113" s="255" t="s">
        <v>559</v>
      </c>
      <c r="F113" s="255" t="s">
        <v>12397</v>
      </c>
      <c r="G113" s="256">
        <v>43208</v>
      </c>
      <c r="H113" s="257">
        <v>130</v>
      </c>
      <c r="I113" s="255" t="s">
        <v>398</v>
      </c>
      <c r="J113" s="255" t="s">
        <v>297</v>
      </c>
      <c r="K113" s="256">
        <v>43209</v>
      </c>
      <c r="L113" s="255" t="s">
        <v>4</v>
      </c>
      <c r="M113" s="255" t="s">
        <v>12398</v>
      </c>
    </row>
    <row r="114" spans="1:13" x14ac:dyDescent="0.2">
      <c r="A114" s="255" t="s">
        <v>2063</v>
      </c>
      <c r="B114" s="255" t="s">
        <v>2046</v>
      </c>
      <c r="C114" s="255" t="s">
        <v>558</v>
      </c>
      <c r="D114" s="255" t="s">
        <v>2031</v>
      </c>
      <c r="E114" s="255" t="s">
        <v>559</v>
      </c>
      <c r="F114" s="255" t="s">
        <v>12399</v>
      </c>
      <c r="G114" s="256">
        <v>43208</v>
      </c>
      <c r="H114" s="257">
        <v>297</v>
      </c>
      <c r="I114" s="255" t="s">
        <v>398</v>
      </c>
      <c r="J114" s="255" t="s">
        <v>297</v>
      </c>
      <c r="K114" s="256">
        <v>43209</v>
      </c>
      <c r="L114" s="255" t="s">
        <v>4</v>
      </c>
      <c r="M114" s="255" t="s">
        <v>12400</v>
      </c>
    </row>
    <row r="115" spans="1:13" x14ac:dyDescent="0.2">
      <c r="A115" s="255" t="s">
        <v>2063</v>
      </c>
      <c r="B115" s="255" t="s">
        <v>2046</v>
      </c>
      <c r="C115" s="255" t="s">
        <v>558</v>
      </c>
      <c r="D115" s="255" t="s">
        <v>2031</v>
      </c>
      <c r="E115" s="255" t="s">
        <v>559</v>
      </c>
      <c r="F115" s="255" t="s">
        <v>12401</v>
      </c>
      <c r="G115" s="256">
        <v>43207</v>
      </c>
      <c r="H115" s="257">
        <v>274</v>
      </c>
      <c r="I115" s="255" t="s">
        <v>398</v>
      </c>
      <c r="J115" s="255" t="s">
        <v>453</v>
      </c>
      <c r="K115" s="256">
        <v>43208</v>
      </c>
      <c r="L115" s="255" t="s">
        <v>4</v>
      </c>
      <c r="M115" s="255" t="s">
        <v>12298</v>
      </c>
    </row>
    <row r="116" spans="1:13" x14ac:dyDescent="0.2">
      <c r="A116" s="255" t="s">
        <v>2063</v>
      </c>
      <c r="B116" s="255" t="s">
        <v>2046</v>
      </c>
      <c r="C116" s="255" t="s">
        <v>558</v>
      </c>
      <c r="D116" s="255" t="s">
        <v>2031</v>
      </c>
      <c r="E116" s="255" t="s">
        <v>559</v>
      </c>
      <c r="F116" s="255" t="s">
        <v>12402</v>
      </c>
      <c r="G116" s="256">
        <v>43206</v>
      </c>
      <c r="H116" s="257">
        <v>172.73</v>
      </c>
      <c r="I116" s="255" t="s">
        <v>398</v>
      </c>
      <c r="J116" s="255" t="s">
        <v>297</v>
      </c>
      <c r="K116" s="256">
        <v>43207</v>
      </c>
      <c r="L116" s="255" t="s">
        <v>4</v>
      </c>
      <c r="M116" s="255" t="s">
        <v>12403</v>
      </c>
    </row>
    <row r="117" spans="1:13" x14ac:dyDescent="0.2">
      <c r="A117" s="255" t="s">
        <v>2063</v>
      </c>
      <c r="B117" s="255" t="s">
        <v>2046</v>
      </c>
      <c r="C117" s="255" t="s">
        <v>558</v>
      </c>
      <c r="D117" s="255" t="s">
        <v>2031</v>
      </c>
      <c r="E117" s="255" t="s">
        <v>559</v>
      </c>
      <c r="F117" s="255" t="s">
        <v>12404</v>
      </c>
      <c r="G117" s="256">
        <v>43202</v>
      </c>
      <c r="H117" s="257">
        <v>590</v>
      </c>
      <c r="I117" s="255" t="s">
        <v>398</v>
      </c>
      <c r="J117" s="255" t="s">
        <v>297</v>
      </c>
      <c r="K117" s="256">
        <v>43203</v>
      </c>
      <c r="L117" s="255" t="s">
        <v>4</v>
      </c>
      <c r="M117" s="255" t="s">
        <v>12320</v>
      </c>
    </row>
    <row r="118" spans="1:13" x14ac:dyDescent="0.2">
      <c r="A118" s="255" t="s">
        <v>2063</v>
      </c>
      <c r="B118" s="255" t="s">
        <v>2046</v>
      </c>
      <c r="C118" s="255" t="s">
        <v>558</v>
      </c>
      <c r="D118" s="255" t="s">
        <v>2031</v>
      </c>
      <c r="E118" s="255" t="s">
        <v>559</v>
      </c>
      <c r="F118" s="255" t="s">
        <v>12405</v>
      </c>
      <c r="G118" s="256">
        <v>43202</v>
      </c>
      <c r="H118" s="257">
        <v>187</v>
      </c>
      <c r="I118" s="255" t="s">
        <v>398</v>
      </c>
      <c r="J118" s="255" t="s">
        <v>321</v>
      </c>
      <c r="K118" s="256">
        <v>43203</v>
      </c>
      <c r="L118" s="255" t="s">
        <v>4</v>
      </c>
      <c r="M118" s="255" t="s">
        <v>7757</v>
      </c>
    </row>
    <row r="119" spans="1:13" x14ac:dyDescent="0.2">
      <c r="A119" s="255" t="s">
        <v>2063</v>
      </c>
      <c r="B119" s="255" t="s">
        <v>2046</v>
      </c>
      <c r="C119" s="255" t="s">
        <v>558</v>
      </c>
      <c r="D119" s="255" t="s">
        <v>2031</v>
      </c>
      <c r="E119" s="255" t="s">
        <v>559</v>
      </c>
      <c r="F119" s="255" t="s">
        <v>12406</v>
      </c>
      <c r="G119" s="256">
        <v>43202</v>
      </c>
      <c r="H119" s="257">
        <v>150</v>
      </c>
      <c r="I119" s="255" t="s">
        <v>398</v>
      </c>
      <c r="J119" s="255" t="s">
        <v>156</v>
      </c>
      <c r="K119" s="256">
        <v>43203</v>
      </c>
      <c r="L119" s="255" t="s">
        <v>4</v>
      </c>
      <c r="M119" s="255" t="s">
        <v>12322</v>
      </c>
    </row>
    <row r="120" spans="1:13" x14ac:dyDescent="0.2">
      <c r="A120" s="255" t="s">
        <v>2063</v>
      </c>
      <c r="B120" s="255" t="s">
        <v>2046</v>
      </c>
      <c r="C120" s="255" t="s">
        <v>558</v>
      </c>
      <c r="D120" s="255" t="s">
        <v>2031</v>
      </c>
      <c r="E120" s="255" t="s">
        <v>559</v>
      </c>
      <c r="F120" s="255" t="s">
        <v>12407</v>
      </c>
      <c r="G120" s="256">
        <v>43202</v>
      </c>
      <c r="H120" s="257">
        <v>150</v>
      </c>
      <c r="I120" s="255" t="s">
        <v>398</v>
      </c>
      <c r="J120" s="255" t="s">
        <v>156</v>
      </c>
      <c r="K120" s="256">
        <v>43203</v>
      </c>
      <c r="L120" s="255" t="s">
        <v>4</v>
      </c>
      <c r="M120" s="255" t="s">
        <v>12322</v>
      </c>
    </row>
    <row r="121" spans="1:13" x14ac:dyDescent="0.2">
      <c r="A121" s="255" t="s">
        <v>2063</v>
      </c>
      <c r="B121" s="255" t="s">
        <v>2046</v>
      </c>
      <c r="C121" s="255" t="s">
        <v>558</v>
      </c>
      <c r="D121" s="255" t="s">
        <v>2031</v>
      </c>
      <c r="E121" s="255" t="s">
        <v>559</v>
      </c>
      <c r="F121" s="255" t="s">
        <v>12408</v>
      </c>
      <c r="G121" s="256">
        <v>43200</v>
      </c>
      <c r="H121" s="257">
        <v>496.3</v>
      </c>
      <c r="I121" s="255" t="s">
        <v>12409</v>
      </c>
      <c r="J121" s="255" t="s">
        <v>811</v>
      </c>
      <c r="K121" s="256">
        <v>43201</v>
      </c>
      <c r="L121" s="255" t="s">
        <v>4</v>
      </c>
      <c r="M121" s="255" t="s">
        <v>12410</v>
      </c>
    </row>
    <row r="122" spans="1:13" x14ac:dyDescent="0.2">
      <c r="A122" s="255" t="s">
        <v>2063</v>
      </c>
      <c r="B122" s="255" t="s">
        <v>2046</v>
      </c>
      <c r="C122" s="255" t="s">
        <v>88</v>
      </c>
      <c r="D122" s="255" t="s">
        <v>89</v>
      </c>
      <c r="E122" s="255" t="s">
        <v>90</v>
      </c>
      <c r="F122" s="255" t="s">
        <v>12411</v>
      </c>
      <c r="G122" s="256">
        <v>43210</v>
      </c>
      <c r="H122" s="257">
        <v>1975.93</v>
      </c>
      <c r="I122" s="255" t="s">
        <v>12412</v>
      </c>
      <c r="J122" s="255" t="s">
        <v>415</v>
      </c>
      <c r="K122" s="256">
        <v>43210</v>
      </c>
      <c r="L122" s="255" t="s">
        <v>4</v>
      </c>
      <c r="M122" s="255" t="s">
        <v>12413</v>
      </c>
    </row>
    <row r="123" spans="1:13" x14ac:dyDescent="0.2">
      <c r="A123" s="255" t="s">
        <v>2063</v>
      </c>
      <c r="B123" s="255" t="s">
        <v>2046</v>
      </c>
      <c r="C123" s="255" t="s">
        <v>88</v>
      </c>
      <c r="D123" s="255" t="s">
        <v>89</v>
      </c>
      <c r="E123" s="255" t="s">
        <v>90</v>
      </c>
      <c r="F123" s="255" t="s">
        <v>12414</v>
      </c>
      <c r="G123" s="256">
        <v>43206</v>
      </c>
      <c r="H123" s="257">
        <v>10.89</v>
      </c>
      <c r="I123" s="255" t="s">
        <v>12415</v>
      </c>
      <c r="J123" s="255" t="s">
        <v>415</v>
      </c>
      <c r="K123" s="256">
        <v>43206</v>
      </c>
      <c r="L123" s="255" t="s">
        <v>4</v>
      </c>
      <c r="M123" s="255" t="s">
        <v>12416</v>
      </c>
    </row>
    <row r="124" spans="1:13" x14ac:dyDescent="0.2">
      <c r="A124" s="255" t="s">
        <v>2063</v>
      </c>
      <c r="B124" s="255" t="s">
        <v>2046</v>
      </c>
      <c r="C124" s="255" t="s">
        <v>88</v>
      </c>
      <c r="D124" s="255" t="s">
        <v>89</v>
      </c>
      <c r="E124" s="255" t="s">
        <v>90</v>
      </c>
      <c r="F124" s="255" t="s">
        <v>12417</v>
      </c>
      <c r="G124" s="256">
        <v>43202</v>
      </c>
      <c r="H124" s="257">
        <v>64.28</v>
      </c>
      <c r="I124" s="255" t="s">
        <v>12418</v>
      </c>
      <c r="J124" s="255" t="s">
        <v>415</v>
      </c>
      <c r="K124" s="256">
        <v>43202</v>
      </c>
      <c r="L124" s="255" t="s">
        <v>4</v>
      </c>
      <c r="M124" s="255" t="s">
        <v>12419</v>
      </c>
    </row>
    <row r="125" spans="1:13" x14ac:dyDescent="0.2">
      <c r="A125" s="255" t="s">
        <v>2063</v>
      </c>
      <c r="B125" s="255" t="s">
        <v>2046</v>
      </c>
      <c r="C125" s="255" t="s">
        <v>88</v>
      </c>
      <c r="D125" s="255" t="s">
        <v>89</v>
      </c>
      <c r="E125" s="255" t="s">
        <v>90</v>
      </c>
      <c r="F125" s="255" t="s">
        <v>12420</v>
      </c>
      <c r="G125" s="256">
        <v>43199</v>
      </c>
      <c r="H125" s="257">
        <v>739.9</v>
      </c>
      <c r="I125" s="255" t="s">
        <v>12418</v>
      </c>
      <c r="J125" s="255" t="s">
        <v>415</v>
      </c>
      <c r="K125" s="256">
        <v>43199</v>
      </c>
      <c r="L125" s="255" t="s">
        <v>4</v>
      </c>
      <c r="M125" s="255" t="s">
        <v>12419</v>
      </c>
    </row>
    <row r="126" spans="1:13" x14ac:dyDescent="0.2">
      <c r="A126" s="255" t="s">
        <v>2063</v>
      </c>
      <c r="B126" s="255" t="s">
        <v>2046</v>
      </c>
      <c r="C126" s="255" t="s">
        <v>209</v>
      </c>
      <c r="D126" s="255" t="s">
        <v>1231</v>
      </c>
      <c r="E126" s="255" t="s">
        <v>210</v>
      </c>
      <c r="F126" s="255" t="s">
        <v>12421</v>
      </c>
      <c r="G126" s="256">
        <v>43214</v>
      </c>
      <c r="H126" s="257">
        <v>277.39999999999998</v>
      </c>
      <c r="I126" s="255" t="s">
        <v>8665</v>
      </c>
      <c r="J126" s="255" t="s">
        <v>8796</v>
      </c>
      <c r="K126" s="256">
        <v>43216</v>
      </c>
      <c r="L126" s="255" t="s">
        <v>4</v>
      </c>
      <c r="M126" s="255" t="s">
        <v>8666</v>
      </c>
    </row>
    <row r="127" spans="1:13" x14ac:dyDescent="0.2">
      <c r="A127" s="255" t="s">
        <v>2063</v>
      </c>
      <c r="B127" s="255" t="s">
        <v>2046</v>
      </c>
      <c r="C127" s="255" t="s">
        <v>209</v>
      </c>
      <c r="D127" s="255" t="s">
        <v>1231</v>
      </c>
      <c r="E127" s="255" t="s">
        <v>210</v>
      </c>
      <c r="F127" s="255" t="s">
        <v>12422</v>
      </c>
      <c r="G127" s="256">
        <v>43203</v>
      </c>
      <c r="H127" s="257">
        <v>16.940000000000001</v>
      </c>
      <c r="I127" s="255" t="s">
        <v>398</v>
      </c>
      <c r="J127" s="255" t="s">
        <v>320</v>
      </c>
      <c r="K127" s="256">
        <v>43206</v>
      </c>
      <c r="L127" s="255" t="s">
        <v>4</v>
      </c>
      <c r="M127" s="255" t="s">
        <v>398</v>
      </c>
    </row>
    <row r="128" spans="1:13" x14ac:dyDescent="0.2">
      <c r="A128" s="255" t="s">
        <v>2063</v>
      </c>
      <c r="B128" s="255" t="s">
        <v>2046</v>
      </c>
      <c r="C128" s="255" t="s">
        <v>2477</v>
      </c>
      <c r="D128" s="255" t="s">
        <v>2478</v>
      </c>
      <c r="E128" s="255" t="s">
        <v>2479</v>
      </c>
      <c r="F128" s="255" t="s">
        <v>12423</v>
      </c>
      <c r="G128" s="256">
        <v>43182</v>
      </c>
      <c r="H128" s="257">
        <v>631.72</v>
      </c>
      <c r="I128" s="255" t="s">
        <v>398</v>
      </c>
      <c r="J128" s="255" t="s">
        <v>171</v>
      </c>
      <c r="K128" s="256">
        <v>43206</v>
      </c>
      <c r="L128" s="255" t="s">
        <v>4</v>
      </c>
      <c r="M128" s="255" t="s">
        <v>398</v>
      </c>
    </row>
    <row r="129" spans="1:13" x14ac:dyDescent="0.2">
      <c r="A129" s="255" t="s">
        <v>2063</v>
      </c>
      <c r="B129" s="255" t="s">
        <v>2046</v>
      </c>
      <c r="C129" s="255" t="s">
        <v>2477</v>
      </c>
      <c r="D129" s="255" t="s">
        <v>2478</v>
      </c>
      <c r="E129" s="255" t="s">
        <v>2479</v>
      </c>
      <c r="F129" s="255" t="s">
        <v>12424</v>
      </c>
      <c r="G129" s="256">
        <v>43191</v>
      </c>
      <c r="H129" s="257">
        <v>634.23</v>
      </c>
      <c r="I129" s="255" t="s">
        <v>398</v>
      </c>
      <c r="J129" s="255" t="s">
        <v>171</v>
      </c>
      <c r="K129" s="256">
        <v>43206</v>
      </c>
      <c r="L129" s="255" t="s">
        <v>4</v>
      </c>
      <c r="M129" s="255" t="s">
        <v>398</v>
      </c>
    </row>
    <row r="130" spans="1:13" x14ac:dyDescent="0.2">
      <c r="A130" s="255" t="s">
        <v>2063</v>
      </c>
      <c r="B130" s="255" t="s">
        <v>2046</v>
      </c>
      <c r="C130" s="255" t="s">
        <v>77</v>
      </c>
      <c r="D130" s="255" t="s">
        <v>78</v>
      </c>
      <c r="E130" s="255" t="s">
        <v>79</v>
      </c>
      <c r="F130" s="255" t="s">
        <v>12425</v>
      </c>
      <c r="G130" s="256">
        <v>43195</v>
      </c>
      <c r="H130" s="257">
        <v>169.52</v>
      </c>
      <c r="I130" s="255" t="s">
        <v>12426</v>
      </c>
      <c r="J130" s="255" t="s">
        <v>12427</v>
      </c>
      <c r="K130" s="256">
        <v>43196</v>
      </c>
      <c r="L130" s="255" t="s">
        <v>4</v>
      </c>
      <c r="M130" s="255" t="s">
        <v>12428</v>
      </c>
    </row>
    <row r="131" spans="1:13" x14ac:dyDescent="0.2">
      <c r="A131" s="255" t="s">
        <v>2063</v>
      </c>
      <c r="B131" s="255" t="s">
        <v>2046</v>
      </c>
      <c r="C131" s="255" t="s">
        <v>77</v>
      </c>
      <c r="D131" s="255" t="s">
        <v>78</v>
      </c>
      <c r="E131" s="255" t="s">
        <v>79</v>
      </c>
      <c r="F131" s="255" t="s">
        <v>12429</v>
      </c>
      <c r="G131" s="256">
        <v>43190</v>
      </c>
      <c r="H131" s="257">
        <v>295.58999999999997</v>
      </c>
      <c r="I131" s="255" t="s">
        <v>5413</v>
      </c>
      <c r="J131" s="255" t="s">
        <v>156</v>
      </c>
      <c r="K131" s="256">
        <v>43194</v>
      </c>
      <c r="L131" s="255" t="s">
        <v>4</v>
      </c>
      <c r="M131" s="255" t="s">
        <v>6703</v>
      </c>
    </row>
    <row r="132" spans="1:13" x14ac:dyDescent="0.2">
      <c r="A132" s="255" t="s">
        <v>2063</v>
      </c>
      <c r="B132" s="255" t="s">
        <v>2046</v>
      </c>
      <c r="C132" s="255" t="s">
        <v>77</v>
      </c>
      <c r="D132" s="255" t="s">
        <v>78</v>
      </c>
      <c r="E132" s="255" t="s">
        <v>79</v>
      </c>
      <c r="F132" s="255" t="s">
        <v>12430</v>
      </c>
      <c r="G132" s="256">
        <v>43190</v>
      </c>
      <c r="H132" s="257">
        <v>134.41999999999999</v>
      </c>
      <c r="I132" s="255" t="s">
        <v>5418</v>
      </c>
      <c r="J132" s="255" t="s">
        <v>156</v>
      </c>
      <c r="K132" s="256">
        <v>43194</v>
      </c>
      <c r="L132" s="255" t="s">
        <v>4</v>
      </c>
      <c r="M132" s="255" t="s">
        <v>6704</v>
      </c>
    </row>
    <row r="133" spans="1:13" x14ac:dyDescent="0.2">
      <c r="A133" s="255" t="s">
        <v>2063</v>
      </c>
      <c r="B133" s="255" t="s">
        <v>2046</v>
      </c>
      <c r="C133" s="255" t="s">
        <v>77</v>
      </c>
      <c r="D133" s="255" t="s">
        <v>78</v>
      </c>
      <c r="E133" s="255" t="s">
        <v>79</v>
      </c>
      <c r="F133" s="255" t="s">
        <v>12431</v>
      </c>
      <c r="G133" s="256">
        <v>43190</v>
      </c>
      <c r="H133" s="257">
        <v>30.61</v>
      </c>
      <c r="I133" s="255" t="s">
        <v>398</v>
      </c>
      <c r="J133" s="255" t="s">
        <v>10314</v>
      </c>
      <c r="K133" s="256">
        <v>43194</v>
      </c>
      <c r="L133" s="255" t="s">
        <v>4</v>
      </c>
      <c r="M133" s="255" t="s">
        <v>398</v>
      </c>
    </row>
    <row r="134" spans="1:13" x14ac:dyDescent="0.2">
      <c r="A134" s="255" t="s">
        <v>2063</v>
      </c>
      <c r="B134" s="255" t="s">
        <v>2046</v>
      </c>
      <c r="C134" s="255" t="s">
        <v>1702</v>
      </c>
      <c r="D134" s="255" t="s">
        <v>8878</v>
      </c>
      <c r="E134" s="255" t="s">
        <v>1704</v>
      </c>
      <c r="F134" s="255" t="s">
        <v>12432</v>
      </c>
      <c r="G134" s="256">
        <v>43196</v>
      </c>
      <c r="H134" s="257">
        <v>68.430000000000007</v>
      </c>
      <c r="I134" s="255" t="s">
        <v>12433</v>
      </c>
      <c r="J134" s="255" t="s">
        <v>1848</v>
      </c>
      <c r="K134" s="256">
        <v>43203</v>
      </c>
      <c r="L134" s="255" t="s">
        <v>4</v>
      </c>
      <c r="M134" s="255" t="s">
        <v>12434</v>
      </c>
    </row>
    <row r="135" spans="1:13" x14ac:dyDescent="0.2">
      <c r="A135" s="255" t="s">
        <v>2063</v>
      </c>
      <c r="B135" s="255" t="s">
        <v>2046</v>
      </c>
      <c r="C135" s="255" t="s">
        <v>74</v>
      </c>
      <c r="D135" s="255" t="s">
        <v>75</v>
      </c>
      <c r="E135" s="255" t="s">
        <v>76</v>
      </c>
      <c r="F135" s="255" t="s">
        <v>12435</v>
      </c>
      <c r="G135" s="256">
        <v>43131</v>
      </c>
      <c r="H135" s="257">
        <v>166.74</v>
      </c>
      <c r="I135" s="255" t="s">
        <v>12436</v>
      </c>
      <c r="J135" s="255" t="s">
        <v>853</v>
      </c>
      <c r="K135" s="256">
        <v>43199</v>
      </c>
      <c r="L135" s="255" t="s">
        <v>4</v>
      </c>
      <c r="M135" s="255" t="s">
        <v>12437</v>
      </c>
    </row>
    <row r="136" spans="1:13" x14ac:dyDescent="0.2">
      <c r="A136" s="255" t="s">
        <v>2063</v>
      </c>
      <c r="B136" s="255" t="s">
        <v>2046</v>
      </c>
      <c r="C136" s="255" t="s">
        <v>470</v>
      </c>
      <c r="D136" s="255" t="s">
        <v>471</v>
      </c>
      <c r="E136" s="255" t="s">
        <v>472</v>
      </c>
      <c r="F136" s="255" t="s">
        <v>12438</v>
      </c>
      <c r="G136" s="256">
        <v>43202</v>
      </c>
      <c r="H136" s="257">
        <v>1678.8</v>
      </c>
      <c r="I136" s="255" t="s">
        <v>12439</v>
      </c>
      <c r="J136" s="255" t="s">
        <v>662</v>
      </c>
      <c r="K136" s="256">
        <v>43202</v>
      </c>
      <c r="L136" s="255" t="s">
        <v>4</v>
      </c>
      <c r="M136" s="255" t="s">
        <v>12440</v>
      </c>
    </row>
    <row r="137" spans="1:13" x14ac:dyDescent="0.2">
      <c r="A137" s="255" t="s">
        <v>2063</v>
      </c>
      <c r="B137" s="255" t="s">
        <v>2046</v>
      </c>
      <c r="C137" s="255" t="s">
        <v>722</v>
      </c>
      <c r="D137" s="255" t="s">
        <v>1142</v>
      </c>
      <c r="E137" s="255" t="s">
        <v>723</v>
      </c>
      <c r="F137" s="255" t="s">
        <v>8959</v>
      </c>
      <c r="G137" s="256">
        <v>43210</v>
      </c>
      <c r="H137" s="257">
        <v>264.99</v>
      </c>
      <c r="I137" s="255" t="s">
        <v>8960</v>
      </c>
      <c r="J137" s="255" t="s">
        <v>799</v>
      </c>
      <c r="K137" s="256">
        <v>43217</v>
      </c>
      <c r="L137" s="255" t="s">
        <v>4</v>
      </c>
      <c r="M137" s="255" t="s">
        <v>8961</v>
      </c>
    </row>
    <row r="138" spans="1:13" x14ac:dyDescent="0.2">
      <c r="A138" s="255" t="s">
        <v>2063</v>
      </c>
      <c r="B138" s="255" t="s">
        <v>2046</v>
      </c>
      <c r="C138" s="255" t="s">
        <v>129</v>
      </c>
      <c r="D138" s="255" t="s">
        <v>130</v>
      </c>
      <c r="E138" s="255" t="s">
        <v>131</v>
      </c>
      <c r="F138" s="255" t="s">
        <v>12441</v>
      </c>
      <c r="G138" s="256">
        <v>43213</v>
      </c>
      <c r="H138" s="257">
        <v>997.42</v>
      </c>
      <c r="I138" s="255" t="s">
        <v>12442</v>
      </c>
      <c r="J138" s="255" t="s">
        <v>415</v>
      </c>
      <c r="K138" s="256">
        <v>43213</v>
      </c>
      <c r="L138" s="255" t="s">
        <v>4</v>
      </c>
      <c r="M138" s="255" t="s">
        <v>12443</v>
      </c>
    </row>
    <row r="139" spans="1:13" x14ac:dyDescent="0.2">
      <c r="A139" s="255" t="s">
        <v>2063</v>
      </c>
      <c r="B139" s="255" t="s">
        <v>2046</v>
      </c>
      <c r="C139" s="255" t="s">
        <v>96</v>
      </c>
      <c r="D139" s="255" t="s">
        <v>97</v>
      </c>
      <c r="E139" s="255" t="s">
        <v>98</v>
      </c>
      <c r="F139" s="255" t="s">
        <v>12444</v>
      </c>
      <c r="G139" s="256">
        <v>43215</v>
      </c>
      <c r="H139" s="257">
        <v>1877.65</v>
      </c>
      <c r="I139" s="255" t="s">
        <v>12445</v>
      </c>
      <c r="J139" s="255" t="s">
        <v>415</v>
      </c>
      <c r="K139" s="256">
        <v>43215</v>
      </c>
      <c r="L139" s="255" t="s">
        <v>4</v>
      </c>
      <c r="M139" s="255" t="s">
        <v>12446</v>
      </c>
    </row>
    <row r="140" spans="1:13" x14ac:dyDescent="0.2">
      <c r="A140" s="255" t="s">
        <v>2063</v>
      </c>
      <c r="B140" s="255" t="s">
        <v>2046</v>
      </c>
      <c r="C140" s="255" t="s">
        <v>96</v>
      </c>
      <c r="D140" s="255" t="s">
        <v>97</v>
      </c>
      <c r="E140" s="255" t="s">
        <v>98</v>
      </c>
      <c r="F140" s="255" t="s">
        <v>12447</v>
      </c>
      <c r="G140" s="256">
        <v>43213</v>
      </c>
      <c r="H140" s="257">
        <v>192.63</v>
      </c>
      <c r="I140" s="255" t="s">
        <v>9214</v>
      </c>
      <c r="J140" s="255" t="s">
        <v>415</v>
      </c>
      <c r="K140" s="256">
        <v>43213</v>
      </c>
      <c r="L140" s="255" t="s">
        <v>4</v>
      </c>
      <c r="M140" s="255" t="s">
        <v>9215</v>
      </c>
    </row>
    <row r="141" spans="1:13" x14ac:dyDescent="0.2">
      <c r="A141" s="255" t="s">
        <v>2063</v>
      </c>
      <c r="B141" s="255" t="s">
        <v>2046</v>
      </c>
      <c r="C141" s="255" t="s">
        <v>96</v>
      </c>
      <c r="D141" s="255" t="s">
        <v>97</v>
      </c>
      <c r="E141" s="255" t="s">
        <v>98</v>
      </c>
      <c r="F141" s="255" t="s">
        <v>12448</v>
      </c>
      <c r="G141" s="256">
        <v>43206</v>
      </c>
      <c r="H141" s="257">
        <v>1569.56</v>
      </c>
      <c r="I141" s="255" t="s">
        <v>9214</v>
      </c>
      <c r="J141" s="255" t="s">
        <v>415</v>
      </c>
      <c r="K141" s="256">
        <v>43206</v>
      </c>
      <c r="L141" s="255" t="s">
        <v>4</v>
      </c>
      <c r="M141" s="255" t="s">
        <v>9215</v>
      </c>
    </row>
    <row r="142" spans="1:13" x14ac:dyDescent="0.2">
      <c r="A142" s="255" t="s">
        <v>2063</v>
      </c>
      <c r="B142" s="255" t="s">
        <v>2046</v>
      </c>
      <c r="C142" s="255" t="s">
        <v>197</v>
      </c>
      <c r="D142" s="255" t="s">
        <v>198</v>
      </c>
      <c r="E142" s="255" t="s">
        <v>199</v>
      </c>
      <c r="F142" s="255" t="s">
        <v>12449</v>
      </c>
      <c r="G142" s="256">
        <v>43210</v>
      </c>
      <c r="H142" s="257">
        <v>320.52999999999997</v>
      </c>
      <c r="I142" s="255" t="s">
        <v>12450</v>
      </c>
      <c r="J142" s="255" t="s">
        <v>415</v>
      </c>
      <c r="K142" s="256">
        <v>43213</v>
      </c>
      <c r="L142" s="255" t="s">
        <v>4</v>
      </c>
      <c r="M142" s="255" t="s">
        <v>12451</v>
      </c>
    </row>
    <row r="143" spans="1:13" x14ac:dyDescent="0.2">
      <c r="A143" s="255" t="s">
        <v>2063</v>
      </c>
      <c r="B143" s="255" t="s">
        <v>2046</v>
      </c>
      <c r="C143" s="255" t="s">
        <v>218</v>
      </c>
      <c r="D143" s="255" t="s">
        <v>219</v>
      </c>
      <c r="E143" s="255" t="s">
        <v>220</v>
      </c>
      <c r="F143" s="255" t="s">
        <v>12452</v>
      </c>
      <c r="G143" s="256">
        <v>43210</v>
      </c>
      <c r="H143" s="257">
        <v>200.34</v>
      </c>
      <c r="I143" s="255" t="s">
        <v>12453</v>
      </c>
      <c r="J143" s="255" t="s">
        <v>415</v>
      </c>
      <c r="K143" s="256">
        <v>43210</v>
      </c>
      <c r="L143" s="255" t="s">
        <v>4</v>
      </c>
      <c r="M143" s="255" t="s">
        <v>12454</v>
      </c>
    </row>
    <row r="144" spans="1:13" x14ac:dyDescent="0.2">
      <c r="A144" s="255" t="s">
        <v>2063</v>
      </c>
      <c r="B144" s="255" t="s">
        <v>2046</v>
      </c>
      <c r="C144" s="255" t="s">
        <v>118</v>
      </c>
      <c r="D144" s="255" t="s">
        <v>119</v>
      </c>
      <c r="E144" s="255" t="s">
        <v>120</v>
      </c>
      <c r="F144" s="255" t="s">
        <v>12455</v>
      </c>
      <c r="G144" s="256">
        <v>43178</v>
      </c>
      <c r="H144" s="257">
        <v>162.08000000000001</v>
      </c>
      <c r="I144" s="255" t="s">
        <v>12456</v>
      </c>
      <c r="J144" s="255" t="s">
        <v>350</v>
      </c>
      <c r="K144" s="256">
        <v>43199</v>
      </c>
      <c r="L144" s="255" t="s">
        <v>4</v>
      </c>
      <c r="M144" s="255" t="s">
        <v>12457</v>
      </c>
    </row>
    <row r="145" spans="1:13" x14ac:dyDescent="0.2">
      <c r="A145" s="255" t="s">
        <v>2063</v>
      </c>
      <c r="B145" s="255" t="s">
        <v>2046</v>
      </c>
      <c r="C145" s="255" t="s">
        <v>118</v>
      </c>
      <c r="D145" s="255" t="s">
        <v>119</v>
      </c>
      <c r="E145" s="255" t="s">
        <v>120</v>
      </c>
      <c r="F145" s="255" t="s">
        <v>12458</v>
      </c>
      <c r="G145" s="256">
        <v>43206</v>
      </c>
      <c r="H145" s="257">
        <v>100.93</v>
      </c>
      <c r="I145" s="255" t="s">
        <v>12459</v>
      </c>
      <c r="J145" s="255" t="s">
        <v>2034</v>
      </c>
      <c r="K145" s="256">
        <v>43213</v>
      </c>
      <c r="L145" s="255" t="s">
        <v>4</v>
      </c>
      <c r="M145" s="255" t="s">
        <v>12460</v>
      </c>
    </row>
    <row r="146" spans="1:13" x14ac:dyDescent="0.2">
      <c r="A146" s="255" t="s">
        <v>2063</v>
      </c>
      <c r="B146" s="255" t="s">
        <v>2046</v>
      </c>
      <c r="C146" s="255" t="s">
        <v>118</v>
      </c>
      <c r="D146" s="255" t="s">
        <v>119</v>
      </c>
      <c r="E146" s="255" t="s">
        <v>120</v>
      </c>
      <c r="F146" s="255" t="s">
        <v>12461</v>
      </c>
      <c r="G146" s="256">
        <v>43201</v>
      </c>
      <c r="H146" s="257">
        <v>5547.34</v>
      </c>
      <c r="I146" s="255" t="s">
        <v>6581</v>
      </c>
      <c r="J146" s="255" t="s">
        <v>430</v>
      </c>
      <c r="K146" s="256">
        <v>43213</v>
      </c>
      <c r="L146" s="255" t="s">
        <v>4</v>
      </c>
      <c r="M146" s="255" t="s">
        <v>6582</v>
      </c>
    </row>
    <row r="147" spans="1:13" x14ac:dyDescent="0.2">
      <c r="A147" s="255" t="s">
        <v>2063</v>
      </c>
      <c r="B147" s="255" t="s">
        <v>2046</v>
      </c>
      <c r="C147" s="255" t="s">
        <v>1363</v>
      </c>
      <c r="D147" s="255" t="s">
        <v>1364</v>
      </c>
      <c r="E147" s="255" t="s">
        <v>1365</v>
      </c>
      <c r="F147" s="255" t="s">
        <v>12462</v>
      </c>
      <c r="G147" s="256">
        <v>43203</v>
      </c>
      <c r="H147" s="257">
        <v>175.45</v>
      </c>
      <c r="I147" s="255" t="s">
        <v>12463</v>
      </c>
      <c r="J147" s="255" t="s">
        <v>221</v>
      </c>
      <c r="K147" s="256">
        <v>43203</v>
      </c>
      <c r="L147" s="255" t="s">
        <v>4</v>
      </c>
      <c r="M147" s="255" t="s">
        <v>12464</v>
      </c>
    </row>
    <row r="148" spans="1:13" x14ac:dyDescent="0.2">
      <c r="A148" s="255" t="s">
        <v>2063</v>
      </c>
      <c r="B148" s="255" t="s">
        <v>2046</v>
      </c>
      <c r="C148" s="255" t="s">
        <v>184</v>
      </c>
      <c r="D148" s="255" t="s">
        <v>185</v>
      </c>
      <c r="E148" s="255" t="s">
        <v>186</v>
      </c>
      <c r="F148" s="255" t="s">
        <v>12465</v>
      </c>
      <c r="G148" s="256">
        <v>43201</v>
      </c>
      <c r="H148" s="257">
        <v>61.71</v>
      </c>
      <c r="I148" s="255" t="s">
        <v>12466</v>
      </c>
      <c r="J148" s="255" t="s">
        <v>415</v>
      </c>
      <c r="K148" s="256">
        <v>43201</v>
      </c>
      <c r="L148" s="255" t="s">
        <v>4</v>
      </c>
      <c r="M148" s="255" t="s">
        <v>12467</v>
      </c>
    </row>
    <row r="149" spans="1:13" x14ac:dyDescent="0.2">
      <c r="A149" s="255" t="s">
        <v>2063</v>
      </c>
      <c r="B149" s="255" t="s">
        <v>2046</v>
      </c>
      <c r="C149" s="255" t="s">
        <v>181</v>
      </c>
      <c r="D149" s="255" t="s">
        <v>182</v>
      </c>
      <c r="E149" s="255" t="s">
        <v>183</v>
      </c>
      <c r="F149" s="255" t="s">
        <v>12468</v>
      </c>
      <c r="G149" s="256">
        <v>43213</v>
      </c>
      <c r="H149" s="257">
        <v>59.58</v>
      </c>
      <c r="I149" s="255" t="s">
        <v>12469</v>
      </c>
      <c r="J149" s="255" t="s">
        <v>6699</v>
      </c>
      <c r="K149" s="256">
        <v>43213</v>
      </c>
      <c r="L149" s="255" t="s">
        <v>4</v>
      </c>
      <c r="M149" s="255" t="s">
        <v>12470</v>
      </c>
    </row>
    <row r="150" spans="1:13" x14ac:dyDescent="0.2">
      <c r="A150" s="255" t="s">
        <v>2063</v>
      </c>
      <c r="B150" s="255" t="s">
        <v>2046</v>
      </c>
      <c r="C150" s="255" t="s">
        <v>181</v>
      </c>
      <c r="D150" s="255" t="s">
        <v>182</v>
      </c>
      <c r="E150" s="255" t="s">
        <v>183</v>
      </c>
      <c r="F150" s="255" t="s">
        <v>12471</v>
      </c>
      <c r="G150" s="256">
        <v>43188</v>
      </c>
      <c r="H150" s="257">
        <v>171.17</v>
      </c>
      <c r="I150" s="255" t="s">
        <v>12472</v>
      </c>
      <c r="J150" s="255" t="s">
        <v>320</v>
      </c>
      <c r="K150" s="256">
        <v>43193</v>
      </c>
      <c r="L150" s="255" t="s">
        <v>4</v>
      </c>
      <c r="M150" s="255" t="s">
        <v>12473</v>
      </c>
    </row>
    <row r="151" spans="1:13" x14ac:dyDescent="0.2">
      <c r="A151" s="255" t="s">
        <v>2063</v>
      </c>
      <c r="B151" s="255" t="s">
        <v>2046</v>
      </c>
      <c r="C151" s="255" t="s">
        <v>181</v>
      </c>
      <c r="D151" s="255" t="s">
        <v>182</v>
      </c>
      <c r="E151" s="255" t="s">
        <v>183</v>
      </c>
      <c r="F151" s="255" t="s">
        <v>12474</v>
      </c>
      <c r="G151" s="256">
        <v>43185</v>
      </c>
      <c r="H151" s="257">
        <v>171.17</v>
      </c>
      <c r="I151" s="255" t="s">
        <v>12472</v>
      </c>
      <c r="J151" s="255" t="s">
        <v>320</v>
      </c>
      <c r="K151" s="256">
        <v>43193</v>
      </c>
      <c r="L151" s="255" t="s">
        <v>4</v>
      </c>
      <c r="M151" s="255" t="s">
        <v>12473</v>
      </c>
    </row>
    <row r="152" spans="1:13" x14ac:dyDescent="0.2">
      <c r="A152" s="255" t="s">
        <v>2063</v>
      </c>
      <c r="B152" s="255" t="s">
        <v>2046</v>
      </c>
      <c r="C152" s="255" t="s">
        <v>313</v>
      </c>
      <c r="D152" s="255" t="s">
        <v>314</v>
      </c>
      <c r="E152" s="255" t="s">
        <v>315</v>
      </c>
      <c r="F152" s="255" t="s">
        <v>12475</v>
      </c>
      <c r="G152" s="256">
        <v>43205</v>
      </c>
      <c r="H152" s="257">
        <v>124.01</v>
      </c>
      <c r="I152" s="255" t="s">
        <v>398</v>
      </c>
      <c r="J152" s="255" t="s">
        <v>10615</v>
      </c>
      <c r="K152" s="256">
        <v>43215</v>
      </c>
      <c r="L152" s="255" t="s">
        <v>4</v>
      </c>
      <c r="M152" s="255" t="s">
        <v>398</v>
      </c>
    </row>
    <row r="153" spans="1:13" x14ac:dyDescent="0.2">
      <c r="A153" s="255" t="s">
        <v>2063</v>
      </c>
      <c r="B153" s="255" t="s">
        <v>2046</v>
      </c>
      <c r="C153" s="255" t="s">
        <v>868</v>
      </c>
      <c r="D153" s="255" t="s">
        <v>869</v>
      </c>
      <c r="E153" s="255" t="s">
        <v>870</v>
      </c>
      <c r="F153" s="255" t="s">
        <v>12476</v>
      </c>
      <c r="G153" s="256">
        <v>43209</v>
      </c>
      <c r="H153" s="257">
        <v>72.14</v>
      </c>
      <c r="I153" s="255" t="s">
        <v>12477</v>
      </c>
      <c r="J153" s="255" t="s">
        <v>422</v>
      </c>
      <c r="K153" s="256">
        <v>43213</v>
      </c>
      <c r="L153" s="255" t="s">
        <v>4</v>
      </c>
      <c r="M153" s="255" t="s">
        <v>12478</v>
      </c>
    </row>
    <row r="154" spans="1:13" x14ac:dyDescent="0.2">
      <c r="A154" s="255" t="s">
        <v>2063</v>
      </c>
      <c r="B154" s="255" t="s">
        <v>2046</v>
      </c>
      <c r="C154" s="255" t="s">
        <v>920</v>
      </c>
      <c r="D154" s="255" t="s">
        <v>921</v>
      </c>
      <c r="E154" s="255" t="s">
        <v>922</v>
      </c>
      <c r="F154" s="255" t="s">
        <v>12479</v>
      </c>
      <c r="G154" s="256">
        <v>43187</v>
      </c>
      <c r="H154" s="257">
        <v>140.97</v>
      </c>
      <c r="I154" s="255" t="s">
        <v>12480</v>
      </c>
      <c r="J154" s="255" t="s">
        <v>415</v>
      </c>
      <c r="K154" s="256">
        <v>43216</v>
      </c>
      <c r="L154" s="255" t="s">
        <v>4</v>
      </c>
      <c r="M154" s="255" t="s">
        <v>12481</v>
      </c>
    </row>
    <row r="155" spans="1:13" x14ac:dyDescent="0.2">
      <c r="A155" s="255" t="s">
        <v>2063</v>
      </c>
      <c r="B155" s="255" t="s">
        <v>2046</v>
      </c>
      <c r="C155" s="255" t="s">
        <v>153</v>
      </c>
      <c r="D155" s="255" t="s">
        <v>154</v>
      </c>
      <c r="E155" s="255" t="s">
        <v>155</v>
      </c>
      <c r="F155" s="255" t="s">
        <v>12482</v>
      </c>
      <c r="G155" s="256">
        <v>43199</v>
      </c>
      <c r="H155" s="257">
        <v>3.61</v>
      </c>
      <c r="I155" s="255" t="s">
        <v>398</v>
      </c>
      <c r="J155" s="255" t="s">
        <v>223</v>
      </c>
      <c r="K155" s="256">
        <v>43213</v>
      </c>
      <c r="L155" s="255" t="s">
        <v>4</v>
      </c>
      <c r="M155" s="255" t="s">
        <v>398</v>
      </c>
    </row>
    <row r="156" spans="1:13" x14ac:dyDescent="0.2">
      <c r="A156" s="255" t="s">
        <v>2063</v>
      </c>
      <c r="B156" s="255" t="s">
        <v>2046</v>
      </c>
      <c r="C156" s="255" t="s">
        <v>153</v>
      </c>
      <c r="D156" s="255" t="s">
        <v>154</v>
      </c>
      <c r="E156" s="255" t="s">
        <v>155</v>
      </c>
      <c r="F156" s="255" t="s">
        <v>12483</v>
      </c>
      <c r="G156" s="256">
        <v>43199</v>
      </c>
      <c r="H156" s="257">
        <v>14.46</v>
      </c>
      <c r="I156" s="255" t="s">
        <v>398</v>
      </c>
      <c r="J156" s="255" t="s">
        <v>799</v>
      </c>
      <c r="K156" s="256">
        <v>43213</v>
      </c>
      <c r="L156" s="255" t="s">
        <v>4</v>
      </c>
      <c r="M156" s="255" t="s">
        <v>398</v>
      </c>
    </row>
    <row r="157" spans="1:13" x14ac:dyDescent="0.2">
      <c r="A157" s="255" t="s">
        <v>2063</v>
      </c>
      <c r="B157" s="255" t="s">
        <v>2046</v>
      </c>
      <c r="C157" s="255" t="s">
        <v>153</v>
      </c>
      <c r="D157" s="255" t="s">
        <v>154</v>
      </c>
      <c r="E157" s="255" t="s">
        <v>155</v>
      </c>
      <c r="F157" s="255" t="s">
        <v>12484</v>
      </c>
      <c r="G157" s="256">
        <v>43210</v>
      </c>
      <c r="H157" s="257">
        <v>11.19</v>
      </c>
      <c r="I157" s="255" t="s">
        <v>398</v>
      </c>
      <c r="J157" s="255" t="s">
        <v>799</v>
      </c>
      <c r="K157" s="256">
        <v>43220</v>
      </c>
      <c r="L157" s="255" t="s">
        <v>4</v>
      </c>
      <c r="M157" s="255" t="s">
        <v>398</v>
      </c>
    </row>
    <row r="158" spans="1:13" x14ac:dyDescent="0.2">
      <c r="A158" s="255" t="s">
        <v>2063</v>
      </c>
      <c r="B158" s="255" t="s">
        <v>2046</v>
      </c>
      <c r="C158" s="255" t="s">
        <v>153</v>
      </c>
      <c r="D158" s="255" t="s">
        <v>154</v>
      </c>
      <c r="E158" s="255" t="s">
        <v>155</v>
      </c>
      <c r="F158" s="255" t="s">
        <v>12485</v>
      </c>
      <c r="G158" s="256">
        <v>43210</v>
      </c>
      <c r="H158" s="257">
        <v>218.95</v>
      </c>
      <c r="I158" s="255" t="s">
        <v>12486</v>
      </c>
      <c r="J158" s="255" t="s">
        <v>662</v>
      </c>
      <c r="K158" s="256">
        <v>43210</v>
      </c>
      <c r="L158" s="255" t="s">
        <v>4</v>
      </c>
      <c r="M158" s="255" t="s">
        <v>398</v>
      </c>
    </row>
    <row r="159" spans="1:13" x14ac:dyDescent="0.2">
      <c r="A159" s="255" t="s">
        <v>2063</v>
      </c>
      <c r="B159" s="255" t="s">
        <v>2046</v>
      </c>
      <c r="C159" s="255" t="s">
        <v>153</v>
      </c>
      <c r="D159" s="255" t="s">
        <v>154</v>
      </c>
      <c r="E159" s="255" t="s">
        <v>155</v>
      </c>
      <c r="F159" s="255" t="s">
        <v>9585</v>
      </c>
      <c r="G159" s="256">
        <v>43209</v>
      </c>
      <c r="H159" s="257">
        <v>38.22</v>
      </c>
      <c r="I159" s="255" t="s">
        <v>398</v>
      </c>
      <c r="J159" s="255" t="s">
        <v>799</v>
      </c>
      <c r="K159" s="256">
        <v>43220</v>
      </c>
      <c r="L159" s="255" t="s">
        <v>4</v>
      </c>
      <c r="M159" s="255" t="s">
        <v>398</v>
      </c>
    </row>
    <row r="160" spans="1:13" x14ac:dyDescent="0.2">
      <c r="A160" s="255" t="s">
        <v>2063</v>
      </c>
      <c r="B160" s="255" t="s">
        <v>2046</v>
      </c>
      <c r="C160" s="255" t="s">
        <v>153</v>
      </c>
      <c r="D160" s="255" t="s">
        <v>154</v>
      </c>
      <c r="E160" s="255" t="s">
        <v>155</v>
      </c>
      <c r="F160" s="255" t="s">
        <v>6184</v>
      </c>
      <c r="G160" s="256">
        <v>43200</v>
      </c>
      <c r="H160" s="257">
        <v>8.01</v>
      </c>
      <c r="I160" s="255" t="s">
        <v>398</v>
      </c>
      <c r="J160" s="255" t="s">
        <v>799</v>
      </c>
      <c r="K160" s="256">
        <v>43213</v>
      </c>
      <c r="L160" s="255" t="s">
        <v>4</v>
      </c>
      <c r="M160" s="255" t="s">
        <v>398</v>
      </c>
    </row>
    <row r="161" spans="1:13" x14ac:dyDescent="0.2">
      <c r="A161" s="255" t="s">
        <v>2063</v>
      </c>
      <c r="B161" s="255" t="s">
        <v>2046</v>
      </c>
      <c r="C161" s="255" t="s">
        <v>153</v>
      </c>
      <c r="D161" s="255" t="s">
        <v>154</v>
      </c>
      <c r="E161" s="255" t="s">
        <v>155</v>
      </c>
      <c r="F161" s="255" t="s">
        <v>12487</v>
      </c>
      <c r="G161" s="256">
        <v>43200</v>
      </c>
      <c r="H161" s="257">
        <v>33.5</v>
      </c>
      <c r="I161" s="255" t="s">
        <v>398</v>
      </c>
      <c r="J161" s="255" t="s">
        <v>799</v>
      </c>
      <c r="K161" s="256">
        <v>43213</v>
      </c>
      <c r="L161" s="255" t="s">
        <v>4</v>
      </c>
      <c r="M161" s="255" t="s">
        <v>398</v>
      </c>
    </row>
    <row r="162" spans="1:13" x14ac:dyDescent="0.2">
      <c r="A162" s="255" t="s">
        <v>2063</v>
      </c>
      <c r="B162" s="255" t="s">
        <v>2046</v>
      </c>
      <c r="C162" s="255" t="s">
        <v>153</v>
      </c>
      <c r="D162" s="255" t="s">
        <v>154</v>
      </c>
      <c r="E162" s="255" t="s">
        <v>155</v>
      </c>
      <c r="F162" s="255" t="s">
        <v>12488</v>
      </c>
      <c r="G162" s="256">
        <v>43200</v>
      </c>
      <c r="H162" s="257">
        <v>57.55</v>
      </c>
      <c r="I162" s="255" t="s">
        <v>398</v>
      </c>
      <c r="J162" s="255" t="s">
        <v>351</v>
      </c>
      <c r="K162" s="256">
        <v>43213</v>
      </c>
      <c r="L162" s="255" t="s">
        <v>4</v>
      </c>
      <c r="M162" s="255" t="s">
        <v>398</v>
      </c>
    </row>
    <row r="163" spans="1:13" x14ac:dyDescent="0.2">
      <c r="A163" s="255" t="s">
        <v>2063</v>
      </c>
      <c r="B163" s="255" t="s">
        <v>2046</v>
      </c>
      <c r="C163" s="255" t="s">
        <v>153</v>
      </c>
      <c r="D163" s="255" t="s">
        <v>154</v>
      </c>
      <c r="E163" s="255" t="s">
        <v>155</v>
      </c>
      <c r="F163" s="255" t="s">
        <v>12489</v>
      </c>
      <c r="G163" s="256">
        <v>43200</v>
      </c>
      <c r="H163" s="257">
        <v>11.5</v>
      </c>
      <c r="I163" s="255" t="s">
        <v>398</v>
      </c>
      <c r="J163" s="255" t="s">
        <v>799</v>
      </c>
      <c r="K163" s="256">
        <v>43213</v>
      </c>
      <c r="L163" s="255" t="s">
        <v>4</v>
      </c>
      <c r="M163" s="255" t="s">
        <v>398</v>
      </c>
    </row>
    <row r="164" spans="1:13" x14ac:dyDescent="0.2">
      <c r="A164" s="255" t="s">
        <v>2063</v>
      </c>
      <c r="B164" s="255" t="s">
        <v>2046</v>
      </c>
      <c r="C164" s="255" t="s">
        <v>153</v>
      </c>
      <c r="D164" s="255" t="s">
        <v>154</v>
      </c>
      <c r="E164" s="255" t="s">
        <v>155</v>
      </c>
      <c r="F164" s="255" t="s">
        <v>12490</v>
      </c>
      <c r="G164" s="256">
        <v>43199</v>
      </c>
      <c r="H164" s="257">
        <v>2.15</v>
      </c>
      <c r="I164" s="255" t="s">
        <v>398</v>
      </c>
      <c r="J164" s="255" t="s">
        <v>799</v>
      </c>
      <c r="K164" s="256">
        <v>43213</v>
      </c>
      <c r="L164" s="255" t="s">
        <v>4</v>
      </c>
      <c r="M164" s="255" t="s">
        <v>398</v>
      </c>
    </row>
    <row r="165" spans="1:13" x14ac:dyDescent="0.2">
      <c r="A165" s="255" t="s">
        <v>2063</v>
      </c>
      <c r="B165" s="255" t="s">
        <v>2046</v>
      </c>
      <c r="C165" s="255" t="s">
        <v>153</v>
      </c>
      <c r="D165" s="255" t="s">
        <v>154</v>
      </c>
      <c r="E165" s="255" t="s">
        <v>155</v>
      </c>
      <c r="F165" s="255" t="s">
        <v>12491</v>
      </c>
      <c r="G165" s="256">
        <v>43199</v>
      </c>
      <c r="H165" s="257">
        <v>58.5</v>
      </c>
      <c r="I165" s="255" t="s">
        <v>398</v>
      </c>
      <c r="J165" s="255" t="s">
        <v>223</v>
      </c>
      <c r="K165" s="256">
        <v>43213</v>
      </c>
      <c r="L165" s="255" t="s">
        <v>4</v>
      </c>
      <c r="M165" s="255" t="s">
        <v>398</v>
      </c>
    </row>
    <row r="166" spans="1:13" x14ac:dyDescent="0.2">
      <c r="A166" s="255" t="s">
        <v>2063</v>
      </c>
      <c r="B166" s="255" t="s">
        <v>2046</v>
      </c>
      <c r="C166" s="255" t="s">
        <v>153</v>
      </c>
      <c r="D166" s="255" t="s">
        <v>154</v>
      </c>
      <c r="E166" s="255" t="s">
        <v>155</v>
      </c>
      <c r="F166" s="255" t="s">
        <v>12492</v>
      </c>
      <c r="G166" s="256">
        <v>43199</v>
      </c>
      <c r="H166" s="257">
        <v>63.14</v>
      </c>
      <c r="I166" s="255" t="s">
        <v>398</v>
      </c>
      <c r="J166" s="255" t="s">
        <v>2034</v>
      </c>
      <c r="K166" s="256">
        <v>43213</v>
      </c>
      <c r="L166" s="255" t="s">
        <v>4</v>
      </c>
      <c r="M166" s="255" t="s">
        <v>398</v>
      </c>
    </row>
    <row r="167" spans="1:13" x14ac:dyDescent="0.2">
      <c r="A167" s="255" t="s">
        <v>2063</v>
      </c>
      <c r="B167" s="255" t="s">
        <v>2046</v>
      </c>
      <c r="C167" s="255" t="s">
        <v>163</v>
      </c>
      <c r="D167" s="255" t="s">
        <v>399</v>
      </c>
      <c r="E167" s="255" t="s">
        <v>164</v>
      </c>
      <c r="F167" s="255" t="s">
        <v>12493</v>
      </c>
      <c r="G167" s="256">
        <v>43210</v>
      </c>
      <c r="H167" s="257">
        <v>1788.38</v>
      </c>
      <c r="I167" s="255" t="s">
        <v>12494</v>
      </c>
      <c r="J167" s="255" t="s">
        <v>415</v>
      </c>
      <c r="K167" s="256">
        <v>43213</v>
      </c>
      <c r="L167" s="255" t="s">
        <v>4</v>
      </c>
      <c r="M167" s="255" t="s">
        <v>12495</v>
      </c>
    </row>
    <row r="168" spans="1:13" x14ac:dyDescent="0.2">
      <c r="A168" s="255" t="s">
        <v>2063</v>
      </c>
      <c r="B168" s="255" t="s">
        <v>2046</v>
      </c>
      <c r="C168" s="255" t="s">
        <v>163</v>
      </c>
      <c r="D168" s="255" t="s">
        <v>399</v>
      </c>
      <c r="E168" s="255" t="s">
        <v>164</v>
      </c>
      <c r="F168" s="255" t="s">
        <v>12496</v>
      </c>
      <c r="G168" s="256">
        <v>43202</v>
      </c>
      <c r="H168" s="257">
        <v>79.569999999999993</v>
      </c>
      <c r="I168" s="255" t="s">
        <v>12497</v>
      </c>
      <c r="J168" s="255" t="s">
        <v>8796</v>
      </c>
      <c r="K168" s="256">
        <v>43203</v>
      </c>
      <c r="L168" s="255" t="s">
        <v>4</v>
      </c>
      <c r="M168" s="255" t="s">
        <v>12498</v>
      </c>
    </row>
    <row r="169" spans="1:13" x14ac:dyDescent="0.2">
      <c r="A169" s="255" t="s">
        <v>2063</v>
      </c>
      <c r="B169" s="255" t="s">
        <v>2046</v>
      </c>
      <c r="C169" s="255" t="s">
        <v>163</v>
      </c>
      <c r="D169" s="255" t="s">
        <v>399</v>
      </c>
      <c r="E169" s="255" t="s">
        <v>164</v>
      </c>
      <c r="F169" s="255" t="s">
        <v>12499</v>
      </c>
      <c r="G169" s="256">
        <v>43181</v>
      </c>
      <c r="H169" s="257">
        <v>285.10000000000002</v>
      </c>
      <c r="I169" s="255" t="s">
        <v>12500</v>
      </c>
      <c r="J169" s="255" t="s">
        <v>415</v>
      </c>
      <c r="K169" s="256">
        <v>43200</v>
      </c>
      <c r="L169" s="255" t="s">
        <v>4</v>
      </c>
      <c r="M169" s="255" t="s">
        <v>12501</v>
      </c>
    </row>
    <row r="170" spans="1:13" x14ac:dyDescent="0.2">
      <c r="A170" s="255" t="s">
        <v>2063</v>
      </c>
      <c r="B170" s="255" t="s">
        <v>2046</v>
      </c>
      <c r="C170" s="255" t="s">
        <v>163</v>
      </c>
      <c r="D170" s="255" t="s">
        <v>399</v>
      </c>
      <c r="E170" s="255" t="s">
        <v>164</v>
      </c>
      <c r="F170" s="255" t="s">
        <v>12502</v>
      </c>
      <c r="G170" s="256">
        <v>43166</v>
      </c>
      <c r="H170" s="257">
        <v>282.64</v>
      </c>
      <c r="I170" s="255" t="s">
        <v>12503</v>
      </c>
      <c r="J170" s="255" t="s">
        <v>415</v>
      </c>
      <c r="K170" s="256">
        <v>43200</v>
      </c>
      <c r="L170" s="255" t="s">
        <v>4</v>
      </c>
      <c r="M170" s="255" t="s">
        <v>12504</v>
      </c>
    </row>
    <row r="171" spans="1:13" x14ac:dyDescent="0.2">
      <c r="A171" s="255" t="s">
        <v>2063</v>
      </c>
      <c r="B171" s="255" t="s">
        <v>2046</v>
      </c>
      <c r="C171" s="255" t="s">
        <v>163</v>
      </c>
      <c r="D171" s="255" t="s">
        <v>399</v>
      </c>
      <c r="E171" s="255" t="s">
        <v>164</v>
      </c>
      <c r="F171" s="255" t="s">
        <v>12505</v>
      </c>
      <c r="G171" s="256">
        <v>43166</v>
      </c>
      <c r="H171" s="257">
        <v>220.68</v>
      </c>
      <c r="I171" s="255" t="s">
        <v>12506</v>
      </c>
      <c r="J171" s="255" t="s">
        <v>350</v>
      </c>
      <c r="K171" s="256">
        <v>43200</v>
      </c>
      <c r="L171" s="255" t="s">
        <v>4</v>
      </c>
      <c r="M171" s="255" t="s">
        <v>12507</v>
      </c>
    </row>
    <row r="172" spans="1:13" x14ac:dyDescent="0.2">
      <c r="A172" s="255" t="s">
        <v>2063</v>
      </c>
      <c r="B172" s="255" t="s">
        <v>2046</v>
      </c>
      <c r="C172" s="255" t="s">
        <v>10086</v>
      </c>
      <c r="D172" s="255" t="s">
        <v>10087</v>
      </c>
      <c r="E172" s="255" t="s">
        <v>10088</v>
      </c>
      <c r="F172" s="255" t="s">
        <v>12508</v>
      </c>
      <c r="G172" s="256">
        <v>43187</v>
      </c>
      <c r="H172" s="257">
        <v>1011.5</v>
      </c>
      <c r="I172" s="255" t="s">
        <v>12509</v>
      </c>
      <c r="J172" s="255" t="s">
        <v>106</v>
      </c>
      <c r="K172" s="256">
        <v>43196</v>
      </c>
      <c r="L172" s="255" t="s">
        <v>4</v>
      </c>
      <c r="M172" s="255" t="s">
        <v>12510</v>
      </c>
    </row>
    <row r="173" spans="1:13" x14ac:dyDescent="0.2">
      <c r="A173" s="255" t="s">
        <v>508</v>
      </c>
      <c r="B173" s="255" t="s">
        <v>2046</v>
      </c>
      <c r="C173" s="255" t="s">
        <v>558</v>
      </c>
      <c r="D173" s="255" t="s">
        <v>2031</v>
      </c>
      <c r="E173" s="255" t="s">
        <v>559</v>
      </c>
      <c r="F173" s="255" t="s">
        <v>12511</v>
      </c>
      <c r="G173" s="256">
        <v>43034</v>
      </c>
      <c r="H173" s="257">
        <v>129.97999999999999</v>
      </c>
      <c r="I173" s="255" t="s">
        <v>398</v>
      </c>
      <c r="J173" s="255" t="s">
        <v>824</v>
      </c>
      <c r="K173" s="256">
        <v>43196</v>
      </c>
      <c r="L173" s="255" t="s">
        <v>4</v>
      </c>
      <c r="M173" s="255" t="s">
        <v>398</v>
      </c>
    </row>
    <row r="174" spans="1:13" x14ac:dyDescent="0.2">
      <c r="A174" s="255" t="s">
        <v>508</v>
      </c>
      <c r="B174" s="255" t="s">
        <v>2046</v>
      </c>
      <c r="C174" s="255" t="s">
        <v>558</v>
      </c>
      <c r="D174" s="255" t="s">
        <v>2031</v>
      </c>
      <c r="E174" s="255" t="s">
        <v>559</v>
      </c>
      <c r="F174" s="255" t="s">
        <v>12512</v>
      </c>
      <c r="G174" s="256">
        <v>42822</v>
      </c>
      <c r="H174" s="257">
        <v>129.97999999999999</v>
      </c>
      <c r="I174" s="255" t="s">
        <v>398</v>
      </c>
      <c r="J174" s="255" t="s">
        <v>547</v>
      </c>
      <c r="K174" s="256">
        <v>43196</v>
      </c>
      <c r="L174" s="255" t="s">
        <v>4</v>
      </c>
      <c r="M174" s="255" t="s">
        <v>12513</v>
      </c>
    </row>
    <row r="175" spans="1:13" x14ac:dyDescent="0.2">
      <c r="A175" s="255" t="s">
        <v>508</v>
      </c>
      <c r="B175" s="255" t="s">
        <v>2046</v>
      </c>
      <c r="C175" s="255" t="s">
        <v>558</v>
      </c>
      <c r="D175" s="255" t="s">
        <v>2031</v>
      </c>
      <c r="E175" s="255" t="s">
        <v>559</v>
      </c>
      <c r="F175" s="255" t="s">
        <v>12514</v>
      </c>
      <c r="G175" s="256">
        <v>42822</v>
      </c>
      <c r="H175" s="257">
        <v>129.97999999999999</v>
      </c>
      <c r="I175" s="255" t="s">
        <v>398</v>
      </c>
      <c r="J175" s="255" t="s">
        <v>547</v>
      </c>
      <c r="K175" s="256">
        <v>43196</v>
      </c>
      <c r="L175" s="255" t="s">
        <v>4</v>
      </c>
      <c r="M175" s="255" t="s">
        <v>12515</v>
      </c>
    </row>
    <row r="176" spans="1:13" x14ac:dyDescent="0.2">
      <c r="A176" s="255" t="s">
        <v>508</v>
      </c>
      <c r="B176" s="255" t="s">
        <v>2046</v>
      </c>
      <c r="C176" s="255" t="s">
        <v>558</v>
      </c>
      <c r="D176" s="255" t="s">
        <v>2031</v>
      </c>
      <c r="E176" s="255" t="s">
        <v>559</v>
      </c>
      <c r="F176" s="255" t="s">
        <v>12516</v>
      </c>
      <c r="G176" s="256">
        <v>42919</v>
      </c>
      <c r="H176" s="257">
        <v>82.95</v>
      </c>
      <c r="I176" s="255" t="s">
        <v>12517</v>
      </c>
      <c r="J176" s="255" t="s">
        <v>223</v>
      </c>
      <c r="K176" s="256">
        <v>43196</v>
      </c>
      <c r="L176" s="255" t="s">
        <v>4</v>
      </c>
      <c r="M176" s="255" t="s">
        <v>12518</v>
      </c>
    </row>
    <row r="177" spans="1:13" x14ac:dyDescent="0.2">
      <c r="A177" s="255" t="s">
        <v>508</v>
      </c>
      <c r="B177" s="255" t="s">
        <v>2046</v>
      </c>
      <c r="C177" s="255" t="s">
        <v>558</v>
      </c>
      <c r="D177" s="255" t="s">
        <v>2031</v>
      </c>
      <c r="E177" s="255" t="s">
        <v>559</v>
      </c>
      <c r="F177" s="255" t="s">
        <v>12519</v>
      </c>
      <c r="G177" s="256">
        <v>42871</v>
      </c>
      <c r="H177" s="257">
        <v>115.52</v>
      </c>
      <c r="I177" s="255" t="s">
        <v>398</v>
      </c>
      <c r="J177" s="255" t="s">
        <v>176</v>
      </c>
      <c r="K177" s="256">
        <v>43196</v>
      </c>
      <c r="L177" s="255" t="s">
        <v>4</v>
      </c>
      <c r="M177" s="255" t="s">
        <v>12520</v>
      </c>
    </row>
    <row r="178" spans="1:13" x14ac:dyDescent="0.2">
      <c r="A178" s="255" t="s">
        <v>508</v>
      </c>
      <c r="B178" s="255" t="s">
        <v>2046</v>
      </c>
      <c r="C178" s="255" t="s">
        <v>558</v>
      </c>
      <c r="D178" s="255" t="s">
        <v>2031</v>
      </c>
      <c r="E178" s="255" t="s">
        <v>559</v>
      </c>
      <c r="F178" s="255" t="s">
        <v>12521</v>
      </c>
      <c r="G178" s="256">
        <v>42822</v>
      </c>
      <c r="H178" s="257">
        <v>9.34</v>
      </c>
      <c r="I178" s="255" t="s">
        <v>398</v>
      </c>
      <c r="J178" s="255" t="s">
        <v>547</v>
      </c>
      <c r="K178" s="256">
        <v>43196</v>
      </c>
      <c r="L178" s="255" t="s">
        <v>4</v>
      </c>
      <c r="M178" s="255" t="s">
        <v>12513</v>
      </c>
    </row>
    <row r="179" spans="1:13" x14ac:dyDescent="0.2">
      <c r="A179" s="255" t="s">
        <v>508</v>
      </c>
      <c r="B179" s="255" t="s">
        <v>2046</v>
      </c>
      <c r="C179" s="255" t="s">
        <v>558</v>
      </c>
      <c r="D179" s="255" t="s">
        <v>2031</v>
      </c>
      <c r="E179" s="255" t="s">
        <v>559</v>
      </c>
      <c r="F179" s="255" t="s">
        <v>12522</v>
      </c>
      <c r="G179" s="256">
        <v>42822</v>
      </c>
      <c r="H179" s="257">
        <v>9.34</v>
      </c>
      <c r="I179" s="255" t="s">
        <v>398</v>
      </c>
      <c r="J179" s="255" t="s">
        <v>547</v>
      </c>
      <c r="K179" s="256">
        <v>43196</v>
      </c>
      <c r="L179" s="255" t="s">
        <v>4</v>
      </c>
      <c r="M179" s="255" t="s">
        <v>12515</v>
      </c>
    </row>
    <row r="180" spans="1:13" x14ac:dyDescent="0.2">
      <c r="A180" s="255" t="s">
        <v>508</v>
      </c>
      <c r="B180" s="255" t="s">
        <v>2046</v>
      </c>
      <c r="C180" s="255" t="s">
        <v>558</v>
      </c>
      <c r="D180" s="255" t="s">
        <v>2031</v>
      </c>
      <c r="E180" s="255" t="s">
        <v>559</v>
      </c>
      <c r="F180" s="255" t="s">
        <v>12523</v>
      </c>
      <c r="G180" s="256">
        <v>42822</v>
      </c>
      <c r="H180" s="257">
        <v>79.28</v>
      </c>
      <c r="I180" s="255" t="s">
        <v>398</v>
      </c>
      <c r="J180" s="255" t="s">
        <v>547</v>
      </c>
      <c r="K180" s="256">
        <v>43196</v>
      </c>
      <c r="L180" s="255" t="s">
        <v>4</v>
      </c>
      <c r="M180" s="255" t="s">
        <v>12513</v>
      </c>
    </row>
    <row r="181" spans="1:13" x14ac:dyDescent="0.2">
      <c r="A181" s="255" t="s">
        <v>2063</v>
      </c>
      <c r="B181" s="255" t="s">
        <v>2046</v>
      </c>
      <c r="C181" s="255" t="s">
        <v>12524</v>
      </c>
      <c r="D181" s="255" t="s">
        <v>12525</v>
      </c>
      <c r="E181" s="255" t="s">
        <v>12526</v>
      </c>
      <c r="F181" s="255" t="s">
        <v>12527</v>
      </c>
      <c r="G181" s="256">
        <v>43164</v>
      </c>
      <c r="H181" s="257">
        <v>360</v>
      </c>
      <c r="I181" s="255" t="s">
        <v>398</v>
      </c>
      <c r="J181" s="255" t="s">
        <v>215</v>
      </c>
      <c r="K181" s="256">
        <v>43201</v>
      </c>
      <c r="L181" s="255" t="s">
        <v>4</v>
      </c>
      <c r="M181" s="255" t="s">
        <v>398</v>
      </c>
    </row>
    <row r="182" spans="1:13" x14ac:dyDescent="0.2">
      <c r="A182" s="255" t="s">
        <v>2063</v>
      </c>
      <c r="B182" s="255" t="s">
        <v>2046</v>
      </c>
      <c r="C182" s="255" t="s">
        <v>10373</v>
      </c>
      <c r="D182" s="255" t="s">
        <v>10374</v>
      </c>
      <c r="E182" s="255" t="s">
        <v>10375</v>
      </c>
      <c r="F182" s="255" t="s">
        <v>12528</v>
      </c>
      <c r="G182" s="256">
        <v>43140</v>
      </c>
      <c r="H182" s="257">
        <v>1306.8</v>
      </c>
      <c r="I182" s="255" t="s">
        <v>398</v>
      </c>
      <c r="J182" s="255" t="s">
        <v>2729</v>
      </c>
      <c r="K182" s="256">
        <v>43210</v>
      </c>
      <c r="L182" s="255" t="s">
        <v>4</v>
      </c>
      <c r="M182" s="255" t="s">
        <v>398</v>
      </c>
    </row>
    <row r="183" spans="1:13" x14ac:dyDescent="0.2">
      <c r="A183" s="255" t="s">
        <v>2063</v>
      </c>
      <c r="B183" s="255" t="s">
        <v>2046</v>
      </c>
      <c r="C183" s="255" t="s">
        <v>12529</v>
      </c>
      <c r="D183" s="255" t="s">
        <v>12530</v>
      </c>
      <c r="E183" s="255" t="s">
        <v>12531</v>
      </c>
      <c r="F183" s="255" t="s">
        <v>12532</v>
      </c>
      <c r="G183" s="256">
        <v>43190</v>
      </c>
      <c r="H183" s="257">
        <v>960.05</v>
      </c>
      <c r="I183" s="255" t="s">
        <v>398</v>
      </c>
      <c r="J183" s="255" t="s">
        <v>436</v>
      </c>
      <c r="K183" s="256">
        <v>43200</v>
      </c>
      <c r="L183" s="255" t="s">
        <v>4</v>
      </c>
      <c r="M183" s="255" t="s">
        <v>398</v>
      </c>
    </row>
    <row r="184" spans="1:13" x14ac:dyDescent="0.2">
      <c r="A184" s="255" t="s">
        <v>2063</v>
      </c>
      <c r="B184" s="255" t="s">
        <v>2046</v>
      </c>
      <c r="C184" s="255" t="s">
        <v>2680</v>
      </c>
      <c r="D184" s="255" t="s">
        <v>2681</v>
      </c>
      <c r="E184" s="255" t="s">
        <v>2682</v>
      </c>
      <c r="F184" s="255" t="s">
        <v>12533</v>
      </c>
      <c r="G184" s="256">
        <v>43200</v>
      </c>
      <c r="H184" s="257">
        <v>2964.5</v>
      </c>
      <c r="I184" s="255" t="s">
        <v>398</v>
      </c>
      <c r="J184" s="255" t="s">
        <v>297</v>
      </c>
      <c r="K184" s="256">
        <v>43214</v>
      </c>
      <c r="L184" s="255" t="s">
        <v>4</v>
      </c>
      <c r="M184" s="255" t="s">
        <v>398</v>
      </c>
    </row>
    <row r="185" spans="1:13" x14ac:dyDescent="0.2">
      <c r="A185" s="255" t="s">
        <v>2063</v>
      </c>
      <c r="B185" s="255" t="s">
        <v>2046</v>
      </c>
      <c r="C185" s="255" t="s">
        <v>12534</v>
      </c>
      <c r="D185" s="255" t="s">
        <v>12535</v>
      </c>
      <c r="E185" s="255" t="s">
        <v>12536</v>
      </c>
      <c r="F185" s="255" t="s">
        <v>9608</v>
      </c>
      <c r="G185" s="256">
        <v>43173</v>
      </c>
      <c r="H185" s="257">
        <v>413</v>
      </c>
      <c r="I185" s="255" t="s">
        <v>398</v>
      </c>
      <c r="J185" s="255" t="s">
        <v>2065</v>
      </c>
      <c r="K185" s="256">
        <v>43194</v>
      </c>
      <c r="L185" s="255" t="s">
        <v>4</v>
      </c>
      <c r="M185" s="255" t="s">
        <v>12537</v>
      </c>
    </row>
    <row r="186" spans="1:13" x14ac:dyDescent="0.2">
      <c r="A186" s="255" t="s">
        <v>2063</v>
      </c>
      <c r="B186" s="255" t="s">
        <v>2046</v>
      </c>
      <c r="C186" s="255" t="s">
        <v>12538</v>
      </c>
      <c r="D186" s="255" t="s">
        <v>12539</v>
      </c>
      <c r="E186" s="255" t="s">
        <v>12540</v>
      </c>
      <c r="F186" s="255" t="s">
        <v>874</v>
      </c>
      <c r="G186" s="256">
        <v>43187</v>
      </c>
      <c r="H186" s="257">
        <v>1200</v>
      </c>
      <c r="I186" s="255" t="s">
        <v>398</v>
      </c>
      <c r="J186" s="255" t="s">
        <v>358</v>
      </c>
      <c r="K186" s="256">
        <v>43194</v>
      </c>
      <c r="L186" s="255" t="s">
        <v>4</v>
      </c>
      <c r="M186" s="255" t="s">
        <v>398</v>
      </c>
    </row>
    <row r="187" spans="1:13" x14ac:dyDescent="0.2">
      <c r="A187" s="255" t="s">
        <v>2063</v>
      </c>
      <c r="B187" s="255" t="s">
        <v>2046</v>
      </c>
      <c r="C187" s="255" t="s">
        <v>12541</v>
      </c>
      <c r="D187" s="255" t="s">
        <v>12542</v>
      </c>
      <c r="E187" s="255" t="s">
        <v>398</v>
      </c>
      <c r="F187" s="255" t="s">
        <v>12543</v>
      </c>
      <c r="G187" s="256">
        <v>43207</v>
      </c>
      <c r="H187" s="257">
        <v>480.78</v>
      </c>
      <c r="I187" s="255" t="s">
        <v>398</v>
      </c>
      <c r="J187" s="255" t="s">
        <v>297</v>
      </c>
      <c r="K187" s="256">
        <v>43208</v>
      </c>
      <c r="L187" s="255" t="s">
        <v>4</v>
      </c>
      <c r="M187" s="255" t="s">
        <v>398</v>
      </c>
    </row>
    <row r="188" spans="1:13" x14ac:dyDescent="0.2">
      <c r="A188" s="255" t="s">
        <v>2063</v>
      </c>
      <c r="B188" s="255" t="s">
        <v>2046</v>
      </c>
      <c r="C188" s="255" t="s">
        <v>412</v>
      </c>
      <c r="D188" s="255" t="s">
        <v>413</v>
      </c>
      <c r="E188" s="255" t="s">
        <v>414</v>
      </c>
      <c r="F188" s="255" t="s">
        <v>12544</v>
      </c>
      <c r="G188" s="256">
        <v>43199</v>
      </c>
      <c r="H188" s="257">
        <v>325</v>
      </c>
      <c r="I188" s="255" t="s">
        <v>398</v>
      </c>
      <c r="J188" s="255" t="s">
        <v>223</v>
      </c>
      <c r="K188" s="256">
        <v>43202</v>
      </c>
      <c r="L188" s="255" t="s">
        <v>4</v>
      </c>
      <c r="M188" s="255" t="s">
        <v>398</v>
      </c>
    </row>
    <row r="189" spans="1:13" x14ac:dyDescent="0.2">
      <c r="A189" s="255" t="s">
        <v>2063</v>
      </c>
      <c r="B189" s="255" t="s">
        <v>2046</v>
      </c>
      <c r="C189" s="255" t="s">
        <v>4052</v>
      </c>
      <c r="D189" s="255" t="s">
        <v>4053</v>
      </c>
      <c r="E189" s="255" t="s">
        <v>4054</v>
      </c>
      <c r="F189" s="255" t="s">
        <v>12545</v>
      </c>
      <c r="G189" s="256">
        <v>43206</v>
      </c>
      <c r="H189" s="257">
        <v>370</v>
      </c>
      <c r="I189" s="255" t="s">
        <v>398</v>
      </c>
      <c r="J189" s="255" t="s">
        <v>6681</v>
      </c>
      <c r="K189" s="256">
        <v>43206</v>
      </c>
      <c r="L189" s="255" t="s">
        <v>4</v>
      </c>
      <c r="M189" s="255" t="s">
        <v>398</v>
      </c>
    </row>
    <row r="190" spans="1:13" x14ac:dyDescent="0.2">
      <c r="A190" s="255" t="s">
        <v>2063</v>
      </c>
      <c r="B190" s="255" t="s">
        <v>2046</v>
      </c>
      <c r="C190" s="255" t="s">
        <v>10649</v>
      </c>
      <c r="D190" s="255" t="s">
        <v>10650</v>
      </c>
      <c r="E190" s="255" t="s">
        <v>10651</v>
      </c>
      <c r="F190" s="255" t="s">
        <v>12546</v>
      </c>
      <c r="G190" s="256">
        <v>43182</v>
      </c>
      <c r="H190" s="257">
        <v>66.150000000000006</v>
      </c>
      <c r="I190" s="255" t="s">
        <v>398</v>
      </c>
      <c r="J190" s="255" t="s">
        <v>529</v>
      </c>
      <c r="K190" s="256">
        <v>43201</v>
      </c>
      <c r="L190" s="255" t="s">
        <v>4</v>
      </c>
      <c r="M190" s="255" t="s">
        <v>398</v>
      </c>
    </row>
    <row r="191" spans="1:13" x14ac:dyDescent="0.2">
      <c r="A191" s="255" t="s">
        <v>2063</v>
      </c>
      <c r="B191" s="255" t="s">
        <v>2046</v>
      </c>
      <c r="C191" s="255" t="s">
        <v>10649</v>
      </c>
      <c r="D191" s="255" t="s">
        <v>10650</v>
      </c>
      <c r="E191" s="255" t="s">
        <v>10651</v>
      </c>
      <c r="F191" s="255" t="s">
        <v>12547</v>
      </c>
      <c r="G191" s="256">
        <v>43182</v>
      </c>
      <c r="H191" s="257">
        <v>329.85</v>
      </c>
      <c r="I191" s="255" t="s">
        <v>398</v>
      </c>
      <c r="J191" s="255" t="s">
        <v>529</v>
      </c>
      <c r="K191" s="256">
        <v>43201</v>
      </c>
      <c r="L191" s="255" t="s">
        <v>4</v>
      </c>
      <c r="M191" s="255" t="s">
        <v>398</v>
      </c>
    </row>
    <row r="192" spans="1:13" x14ac:dyDescent="0.2">
      <c r="A192" s="255" t="s">
        <v>2063</v>
      </c>
      <c r="B192" s="255" t="s">
        <v>2046</v>
      </c>
      <c r="C192" s="255" t="s">
        <v>2012</v>
      </c>
      <c r="D192" s="255" t="s">
        <v>2013</v>
      </c>
      <c r="E192" s="255" t="s">
        <v>398</v>
      </c>
      <c r="F192" s="255" t="s">
        <v>2014</v>
      </c>
      <c r="G192" s="256">
        <v>43193</v>
      </c>
      <c r="H192" s="257">
        <v>530</v>
      </c>
      <c r="I192" s="255" t="s">
        <v>398</v>
      </c>
      <c r="J192" s="255" t="s">
        <v>297</v>
      </c>
      <c r="K192" s="256">
        <v>43194</v>
      </c>
      <c r="L192" s="255" t="s">
        <v>4</v>
      </c>
      <c r="M192" s="255" t="s">
        <v>398</v>
      </c>
    </row>
    <row r="193" spans="1:13" x14ac:dyDescent="0.2">
      <c r="A193" s="255" t="s">
        <v>2063</v>
      </c>
      <c r="B193" s="255" t="s">
        <v>2046</v>
      </c>
      <c r="C193" s="255" t="s">
        <v>6013</v>
      </c>
      <c r="D193" s="255" t="s">
        <v>6014</v>
      </c>
      <c r="E193" s="255" t="s">
        <v>398</v>
      </c>
      <c r="F193" s="255" t="s">
        <v>12548</v>
      </c>
      <c r="G193" s="256">
        <v>43200</v>
      </c>
      <c r="H193" s="257">
        <v>95.35</v>
      </c>
      <c r="I193" s="255" t="s">
        <v>12549</v>
      </c>
      <c r="J193" s="255" t="s">
        <v>415</v>
      </c>
      <c r="K193" s="256">
        <v>43202</v>
      </c>
      <c r="L193" s="255" t="s">
        <v>4</v>
      </c>
      <c r="M193" s="255" t="s">
        <v>12550</v>
      </c>
    </row>
    <row r="194" spans="1:13" x14ac:dyDescent="0.2">
      <c r="A194" s="255" t="s">
        <v>2063</v>
      </c>
      <c r="B194" s="255" t="s">
        <v>2046</v>
      </c>
      <c r="C194" s="255" t="s">
        <v>12551</v>
      </c>
      <c r="D194" s="255" t="s">
        <v>12552</v>
      </c>
      <c r="E194" s="255" t="s">
        <v>398</v>
      </c>
      <c r="F194" s="255" t="s">
        <v>12553</v>
      </c>
      <c r="G194" s="256">
        <v>43129</v>
      </c>
      <c r="H194" s="257">
        <v>1945.63</v>
      </c>
      <c r="I194" s="255" t="s">
        <v>398</v>
      </c>
      <c r="J194" s="255" t="s">
        <v>383</v>
      </c>
      <c r="K194" s="256">
        <v>43195</v>
      </c>
      <c r="L194" s="255" t="s">
        <v>4</v>
      </c>
      <c r="M194" s="255" t="s">
        <v>398</v>
      </c>
    </row>
    <row r="195" spans="1:13" x14ac:dyDescent="0.2">
      <c r="A195" s="255" t="s">
        <v>2063</v>
      </c>
      <c r="B195" s="255" t="s">
        <v>2046</v>
      </c>
      <c r="C195" s="255" t="s">
        <v>10845</v>
      </c>
      <c r="D195" s="255" t="s">
        <v>10846</v>
      </c>
      <c r="E195" s="255" t="s">
        <v>398</v>
      </c>
      <c r="F195" s="255" t="s">
        <v>12554</v>
      </c>
      <c r="G195" s="256">
        <v>43203</v>
      </c>
      <c r="H195" s="257">
        <v>114</v>
      </c>
      <c r="I195" s="255" t="s">
        <v>12555</v>
      </c>
      <c r="J195" s="255" t="s">
        <v>318</v>
      </c>
      <c r="K195" s="256">
        <v>43217</v>
      </c>
      <c r="L195" s="255" t="s">
        <v>4</v>
      </c>
      <c r="M195" s="255" t="s">
        <v>12556</v>
      </c>
    </row>
    <row r="196" spans="1:13" x14ac:dyDescent="0.2">
      <c r="A196" s="255" t="s">
        <v>2063</v>
      </c>
      <c r="B196" s="255" t="s">
        <v>2046</v>
      </c>
      <c r="C196" s="255" t="s">
        <v>10850</v>
      </c>
      <c r="D196" s="255" t="s">
        <v>10851</v>
      </c>
      <c r="E196" s="255" t="s">
        <v>398</v>
      </c>
      <c r="F196" s="255" t="s">
        <v>12557</v>
      </c>
      <c r="G196" s="256">
        <v>43203</v>
      </c>
      <c r="H196" s="257">
        <v>53.6</v>
      </c>
      <c r="I196" s="255" t="s">
        <v>398</v>
      </c>
      <c r="J196" s="255" t="s">
        <v>358</v>
      </c>
      <c r="K196" s="256">
        <v>43208</v>
      </c>
      <c r="L196" s="255" t="s">
        <v>4</v>
      </c>
      <c r="M196" s="255" t="s">
        <v>398</v>
      </c>
    </row>
    <row r="197" spans="1:13" x14ac:dyDescent="0.2">
      <c r="A197" s="255" t="s">
        <v>2063</v>
      </c>
      <c r="B197" s="255" t="s">
        <v>2046</v>
      </c>
      <c r="C197" s="255" t="s">
        <v>10850</v>
      </c>
      <c r="D197" s="255" t="s">
        <v>10851</v>
      </c>
      <c r="E197" s="255" t="s">
        <v>398</v>
      </c>
      <c r="F197" s="255" t="s">
        <v>12558</v>
      </c>
      <c r="G197" s="256">
        <v>43167</v>
      </c>
      <c r="H197" s="257">
        <v>29.48</v>
      </c>
      <c r="I197" s="255" t="s">
        <v>398</v>
      </c>
      <c r="J197" s="255" t="s">
        <v>358</v>
      </c>
      <c r="K197" s="256">
        <v>43208</v>
      </c>
      <c r="L197" s="255" t="s">
        <v>4</v>
      </c>
      <c r="M197" s="255" t="s">
        <v>398</v>
      </c>
    </row>
    <row r="198" spans="1:13" x14ac:dyDescent="0.2">
      <c r="A198" s="255" t="s">
        <v>2063</v>
      </c>
      <c r="B198" s="255" t="s">
        <v>2046</v>
      </c>
      <c r="C198" s="255" t="s">
        <v>10850</v>
      </c>
      <c r="D198" s="255" t="s">
        <v>10851</v>
      </c>
      <c r="E198" s="255" t="s">
        <v>398</v>
      </c>
      <c r="F198" s="255" t="s">
        <v>12559</v>
      </c>
      <c r="G198" s="256">
        <v>43131</v>
      </c>
      <c r="H198" s="257">
        <v>25.03</v>
      </c>
      <c r="I198" s="255" t="s">
        <v>398</v>
      </c>
      <c r="J198" s="255" t="s">
        <v>358</v>
      </c>
      <c r="K198" s="256">
        <v>43208</v>
      </c>
      <c r="L198" s="255" t="s">
        <v>4</v>
      </c>
      <c r="M198" s="255" t="s">
        <v>398</v>
      </c>
    </row>
    <row r="199" spans="1:13" x14ac:dyDescent="0.2">
      <c r="A199" s="255" t="s">
        <v>2063</v>
      </c>
      <c r="B199" s="255" t="s">
        <v>2046</v>
      </c>
      <c r="C199" s="255" t="s">
        <v>892</v>
      </c>
      <c r="D199" s="255" t="s">
        <v>893</v>
      </c>
      <c r="E199" s="255" t="s">
        <v>398</v>
      </c>
      <c r="F199" s="255" t="s">
        <v>12560</v>
      </c>
      <c r="G199" s="256">
        <v>43215</v>
      </c>
      <c r="H199" s="257">
        <v>451</v>
      </c>
      <c r="I199" s="255" t="s">
        <v>12561</v>
      </c>
      <c r="J199" s="255" t="s">
        <v>350</v>
      </c>
      <c r="K199" s="256">
        <v>43216</v>
      </c>
      <c r="L199" s="255" t="s">
        <v>4</v>
      </c>
      <c r="M199" s="255" t="s">
        <v>12562</v>
      </c>
    </row>
    <row r="200" spans="1:13" x14ac:dyDescent="0.2">
      <c r="A200" s="255" t="s">
        <v>2063</v>
      </c>
      <c r="B200" s="255" t="s">
        <v>2046</v>
      </c>
      <c r="C200" s="255" t="s">
        <v>12563</v>
      </c>
      <c r="D200" s="255" t="s">
        <v>12564</v>
      </c>
      <c r="E200" s="255" t="s">
        <v>398</v>
      </c>
      <c r="F200" s="255" t="s">
        <v>12565</v>
      </c>
      <c r="G200" s="256">
        <v>43208</v>
      </c>
      <c r="H200" s="257">
        <v>177</v>
      </c>
      <c r="I200" s="255" t="s">
        <v>12566</v>
      </c>
      <c r="J200" s="255" t="s">
        <v>320</v>
      </c>
      <c r="K200" s="256">
        <v>43215</v>
      </c>
      <c r="L200" s="255" t="s">
        <v>4</v>
      </c>
      <c r="M200" s="255" t="s">
        <v>12567</v>
      </c>
    </row>
    <row r="201" spans="1:13" x14ac:dyDescent="0.2">
      <c r="A201" s="255" t="s">
        <v>2063</v>
      </c>
      <c r="B201" s="255" t="s">
        <v>2046</v>
      </c>
      <c r="C201" s="255" t="s">
        <v>6098</v>
      </c>
      <c r="D201" s="255" t="s">
        <v>6099</v>
      </c>
      <c r="E201" s="255" t="s">
        <v>6100</v>
      </c>
      <c r="F201" s="255" t="s">
        <v>12568</v>
      </c>
      <c r="G201" s="256">
        <v>43166</v>
      </c>
      <c r="H201" s="257">
        <v>31.13</v>
      </c>
      <c r="I201" s="255" t="s">
        <v>398</v>
      </c>
      <c r="J201" s="255" t="s">
        <v>358</v>
      </c>
      <c r="K201" s="256">
        <v>43207</v>
      </c>
      <c r="L201" s="255" t="s">
        <v>4</v>
      </c>
      <c r="M201" s="255" t="s">
        <v>398</v>
      </c>
    </row>
    <row r="202" spans="1:13" x14ac:dyDescent="0.2">
      <c r="A202" s="255" t="s">
        <v>2063</v>
      </c>
      <c r="B202" s="255" t="s">
        <v>2046</v>
      </c>
      <c r="C202" s="255" t="s">
        <v>11129</v>
      </c>
      <c r="D202" s="255" t="s">
        <v>11130</v>
      </c>
      <c r="E202" s="255" t="s">
        <v>11131</v>
      </c>
      <c r="F202" s="255" t="s">
        <v>11132</v>
      </c>
      <c r="G202" s="256">
        <v>43213</v>
      </c>
      <c r="H202" s="257">
        <v>4719</v>
      </c>
      <c r="I202" s="255" t="s">
        <v>11133</v>
      </c>
      <c r="J202" s="255" t="s">
        <v>853</v>
      </c>
      <c r="K202" s="256">
        <v>43217</v>
      </c>
      <c r="L202" s="255" t="s">
        <v>4</v>
      </c>
      <c r="M202" s="255" t="s">
        <v>11134</v>
      </c>
    </row>
    <row r="203" spans="1:13" x14ac:dyDescent="0.2">
      <c r="A203" s="255" t="s">
        <v>2063</v>
      </c>
      <c r="B203" s="255" t="s">
        <v>2046</v>
      </c>
      <c r="C203" s="255" t="s">
        <v>1168</v>
      </c>
      <c r="D203" s="255" t="s">
        <v>1169</v>
      </c>
      <c r="E203" s="255" t="s">
        <v>1170</v>
      </c>
      <c r="F203" s="255" t="s">
        <v>12569</v>
      </c>
      <c r="G203" s="256">
        <v>43206</v>
      </c>
      <c r="H203" s="257">
        <v>686.68</v>
      </c>
      <c r="I203" s="255" t="s">
        <v>398</v>
      </c>
      <c r="J203" s="255" t="s">
        <v>301</v>
      </c>
      <c r="K203" s="256">
        <v>43206</v>
      </c>
      <c r="L203" s="255" t="s">
        <v>4</v>
      </c>
      <c r="M203" s="255" t="s">
        <v>398</v>
      </c>
    </row>
    <row r="204" spans="1:13" x14ac:dyDescent="0.2">
      <c r="A204" s="255" t="s">
        <v>2063</v>
      </c>
      <c r="B204" s="255" t="s">
        <v>2046</v>
      </c>
      <c r="C204" s="255" t="s">
        <v>12570</v>
      </c>
      <c r="D204" s="255" t="s">
        <v>12571</v>
      </c>
      <c r="E204" s="255" t="s">
        <v>12572</v>
      </c>
      <c r="F204" s="255" t="s">
        <v>12573</v>
      </c>
      <c r="G204" s="256">
        <v>43202</v>
      </c>
      <c r="H204" s="257">
        <v>1291.29</v>
      </c>
      <c r="I204" s="255" t="s">
        <v>398</v>
      </c>
      <c r="J204" s="255" t="s">
        <v>5970</v>
      </c>
      <c r="K204" s="256">
        <v>43208</v>
      </c>
      <c r="L204" s="255" t="s">
        <v>4</v>
      </c>
      <c r="M204" s="255" t="s">
        <v>398</v>
      </c>
    </row>
    <row r="205" spans="1:13" x14ac:dyDescent="0.2">
      <c r="A205" s="255" t="s">
        <v>2063</v>
      </c>
      <c r="B205" s="255" t="s">
        <v>2046</v>
      </c>
      <c r="C205" s="255" t="s">
        <v>12574</v>
      </c>
      <c r="D205" s="255" t="s">
        <v>12575</v>
      </c>
      <c r="E205" s="255" t="s">
        <v>12576</v>
      </c>
      <c r="F205" s="255" t="s">
        <v>12577</v>
      </c>
      <c r="G205" s="256">
        <v>43214</v>
      </c>
      <c r="H205" s="257">
        <v>15.72</v>
      </c>
      <c r="I205" s="255" t="s">
        <v>398</v>
      </c>
      <c r="J205" s="255" t="s">
        <v>547</v>
      </c>
      <c r="K205" s="256">
        <v>43214</v>
      </c>
      <c r="L205" s="255" t="s">
        <v>4</v>
      </c>
      <c r="M205" s="255" t="s">
        <v>398</v>
      </c>
    </row>
    <row r="206" spans="1:13" x14ac:dyDescent="0.2">
      <c r="A206" s="255" t="s">
        <v>2063</v>
      </c>
      <c r="B206" s="255" t="s">
        <v>2046</v>
      </c>
      <c r="C206" s="255" t="s">
        <v>11204</v>
      </c>
      <c r="D206" s="255" t="s">
        <v>11205</v>
      </c>
      <c r="E206" s="255" t="s">
        <v>11206</v>
      </c>
      <c r="F206" s="255" t="s">
        <v>12578</v>
      </c>
      <c r="G206" s="256">
        <v>43203</v>
      </c>
      <c r="H206" s="257">
        <v>8.5</v>
      </c>
      <c r="I206" s="255" t="s">
        <v>12579</v>
      </c>
      <c r="J206" s="255" t="s">
        <v>8796</v>
      </c>
      <c r="K206" s="256">
        <v>43206</v>
      </c>
      <c r="L206" s="255" t="s">
        <v>4</v>
      </c>
      <c r="M206" s="255" t="s">
        <v>12580</v>
      </c>
    </row>
    <row r="207" spans="1:13" x14ac:dyDescent="0.2">
      <c r="A207" s="255" t="s">
        <v>2063</v>
      </c>
      <c r="B207" s="255" t="s">
        <v>2046</v>
      </c>
      <c r="C207" s="255" t="s">
        <v>11204</v>
      </c>
      <c r="D207" s="255" t="s">
        <v>11205</v>
      </c>
      <c r="E207" s="255" t="s">
        <v>11206</v>
      </c>
      <c r="F207" s="255" t="s">
        <v>12581</v>
      </c>
      <c r="G207" s="256">
        <v>43202</v>
      </c>
      <c r="H207" s="257">
        <v>8.5</v>
      </c>
      <c r="I207" s="255" t="s">
        <v>12582</v>
      </c>
      <c r="J207" s="255" t="s">
        <v>8796</v>
      </c>
      <c r="K207" s="256">
        <v>43202</v>
      </c>
      <c r="L207" s="255" t="s">
        <v>4</v>
      </c>
      <c r="M207" s="255" t="s">
        <v>12583</v>
      </c>
    </row>
    <row r="208" spans="1:13" x14ac:dyDescent="0.2">
      <c r="A208" s="255" t="s">
        <v>2063</v>
      </c>
      <c r="B208" s="255" t="s">
        <v>2046</v>
      </c>
      <c r="C208" s="255" t="s">
        <v>6211</v>
      </c>
      <c r="D208" s="255" t="s">
        <v>6212</v>
      </c>
      <c r="E208" s="255" t="s">
        <v>6213</v>
      </c>
      <c r="F208" s="255" t="s">
        <v>12584</v>
      </c>
      <c r="G208" s="256">
        <v>43151</v>
      </c>
      <c r="H208" s="257">
        <v>15.17</v>
      </c>
      <c r="I208" s="255" t="s">
        <v>398</v>
      </c>
      <c r="J208" s="255" t="s">
        <v>320</v>
      </c>
      <c r="K208" s="256">
        <v>43207</v>
      </c>
      <c r="L208" s="255" t="s">
        <v>4</v>
      </c>
      <c r="M208" s="255" t="s">
        <v>398</v>
      </c>
    </row>
    <row r="209" spans="1:13" x14ac:dyDescent="0.2">
      <c r="A209" s="255" t="s">
        <v>2063</v>
      </c>
      <c r="B209" s="255" t="s">
        <v>2046</v>
      </c>
      <c r="C209" s="255" t="s">
        <v>384</v>
      </c>
      <c r="D209" s="255" t="s">
        <v>385</v>
      </c>
      <c r="E209" s="255" t="s">
        <v>386</v>
      </c>
      <c r="F209" s="255" t="s">
        <v>12585</v>
      </c>
      <c r="G209" s="256">
        <v>43202</v>
      </c>
      <c r="H209" s="257">
        <v>94.69</v>
      </c>
      <c r="I209" s="255" t="s">
        <v>12586</v>
      </c>
      <c r="J209" s="255" t="s">
        <v>422</v>
      </c>
      <c r="K209" s="256">
        <v>43214</v>
      </c>
      <c r="L209" s="255" t="s">
        <v>4</v>
      </c>
      <c r="M209" s="255" t="s">
        <v>12587</v>
      </c>
    </row>
    <row r="210" spans="1:13" x14ac:dyDescent="0.2">
      <c r="A210" s="255" t="s">
        <v>2063</v>
      </c>
      <c r="B210" s="255" t="s">
        <v>2046</v>
      </c>
      <c r="C210" s="255" t="s">
        <v>1702</v>
      </c>
      <c r="D210" s="255" t="s">
        <v>8878</v>
      </c>
      <c r="E210" s="255" t="s">
        <v>1704</v>
      </c>
      <c r="F210" s="255" t="s">
        <v>12588</v>
      </c>
      <c r="G210" s="256">
        <v>43180</v>
      </c>
      <c r="H210" s="257">
        <v>127.96</v>
      </c>
      <c r="I210" s="255" t="s">
        <v>12589</v>
      </c>
      <c r="J210" s="255" t="s">
        <v>853</v>
      </c>
      <c r="K210" s="256">
        <v>43193</v>
      </c>
      <c r="L210" s="255" t="s">
        <v>4</v>
      </c>
      <c r="M210" s="255" t="s">
        <v>12590</v>
      </c>
    </row>
    <row r="211" spans="1:13" x14ac:dyDescent="0.2">
      <c r="A211" s="255" t="s">
        <v>2063</v>
      </c>
      <c r="B211" s="255" t="s">
        <v>2046</v>
      </c>
      <c r="C211" s="255" t="s">
        <v>74</v>
      </c>
      <c r="D211" s="255" t="s">
        <v>75</v>
      </c>
      <c r="E211" s="255" t="s">
        <v>76</v>
      </c>
      <c r="F211" s="255" t="s">
        <v>12591</v>
      </c>
      <c r="G211" s="256">
        <v>43190</v>
      </c>
      <c r="H211" s="257">
        <v>614.21</v>
      </c>
      <c r="I211" s="255" t="s">
        <v>12592</v>
      </c>
      <c r="J211" s="255" t="s">
        <v>106</v>
      </c>
      <c r="K211" s="256">
        <v>43202</v>
      </c>
      <c r="L211" s="255" t="s">
        <v>4</v>
      </c>
      <c r="M211" s="255" t="s">
        <v>12593</v>
      </c>
    </row>
    <row r="212" spans="1:13" x14ac:dyDescent="0.2">
      <c r="A212" s="255" t="s">
        <v>2063</v>
      </c>
      <c r="B212" s="255" t="s">
        <v>2046</v>
      </c>
      <c r="C212" s="255" t="s">
        <v>100</v>
      </c>
      <c r="D212" s="255" t="s">
        <v>101</v>
      </c>
      <c r="E212" s="255" t="s">
        <v>102</v>
      </c>
      <c r="F212" s="255" t="s">
        <v>12594</v>
      </c>
      <c r="G212" s="256">
        <v>43190</v>
      </c>
      <c r="H212" s="257">
        <v>990.48</v>
      </c>
      <c r="I212" s="255" t="s">
        <v>12595</v>
      </c>
      <c r="J212" s="255" t="s">
        <v>106</v>
      </c>
      <c r="K212" s="256">
        <v>43199</v>
      </c>
      <c r="L212" s="255" t="s">
        <v>4</v>
      </c>
      <c r="M212" s="255" t="s">
        <v>12596</v>
      </c>
    </row>
    <row r="213" spans="1:13" x14ac:dyDescent="0.2">
      <c r="A213" s="255" t="s">
        <v>2063</v>
      </c>
      <c r="B213" s="255" t="s">
        <v>2046</v>
      </c>
      <c r="C213" s="255" t="s">
        <v>963</v>
      </c>
      <c r="D213" s="255" t="s">
        <v>964</v>
      </c>
      <c r="E213" s="255" t="s">
        <v>965</v>
      </c>
      <c r="F213" s="255" t="s">
        <v>12597</v>
      </c>
      <c r="G213" s="256">
        <v>43210</v>
      </c>
      <c r="H213" s="257">
        <v>28.8</v>
      </c>
      <c r="I213" s="255" t="s">
        <v>12598</v>
      </c>
      <c r="J213" s="255" t="s">
        <v>415</v>
      </c>
      <c r="K213" s="256">
        <v>43214</v>
      </c>
      <c r="L213" s="255" t="s">
        <v>4</v>
      </c>
      <c r="M213" s="255" t="s">
        <v>12599</v>
      </c>
    </row>
    <row r="214" spans="1:13" x14ac:dyDescent="0.2">
      <c r="A214" s="255" t="s">
        <v>2063</v>
      </c>
      <c r="B214" s="255" t="s">
        <v>2046</v>
      </c>
      <c r="C214" s="255" t="s">
        <v>71</v>
      </c>
      <c r="D214" s="255" t="s">
        <v>72</v>
      </c>
      <c r="E214" s="255" t="s">
        <v>73</v>
      </c>
      <c r="F214" s="255" t="s">
        <v>12600</v>
      </c>
      <c r="G214" s="256">
        <v>43190</v>
      </c>
      <c r="H214" s="257">
        <v>28.42</v>
      </c>
      <c r="I214" s="255" t="s">
        <v>398</v>
      </c>
      <c r="J214" s="255" t="s">
        <v>529</v>
      </c>
      <c r="K214" s="256">
        <v>43193</v>
      </c>
      <c r="L214" s="255" t="s">
        <v>4</v>
      </c>
      <c r="M214" s="255" t="s">
        <v>398</v>
      </c>
    </row>
    <row r="215" spans="1:13" x14ac:dyDescent="0.2">
      <c r="A215" s="255" t="s">
        <v>2063</v>
      </c>
      <c r="B215" s="255" t="s">
        <v>2046</v>
      </c>
      <c r="C215" s="255" t="s">
        <v>2787</v>
      </c>
      <c r="D215" s="255" t="s">
        <v>2788</v>
      </c>
      <c r="E215" s="255" t="s">
        <v>2789</v>
      </c>
      <c r="F215" s="255" t="s">
        <v>12601</v>
      </c>
      <c r="G215" s="256">
        <v>43215</v>
      </c>
      <c r="H215" s="257">
        <v>353.32</v>
      </c>
      <c r="I215" s="255" t="s">
        <v>12602</v>
      </c>
      <c r="J215" s="255" t="s">
        <v>415</v>
      </c>
      <c r="K215" s="256">
        <v>43215</v>
      </c>
      <c r="L215" s="255" t="s">
        <v>4</v>
      </c>
      <c r="M215" s="255" t="s">
        <v>12603</v>
      </c>
    </row>
    <row r="216" spans="1:13" x14ac:dyDescent="0.2">
      <c r="A216" s="255" t="s">
        <v>2063</v>
      </c>
      <c r="B216" s="255" t="s">
        <v>2046</v>
      </c>
      <c r="C216" s="255" t="s">
        <v>1851</v>
      </c>
      <c r="D216" s="255" t="s">
        <v>1852</v>
      </c>
      <c r="E216" s="255" t="s">
        <v>1853</v>
      </c>
      <c r="F216" s="255" t="s">
        <v>12604</v>
      </c>
      <c r="G216" s="256">
        <v>43199</v>
      </c>
      <c r="H216" s="257">
        <v>34.79</v>
      </c>
      <c r="I216" s="255" t="s">
        <v>398</v>
      </c>
      <c r="J216" s="255" t="s">
        <v>434</v>
      </c>
      <c r="K216" s="256">
        <v>43202</v>
      </c>
      <c r="L216" s="255" t="s">
        <v>4</v>
      </c>
      <c r="M216" s="255" t="s">
        <v>398</v>
      </c>
    </row>
    <row r="217" spans="1:13" x14ac:dyDescent="0.2">
      <c r="A217" s="255" t="s">
        <v>2063</v>
      </c>
      <c r="B217" s="255" t="s">
        <v>2046</v>
      </c>
      <c r="C217" s="255" t="s">
        <v>1851</v>
      </c>
      <c r="D217" s="255" t="s">
        <v>1852</v>
      </c>
      <c r="E217" s="255" t="s">
        <v>1853</v>
      </c>
      <c r="F217" s="255" t="s">
        <v>12605</v>
      </c>
      <c r="G217" s="256">
        <v>43199</v>
      </c>
      <c r="H217" s="257">
        <v>256.79000000000002</v>
      </c>
      <c r="I217" s="255" t="s">
        <v>398</v>
      </c>
      <c r="J217" s="255" t="s">
        <v>434</v>
      </c>
      <c r="K217" s="256">
        <v>43202</v>
      </c>
      <c r="L217" s="255" t="s">
        <v>4</v>
      </c>
      <c r="M217" s="255" t="s">
        <v>398</v>
      </c>
    </row>
    <row r="218" spans="1:13" x14ac:dyDescent="0.2">
      <c r="A218" s="255" t="s">
        <v>2063</v>
      </c>
      <c r="B218" s="255" t="s">
        <v>2046</v>
      </c>
      <c r="C218" s="255" t="s">
        <v>1851</v>
      </c>
      <c r="D218" s="255" t="s">
        <v>1852</v>
      </c>
      <c r="E218" s="255" t="s">
        <v>1853</v>
      </c>
      <c r="F218" s="255" t="s">
        <v>12606</v>
      </c>
      <c r="G218" s="256">
        <v>43199</v>
      </c>
      <c r="H218" s="257">
        <v>313.08999999999997</v>
      </c>
      <c r="I218" s="255" t="s">
        <v>398</v>
      </c>
      <c r="J218" s="255" t="s">
        <v>434</v>
      </c>
      <c r="K218" s="256">
        <v>43202</v>
      </c>
      <c r="L218" s="255" t="s">
        <v>4</v>
      </c>
      <c r="M218" s="255" t="s">
        <v>398</v>
      </c>
    </row>
    <row r="219" spans="1:13" x14ac:dyDescent="0.2">
      <c r="A219" s="255" t="s">
        <v>2063</v>
      </c>
      <c r="B219" s="255" t="s">
        <v>2046</v>
      </c>
      <c r="C219" s="255" t="s">
        <v>110</v>
      </c>
      <c r="D219" s="255" t="s">
        <v>111</v>
      </c>
      <c r="E219" s="255" t="s">
        <v>112</v>
      </c>
      <c r="F219" s="255" t="s">
        <v>12607</v>
      </c>
      <c r="G219" s="256">
        <v>43158</v>
      </c>
      <c r="H219" s="257">
        <v>254.34</v>
      </c>
      <c r="I219" s="255" t="s">
        <v>12608</v>
      </c>
      <c r="J219" s="255" t="s">
        <v>429</v>
      </c>
      <c r="K219" s="256">
        <v>43203</v>
      </c>
      <c r="L219" s="255" t="s">
        <v>4</v>
      </c>
      <c r="M219" s="255" t="s">
        <v>12609</v>
      </c>
    </row>
    <row r="220" spans="1:13" x14ac:dyDescent="0.2">
      <c r="A220" s="255" t="s">
        <v>2063</v>
      </c>
      <c r="B220" s="255" t="s">
        <v>2046</v>
      </c>
      <c r="C220" s="255" t="s">
        <v>307</v>
      </c>
      <c r="D220" s="255" t="s">
        <v>308</v>
      </c>
      <c r="E220" s="255" t="s">
        <v>309</v>
      </c>
      <c r="F220" s="255" t="s">
        <v>12610</v>
      </c>
      <c r="G220" s="256">
        <v>43202</v>
      </c>
      <c r="H220" s="257">
        <v>351.46</v>
      </c>
      <c r="I220" s="255" t="s">
        <v>398</v>
      </c>
      <c r="J220" s="255" t="s">
        <v>552</v>
      </c>
      <c r="K220" s="256">
        <v>43202</v>
      </c>
      <c r="L220" s="255" t="s">
        <v>4</v>
      </c>
      <c r="M220" s="255" t="s">
        <v>398</v>
      </c>
    </row>
    <row r="221" spans="1:13" x14ac:dyDescent="0.2">
      <c r="A221" s="255" t="s">
        <v>2063</v>
      </c>
      <c r="B221" s="255" t="s">
        <v>2046</v>
      </c>
      <c r="C221" s="255" t="s">
        <v>6332</v>
      </c>
      <c r="D221" s="255" t="s">
        <v>6333</v>
      </c>
      <c r="E221" s="255" t="s">
        <v>6334</v>
      </c>
      <c r="F221" s="255" t="s">
        <v>12611</v>
      </c>
      <c r="G221" s="256">
        <v>43199</v>
      </c>
      <c r="H221" s="257">
        <v>4235</v>
      </c>
      <c r="I221" s="255" t="s">
        <v>12612</v>
      </c>
      <c r="J221" s="255" t="s">
        <v>391</v>
      </c>
      <c r="K221" s="256">
        <v>43200</v>
      </c>
      <c r="L221" s="255" t="s">
        <v>4</v>
      </c>
      <c r="M221" s="255" t="s">
        <v>12613</v>
      </c>
    </row>
    <row r="222" spans="1:13" x14ac:dyDescent="0.2">
      <c r="A222" s="255" t="s">
        <v>2063</v>
      </c>
      <c r="B222" s="255" t="s">
        <v>2046</v>
      </c>
      <c r="C222" s="255" t="s">
        <v>11850</v>
      </c>
      <c r="D222" s="255" t="s">
        <v>11851</v>
      </c>
      <c r="E222" s="255" t="s">
        <v>11852</v>
      </c>
      <c r="F222" s="255" t="s">
        <v>12614</v>
      </c>
      <c r="G222" s="256">
        <v>43175</v>
      </c>
      <c r="H222" s="257">
        <v>29.04</v>
      </c>
      <c r="I222" s="255" t="s">
        <v>12615</v>
      </c>
      <c r="J222" s="255" t="s">
        <v>318</v>
      </c>
      <c r="K222" s="256">
        <v>43201</v>
      </c>
      <c r="L222" s="255" t="s">
        <v>4</v>
      </c>
      <c r="M222" s="255" t="s">
        <v>12616</v>
      </c>
    </row>
    <row r="223" spans="1:13" x14ac:dyDescent="0.2">
      <c r="A223" s="255" t="s">
        <v>2063</v>
      </c>
      <c r="B223" s="255" t="s">
        <v>2046</v>
      </c>
      <c r="C223" s="255" t="s">
        <v>11850</v>
      </c>
      <c r="D223" s="255" t="s">
        <v>11851</v>
      </c>
      <c r="E223" s="255" t="s">
        <v>11852</v>
      </c>
      <c r="F223" s="255" t="s">
        <v>12617</v>
      </c>
      <c r="G223" s="256">
        <v>43154</v>
      </c>
      <c r="H223" s="257">
        <v>713.9</v>
      </c>
      <c r="I223" s="255" t="s">
        <v>12615</v>
      </c>
      <c r="J223" s="255" t="s">
        <v>318</v>
      </c>
      <c r="K223" s="256">
        <v>43201</v>
      </c>
      <c r="L223" s="255" t="s">
        <v>4</v>
      </c>
      <c r="M223" s="255" t="s">
        <v>12616</v>
      </c>
    </row>
    <row r="224" spans="1:13" x14ac:dyDescent="0.2">
      <c r="A224" s="255" t="s">
        <v>2063</v>
      </c>
      <c r="B224" s="255" t="s">
        <v>2046</v>
      </c>
      <c r="C224" s="255" t="s">
        <v>11880</v>
      </c>
      <c r="D224" s="255" t="s">
        <v>11881</v>
      </c>
      <c r="E224" s="255" t="s">
        <v>11882</v>
      </c>
      <c r="F224" s="255" t="s">
        <v>12618</v>
      </c>
      <c r="G224" s="256">
        <v>43214</v>
      </c>
      <c r="H224" s="257">
        <v>170.25</v>
      </c>
      <c r="I224" s="255" t="s">
        <v>12619</v>
      </c>
      <c r="J224" s="255" t="s">
        <v>350</v>
      </c>
      <c r="K224" s="256">
        <v>43215</v>
      </c>
      <c r="L224" s="255" t="s">
        <v>4</v>
      </c>
      <c r="M224" s="255" t="s">
        <v>12620</v>
      </c>
    </row>
    <row r="225" spans="1:13" x14ac:dyDescent="0.2">
      <c r="A225" s="255" t="s">
        <v>2063</v>
      </c>
      <c r="B225" s="255" t="s">
        <v>2046</v>
      </c>
      <c r="C225" s="255" t="s">
        <v>12621</v>
      </c>
      <c r="D225" s="255" t="s">
        <v>12622</v>
      </c>
      <c r="E225" s="255" t="s">
        <v>12623</v>
      </c>
      <c r="F225" s="255" t="s">
        <v>12624</v>
      </c>
      <c r="G225" s="256">
        <v>43214</v>
      </c>
      <c r="H225" s="257">
        <v>18.97</v>
      </c>
      <c r="I225" s="255" t="s">
        <v>12625</v>
      </c>
      <c r="J225" s="255" t="s">
        <v>2034</v>
      </c>
      <c r="K225" s="256">
        <v>43214</v>
      </c>
      <c r="L225" s="255" t="s">
        <v>4</v>
      </c>
      <c r="M225" s="255" t="s">
        <v>12626</v>
      </c>
    </row>
    <row r="226" spans="1:13" x14ac:dyDescent="0.2">
      <c r="A226" s="255" t="s">
        <v>2063</v>
      </c>
      <c r="B226" s="255" t="s">
        <v>2046</v>
      </c>
      <c r="C226" s="255" t="s">
        <v>85</v>
      </c>
      <c r="D226" s="255" t="s">
        <v>86</v>
      </c>
      <c r="E226" s="255" t="s">
        <v>87</v>
      </c>
      <c r="F226" s="255" t="s">
        <v>12627</v>
      </c>
      <c r="G226" s="256">
        <v>43190</v>
      </c>
      <c r="H226" s="257">
        <v>464.28</v>
      </c>
      <c r="I226" s="255" t="s">
        <v>12252</v>
      </c>
      <c r="J226" s="255" t="s">
        <v>12253</v>
      </c>
      <c r="K226" s="256">
        <v>43194</v>
      </c>
      <c r="L226" s="255" t="s">
        <v>4</v>
      </c>
      <c r="M226" s="255" t="s">
        <v>12254</v>
      </c>
    </row>
    <row r="227" spans="1:13" x14ac:dyDescent="0.2">
      <c r="A227" s="255" t="s">
        <v>2063</v>
      </c>
      <c r="B227" s="255" t="s">
        <v>2046</v>
      </c>
      <c r="C227" s="255" t="s">
        <v>85</v>
      </c>
      <c r="D227" s="255" t="s">
        <v>86</v>
      </c>
      <c r="E227" s="255" t="s">
        <v>87</v>
      </c>
      <c r="F227" s="255" t="s">
        <v>12628</v>
      </c>
      <c r="G227" s="256">
        <v>43190</v>
      </c>
      <c r="H227" s="257">
        <v>125.73</v>
      </c>
      <c r="I227" s="255" t="s">
        <v>12629</v>
      </c>
      <c r="J227" s="255" t="s">
        <v>415</v>
      </c>
      <c r="K227" s="256">
        <v>43194</v>
      </c>
      <c r="L227" s="255" t="s">
        <v>4</v>
      </c>
      <c r="M227" s="255" t="s">
        <v>12630</v>
      </c>
    </row>
    <row r="228" spans="1:13" x14ac:dyDescent="0.2">
      <c r="A228" s="255" t="s">
        <v>2063</v>
      </c>
      <c r="B228" s="255" t="s">
        <v>2046</v>
      </c>
      <c r="C228" s="255" t="s">
        <v>85</v>
      </c>
      <c r="D228" s="255" t="s">
        <v>86</v>
      </c>
      <c r="E228" s="255" t="s">
        <v>87</v>
      </c>
      <c r="F228" s="255" t="s">
        <v>12631</v>
      </c>
      <c r="G228" s="256">
        <v>43190</v>
      </c>
      <c r="H228" s="257">
        <v>190.14</v>
      </c>
      <c r="I228" s="255" t="s">
        <v>4250</v>
      </c>
      <c r="J228" s="255" t="s">
        <v>156</v>
      </c>
      <c r="K228" s="256">
        <v>43194</v>
      </c>
      <c r="L228" s="255" t="s">
        <v>4</v>
      </c>
      <c r="M228" s="255" t="s">
        <v>12632</v>
      </c>
    </row>
    <row r="229" spans="1:13" x14ac:dyDescent="0.2">
      <c r="A229" s="255" t="s">
        <v>2063</v>
      </c>
      <c r="B229" s="255" t="s">
        <v>2046</v>
      </c>
      <c r="C229" s="255" t="s">
        <v>739</v>
      </c>
      <c r="D229" s="255" t="s">
        <v>740</v>
      </c>
      <c r="E229" s="255" t="s">
        <v>741</v>
      </c>
      <c r="F229" s="255" t="s">
        <v>12633</v>
      </c>
      <c r="G229" s="256">
        <v>43199</v>
      </c>
      <c r="H229" s="257">
        <v>367.84</v>
      </c>
      <c r="I229" s="255" t="s">
        <v>12634</v>
      </c>
      <c r="J229" s="255" t="s">
        <v>513</v>
      </c>
      <c r="K229" s="256">
        <v>43201</v>
      </c>
      <c r="L229" s="255" t="s">
        <v>4</v>
      </c>
      <c r="M229" s="255" t="s">
        <v>12635</v>
      </c>
    </row>
    <row r="230" spans="1:13" x14ac:dyDescent="0.2">
      <c r="A230" s="255" t="s">
        <v>2063</v>
      </c>
      <c r="B230" s="255" t="s">
        <v>2046</v>
      </c>
      <c r="C230" s="255" t="s">
        <v>12636</v>
      </c>
      <c r="D230" s="255" t="s">
        <v>12637</v>
      </c>
      <c r="E230" s="255" t="s">
        <v>12638</v>
      </c>
      <c r="F230" s="255" t="s">
        <v>12639</v>
      </c>
      <c r="G230" s="256">
        <v>43206</v>
      </c>
      <c r="H230" s="257">
        <v>762.3</v>
      </c>
      <c r="I230" s="255" t="s">
        <v>12640</v>
      </c>
      <c r="J230" s="255" t="s">
        <v>221</v>
      </c>
      <c r="K230" s="256">
        <v>43206</v>
      </c>
      <c r="L230" s="255" t="s">
        <v>4</v>
      </c>
      <c r="M230" s="255" t="s">
        <v>12641</v>
      </c>
    </row>
    <row r="231" spans="1:13" x14ac:dyDescent="0.2">
      <c r="A231" s="255" t="s">
        <v>2063</v>
      </c>
      <c r="B231" s="255" t="s">
        <v>2046</v>
      </c>
      <c r="C231" s="255" t="s">
        <v>173</v>
      </c>
      <c r="D231" s="255" t="s">
        <v>174</v>
      </c>
      <c r="E231" s="255" t="s">
        <v>175</v>
      </c>
      <c r="F231" s="255" t="s">
        <v>12642</v>
      </c>
      <c r="G231" s="256">
        <v>43210</v>
      </c>
      <c r="H231" s="257">
        <v>59.29</v>
      </c>
      <c r="I231" s="255" t="s">
        <v>12643</v>
      </c>
      <c r="J231" s="255" t="s">
        <v>824</v>
      </c>
      <c r="K231" s="256">
        <v>43214</v>
      </c>
      <c r="L231" s="255" t="s">
        <v>4</v>
      </c>
      <c r="M231" s="255" t="s">
        <v>12644</v>
      </c>
    </row>
    <row r="232" spans="1:13" x14ac:dyDescent="0.2">
      <c r="A232" s="255" t="s">
        <v>2063</v>
      </c>
      <c r="B232" s="255" t="s">
        <v>2046</v>
      </c>
      <c r="C232" s="255" t="s">
        <v>12645</v>
      </c>
      <c r="D232" s="255" t="s">
        <v>12646</v>
      </c>
      <c r="E232" s="255" t="s">
        <v>12647</v>
      </c>
      <c r="F232" s="255" t="s">
        <v>12648</v>
      </c>
      <c r="G232" s="256">
        <v>43202</v>
      </c>
      <c r="H232" s="257">
        <v>1499.14</v>
      </c>
      <c r="I232" s="255" t="s">
        <v>398</v>
      </c>
      <c r="J232" s="255" t="s">
        <v>513</v>
      </c>
      <c r="K232" s="256">
        <v>43203</v>
      </c>
      <c r="L232" s="255" t="s">
        <v>4</v>
      </c>
      <c r="M232" s="255" t="s">
        <v>398</v>
      </c>
    </row>
    <row r="233" spans="1:13" x14ac:dyDescent="0.2">
      <c r="A233" s="255" t="s">
        <v>2063</v>
      </c>
      <c r="B233" s="255" t="s">
        <v>2046</v>
      </c>
      <c r="C233" s="255" t="s">
        <v>12047</v>
      </c>
      <c r="D233" s="255" t="s">
        <v>12048</v>
      </c>
      <c r="E233" s="255" t="s">
        <v>12049</v>
      </c>
      <c r="F233" s="255" t="s">
        <v>12649</v>
      </c>
      <c r="G233" s="256">
        <v>43207</v>
      </c>
      <c r="H233" s="257">
        <v>837.32</v>
      </c>
      <c r="I233" s="255" t="s">
        <v>12650</v>
      </c>
      <c r="J233" s="255" t="s">
        <v>422</v>
      </c>
      <c r="K233" s="256">
        <v>43210</v>
      </c>
      <c r="L233" s="255" t="s">
        <v>4</v>
      </c>
      <c r="M233" s="255" t="s">
        <v>12651</v>
      </c>
    </row>
    <row r="234" spans="1:13" x14ac:dyDescent="0.2">
      <c r="A234" s="255" t="s">
        <v>2063</v>
      </c>
      <c r="B234" s="255" t="s">
        <v>2046</v>
      </c>
      <c r="C234" s="255" t="s">
        <v>12047</v>
      </c>
      <c r="D234" s="255" t="s">
        <v>12048</v>
      </c>
      <c r="E234" s="255" t="s">
        <v>12049</v>
      </c>
      <c r="F234" s="255" t="s">
        <v>12652</v>
      </c>
      <c r="G234" s="256">
        <v>43207</v>
      </c>
      <c r="H234" s="257">
        <v>137.94</v>
      </c>
      <c r="I234" s="255" t="s">
        <v>12653</v>
      </c>
      <c r="J234" s="255" t="s">
        <v>422</v>
      </c>
      <c r="K234" s="256">
        <v>43210</v>
      </c>
      <c r="L234" s="255" t="s">
        <v>4</v>
      </c>
      <c r="M234" s="255" t="s">
        <v>12654</v>
      </c>
    </row>
    <row r="235" spans="1:13" x14ac:dyDescent="0.2">
      <c r="A235" s="255" t="s">
        <v>2063</v>
      </c>
      <c r="B235" s="255" t="s">
        <v>2046</v>
      </c>
      <c r="C235" s="255" t="s">
        <v>12047</v>
      </c>
      <c r="D235" s="255" t="s">
        <v>12048</v>
      </c>
      <c r="E235" s="255" t="s">
        <v>12049</v>
      </c>
      <c r="F235" s="255" t="s">
        <v>9796</v>
      </c>
      <c r="G235" s="256">
        <v>43207</v>
      </c>
      <c r="H235" s="257">
        <v>137.94</v>
      </c>
      <c r="I235" s="255" t="s">
        <v>12655</v>
      </c>
      <c r="J235" s="255" t="s">
        <v>422</v>
      </c>
      <c r="K235" s="256">
        <v>43210</v>
      </c>
      <c r="L235" s="255" t="s">
        <v>4</v>
      </c>
      <c r="M235" s="255" t="s">
        <v>12656</v>
      </c>
    </row>
    <row r="236" spans="1:13" x14ac:dyDescent="0.2">
      <c r="A236" s="255" t="s">
        <v>2063</v>
      </c>
      <c r="B236" s="255" t="s">
        <v>2046</v>
      </c>
      <c r="C236" s="255" t="s">
        <v>67</v>
      </c>
      <c r="D236" s="255" t="s">
        <v>68</v>
      </c>
      <c r="E236" s="255" t="s">
        <v>69</v>
      </c>
      <c r="F236" s="255" t="s">
        <v>12657</v>
      </c>
      <c r="G236" s="256">
        <v>43195</v>
      </c>
      <c r="H236" s="257">
        <v>24809.71</v>
      </c>
      <c r="I236" s="255" t="s">
        <v>398</v>
      </c>
      <c r="J236" s="255" t="s">
        <v>853</v>
      </c>
      <c r="K236" s="256">
        <v>43196</v>
      </c>
      <c r="L236" s="255" t="s">
        <v>4</v>
      </c>
      <c r="M236" s="255" t="s">
        <v>398</v>
      </c>
    </row>
    <row r="237" spans="1:13" x14ac:dyDescent="0.2">
      <c r="A237" s="255" t="s">
        <v>508</v>
      </c>
      <c r="B237" s="255" t="s">
        <v>2046</v>
      </c>
      <c r="C237" s="255" t="s">
        <v>12658</v>
      </c>
      <c r="D237" s="255" t="s">
        <v>12659</v>
      </c>
      <c r="E237" s="255" t="s">
        <v>12660</v>
      </c>
      <c r="F237" s="255" t="s">
        <v>874</v>
      </c>
      <c r="G237" s="256">
        <v>43081</v>
      </c>
      <c r="H237" s="257">
        <v>181.5</v>
      </c>
      <c r="I237" s="255" t="s">
        <v>398</v>
      </c>
      <c r="J237" s="255" t="s">
        <v>2011</v>
      </c>
      <c r="K237" s="256">
        <v>43203</v>
      </c>
      <c r="L237" s="255" t="s">
        <v>4</v>
      </c>
      <c r="M237" s="255" t="s">
        <v>398</v>
      </c>
    </row>
    <row r="238" spans="1:13" x14ac:dyDescent="0.2">
      <c r="A238" s="255" t="s">
        <v>508</v>
      </c>
      <c r="B238" s="255" t="s">
        <v>2046</v>
      </c>
      <c r="C238" s="255" t="s">
        <v>10542</v>
      </c>
      <c r="D238" s="255" t="s">
        <v>10543</v>
      </c>
      <c r="E238" s="255" t="s">
        <v>10544</v>
      </c>
      <c r="F238" s="255" t="s">
        <v>12661</v>
      </c>
      <c r="G238" s="256">
        <v>43082</v>
      </c>
      <c r="H238" s="257">
        <v>2067.2399999999998</v>
      </c>
      <c r="I238" s="255" t="s">
        <v>398</v>
      </c>
      <c r="J238" s="255" t="s">
        <v>509</v>
      </c>
      <c r="K238" s="256">
        <v>43207</v>
      </c>
      <c r="L238" s="255" t="s">
        <v>4</v>
      </c>
      <c r="M238" s="255" t="s">
        <v>398</v>
      </c>
    </row>
    <row r="239" spans="1:13" x14ac:dyDescent="0.2">
      <c r="A239" s="255" t="s">
        <v>508</v>
      </c>
      <c r="B239" s="255" t="s">
        <v>2046</v>
      </c>
      <c r="C239" s="255" t="s">
        <v>6098</v>
      </c>
      <c r="D239" s="255" t="s">
        <v>6099</v>
      </c>
      <c r="E239" s="255" t="s">
        <v>6100</v>
      </c>
      <c r="F239" s="255" t="s">
        <v>12662</v>
      </c>
      <c r="G239" s="256">
        <v>43055</v>
      </c>
      <c r="H239" s="257">
        <v>299</v>
      </c>
      <c r="I239" s="255" t="s">
        <v>398</v>
      </c>
      <c r="J239" s="255" t="s">
        <v>349</v>
      </c>
      <c r="K239" s="256">
        <v>43200</v>
      </c>
      <c r="L239" s="255" t="s">
        <v>4</v>
      </c>
      <c r="M239" s="255" t="s">
        <v>398</v>
      </c>
    </row>
    <row r="240" spans="1:13" x14ac:dyDescent="0.2">
      <c r="A240" s="255" t="s">
        <v>508</v>
      </c>
      <c r="B240" s="255" t="s">
        <v>2046</v>
      </c>
      <c r="C240" s="255" t="s">
        <v>203</v>
      </c>
      <c r="D240" s="255" t="s">
        <v>204</v>
      </c>
      <c r="E240" s="255" t="s">
        <v>205</v>
      </c>
      <c r="F240" s="255" t="s">
        <v>12663</v>
      </c>
      <c r="G240" s="256">
        <v>43039</v>
      </c>
      <c r="H240" s="257">
        <v>211.03</v>
      </c>
      <c r="I240" s="255" t="s">
        <v>398</v>
      </c>
      <c r="J240" s="255" t="s">
        <v>463</v>
      </c>
      <c r="K240" s="256">
        <v>43209</v>
      </c>
      <c r="L240" s="255" t="s">
        <v>4</v>
      </c>
      <c r="M240" s="255" t="s">
        <v>398</v>
      </c>
    </row>
    <row r="241" spans="8:8" x14ac:dyDescent="0.2">
      <c r="H241" s="258">
        <f>SUM(H2:H240)</f>
        <v>108951.65999999996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39"/>
  <sheetViews>
    <sheetView workbookViewId="0">
      <selection activeCell="G2" sqref="G2"/>
    </sheetView>
  </sheetViews>
  <sheetFormatPr defaultRowHeight="12.75" x14ac:dyDescent="0.2"/>
  <cols>
    <col min="3" max="3" width="23.140625" customWidth="1"/>
    <col min="4" max="4" width="18.140625" customWidth="1"/>
    <col min="5" max="5" width="16.42578125" customWidth="1"/>
    <col min="6" max="6" width="12.140625" customWidth="1"/>
    <col min="7" max="8" width="14" style="158" customWidth="1"/>
    <col min="9" max="9" width="20.28515625" style="158" customWidth="1"/>
    <col min="10" max="10" width="20.28515625" customWidth="1"/>
    <col min="12" max="12" width="12.42578125" customWidth="1"/>
    <col min="13" max="13" width="19.7109375" customWidth="1"/>
  </cols>
  <sheetData>
    <row r="1" spans="1:13" x14ac:dyDescent="0.2">
      <c r="A1" s="181" t="s">
        <v>0</v>
      </c>
      <c r="B1" s="181" t="s">
        <v>1</v>
      </c>
      <c r="C1" s="181" t="s">
        <v>31</v>
      </c>
      <c r="D1" s="181" t="s">
        <v>32</v>
      </c>
      <c r="E1" s="181" t="s">
        <v>40</v>
      </c>
      <c r="F1" s="181" t="s">
        <v>33</v>
      </c>
      <c r="G1" s="221" t="s">
        <v>2</v>
      </c>
      <c r="H1" s="181" t="s">
        <v>36</v>
      </c>
      <c r="I1" s="181" t="s">
        <v>3</v>
      </c>
      <c r="J1" s="181" t="s">
        <v>34</v>
      </c>
      <c r="K1" s="181" t="s">
        <v>35</v>
      </c>
      <c r="L1" s="175"/>
      <c r="M1" s="175"/>
    </row>
    <row r="2" spans="1:13" s="255" customFormat="1" x14ac:dyDescent="0.2">
      <c r="F2" s="256"/>
      <c r="G2" s="265"/>
      <c r="J2" s="256"/>
    </row>
    <row r="3" spans="1:13" s="255" customFormat="1" x14ac:dyDescent="0.2">
      <c r="F3" s="256"/>
      <c r="G3" s="257"/>
      <c r="J3" s="256"/>
    </row>
    <row r="4" spans="1:13" s="255" customFormat="1" x14ac:dyDescent="0.2">
      <c r="F4" s="256"/>
      <c r="G4" s="257"/>
      <c r="J4" s="256"/>
    </row>
    <row r="5" spans="1:13" x14ac:dyDescent="0.2">
      <c r="A5" s="174"/>
      <c r="B5" s="174"/>
      <c r="C5" s="174"/>
      <c r="D5" s="174"/>
      <c r="E5" s="174"/>
      <c r="F5" s="176"/>
      <c r="G5" s="226"/>
      <c r="H5" s="166"/>
      <c r="I5" s="166"/>
      <c r="J5" s="174"/>
      <c r="K5" s="174"/>
      <c r="L5" s="176"/>
      <c r="M5" s="174"/>
    </row>
    <row r="6" spans="1:13" s="255" customFormat="1" x14ac:dyDescent="0.2">
      <c r="F6" s="256"/>
      <c r="G6" s="257"/>
      <c r="J6" s="256"/>
    </row>
    <row r="7" spans="1:13" s="255" customFormat="1" x14ac:dyDescent="0.2">
      <c r="F7" s="256"/>
      <c r="G7" s="257"/>
      <c r="J7" s="256"/>
    </row>
    <row r="8" spans="1:13" s="255" customFormat="1" x14ac:dyDescent="0.2">
      <c r="F8" s="256"/>
      <c r="G8" s="257"/>
      <c r="J8" s="256"/>
    </row>
    <row r="9" spans="1:13" x14ac:dyDescent="0.2">
      <c r="A9" s="174"/>
      <c r="B9" s="174"/>
      <c r="C9" s="174"/>
      <c r="D9" s="174"/>
      <c r="E9" s="174"/>
      <c r="F9" s="176"/>
      <c r="G9" s="226"/>
      <c r="H9" s="166"/>
      <c r="I9" s="166"/>
      <c r="J9" s="174"/>
      <c r="K9" s="174"/>
      <c r="L9" s="176"/>
      <c r="M9" s="174"/>
    </row>
    <row r="10" spans="1:13" x14ac:dyDescent="0.2">
      <c r="A10" s="174"/>
      <c r="B10" s="174"/>
      <c r="C10" s="174"/>
      <c r="D10" s="174"/>
      <c r="E10" s="174"/>
      <c r="F10" s="176"/>
      <c r="G10" s="226"/>
      <c r="H10" s="166"/>
      <c r="I10" s="166"/>
      <c r="J10" s="174"/>
      <c r="K10" s="174"/>
      <c r="L10" s="176"/>
      <c r="M10" s="174"/>
    </row>
    <row r="11" spans="1:13" x14ac:dyDescent="0.2">
      <c r="A11" s="174"/>
      <c r="B11" s="174"/>
      <c r="C11" s="174"/>
      <c r="D11" s="174"/>
      <c r="E11" s="174"/>
      <c r="F11" s="176"/>
      <c r="G11" s="226"/>
      <c r="H11" s="166"/>
      <c r="I11" s="166"/>
      <c r="J11" s="174"/>
      <c r="K11" s="174"/>
      <c r="L11" s="176"/>
      <c r="M11" s="174"/>
    </row>
    <row r="12" spans="1:13" x14ac:dyDescent="0.2">
      <c r="A12" s="174"/>
      <c r="B12" s="174"/>
      <c r="C12" s="174"/>
      <c r="D12" s="174"/>
      <c r="E12" s="174"/>
      <c r="F12" s="176"/>
      <c r="G12" s="226"/>
      <c r="H12" s="166"/>
      <c r="I12" s="166"/>
      <c r="J12" s="174"/>
      <c r="K12" s="174"/>
      <c r="L12" s="176"/>
      <c r="M12" s="174"/>
    </row>
    <row r="13" spans="1:13" x14ac:dyDescent="0.2">
      <c r="A13" s="174"/>
      <c r="B13" s="174"/>
      <c r="C13" s="174"/>
      <c r="D13" s="174"/>
      <c r="E13" s="174"/>
      <c r="F13" s="176"/>
      <c r="G13" s="226"/>
      <c r="H13" s="166"/>
      <c r="I13" s="166"/>
      <c r="J13" s="174"/>
      <c r="K13" s="174"/>
      <c r="L13" s="176"/>
      <c r="M13" s="174"/>
    </row>
    <row r="14" spans="1:13" x14ac:dyDescent="0.2">
      <c r="A14" s="174"/>
      <c r="B14" s="174"/>
      <c r="C14" s="174"/>
      <c r="D14" s="174"/>
      <c r="E14" s="174"/>
      <c r="F14" s="176"/>
      <c r="G14" s="226"/>
      <c r="H14" s="166"/>
      <c r="I14" s="166"/>
      <c r="J14" s="174"/>
      <c r="K14" s="174"/>
      <c r="L14" s="176"/>
      <c r="M14" s="174"/>
    </row>
    <row r="15" spans="1:13" x14ac:dyDescent="0.2">
      <c r="A15" s="174"/>
      <c r="B15" s="174"/>
      <c r="C15" s="174"/>
      <c r="D15" s="174"/>
      <c r="E15" s="174"/>
      <c r="F15" s="176"/>
      <c r="G15" s="226"/>
      <c r="H15" s="166"/>
      <c r="I15" s="166"/>
      <c r="J15" s="174"/>
      <c r="K15" s="174"/>
      <c r="L15" s="176"/>
      <c r="M15" s="174"/>
    </row>
    <row r="16" spans="1:13" x14ac:dyDescent="0.2">
      <c r="A16" s="174"/>
      <c r="B16" s="174"/>
      <c r="C16" s="174"/>
      <c r="D16" s="174"/>
      <c r="E16" s="174"/>
      <c r="F16" s="176"/>
      <c r="G16" s="226"/>
      <c r="H16" s="166"/>
      <c r="I16" s="166"/>
      <c r="J16" s="174"/>
      <c r="K16" s="174"/>
      <c r="L16" s="176"/>
      <c r="M16" s="174"/>
    </row>
    <row r="17" spans="1:13" x14ac:dyDescent="0.2">
      <c r="A17" s="174"/>
      <c r="B17" s="174"/>
      <c r="C17" s="174"/>
      <c r="D17" s="174"/>
      <c r="E17" s="174"/>
      <c r="F17" s="176"/>
      <c r="G17" s="226"/>
      <c r="H17" s="166"/>
      <c r="I17" s="166"/>
      <c r="J17" s="174"/>
      <c r="K17" s="174"/>
      <c r="L17" s="176"/>
      <c r="M17" s="174"/>
    </row>
    <row r="18" spans="1:13" x14ac:dyDescent="0.2">
      <c r="A18" s="174"/>
      <c r="B18" s="174"/>
      <c r="C18" s="174"/>
      <c r="D18" s="174"/>
      <c r="E18" s="174"/>
      <c r="F18" s="176"/>
      <c r="G18" s="226"/>
      <c r="H18" s="166"/>
      <c r="I18" s="166"/>
      <c r="J18" s="174"/>
      <c r="K18" s="174"/>
      <c r="L18" s="176"/>
      <c r="M18" s="174"/>
    </row>
    <row r="19" spans="1:13" x14ac:dyDescent="0.2">
      <c r="A19" s="174"/>
      <c r="B19" s="174"/>
      <c r="C19" s="174"/>
      <c r="D19" s="174"/>
      <c r="E19" s="174"/>
      <c r="F19" s="176"/>
      <c r="G19" s="226"/>
      <c r="H19" s="166"/>
      <c r="I19" s="166"/>
      <c r="J19" s="174"/>
      <c r="K19" s="174"/>
      <c r="L19" s="176"/>
      <c r="M19" s="174"/>
    </row>
    <row r="20" spans="1:13" x14ac:dyDescent="0.2">
      <c r="A20" s="174"/>
      <c r="B20" s="174"/>
      <c r="C20" s="174"/>
      <c r="D20" s="174"/>
      <c r="E20" s="174"/>
      <c r="F20" s="176"/>
      <c r="G20" s="226"/>
      <c r="H20" s="166"/>
      <c r="I20" s="166"/>
      <c r="J20" s="174"/>
      <c r="K20" s="174"/>
      <c r="L20" s="176"/>
      <c r="M20" s="174"/>
    </row>
    <row r="21" spans="1:13" x14ac:dyDescent="0.2">
      <c r="A21" s="174"/>
      <c r="B21" s="174"/>
      <c r="C21" s="174"/>
      <c r="D21" s="174"/>
      <c r="E21" s="174"/>
      <c r="F21" s="176"/>
      <c r="G21" s="226"/>
      <c r="H21" s="166"/>
      <c r="I21" s="166"/>
      <c r="J21" s="174"/>
      <c r="K21" s="174"/>
      <c r="L21" s="176"/>
      <c r="M21" s="174"/>
    </row>
    <row r="22" spans="1:13" x14ac:dyDescent="0.2">
      <c r="A22" s="174"/>
      <c r="B22" s="174"/>
      <c r="C22" s="174"/>
      <c r="D22" s="174"/>
      <c r="E22" s="174"/>
      <c r="F22" s="176"/>
      <c r="G22" s="226"/>
      <c r="H22" s="166"/>
      <c r="I22" s="166"/>
      <c r="J22" s="174"/>
      <c r="K22" s="174"/>
      <c r="L22" s="176"/>
      <c r="M22" s="174"/>
    </row>
    <row r="23" spans="1:13" x14ac:dyDescent="0.2">
      <c r="A23" s="174"/>
      <c r="B23" s="174"/>
      <c r="C23" s="174"/>
      <c r="D23" s="174"/>
      <c r="E23" s="174"/>
      <c r="F23" s="176"/>
      <c r="G23" s="226"/>
      <c r="H23" s="166"/>
      <c r="I23" s="166"/>
      <c r="J23" s="174"/>
      <c r="K23" s="174"/>
      <c r="L23" s="176"/>
      <c r="M23" s="174"/>
    </row>
    <row r="24" spans="1:13" x14ac:dyDescent="0.2">
      <c r="A24" s="174"/>
      <c r="B24" s="174"/>
      <c r="C24" s="174"/>
      <c r="D24" s="174"/>
      <c r="E24" s="174"/>
      <c r="F24" s="176"/>
      <c r="G24" s="226"/>
      <c r="H24" s="166"/>
      <c r="I24" s="166"/>
      <c r="J24" s="174"/>
      <c r="K24" s="174"/>
      <c r="L24" s="176"/>
      <c r="M24" s="174"/>
    </row>
    <row r="25" spans="1:13" x14ac:dyDescent="0.2">
      <c r="A25" s="174"/>
      <c r="B25" s="174"/>
      <c r="C25" s="174"/>
      <c r="D25" s="174"/>
      <c r="E25" s="174"/>
      <c r="F25" s="176"/>
      <c r="G25" s="226"/>
      <c r="H25" s="166"/>
      <c r="I25" s="166"/>
      <c r="J25" s="174"/>
      <c r="K25" s="174"/>
      <c r="L25" s="176"/>
      <c r="M25" s="174"/>
    </row>
    <row r="26" spans="1:13" x14ac:dyDescent="0.2">
      <c r="A26" s="174"/>
      <c r="B26" s="174"/>
      <c r="C26" s="174"/>
      <c r="D26" s="174"/>
      <c r="E26" s="174"/>
      <c r="F26" s="176"/>
      <c r="G26" s="226"/>
      <c r="H26" s="166"/>
      <c r="I26" s="166"/>
      <c r="J26" s="174"/>
      <c r="K26" s="174"/>
      <c r="L26" s="176"/>
      <c r="M26" s="174"/>
    </row>
    <row r="27" spans="1:13" x14ac:dyDescent="0.2">
      <c r="A27" s="174"/>
      <c r="B27" s="174"/>
      <c r="C27" s="174"/>
      <c r="D27" s="174"/>
      <c r="E27" s="174"/>
      <c r="F27" s="176"/>
      <c r="G27" s="226"/>
      <c r="H27" s="166"/>
      <c r="I27" s="166"/>
      <c r="J27" s="174"/>
      <c r="K27" s="174"/>
      <c r="L27" s="176"/>
      <c r="M27" s="174"/>
    </row>
    <row r="28" spans="1:13" x14ac:dyDescent="0.2">
      <c r="A28" s="174"/>
      <c r="B28" s="174"/>
      <c r="C28" s="174"/>
      <c r="D28" s="174"/>
      <c r="E28" s="174"/>
      <c r="F28" s="176"/>
      <c r="G28" s="226"/>
      <c r="H28" s="166"/>
      <c r="I28" s="166"/>
      <c r="J28" s="174"/>
      <c r="K28" s="174"/>
      <c r="L28" s="176"/>
      <c r="M28" s="174"/>
    </row>
    <row r="29" spans="1:13" x14ac:dyDescent="0.2">
      <c r="A29" s="174"/>
      <c r="B29" s="174"/>
      <c r="C29" s="174"/>
      <c r="D29" s="174"/>
      <c r="E29" s="174"/>
      <c r="F29" s="176"/>
      <c r="G29" s="226"/>
      <c r="H29" s="166"/>
      <c r="I29" s="166"/>
      <c r="J29" s="174"/>
      <c r="K29" s="174"/>
      <c r="L29" s="176"/>
      <c r="M29" s="174"/>
    </row>
    <row r="30" spans="1:13" x14ac:dyDescent="0.2">
      <c r="A30" s="174"/>
      <c r="B30" s="174"/>
      <c r="C30" s="174"/>
      <c r="D30" s="174"/>
      <c r="E30" s="174"/>
      <c r="F30" s="176"/>
      <c r="G30" s="226"/>
      <c r="H30" s="166"/>
      <c r="I30" s="166"/>
      <c r="J30" s="174"/>
      <c r="K30" s="174"/>
      <c r="L30" s="176"/>
      <c r="M30" s="174"/>
    </row>
    <row r="31" spans="1:13" x14ac:dyDescent="0.2">
      <c r="A31" s="174"/>
      <c r="B31" s="174"/>
      <c r="C31" s="174"/>
      <c r="D31" s="174"/>
      <c r="E31" s="174"/>
      <c r="F31" s="176"/>
      <c r="G31" s="226"/>
      <c r="H31" s="166"/>
      <c r="I31" s="166"/>
      <c r="J31" s="174"/>
      <c r="K31" s="174"/>
      <c r="L31" s="176"/>
      <c r="M31" s="174"/>
    </row>
    <row r="32" spans="1:13" x14ac:dyDescent="0.2">
      <c r="A32" s="174"/>
      <c r="B32" s="174"/>
      <c r="C32" s="174"/>
      <c r="D32" s="174"/>
      <c r="E32" s="174"/>
      <c r="F32" s="176"/>
      <c r="G32" s="226"/>
      <c r="H32" s="166"/>
      <c r="I32" s="166"/>
      <c r="J32" s="174"/>
      <c r="K32" s="174"/>
      <c r="L32" s="176"/>
      <c r="M32" s="174"/>
    </row>
    <row r="33" spans="1:13" x14ac:dyDescent="0.2">
      <c r="A33" s="174"/>
      <c r="B33" s="174"/>
      <c r="C33" s="174"/>
      <c r="D33" s="174"/>
      <c r="E33" s="174"/>
      <c r="F33" s="176"/>
      <c r="G33" s="226"/>
      <c r="H33" s="166"/>
      <c r="I33" s="166"/>
      <c r="J33" s="174"/>
      <c r="K33" s="174"/>
      <c r="L33" s="176"/>
      <c r="M33" s="174"/>
    </row>
    <row r="34" spans="1:13" x14ac:dyDescent="0.2">
      <c r="A34" s="174"/>
      <c r="B34" s="174"/>
      <c r="C34" s="174"/>
      <c r="D34" s="174"/>
      <c r="E34" s="174"/>
      <c r="F34" s="176"/>
      <c r="G34" s="226"/>
      <c r="H34" s="166"/>
      <c r="I34" s="166"/>
      <c r="J34" s="174"/>
      <c r="K34" s="174"/>
      <c r="L34" s="176"/>
      <c r="M34" s="174"/>
    </row>
    <row r="35" spans="1:13" x14ac:dyDescent="0.2">
      <c r="A35" s="174"/>
      <c r="B35" s="174"/>
      <c r="C35" s="174"/>
      <c r="D35" s="174"/>
      <c r="E35" s="174"/>
      <c r="F35" s="176"/>
      <c r="G35" s="226"/>
      <c r="H35" s="166"/>
      <c r="I35" s="166"/>
      <c r="J35" s="174"/>
      <c r="K35" s="174"/>
      <c r="L35" s="176"/>
      <c r="M35" s="174"/>
    </row>
    <row r="36" spans="1:13" x14ac:dyDescent="0.2">
      <c r="A36" s="174"/>
      <c r="B36" s="174"/>
      <c r="C36" s="174"/>
      <c r="D36" s="174"/>
      <c r="E36" s="174"/>
      <c r="F36" s="176"/>
      <c r="G36" s="226"/>
      <c r="H36" s="166"/>
      <c r="I36" s="166"/>
      <c r="J36" s="174"/>
      <c r="K36" s="174"/>
      <c r="L36" s="176"/>
      <c r="M36" s="174"/>
    </row>
    <row r="37" spans="1:13" x14ac:dyDescent="0.2">
      <c r="A37" s="174"/>
      <c r="B37" s="174"/>
      <c r="C37" s="174"/>
      <c r="D37" s="174"/>
      <c r="E37" s="174"/>
      <c r="F37" s="176"/>
      <c r="G37" s="226"/>
      <c r="H37" s="166"/>
      <c r="I37" s="166"/>
      <c r="J37" s="174"/>
      <c r="K37" s="174"/>
      <c r="L37" s="176"/>
      <c r="M37" s="174"/>
    </row>
    <row r="38" spans="1:13" x14ac:dyDescent="0.2">
      <c r="A38" s="174"/>
      <c r="B38" s="174"/>
      <c r="C38" s="174"/>
      <c r="D38" s="174"/>
      <c r="E38" s="174"/>
      <c r="F38" s="176"/>
      <c r="G38" s="226"/>
      <c r="H38" s="166"/>
      <c r="I38" s="166"/>
      <c r="J38" s="174"/>
      <c r="K38" s="174"/>
      <c r="L38" s="176"/>
      <c r="M38" s="174"/>
    </row>
    <row r="39" spans="1:13" x14ac:dyDescent="0.2">
      <c r="A39" s="174"/>
      <c r="B39" s="174"/>
      <c r="C39" s="174"/>
      <c r="D39" s="174"/>
      <c r="E39" s="174"/>
      <c r="F39" s="176"/>
      <c r="G39" s="226"/>
      <c r="H39" s="166"/>
      <c r="I39" s="166"/>
      <c r="J39" s="174"/>
      <c r="K39" s="174"/>
      <c r="L39" s="176"/>
      <c r="M39" s="174"/>
    </row>
    <row r="40" spans="1:13" x14ac:dyDescent="0.2">
      <c r="A40" s="174"/>
      <c r="B40" s="174"/>
      <c r="C40" s="174"/>
      <c r="D40" s="174"/>
      <c r="E40" s="174"/>
      <c r="F40" s="176"/>
      <c r="G40" s="226"/>
      <c r="H40" s="166"/>
      <c r="I40" s="166"/>
      <c r="J40" s="174"/>
      <c r="K40" s="174"/>
      <c r="L40" s="176"/>
      <c r="M40" s="174"/>
    </row>
    <row r="41" spans="1:13" x14ac:dyDescent="0.2">
      <c r="A41" s="174"/>
      <c r="B41" s="174"/>
      <c r="C41" s="174"/>
      <c r="D41" s="174"/>
      <c r="E41" s="174"/>
      <c r="F41" s="176"/>
      <c r="G41" s="226"/>
      <c r="H41" s="166"/>
      <c r="I41" s="166"/>
      <c r="J41" s="174"/>
      <c r="K41" s="174"/>
      <c r="L41" s="176"/>
      <c r="M41" s="174"/>
    </row>
    <row r="42" spans="1:13" x14ac:dyDescent="0.2">
      <c r="A42" s="174"/>
      <c r="B42" s="174"/>
      <c r="C42" s="174"/>
      <c r="D42" s="174"/>
      <c r="E42" s="174"/>
      <c r="F42" s="176"/>
      <c r="G42" s="226"/>
      <c r="H42" s="166"/>
      <c r="I42" s="166"/>
      <c r="J42" s="174"/>
      <c r="K42" s="174"/>
      <c r="L42" s="176"/>
      <c r="M42" s="174"/>
    </row>
    <row r="43" spans="1:13" x14ac:dyDescent="0.2">
      <c r="A43" s="174"/>
      <c r="B43" s="174"/>
      <c r="C43" s="174"/>
      <c r="D43" s="174"/>
      <c r="E43" s="174"/>
      <c r="F43" s="176"/>
      <c r="G43" s="226"/>
      <c r="H43" s="166"/>
      <c r="I43" s="166"/>
      <c r="J43" s="174"/>
      <c r="K43" s="174"/>
      <c r="L43" s="176"/>
      <c r="M43" s="174"/>
    </row>
    <row r="44" spans="1:13" x14ac:dyDescent="0.2">
      <c r="A44" s="174"/>
      <c r="B44" s="174"/>
      <c r="C44" s="174"/>
      <c r="D44" s="174"/>
      <c r="E44" s="174"/>
      <c r="F44" s="176"/>
      <c r="G44" s="226"/>
      <c r="H44" s="166"/>
      <c r="I44" s="166"/>
      <c r="J44" s="174"/>
      <c r="K44" s="174"/>
      <c r="L44" s="176"/>
      <c r="M44" s="174"/>
    </row>
    <row r="45" spans="1:13" x14ac:dyDescent="0.2">
      <c r="A45" s="174"/>
      <c r="B45" s="174"/>
      <c r="C45" s="174"/>
      <c r="D45" s="174"/>
      <c r="E45" s="174"/>
      <c r="F45" s="176"/>
      <c r="G45" s="226"/>
      <c r="H45" s="166"/>
      <c r="I45" s="166"/>
      <c r="J45" s="174"/>
      <c r="K45" s="174"/>
      <c r="L45" s="176"/>
      <c r="M45" s="174"/>
    </row>
    <row r="46" spans="1:13" x14ac:dyDescent="0.2">
      <c r="A46" s="174"/>
      <c r="B46" s="174"/>
      <c r="C46" s="174"/>
      <c r="D46" s="174"/>
      <c r="E46" s="174"/>
      <c r="F46" s="176"/>
      <c r="G46" s="226"/>
      <c r="H46" s="166"/>
      <c r="I46" s="166"/>
      <c r="J46" s="174"/>
      <c r="K46" s="174"/>
      <c r="L46" s="176"/>
      <c r="M46" s="174"/>
    </row>
    <row r="47" spans="1:13" x14ac:dyDescent="0.2">
      <c r="A47" s="174"/>
      <c r="B47" s="174"/>
      <c r="C47" s="174"/>
      <c r="D47" s="174"/>
      <c r="E47" s="174"/>
      <c r="F47" s="176"/>
      <c r="G47" s="226"/>
      <c r="H47" s="166"/>
      <c r="I47" s="166"/>
      <c r="J47" s="174"/>
      <c r="K47" s="174"/>
      <c r="L47" s="176"/>
      <c r="M47" s="174"/>
    </row>
    <row r="48" spans="1:13" x14ac:dyDescent="0.2">
      <c r="A48" s="174"/>
      <c r="B48" s="174"/>
      <c r="C48" s="174"/>
      <c r="D48" s="174"/>
      <c r="E48" s="174"/>
      <c r="F48" s="176"/>
      <c r="G48" s="226"/>
      <c r="H48" s="166"/>
      <c r="I48" s="166"/>
      <c r="J48" s="174"/>
      <c r="K48" s="174"/>
      <c r="L48" s="176"/>
      <c r="M48" s="174"/>
    </row>
    <row r="49" spans="1:13" x14ac:dyDescent="0.2">
      <c r="A49" s="174"/>
      <c r="B49" s="174"/>
      <c r="C49" s="174"/>
      <c r="D49" s="174"/>
      <c r="E49" s="174"/>
      <c r="F49" s="176"/>
      <c r="G49" s="226"/>
      <c r="H49" s="166"/>
      <c r="I49" s="166"/>
      <c r="J49" s="174"/>
      <c r="K49" s="174"/>
      <c r="L49" s="176"/>
      <c r="M49" s="174"/>
    </row>
    <row r="50" spans="1:13" x14ac:dyDescent="0.2">
      <c r="A50" s="174"/>
      <c r="B50" s="174"/>
      <c r="C50" s="174"/>
      <c r="D50" s="174"/>
      <c r="E50" s="174"/>
      <c r="F50" s="176"/>
      <c r="G50" s="226"/>
      <c r="H50" s="166"/>
      <c r="I50" s="166"/>
      <c r="J50" s="174"/>
      <c r="K50" s="174"/>
      <c r="L50" s="176"/>
      <c r="M50" s="174"/>
    </row>
    <row r="51" spans="1:13" x14ac:dyDescent="0.2">
      <c r="A51" s="174"/>
      <c r="B51" s="174"/>
      <c r="C51" s="174"/>
      <c r="D51" s="174"/>
      <c r="E51" s="174"/>
      <c r="F51" s="176"/>
      <c r="G51" s="226"/>
      <c r="H51" s="166"/>
      <c r="I51" s="166"/>
      <c r="J51" s="174"/>
      <c r="K51" s="174"/>
      <c r="L51" s="176"/>
      <c r="M51" s="174"/>
    </row>
    <row r="52" spans="1:13" x14ac:dyDescent="0.2">
      <c r="A52" s="174"/>
      <c r="B52" s="174"/>
      <c r="C52" s="174"/>
      <c r="D52" s="174"/>
      <c r="E52" s="174"/>
      <c r="F52" s="176"/>
      <c r="G52" s="226"/>
      <c r="H52" s="166"/>
      <c r="I52" s="166"/>
      <c r="J52" s="174"/>
      <c r="K52" s="174"/>
      <c r="L52" s="176"/>
      <c r="M52" s="174"/>
    </row>
    <row r="53" spans="1:13" x14ac:dyDescent="0.2">
      <c r="A53" s="174"/>
      <c r="B53" s="174"/>
      <c r="C53" s="174"/>
      <c r="D53" s="174"/>
      <c r="E53" s="174"/>
      <c r="F53" s="176"/>
      <c r="G53" s="226"/>
      <c r="H53" s="166"/>
      <c r="I53" s="166"/>
      <c r="J53" s="174"/>
      <c r="K53" s="174"/>
      <c r="L53" s="176"/>
      <c r="M53" s="174"/>
    </row>
    <row r="54" spans="1:13" x14ac:dyDescent="0.2">
      <c r="A54" s="174"/>
      <c r="B54" s="174"/>
      <c r="C54" s="174"/>
      <c r="D54" s="174"/>
      <c r="E54" s="174"/>
      <c r="F54" s="176"/>
      <c r="G54" s="226"/>
      <c r="H54" s="166"/>
      <c r="I54" s="166"/>
      <c r="J54" s="174"/>
      <c r="K54" s="174"/>
      <c r="L54" s="176"/>
      <c r="M54" s="174"/>
    </row>
    <row r="55" spans="1:13" x14ac:dyDescent="0.2">
      <c r="A55" s="174"/>
      <c r="B55" s="174"/>
      <c r="C55" s="174"/>
      <c r="D55" s="174"/>
      <c r="E55" s="174"/>
      <c r="F55" s="176"/>
      <c r="G55" s="226"/>
      <c r="H55" s="166"/>
      <c r="I55" s="166"/>
      <c r="J55" s="174"/>
      <c r="K55" s="174"/>
      <c r="L55" s="176"/>
      <c r="M55" s="174"/>
    </row>
    <row r="56" spans="1:13" x14ac:dyDescent="0.2">
      <c r="A56" s="174"/>
      <c r="B56" s="174"/>
      <c r="C56" s="174"/>
      <c r="D56" s="174"/>
      <c r="E56" s="174"/>
      <c r="F56" s="176"/>
      <c r="G56" s="226"/>
      <c r="H56" s="166"/>
      <c r="I56" s="166"/>
      <c r="J56" s="174"/>
      <c r="K56" s="174"/>
      <c r="L56" s="176"/>
      <c r="M56" s="174"/>
    </row>
    <row r="57" spans="1:13" x14ac:dyDescent="0.2">
      <c r="A57" s="174"/>
      <c r="B57" s="174"/>
      <c r="C57" s="174"/>
      <c r="D57" s="174"/>
      <c r="E57" s="174"/>
      <c r="F57" s="176"/>
      <c r="G57" s="226"/>
      <c r="H57" s="166"/>
      <c r="I57" s="166"/>
      <c r="J57" s="174"/>
      <c r="K57" s="174"/>
      <c r="L57" s="176"/>
      <c r="M57" s="174"/>
    </row>
    <row r="58" spans="1:13" x14ac:dyDescent="0.2">
      <c r="A58" s="174"/>
      <c r="B58" s="174"/>
      <c r="C58" s="174"/>
      <c r="D58" s="174"/>
      <c r="E58" s="174"/>
      <c r="F58" s="176"/>
      <c r="G58" s="226"/>
      <c r="H58" s="166"/>
      <c r="I58" s="166"/>
      <c r="J58" s="174"/>
      <c r="K58" s="174"/>
      <c r="L58" s="176"/>
      <c r="M58" s="174"/>
    </row>
    <row r="59" spans="1:13" x14ac:dyDescent="0.2">
      <c r="A59" s="174"/>
      <c r="B59" s="174"/>
      <c r="C59" s="174"/>
      <c r="D59" s="174"/>
      <c r="E59" s="174"/>
      <c r="F59" s="176"/>
      <c r="G59" s="226"/>
      <c r="H59" s="166"/>
      <c r="I59" s="166"/>
      <c r="J59" s="174"/>
      <c r="K59" s="174"/>
      <c r="L59" s="176"/>
      <c r="M59" s="174"/>
    </row>
    <row r="60" spans="1:13" x14ac:dyDescent="0.2">
      <c r="A60" s="174"/>
      <c r="B60" s="174"/>
      <c r="C60" s="174"/>
      <c r="D60" s="174"/>
      <c r="E60" s="174"/>
      <c r="F60" s="176"/>
      <c r="G60" s="226"/>
      <c r="H60" s="166"/>
      <c r="I60" s="166"/>
      <c r="J60" s="174"/>
      <c r="K60" s="174"/>
      <c r="L60" s="176"/>
      <c r="M60" s="174"/>
    </row>
    <row r="61" spans="1:13" x14ac:dyDescent="0.2">
      <c r="A61" s="174"/>
      <c r="B61" s="174"/>
      <c r="C61" s="174"/>
      <c r="D61" s="174"/>
      <c r="E61" s="174"/>
      <c r="F61" s="176"/>
      <c r="G61" s="226"/>
      <c r="H61" s="166"/>
      <c r="I61" s="166"/>
      <c r="J61" s="174"/>
      <c r="K61" s="174"/>
      <c r="L61" s="176"/>
      <c r="M61" s="174"/>
    </row>
    <row r="62" spans="1:13" x14ac:dyDescent="0.2">
      <c r="A62" s="174"/>
      <c r="B62" s="174"/>
      <c r="C62" s="174"/>
      <c r="D62" s="174"/>
      <c r="E62" s="174"/>
      <c r="F62" s="176"/>
      <c r="G62" s="226"/>
      <c r="H62" s="166"/>
      <c r="I62" s="166"/>
      <c r="J62" s="174"/>
      <c r="K62" s="174"/>
      <c r="L62" s="176"/>
      <c r="M62" s="174"/>
    </row>
    <row r="63" spans="1:13" x14ac:dyDescent="0.2">
      <c r="A63" s="174"/>
      <c r="B63" s="174"/>
      <c r="C63" s="174"/>
      <c r="D63" s="174"/>
      <c r="E63" s="174"/>
      <c r="F63" s="176"/>
      <c r="G63" s="226"/>
      <c r="H63" s="166"/>
      <c r="I63" s="166"/>
      <c r="J63" s="174"/>
      <c r="K63" s="174"/>
      <c r="L63" s="176"/>
      <c r="M63" s="174"/>
    </row>
    <row r="64" spans="1:13" x14ac:dyDescent="0.2">
      <c r="A64" s="174"/>
      <c r="B64" s="174"/>
      <c r="C64" s="174"/>
      <c r="D64" s="174"/>
      <c r="E64" s="174"/>
      <c r="F64" s="176"/>
      <c r="G64" s="226"/>
      <c r="H64" s="166"/>
      <c r="I64" s="166"/>
      <c r="J64" s="174"/>
      <c r="K64" s="174"/>
      <c r="L64" s="176"/>
      <c r="M64" s="174"/>
    </row>
    <row r="65" spans="1:13" x14ac:dyDescent="0.2">
      <c r="A65" s="174"/>
      <c r="B65" s="174"/>
      <c r="C65" s="174"/>
      <c r="D65" s="174"/>
      <c r="E65" s="174"/>
      <c r="F65" s="176"/>
      <c r="G65" s="226"/>
      <c r="H65" s="166"/>
      <c r="I65" s="166"/>
      <c r="J65" s="174"/>
      <c r="K65" s="174"/>
      <c r="L65" s="176"/>
      <c r="M65" s="174"/>
    </row>
    <row r="66" spans="1:13" x14ac:dyDescent="0.2">
      <c r="A66" s="174"/>
      <c r="B66" s="174"/>
      <c r="C66" s="174"/>
      <c r="D66" s="174"/>
      <c r="E66" s="174"/>
      <c r="F66" s="176"/>
      <c r="G66" s="226"/>
      <c r="H66" s="166"/>
      <c r="I66" s="166"/>
      <c r="J66" s="174"/>
      <c r="K66" s="174"/>
      <c r="L66" s="176"/>
      <c r="M66" s="174"/>
    </row>
    <row r="67" spans="1:13" x14ac:dyDescent="0.2">
      <c r="A67" s="174"/>
      <c r="B67" s="174"/>
      <c r="C67" s="174"/>
      <c r="D67" s="174"/>
      <c r="E67" s="174"/>
      <c r="F67" s="176"/>
      <c r="G67" s="226"/>
      <c r="H67" s="166"/>
      <c r="I67" s="166"/>
      <c r="J67" s="174"/>
      <c r="K67" s="174"/>
      <c r="L67" s="176"/>
      <c r="M67" s="174"/>
    </row>
    <row r="68" spans="1:13" x14ac:dyDescent="0.2">
      <c r="A68" s="174"/>
      <c r="B68" s="174"/>
      <c r="C68" s="174"/>
      <c r="D68" s="174"/>
      <c r="E68" s="174"/>
      <c r="F68" s="176"/>
      <c r="G68" s="226"/>
      <c r="H68" s="166"/>
      <c r="I68" s="166"/>
      <c r="J68" s="174"/>
      <c r="K68" s="174"/>
      <c r="L68" s="176"/>
      <c r="M68" s="174"/>
    </row>
    <row r="69" spans="1:13" x14ac:dyDescent="0.2">
      <c r="A69" s="174"/>
      <c r="B69" s="174"/>
      <c r="C69" s="174"/>
      <c r="D69" s="174"/>
      <c r="E69" s="174"/>
      <c r="F69" s="176"/>
      <c r="G69" s="226"/>
      <c r="H69" s="166"/>
      <c r="I69" s="166"/>
      <c r="J69" s="174"/>
      <c r="K69" s="174"/>
      <c r="L69" s="176"/>
      <c r="M69" s="174"/>
    </row>
    <row r="70" spans="1:13" x14ac:dyDescent="0.2">
      <c r="A70" s="174"/>
      <c r="B70" s="174"/>
      <c r="C70" s="174"/>
      <c r="D70" s="174"/>
      <c r="E70" s="174"/>
      <c r="F70" s="176"/>
      <c r="G70" s="226"/>
      <c r="H70" s="166"/>
      <c r="I70" s="166"/>
      <c r="J70" s="174"/>
      <c r="K70" s="174"/>
      <c r="L70" s="176"/>
      <c r="M70" s="174"/>
    </row>
    <row r="71" spans="1:13" x14ac:dyDescent="0.2">
      <c r="A71" s="174"/>
      <c r="B71" s="174"/>
      <c r="C71" s="174"/>
      <c r="D71" s="174"/>
      <c r="E71" s="174"/>
      <c r="F71" s="176"/>
      <c r="G71" s="226"/>
      <c r="H71" s="166"/>
      <c r="I71" s="166"/>
      <c r="J71" s="174"/>
      <c r="K71" s="174"/>
      <c r="L71" s="176"/>
      <c r="M71" s="174"/>
    </row>
    <row r="72" spans="1:13" x14ac:dyDescent="0.2">
      <c r="A72" s="174"/>
      <c r="B72" s="174"/>
      <c r="C72" s="174"/>
      <c r="D72" s="174"/>
      <c r="E72" s="174"/>
      <c r="F72" s="176"/>
      <c r="G72" s="226"/>
      <c r="H72" s="166"/>
      <c r="I72" s="166"/>
      <c r="J72" s="174"/>
      <c r="K72" s="174"/>
      <c r="L72" s="176"/>
      <c r="M72" s="174"/>
    </row>
    <row r="73" spans="1:13" x14ac:dyDescent="0.2">
      <c r="A73" s="174"/>
      <c r="B73" s="174"/>
      <c r="C73" s="174"/>
      <c r="D73" s="174"/>
      <c r="E73" s="174"/>
      <c r="F73" s="176"/>
      <c r="G73" s="226"/>
      <c r="H73" s="166"/>
      <c r="I73" s="166"/>
      <c r="J73" s="174"/>
      <c r="K73" s="174"/>
      <c r="L73" s="176"/>
      <c r="M73" s="174"/>
    </row>
    <row r="74" spans="1:13" x14ac:dyDescent="0.2">
      <c r="A74" s="174"/>
      <c r="B74" s="174"/>
      <c r="C74" s="174"/>
      <c r="D74" s="174"/>
      <c r="E74" s="174"/>
      <c r="F74" s="176"/>
      <c r="G74" s="226"/>
      <c r="H74" s="166"/>
      <c r="I74" s="166"/>
      <c r="J74" s="174"/>
      <c r="K74" s="174"/>
      <c r="L74" s="176"/>
      <c r="M74" s="174"/>
    </row>
    <row r="75" spans="1:13" x14ac:dyDescent="0.2">
      <c r="A75" s="174"/>
      <c r="B75" s="174"/>
      <c r="C75" s="174"/>
      <c r="D75" s="174"/>
      <c r="E75" s="174"/>
      <c r="F75" s="176"/>
      <c r="G75" s="226"/>
      <c r="H75" s="166"/>
      <c r="I75" s="166"/>
      <c r="J75" s="174"/>
      <c r="K75" s="174"/>
      <c r="L75" s="176"/>
      <c r="M75" s="174"/>
    </row>
    <row r="76" spans="1:13" x14ac:dyDescent="0.2">
      <c r="A76" s="174"/>
      <c r="B76" s="174"/>
      <c r="C76" s="174"/>
      <c r="D76" s="174"/>
      <c r="E76" s="174"/>
      <c r="F76" s="176"/>
      <c r="G76" s="226"/>
      <c r="H76" s="166"/>
      <c r="I76" s="166"/>
      <c r="J76" s="174"/>
      <c r="K76" s="174"/>
      <c r="L76" s="176"/>
      <c r="M76" s="174"/>
    </row>
    <row r="77" spans="1:13" x14ac:dyDescent="0.2">
      <c r="A77" s="174"/>
      <c r="B77" s="174"/>
      <c r="C77" s="174"/>
      <c r="D77" s="174"/>
      <c r="E77" s="174"/>
      <c r="F77" s="176"/>
      <c r="G77" s="226"/>
      <c r="H77" s="166"/>
      <c r="I77" s="166"/>
      <c r="J77" s="174"/>
      <c r="K77" s="174"/>
      <c r="L77" s="176"/>
      <c r="M77" s="174"/>
    </row>
    <row r="78" spans="1:13" x14ac:dyDescent="0.2">
      <c r="A78" s="174"/>
      <c r="B78" s="174"/>
      <c r="C78" s="174"/>
      <c r="D78" s="174"/>
      <c r="E78" s="174"/>
      <c r="F78" s="176"/>
      <c r="G78" s="226"/>
      <c r="H78" s="166"/>
      <c r="I78" s="166"/>
      <c r="J78" s="174"/>
      <c r="K78" s="174"/>
      <c r="L78" s="176"/>
      <c r="M78" s="174"/>
    </row>
    <row r="79" spans="1:13" x14ac:dyDescent="0.2">
      <c r="A79" s="174"/>
      <c r="B79" s="174"/>
      <c r="C79" s="174"/>
      <c r="D79" s="174"/>
      <c r="E79" s="174"/>
      <c r="F79" s="176"/>
      <c r="G79" s="226"/>
      <c r="H79" s="166"/>
      <c r="I79" s="166"/>
      <c r="J79" s="174"/>
      <c r="K79" s="174"/>
      <c r="L79" s="176"/>
      <c r="M79" s="174"/>
    </row>
    <row r="80" spans="1:13" x14ac:dyDescent="0.2">
      <c r="A80" s="174"/>
      <c r="B80" s="174"/>
      <c r="C80" s="174"/>
      <c r="D80" s="174"/>
      <c r="E80" s="174"/>
      <c r="F80" s="176"/>
      <c r="G80" s="226"/>
      <c r="H80" s="166"/>
      <c r="I80" s="166"/>
      <c r="J80" s="174"/>
      <c r="K80" s="174"/>
      <c r="L80" s="176"/>
      <c r="M80" s="174"/>
    </row>
    <row r="81" spans="1:13" x14ac:dyDescent="0.2">
      <c r="A81" s="174"/>
      <c r="B81" s="174"/>
      <c r="C81" s="174"/>
      <c r="D81" s="174"/>
      <c r="E81" s="174"/>
      <c r="F81" s="176"/>
      <c r="G81" s="226"/>
      <c r="H81" s="166"/>
      <c r="I81" s="166"/>
      <c r="J81" s="174"/>
      <c r="K81" s="174"/>
      <c r="L81" s="176"/>
      <c r="M81" s="174"/>
    </row>
    <row r="82" spans="1:13" x14ac:dyDescent="0.2">
      <c r="A82" s="174"/>
      <c r="B82" s="174"/>
      <c r="C82" s="174"/>
      <c r="D82" s="174"/>
      <c r="E82" s="174"/>
      <c r="F82" s="176"/>
      <c r="G82" s="226"/>
      <c r="H82" s="166"/>
      <c r="I82" s="166"/>
      <c r="J82" s="174"/>
      <c r="K82" s="174"/>
      <c r="L82" s="176"/>
      <c r="M82" s="174"/>
    </row>
    <row r="83" spans="1:13" x14ac:dyDescent="0.2">
      <c r="A83" s="174"/>
      <c r="B83" s="174"/>
      <c r="C83" s="174"/>
      <c r="D83" s="174"/>
      <c r="E83" s="174"/>
      <c r="F83" s="176"/>
      <c r="G83" s="226"/>
      <c r="H83" s="166"/>
      <c r="I83" s="166"/>
      <c r="J83" s="174"/>
      <c r="K83" s="174"/>
      <c r="L83" s="176"/>
      <c r="M83" s="174"/>
    </row>
    <row r="84" spans="1:13" x14ac:dyDescent="0.2">
      <c r="A84" s="174"/>
      <c r="B84" s="174"/>
      <c r="C84" s="174"/>
      <c r="D84" s="174"/>
      <c r="E84" s="174"/>
      <c r="F84" s="176"/>
      <c r="G84" s="226"/>
      <c r="H84" s="166"/>
      <c r="I84" s="166"/>
      <c r="J84" s="174"/>
      <c r="K84" s="174"/>
      <c r="L84" s="176"/>
      <c r="M84" s="174"/>
    </row>
    <row r="85" spans="1:13" x14ac:dyDescent="0.2">
      <c r="A85" s="174"/>
      <c r="B85" s="174"/>
      <c r="C85" s="174"/>
      <c r="D85" s="174"/>
      <c r="E85" s="174"/>
      <c r="F85" s="176"/>
      <c r="G85" s="226"/>
      <c r="H85" s="166"/>
      <c r="I85" s="166"/>
      <c r="J85" s="174"/>
      <c r="K85" s="174"/>
      <c r="L85" s="176"/>
      <c r="M85" s="174"/>
    </row>
    <row r="86" spans="1:13" x14ac:dyDescent="0.2">
      <c r="A86" s="174"/>
      <c r="B86" s="174"/>
      <c r="C86" s="174"/>
      <c r="D86" s="174"/>
      <c r="E86" s="174"/>
      <c r="F86" s="176"/>
      <c r="G86" s="226"/>
      <c r="H86" s="166"/>
      <c r="I86" s="166"/>
      <c r="J86" s="174"/>
      <c r="K86" s="174"/>
      <c r="L86" s="176"/>
      <c r="M86" s="174"/>
    </row>
    <row r="87" spans="1:13" x14ac:dyDescent="0.2">
      <c r="A87" s="174"/>
      <c r="B87" s="174"/>
      <c r="C87" s="174"/>
      <c r="D87" s="174"/>
      <c r="E87" s="174"/>
      <c r="F87" s="176"/>
      <c r="G87" s="226"/>
      <c r="H87" s="166"/>
      <c r="I87" s="166"/>
      <c r="J87" s="174"/>
      <c r="K87" s="174"/>
      <c r="L87" s="176"/>
      <c r="M87" s="174"/>
    </row>
    <row r="88" spans="1:13" x14ac:dyDescent="0.2">
      <c r="A88" s="174"/>
      <c r="B88" s="174"/>
      <c r="C88" s="174"/>
      <c r="D88" s="174"/>
      <c r="E88" s="174"/>
      <c r="F88" s="176"/>
      <c r="G88" s="226"/>
      <c r="H88" s="166"/>
      <c r="I88" s="166"/>
      <c r="J88" s="174"/>
      <c r="K88" s="174"/>
      <c r="L88" s="176"/>
      <c r="M88" s="174"/>
    </row>
    <row r="89" spans="1:13" x14ac:dyDescent="0.2">
      <c r="A89" s="174"/>
      <c r="B89" s="174"/>
      <c r="C89" s="174"/>
      <c r="D89" s="174"/>
      <c r="E89" s="174"/>
      <c r="F89" s="176"/>
      <c r="G89" s="226"/>
      <c r="H89" s="166"/>
      <c r="I89" s="166"/>
      <c r="J89" s="174"/>
      <c r="K89" s="174"/>
      <c r="L89" s="176"/>
      <c r="M89" s="174"/>
    </row>
    <row r="90" spans="1:13" x14ac:dyDescent="0.2">
      <c r="A90" s="174"/>
      <c r="B90" s="174"/>
      <c r="C90" s="174"/>
      <c r="D90" s="174"/>
      <c r="E90" s="174"/>
      <c r="F90" s="176"/>
      <c r="G90" s="226"/>
      <c r="H90" s="166"/>
      <c r="I90" s="166"/>
      <c r="J90" s="174"/>
      <c r="K90" s="174"/>
      <c r="L90" s="176"/>
      <c r="M90" s="174"/>
    </row>
    <row r="91" spans="1:13" x14ac:dyDescent="0.2">
      <c r="A91" s="174"/>
      <c r="B91" s="174"/>
      <c r="C91" s="174"/>
      <c r="D91" s="174"/>
      <c r="E91" s="174"/>
      <c r="F91" s="176"/>
      <c r="G91" s="226"/>
      <c r="H91" s="166"/>
      <c r="I91" s="166"/>
      <c r="J91" s="174"/>
      <c r="K91" s="174"/>
      <c r="L91" s="176"/>
      <c r="M91" s="174"/>
    </row>
    <row r="92" spans="1:13" x14ac:dyDescent="0.2">
      <c r="A92" s="174"/>
      <c r="B92" s="174"/>
      <c r="C92" s="174"/>
      <c r="D92" s="174"/>
      <c r="E92" s="174"/>
      <c r="F92" s="176"/>
      <c r="G92" s="226"/>
      <c r="H92" s="166"/>
      <c r="I92" s="166"/>
      <c r="J92" s="174"/>
      <c r="K92" s="174"/>
      <c r="L92" s="176"/>
      <c r="M92" s="174"/>
    </row>
    <row r="93" spans="1:13" x14ac:dyDescent="0.2">
      <c r="A93" s="174"/>
      <c r="B93" s="174"/>
      <c r="C93" s="174"/>
      <c r="D93" s="174"/>
      <c r="E93" s="174"/>
      <c r="F93" s="176"/>
      <c r="G93" s="226"/>
      <c r="H93" s="166"/>
      <c r="I93" s="166"/>
      <c r="J93" s="174"/>
      <c r="K93" s="174"/>
      <c r="L93" s="176"/>
      <c r="M93" s="174"/>
    </row>
    <row r="94" spans="1:13" x14ac:dyDescent="0.2">
      <c r="A94" s="174"/>
      <c r="B94" s="174"/>
      <c r="C94" s="174"/>
      <c r="D94" s="174"/>
      <c r="E94" s="174"/>
      <c r="F94" s="176"/>
      <c r="G94" s="226"/>
      <c r="H94" s="166"/>
      <c r="I94" s="166"/>
      <c r="J94" s="174"/>
      <c r="K94" s="174"/>
      <c r="L94" s="176"/>
      <c r="M94" s="174"/>
    </row>
    <row r="95" spans="1:13" x14ac:dyDescent="0.2">
      <c r="A95" s="174"/>
      <c r="B95" s="174"/>
      <c r="C95" s="174"/>
      <c r="D95" s="174"/>
      <c r="E95" s="174"/>
      <c r="F95" s="176"/>
      <c r="G95" s="226"/>
      <c r="H95" s="166"/>
      <c r="I95" s="166"/>
      <c r="J95" s="174"/>
      <c r="K95" s="174"/>
      <c r="L95" s="176"/>
      <c r="M95" s="174"/>
    </row>
    <row r="96" spans="1:13" x14ac:dyDescent="0.2">
      <c r="A96" s="174"/>
      <c r="B96" s="174"/>
      <c r="C96" s="174"/>
      <c r="D96" s="174"/>
      <c r="E96" s="174"/>
      <c r="F96" s="176"/>
      <c r="G96" s="226"/>
      <c r="H96" s="166"/>
      <c r="I96" s="166"/>
      <c r="J96" s="174"/>
      <c r="K96" s="174"/>
      <c r="L96" s="176"/>
      <c r="M96" s="174"/>
    </row>
    <row r="97" spans="1:13" x14ac:dyDescent="0.2">
      <c r="A97" s="174"/>
      <c r="B97" s="174"/>
      <c r="C97" s="174"/>
      <c r="D97" s="174"/>
      <c r="E97" s="174"/>
      <c r="F97" s="176"/>
      <c r="G97" s="226"/>
      <c r="H97" s="166"/>
      <c r="I97" s="166"/>
      <c r="J97" s="174"/>
      <c r="K97" s="174"/>
      <c r="L97" s="176"/>
      <c r="M97" s="174"/>
    </row>
    <row r="98" spans="1:13" x14ac:dyDescent="0.2">
      <c r="A98" s="174"/>
      <c r="B98" s="174"/>
      <c r="C98" s="174"/>
      <c r="D98" s="174"/>
      <c r="E98" s="174"/>
      <c r="F98" s="176"/>
      <c r="G98" s="226"/>
      <c r="H98" s="166"/>
      <c r="I98" s="166"/>
      <c r="J98" s="174"/>
      <c r="K98" s="174"/>
      <c r="L98" s="176"/>
      <c r="M98" s="174"/>
    </row>
    <row r="99" spans="1:13" x14ac:dyDescent="0.2">
      <c r="A99" s="174"/>
      <c r="B99" s="174"/>
      <c r="C99" s="174"/>
      <c r="D99" s="174"/>
      <c r="E99" s="174"/>
      <c r="F99" s="176"/>
      <c r="G99" s="226"/>
      <c r="H99" s="166"/>
      <c r="I99" s="166"/>
      <c r="J99" s="174"/>
      <c r="K99" s="174"/>
      <c r="L99" s="176"/>
      <c r="M99" s="174"/>
    </row>
    <row r="100" spans="1:13" x14ac:dyDescent="0.2">
      <c r="A100" s="174"/>
      <c r="B100" s="174"/>
      <c r="C100" s="174"/>
      <c r="D100" s="174"/>
      <c r="E100" s="174"/>
      <c r="F100" s="176"/>
      <c r="G100" s="226"/>
      <c r="H100" s="166"/>
      <c r="I100" s="166"/>
      <c r="J100" s="174"/>
      <c r="K100" s="174"/>
      <c r="L100" s="176"/>
      <c r="M100" s="174"/>
    </row>
    <row r="101" spans="1:13" x14ac:dyDescent="0.2">
      <c r="A101" s="174"/>
      <c r="B101" s="174"/>
      <c r="C101" s="174"/>
      <c r="D101" s="174"/>
      <c r="E101" s="174"/>
      <c r="F101" s="176"/>
      <c r="G101" s="226"/>
      <c r="H101" s="166"/>
      <c r="I101" s="166"/>
      <c r="J101" s="174"/>
      <c r="K101" s="174"/>
      <c r="L101" s="176"/>
      <c r="M101" s="174"/>
    </row>
    <row r="102" spans="1:13" x14ac:dyDescent="0.2">
      <c r="A102" s="174"/>
      <c r="B102" s="174"/>
      <c r="C102" s="174"/>
      <c r="D102" s="174"/>
      <c r="E102" s="174"/>
      <c r="F102" s="176"/>
      <c r="G102" s="226"/>
      <c r="H102" s="166"/>
      <c r="I102" s="166"/>
      <c r="J102" s="174"/>
      <c r="K102" s="174"/>
      <c r="L102" s="176"/>
      <c r="M102" s="174"/>
    </row>
    <row r="103" spans="1:13" x14ac:dyDescent="0.2">
      <c r="A103" s="174"/>
      <c r="B103" s="174"/>
      <c r="C103" s="174"/>
      <c r="D103" s="174"/>
      <c r="E103" s="174"/>
      <c r="F103" s="176"/>
      <c r="G103" s="226"/>
      <c r="H103" s="166"/>
      <c r="I103" s="166"/>
      <c r="J103" s="174"/>
      <c r="K103" s="174"/>
      <c r="L103" s="176"/>
      <c r="M103" s="174"/>
    </row>
    <row r="104" spans="1:13" x14ac:dyDescent="0.2">
      <c r="A104" s="174"/>
      <c r="B104" s="174"/>
      <c r="C104" s="174"/>
      <c r="D104" s="174"/>
      <c r="E104" s="174"/>
      <c r="F104" s="176"/>
      <c r="G104" s="226"/>
      <c r="H104" s="166"/>
      <c r="I104" s="166"/>
      <c r="J104" s="174"/>
      <c r="K104" s="174"/>
      <c r="L104" s="176"/>
      <c r="M104" s="174"/>
    </row>
    <row r="105" spans="1:13" x14ac:dyDescent="0.2">
      <c r="A105" s="174"/>
      <c r="B105" s="174"/>
      <c r="C105" s="174"/>
      <c r="D105" s="174"/>
      <c r="E105" s="174"/>
      <c r="F105" s="176"/>
      <c r="G105" s="226"/>
      <c r="H105" s="166"/>
      <c r="I105" s="166"/>
      <c r="J105" s="174"/>
      <c r="K105" s="174"/>
      <c r="L105" s="176"/>
      <c r="M105" s="174"/>
    </row>
    <row r="106" spans="1:13" x14ac:dyDescent="0.2">
      <c r="A106" s="174"/>
      <c r="B106" s="174"/>
      <c r="C106" s="174"/>
      <c r="D106" s="174"/>
      <c r="E106" s="174"/>
      <c r="F106" s="176"/>
      <c r="G106" s="226"/>
      <c r="H106" s="166"/>
      <c r="I106" s="166"/>
      <c r="J106" s="174"/>
      <c r="K106" s="174"/>
      <c r="L106" s="176"/>
      <c r="M106" s="174"/>
    </row>
    <row r="107" spans="1:13" x14ac:dyDescent="0.2">
      <c r="A107" s="174"/>
      <c r="B107" s="174"/>
      <c r="C107" s="174"/>
      <c r="D107" s="174"/>
      <c r="E107" s="174"/>
      <c r="F107" s="176"/>
      <c r="G107" s="226"/>
      <c r="H107" s="166"/>
      <c r="I107" s="166"/>
      <c r="J107" s="174"/>
      <c r="K107" s="174"/>
      <c r="L107" s="176"/>
      <c r="M107" s="174"/>
    </row>
    <row r="108" spans="1:13" x14ac:dyDescent="0.2">
      <c r="A108" s="174"/>
      <c r="B108" s="174"/>
      <c r="C108" s="174"/>
      <c r="D108" s="174"/>
      <c r="E108" s="174"/>
      <c r="F108" s="176"/>
      <c r="G108" s="226"/>
      <c r="H108" s="166"/>
      <c r="I108" s="166"/>
      <c r="J108" s="174"/>
      <c r="K108" s="174"/>
      <c r="L108" s="176"/>
      <c r="M108" s="174"/>
    </row>
    <row r="109" spans="1:13" x14ac:dyDescent="0.2">
      <c r="A109" s="174"/>
      <c r="B109" s="174"/>
      <c r="C109" s="174"/>
      <c r="D109" s="174"/>
      <c r="E109" s="174"/>
      <c r="F109" s="176"/>
      <c r="G109" s="226"/>
      <c r="H109" s="166"/>
      <c r="I109" s="166"/>
      <c r="J109" s="174"/>
      <c r="K109" s="174"/>
      <c r="L109" s="176"/>
      <c r="M109" s="174"/>
    </row>
    <row r="110" spans="1:13" x14ac:dyDescent="0.2">
      <c r="A110" s="174"/>
      <c r="B110" s="174"/>
      <c r="C110" s="174"/>
      <c r="D110" s="174"/>
      <c r="E110" s="174"/>
      <c r="F110" s="176"/>
      <c r="G110" s="226"/>
      <c r="H110" s="166"/>
      <c r="I110" s="166"/>
      <c r="J110" s="174"/>
      <c r="K110" s="174"/>
      <c r="L110" s="176"/>
      <c r="M110" s="174"/>
    </row>
    <row r="111" spans="1:13" x14ac:dyDescent="0.2">
      <c r="A111" s="174"/>
      <c r="B111" s="174"/>
      <c r="C111" s="174"/>
      <c r="D111" s="174"/>
      <c r="E111" s="174"/>
      <c r="F111" s="176"/>
      <c r="G111" s="226"/>
      <c r="H111" s="166"/>
      <c r="I111" s="166"/>
      <c r="J111" s="174"/>
      <c r="K111" s="174"/>
      <c r="L111" s="176"/>
      <c r="M111" s="174"/>
    </row>
    <row r="112" spans="1:13" x14ac:dyDescent="0.2">
      <c r="A112" s="174"/>
      <c r="B112" s="174"/>
      <c r="C112" s="174"/>
      <c r="D112" s="174"/>
      <c r="E112" s="174"/>
      <c r="F112" s="176"/>
      <c r="G112" s="226"/>
      <c r="H112" s="166"/>
      <c r="I112" s="166"/>
      <c r="J112" s="174"/>
      <c r="K112" s="174"/>
      <c r="L112" s="176"/>
      <c r="M112" s="174"/>
    </row>
    <row r="113" spans="1:13" x14ac:dyDescent="0.2">
      <c r="A113" s="174"/>
      <c r="B113" s="174"/>
      <c r="C113" s="174"/>
      <c r="D113" s="174"/>
      <c r="E113" s="174"/>
      <c r="F113" s="176"/>
      <c r="G113" s="226"/>
      <c r="H113" s="166"/>
      <c r="I113" s="166"/>
      <c r="J113" s="174"/>
      <c r="K113" s="174"/>
      <c r="L113" s="176"/>
      <c r="M113" s="174"/>
    </row>
    <row r="114" spans="1:13" x14ac:dyDescent="0.2">
      <c r="A114" s="174"/>
      <c r="B114" s="174"/>
      <c r="C114" s="174"/>
      <c r="D114" s="174"/>
      <c r="E114" s="174"/>
      <c r="F114" s="176"/>
      <c r="G114" s="226"/>
      <c r="H114" s="166"/>
      <c r="I114" s="166"/>
      <c r="J114" s="174"/>
      <c r="K114" s="174"/>
      <c r="L114" s="176"/>
      <c r="M114" s="174"/>
    </row>
    <row r="115" spans="1:13" x14ac:dyDescent="0.2">
      <c r="A115" s="174"/>
      <c r="B115" s="174"/>
      <c r="C115" s="174"/>
      <c r="D115" s="174"/>
      <c r="E115" s="174"/>
      <c r="F115" s="176"/>
      <c r="G115" s="226"/>
      <c r="H115" s="166"/>
      <c r="I115" s="166"/>
      <c r="J115" s="174"/>
      <c r="K115" s="174"/>
      <c r="L115" s="176"/>
      <c r="M115" s="174"/>
    </row>
    <row r="116" spans="1:13" x14ac:dyDescent="0.2">
      <c r="A116" s="174"/>
      <c r="B116" s="174"/>
      <c r="C116" s="174"/>
      <c r="D116" s="174"/>
      <c r="E116" s="174"/>
      <c r="F116" s="176"/>
      <c r="G116" s="226"/>
      <c r="H116" s="166"/>
      <c r="I116" s="166"/>
      <c r="J116" s="174"/>
      <c r="K116" s="174"/>
      <c r="L116" s="176"/>
      <c r="M116" s="174"/>
    </row>
    <row r="117" spans="1:13" x14ac:dyDescent="0.2">
      <c r="A117" s="174"/>
      <c r="B117" s="174"/>
      <c r="C117" s="174"/>
      <c r="D117" s="174"/>
      <c r="E117" s="174"/>
      <c r="F117" s="176"/>
      <c r="G117" s="226"/>
      <c r="H117" s="166"/>
      <c r="I117" s="166"/>
      <c r="J117" s="174"/>
      <c r="K117" s="174"/>
      <c r="L117" s="176"/>
      <c r="M117" s="174"/>
    </row>
    <row r="118" spans="1:13" x14ac:dyDescent="0.2">
      <c r="A118" s="174"/>
      <c r="B118" s="174"/>
      <c r="C118" s="174"/>
      <c r="D118" s="174"/>
      <c r="E118" s="174"/>
      <c r="F118" s="176"/>
      <c r="G118" s="226"/>
      <c r="H118" s="166"/>
      <c r="I118" s="166"/>
      <c r="J118" s="174"/>
      <c r="K118" s="174"/>
      <c r="L118" s="176"/>
      <c r="M118" s="174"/>
    </row>
    <row r="119" spans="1:13" x14ac:dyDescent="0.2">
      <c r="A119" s="174"/>
      <c r="B119" s="174"/>
      <c r="C119" s="174"/>
      <c r="D119" s="174"/>
      <c r="E119" s="174"/>
      <c r="F119" s="176"/>
      <c r="G119" s="226"/>
      <c r="H119" s="166"/>
      <c r="I119" s="166"/>
      <c r="J119" s="174"/>
      <c r="K119" s="174"/>
      <c r="L119" s="176"/>
      <c r="M119" s="174"/>
    </row>
    <row r="120" spans="1:13" x14ac:dyDescent="0.2">
      <c r="A120" s="174"/>
      <c r="B120" s="174"/>
      <c r="C120" s="174"/>
      <c r="D120" s="174"/>
      <c r="E120" s="174"/>
      <c r="F120" s="176"/>
      <c r="G120" s="226"/>
      <c r="H120" s="166"/>
      <c r="I120" s="166"/>
      <c r="J120" s="174"/>
      <c r="K120" s="174"/>
      <c r="L120" s="176"/>
      <c r="M120" s="174"/>
    </row>
    <row r="121" spans="1:13" x14ac:dyDescent="0.2">
      <c r="A121" s="174"/>
      <c r="B121" s="174"/>
      <c r="C121" s="174"/>
      <c r="D121" s="174"/>
      <c r="E121" s="174"/>
      <c r="F121" s="176"/>
      <c r="G121" s="226"/>
      <c r="H121" s="166"/>
      <c r="I121" s="166"/>
      <c r="J121" s="174"/>
      <c r="K121" s="174"/>
      <c r="L121" s="176"/>
      <c r="M121" s="174"/>
    </row>
    <row r="122" spans="1:13" x14ac:dyDescent="0.2">
      <c r="A122" s="174"/>
      <c r="B122" s="174"/>
      <c r="C122" s="174"/>
      <c r="D122" s="174"/>
      <c r="E122" s="174"/>
      <c r="F122" s="176"/>
      <c r="G122" s="226"/>
      <c r="H122" s="166"/>
      <c r="I122" s="166"/>
      <c r="J122" s="174"/>
      <c r="K122" s="174"/>
      <c r="L122" s="176"/>
      <c r="M122" s="174"/>
    </row>
    <row r="123" spans="1:13" x14ac:dyDescent="0.2">
      <c r="A123" s="174"/>
      <c r="B123" s="174"/>
      <c r="C123" s="174"/>
      <c r="D123" s="174"/>
      <c r="E123" s="174"/>
      <c r="F123" s="176"/>
      <c r="G123" s="226"/>
      <c r="H123" s="166"/>
      <c r="I123" s="166"/>
      <c r="J123" s="174"/>
      <c r="K123" s="174"/>
      <c r="L123" s="176"/>
      <c r="M123" s="174"/>
    </row>
    <row r="124" spans="1:13" x14ac:dyDescent="0.2">
      <c r="A124" s="174"/>
      <c r="B124" s="174"/>
      <c r="C124" s="174"/>
      <c r="D124" s="174"/>
      <c r="E124" s="174"/>
      <c r="F124" s="176"/>
      <c r="G124" s="226"/>
      <c r="H124" s="166"/>
      <c r="I124" s="166"/>
      <c r="J124" s="174"/>
      <c r="K124" s="174"/>
      <c r="L124" s="176"/>
      <c r="M124" s="174"/>
    </row>
    <row r="125" spans="1:13" x14ac:dyDescent="0.2">
      <c r="A125" s="174"/>
      <c r="B125" s="174"/>
      <c r="C125" s="174"/>
      <c r="D125" s="174"/>
      <c r="E125" s="174"/>
      <c r="F125" s="176"/>
      <c r="G125" s="226"/>
      <c r="H125" s="166"/>
      <c r="I125" s="166"/>
      <c r="J125" s="174"/>
      <c r="K125" s="174"/>
      <c r="L125" s="176"/>
      <c r="M125" s="174"/>
    </row>
    <row r="126" spans="1:13" x14ac:dyDescent="0.2">
      <c r="A126" s="174"/>
      <c r="B126" s="174"/>
      <c r="C126" s="174"/>
      <c r="D126" s="174"/>
      <c r="E126" s="174"/>
      <c r="F126" s="176"/>
      <c r="G126" s="226"/>
      <c r="H126" s="166"/>
      <c r="I126" s="166"/>
      <c r="J126" s="174"/>
      <c r="K126" s="174"/>
      <c r="L126" s="176"/>
      <c r="M126" s="174"/>
    </row>
    <row r="127" spans="1:13" x14ac:dyDescent="0.2">
      <c r="A127" s="174"/>
      <c r="B127" s="174"/>
      <c r="C127" s="174"/>
      <c r="D127" s="174"/>
      <c r="E127" s="174"/>
      <c r="F127" s="176"/>
      <c r="G127" s="226"/>
      <c r="H127" s="166"/>
      <c r="I127" s="166"/>
      <c r="J127" s="174"/>
      <c r="K127" s="174"/>
      <c r="L127" s="176"/>
      <c r="M127" s="174"/>
    </row>
    <row r="128" spans="1:13" x14ac:dyDescent="0.2">
      <c r="A128" s="174"/>
      <c r="B128" s="174"/>
      <c r="C128" s="174"/>
      <c r="D128" s="174"/>
      <c r="E128" s="174"/>
      <c r="F128" s="176"/>
      <c r="G128" s="226"/>
      <c r="H128" s="166"/>
      <c r="I128" s="166"/>
      <c r="J128" s="174"/>
      <c r="K128" s="174"/>
      <c r="L128" s="176"/>
      <c r="M128" s="174"/>
    </row>
    <row r="129" spans="1:13" x14ac:dyDescent="0.2">
      <c r="A129" s="174"/>
      <c r="B129" s="174"/>
      <c r="C129" s="174"/>
      <c r="D129" s="174"/>
      <c r="E129" s="174"/>
      <c r="F129" s="176"/>
      <c r="G129" s="226"/>
      <c r="H129" s="166"/>
      <c r="I129" s="166"/>
      <c r="J129" s="174"/>
      <c r="K129" s="174"/>
      <c r="L129" s="176"/>
      <c r="M129" s="174"/>
    </row>
    <row r="130" spans="1:13" x14ac:dyDescent="0.2">
      <c r="A130" s="174"/>
      <c r="B130" s="174"/>
      <c r="C130" s="174"/>
      <c r="D130" s="174"/>
      <c r="E130" s="174"/>
      <c r="F130" s="176"/>
      <c r="G130" s="226"/>
      <c r="H130" s="166"/>
      <c r="I130" s="166"/>
      <c r="J130" s="174"/>
      <c r="K130" s="174"/>
      <c r="L130" s="176"/>
      <c r="M130" s="174"/>
    </row>
    <row r="131" spans="1:13" x14ac:dyDescent="0.2">
      <c r="A131" s="174"/>
      <c r="B131" s="174"/>
      <c r="C131" s="174"/>
      <c r="D131" s="174"/>
      <c r="E131" s="174"/>
      <c r="F131" s="176"/>
      <c r="G131" s="226"/>
      <c r="H131" s="166"/>
      <c r="I131" s="166"/>
      <c r="J131" s="174"/>
      <c r="K131" s="174"/>
      <c r="L131" s="176"/>
      <c r="M131" s="174"/>
    </row>
    <row r="132" spans="1:13" x14ac:dyDescent="0.2">
      <c r="A132" s="174"/>
      <c r="B132" s="174"/>
      <c r="C132" s="174"/>
      <c r="D132" s="174"/>
      <c r="E132" s="174"/>
      <c r="F132" s="176"/>
      <c r="G132" s="226"/>
      <c r="H132" s="166"/>
      <c r="I132" s="166"/>
      <c r="J132" s="174"/>
      <c r="K132" s="174"/>
      <c r="L132" s="176"/>
      <c r="M132" s="174"/>
    </row>
    <row r="133" spans="1:13" x14ac:dyDescent="0.2">
      <c r="A133" s="174"/>
      <c r="B133" s="174"/>
      <c r="C133" s="174"/>
      <c r="D133" s="174"/>
      <c r="E133" s="174"/>
      <c r="F133" s="176"/>
      <c r="G133" s="226"/>
      <c r="H133" s="166"/>
      <c r="I133" s="166"/>
      <c r="J133" s="174"/>
      <c r="K133" s="174"/>
      <c r="L133" s="176"/>
      <c r="M133" s="174"/>
    </row>
    <row r="134" spans="1:13" x14ac:dyDescent="0.2">
      <c r="A134" s="174"/>
      <c r="B134" s="174"/>
      <c r="C134" s="174"/>
      <c r="D134" s="174"/>
      <c r="E134" s="174"/>
      <c r="F134" s="176"/>
      <c r="G134" s="226"/>
      <c r="H134" s="166"/>
      <c r="I134" s="166"/>
      <c r="J134" s="174"/>
      <c r="K134" s="174"/>
      <c r="L134" s="176"/>
      <c r="M134" s="174"/>
    </row>
    <row r="135" spans="1:13" x14ac:dyDescent="0.2">
      <c r="A135" s="174"/>
      <c r="B135" s="174"/>
      <c r="C135" s="174"/>
      <c r="D135" s="174"/>
      <c r="E135" s="174"/>
      <c r="F135" s="176"/>
      <c r="G135" s="226"/>
      <c r="H135" s="166"/>
      <c r="I135" s="166"/>
      <c r="J135" s="174"/>
      <c r="K135" s="174"/>
      <c r="L135" s="176"/>
      <c r="M135" s="174"/>
    </row>
    <row r="136" spans="1:13" x14ac:dyDescent="0.2">
      <c r="A136" s="174"/>
      <c r="B136" s="174"/>
      <c r="C136" s="174"/>
      <c r="D136" s="174"/>
      <c r="E136" s="174"/>
      <c r="F136" s="176"/>
      <c r="G136" s="226"/>
      <c r="H136" s="166"/>
      <c r="I136" s="166"/>
      <c r="J136" s="174"/>
      <c r="K136" s="174"/>
      <c r="L136" s="176"/>
      <c r="M136" s="174"/>
    </row>
    <row r="137" spans="1:13" x14ac:dyDescent="0.2">
      <c r="A137" s="174"/>
      <c r="B137" s="174"/>
      <c r="C137" s="174"/>
      <c r="D137" s="174"/>
      <c r="E137" s="174"/>
      <c r="F137" s="176"/>
      <c r="G137" s="226"/>
      <c r="H137" s="166"/>
      <c r="I137" s="166"/>
      <c r="J137" s="174"/>
      <c r="K137" s="174"/>
      <c r="L137" s="176"/>
      <c r="M137" s="174"/>
    </row>
    <row r="138" spans="1:13" x14ac:dyDescent="0.2">
      <c r="A138" s="174"/>
      <c r="B138" s="174"/>
      <c r="C138" s="174"/>
      <c r="D138" s="174"/>
      <c r="E138" s="174"/>
      <c r="F138" s="176"/>
      <c r="G138" s="226"/>
      <c r="H138" s="166"/>
      <c r="I138" s="166"/>
      <c r="J138" s="174"/>
      <c r="K138" s="174"/>
      <c r="L138" s="176"/>
      <c r="M138" s="174"/>
    </row>
    <row r="139" spans="1:13" x14ac:dyDescent="0.2">
      <c r="A139" s="174"/>
      <c r="B139" s="174"/>
      <c r="C139" s="174"/>
      <c r="D139" s="174"/>
      <c r="E139" s="174"/>
      <c r="F139" s="176"/>
      <c r="G139" s="226"/>
      <c r="H139" s="166"/>
      <c r="I139" s="166"/>
      <c r="J139" s="174"/>
      <c r="K139" s="174"/>
      <c r="L139" s="176"/>
      <c r="M139" s="174"/>
    </row>
    <row r="140" spans="1:13" x14ac:dyDescent="0.2">
      <c r="A140" s="174"/>
      <c r="B140" s="174"/>
      <c r="C140" s="174"/>
      <c r="D140" s="174"/>
      <c r="E140" s="174"/>
      <c r="F140" s="176"/>
      <c r="G140" s="226"/>
      <c r="H140" s="166"/>
      <c r="I140" s="166"/>
      <c r="J140" s="174"/>
      <c r="K140" s="174"/>
      <c r="L140" s="176"/>
      <c r="M140" s="174"/>
    </row>
    <row r="141" spans="1:13" x14ac:dyDescent="0.2">
      <c r="A141" s="174"/>
      <c r="B141" s="174"/>
      <c r="C141" s="174"/>
      <c r="D141" s="174"/>
      <c r="E141" s="174"/>
      <c r="F141" s="176"/>
      <c r="G141" s="226"/>
      <c r="H141" s="166"/>
      <c r="I141" s="166"/>
      <c r="J141" s="174"/>
      <c r="K141" s="174"/>
      <c r="L141" s="176"/>
      <c r="M141" s="174"/>
    </row>
    <row r="142" spans="1:13" x14ac:dyDescent="0.2">
      <c r="A142" s="174"/>
      <c r="B142" s="174"/>
      <c r="C142" s="174"/>
      <c r="D142" s="174"/>
      <c r="E142" s="174"/>
      <c r="F142" s="176"/>
      <c r="G142" s="226"/>
      <c r="H142" s="166"/>
      <c r="I142" s="166"/>
      <c r="J142" s="174"/>
      <c r="K142" s="174"/>
      <c r="L142" s="176"/>
      <c r="M142" s="174"/>
    </row>
    <row r="143" spans="1:13" x14ac:dyDescent="0.2">
      <c r="A143" s="174"/>
      <c r="B143" s="174"/>
      <c r="C143" s="174"/>
      <c r="D143" s="174"/>
      <c r="E143" s="174"/>
      <c r="F143" s="176"/>
      <c r="G143" s="226"/>
      <c r="H143" s="166"/>
      <c r="I143" s="166"/>
      <c r="J143" s="174"/>
      <c r="K143" s="174"/>
      <c r="L143" s="176"/>
      <c r="M143" s="174"/>
    </row>
    <row r="144" spans="1:13" x14ac:dyDescent="0.2">
      <c r="A144" s="174"/>
      <c r="B144" s="174"/>
      <c r="C144" s="174"/>
      <c r="D144" s="174"/>
      <c r="E144" s="174"/>
      <c r="F144" s="176"/>
      <c r="G144" s="226"/>
      <c r="H144" s="166"/>
      <c r="I144" s="166"/>
      <c r="J144" s="174"/>
      <c r="K144" s="174"/>
      <c r="L144" s="176"/>
      <c r="M144" s="174"/>
    </row>
    <row r="145" spans="1:13" x14ac:dyDescent="0.2">
      <c r="A145" s="174"/>
      <c r="B145" s="174"/>
      <c r="C145" s="174"/>
      <c r="D145" s="174"/>
      <c r="E145" s="174"/>
      <c r="F145" s="176"/>
      <c r="G145" s="226"/>
      <c r="H145" s="166"/>
      <c r="I145" s="166"/>
      <c r="J145" s="174"/>
      <c r="K145" s="174"/>
      <c r="L145" s="176"/>
      <c r="M145" s="174"/>
    </row>
    <row r="146" spans="1:13" x14ac:dyDescent="0.2">
      <c r="A146" s="174"/>
      <c r="B146" s="174"/>
      <c r="C146" s="174"/>
      <c r="D146" s="174"/>
      <c r="E146" s="174"/>
      <c r="F146" s="176"/>
      <c r="G146" s="226"/>
      <c r="H146" s="166"/>
      <c r="I146" s="166"/>
      <c r="J146" s="174"/>
      <c r="K146" s="174"/>
      <c r="L146" s="176"/>
      <c r="M146" s="174"/>
    </row>
    <row r="147" spans="1:13" x14ac:dyDescent="0.2">
      <c r="A147" s="174"/>
      <c r="B147" s="174"/>
      <c r="C147" s="174"/>
      <c r="D147" s="174"/>
      <c r="E147" s="174"/>
      <c r="F147" s="176"/>
      <c r="G147" s="226"/>
      <c r="H147" s="166"/>
      <c r="I147" s="166"/>
      <c r="J147" s="174"/>
      <c r="K147" s="174"/>
      <c r="L147" s="176"/>
      <c r="M147" s="174"/>
    </row>
    <row r="148" spans="1:13" x14ac:dyDescent="0.2">
      <c r="A148" s="174"/>
      <c r="B148" s="174"/>
      <c r="C148" s="174"/>
      <c r="D148" s="174"/>
      <c r="E148" s="174"/>
      <c r="F148" s="176"/>
      <c r="G148" s="226"/>
      <c r="H148" s="166"/>
      <c r="I148" s="166"/>
      <c r="J148" s="174"/>
      <c r="K148" s="174"/>
      <c r="L148" s="176"/>
      <c r="M148" s="174"/>
    </row>
    <row r="149" spans="1:13" x14ac:dyDescent="0.2">
      <c r="A149" s="174"/>
      <c r="B149" s="174"/>
      <c r="C149" s="174"/>
      <c r="D149" s="174"/>
      <c r="E149" s="174"/>
      <c r="F149" s="176"/>
      <c r="G149" s="226"/>
      <c r="H149" s="166"/>
      <c r="I149" s="166"/>
      <c r="J149" s="174"/>
      <c r="K149" s="174"/>
      <c r="L149" s="176"/>
      <c r="M149" s="174"/>
    </row>
    <row r="150" spans="1:13" x14ac:dyDescent="0.2">
      <c r="A150" s="174"/>
      <c r="B150" s="174"/>
      <c r="C150" s="174"/>
      <c r="D150" s="174"/>
      <c r="E150" s="174"/>
      <c r="F150" s="176"/>
      <c r="G150" s="226"/>
      <c r="H150" s="166"/>
      <c r="I150" s="166"/>
      <c r="J150" s="174"/>
      <c r="K150" s="174"/>
      <c r="L150" s="176"/>
      <c r="M150" s="174"/>
    </row>
    <row r="151" spans="1:13" x14ac:dyDescent="0.2">
      <c r="A151" s="174"/>
      <c r="B151" s="174"/>
      <c r="C151" s="174"/>
      <c r="D151" s="174"/>
      <c r="E151" s="174"/>
      <c r="F151" s="176"/>
      <c r="G151" s="226"/>
      <c r="H151" s="166"/>
      <c r="I151" s="166"/>
      <c r="J151" s="174"/>
      <c r="K151" s="174"/>
      <c r="L151" s="176"/>
      <c r="M151" s="174"/>
    </row>
    <row r="152" spans="1:13" x14ac:dyDescent="0.2">
      <c r="A152" s="174"/>
      <c r="B152" s="174"/>
      <c r="C152" s="174"/>
      <c r="D152" s="174"/>
      <c r="E152" s="174"/>
      <c r="F152" s="176"/>
      <c r="G152" s="226"/>
      <c r="H152" s="166"/>
      <c r="I152" s="166"/>
      <c r="J152" s="174"/>
      <c r="K152" s="174"/>
      <c r="L152" s="176"/>
      <c r="M152" s="174"/>
    </row>
    <row r="153" spans="1:13" x14ac:dyDescent="0.2">
      <c r="A153" s="174"/>
      <c r="B153" s="174"/>
      <c r="C153" s="174"/>
      <c r="D153" s="174"/>
      <c r="E153" s="174"/>
      <c r="F153" s="176"/>
      <c r="G153" s="226"/>
      <c r="H153" s="166"/>
      <c r="I153" s="166"/>
      <c r="J153" s="174"/>
      <c r="K153" s="174"/>
      <c r="L153" s="176"/>
      <c r="M153" s="174"/>
    </row>
    <row r="154" spans="1:13" x14ac:dyDescent="0.2">
      <c r="A154" s="174"/>
      <c r="B154" s="174"/>
      <c r="C154" s="174"/>
      <c r="D154" s="174"/>
      <c r="E154" s="174"/>
      <c r="F154" s="176"/>
      <c r="G154" s="226"/>
      <c r="H154" s="166"/>
      <c r="I154" s="166"/>
      <c r="J154" s="174"/>
      <c r="K154" s="174"/>
      <c r="L154" s="176"/>
      <c r="M154" s="174"/>
    </row>
    <row r="155" spans="1:13" x14ac:dyDescent="0.2">
      <c r="A155" s="174"/>
      <c r="B155" s="174"/>
      <c r="C155" s="174"/>
      <c r="D155" s="174"/>
      <c r="E155" s="174"/>
      <c r="F155" s="176"/>
      <c r="G155" s="226"/>
      <c r="H155" s="166"/>
      <c r="I155" s="166"/>
      <c r="J155" s="174"/>
      <c r="K155" s="174"/>
      <c r="L155" s="176"/>
      <c r="M155" s="174"/>
    </row>
    <row r="156" spans="1:13" x14ac:dyDescent="0.2">
      <c r="A156" s="174"/>
      <c r="B156" s="174"/>
      <c r="C156" s="174"/>
      <c r="D156" s="174"/>
      <c r="E156" s="174"/>
      <c r="F156" s="176"/>
      <c r="G156" s="226"/>
      <c r="H156" s="166"/>
      <c r="I156" s="166"/>
      <c r="J156" s="174"/>
      <c r="K156" s="174"/>
      <c r="L156" s="176"/>
      <c r="M156" s="174"/>
    </row>
    <row r="157" spans="1:13" x14ac:dyDescent="0.2">
      <c r="A157" s="174"/>
      <c r="B157" s="174"/>
      <c r="C157" s="174"/>
      <c r="D157" s="174"/>
      <c r="E157" s="174"/>
      <c r="F157" s="176"/>
      <c r="G157" s="226"/>
      <c r="H157" s="166"/>
      <c r="I157" s="166"/>
      <c r="J157" s="174"/>
      <c r="K157" s="174"/>
      <c r="L157" s="176"/>
      <c r="M157" s="174"/>
    </row>
    <row r="158" spans="1:13" x14ac:dyDescent="0.2">
      <c r="A158" s="174"/>
      <c r="B158" s="174"/>
      <c r="C158" s="174"/>
      <c r="D158" s="174"/>
      <c r="E158" s="174"/>
      <c r="F158" s="176"/>
      <c r="G158" s="226"/>
      <c r="H158" s="166"/>
      <c r="I158" s="166"/>
      <c r="J158" s="174"/>
      <c r="K158" s="174"/>
      <c r="L158" s="176"/>
      <c r="M158" s="174"/>
    </row>
    <row r="159" spans="1:13" x14ac:dyDescent="0.2">
      <c r="A159" s="174"/>
      <c r="B159" s="174"/>
      <c r="C159" s="174"/>
      <c r="D159" s="174"/>
      <c r="E159" s="174"/>
      <c r="F159" s="176"/>
      <c r="G159" s="226"/>
      <c r="H159" s="166"/>
      <c r="I159" s="166"/>
      <c r="J159" s="174"/>
      <c r="K159" s="174"/>
      <c r="L159" s="176"/>
      <c r="M159" s="174"/>
    </row>
    <row r="160" spans="1:13" x14ac:dyDescent="0.2">
      <c r="A160" s="174"/>
      <c r="B160" s="174"/>
      <c r="C160" s="174"/>
      <c r="D160" s="174"/>
      <c r="E160" s="174"/>
      <c r="F160" s="176"/>
      <c r="G160" s="226"/>
      <c r="H160" s="166"/>
      <c r="I160" s="166"/>
      <c r="J160" s="174"/>
      <c r="K160" s="174"/>
      <c r="L160" s="176"/>
      <c r="M160" s="174"/>
    </row>
    <row r="161" spans="1:13" x14ac:dyDescent="0.2">
      <c r="A161" s="174"/>
      <c r="B161" s="174"/>
      <c r="C161" s="174"/>
      <c r="D161" s="174"/>
      <c r="E161" s="174"/>
      <c r="F161" s="176"/>
      <c r="G161" s="226"/>
      <c r="H161" s="166"/>
      <c r="I161" s="166"/>
      <c r="J161" s="174"/>
      <c r="K161" s="174"/>
      <c r="L161" s="176"/>
      <c r="M161" s="174"/>
    </row>
    <row r="162" spans="1:13" x14ac:dyDescent="0.2">
      <c r="A162" s="174"/>
      <c r="B162" s="174"/>
      <c r="C162" s="174"/>
      <c r="D162" s="174"/>
      <c r="E162" s="174"/>
      <c r="F162" s="176"/>
      <c r="G162" s="226"/>
      <c r="H162" s="166"/>
      <c r="I162" s="166"/>
      <c r="J162" s="174"/>
      <c r="K162" s="174"/>
      <c r="L162" s="176"/>
      <c r="M162" s="174"/>
    </row>
    <row r="163" spans="1:13" x14ac:dyDescent="0.2">
      <c r="A163" s="174"/>
      <c r="B163" s="174"/>
      <c r="C163" s="174"/>
      <c r="D163" s="174"/>
      <c r="E163" s="174"/>
      <c r="F163" s="176"/>
      <c r="G163" s="226"/>
      <c r="H163" s="166"/>
      <c r="I163" s="166"/>
      <c r="J163" s="174"/>
      <c r="K163" s="174"/>
      <c r="L163" s="176"/>
      <c r="M163" s="174"/>
    </row>
    <row r="164" spans="1:13" x14ac:dyDescent="0.2">
      <c r="A164" s="174"/>
      <c r="B164" s="174"/>
      <c r="C164" s="174"/>
      <c r="D164" s="174"/>
      <c r="E164" s="174"/>
      <c r="F164" s="176"/>
      <c r="G164" s="226"/>
      <c r="H164" s="166"/>
      <c r="I164" s="166"/>
      <c r="J164" s="174"/>
      <c r="K164" s="174"/>
      <c r="L164" s="176"/>
      <c r="M164" s="174"/>
    </row>
    <row r="165" spans="1:13" x14ac:dyDescent="0.2">
      <c r="A165" s="174"/>
      <c r="B165" s="174"/>
      <c r="C165" s="174"/>
      <c r="D165" s="174"/>
      <c r="E165" s="174"/>
      <c r="F165" s="176"/>
      <c r="G165" s="226"/>
      <c r="H165" s="166"/>
      <c r="I165" s="166"/>
      <c r="J165" s="174"/>
      <c r="K165" s="174"/>
      <c r="L165" s="176"/>
      <c r="M165" s="174"/>
    </row>
    <row r="166" spans="1:13" x14ac:dyDescent="0.2">
      <c r="A166" s="174"/>
      <c r="B166" s="174"/>
      <c r="C166" s="174"/>
      <c r="D166" s="174"/>
      <c r="E166" s="174"/>
      <c r="F166" s="176"/>
      <c r="G166" s="226"/>
      <c r="H166" s="166"/>
      <c r="I166" s="166"/>
      <c r="J166" s="174"/>
      <c r="K166" s="174"/>
      <c r="L166" s="176"/>
      <c r="M166" s="174"/>
    </row>
    <row r="167" spans="1:13" x14ac:dyDescent="0.2">
      <c r="A167" s="174"/>
      <c r="B167" s="174"/>
      <c r="C167" s="174"/>
      <c r="D167" s="174"/>
      <c r="E167" s="174"/>
      <c r="F167" s="176"/>
      <c r="G167" s="226"/>
      <c r="H167" s="166"/>
      <c r="I167" s="166"/>
      <c r="J167" s="174"/>
      <c r="K167" s="174"/>
      <c r="L167" s="176"/>
      <c r="M167" s="174"/>
    </row>
    <row r="168" spans="1:13" x14ac:dyDescent="0.2">
      <c r="A168" s="174"/>
      <c r="B168" s="174"/>
      <c r="C168" s="174"/>
      <c r="D168" s="174"/>
      <c r="E168" s="174"/>
      <c r="F168" s="176"/>
      <c r="G168" s="226"/>
      <c r="H168" s="166"/>
      <c r="I168" s="166"/>
      <c r="J168" s="174"/>
      <c r="K168" s="174"/>
      <c r="L168" s="176"/>
      <c r="M168" s="174"/>
    </row>
    <row r="169" spans="1:13" x14ac:dyDescent="0.2">
      <c r="A169" s="174"/>
      <c r="B169" s="174"/>
      <c r="C169" s="174"/>
      <c r="D169" s="174"/>
      <c r="E169" s="174"/>
      <c r="F169" s="176"/>
      <c r="G169" s="226"/>
      <c r="H169" s="166"/>
      <c r="I169" s="166"/>
      <c r="J169" s="174"/>
      <c r="K169" s="174"/>
      <c r="L169" s="176"/>
      <c r="M169" s="174"/>
    </row>
    <row r="170" spans="1:13" x14ac:dyDescent="0.2">
      <c r="A170" s="174"/>
      <c r="B170" s="174"/>
      <c r="C170" s="174"/>
      <c r="D170" s="174"/>
      <c r="E170" s="174"/>
      <c r="F170" s="176"/>
      <c r="G170" s="226"/>
      <c r="H170" s="166"/>
      <c r="I170" s="166"/>
      <c r="J170" s="174"/>
      <c r="K170" s="174"/>
      <c r="L170" s="176"/>
      <c r="M170" s="174"/>
    </row>
    <row r="171" spans="1:13" x14ac:dyDescent="0.2">
      <c r="A171" s="174"/>
      <c r="B171" s="174"/>
      <c r="C171" s="174"/>
      <c r="D171" s="174"/>
      <c r="E171" s="174"/>
      <c r="F171" s="176"/>
      <c r="G171" s="226"/>
      <c r="H171" s="166"/>
      <c r="I171" s="166"/>
      <c r="J171" s="174"/>
      <c r="K171" s="174"/>
      <c r="L171" s="176"/>
      <c r="M171" s="174"/>
    </row>
    <row r="172" spans="1:13" x14ac:dyDescent="0.2">
      <c r="A172" s="174"/>
      <c r="B172" s="174"/>
      <c r="C172" s="174"/>
      <c r="D172" s="174"/>
      <c r="E172" s="174"/>
      <c r="F172" s="176"/>
      <c r="G172" s="226"/>
      <c r="H172" s="166"/>
      <c r="I172" s="166"/>
      <c r="J172" s="174"/>
      <c r="K172" s="174"/>
      <c r="L172" s="176"/>
      <c r="M172" s="174"/>
    </row>
    <row r="173" spans="1:13" x14ac:dyDescent="0.2">
      <c r="A173" s="174"/>
      <c r="B173" s="174"/>
      <c r="C173" s="174"/>
      <c r="D173" s="174"/>
      <c r="E173" s="174"/>
      <c r="F173" s="176"/>
      <c r="G173" s="226"/>
      <c r="H173" s="166"/>
      <c r="I173" s="166"/>
      <c r="J173" s="174"/>
      <c r="K173" s="174"/>
      <c r="L173" s="176"/>
      <c r="M173" s="174"/>
    </row>
    <row r="174" spans="1:13" x14ac:dyDescent="0.2">
      <c r="A174" s="174"/>
      <c r="B174" s="174"/>
      <c r="C174" s="174"/>
      <c r="D174" s="174"/>
      <c r="E174" s="174"/>
      <c r="F174" s="176"/>
      <c r="G174" s="226"/>
      <c r="H174" s="166"/>
      <c r="I174" s="166"/>
      <c r="J174" s="174"/>
      <c r="K174" s="174"/>
      <c r="L174" s="176"/>
      <c r="M174" s="174"/>
    </row>
    <row r="175" spans="1:13" x14ac:dyDescent="0.2">
      <c r="A175" s="174"/>
      <c r="B175" s="174"/>
      <c r="C175" s="174"/>
      <c r="D175" s="174"/>
      <c r="E175" s="174"/>
      <c r="F175" s="176"/>
      <c r="G175" s="226"/>
      <c r="H175" s="166"/>
      <c r="I175" s="166"/>
      <c r="J175" s="174"/>
      <c r="K175" s="174"/>
      <c r="L175" s="176"/>
      <c r="M175" s="174"/>
    </row>
    <row r="176" spans="1:13" x14ac:dyDescent="0.2">
      <c r="A176" s="174"/>
      <c r="B176" s="174"/>
      <c r="C176" s="174"/>
      <c r="D176" s="174"/>
      <c r="E176" s="174"/>
      <c r="F176" s="176"/>
      <c r="G176" s="226"/>
      <c r="H176" s="166"/>
      <c r="I176" s="166"/>
      <c r="J176" s="174"/>
      <c r="K176" s="174"/>
      <c r="L176" s="176"/>
      <c r="M176" s="174"/>
    </row>
    <row r="177" spans="1:13" x14ac:dyDescent="0.2">
      <c r="A177" s="174"/>
      <c r="B177" s="174"/>
      <c r="C177" s="174"/>
      <c r="D177" s="174"/>
      <c r="E177" s="174"/>
      <c r="F177" s="176"/>
      <c r="G177" s="226"/>
      <c r="H177" s="166"/>
      <c r="I177" s="166"/>
      <c r="J177" s="174"/>
      <c r="K177" s="174"/>
      <c r="L177" s="176"/>
      <c r="M177" s="174"/>
    </row>
    <row r="178" spans="1:13" x14ac:dyDescent="0.2">
      <c r="A178" s="174"/>
      <c r="B178" s="174"/>
      <c r="C178" s="174"/>
      <c r="D178" s="174"/>
      <c r="E178" s="174"/>
      <c r="F178" s="176"/>
      <c r="G178" s="226"/>
      <c r="H178" s="166"/>
      <c r="I178" s="166"/>
      <c r="J178" s="174"/>
      <c r="K178" s="174"/>
      <c r="L178" s="176"/>
      <c r="M178" s="174"/>
    </row>
    <row r="179" spans="1:13" x14ac:dyDescent="0.2">
      <c r="A179" s="174"/>
      <c r="B179" s="174"/>
      <c r="C179" s="174"/>
      <c r="D179" s="174"/>
      <c r="E179" s="174"/>
      <c r="F179" s="176"/>
      <c r="G179" s="226"/>
      <c r="H179" s="166"/>
      <c r="I179" s="166"/>
      <c r="J179" s="174"/>
      <c r="K179" s="174"/>
      <c r="L179" s="176"/>
      <c r="M179" s="174"/>
    </row>
    <row r="180" spans="1:13" x14ac:dyDescent="0.2">
      <c r="A180" s="174"/>
      <c r="B180" s="174"/>
      <c r="C180" s="174"/>
      <c r="D180" s="174"/>
      <c r="E180" s="174"/>
      <c r="F180" s="176"/>
      <c r="G180" s="226"/>
      <c r="H180" s="166"/>
      <c r="I180" s="166"/>
      <c r="J180" s="174"/>
      <c r="K180" s="174"/>
      <c r="L180" s="176"/>
      <c r="M180" s="174"/>
    </row>
    <row r="181" spans="1:13" x14ac:dyDescent="0.2">
      <c r="A181" s="174"/>
      <c r="B181" s="174"/>
      <c r="C181" s="174"/>
      <c r="D181" s="174"/>
      <c r="E181" s="174"/>
      <c r="F181" s="176"/>
      <c r="G181" s="226"/>
      <c r="H181" s="166"/>
      <c r="I181" s="166"/>
      <c r="J181" s="174"/>
      <c r="K181" s="174"/>
      <c r="L181" s="176"/>
      <c r="M181" s="174"/>
    </row>
    <row r="182" spans="1:13" x14ac:dyDescent="0.2">
      <c r="A182" s="174"/>
      <c r="B182" s="174"/>
      <c r="C182" s="174"/>
      <c r="D182" s="174"/>
      <c r="E182" s="174"/>
      <c r="F182" s="176"/>
      <c r="G182" s="226"/>
      <c r="H182" s="166"/>
      <c r="I182" s="166"/>
      <c r="J182" s="174"/>
      <c r="K182" s="174"/>
      <c r="L182" s="176"/>
      <c r="M182" s="174"/>
    </row>
    <row r="183" spans="1:13" x14ac:dyDescent="0.2">
      <c r="A183" s="174"/>
      <c r="B183" s="174"/>
      <c r="C183" s="174"/>
      <c r="D183" s="174"/>
      <c r="E183" s="174"/>
      <c r="F183" s="176"/>
      <c r="G183" s="226"/>
      <c r="H183" s="166"/>
      <c r="I183" s="166"/>
      <c r="J183" s="174"/>
      <c r="K183" s="174"/>
      <c r="L183" s="176"/>
      <c r="M183" s="174"/>
    </row>
    <row r="184" spans="1:13" x14ac:dyDescent="0.2">
      <c r="A184" s="174"/>
      <c r="B184" s="174"/>
      <c r="C184" s="174"/>
      <c r="D184" s="174"/>
      <c r="E184" s="174"/>
      <c r="F184" s="176"/>
      <c r="G184" s="226"/>
      <c r="H184" s="166"/>
      <c r="I184" s="166"/>
      <c r="J184" s="174"/>
      <c r="K184" s="174"/>
      <c r="L184" s="176"/>
      <c r="M184" s="174"/>
    </row>
    <row r="185" spans="1:13" x14ac:dyDescent="0.2">
      <c r="A185" s="174"/>
      <c r="B185" s="174"/>
      <c r="C185" s="174"/>
      <c r="D185" s="174"/>
      <c r="E185" s="174"/>
      <c r="F185" s="176"/>
      <c r="G185" s="226"/>
      <c r="H185" s="166"/>
      <c r="I185" s="166"/>
      <c r="J185" s="174"/>
      <c r="K185" s="174"/>
      <c r="L185" s="176"/>
      <c r="M185" s="174"/>
    </row>
    <row r="186" spans="1:13" x14ac:dyDescent="0.2">
      <c r="A186" s="174"/>
      <c r="B186" s="174"/>
      <c r="C186" s="174"/>
      <c r="D186" s="174"/>
      <c r="E186" s="174"/>
      <c r="F186" s="176"/>
      <c r="G186" s="226"/>
      <c r="H186" s="166"/>
      <c r="I186" s="166"/>
      <c r="J186" s="174"/>
      <c r="K186" s="174"/>
      <c r="L186" s="176"/>
      <c r="M186" s="174"/>
    </row>
    <row r="187" spans="1:13" x14ac:dyDescent="0.2">
      <c r="A187" s="174"/>
      <c r="B187" s="174"/>
      <c r="C187" s="174"/>
      <c r="D187" s="174"/>
      <c r="E187" s="174"/>
      <c r="F187" s="176"/>
      <c r="G187" s="226"/>
      <c r="H187" s="166"/>
      <c r="I187" s="166"/>
      <c r="J187" s="174"/>
      <c r="K187" s="174"/>
      <c r="L187" s="176"/>
      <c r="M187" s="174"/>
    </row>
    <row r="188" spans="1:13" x14ac:dyDescent="0.2">
      <c r="A188" s="174"/>
      <c r="B188" s="174"/>
      <c r="C188" s="174"/>
      <c r="D188" s="174"/>
      <c r="E188" s="174"/>
      <c r="F188" s="176"/>
      <c r="G188" s="226"/>
      <c r="H188" s="166"/>
      <c r="I188" s="166"/>
      <c r="J188" s="174"/>
      <c r="K188" s="174"/>
      <c r="L188" s="176"/>
      <c r="M188" s="174"/>
    </row>
    <row r="189" spans="1:13" x14ac:dyDescent="0.2">
      <c r="A189" s="174"/>
      <c r="B189" s="174"/>
      <c r="C189" s="174"/>
      <c r="D189" s="174"/>
      <c r="E189" s="174"/>
      <c r="F189" s="176"/>
      <c r="G189" s="226"/>
      <c r="H189" s="166"/>
      <c r="I189" s="166"/>
      <c r="J189" s="174"/>
      <c r="K189" s="174"/>
      <c r="L189" s="176"/>
      <c r="M189" s="174"/>
    </row>
    <row r="190" spans="1:13" x14ac:dyDescent="0.2">
      <c r="A190" s="174"/>
      <c r="B190" s="174"/>
      <c r="C190" s="174"/>
      <c r="D190" s="174"/>
      <c r="E190" s="174"/>
      <c r="F190" s="176"/>
      <c r="G190" s="226"/>
      <c r="H190" s="166"/>
      <c r="I190" s="166"/>
      <c r="J190" s="174"/>
      <c r="K190" s="174"/>
      <c r="L190" s="176"/>
      <c r="M190" s="174"/>
    </row>
    <row r="191" spans="1:13" x14ac:dyDescent="0.2">
      <c r="A191" s="174"/>
      <c r="B191" s="174"/>
      <c r="C191" s="174"/>
      <c r="D191" s="174"/>
      <c r="E191" s="174"/>
      <c r="F191" s="176"/>
      <c r="G191" s="226"/>
      <c r="H191" s="166"/>
      <c r="I191" s="166"/>
      <c r="J191" s="174"/>
      <c r="K191" s="174"/>
      <c r="L191" s="176"/>
      <c r="M191" s="174"/>
    </row>
    <row r="192" spans="1:13" x14ac:dyDescent="0.2">
      <c r="A192" s="174"/>
      <c r="B192" s="174"/>
      <c r="C192" s="174"/>
      <c r="D192" s="174"/>
      <c r="E192" s="174"/>
      <c r="F192" s="176"/>
      <c r="G192" s="226"/>
      <c r="H192" s="166"/>
      <c r="I192" s="166"/>
      <c r="J192" s="174"/>
      <c r="K192" s="174"/>
      <c r="L192" s="176"/>
      <c r="M192" s="174"/>
    </row>
    <row r="193" spans="1:13" x14ac:dyDescent="0.2">
      <c r="A193" s="174"/>
      <c r="B193" s="174"/>
      <c r="C193" s="174"/>
      <c r="D193" s="174"/>
      <c r="E193" s="174"/>
      <c r="F193" s="176"/>
      <c r="G193" s="226"/>
      <c r="H193" s="166"/>
      <c r="I193" s="166"/>
      <c r="J193" s="174"/>
      <c r="K193" s="174"/>
      <c r="L193" s="176"/>
      <c r="M193" s="174"/>
    </row>
    <row r="194" spans="1:13" x14ac:dyDescent="0.2">
      <c r="A194" s="174"/>
      <c r="B194" s="174"/>
      <c r="C194" s="174"/>
      <c r="D194" s="174"/>
      <c r="E194" s="174"/>
      <c r="F194" s="176"/>
      <c r="G194" s="226"/>
      <c r="H194" s="166"/>
      <c r="I194" s="166"/>
      <c r="J194" s="174"/>
      <c r="K194" s="174"/>
      <c r="L194" s="176"/>
      <c r="M194" s="174"/>
    </row>
    <row r="195" spans="1:13" x14ac:dyDescent="0.2">
      <c r="A195" s="174"/>
      <c r="B195" s="174"/>
      <c r="C195" s="174"/>
      <c r="D195" s="174"/>
      <c r="E195" s="174"/>
      <c r="F195" s="176"/>
      <c r="G195" s="226"/>
      <c r="H195" s="166"/>
      <c r="I195" s="166"/>
      <c r="J195" s="174"/>
      <c r="K195" s="174"/>
      <c r="L195" s="176"/>
      <c r="M195" s="174"/>
    </row>
    <row r="196" spans="1:13" x14ac:dyDescent="0.2">
      <c r="A196" s="174"/>
      <c r="B196" s="174"/>
      <c r="C196" s="174"/>
      <c r="D196" s="174"/>
      <c r="E196" s="174"/>
      <c r="F196" s="176"/>
      <c r="G196" s="226"/>
      <c r="H196" s="166"/>
      <c r="I196" s="166"/>
      <c r="J196" s="174"/>
      <c r="K196" s="174"/>
      <c r="L196" s="176"/>
      <c r="M196" s="174"/>
    </row>
    <row r="197" spans="1:13" x14ac:dyDescent="0.2">
      <c r="A197" s="174"/>
      <c r="B197" s="174"/>
      <c r="C197" s="174"/>
      <c r="D197" s="174"/>
      <c r="E197" s="174"/>
      <c r="F197" s="176"/>
      <c r="G197" s="226"/>
      <c r="H197" s="166"/>
      <c r="I197" s="166"/>
      <c r="J197" s="174"/>
      <c r="K197" s="174"/>
      <c r="L197" s="176"/>
      <c r="M197" s="174"/>
    </row>
    <row r="198" spans="1:13" x14ac:dyDescent="0.2">
      <c r="A198" s="174"/>
      <c r="B198" s="174"/>
      <c r="C198" s="174"/>
      <c r="D198" s="174"/>
      <c r="E198" s="174"/>
      <c r="F198" s="176"/>
      <c r="G198" s="226"/>
      <c r="H198" s="166"/>
      <c r="I198" s="166"/>
      <c r="J198" s="174"/>
      <c r="K198" s="174"/>
      <c r="L198" s="176"/>
      <c r="M198" s="174"/>
    </row>
    <row r="199" spans="1:13" x14ac:dyDescent="0.2">
      <c r="A199" s="174"/>
      <c r="B199" s="174"/>
      <c r="C199" s="174"/>
      <c r="D199" s="174"/>
      <c r="E199" s="174"/>
      <c r="F199" s="176"/>
      <c r="G199" s="226"/>
      <c r="H199" s="166"/>
      <c r="I199" s="166"/>
      <c r="J199" s="174"/>
      <c r="K199" s="174"/>
      <c r="L199" s="176"/>
      <c r="M199" s="174"/>
    </row>
    <row r="200" spans="1:13" x14ac:dyDescent="0.2">
      <c r="A200" s="174"/>
      <c r="B200" s="174"/>
      <c r="C200" s="174"/>
      <c r="D200" s="174"/>
      <c r="E200" s="174"/>
      <c r="F200" s="176"/>
      <c r="G200" s="226"/>
      <c r="H200" s="166"/>
      <c r="I200" s="166"/>
      <c r="J200" s="174"/>
      <c r="K200" s="174"/>
      <c r="L200" s="176"/>
      <c r="M200" s="174"/>
    </row>
    <row r="201" spans="1:13" x14ac:dyDescent="0.2">
      <c r="A201" s="174"/>
      <c r="B201" s="174"/>
      <c r="C201" s="174"/>
      <c r="D201" s="174"/>
      <c r="E201" s="174"/>
      <c r="F201" s="176"/>
      <c r="G201" s="226"/>
      <c r="H201" s="166"/>
      <c r="I201" s="166"/>
      <c r="J201" s="174"/>
      <c r="K201" s="174"/>
      <c r="L201" s="176"/>
      <c r="M201" s="174"/>
    </row>
    <row r="202" spans="1:13" x14ac:dyDescent="0.2">
      <c r="A202" s="174"/>
      <c r="B202" s="174"/>
      <c r="C202" s="174"/>
      <c r="D202" s="174"/>
      <c r="E202" s="174"/>
      <c r="F202" s="176"/>
      <c r="G202" s="226"/>
      <c r="H202" s="166"/>
      <c r="I202" s="166"/>
      <c r="J202" s="174"/>
      <c r="K202" s="174"/>
      <c r="L202" s="176"/>
      <c r="M202" s="174"/>
    </row>
    <row r="203" spans="1:13" x14ac:dyDescent="0.2">
      <c r="A203" s="174"/>
      <c r="B203" s="174"/>
      <c r="C203" s="174"/>
      <c r="D203" s="174"/>
      <c r="E203" s="174"/>
      <c r="F203" s="176"/>
      <c r="G203" s="226"/>
      <c r="H203" s="166"/>
      <c r="I203" s="166"/>
      <c r="J203" s="174"/>
      <c r="K203" s="174"/>
      <c r="L203" s="176"/>
      <c r="M203" s="174"/>
    </row>
    <row r="204" spans="1:13" x14ac:dyDescent="0.2">
      <c r="A204" s="174"/>
      <c r="B204" s="174"/>
      <c r="C204" s="174"/>
      <c r="D204" s="174"/>
      <c r="E204" s="174"/>
      <c r="F204" s="176"/>
      <c r="G204" s="226"/>
      <c r="H204" s="166"/>
      <c r="I204" s="166"/>
      <c r="J204" s="174"/>
      <c r="K204" s="174"/>
      <c r="L204" s="176"/>
      <c r="M204" s="174"/>
    </row>
    <row r="205" spans="1:13" x14ac:dyDescent="0.2">
      <c r="A205" s="174"/>
      <c r="B205" s="174"/>
      <c r="C205" s="174"/>
      <c r="D205" s="174"/>
      <c r="E205" s="174"/>
      <c r="F205" s="176"/>
      <c r="G205" s="226"/>
      <c r="H205" s="166"/>
      <c r="I205" s="166"/>
      <c r="J205" s="174"/>
      <c r="K205" s="174"/>
      <c r="L205" s="176"/>
      <c r="M205" s="174"/>
    </row>
    <row r="206" spans="1:13" x14ac:dyDescent="0.2">
      <c r="A206" s="174"/>
      <c r="B206" s="174"/>
      <c r="C206" s="174"/>
      <c r="D206" s="174"/>
      <c r="E206" s="174"/>
      <c r="F206" s="176"/>
      <c r="G206" s="226"/>
      <c r="H206" s="166"/>
      <c r="I206" s="166"/>
      <c r="J206" s="174"/>
      <c r="K206" s="174"/>
      <c r="L206" s="176"/>
      <c r="M206" s="174"/>
    </row>
    <row r="207" spans="1:13" x14ac:dyDescent="0.2">
      <c r="A207" s="174"/>
      <c r="B207" s="174"/>
      <c r="C207" s="174"/>
      <c r="D207" s="174"/>
      <c r="E207" s="174"/>
      <c r="F207" s="176"/>
      <c r="G207" s="226"/>
      <c r="H207" s="166"/>
      <c r="I207" s="166"/>
      <c r="J207" s="174"/>
      <c r="K207" s="174"/>
      <c r="L207" s="176"/>
      <c r="M207" s="174"/>
    </row>
    <row r="208" spans="1:13" x14ac:dyDescent="0.2">
      <c r="A208" s="174"/>
      <c r="B208" s="174"/>
      <c r="C208" s="174"/>
      <c r="D208" s="174"/>
      <c r="E208" s="174"/>
      <c r="F208" s="176"/>
      <c r="G208" s="226"/>
      <c r="H208" s="166"/>
      <c r="I208" s="166"/>
      <c r="J208" s="174"/>
      <c r="K208" s="174"/>
      <c r="L208" s="176"/>
      <c r="M208" s="174"/>
    </row>
    <row r="209" spans="1:13" x14ac:dyDescent="0.2">
      <c r="A209" s="174"/>
      <c r="B209" s="174"/>
      <c r="C209" s="174"/>
      <c r="D209" s="174"/>
      <c r="E209" s="174"/>
      <c r="F209" s="176"/>
      <c r="G209" s="226"/>
      <c r="H209" s="166"/>
      <c r="I209" s="166"/>
      <c r="J209" s="174"/>
      <c r="K209" s="174"/>
      <c r="L209" s="176"/>
      <c r="M209" s="174"/>
    </row>
    <row r="210" spans="1:13" x14ac:dyDescent="0.2">
      <c r="A210" s="174"/>
      <c r="B210" s="174"/>
      <c r="C210" s="174"/>
      <c r="D210" s="174"/>
      <c r="E210" s="174"/>
      <c r="F210" s="176"/>
      <c r="G210" s="226"/>
      <c r="H210" s="166"/>
      <c r="I210" s="166"/>
      <c r="J210" s="174"/>
      <c r="K210" s="174"/>
      <c r="L210" s="176"/>
      <c r="M210" s="174"/>
    </row>
    <row r="211" spans="1:13" x14ac:dyDescent="0.2">
      <c r="A211" s="174"/>
      <c r="B211" s="174"/>
      <c r="C211" s="174"/>
      <c r="D211" s="174"/>
      <c r="E211" s="174"/>
      <c r="F211" s="176"/>
      <c r="G211" s="226"/>
      <c r="H211" s="166"/>
      <c r="I211" s="166"/>
      <c r="J211" s="174"/>
      <c r="K211" s="174"/>
      <c r="L211" s="176"/>
      <c r="M211" s="174"/>
    </row>
    <row r="212" spans="1:13" x14ac:dyDescent="0.2">
      <c r="A212" s="174"/>
      <c r="B212" s="174"/>
      <c r="C212" s="174"/>
      <c r="D212" s="174"/>
      <c r="E212" s="174"/>
      <c r="F212" s="176"/>
      <c r="G212" s="226"/>
      <c r="H212" s="166"/>
      <c r="I212" s="166"/>
      <c r="J212" s="174"/>
      <c r="K212" s="174"/>
      <c r="L212" s="176"/>
      <c r="M212" s="174"/>
    </row>
    <row r="213" spans="1:13" x14ac:dyDescent="0.2">
      <c r="A213" s="174"/>
      <c r="B213" s="174"/>
      <c r="C213" s="174"/>
      <c r="D213" s="174"/>
      <c r="E213" s="174"/>
      <c r="F213" s="176"/>
      <c r="G213" s="226"/>
      <c r="H213" s="166"/>
      <c r="I213" s="166"/>
      <c r="J213" s="174"/>
      <c r="K213" s="174"/>
      <c r="L213" s="176"/>
      <c r="M213" s="174"/>
    </row>
    <row r="214" spans="1:13" x14ac:dyDescent="0.2">
      <c r="A214" s="174"/>
      <c r="B214" s="174"/>
      <c r="C214" s="174"/>
      <c r="D214" s="174"/>
      <c r="E214" s="174"/>
      <c r="F214" s="176"/>
      <c r="G214" s="226"/>
      <c r="H214" s="166"/>
      <c r="I214" s="166"/>
      <c r="J214" s="174"/>
      <c r="K214" s="174"/>
      <c r="L214" s="176"/>
      <c r="M214" s="174"/>
    </row>
    <row r="215" spans="1:13" x14ac:dyDescent="0.2">
      <c r="A215" s="174"/>
      <c r="B215" s="174"/>
      <c r="C215" s="174"/>
      <c r="D215" s="174"/>
      <c r="E215" s="174"/>
      <c r="F215" s="176"/>
      <c r="G215" s="226"/>
      <c r="H215" s="166"/>
      <c r="I215" s="166"/>
      <c r="J215" s="174"/>
      <c r="K215" s="174"/>
      <c r="L215" s="176"/>
      <c r="M215" s="174"/>
    </row>
    <row r="216" spans="1:13" x14ac:dyDescent="0.2">
      <c r="A216" s="174"/>
      <c r="B216" s="174"/>
      <c r="C216" s="174"/>
      <c r="D216" s="174"/>
      <c r="E216" s="174"/>
      <c r="F216" s="176"/>
      <c r="G216" s="226"/>
      <c r="H216" s="166"/>
      <c r="I216" s="166"/>
      <c r="J216" s="174"/>
      <c r="K216" s="174"/>
      <c r="L216" s="176"/>
      <c r="M216" s="174"/>
    </row>
    <row r="217" spans="1:13" x14ac:dyDescent="0.2">
      <c r="A217" s="174"/>
      <c r="B217" s="174"/>
      <c r="C217" s="174"/>
      <c r="D217" s="174"/>
      <c r="E217" s="174"/>
      <c r="F217" s="176"/>
      <c r="G217" s="226"/>
      <c r="H217" s="166"/>
      <c r="I217" s="166"/>
      <c r="J217" s="174"/>
      <c r="K217" s="174"/>
      <c r="L217" s="176"/>
      <c r="M217" s="174"/>
    </row>
    <row r="218" spans="1:13" x14ac:dyDescent="0.2">
      <c r="A218" s="174"/>
      <c r="B218" s="174"/>
      <c r="C218" s="174"/>
      <c r="D218" s="174"/>
      <c r="E218" s="174"/>
      <c r="F218" s="176"/>
      <c r="G218" s="226"/>
      <c r="H218" s="166"/>
      <c r="I218" s="166"/>
      <c r="J218" s="174"/>
      <c r="K218" s="174"/>
      <c r="L218" s="176"/>
      <c r="M218" s="174"/>
    </row>
    <row r="219" spans="1:13" x14ac:dyDescent="0.2">
      <c r="A219" s="174"/>
      <c r="B219" s="174"/>
      <c r="C219" s="174"/>
      <c r="D219" s="174"/>
      <c r="E219" s="174"/>
      <c r="F219" s="176"/>
      <c r="G219" s="226"/>
      <c r="H219" s="166"/>
      <c r="I219" s="166"/>
      <c r="J219" s="174"/>
      <c r="K219" s="174"/>
      <c r="L219" s="176"/>
      <c r="M219" s="174"/>
    </row>
    <row r="220" spans="1:13" x14ac:dyDescent="0.2">
      <c r="A220" s="174"/>
      <c r="B220" s="174"/>
      <c r="C220" s="174"/>
      <c r="D220" s="174"/>
      <c r="E220" s="174"/>
      <c r="F220" s="176"/>
      <c r="G220" s="226"/>
      <c r="H220" s="166"/>
      <c r="I220" s="166"/>
      <c r="J220" s="174"/>
      <c r="K220" s="174"/>
      <c r="L220" s="176"/>
      <c r="M220" s="174"/>
    </row>
    <row r="221" spans="1:13" x14ac:dyDescent="0.2">
      <c r="A221" s="174"/>
      <c r="B221" s="174"/>
      <c r="C221" s="174"/>
      <c r="D221" s="174"/>
      <c r="E221" s="174"/>
      <c r="F221" s="176"/>
      <c r="G221" s="226"/>
      <c r="H221" s="166"/>
      <c r="I221" s="166"/>
      <c r="J221" s="174"/>
      <c r="K221" s="174"/>
      <c r="L221" s="176"/>
      <c r="M221" s="174"/>
    </row>
    <row r="222" spans="1:13" x14ac:dyDescent="0.2">
      <c r="A222" s="174"/>
      <c r="B222" s="174"/>
      <c r="C222" s="174"/>
      <c r="D222" s="174"/>
      <c r="E222" s="174"/>
      <c r="F222" s="176"/>
      <c r="G222" s="226"/>
      <c r="H222" s="166"/>
      <c r="I222" s="166"/>
      <c r="J222" s="174"/>
      <c r="K222" s="174"/>
      <c r="L222" s="176"/>
      <c r="M222" s="174"/>
    </row>
    <row r="223" spans="1:13" x14ac:dyDescent="0.2">
      <c r="A223" s="174"/>
      <c r="B223" s="174"/>
      <c r="C223" s="174"/>
      <c r="D223" s="174"/>
      <c r="E223" s="174"/>
      <c r="F223" s="176"/>
      <c r="G223" s="226"/>
      <c r="H223" s="166"/>
      <c r="I223" s="166"/>
      <c r="J223" s="174"/>
      <c r="K223" s="174"/>
      <c r="L223" s="176"/>
      <c r="M223" s="174"/>
    </row>
    <row r="224" spans="1:13" x14ac:dyDescent="0.2">
      <c r="A224" s="174"/>
      <c r="B224" s="174"/>
      <c r="C224" s="174"/>
      <c r="D224" s="174"/>
      <c r="E224" s="174"/>
      <c r="F224" s="176"/>
      <c r="G224" s="226"/>
      <c r="H224" s="166"/>
      <c r="I224" s="166"/>
      <c r="J224" s="174"/>
      <c r="K224" s="174"/>
      <c r="L224" s="176"/>
      <c r="M224" s="174"/>
    </row>
    <row r="225" spans="1:13" x14ac:dyDescent="0.2">
      <c r="A225" s="174"/>
      <c r="B225" s="174"/>
      <c r="C225" s="174"/>
      <c r="D225" s="174"/>
      <c r="E225" s="174"/>
      <c r="F225" s="176"/>
      <c r="G225" s="226"/>
      <c r="H225" s="166"/>
      <c r="I225" s="166"/>
      <c r="J225" s="174"/>
      <c r="K225" s="174"/>
      <c r="L225" s="176"/>
      <c r="M225" s="174"/>
    </row>
    <row r="226" spans="1:13" x14ac:dyDescent="0.2">
      <c r="A226" s="174"/>
      <c r="B226" s="174"/>
      <c r="C226" s="174"/>
      <c r="D226" s="174"/>
      <c r="E226" s="174"/>
      <c r="F226" s="176"/>
      <c r="G226" s="226"/>
      <c r="H226" s="166"/>
      <c r="I226" s="166"/>
      <c r="J226" s="174"/>
      <c r="K226" s="174"/>
      <c r="L226" s="176"/>
      <c r="M226" s="174"/>
    </row>
    <row r="227" spans="1:13" x14ac:dyDescent="0.2">
      <c r="A227" s="174"/>
      <c r="B227" s="174"/>
      <c r="C227" s="174"/>
      <c r="D227" s="174"/>
      <c r="E227" s="174"/>
      <c r="F227" s="176"/>
      <c r="G227" s="226"/>
      <c r="H227" s="166"/>
      <c r="I227" s="166"/>
      <c r="J227" s="174"/>
      <c r="K227" s="174"/>
      <c r="L227" s="176"/>
      <c r="M227" s="174"/>
    </row>
    <row r="228" spans="1:13" x14ac:dyDescent="0.2">
      <c r="A228" s="174"/>
      <c r="B228" s="174"/>
      <c r="C228" s="174"/>
      <c r="D228" s="174"/>
      <c r="E228" s="174"/>
      <c r="F228" s="176"/>
      <c r="G228" s="226"/>
      <c r="H228" s="166"/>
      <c r="I228" s="166"/>
      <c r="J228" s="174"/>
      <c r="K228" s="174"/>
      <c r="L228" s="176"/>
      <c r="M228" s="174"/>
    </row>
    <row r="229" spans="1:13" x14ac:dyDescent="0.2">
      <c r="A229" s="174"/>
      <c r="B229" s="174"/>
      <c r="C229" s="174"/>
      <c r="D229" s="174"/>
      <c r="E229" s="174"/>
      <c r="F229" s="176"/>
      <c r="G229" s="226"/>
      <c r="H229" s="166"/>
      <c r="I229" s="166"/>
      <c r="J229" s="174"/>
      <c r="K229" s="174"/>
      <c r="L229" s="176"/>
      <c r="M229" s="174"/>
    </row>
    <row r="230" spans="1:13" x14ac:dyDescent="0.2">
      <c r="A230" s="174"/>
      <c r="B230" s="174"/>
      <c r="C230" s="174"/>
      <c r="D230" s="174"/>
      <c r="E230" s="174"/>
      <c r="F230" s="176"/>
      <c r="G230" s="226"/>
      <c r="H230" s="166"/>
      <c r="I230" s="166"/>
      <c r="J230" s="174"/>
      <c r="K230" s="174"/>
      <c r="L230" s="176"/>
      <c r="M230" s="174"/>
    </row>
    <row r="231" spans="1:13" x14ac:dyDescent="0.2">
      <c r="A231" s="174"/>
      <c r="B231" s="174"/>
      <c r="C231" s="174"/>
      <c r="D231" s="174"/>
      <c r="E231" s="174"/>
      <c r="F231" s="176"/>
      <c r="G231" s="226"/>
      <c r="H231" s="166"/>
      <c r="I231" s="166"/>
      <c r="J231" s="174"/>
      <c r="K231" s="174"/>
      <c r="L231" s="176"/>
      <c r="M231" s="174"/>
    </row>
    <row r="232" spans="1:13" x14ac:dyDescent="0.2">
      <c r="A232" s="174"/>
      <c r="B232" s="174"/>
      <c r="C232" s="174"/>
      <c r="D232" s="174"/>
      <c r="E232" s="174"/>
      <c r="F232" s="176"/>
      <c r="G232" s="226"/>
      <c r="H232" s="166"/>
      <c r="I232" s="166"/>
      <c r="J232" s="174"/>
      <c r="K232" s="174"/>
      <c r="L232" s="176"/>
      <c r="M232" s="174"/>
    </row>
    <row r="233" spans="1:13" x14ac:dyDescent="0.2">
      <c r="A233" s="174"/>
      <c r="B233" s="174"/>
      <c r="C233" s="174"/>
      <c r="D233" s="174"/>
      <c r="E233" s="174"/>
      <c r="F233" s="176"/>
      <c r="G233" s="226"/>
      <c r="H233" s="166"/>
      <c r="I233" s="166"/>
      <c r="J233" s="174"/>
      <c r="K233" s="174"/>
      <c r="L233" s="176"/>
      <c r="M233" s="174"/>
    </row>
    <row r="234" spans="1:13" x14ac:dyDescent="0.2">
      <c r="A234" s="174"/>
      <c r="B234" s="174"/>
      <c r="C234" s="174"/>
      <c r="D234" s="174"/>
      <c r="E234" s="174"/>
      <c r="F234" s="176"/>
      <c r="G234" s="226"/>
      <c r="H234" s="166"/>
      <c r="I234" s="166"/>
      <c r="J234" s="174"/>
      <c r="K234" s="174"/>
      <c r="L234" s="176"/>
      <c r="M234" s="174"/>
    </row>
    <row r="235" spans="1:13" x14ac:dyDescent="0.2">
      <c r="A235" s="174"/>
      <c r="B235" s="174"/>
      <c r="C235" s="174"/>
      <c r="D235" s="174"/>
      <c r="E235" s="174"/>
      <c r="F235" s="176"/>
      <c r="G235" s="226"/>
      <c r="H235" s="166"/>
      <c r="I235" s="166"/>
      <c r="J235" s="174"/>
      <c r="K235" s="174"/>
      <c r="L235" s="176"/>
      <c r="M235" s="174"/>
    </row>
    <row r="236" spans="1:13" x14ac:dyDescent="0.2">
      <c r="A236" s="174"/>
      <c r="B236" s="174"/>
      <c r="C236" s="174"/>
      <c r="D236" s="174"/>
      <c r="E236" s="174"/>
      <c r="F236" s="176"/>
      <c r="G236" s="226"/>
      <c r="H236" s="166"/>
      <c r="I236" s="166"/>
      <c r="J236" s="174"/>
      <c r="K236" s="174"/>
      <c r="L236" s="176"/>
      <c r="M236" s="174"/>
    </row>
    <row r="237" spans="1:13" x14ac:dyDescent="0.2">
      <c r="A237" s="174"/>
      <c r="B237" s="174"/>
      <c r="C237" s="174"/>
      <c r="D237" s="174"/>
      <c r="E237" s="174"/>
      <c r="F237" s="176"/>
      <c r="G237" s="226"/>
      <c r="H237" s="166"/>
      <c r="I237" s="166"/>
      <c r="J237" s="174"/>
      <c r="K237" s="174"/>
      <c r="L237" s="176"/>
      <c r="M237" s="174"/>
    </row>
    <row r="238" spans="1:13" x14ac:dyDescent="0.2">
      <c r="A238" s="174"/>
      <c r="B238" s="174"/>
      <c r="C238" s="174"/>
      <c r="D238" s="174"/>
      <c r="E238" s="174"/>
      <c r="F238" s="176"/>
      <c r="G238" s="226"/>
      <c r="H238" s="166"/>
      <c r="I238" s="166"/>
      <c r="J238" s="174"/>
      <c r="K238" s="174"/>
      <c r="L238" s="176"/>
      <c r="M238" s="174"/>
    </row>
    <row r="239" spans="1:13" x14ac:dyDescent="0.2">
      <c r="A239" s="174"/>
      <c r="B239" s="174"/>
      <c r="C239" s="174"/>
      <c r="D239" s="174"/>
      <c r="E239" s="174"/>
      <c r="F239" s="176"/>
      <c r="G239" s="226"/>
      <c r="H239" s="166"/>
      <c r="I239" s="166"/>
      <c r="J239" s="174"/>
      <c r="K239" s="174"/>
      <c r="L239" s="176"/>
      <c r="M239" s="174"/>
    </row>
    <row r="240" spans="1:13" x14ac:dyDescent="0.2">
      <c r="A240" s="174"/>
      <c r="B240" s="174"/>
      <c r="C240" s="174"/>
      <c r="D240" s="174"/>
      <c r="E240" s="174"/>
      <c r="F240" s="176"/>
      <c r="G240" s="226"/>
      <c r="H240" s="166"/>
      <c r="I240" s="166"/>
      <c r="J240" s="174"/>
      <c r="K240" s="174"/>
      <c r="L240" s="176"/>
      <c r="M240" s="174"/>
    </row>
    <row r="241" spans="1:13" x14ac:dyDescent="0.2">
      <c r="A241" s="174"/>
      <c r="B241" s="174"/>
      <c r="C241" s="174"/>
      <c r="D241" s="174"/>
      <c r="E241" s="174"/>
      <c r="F241" s="176"/>
      <c r="G241" s="226"/>
      <c r="H241" s="166"/>
      <c r="I241" s="166"/>
      <c r="J241" s="174"/>
      <c r="K241" s="174"/>
      <c r="L241" s="176"/>
      <c r="M241" s="174"/>
    </row>
    <row r="242" spans="1:13" x14ac:dyDescent="0.2">
      <c r="A242" s="174"/>
      <c r="B242" s="174"/>
      <c r="C242" s="174"/>
      <c r="D242" s="174"/>
      <c r="E242" s="174"/>
      <c r="F242" s="176"/>
      <c r="G242" s="226"/>
      <c r="H242" s="166"/>
      <c r="I242" s="166"/>
      <c r="J242" s="174"/>
      <c r="K242" s="174"/>
      <c r="L242" s="176"/>
      <c r="M242" s="174"/>
    </row>
    <row r="243" spans="1:13" x14ac:dyDescent="0.2">
      <c r="A243" s="174"/>
      <c r="B243" s="174"/>
      <c r="C243" s="174"/>
      <c r="D243" s="174"/>
      <c r="E243" s="174"/>
      <c r="F243" s="176"/>
      <c r="G243" s="226"/>
      <c r="H243" s="166"/>
      <c r="I243" s="166"/>
      <c r="J243" s="174"/>
      <c r="K243" s="174"/>
      <c r="L243" s="176"/>
      <c r="M243" s="174"/>
    </row>
    <row r="244" spans="1:13" x14ac:dyDescent="0.2">
      <c r="A244" s="174"/>
      <c r="B244" s="174"/>
      <c r="C244" s="174"/>
      <c r="D244" s="174"/>
      <c r="E244" s="174"/>
      <c r="F244" s="176"/>
      <c r="G244" s="226"/>
      <c r="H244" s="166"/>
      <c r="I244" s="166"/>
      <c r="J244" s="174"/>
      <c r="K244" s="174"/>
      <c r="L244" s="176"/>
      <c r="M244" s="174"/>
    </row>
    <row r="245" spans="1:13" x14ac:dyDescent="0.2">
      <c r="A245" s="174"/>
      <c r="B245" s="174"/>
      <c r="C245" s="174"/>
      <c r="D245" s="174"/>
      <c r="E245" s="174"/>
      <c r="F245" s="176"/>
      <c r="G245" s="226"/>
      <c r="H245" s="166"/>
      <c r="I245" s="166"/>
      <c r="J245" s="174"/>
      <c r="K245" s="174"/>
      <c r="L245" s="176"/>
      <c r="M245" s="174"/>
    </row>
    <row r="246" spans="1:13" x14ac:dyDescent="0.2">
      <c r="A246" s="174"/>
      <c r="B246" s="174"/>
      <c r="C246" s="174"/>
      <c r="D246" s="174"/>
      <c r="E246" s="174"/>
      <c r="F246" s="176"/>
      <c r="G246" s="226"/>
      <c r="H246" s="166"/>
      <c r="I246" s="166"/>
      <c r="J246" s="174"/>
      <c r="K246" s="174"/>
      <c r="L246" s="176"/>
      <c r="M246" s="174"/>
    </row>
    <row r="247" spans="1:13" x14ac:dyDescent="0.2">
      <c r="A247" s="174"/>
      <c r="B247" s="174"/>
      <c r="C247" s="174"/>
      <c r="D247" s="174"/>
      <c r="E247" s="174"/>
      <c r="F247" s="176"/>
      <c r="G247" s="226"/>
      <c r="H247" s="166"/>
      <c r="I247" s="166"/>
      <c r="J247" s="174"/>
      <c r="K247" s="174"/>
      <c r="L247" s="176"/>
      <c r="M247" s="174"/>
    </row>
    <row r="248" spans="1:13" x14ac:dyDescent="0.2">
      <c r="A248" s="174"/>
      <c r="B248" s="174"/>
      <c r="C248" s="174"/>
      <c r="D248" s="174"/>
      <c r="E248" s="174"/>
      <c r="F248" s="176"/>
      <c r="G248" s="226"/>
      <c r="H248" s="166"/>
      <c r="I248" s="166"/>
      <c r="J248" s="174"/>
      <c r="K248" s="174"/>
      <c r="L248" s="176"/>
      <c r="M248" s="174"/>
    </row>
    <row r="249" spans="1:13" x14ac:dyDescent="0.2">
      <c r="A249" s="174"/>
      <c r="B249" s="174"/>
      <c r="C249" s="174"/>
      <c r="D249" s="174"/>
      <c r="E249" s="174"/>
      <c r="F249" s="176"/>
      <c r="G249" s="226"/>
      <c r="H249" s="166"/>
      <c r="I249" s="166"/>
      <c r="J249" s="174"/>
      <c r="K249" s="174"/>
      <c r="L249" s="176"/>
      <c r="M249" s="174"/>
    </row>
    <row r="250" spans="1:13" x14ac:dyDescent="0.2">
      <c r="A250" s="174"/>
      <c r="B250" s="174"/>
      <c r="C250" s="174"/>
      <c r="D250" s="174"/>
      <c r="E250" s="174"/>
      <c r="F250" s="176"/>
      <c r="G250" s="226"/>
      <c r="H250" s="166"/>
      <c r="I250" s="166"/>
      <c r="J250" s="174"/>
      <c r="K250" s="174"/>
      <c r="L250" s="176"/>
      <c r="M250" s="174"/>
    </row>
    <row r="251" spans="1:13" x14ac:dyDescent="0.2">
      <c r="A251" s="174"/>
      <c r="B251" s="174"/>
      <c r="C251" s="174"/>
      <c r="D251" s="174"/>
      <c r="E251" s="174"/>
      <c r="F251" s="176"/>
      <c r="G251" s="226"/>
      <c r="H251" s="166"/>
      <c r="I251" s="166"/>
      <c r="J251" s="174"/>
      <c r="K251" s="174"/>
      <c r="L251" s="176"/>
      <c r="M251" s="174"/>
    </row>
    <row r="252" spans="1:13" x14ac:dyDescent="0.2">
      <c r="A252" s="174"/>
      <c r="B252" s="174"/>
      <c r="C252" s="174"/>
      <c r="D252" s="174"/>
      <c r="E252" s="174"/>
      <c r="F252" s="176"/>
      <c r="G252" s="226"/>
      <c r="H252" s="166"/>
      <c r="I252" s="166"/>
      <c r="J252" s="174"/>
      <c r="K252" s="174"/>
      <c r="L252" s="176"/>
      <c r="M252" s="174"/>
    </row>
    <row r="253" spans="1:13" x14ac:dyDescent="0.2">
      <c r="A253" s="174"/>
      <c r="B253" s="174"/>
      <c r="C253" s="174"/>
      <c r="D253" s="174"/>
      <c r="E253" s="174"/>
      <c r="F253" s="176"/>
      <c r="G253" s="226"/>
      <c r="H253" s="166"/>
      <c r="I253" s="166"/>
      <c r="J253" s="174"/>
      <c r="K253" s="174"/>
      <c r="L253" s="176"/>
      <c r="M253" s="174"/>
    </row>
    <row r="254" spans="1:13" x14ac:dyDescent="0.2">
      <c r="A254" s="174"/>
      <c r="B254" s="174"/>
      <c r="C254" s="174"/>
      <c r="D254" s="174"/>
      <c r="E254" s="174"/>
      <c r="F254" s="176"/>
      <c r="G254" s="226"/>
      <c r="H254" s="166"/>
      <c r="I254" s="166"/>
      <c r="J254" s="174"/>
      <c r="K254" s="174"/>
      <c r="L254" s="176"/>
      <c r="M254" s="174"/>
    </row>
    <row r="255" spans="1:13" x14ac:dyDescent="0.2">
      <c r="A255" s="174"/>
      <c r="B255" s="174"/>
      <c r="C255" s="174"/>
      <c r="D255" s="174"/>
      <c r="E255" s="174"/>
      <c r="F255" s="176"/>
      <c r="G255" s="226"/>
      <c r="H255" s="166"/>
      <c r="I255" s="166"/>
      <c r="J255" s="174"/>
      <c r="K255" s="174"/>
      <c r="L255" s="176"/>
      <c r="M255" s="174"/>
    </row>
    <row r="256" spans="1:13" x14ac:dyDescent="0.2">
      <c r="A256" s="174"/>
      <c r="B256" s="174"/>
      <c r="C256" s="174"/>
      <c r="D256" s="174"/>
      <c r="E256" s="174"/>
      <c r="F256" s="176"/>
      <c r="G256" s="226"/>
      <c r="H256" s="166"/>
      <c r="I256" s="166"/>
      <c r="J256" s="174"/>
      <c r="K256" s="174"/>
      <c r="L256" s="176"/>
      <c r="M256" s="174"/>
    </row>
    <row r="257" spans="1:13" x14ac:dyDescent="0.2">
      <c r="A257" s="174"/>
      <c r="B257" s="174"/>
      <c r="C257" s="174"/>
      <c r="D257" s="174"/>
      <c r="E257" s="174"/>
      <c r="F257" s="176"/>
      <c r="G257" s="226"/>
      <c r="H257" s="166"/>
      <c r="I257" s="166"/>
      <c r="J257" s="174"/>
      <c r="K257" s="174"/>
      <c r="L257" s="176"/>
      <c r="M257" s="174"/>
    </row>
    <row r="258" spans="1:13" x14ac:dyDescent="0.2">
      <c r="A258" s="174"/>
      <c r="B258" s="174"/>
      <c r="C258" s="174"/>
      <c r="D258" s="174"/>
      <c r="E258" s="174"/>
      <c r="F258" s="176"/>
      <c r="G258" s="226"/>
      <c r="H258" s="166"/>
      <c r="I258" s="166"/>
      <c r="J258" s="174"/>
      <c r="K258" s="174"/>
      <c r="L258" s="176"/>
      <c r="M258" s="174"/>
    </row>
    <row r="259" spans="1:13" x14ac:dyDescent="0.2">
      <c r="A259" s="174"/>
      <c r="B259" s="174"/>
      <c r="C259" s="174"/>
      <c r="D259" s="174"/>
      <c r="E259" s="174"/>
      <c r="F259" s="176"/>
      <c r="G259" s="226"/>
      <c r="H259" s="166"/>
      <c r="I259" s="166"/>
      <c r="J259" s="174"/>
      <c r="K259" s="174"/>
      <c r="L259" s="176"/>
      <c r="M259" s="174"/>
    </row>
    <row r="260" spans="1:13" x14ac:dyDescent="0.2">
      <c r="A260" s="174"/>
      <c r="B260" s="174"/>
      <c r="C260" s="174"/>
      <c r="D260" s="174"/>
      <c r="E260" s="174"/>
      <c r="F260" s="176"/>
      <c r="G260" s="226"/>
      <c r="H260" s="166"/>
      <c r="I260" s="166"/>
      <c r="J260" s="174"/>
      <c r="K260" s="174"/>
      <c r="L260" s="176"/>
      <c r="M260" s="174"/>
    </row>
    <row r="261" spans="1:13" x14ac:dyDescent="0.2">
      <c r="A261" s="174"/>
      <c r="B261" s="174"/>
      <c r="C261" s="174"/>
      <c r="D261" s="174"/>
      <c r="E261" s="174"/>
      <c r="F261" s="176"/>
      <c r="G261" s="226"/>
      <c r="H261" s="166"/>
      <c r="I261" s="166"/>
      <c r="J261" s="174"/>
      <c r="K261" s="174"/>
      <c r="L261" s="176"/>
      <c r="M261" s="174"/>
    </row>
    <row r="262" spans="1:13" x14ac:dyDescent="0.2">
      <c r="A262" s="174"/>
      <c r="B262" s="174"/>
      <c r="C262" s="174"/>
      <c r="D262" s="174"/>
      <c r="E262" s="174"/>
      <c r="F262" s="176"/>
      <c r="G262" s="226"/>
      <c r="H262" s="166"/>
      <c r="I262" s="166"/>
      <c r="J262" s="174"/>
      <c r="K262" s="174"/>
      <c r="L262" s="176"/>
      <c r="M262" s="174"/>
    </row>
    <row r="263" spans="1:13" x14ac:dyDescent="0.2">
      <c r="A263" s="174"/>
      <c r="B263" s="174"/>
      <c r="C263" s="174"/>
      <c r="D263" s="174"/>
      <c r="E263" s="174"/>
      <c r="F263" s="176"/>
      <c r="G263" s="226"/>
      <c r="H263" s="166"/>
      <c r="I263" s="166"/>
      <c r="J263" s="174"/>
      <c r="K263" s="174"/>
      <c r="L263" s="176"/>
      <c r="M263" s="174"/>
    </row>
    <row r="264" spans="1:13" x14ac:dyDescent="0.2">
      <c r="A264" s="174"/>
      <c r="B264" s="174"/>
      <c r="C264" s="174"/>
      <c r="D264" s="174"/>
      <c r="E264" s="174"/>
      <c r="F264" s="176"/>
      <c r="G264" s="226"/>
      <c r="H264" s="166"/>
      <c r="I264" s="166"/>
      <c r="J264" s="174"/>
      <c r="K264" s="174"/>
      <c r="L264" s="176"/>
      <c r="M264" s="174"/>
    </row>
    <row r="265" spans="1:13" x14ac:dyDescent="0.2">
      <c r="A265" s="174"/>
      <c r="B265" s="174"/>
      <c r="C265" s="174"/>
      <c r="D265" s="174"/>
      <c r="E265" s="174"/>
      <c r="F265" s="176"/>
      <c r="G265" s="226"/>
      <c r="H265" s="166"/>
      <c r="I265" s="166"/>
      <c r="J265" s="174"/>
      <c r="K265" s="174"/>
      <c r="L265" s="176"/>
      <c r="M265" s="174"/>
    </row>
    <row r="266" spans="1:13" x14ac:dyDescent="0.2">
      <c r="A266" s="174"/>
      <c r="B266" s="174"/>
      <c r="C266" s="174"/>
      <c r="D266" s="174"/>
      <c r="E266" s="174"/>
      <c r="F266" s="176"/>
      <c r="G266" s="226"/>
      <c r="H266" s="166"/>
      <c r="I266" s="166"/>
      <c r="J266" s="174"/>
      <c r="K266" s="174"/>
      <c r="L266" s="176"/>
      <c r="M266" s="174"/>
    </row>
    <row r="267" spans="1:13" x14ac:dyDescent="0.2">
      <c r="A267" s="174"/>
      <c r="B267" s="174"/>
      <c r="C267" s="174"/>
      <c r="D267" s="174"/>
      <c r="E267" s="174"/>
      <c r="F267" s="176"/>
      <c r="G267" s="226"/>
      <c r="H267" s="166"/>
      <c r="I267" s="166"/>
      <c r="J267" s="174"/>
      <c r="K267" s="174"/>
      <c r="L267" s="176"/>
      <c r="M267" s="174"/>
    </row>
    <row r="268" spans="1:13" x14ac:dyDescent="0.2">
      <c r="A268" s="174"/>
      <c r="B268" s="174"/>
      <c r="C268" s="174"/>
      <c r="D268" s="174"/>
      <c r="E268" s="174"/>
      <c r="F268" s="176"/>
      <c r="G268" s="226"/>
      <c r="H268" s="166"/>
      <c r="I268" s="166"/>
      <c r="J268" s="174"/>
      <c r="K268" s="174"/>
      <c r="L268" s="176"/>
      <c r="M268" s="174"/>
    </row>
    <row r="269" spans="1:13" x14ac:dyDescent="0.2">
      <c r="A269" s="174"/>
      <c r="B269" s="174"/>
      <c r="C269" s="174"/>
      <c r="D269" s="174"/>
      <c r="E269" s="174"/>
      <c r="F269" s="176"/>
      <c r="G269" s="226"/>
      <c r="H269" s="166"/>
      <c r="I269" s="166"/>
      <c r="J269" s="174"/>
      <c r="K269" s="174"/>
      <c r="L269" s="176"/>
      <c r="M269" s="174"/>
    </row>
    <row r="270" spans="1:13" x14ac:dyDescent="0.2">
      <c r="A270" s="174"/>
      <c r="B270" s="174"/>
      <c r="C270" s="174"/>
      <c r="D270" s="174"/>
      <c r="E270" s="174"/>
      <c r="F270" s="176"/>
      <c r="G270" s="226"/>
      <c r="H270" s="166"/>
      <c r="I270" s="166"/>
      <c r="J270" s="174"/>
      <c r="K270" s="174"/>
      <c r="L270" s="176"/>
      <c r="M270" s="174"/>
    </row>
    <row r="271" spans="1:13" x14ac:dyDescent="0.2">
      <c r="A271" s="174"/>
      <c r="B271" s="174"/>
      <c r="C271" s="174"/>
      <c r="D271" s="174"/>
      <c r="E271" s="174"/>
      <c r="F271" s="176"/>
      <c r="G271" s="226"/>
      <c r="H271" s="166"/>
      <c r="I271" s="166"/>
      <c r="J271" s="174"/>
      <c r="K271" s="174"/>
      <c r="L271" s="176"/>
      <c r="M271" s="174"/>
    </row>
    <row r="272" spans="1:13" x14ac:dyDescent="0.2">
      <c r="A272" s="174"/>
      <c r="B272" s="174"/>
      <c r="C272" s="174"/>
      <c r="D272" s="174"/>
      <c r="E272" s="174"/>
      <c r="F272" s="176"/>
      <c r="G272" s="226"/>
      <c r="H272" s="166"/>
      <c r="I272" s="166"/>
      <c r="J272" s="174"/>
      <c r="K272" s="174"/>
      <c r="L272" s="176"/>
      <c r="M272" s="174"/>
    </row>
    <row r="273" spans="1:13" x14ac:dyDescent="0.2">
      <c r="A273" s="174"/>
      <c r="B273" s="174"/>
      <c r="C273" s="174"/>
      <c r="D273" s="174"/>
      <c r="E273" s="174"/>
      <c r="F273" s="176"/>
      <c r="G273" s="226"/>
      <c r="H273" s="166"/>
      <c r="I273" s="166"/>
      <c r="J273" s="174"/>
      <c r="K273" s="174"/>
      <c r="L273" s="176"/>
      <c r="M273" s="174"/>
    </row>
    <row r="274" spans="1:13" x14ac:dyDescent="0.2">
      <c r="A274" s="174"/>
      <c r="B274" s="174"/>
      <c r="C274" s="174"/>
      <c r="D274" s="174"/>
      <c r="E274" s="174"/>
      <c r="F274" s="176"/>
      <c r="G274" s="226"/>
      <c r="H274" s="166"/>
      <c r="I274" s="166"/>
      <c r="J274" s="174"/>
      <c r="K274" s="174"/>
      <c r="L274" s="176"/>
      <c r="M274" s="174"/>
    </row>
    <row r="275" spans="1:13" x14ac:dyDescent="0.2">
      <c r="A275" s="174"/>
      <c r="B275" s="174"/>
      <c r="C275" s="174"/>
      <c r="D275" s="174"/>
      <c r="E275" s="174"/>
      <c r="F275" s="176"/>
      <c r="G275" s="226"/>
      <c r="H275" s="166"/>
      <c r="I275" s="166"/>
      <c r="J275" s="174"/>
      <c r="K275" s="174"/>
      <c r="L275" s="176"/>
      <c r="M275" s="174"/>
    </row>
    <row r="276" spans="1:13" x14ac:dyDescent="0.2">
      <c r="A276" s="174"/>
      <c r="B276" s="174"/>
      <c r="C276" s="174"/>
      <c r="D276" s="174"/>
      <c r="E276" s="174"/>
      <c r="F276" s="176"/>
      <c r="G276" s="226"/>
      <c r="H276" s="166"/>
      <c r="I276" s="166"/>
      <c r="J276" s="174"/>
      <c r="K276" s="174"/>
      <c r="L276" s="176"/>
      <c r="M276" s="174"/>
    </row>
    <row r="277" spans="1:13" x14ac:dyDescent="0.2">
      <c r="A277" s="174"/>
      <c r="B277" s="174"/>
      <c r="C277" s="174"/>
      <c r="D277" s="174"/>
      <c r="E277" s="174"/>
      <c r="F277" s="176"/>
      <c r="G277" s="226"/>
      <c r="H277" s="166"/>
      <c r="I277" s="166"/>
      <c r="J277" s="174"/>
      <c r="K277" s="174"/>
      <c r="L277" s="176"/>
      <c r="M277" s="174"/>
    </row>
    <row r="278" spans="1:13" x14ac:dyDescent="0.2">
      <c r="A278" s="174"/>
      <c r="B278" s="174"/>
      <c r="C278" s="174"/>
      <c r="D278" s="174"/>
      <c r="E278" s="174"/>
      <c r="F278" s="176"/>
      <c r="G278" s="226"/>
      <c r="H278" s="166"/>
      <c r="I278" s="166"/>
      <c r="J278" s="174"/>
      <c r="K278" s="174"/>
      <c r="L278" s="176"/>
      <c r="M278" s="174"/>
    </row>
    <row r="279" spans="1:13" x14ac:dyDescent="0.2">
      <c r="A279" s="174"/>
      <c r="B279" s="174"/>
      <c r="C279" s="174"/>
      <c r="D279" s="174"/>
      <c r="E279" s="174"/>
      <c r="F279" s="176"/>
      <c r="G279" s="226"/>
      <c r="H279" s="166"/>
      <c r="I279" s="166"/>
      <c r="J279" s="174"/>
      <c r="K279" s="174"/>
      <c r="L279" s="176"/>
      <c r="M279" s="174"/>
    </row>
    <row r="280" spans="1:13" x14ac:dyDescent="0.2">
      <c r="A280" s="174"/>
      <c r="B280" s="174"/>
      <c r="C280" s="174"/>
      <c r="D280" s="174"/>
      <c r="E280" s="174"/>
      <c r="F280" s="176"/>
      <c r="G280" s="226"/>
      <c r="H280" s="166"/>
      <c r="I280" s="166"/>
      <c r="J280" s="174"/>
      <c r="K280" s="174"/>
      <c r="L280" s="176"/>
      <c r="M280" s="174"/>
    </row>
    <row r="281" spans="1:13" x14ac:dyDescent="0.2">
      <c r="A281" s="174"/>
      <c r="B281" s="174"/>
      <c r="C281" s="174"/>
      <c r="D281" s="174"/>
      <c r="E281" s="174"/>
      <c r="F281" s="176"/>
      <c r="G281" s="226"/>
      <c r="H281" s="166"/>
      <c r="I281" s="166"/>
      <c r="J281" s="174"/>
      <c r="K281" s="174"/>
      <c r="L281" s="176"/>
      <c r="M281" s="174"/>
    </row>
    <row r="282" spans="1:13" x14ac:dyDescent="0.2">
      <c r="A282" s="174"/>
      <c r="B282" s="174"/>
      <c r="C282" s="174"/>
      <c r="D282" s="174"/>
      <c r="E282" s="174"/>
      <c r="F282" s="176"/>
      <c r="G282" s="226"/>
      <c r="H282" s="166"/>
      <c r="I282" s="166"/>
      <c r="J282" s="174"/>
      <c r="K282" s="174"/>
      <c r="L282" s="176"/>
      <c r="M282" s="174"/>
    </row>
    <row r="283" spans="1:13" x14ac:dyDescent="0.2">
      <c r="A283" s="174"/>
      <c r="B283" s="174"/>
      <c r="C283" s="174"/>
      <c r="D283" s="174"/>
      <c r="E283" s="174"/>
      <c r="F283" s="176"/>
      <c r="G283" s="226"/>
      <c r="H283" s="166"/>
      <c r="I283" s="166"/>
      <c r="J283" s="174"/>
      <c r="K283" s="174"/>
      <c r="L283" s="176"/>
      <c r="M283" s="174"/>
    </row>
    <row r="284" spans="1:13" x14ac:dyDescent="0.2">
      <c r="A284" s="174"/>
      <c r="B284" s="174"/>
      <c r="C284" s="174"/>
      <c r="D284" s="174"/>
      <c r="E284" s="174"/>
      <c r="F284" s="176"/>
      <c r="G284" s="226"/>
      <c r="H284" s="166"/>
      <c r="I284" s="166"/>
      <c r="J284" s="174"/>
      <c r="K284" s="174"/>
      <c r="L284" s="176"/>
      <c r="M284" s="174"/>
    </row>
    <row r="285" spans="1:13" x14ac:dyDescent="0.2">
      <c r="A285" s="174"/>
      <c r="B285" s="174"/>
      <c r="C285" s="174"/>
      <c r="D285" s="174"/>
      <c r="E285" s="174"/>
      <c r="F285" s="176"/>
      <c r="G285" s="226"/>
      <c r="H285" s="166"/>
      <c r="I285" s="166"/>
      <c r="J285" s="174"/>
      <c r="K285" s="174"/>
      <c r="L285" s="176"/>
      <c r="M285" s="174"/>
    </row>
    <row r="286" spans="1:13" x14ac:dyDescent="0.2">
      <c r="A286" s="174"/>
      <c r="B286" s="174"/>
      <c r="C286" s="174"/>
      <c r="D286" s="174"/>
      <c r="E286" s="174"/>
      <c r="F286" s="176"/>
      <c r="G286" s="226"/>
      <c r="H286" s="166"/>
      <c r="I286" s="166"/>
      <c r="J286" s="174"/>
      <c r="K286" s="174"/>
      <c r="L286" s="176"/>
      <c r="M286" s="174"/>
    </row>
    <row r="287" spans="1:13" x14ac:dyDescent="0.2">
      <c r="A287" s="174"/>
      <c r="B287" s="174"/>
      <c r="C287" s="174"/>
      <c r="D287" s="174"/>
      <c r="E287" s="174"/>
      <c r="F287" s="176"/>
      <c r="G287" s="226"/>
      <c r="H287" s="166"/>
      <c r="I287" s="166"/>
      <c r="J287" s="174"/>
      <c r="K287" s="174"/>
      <c r="L287" s="176"/>
      <c r="M287" s="174"/>
    </row>
    <row r="288" spans="1:13" x14ac:dyDescent="0.2">
      <c r="A288" s="174"/>
      <c r="B288" s="174"/>
      <c r="C288" s="174"/>
      <c r="D288" s="174"/>
      <c r="E288" s="174"/>
      <c r="F288" s="176"/>
      <c r="G288" s="226"/>
      <c r="H288" s="166"/>
      <c r="I288" s="166"/>
      <c r="J288" s="174"/>
      <c r="K288" s="174"/>
      <c r="L288" s="176"/>
      <c r="M288" s="174"/>
    </row>
    <row r="289" spans="1:13" x14ac:dyDescent="0.2">
      <c r="A289" s="174"/>
      <c r="B289" s="174"/>
      <c r="C289" s="174"/>
      <c r="D289" s="174"/>
      <c r="E289" s="174"/>
      <c r="F289" s="176"/>
      <c r="G289" s="226"/>
      <c r="H289" s="166"/>
      <c r="I289" s="166"/>
      <c r="J289" s="174"/>
      <c r="K289" s="174"/>
      <c r="L289" s="176"/>
      <c r="M289" s="174"/>
    </row>
    <row r="290" spans="1:13" x14ac:dyDescent="0.2">
      <c r="A290" s="174"/>
      <c r="B290" s="174"/>
      <c r="C290" s="174"/>
      <c r="D290" s="174"/>
      <c r="E290" s="174"/>
      <c r="F290" s="176"/>
      <c r="G290" s="226"/>
      <c r="H290" s="166"/>
      <c r="I290" s="166"/>
      <c r="J290" s="174"/>
      <c r="K290" s="174"/>
      <c r="L290" s="176"/>
      <c r="M290" s="174"/>
    </row>
    <row r="291" spans="1:13" x14ac:dyDescent="0.2">
      <c r="A291" s="174"/>
      <c r="B291" s="174"/>
      <c r="C291" s="174"/>
      <c r="D291" s="174"/>
      <c r="E291" s="174"/>
      <c r="F291" s="176"/>
      <c r="G291" s="226"/>
      <c r="H291" s="166"/>
      <c r="I291" s="166"/>
      <c r="J291" s="174"/>
      <c r="K291" s="174"/>
      <c r="L291" s="176"/>
      <c r="M291" s="174"/>
    </row>
    <row r="292" spans="1:13" x14ac:dyDescent="0.2">
      <c r="A292" s="174"/>
      <c r="B292" s="174"/>
      <c r="C292" s="174"/>
      <c r="D292" s="174"/>
      <c r="E292" s="174"/>
      <c r="F292" s="176"/>
      <c r="G292" s="226"/>
      <c r="H292" s="166"/>
      <c r="I292" s="166"/>
      <c r="J292" s="174"/>
      <c r="K292" s="174"/>
      <c r="L292" s="176"/>
      <c r="M292" s="174"/>
    </row>
    <row r="293" spans="1:13" x14ac:dyDescent="0.2">
      <c r="A293" s="174"/>
      <c r="B293" s="174"/>
      <c r="C293" s="174"/>
      <c r="D293" s="174"/>
      <c r="E293" s="174"/>
      <c r="F293" s="176"/>
      <c r="G293" s="226"/>
      <c r="H293" s="166"/>
      <c r="I293" s="166"/>
      <c r="J293" s="174"/>
      <c r="K293" s="174"/>
      <c r="L293" s="176"/>
      <c r="M293" s="174"/>
    </row>
    <row r="294" spans="1:13" x14ac:dyDescent="0.2">
      <c r="A294" s="174"/>
      <c r="B294" s="174"/>
      <c r="C294" s="174"/>
      <c r="D294" s="174"/>
      <c r="E294" s="174"/>
      <c r="F294" s="176"/>
      <c r="G294" s="226"/>
      <c r="H294" s="166"/>
      <c r="I294" s="166"/>
      <c r="J294" s="174"/>
      <c r="K294" s="174"/>
      <c r="L294" s="176"/>
      <c r="M294" s="174"/>
    </row>
    <row r="295" spans="1:13" x14ac:dyDescent="0.2">
      <c r="A295" s="174"/>
      <c r="B295" s="174"/>
      <c r="C295" s="174"/>
      <c r="D295" s="174"/>
      <c r="E295" s="174"/>
      <c r="F295" s="176"/>
      <c r="G295" s="226"/>
      <c r="H295" s="166"/>
      <c r="I295" s="166"/>
      <c r="J295" s="174"/>
      <c r="K295" s="174"/>
      <c r="L295" s="176"/>
      <c r="M295" s="174"/>
    </row>
    <row r="296" spans="1:13" x14ac:dyDescent="0.2">
      <c r="A296" s="174"/>
      <c r="B296" s="174"/>
      <c r="C296" s="174"/>
      <c r="D296" s="174"/>
      <c r="E296" s="174"/>
      <c r="F296" s="176"/>
      <c r="G296" s="226"/>
      <c r="H296" s="166"/>
      <c r="I296" s="166"/>
      <c r="J296" s="174"/>
      <c r="K296" s="174"/>
      <c r="L296" s="176"/>
      <c r="M296" s="174"/>
    </row>
    <row r="297" spans="1:13" x14ac:dyDescent="0.2">
      <c r="A297" s="174"/>
      <c r="B297" s="174"/>
      <c r="C297" s="174"/>
      <c r="D297" s="174"/>
      <c r="E297" s="174"/>
      <c r="F297" s="176"/>
      <c r="G297" s="226"/>
      <c r="H297" s="166"/>
      <c r="I297" s="166"/>
      <c r="J297" s="174"/>
      <c r="K297" s="174"/>
      <c r="L297" s="176"/>
      <c r="M297" s="174"/>
    </row>
    <row r="298" spans="1:13" x14ac:dyDescent="0.2">
      <c r="A298" s="174"/>
      <c r="B298" s="174"/>
      <c r="C298" s="174"/>
      <c r="D298" s="174"/>
      <c r="E298" s="174"/>
      <c r="F298" s="176"/>
      <c r="G298" s="226"/>
      <c r="H298" s="166"/>
      <c r="I298" s="166"/>
      <c r="J298" s="174"/>
      <c r="K298" s="174"/>
      <c r="L298" s="176"/>
      <c r="M298" s="174"/>
    </row>
    <row r="299" spans="1:13" x14ac:dyDescent="0.2">
      <c r="A299" s="174"/>
      <c r="B299" s="174"/>
      <c r="C299" s="174"/>
      <c r="D299" s="174"/>
      <c r="E299" s="174"/>
      <c r="F299" s="176"/>
      <c r="G299" s="226"/>
      <c r="H299" s="166"/>
      <c r="I299" s="166"/>
      <c r="J299" s="174"/>
      <c r="K299" s="174"/>
      <c r="L299" s="176"/>
      <c r="M299" s="174"/>
    </row>
    <row r="300" spans="1:13" x14ac:dyDescent="0.2">
      <c r="A300" s="174"/>
      <c r="B300" s="174"/>
      <c r="C300" s="174"/>
      <c r="D300" s="174"/>
      <c r="E300" s="174"/>
      <c r="F300" s="176"/>
      <c r="G300" s="226"/>
      <c r="H300" s="166"/>
      <c r="I300" s="166"/>
      <c r="J300" s="174"/>
      <c r="K300" s="174"/>
      <c r="L300" s="176"/>
      <c r="M300" s="174"/>
    </row>
    <row r="301" spans="1:13" x14ac:dyDescent="0.2">
      <c r="A301" s="174"/>
      <c r="B301" s="174"/>
      <c r="C301" s="174"/>
      <c r="D301" s="174"/>
      <c r="E301" s="174"/>
      <c r="F301" s="176"/>
      <c r="G301" s="226"/>
      <c r="H301" s="166"/>
      <c r="I301" s="166"/>
      <c r="J301" s="174"/>
      <c r="K301" s="174"/>
      <c r="L301" s="176"/>
      <c r="M301" s="174"/>
    </row>
    <row r="302" spans="1:13" x14ac:dyDescent="0.2">
      <c r="A302" s="174"/>
      <c r="B302" s="174"/>
      <c r="C302" s="174"/>
      <c r="D302" s="174"/>
      <c r="E302" s="174"/>
      <c r="F302" s="176"/>
      <c r="G302" s="226"/>
      <c r="H302" s="166"/>
      <c r="I302" s="166"/>
      <c r="J302" s="174"/>
      <c r="K302" s="174"/>
      <c r="L302" s="176"/>
      <c r="M302" s="174"/>
    </row>
    <row r="303" spans="1:13" x14ac:dyDescent="0.2">
      <c r="A303" s="174"/>
      <c r="B303" s="174"/>
      <c r="C303" s="174"/>
      <c r="D303" s="174"/>
      <c r="E303" s="174"/>
      <c r="F303" s="176"/>
      <c r="G303" s="226"/>
      <c r="H303" s="166"/>
      <c r="I303" s="166"/>
      <c r="J303" s="174"/>
      <c r="K303" s="174"/>
      <c r="L303" s="176"/>
      <c r="M303" s="174"/>
    </row>
    <row r="304" spans="1:13" x14ac:dyDescent="0.2">
      <c r="A304" s="174"/>
      <c r="B304" s="174"/>
      <c r="C304" s="174"/>
      <c r="D304" s="174"/>
      <c r="E304" s="174"/>
      <c r="F304" s="176"/>
      <c r="G304" s="226"/>
      <c r="H304" s="166"/>
      <c r="I304" s="166"/>
      <c r="J304" s="174"/>
      <c r="K304" s="174"/>
      <c r="L304" s="176"/>
      <c r="M304" s="174"/>
    </row>
    <row r="305" spans="1:13" x14ac:dyDescent="0.2">
      <c r="A305" s="174"/>
      <c r="B305" s="174"/>
      <c r="C305" s="174"/>
      <c r="D305" s="174"/>
      <c r="E305" s="174"/>
      <c r="F305" s="176"/>
      <c r="G305" s="226"/>
      <c r="H305" s="166"/>
      <c r="I305" s="166"/>
      <c r="J305" s="174"/>
      <c r="K305" s="174"/>
      <c r="L305" s="176"/>
      <c r="M305" s="174"/>
    </row>
    <row r="306" spans="1:13" x14ac:dyDescent="0.2">
      <c r="A306" s="174"/>
      <c r="B306" s="174"/>
      <c r="C306" s="174"/>
      <c r="D306" s="174"/>
      <c r="E306" s="174"/>
      <c r="F306" s="176"/>
      <c r="G306" s="226"/>
      <c r="H306" s="166"/>
      <c r="I306" s="166"/>
      <c r="J306" s="174"/>
      <c r="K306" s="174"/>
      <c r="L306" s="176"/>
      <c r="M306" s="174"/>
    </row>
    <row r="307" spans="1:13" x14ac:dyDescent="0.2">
      <c r="A307" s="174"/>
      <c r="B307" s="174"/>
      <c r="C307" s="174"/>
      <c r="D307" s="174"/>
      <c r="E307" s="174"/>
      <c r="F307" s="176"/>
      <c r="G307" s="226"/>
      <c r="H307" s="166"/>
      <c r="I307" s="166"/>
      <c r="J307" s="174"/>
      <c r="K307" s="174"/>
      <c r="L307" s="176"/>
      <c r="M307" s="174"/>
    </row>
    <row r="308" spans="1:13" x14ac:dyDescent="0.2">
      <c r="A308" s="174"/>
      <c r="B308" s="174"/>
      <c r="C308" s="174"/>
      <c r="D308" s="174"/>
      <c r="E308" s="174"/>
      <c r="F308" s="176"/>
      <c r="G308" s="226"/>
      <c r="H308" s="166"/>
      <c r="I308" s="166"/>
      <c r="J308" s="174"/>
      <c r="K308" s="174"/>
      <c r="L308" s="176"/>
      <c r="M308" s="174"/>
    </row>
    <row r="309" spans="1:13" x14ac:dyDescent="0.2">
      <c r="A309" s="174"/>
      <c r="B309" s="174"/>
      <c r="C309" s="174"/>
      <c r="D309" s="174"/>
      <c r="E309" s="174"/>
      <c r="F309" s="176"/>
      <c r="G309" s="226"/>
      <c r="H309" s="166"/>
      <c r="I309" s="166"/>
      <c r="J309" s="174"/>
      <c r="K309" s="174"/>
      <c r="L309" s="176"/>
      <c r="M309" s="174"/>
    </row>
    <row r="310" spans="1:13" x14ac:dyDescent="0.2">
      <c r="A310" s="174"/>
      <c r="B310" s="174"/>
      <c r="C310" s="174"/>
      <c r="D310" s="174"/>
      <c r="E310" s="174"/>
      <c r="F310" s="176"/>
      <c r="G310" s="226"/>
      <c r="H310" s="166"/>
      <c r="I310" s="166"/>
      <c r="J310" s="174"/>
      <c r="K310" s="174"/>
      <c r="L310" s="176"/>
      <c r="M310" s="174"/>
    </row>
    <row r="311" spans="1:13" x14ac:dyDescent="0.2">
      <c r="A311" s="174"/>
      <c r="B311" s="174"/>
      <c r="C311" s="174"/>
      <c r="D311" s="174"/>
      <c r="E311" s="174"/>
      <c r="F311" s="176"/>
      <c r="G311" s="226"/>
      <c r="H311" s="166"/>
      <c r="I311" s="166"/>
      <c r="J311" s="174"/>
      <c r="K311" s="174"/>
      <c r="L311" s="176"/>
      <c r="M311" s="174"/>
    </row>
    <row r="312" spans="1:13" x14ac:dyDescent="0.2">
      <c r="A312" s="174"/>
      <c r="B312" s="174"/>
      <c r="C312" s="174"/>
      <c r="D312" s="174"/>
      <c r="E312" s="174"/>
      <c r="F312" s="176"/>
      <c r="G312" s="226"/>
      <c r="H312" s="166"/>
      <c r="I312" s="166"/>
      <c r="J312" s="174"/>
      <c r="K312" s="174"/>
      <c r="L312" s="176"/>
      <c r="M312" s="174"/>
    </row>
    <row r="313" spans="1:13" x14ac:dyDescent="0.2">
      <c r="A313" s="174"/>
      <c r="B313" s="174"/>
      <c r="C313" s="174"/>
      <c r="D313" s="174"/>
      <c r="E313" s="174"/>
      <c r="F313" s="176"/>
      <c r="G313" s="226"/>
      <c r="H313" s="166"/>
      <c r="I313" s="166"/>
      <c r="J313" s="174"/>
      <c r="K313" s="174"/>
      <c r="L313" s="176"/>
      <c r="M313" s="174"/>
    </row>
    <row r="314" spans="1:13" x14ac:dyDescent="0.2">
      <c r="A314" s="174"/>
      <c r="B314" s="174"/>
      <c r="C314" s="174"/>
      <c r="D314" s="174"/>
      <c r="E314" s="174"/>
      <c r="F314" s="176"/>
      <c r="G314" s="226"/>
      <c r="H314" s="166"/>
      <c r="I314" s="166"/>
      <c r="J314" s="174"/>
      <c r="K314" s="174"/>
      <c r="L314" s="176"/>
      <c r="M314" s="174"/>
    </row>
    <row r="315" spans="1:13" x14ac:dyDescent="0.2">
      <c r="A315" s="174"/>
      <c r="B315" s="174"/>
      <c r="C315" s="174"/>
      <c r="D315" s="174"/>
      <c r="E315" s="174"/>
      <c r="F315" s="176"/>
      <c r="G315" s="226"/>
      <c r="H315" s="166"/>
      <c r="I315" s="166"/>
      <c r="J315" s="174"/>
      <c r="K315" s="174"/>
      <c r="L315" s="176"/>
      <c r="M315" s="174"/>
    </row>
    <row r="316" spans="1:13" x14ac:dyDescent="0.2">
      <c r="A316" s="174"/>
      <c r="B316" s="174"/>
      <c r="C316" s="174"/>
      <c r="D316" s="174"/>
      <c r="E316" s="174"/>
      <c r="F316" s="176"/>
      <c r="G316" s="226"/>
      <c r="H316" s="166"/>
      <c r="I316" s="166"/>
      <c r="J316" s="174"/>
      <c r="K316" s="174"/>
      <c r="L316" s="176"/>
      <c r="M316" s="174"/>
    </row>
    <row r="317" spans="1:13" x14ac:dyDescent="0.2">
      <c r="A317" s="174"/>
      <c r="B317" s="174"/>
      <c r="C317" s="174"/>
      <c r="D317" s="174"/>
      <c r="E317" s="174"/>
      <c r="F317" s="176"/>
      <c r="G317" s="226"/>
      <c r="H317" s="166"/>
      <c r="I317" s="166"/>
      <c r="J317" s="174"/>
      <c r="K317" s="174"/>
      <c r="L317" s="176"/>
      <c r="M317" s="174"/>
    </row>
    <row r="318" spans="1:13" x14ac:dyDescent="0.2">
      <c r="A318" s="174"/>
      <c r="B318" s="174"/>
      <c r="C318" s="174"/>
      <c r="D318" s="174"/>
      <c r="E318" s="174"/>
      <c r="F318" s="176"/>
      <c r="G318" s="226"/>
      <c r="H318" s="166"/>
      <c r="I318" s="166"/>
      <c r="J318" s="174"/>
      <c r="K318" s="174"/>
      <c r="L318" s="176"/>
      <c r="M318" s="174"/>
    </row>
    <row r="319" spans="1:13" x14ac:dyDescent="0.2">
      <c r="A319" s="174"/>
      <c r="B319" s="174"/>
      <c r="C319" s="174"/>
      <c r="D319" s="174"/>
      <c r="E319" s="174"/>
      <c r="F319" s="176"/>
      <c r="G319" s="226"/>
      <c r="H319" s="166"/>
      <c r="I319" s="166"/>
      <c r="J319" s="174"/>
      <c r="K319" s="174"/>
      <c r="L319" s="176"/>
      <c r="M319" s="174"/>
    </row>
    <row r="320" spans="1:13" x14ac:dyDescent="0.2">
      <c r="A320" s="174"/>
      <c r="B320" s="174"/>
      <c r="C320" s="174"/>
      <c r="D320" s="174"/>
      <c r="E320" s="174"/>
      <c r="F320" s="176"/>
      <c r="G320" s="226"/>
      <c r="H320" s="166"/>
      <c r="I320" s="166"/>
      <c r="J320" s="174"/>
      <c r="K320" s="174"/>
      <c r="L320" s="176"/>
      <c r="M320" s="174"/>
    </row>
    <row r="321" spans="1:13" x14ac:dyDescent="0.2">
      <c r="A321" s="174"/>
      <c r="B321" s="174"/>
      <c r="C321" s="174"/>
      <c r="D321" s="174"/>
      <c r="E321" s="174"/>
      <c r="F321" s="176"/>
      <c r="G321" s="226"/>
      <c r="H321" s="166"/>
      <c r="I321" s="166"/>
      <c r="J321" s="174"/>
      <c r="K321" s="174"/>
      <c r="L321" s="176"/>
      <c r="M321" s="174"/>
    </row>
    <row r="322" spans="1:13" x14ac:dyDescent="0.2">
      <c r="A322" s="174"/>
      <c r="B322" s="174"/>
      <c r="C322" s="174"/>
      <c r="D322" s="174"/>
      <c r="E322" s="174"/>
      <c r="F322" s="176"/>
      <c r="G322" s="226"/>
      <c r="H322" s="166"/>
      <c r="I322" s="166"/>
      <c r="J322" s="174"/>
      <c r="K322" s="174"/>
      <c r="L322" s="176"/>
      <c r="M322" s="174"/>
    </row>
    <row r="323" spans="1:13" x14ac:dyDescent="0.2">
      <c r="A323" s="174"/>
      <c r="B323" s="174"/>
      <c r="C323" s="174"/>
      <c r="D323" s="174"/>
      <c r="E323" s="174"/>
      <c r="F323" s="176"/>
      <c r="G323" s="226"/>
      <c r="H323" s="166"/>
      <c r="I323" s="166"/>
      <c r="J323" s="174"/>
      <c r="K323" s="174"/>
      <c r="L323" s="176"/>
      <c r="M323" s="174"/>
    </row>
    <row r="324" spans="1:13" x14ac:dyDescent="0.2">
      <c r="A324" s="174"/>
      <c r="B324" s="174"/>
      <c r="C324" s="174"/>
      <c r="D324" s="174"/>
      <c r="E324" s="174"/>
      <c r="F324" s="176"/>
      <c r="G324" s="226"/>
      <c r="H324" s="166"/>
      <c r="I324" s="166"/>
      <c r="J324" s="174"/>
      <c r="K324" s="174"/>
      <c r="L324" s="176"/>
      <c r="M324" s="174"/>
    </row>
    <row r="325" spans="1:13" x14ac:dyDescent="0.2">
      <c r="A325" s="174"/>
      <c r="B325" s="174"/>
      <c r="C325" s="174"/>
      <c r="D325" s="174"/>
      <c r="E325" s="174"/>
      <c r="F325" s="176"/>
      <c r="G325" s="226"/>
      <c r="H325" s="166"/>
      <c r="I325" s="166"/>
      <c r="J325" s="174"/>
      <c r="K325" s="174"/>
      <c r="L325" s="176"/>
      <c r="M325" s="174"/>
    </row>
    <row r="326" spans="1:13" x14ac:dyDescent="0.2">
      <c r="A326" s="174"/>
      <c r="B326" s="174"/>
      <c r="C326" s="174"/>
      <c r="D326" s="174"/>
      <c r="E326" s="174"/>
      <c r="F326" s="176"/>
      <c r="G326" s="226"/>
      <c r="H326" s="166"/>
      <c r="I326" s="166"/>
      <c r="J326" s="174"/>
      <c r="K326" s="174"/>
      <c r="L326" s="176"/>
      <c r="M326" s="174"/>
    </row>
    <row r="327" spans="1:13" x14ac:dyDescent="0.2">
      <c r="A327" s="174"/>
      <c r="B327" s="174"/>
      <c r="C327" s="174"/>
      <c r="D327" s="174"/>
      <c r="E327" s="174"/>
      <c r="F327" s="176"/>
      <c r="G327" s="226"/>
      <c r="H327" s="166"/>
      <c r="I327" s="166"/>
      <c r="J327" s="174"/>
      <c r="K327" s="174"/>
      <c r="L327" s="176"/>
      <c r="M327" s="174"/>
    </row>
    <row r="328" spans="1:13" x14ac:dyDescent="0.2">
      <c r="A328" s="174"/>
      <c r="B328" s="174"/>
      <c r="C328" s="174"/>
      <c r="D328" s="174"/>
      <c r="E328" s="174"/>
      <c r="F328" s="176"/>
      <c r="G328" s="226"/>
      <c r="H328" s="166"/>
      <c r="I328" s="166"/>
      <c r="J328" s="174"/>
      <c r="K328" s="174"/>
      <c r="L328" s="176"/>
      <c r="M328" s="174"/>
    </row>
    <row r="329" spans="1:13" x14ac:dyDescent="0.2">
      <c r="A329" s="174"/>
      <c r="B329" s="174"/>
      <c r="C329" s="174"/>
      <c r="D329" s="174"/>
      <c r="E329" s="174"/>
      <c r="F329" s="176"/>
      <c r="G329" s="226"/>
      <c r="H329" s="166"/>
      <c r="I329" s="166"/>
      <c r="J329" s="174"/>
      <c r="K329" s="174"/>
      <c r="L329" s="176"/>
      <c r="M329" s="174"/>
    </row>
    <row r="330" spans="1:13" x14ac:dyDescent="0.2">
      <c r="A330" s="174"/>
      <c r="B330" s="174"/>
      <c r="C330" s="174"/>
      <c r="D330" s="174"/>
      <c r="E330" s="174"/>
      <c r="F330" s="176"/>
      <c r="G330" s="226"/>
      <c r="H330" s="166"/>
      <c r="I330" s="166"/>
      <c r="J330" s="174"/>
      <c r="K330" s="174"/>
      <c r="L330" s="176"/>
      <c r="M330" s="174"/>
    </row>
    <row r="331" spans="1:13" x14ac:dyDescent="0.2">
      <c r="A331" s="174"/>
      <c r="B331" s="174"/>
      <c r="C331" s="174"/>
      <c r="D331" s="174"/>
      <c r="E331" s="174"/>
      <c r="F331" s="176"/>
      <c r="G331" s="226"/>
      <c r="H331" s="166"/>
      <c r="I331" s="166"/>
      <c r="J331" s="174"/>
      <c r="K331" s="174"/>
      <c r="L331" s="176"/>
      <c r="M331" s="174"/>
    </row>
    <row r="332" spans="1:13" x14ac:dyDescent="0.2">
      <c r="A332" s="174"/>
      <c r="B332" s="174"/>
      <c r="C332" s="174"/>
      <c r="D332" s="174"/>
      <c r="E332" s="174"/>
      <c r="F332" s="176"/>
      <c r="G332" s="226"/>
      <c r="H332" s="166"/>
      <c r="I332" s="166"/>
      <c r="J332" s="174"/>
      <c r="K332" s="174"/>
      <c r="L332" s="176"/>
      <c r="M332" s="174"/>
    </row>
    <row r="333" spans="1:13" x14ac:dyDescent="0.2">
      <c r="A333" s="174"/>
      <c r="B333" s="174"/>
      <c r="C333" s="174"/>
      <c r="D333" s="174"/>
      <c r="E333" s="174"/>
      <c r="F333" s="176"/>
      <c r="G333" s="226"/>
      <c r="H333" s="166"/>
      <c r="I333" s="166"/>
      <c r="J333" s="174"/>
      <c r="K333" s="174"/>
      <c r="L333" s="176"/>
      <c r="M333" s="174"/>
    </row>
    <row r="334" spans="1:13" x14ac:dyDescent="0.2">
      <c r="A334" s="174"/>
      <c r="B334" s="174"/>
      <c r="C334" s="174"/>
      <c r="D334" s="174"/>
      <c r="E334" s="174"/>
      <c r="F334" s="176"/>
      <c r="G334" s="226"/>
      <c r="H334" s="166"/>
      <c r="I334" s="166"/>
      <c r="J334" s="174"/>
      <c r="K334" s="174"/>
      <c r="L334" s="176"/>
      <c r="M334" s="174"/>
    </row>
    <row r="335" spans="1:13" x14ac:dyDescent="0.2">
      <c r="A335" s="174"/>
      <c r="B335" s="174"/>
      <c r="C335" s="174"/>
      <c r="D335" s="174"/>
      <c r="E335" s="174"/>
      <c r="F335" s="176"/>
      <c r="G335" s="226"/>
      <c r="H335" s="166"/>
      <c r="I335" s="166"/>
      <c r="J335" s="174"/>
      <c r="K335" s="174"/>
      <c r="L335" s="176"/>
      <c r="M335" s="174"/>
    </row>
    <row r="336" spans="1:13" x14ac:dyDescent="0.2">
      <c r="A336" s="174"/>
      <c r="B336" s="174"/>
      <c r="C336" s="174"/>
      <c r="D336" s="174"/>
      <c r="E336" s="174"/>
      <c r="F336" s="176"/>
      <c r="G336" s="226"/>
      <c r="H336" s="166"/>
      <c r="I336" s="166"/>
      <c r="J336" s="174"/>
      <c r="K336" s="174"/>
      <c r="L336" s="176"/>
      <c r="M336" s="174"/>
    </row>
    <row r="337" spans="1:13" x14ac:dyDescent="0.2">
      <c r="A337" s="174"/>
      <c r="B337" s="174"/>
      <c r="C337" s="174"/>
      <c r="D337" s="174"/>
      <c r="E337" s="174"/>
      <c r="F337" s="176"/>
      <c r="G337" s="226"/>
      <c r="H337" s="166"/>
      <c r="I337" s="166"/>
      <c r="J337" s="174"/>
      <c r="K337" s="174"/>
      <c r="L337" s="176"/>
      <c r="M337" s="174"/>
    </row>
    <row r="338" spans="1:13" x14ac:dyDescent="0.2">
      <c r="A338" s="174"/>
      <c r="B338" s="174"/>
      <c r="C338" s="174"/>
      <c r="D338" s="174"/>
      <c r="E338" s="174"/>
      <c r="F338" s="176"/>
      <c r="G338" s="226"/>
      <c r="H338" s="166"/>
      <c r="I338" s="166"/>
      <c r="J338" s="174"/>
      <c r="K338" s="174"/>
      <c r="L338" s="176"/>
      <c r="M338" s="174"/>
    </row>
    <row r="339" spans="1:13" x14ac:dyDescent="0.2">
      <c r="A339" s="174"/>
      <c r="B339" s="174"/>
      <c r="C339" s="174"/>
      <c r="D339" s="174"/>
      <c r="E339" s="174"/>
      <c r="F339" s="176"/>
      <c r="G339" s="226"/>
      <c r="H339" s="166"/>
      <c r="I339" s="166"/>
      <c r="J339" s="174"/>
      <c r="K339" s="174"/>
      <c r="L339" s="176"/>
      <c r="M339" s="174"/>
    </row>
    <row r="340" spans="1:13" x14ac:dyDescent="0.2">
      <c r="A340" s="174"/>
      <c r="B340" s="174"/>
      <c r="C340" s="174"/>
      <c r="D340" s="174"/>
      <c r="E340" s="174"/>
      <c r="F340" s="176"/>
      <c r="G340" s="226"/>
      <c r="H340" s="166"/>
      <c r="I340" s="166"/>
      <c r="J340" s="174"/>
      <c r="K340" s="174"/>
      <c r="L340" s="176"/>
      <c r="M340" s="174"/>
    </row>
    <row r="341" spans="1:13" x14ac:dyDescent="0.2">
      <c r="A341" s="174"/>
      <c r="B341" s="174"/>
      <c r="C341" s="174"/>
      <c r="D341" s="174"/>
      <c r="E341" s="174"/>
      <c r="F341" s="176"/>
      <c r="G341" s="226"/>
      <c r="H341" s="166"/>
      <c r="I341" s="166"/>
      <c r="J341" s="174"/>
      <c r="K341" s="174"/>
      <c r="L341" s="176"/>
      <c r="M341" s="174"/>
    </row>
    <row r="342" spans="1:13" x14ac:dyDescent="0.2">
      <c r="A342" s="174"/>
      <c r="B342" s="174"/>
      <c r="C342" s="174"/>
      <c r="D342" s="174"/>
      <c r="E342" s="174"/>
      <c r="F342" s="176"/>
      <c r="G342" s="226"/>
      <c r="H342" s="166"/>
      <c r="I342" s="166"/>
      <c r="J342" s="174"/>
      <c r="K342" s="174"/>
      <c r="L342" s="176"/>
      <c r="M342" s="174"/>
    </row>
    <row r="343" spans="1:13" x14ac:dyDescent="0.2">
      <c r="A343" s="174"/>
      <c r="B343" s="174"/>
      <c r="C343" s="174"/>
      <c r="D343" s="174"/>
      <c r="E343" s="174"/>
      <c r="F343" s="176"/>
      <c r="G343" s="226"/>
      <c r="H343" s="166"/>
      <c r="I343" s="166"/>
      <c r="J343" s="174"/>
      <c r="K343" s="174"/>
      <c r="L343" s="176"/>
      <c r="M343" s="174"/>
    </row>
    <row r="344" spans="1:13" x14ac:dyDescent="0.2">
      <c r="A344" s="174"/>
      <c r="B344" s="174"/>
      <c r="C344" s="174"/>
      <c r="D344" s="174"/>
      <c r="E344" s="174"/>
      <c r="F344" s="176"/>
      <c r="G344" s="226"/>
      <c r="H344" s="166"/>
      <c r="I344" s="166"/>
      <c r="J344" s="174"/>
      <c r="K344" s="174"/>
      <c r="L344" s="176"/>
      <c r="M344" s="174"/>
    </row>
    <row r="345" spans="1:13" x14ac:dyDescent="0.2">
      <c r="A345" s="174"/>
      <c r="B345" s="174"/>
      <c r="C345" s="174"/>
      <c r="D345" s="174"/>
      <c r="E345" s="174"/>
      <c r="F345" s="176"/>
      <c r="G345" s="226"/>
      <c r="H345" s="166"/>
      <c r="I345" s="166"/>
      <c r="J345" s="174"/>
      <c r="K345" s="174"/>
      <c r="L345" s="176"/>
      <c r="M345" s="174"/>
    </row>
    <row r="346" spans="1:13" x14ac:dyDescent="0.2">
      <c r="A346" s="174"/>
      <c r="B346" s="174"/>
      <c r="C346" s="174"/>
      <c r="D346" s="174"/>
      <c r="E346" s="174"/>
      <c r="F346" s="176"/>
      <c r="G346" s="226"/>
      <c r="H346" s="166"/>
      <c r="I346" s="166"/>
      <c r="J346" s="174"/>
      <c r="K346" s="174"/>
      <c r="L346" s="176"/>
      <c r="M346" s="174"/>
    </row>
    <row r="347" spans="1:13" x14ac:dyDescent="0.2">
      <c r="A347" s="174"/>
      <c r="B347" s="174"/>
      <c r="C347" s="174"/>
      <c r="D347" s="174"/>
      <c r="E347" s="174"/>
      <c r="F347" s="176"/>
      <c r="G347" s="226"/>
      <c r="H347" s="166"/>
      <c r="I347" s="166"/>
      <c r="J347" s="174"/>
      <c r="K347" s="174"/>
      <c r="L347" s="176"/>
      <c r="M347" s="174"/>
    </row>
    <row r="348" spans="1:13" x14ac:dyDescent="0.2">
      <c r="A348" s="174"/>
      <c r="B348" s="174"/>
      <c r="C348" s="174"/>
      <c r="D348" s="174"/>
      <c r="E348" s="174"/>
      <c r="F348" s="176"/>
      <c r="G348" s="226"/>
      <c r="H348" s="166"/>
      <c r="I348" s="166"/>
      <c r="J348" s="174"/>
      <c r="K348" s="174"/>
      <c r="L348" s="176"/>
      <c r="M348" s="174"/>
    </row>
    <row r="349" spans="1:13" x14ac:dyDescent="0.2">
      <c r="A349" s="174"/>
      <c r="B349" s="174"/>
      <c r="C349" s="174"/>
      <c r="D349" s="174"/>
      <c r="E349" s="174"/>
      <c r="F349" s="176"/>
      <c r="G349" s="226"/>
      <c r="H349" s="166"/>
      <c r="I349" s="166"/>
      <c r="J349" s="174"/>
      <c r="K349" s="174"/>
      <c r="L349" s="176"/>
      <c r="M349" s="174"/>
    </row>
    <row r="350" spans="1:13" x14ac:dyDescent="0.2">
      <c r="A350" s="174"/>
      <c r="B350" s="174"/>
      <c r="C350" s="174"/>
      <c r="D350" s="174"/>
      <c r="E350" s="174"/>
      <c r="F350" s="176"/>
      <c r="G350" s="226"/>
      <c r="H350" s="166"/>
      <c r="I350" s="166"/>
      <c r="J350" s="174"/>
      <c r="K350" s="174"/>
      <c r="L350" s="176"/>
      <c r="M350" s="174"/>
    </row>
    <row r="351" spans="1:13" x14ac:dyDescent="0.2">
      <c r="A351" s="174"/>
      <c r="B351" s="174"/>
      <c r="C351" s="174"/>
      <c r="D351" s="174"/>
      <c r="E351" s="174"/>
      <c r="F351" s="176"/>
      <c r="G351" s="226"/>
      <c r="H351" s="166"/>
      <c r="I351" s="166"/>
      <c r="J351" s="174"/>
      <c r="K351" s="174"/>
      <c r="L351" s="176"/>
      <c r="M351" s="174"/>
    </row>
    <row r="352" spans="1:13" x14ac:dyDescent="0.2">
      <c r="A352" s="174"/>
      <c r="B352" s="174"/>
      <c r="C352" s="174"/>
      <c r="D352" s="174"/>
      <c r="E352" s="174"/>
      <c r="F352" s="176"/>
      <c r="G352" s="226"/>
      <c r="H352" s="166"/>
      <c r="I352" s="166"/>
      <c r="J352" s="174"/>
      <c r="K352" s="174"/>
      <c r="L352" s="176"/>
      <c r="M352" s="174"/>
    </row>
    <row r="353" spans="1:13" x14ac:dyDescent="0.2">
      <c r="A353" s="174"/>
      <c r="B353" s="174"/>
      <c r="C353" s="174"/>
      <c r="D353" s="174"/>
      <c r="E353" s="174"/>
      <c r="F353" s="176"/>
      <c r="G353" s="226"/>
      <c r="H353" s="166"/>
      <c r="I353" s="166"/>
      <c r="J353" s="174"/>
      <c r="K353" s="174"/>
      <c r="L353" s="176"/>
      <c r="M353" s="174"/>
    </row>
    <row r="354" spans="1:13" x14ac:dyDescent="0.2">
      <c r="A354" s="174"/>
      <c r="B354" s="174"/>
      <c r="C354" s="174"/>
      <c r="D354" s="174"/>
      <c r="E354" s="174"/>
      <c r="F354" s="176"/>
      <c r="G354" s="226"/>
      <c r="H354" s="166"/>
      <c r="I354" s="166"/>
      <c r="J354" s="174"/>
      <c r="K354" s="174"/>
      <c r="L354" s="176"/>
      <c r="M354" s="174"/>
    </row>
    <row r="355" spans="1:13" x14ac:dyDescent="0.2">
      <c r="A355" s="174"/>
      <c r="B355" s="174"/>
      <c r="C355" s="174"/>
      <c r="D355" s="174"/>
      <c r="E355" s="174"/>
      <c r="F355" s="176"/>
      <c r="G355" s="226"/>
      <c r="H355" s="166"/>
      <c r="I355" s="166"/>
      <c r="J355" s="174"/>
      <c r="K355" s="174"/>
      <c r="L355" s="176"/>
      <c r="M355" s="174"/>
    </row>
    <row r="356" spans="1:13" x14ac:dyDescent="0.2">
      <c r="A356" s="174"/>
      <c r="B356" s="174"/>
      <c r="C356" s="174"/>
      <c r="D356" s="174"/>
      <c r="E356" s="174"/>
      <c r="F356" s="176"/>
      <c r="G356" s="226"/>
      <c r="H356" s="166"/>
      <c r="I356" s="166"/>
      <c r="J356" s="174"/>
      <c r="K356" s="174"/>
      <c r="L356" s="176"/>
      <c r="M356" s="174"/>
    </row>
    <row r="357" spans="1:13" x14ac:dyDescent="0.2">
      <c r="A357" s="174"/>
      <c r="B357" s="174"/>
      <c r="C357" s="174"/>
      <c r="D357" s="174"/>
      <c r="E357" s="174"/>
      <c r="F357" s="176"/>
      <c r="G357" s="226"/>
      <c r="H357" s="166"/>
      <c r="I357" s="166"/>
      <c r="J357" s="174"/>
      <c r="K357" s="174"/>
      <c r="L357" s="176"/>
      <c r="M357" s="174"/>
    </row>
    <row r="358" spans="1:13" x14ac:dyDescent="0.2">
      <c r="A358" s="174"/>
      <c r="B358" s="174"/>
      <c r="C358" s="174"/>
      <c r="D358" s="174"/>
      <c r="E358" s="174"/>
      <c r="F358" s="176"/>
      <c r="G358" s="226"/>
      <c r="H358" s="166"/>
      <c r="I358" s="166"/>
      <c r="J358" s="174"/>
      <c r="K358" s="174"/>
      <c r="L358" s="176"/>
      <c r="M358" s="174"/>
    </row>
    <row r="359" spans="1:13" x14ac:dyDescent="0.2">
      <c r="A359" s="174"/>
      <c r="B359" s="174"/>
      <c r="C359" s="174"/>
      <c r="D359" s="174"/>
      <c r="E359" s="174"/>
      <c r="F359" s="176"/>
      <c r="G359" s="226"/>
      <c r="H359" s="166"/>
      <c r="I359" s="166"/>
      <c r="J359" s="174"/>
      <c r="K359" s="174"/>
      <c r="L359" s="176"/>
      <c r="M359" s="174"/>
    </row>
    <row r="360" spans="1:13" x14ac:dyDescent="0.2">
      <c r="A360" s="174"/>
      <c r="B360" s="174"/>
      <c r="C360" s="174"/>
      <c r="D360" s="174"/>
      <c r="E360" s="174"/>
      <c r="F360" s="176"/>
      <c r="G360" s="226"/>
      <c r="H360" s="166"/>
      <c r="I360" s="166"/>
      <c r="J360" s="174"/>
      <c r="K360" s="174"/>
      <c r="L360" s="176"/>
      <c r="M360" s="174"/>
    </row>
    <row r="361" spans="1:13" x14ac:dyDescent="0.2">
      <c r="A361" s="174"/>
      <c r="B361" s="174"/>
      <c r="C361" s="174"/>
      <c r="D361" s="174"/>
      <c r="E361" s="174"/>
      <c r="F361" s="176"/>
      <c r="G361" s="226"/>
      <c r="H361" s="166"/>
      <c r="I361" s="166"/>
      <c r="J361" s="174"/>
      <c r="K361" s="174"/>
      <c r="L361" s="176"/>
      <c r="M361" s="174"/>
    </row>
    <row r="362" spans="1:13" x14ac:dyDescent="0.2">
      <c r="A362" s="174"/>
      <c r="B362" s="174"/>
      <c r="C362" s="174"/>
      <c r="D362" s="174"/>
      <c r="E362" s="174"/>
      <c r="F362" s="176"/>
      <c r="G362" s="226"/>
      <c r="H362" s="166"/>
      <c r="I362" s="166"/>
      <c r="J362" s="174"/>
      <c r="K362" s="174"/>
      <c r="L362" s="176"/>
      <c r="M362" s="174"/>
    </row>
    <row r="363" spans="1:13" x14ac:dyDescent="0.2">
      <c r="A363" s="174"/>
      <c r="B363" s="174"/>
      <c r="C363" s="174"/>
      <c r="D363" s="174"/>
      <c r="E363" s="174"/>
      <c r="F363" s="176"/>
      <c r="G363" s="226"/>
      <c r="H363" s="166"/>
      <c r="I363" s="166"/>
      <c r="J363" s="174"/>
      <c r="K363" s="174"/>
      <c r="L363" s="176"/>
      <c r="M363" s="174"/>
    </row>
    <row r="364" spans="1:13" x14ac:dyDescent="0.2">
      <c r="A364" s="174"/>
      <c r="B364" s="174"/>
      <c r="C364" s="174"/>
      <c r="D364" s="174"/>
      <c r="E364" s="174"/>
      <c r="F364" s="176"/>
      <c r="G364" s="226"/>
      <c r="H364" s="166"/>
      <c r="I364" s="166"/>
      <c r="J364" s="174"/>
      <c r="K364" s="174"/>
      <c r="L364" s="176"/>
      <c r="M364" s="174"/>
    </row>
    <row r="365" spans="1:13" x14ac:dyDescent="0.2">
      <c r="A365" s="174"/>
      <c r="B365" s="174"/>
      <c r="C365" s="174"/>
      <c r="D365" s="174"/>
      <c r="E365" s="174"/>
      <c r="F365" s="176"/>
      <c r="G365" s="226"/>
      <c r="H365" s="166"/>
      <c r="I365" s="166"/>
      <c r="J365" s="174"/>
      <c r="K365" s="174"/>
      <c r="L365" s="176"/>
      <c r="M365" s="174"/>
    </row>
    <row r="366" spans="1:13" x14ac:dyDescent="0.2">
      <c r="A366" s="174"/>
      <c r="B366" s="174"/>
      <c r="C366" s="174"/>
      <c r="D366" s="174"/>
      <c r="E366" s="174"/>
      <c r="F366" s="176"/>
      <c r="G366" s="226"/>
      <c r="H366" s="166"/>
      <c r="I366" s="166"/>
      <c r="J366" s="174"/>
      <c r="K366" s="174"/>
      <c r="L366" s="176"/>
      <c r="M366" s="174"/>
    </row>
    <row r="367" spans="1:13" x14ac:dyDescent="0.2">
      <c r="A367" s="174"/>
      <c r="B367" s="174"/>
      <c r="C367" s="174"/>
      <c r="D367" s="174"/>
      <c r="E367" s="174"/>
      <c r="F367" s="176"/>
      <c r="G367" s="226"/>
      <c r="H367" s="166"/>
      <c r="I367" s="166"/>
      <c r="J367" s="174"/>
      <c r="K367" s="174"/>
      <c r="L367" s="176"/>
      <c r="M367" s="174"/>
    </row>
    <row r="368" spans="1:13" x14ac:dyDescent="0.2">
      <c r="A368" s="174"/>
      <c r="B368" s="174"/>
      <c r="C368" s="174"/>
      <c r="D368" s="174"/>
      <c r="E368" s="174"/>
      <c r="F368" s="176"/>
      <c r="G368" s="226"/>
      <c r="H368" s="166"/>
      <c r="I368" s="166"/>
      <c r="J368" s="174"/>
      <c r="K368" s="174"/>
      <c r="L368" s="176"/>
      <c r="M368" s="174"/>
    </row>
    <row r="369" spans="1:13" x14ac:dyDescent="0.2">
      <c r="A369" s="174"/>
      <c r="B369" s="174"/>
      <c r="C369" s="174"/>
      <c r="D369" s="174"/>
      <c r="E369" s="174"/>
      <c r="F369" s="176"/>
      <c r="G369" s="226"/>
      <c r="H369" s="166"/>
      <c r="I369" s="166"/>
      <c r="J369" s="174"/>
      <c r="K369" s="174"/>
      <c r="L369" s="176"/>
      <c r="M369" s="174"/>
    </row>
    <row r="370" spans="1:13" x14ac:dyDescent="0.2">
      <c r="A370" s="174"/>
      <c r="B370" s="174"/>
      <c r="C370" s="174"/>
      <c r="D370" s="174"/>
      <c r="E370" s="174"/>
      <c r="F370" s="176"/>
      <c r="G370" s="226"/>
      <c r="H370" s="166"/>
      <c r="I370" s="166"/>
      <c r="J370" s="174"/>
      <c r="K370" s="174"/>
      <c r="L370" s="176"/>
      <c r="M370" s="174"/>
    </row>
    <row r="371" spans="1:13" x14ac:dyDescent="0.2">
      <c r="A371" s="174"/>
      <c r="B371" s="174"/>
      <c r="C371" s="174"/>
      <c r="D371" s="174"/>
      <c r="E371" s="174"/>
      <c r="F371" s="176"/>
      <c r="G371" s="226"/>
      <c r="H371" s="166"/>
      <c r="I371" s="166"/>
      <c r="J371" s="174"/>
      <c r="K371" s="174"/>
      <c r="L371" s="176"/>
      <c r="M371" s="174"/>
    </row>
    <row r="372" spans="1:13" x14ac:dyDescent="0.2">
      <c r="A372" s="174"/>
      <c r="B372" s="174"/>
      <c r="C372" s="174"/>
      <c r="D372" s="174"/>
      <c r="E372" s="174"/>
      <c r="F372" s="176"/>
      <c r="G372" s="226"/>
      <c r="H372" s="166"/>
      <c r="I372" s="166"/>
      <c r="J372" s="174"/>
      <c r="K372" s="174"/>
      <c r="L372" s="176"/>
      <c r="M372" s="174"/>
    </row>
    <row r="373" spans="1:13" x14ac:dyDescent="0.2">
      <c r="A373" s="174"/>
      <c r="B373" s="174"/>
      <c r="C373" s="174"/>
      <c r="D373" s="174"/>
      <c r="E373" s="174"/>
      <c r="F373" s="176"/>
      <c r="G373" s="226"/>
      <c r="H373" s="166"/>
      <c r="I373" s="166"/>
      <c r="J373" s="174"/>
      <c r="K373" s="174"/>
      <c r="L373" s="176"/>
      <c r="M373" s="174"/>
    </row>
    <row r="374" spans="1:13" x14ac:dyDescent="0.2">
      <c r="A374" s="174"/>
      <c r="B374" s="174"/>
      <c r="C374" s="174"/>
      <c r="D374" s="174"/>
      <c r="E374" s="174"/>
      <c r="F374" s="176"/>
      <c r="G374" s="226"/>
      <c r="H374" s="166"/>
      <c r="I374" s="166"/>
      <c r="J374" s="174"/>
      <c r="K374" s="174"/>
      <c r="L374" s="176"/>
      <c r="M374" s="174"/>
    </row>
    <row r="375" spans="1:13" x14ac:dyDescent="0.2">
      <c r="A375" s="174"/>
      <c r="B375" s="174"/>
      <c r="C375" s="174"/>
      <c r="D375" s="174"/>
      <c r="E375" s="174"/>
      <c r="F375" s="176"/>
      <c r="G375" s="226"/>
      <c r="H375" s="166"/>
      <c r="I375" s="166"/>
      <c r="J375" s="174"/>
      <c r="K375" s="174"/>
      <c r="L375" s="176"/>
      <c r="M375" s="174"/>
    </row>
    <row r="376" spans="1:13" x14ac:dyDescent="0.2">
      <c r="A376" s="174"/>
      <c r="B376" s="174"/>
      <c r="C376" s="174"/>
      <c r="D376" s="174"/>
      <c r="E376" s="174"/>
      <c r="F376" s="176"/>
      <c r="G376" s="226"/>
      <c r="H376" s="166"/>
      <c r="I376" s="166"/>
      <c r="J376" s="174"/>
      <c r="K376" s="174"/>
      <c r="L376" s="176"/>
      <c r="M376" s="174"/>
    </row>
    <row r="377" spans="1:13" x14ac:dyDescent="0.2">
      <c r="A377" s="174"/>
      <c r="B377" s="174"/>
      <c r="C377" s="174"/>
      <c r="D377" s="174"/>
      <c r="E377" s="174"/>
      <c r="F377" s="176"/>
      <c r="G377" s="226"/>
      <c r="H377" s="166"/>
      <c r="I377" s="166"/>
      <c r="J377" s="174"/>
      <c r="K377" s="174"/>
      <c r="L377" s="176"/>
      <c r="M377" s="174"/>
    </row>
    <row r="378" spans="1:13" x14ac:dyDescent="0.2">
      <c r="A378" s="174"/>
      <c r="B378" s="174"/>
      <c r="C378" s="174"/>
      <c r="D378" s="174"/>
      <c r="E378" s="174"/>
      <c r="F378" s="176"/>
      <c r="G378" s="226"/>
      <c r="H378" s="166"/>
      <c r="I378" s="166"/>
      <c r="J378" s="174"/>
      <c r="K378" s="174"/>
      <c r="L378" s="176"/>
      <c r="M378" s="174"/>
    </row>
    <row r="379" spans="1:13" x14ac:dyDescent="0.2">
      <c r="A379" s="174"/>
      <c r="B379" s="174"/>
      <c r="C379" s="174"/>
      <c r="D379" s="174"/>
      <c r="E379" s="174"/>
      <c r="F379" s="176"/>
      <c r="G379" s="226"/>
      <c r="H379" s="166"/>
      <c r="I379" s="166"/>
      <c r="J379" s="174"/>
      <c r="K379" s="174"/>
      <c r="L379" s="176"/>
      <c r="M379" s="174"/>
    </row>
    <row r="380" spans="1:13" x14ac:dyDescent="0.2">
      <c r="A380" s="174"/>
      <c r="B380" s="174"/>
      <c r="C380" s="174"/>
      <c r="D380" s="174"/>
      <c r="E380" s="174"/>
      <c r="F380" s="176"/>
      <c r="G380" s="226"/>
      <c r="H380" s="166"/>
      <c r="I380" s="166"/>
      <c r="J380" s="174"/>
      <c r="K380" s="174"/>
      <c r="L380" s="176"/>
      <c r="M380" s="174"/>
    </row>
    <row r="381" spans="1:13" x14ac:dyDescent="0.2">
      <c r="A381" s="174"/>
      <c r="B381" s="174"/>
      <c r="C381" s="174"/>
      <c r="D381" s="174"/>
      <c r="E381" s="174"/>
      <c r="F381" s="176"/>
      <c r="G381" s="226"/>
      <c r="H381" s="166"/>
      <c r="I381" s="166"/>
      <c r="J381" s="174"/>
      <c r="K381" s="174"/>
      <c r="L381" s="176"/>
      <c r="M381" s="174"/>
    </row>
    <row r="382" spans="1:13" x14ac:dyDescent="0.2">
      <c r="A382" s="174"/>
      <c r="B382" s="174"/>
      <c r="C382" s="174"/>
      <c r="D382" s="174"/>
      <c r="E382" s="174"/>
      <c r="F382" s="176"/>
      <c r="G382" s="226"/>
      <c r="H382" s="166"/>
      <c r="I382" s="166"/>
      <c r="J382" s="174"/>
      <c r="K382" s="174"/>
      <c r="L382" s="176"/>
      <c r="M382" s="174"/>
    </row>
    <row r="383" spans="1:13" x14ac:dyDescent="0.2">
      <c r="A383" s="174"/>
      <c r="B383" s="174"/>
      <c r="C383" s="174"/>
      <c r="D383" s="174"/>
      <c r="E383" s="174"/>
      <c r="F383" s="176"/>
      <c r="G383" s="226"/>
      <c r="H383" s="166"/>
      <c r="I383" s="166"/>
      <c r="J383" s="174"/>
      <c r="K383" s="174"/>
      <c r="L383" s="176"/>
      <c r="M383" s="174"/>
    </row>
    <row r="384" spans="1:13" x14ac:dyDescent="0.2">
      <c r="A384" s="174"/>
      <c r="B384" s="174"/>
      <c r="C384" s="174"/>
      <c r="D384" s="174"/>
      <c r="E384" s="174"/>
      <c r="F384" s="176"/>
      <c r="G384" s="226"/>
      <c r="H384" s="166"/>
      <c r="I384" s="166"/>
      <c r="J384" s="174"/>
      <c r="K384" s="174"/>
      <c r="L384" s="176"/>
      <c r="M384" s="174"/>
    </row>
    <row r="385" spans="1:13" x14ac:dyDescent="0.2">
      <c r="A385" s="174"/>
      <c r="B385" s="174"/>
      <c r="C385" s="174"/>
      <c r="D385" s="174"/>
      <c r="E385" s="174"/>
      <c r="F385" s="176"/>
      <c r="G385" s="226"/>
      <c r="H385" s="166"/>
      <c r="I385" s="166"/>
      <c r="J385" s="174"/>
      <c r="K385" s="174"/>
      <c r="L385" s="176"/>
      <c r="M385" s="174"/>
    </row>
    <row r="386" spans="1:13" x14ac:dyDescent="0.2">
      <c r="A386" s="174"/>
      <c r="B386" s="174"/>
      <c r="C386" s="174"/>
      <c r="D386" s="174"/>
      <c r="E386" s="174"/>
      <c r="F386" s="176"/>
      <c r="G386" s="226"/>
      <c r="H386" s="166"/>
      <c r="I386" s="166"/>
      <c r="J386" s="174"/>
      <c r="K386" s="174"/>
      <c r="L386" s="176"/>
      <c r="M386" s="174"/>
    </row>
    <row r="387" spans="1:13" x14ac:dyDescent="0.2">
      <c r="A387" s="174"/>
      <c r="B387" s="174"/>
      <c r="C387" s="174"/>
      <c r="D387" s="174"/>
      <c r="E387" s="174"/>
      <c r="F387" s="176"/>
      <c r="G387" s="226"/>
      <c r="H387" s="166"/>
      <c r="I387" s="166"/>
      <c r="J387" s="174"/>
      <c r="K387" s="174"/>
      <c r="L387" s="176"/>
      <c r="M387" s="174"/>
    </row>
    <row r="388" spans="1:13" x14ac:dyDescent="0.2">
      <c r="A388" s="174"/>
      <c r="B388" s="174"/>
      <c r="C388" s="174"/>
      <c r="D388" s="174"/>
      <c r="E388" s="174"/>
      <c r="F388" s="176"/>
      <c r="G388" s="226"/>
      <c r="H388" s="166"/>
      <c r="I388" s="166"/>
      <c r="J388" s="174"/>
      <c r="K388" s="174"/>
      <c r="L388" s="176"/>
      <c r="M388" s="174"/>
    </row>
    <row r="389" spans="1:13" x14ac:dyDescent="0.2">
      <c r="A389" s="174"/>
      <c r="B389" s="174"/>
      <c r="C389" s="174"/>
      <c r="D389" s="174"/>
      <c r="E389" s="174"/>
      <c r="F389" s="176"/>
      <c r="G389" s="226"/>
      <c r="H389" s="166"/>
      <c r="I389" s="166"/>
      <c r="J389" s="174"/>
      <c r="K389" s="174"/>
      <c r="L389" s="176"/>
      <c r="M389" s="174"/>
    </row>
    <row r="390" spans="1:13" x14ac:dyDescent="0.2">
      <c r="A390" s="174"/>
      <c r="B390" s="174"/>
      <c r="C390" s="174"/>
      <c r="D390" s="174"/>
      <c r="E390" s="174"/>
      <c r="F390" s="176"/>
      <c r="G390" s="226"/>
      <c r="H390" s="166"/>
      <c r="I390" s="166"/>
      <c r="J390" s="174"/>
      <c r="K390" s="174"/>
      <c r="L390" s="176"/>
      <c r="M390" s="174"/>
    </row>
    <row r="391" spans="1:13" x14ac:dyDescent="0.2">
      <c r="A391" s="174"/>
      <c r="B391" s="174"/>
      <c r="C391" s="174"/>
      <c r="D391" s="174"/>
      <c r="E391" s="174"/>
      <c r="F391" s="176"/>
      <c r="G391" s="226"/>
      <c r="H391" s="166"/>
      <c r="I391" s="166"/>
      <c r="J391" s="174"/>
      <c r="K391" s="174"/>
      <c r="L391" s="176"/>
      <c r="M391" s="174"/>
    </row>
    <row r="392" spans="1:13" x14ac:dyDescent="0.2">
      <c r="A392" s="174"/>
      <c r="B392" s="174"/>
      <c r="C392" s="174"/>
      <c r="D392" s="174"/>
      <c r="E392" s="174"/>
      <c r="F392" s="176"/>
      <c r="G392" s="226"/>
      <c r="H392" s="166"/>
      <c r="I392" s="166"/>
      <c r="J392" s="174"/>
      <c r="K392" s="174"/>
      <c r="L392" s="176"/>
      <c r="M392" s="174"/>
    </row>
    <row r="393" spans="1:13" x14ac:dyDescent="0.2">
      <c r="A393" s="174"/>
      <c r="B393" s="174"/>
      <c r="C393" s="174"/>
      <c r="D393" s="174"/>
      <c r="E393" s="174"/>
      <c r="F393" s="176"/>
      <c r="G393" s="226"/>
      <c r="H393" s="166"/>
      <c r="I393" s="166"/>
      <c r="J393" s="174"/>
      <c r="K393" s="174"/>
      <c r="L393" s="176"/>
      <c r="M393" s="174"/>
    </row>
    <row r="394" spans="1:13" x14ac:dyDescent="0.2">
      <c r="A394" s="174"/>
      <c r="B394" s="174"/>
      <c r="C394" s="174"/>
      <c r="D394" s="174"/>
      <c r="E394" s="174"/>
      <c r="F394" s="176"/>
      <c r="G394" s="226"/>
      <c r="H394" s="166"/>
      <c r="I394" s="166"/>
      <c r="J394" s="174"/>
      <c r="K394" s="174"/>
      <c r="L394" s="176"/>
      <c r="M394" s="174"/>
    </row>
    <row r="395" spans="1:13" x14ac:dyDescent="0.2">
      <c r="A395" s="174"/>
      <c r="B395" s="174"/>
      <c r="C395" s="174"/>
      <c r="D395" s="174"/>
      <c r="E395" s="174"/>
      <c r="F395" s="176"/>
      <c r="G395" s="226"/>
      <c r="H395" s="166"/>
      <c r="I395" s="166"/>
      <c r="J395" s="174"/>
      <c r="K395" s="174"/>
      <c r="L395" s="176"/>
      <c r="M395" s="174"/>
    </row>
    <row r="396" spans="1:13" x14ac:dyDescent="0.2">
      <c r="A396" s="174"/>
      <c r="B396" s="174"/>
      <c r="C396" s="174"/>
      <c r="D396" s="174"/>
      <c r="E396" s="174"/>
      <c r="F396" s="176"/>
      <c r="G396" s="226"/>
      <c r="H396" s="166"/>
      <c r="I396" s="166"/>
      <c r="J396" s="174"/>
      <c r="K396" s="174"/>
      <c r="L396" s="176"/>
      <c r="M396" s="174"/>
    </row>
    <row r="397" spans="1:13" x14ac:dyDescent="0.2">
      <c r="A397" s="174"/>
      <c r="B397" s="174"/>
      <c r="C397" s="174"/>
      <c r="D397" s="174"/>
      <c r="E397" s="174"/>
      <c r="F397" s="176"/>
      <c r="G397" s="226"/>
      <c r="H397" s="166"/>
      <c r="I397" s="166"/>
      <c r="J397" s="174"/>
      <c r="K397" s="174"/>
      <c r="L397" s="176"/>
      <c r="M397" s="174"/>
    </row>
    <row r="398" spans="1:13" x14ac:dyDescent="0.2">
      <c r="A398" s="174"/>
      <c r="B398" s="174"/>
      <c r="C398" s="174"/>
      <c r="D398" s="174"/>
      <c r="E398" s="174"/>
      <c r="F398" s="176"/>
      <c r="G398" s="226"/>
      <c r="H398" s="166"/>
      <c r="I398" s="166"/>
      <c r="J398" s="174"/>
      <c r="K398" s="174"/>
      <c r="L398" s="176"/>
      <c r="M398" s="174"/>
    </row>
    <row r="399" spans="1:13" x14ac:dyDescent="0.2">
      <c r="A399" s="174"/>
      <c r="B399" s="174"/>
      <c r="C399" s="174"/>
      <c r="D399" s="174"/>
      <c r="E399" s="174"/>
      <c r="F399" s="176"/>
      <c r="G399" s="226"/>
      <c r="H399" s="166"/>
      <c r="I399" s="166"/>
      <c r="J399" s="174"/>
      <c r="K399" s="174"/>
      <c r="L399" s="176"/>
      <c r="M399" s="174"/>
    </row>
    <row r="400" spans="1:13" x14ac:dyDescent="0.2">
      <c r="A400" s="174"/>
      <c r="B400" s="174"/>
      <c r="C400" s="174"/>
      <c r="D400" s="174"/>
      <c r="E400" s="174"/>
      <c r="F400" s="176"/>
      <c r="G400" s="226"/>
      <c r="H400" s="166"/>
      <c r="I400" s="166"/>
      <c r="J400" s="174"/>
      <c r="K400" s="174"/>
      <c r="L400" s="176"/>
      <c r="M400" s="174"/>
    </row>
    <row r="401" spans="1:13" x14ac:dyDescent="0.2">
      <c r="A401" s="174"/>
      <c r="B401" s="174"/>
      <c r="C401" s="174"/>
      <c r="D401" s="174"/>
      <c r="E401" s="174"/>
      <c r="F401" s="176"/>
      <c r="G401" s="226"/>
      <c r="H401" s="166"/>
      <c r="I401" s="166"/>
      <c r="J401" s="174"/>
      <c r="K401" s="174"/>
      <c r="L401" s="176"/>
      <c r="M401" s="174"/>
    </row>
    <row r="402" spans="1:13" x14ac:dyDescent="0.2">
      <c r="A402" s="174"/>
      <c r="B402" s="174"/>
      <c r="C402" s="174"/>
      <c r="D402" s="174"/>
      <c r="E402" s="174"/>
      <c r="F402" s="176"/>
      <c r="G402" s="226"/>
      <c r="H402" s="166"/>
      <c r="I402" s="166"/>
      <c r="J402" s="174"/>
      <c r="K402" s="174"/>
      <c r="L402" s="176"/>
      <c r="M402" s="174"/>
    </row>
    <row r="403" spans="1:13" x14ac:dyDescent="0.2">
      <c r="A403" s="174"/>
      <c r="B403" s="174"/>
      <c r="C403" s="174"/>
      <c r="D403" s="174"/>
      <c r="E403" s="174"/>
      <c r="F403" s="176"/>
      <c r="G403" s="226"/>
      <c r="H403" s="166"/>
      <c r="I403" s="166"/>
      <c r="J403" s="174"/>
      <c r="K403" s="174"/>
      <c r="L403" s="176"/>
      <c r="M403" s="174"/>
    </row>
    <row r="404" spans="1:13" x14ac:dyDescent="0.2">
      <c r="A404" s="174"/>
      <c r="B404" s="174"/>
      <c r="C404" s="174"/>
      <c r="D404" s="174"/>
      <c r="E404" s="174"/>
      <c r="F404" s="176"/>
      <c r="G404" s="226"/>
      <c r="H404" s="166"/>
      <c r="I404" s="166"/>
      <c r="J404" s="174"/>
      <c r="K404" s="174"/>
      <c r="L404" s="176"/>
      <c r="M404" s="174"/>
    </row>
    <row r="405" spans="1:13" x14ac:dyDescent="0.2">
      <c r="A405" s="174"/>
      <c r="B405" s="174"/>
      <c r="C405" s="174"/>
      <c r="D405" s="174"/>
      <c r="E405" s="174"/>
      <c r="F405" s="176"/>
      <c r="G405" s="226"/>
      <c r="H405" s="166"/>
      <c r="I405" s="166"/>
      <c r="J405" s="174"/>
      <c r="K405" s="174"/>
      <c r="L405" s="176"/>
      <c r="M405" s="174"/>
    </row>
    <row r="406" spans="1:13" x14ac:dyDescent="0.2">
      <c r="A406" s="174"/>
      <c r="B406" s="174"/>
      <c r="C406" s="174"/>
      <c r="D406" s="174"/>
      <c r="E406" s="174"/>
      <c r="F406" s="176"/>
      <c r="G406" s="226"/>
      <c r="H406" s="166"/>
      <c r="I406" s="166"/>
      <c r="J406" s="174"/>
      <c r="K406" s="174"/>
      <c r="L406" s="176"/>
      <c r="M406" s="174"/>
    </row>
    <row r="407" spans="1:13" x14ac:dyDescent="0.2">
      <c r="A407" s="174"/>
      <c r="B407" s="174"/>
      <c r="C407" s="174"/>
      <c r="D407" s="174"/>
      <c r="E407" s="174"/>
      <c r="F407" s="176"/>
      <c r="G407" s="226"/>
      <c r="H407" s="166"/>
      <c r="I407" s="166"/>
      <c r="J407" s="174"/>
      <c r="K407" s="174"/>
      <c r="L407" s="176"/>
      <c r="M407" s="174"/>
    </row>
    <row r="408" spans="1:13" x14ac:dyDescent="0.2">
      <c r="A408" s="174"/>
      <c r="B408" s="174"/>
      <c r="C408" s="174"/>
      <c r="D408" s="174"/>
      <c r="E408" s="174"/>
      <c r="F408" s="176"/>
      <c r="G408" s="226"/>
      <c r="H408" s="166"/>
      <c r="I408" s="166"/>
      <c r="J408" s="174"/>
      <c r="K408" s="174"/>
      <c r="L408" s="176"/>
      <c r="M408" s="174"/>
    </row>
    <row r="409" spans="1:13" x14ac:dyDescent="0.2">
      <c r="A409" s="174"/>
      <c r="B409" s="174"/>
      <c r="C409" s="174"/>
      <c r="D409" s="174"/>
      <c r="E409" s="174"/>
      <c r="F409" s="176"/>
      <c r="G409" s="226"/>
      <c r="H409" s="166"/>
      <c r="I409" s="166"/>
      <c r="J409" s="174"/>
      <c r="K409" s="174"/>
      <c r="L409" s="176"/>
      <c r="M409" s="174"/>
    </row>
    <row r="410" spans="1:13" x14ac:dyDescent="0.2">
      <c r="A410" s="174"/>
      <c r="B410" s="174"/>
      <c r="C410" s="174"/>
      <c r="D410" s="174"/>
      <c r="E410" s="174"/>
      <c r="F410" s="176"/>
      <c r="G410" s="226"/>
      <c r="H410" s="166"/>
      <c r="I410" s="166"/>
      <c r="J410" s="174"/>
      <c r="K410" s="174"/>
      <c r="L410" s="176"/>
      <c r="M410" s="174"/>
    </row>
    <row r="411" spans="1:13" x14ac:dyDescent="0.2">
      <c r="A411" s="174"/>
      <c r="B411" s="174"/>
      <c r="C411" s="174"/>
      <c r="D411" s="174"/>
      <c r="E411" s="174"/>
      <c r="F411" s="176"/>
      <c r="G411" s="226"/>
      <c r="H411" s="166"/>
      <c r="I411" s="166"/>
      <c r="J411" s="174"/>
      <c r="K411" s="174"/>
      <c r="L411" s="176"/>
      <c r="M411" s="174"/>
    </row>
    <row r="412" spans="1:13" x14ac:dyDescent="0.2">
      <c r="A412" s="174"/>
      <c r="B412" s="174"/>
      <c r="C412" s="174"/>
      <c r="D412" s="174"/>
      <c r="E412" s="174"/>
      <c r="F412" s="176"/>
      <c r="G412" s="226"/>
      <c r="H412" s="166"/>
      <c r="I412" s="166"/>
      <c r="J412" s="174"/>
      <c r="K412" s="174"/>
      <c r="L412" s="176"/>
      <c r="M412" s="174"/>
    </row>
    <row r="413" spans="1:13" x14ac:dyDescent="0.2">
      <c r="A413" s="174"/>
      <c r="B413" s="174"/>
      <c r="C413" s="174"/>
      <c r="D413" s="174"/>
      <c r="E413" s="174"/>
      <c r="F413" s="176"/>
      <c r="G413" s="226"/>
      <c r="H413" s="166"/>
      <c r="I413" s="166"/>
      <c r="J413" s="174"/>
      <c r="K413" s="174"/>
      <c r="L413" s="176"/>
      <c r="M413" s="174"/>
    </row>
    <row r="414" spans="1:13" x14ac:dyDescent="0.2">
      <c r="A414" s="174"/>
      <c r="B414" s="174"/>
      <c r="C414" s="174"/>
      <c r="D414" s="174"/>
      <c r="E414" s="174"/>
      <c r="F414" s="176"/>
      <c r="G414" s="226"/>
      <c r="H414" s="166"/>
      <c r="I414" s="166"/>
      <c r="J414" s="174"/>
      <c r="K414" s="174"/>
      <c r="L414" s="176"/>
      <c r="M414" s="174"/>
    </row>
    <row r="415" spans="1:13" x14ac:dyDescent="0.2">
      <c r="A415" s="174"/>
      <c r="B415" s="174"/>
      <c r="C415" s="174"/>
      <c r="D415" s="174"/>
      <c r="E415" s="174"/>
      <c r="F415" s="176"/>
      <c r="G415" s="226"/>
      <c r="H415" s="166"/>
      <c r="I415" s="166"/>
      <c r="J415" s="174"/>
      <c r="K415" s="174"/>
      <c r="L415" s="176"/>
      <c r="M415" s="174"/>
    </row>
    <row r="416" spans="1:13" x14ac:dyDescent="0.2">
      <c r="A416" s="174"/>
      <c r="B416" s="174"/>
      <c r="C416" s="174"/>
      <c r="D416" s="174"/>
      <c r="E416" s="174"/>
      <c r="F416" s="176"/>
      <c r="G416" s="226"/>
      <c r="H416" s="166"/>
      <c r="I416" s="166"/>
      <c r="J416" s="174"/>
      <c r="K416" s="174"/>
      <c r="L416" s="176"/>
      <c r="M416" s="174"/>
    </row>
    <row r="417" spans="1:13" x14ac:dyDescent="0.2">
      <c r="A417" s="174"/>
      <c r="B417" s="174"/>
      <c r="C417" s="174"/>
      <c r="D417" s="174"/>
      <c r="E417" s="174"/>
      <c r="F417" s="176"/>
      <c r="G417" s="226"/>
      <c r="H417" s="166"/>
      <c r="I417" s="166"/>
      <c r="J417" s="174"/>
      <c r="K417" s="174"/>
      <c r="L417" s="176"/>
      <c r="M417" s="174"/>
    </row>
    <row r="418" spans="1:13" x14ac:dyDescent="0.2">
      <c r="A418" s="174"/>
      <c r="B418" s="174"/>
      <c r="C418" s="174"/>
      <c r="D418" s="174"/>
      <c r="E418" s="174"/>
      <c r="F418" s="176"/>
      <c r="G418" s="226"/>
      <c r="H418" s="166"/>
      <c r="I418" s="166"/>
      <c r="J418" s="174"/>
      <c r="K418" s="174"/>
      <c r="L418" s="176"/>
      <c r="M418" s="174"/>
    </row>
    <row r="419" spans="1:13" x14ac:dyDescent="0.2">
      <c r="A419" s="174"/>
      <c r="B419" s="174"/>
      <c r="C419" s="174"/>
      <c r="D419" s="174"/>
      <c r="E419" s="174"/>
      <c r="F419" s="176"/>
      <c r="G419" s="226"/>
      <c r="H419" s="166"/>
      <c r="I419" s="166"/>
      <c r="J419" s="174"/>
      <c r="K419" s="174"/>
      <c r="L419" s="176"/>
      <c r="M419" s="174"/>
    </row>
    <row r="420" spans="1:13" x14ac:dyDescent="0.2">
      <c r="A420" s="174"/>
      <c r="B420" s="174"/>
      <c r="C420" s="174"/>
      <c r="D420" s="174"/>
      <c r="E420" s="174"/>
      <c r="F420" s="176"/>
      <c r="G420" s="226"/>
      <c r="H420" s="166"/>
      <c r="I420" s="166"/>
      <c r="J420" s="174"/>
      <c r="K420" s="174"/>
      <c r="L420" s="176"/>
      <c r="M420" s="174"/>
    </row>
    <row r="421" spans="1:13" x14ac:dyDescent="0.2">
      <c r="A421" s="174"/>
      <c r="B421" s="174"/>
      <c r="C421" s="174"/>
      <c r="D421" s="174"/>
      <c r="E421" s="174"/>
      <c r="F421" s="176"/>
      <c r="G421" s="226"/>
      <c r="H421" s="166"/>
      <c r="I421" s="166"/>
      <c r="J421" s="174"/>
      <c r="K421" s="174"/>
      <c r="L421" s="176"/>
      <c r="M421" s="174"/>
    </row>
    <row r="422" spans="1:13" x14ac:dyDescent="0.2">
      <c r="A422" s="174"/>
      <c r="B422" s="174"/>
      <c r="C422" s="174"/>
      <c r="D422" s="174"/>
      <c r="E422" s="174"/>
      <c r="F422" s="176"/>
      <c r="G422" s="226"/>
      <c r="H422" s="166"/>
      <c r="I422" s="166"/>
      <c r="J422" s="174"/>
      <c r="K422" s="174"/>
      <c r="L422" s="176"/>
      <c r="M422" s="174"/>
    </row>
    <row r="423" spans="1:13" x14ac:dyDescent="0.2">
      <c r="A423" s="174"/>
      <c r="B423" s="174"/>
      <c r="C423" s="174"/>
      <c r="D423" s="174"/>
      <c r="E423" s="174"/>
      <c r="F423" s="176"/>
      <c r="G423" s="226"/>
      <c r="H423" s="166"/>
      <c r="I423" s="166"/>
      <c r="J423" s="174"/>
      <c r="K423" s="174"/>
      <c r="L423" s="176"/>
      <c r="M423" s="174"/>
    </row>
    <row r="424" spans="1:13" x14ac:dyDescent="0.2">
      <c r="A424" s="174"/>
      <c r="B424" s="174"/>
      <c r="C424" s="174"/>
      <c r="D424" s="174"/>
      <c r="E424" s="174"/>
      <c r="F424" s="176"/>
      <c r="G424" s="226"/>
      <c r="H424" s="166"/>
      <c r="I424" s="166"/>
      <c r="J424" s="174"/>
      <c r="K424" s="174"/>
      <c r="L424" s="176"/>
      <c r="M424" s="174"/>
    </row>
    <row r="425" spans="1:13" x14ac:dyDescent="0.2">
      <c r="A425" s="174"/>
      <c r="B425" s="174"/>
      <c r="C425" s="174"/>
      <c r="D425" s="174"/>
      <c r="E425" s="174"/>
      <c r="F425" s="176"/>
      <c r="G425" s="226"/>
      <c r="H425" s="166"/>
      <c r="I425" s="166"/>
      <c r="J425" s="174"/>
      <c r="K425" s="174"/>
      <c r="L425" s="176"/>
      <c r="M425" s="174"/>
    </row>
    <row r="426" spans="1:13" x14ac:dyDescent="0.2">
      <c r="A426" s="174"/>
      <c r="B426" s="174"/>
      <c r="C426" s="174"/>
      <c r="D426" s="174"/>
      <c r="E426" s="174"/>
      <c r="F426" s="176"/>
      <c r="G426" s="226"/>
      <c r="H426" s="166"/>
      <c r="I426" s="166"/>
      <c r="J426" s="174"/>
      <c r="K426" s="174"/>
      <c r="L426" s="176"/>
      <c r="M426" s="174"/>
    </row>
    <row r="427" spans="1:13" x14ac:dyDescent="0.2">
      <c r="A427" s="174"/>
      <c r="B427" s="174"/>
      <c r="C427" s="174"/>
      <c r="D427" s="174"/>
      <c r="E427" s="174"/>
      <c r="F427" s="176"/>
      <c r="G427" s="226"/>
      <c r="H427" s="166"/>
      <c r="I427" s="166"/>
      <c r="J427" s="174"/>
      <c r="K427" s="174"/>
      <c r="L427" s="176"/>
      <c r="M427" s="174"/>
    </row>
    <row r="428" spans="1:13" x14ac:dyDescent="0.2">
      <c r="A428" s="174"/>
      <c r="B428" s="174"/>
      <c r="C428" s="174"/>
      <c r="D428" s="174"/>
      <c r="E428" s="174"/>
      <c r="F428" s="176"/>
      <c r="G428" s="226"/>
      <c r="H428" s="166"/>
      <c r="I428" s="166"/>
      <c r="J428" s="174"/>
      <c r="K428" s="174"/>
      <c r="L428" s="176"/>
      <c r="M428" s="174"/>
    </row>
    <row r="429" spans="1:13" x14ac:dyDescent="0.2">
      <c r="A429" s="174"/>
      <c r="B429" s="174"/>
      <c r="C429" s="174"/>
      <c r="D429" s="174"/>
      <c r="E429" s="174"/>
      <c r="F429" s="176"/>
      <c r="G429" s="226"/>
      <c r="H429" s="166"/>
      <c r="I429" s="166"/>
      <c r="J429" s="174"/>
      <c r="K429" s="174"/>
      <c r="L429" s="176"/>
      <c r="M429" s="174"/>
    </row>
    <row r="430" spans="1:13" x14ac:dyDescent="0.2">
      <c r="A430" s="174"/>
      <c r="B430" s="174"/>
      <c r="C430" s="174"/>
      <c r="D430" s="174"/>
      <c r="E430" s="174"/>
      <c r="F430" s="176"/>
      <c r="G430" s="226"/>
      <c r="H430" s="166"/>
      <c r="I430" s="166"/>
      <c r="J430" s="174"/>
      <c r="K430" s="174"/>
      <c r="L430" s="176"/>
      <c r="M430" s="174"/>
    </row>
    <row r="431" spans="1:13" x14ac:dyDescent="0.2">
      <c r="A431" s="174"/>
      <c r="B431" s="174"/>
      <c r="C431" s="174"/>
      <c r="D431" s="174"/>
      <c r="E431" s="174"/>
      <c r="F431" s="176"/>
      <c r="G431" s="226"/>
      <c r="H431" s="166"/>
      <c r="I431" s="166"/>
      <c r="J431" s="174"/>
      <c r="K431" s="174"/>
      <c r="L431" s="176"/>
      <c r="M431" s="174"/>
    </row>
    <row r="432" spans="1:13" x14ac:dyDescent="0.2">
      <c r="A432" s="174"/>
      <c r="B432" s="174"/>
      <c r="C432" s="174"/>
      <c r="D432" s="174"/>
      <c r="E432" s="174"/>
      <c r="F432" s="176"/>
      <c r="G432" s="226"/>
      <c r="H432" s="166"/>
      <c r="I432" s="166"/>
      <c r="J432" s="174"/>
      <c r="K432" s="174"/>
      <c r="L432" s="176"/>
      <c r="M432" s="174"/>
    </row>
    <row r="433" spans="1:13" x14ac:dyDescent="0.2">
      <c r="A433" s="174"/>
      <c r="B433" s="174"/>
      <c r="C433" s="174"/>
      <c r="D433" s="174"/>
      <c r="E433" s="174"/>
      <c r="F433" s="176"/>
      <c r="G433" s="226"/>
      <c r="H433" s="166"/>
      <c r="I433" s="166"/>
      <c r="J433" s="174"/>
      <c r="K433" s="174"/>
      <c r="L433" s="176"/>
      <c r="M433" s="174"/>
    </row>
    <row r="434" spans="1:13" x14ac:dyDescent="0.2">
      <c r="A434" s="174"/>
      <c r="B434" s="174"/>
      <c r="C434" s="174"/>
      <c r="D434" s="174"/>
      <c r="E434" s="174"/>
      <c r="F434" s="176"/>
      <c r="G434" s="226"/>
      <c r="H434" s="166"/>
      <c r="I434" s="166"/>
      <c r="J434" s="174"/>
      <c r="K434" s="174"/>
      <c r="L434" s="176"/>
      <c r="M434" s="174"/>
    </row>
    <row r="435" spans="1:13" x14ac:dyDescent="0.2">
      <c r="A435" s="174"/>
      <c r="B435" s="174"/>
      <c r="C435" s="174"/>
      <c r="D435" s="174"/>
      <c r="E435" s="174"/>
      <c r="F435" s="176"/>
      <c r="G435" s="226"/>
      <c r="H435" s="166"/>
      <c r="I435" s="166"/>
      <c r="J435" s="174"/>
      <c r="K435" s="174"/>
      <c r="L435" s="176"/>
      <c r="M435" s="174"/>
    </row>
    <row r="436" spans="1:13" x14ac:dyDescent="0.2">
      <c r="A436" s="174"/>
      <c r="B436" s="174"/>
      <c r="C436" s="174"/>
      <c r="D436" s="174"/>
      <c r="E436" s="174"/>
      <c r="F436" s="176"/>
      <c r="G436" s="226"/>
      <c r="H436" s="166"/>
      <c r="I436" s="166"/>
      <c r="J436" s="174"/>
      <c r="K436" s="174"/>
      <c r="L436" s="176"/>
      <c r="M436" s="174"/>
    </row>
    <row r="437" spans="1:13" x14ac:dyDescent="0.2">
      <c r="A437" s="174"/>
      <c r="B437" s="174"/>
      <c r="C437" s="174"/>
      <c r="D437" s="174"/>
      <c r="E437" s="174"/>
      <c r="F437" s="176"/>
      <c r="G437" s="226"/>
      <c r="H437" s="166"/>
      <c r="I437" s="166"/>
      <c r="J437" s="174"/>
      <c r="K437" s="174"/>
      <c r="L437" s="176"/>
      <c r="M437" s="174"/>
    </row>
    <row r="438" spans="1:13" x14ac:dyDescent="0.2">
      <c r="A438" s="174"/>
      <c r="B438" s="174"/>
      <c r="C438" s="174"/>
      <c r="D438" s="174"/>
      <c r="E438" s="174"/>
      <c r="F438" s="176"/>
      <c r="G438" s="226"/>
      <c r="H438" s="166"/>
      <c r="I438" s="166"/>
      <c r="J438" s="174"/>
      <c r="K438" s="174"/>
      <c r="L438" s="176"/>
      <c r="M438" s="174"/>
    </row>
    <row r="439" spans="1:13" x14ac:dyDescent="0.2">
      <c r="A439" s="174"/>
      <c r="B439" s="174"/>
      <c r="C439" s="174"/>
      <c r="D439" s="174"/>
      <c r="E439" s="174"/>
      <c r="F439" s="176"/>
      <c r="G439" s="226"/>
      <c r="H439" s="166"/>
      <c r="I439" s="166"/>
      <c r="J439" s="174"/>
      <c r="K439" s="174"/>
      <c r="L439" s="176"/>
      <c r="M439" s="174"/>
    </row>
    <row r="440" spans="1:13" x14ac:dyDescent="0.2">
      <c r="A440" s="174"/>
      <c r="B440" s="174"/>
      <c r="C440" s="174"/>
      <c r="D440" s="174"/>
      <c r="E440" s="174"/>
      <c r="F440" s="176"/>
      <c r="G440" s="226"/>
      <c r="H440" s="166"/>
      <c r="I440" s="166"/>
      <c r="J440" s="174"/>
      <c r="K440" s="174"/>
      <c r="L440" s="176"/>
      <c r="M440" s="174"/>
    </row>
    <row r="441" spans="1:13" x14ac:dyDescent="0.2">
      <c r="A441" s="174"/>
      <c r="B441" s="174"/>
      <c r="C441" s="174"/>
      <c r="D441" s="174"/>
      <c r="E441" s="174"/>
      <c r="F441" s="176"/>
      <c r="G441" s="226"/>
      <c r="H441" s="166"/>
      <c r="I441" s="166"/>
      <c r="J441" s="174"/>
      <c r="K441" s="174"/>
      <c r="L441" s="176"/>
      <c r="M441" s="174"/>
    </row>
    <row r="442" spans="1:13" x14ac:dyDescent="0.2">
      <c r="A442" s="174"/>
      <c r="B442" s="174"/>
      <c r="C442" s="174"/>
      <c r="D442" s="174"/>
      <c r="E442" s="174"/>
      <c r="F442" s="176"/>
      <c r="G442" s="226"/>
      <c r="H442" s="166"/>
      <c r="I442" s="166"/>
      <c r="J442" s="174"/>
      <c r="K442" s="174"/>
      <c r="L442" s="176"/>
      <c r="M442" s="174"/>
    </row>
    <row r="443" spans="1:13" x14ac:dyDescent="0.2">
      <c r="A443" s="174"/>
      <c r="B443" s="174"/>
      <c r="C443" s="174"/>
      <c r="D443" s="174"/>
      <c r="E443" s="174"/>
      <c r="F443" s="176"/>
      <c r="G443" s="226"/>
      <c r="H443" s="166"/>
      <c r="I443" s="166"/>
      <c r="J443" s="174"/>
      <c r="K443" s="174"/>
      <c r="L443" s="176"/>
      <c r="M443" s="174"/>
    </row>
    <row r="444" spans="1:13" x14ac:dyDescent="0.2">
      <c r="A444" s="174"/>
      <c r="B444" s="174"/>
      <c r="C444" s="174"/>
      <c r="D444" s="174"/>
      <c r="E444" s="174"/>
      <c r="F444" s="176"/>
      <c r="G444" s="226"/>
      <c r="H444" s="166"/>
      <c r="I444" s="166"/>
      <c r="J444" s="174"/>
      <c r="K444" s="174"/>
      <c r="L444" s="176"/>
      <c r="M444" s="174"/>
    </row>
    <row r="445" spans="1:13" x14ac:dyDescent="0.2">
      <c r="A445" s="174"/>
      <c r="B445" s="174"/>
      <c r="C445" s="174"/>
      <c r="D445" s="174"/>
      <c r="E445" s="174"/>
      <c r="F445" s="176"/>
      <c r="G445" s="226"/>
      <c r="H445" s="166"/>
      <c r="I445" s="166"/>
      <c r="J445" s="174"/>
      <c r="K445" s="174"/>
      <c r="L445" s="176"/>
      <c r="M445" s="174"/>
    </row>
    <row r="446" spans="1:13" x14ac:dyDescent="0.2">
      <c r="A446" s="174"/>
      <c r="B446" s="174"/>
      <c r="C446" s="174"/>
      <c r="D446" s="174"/>
      <c r="E446" s="174"/>
      <c r="F446" s="176"/>
      <c r="G446" s="226"/>
      <c r="H446" s="166"/>
      <c r="I446" s="166"/>
      <c r="J446" s="174"/>
      <c r="K446" s="174"/>
      <c r="L446" s="176"/>
      <c r="M446" s="174"/>
    </row>
    <row r="447" spans="1:13" x14ac:dyDescent="0.2">
      <c r="A447" s="174"/>
      <c r="B447" s="174"/>
      <c r="C447" s="174"/>
      <c r="D447" s="174"/>
      <c r="E447" s="174"/>
      <c r="F447" s="176"/>
      <c r="G447" s="226"/>
      <c r="H447" s="166"/>
      <c r="I447" s="166"/>
      <c r="J447" s="174"/>
      <c r="K447" s="174"/>
      <c r="L447" s="176"/>
      <c r="M447" s="174"/>
    </row>
    <row r="448" spans="1:13" x14ac:dyDescent="0.2">
      <c r="A448" s="174"/>
      <c r="B448" s="174"/>
      <c r="C448" s="174"/>
      <c r="D448" s="174"/>
      <c r="E448" s="174"/>
      <c r="F448" s="176"/>
      <c r="G448" s="226"/>
      <c r="H448" s="166"/>
      <c r="I448" s="166"/>
      <c r="J448" s="174"/>
      <c r="K448" s="174"/>
      <c r="L448" s="176"/>
      <c r="M448" s="174"/>
    </row>
    <row r="449" spans="1:13" x14ac:dyDescent="0.2">
      <c r="A449" s="174"/>
      <c r="B449" s="174"/>
      <c r="C449" s="174"/>
      <c r="D449" s="174"/>
      <c r="E449" s="174"/>
      <c r="F449" s="176"/>
      <c r="G449" s="226"/>
      <c r="H449" s="166"/>
      <c r="I449" s="166"/>
      <c r="J449" s="174"/>
      <c r="K449" s="174"/>
      <c r="L449" s="176"/>
      <c r="M449" s="174"/>
    </row>
    <row r="450" spans="1:13" x14ac:dyDescent="0.2">
      <c r="A450" s="174"/>
      <c r="B450" s="174"/>
      <c r="C450" s="174"/>
      <c r="D450" s="174"/>
      <c r="E450" s="174"/>
      <c r="F450" s="176"/>
      <c r="G450" s="226"/>
      <c r="H450" s="166"/>
      <c r="I450" s="166"/>
      <c r="J450" s="174"/>
      <c r="K450" s="174"/>
      <c r="L450" s="176"/>
      <c r="M450" s="174"/>
    </row>
    <row r="451" spans="1:13" x14ac:dyDescent="0.2">
      <c r="A451" s="174"/>
      <c r="B451" s="174"/>
      <c r="C451" s="174"/>
      <c r="D451" s="174"/>
      <c r="E451" s="174"/>
      <c r="F451" s="176"/>
      <c r="G451" s="226"/>
      <c r="H451" s="166"/>
      <c r="I451" s="166"/>
      <c r="J451" s="174"/>
      <c r="K451" s="174"/>
      <c r="L451" s="176"/>
      <c r="M451" s="174"/>
    </row>
    <row r="452" spans="1:13" x14ac:dyDescent="0.2">
      <c r="A452" s="174"/>
      <c r="B452" s="174"/>
      <c r="C452" s="174"/>
      <c r="D452" s="174"/>
      <c r="E452" s="174"/>
      <c r="F452" s="176"/>
      <c r="G452" s="226"/>
      <c r="H452" s="166"/>
      <c r="I452" s="166"/>
      <c r="J452" s="174"/>
      <c r="K452" s="174"/>
      <c r="L452" s="176"/>
      <c r="M452" s="174"/>
    </row>
    <row r="453" spans="1:13" x14ac:dyDescent="0.2">
      <c r="A453" s="174"/>
      <c r="B453" s="174"/>
      <c r="C453" s="174"/>
      <c r="D453" s="174"/>
      <c r="E453" s="174"/>
      <c r="F453" s="176"/>
      <c r="G453" s="226"/>
      <c r="H453" s="166"/>
      <c r="I453" s="166"/>
      <c r="J453" s="174"/>
      <c r="K453" s="174"/>
      <c r="L453" s="176"/>
      <c r="M453" s="174"/>
    </row>
    <row r="454" spans="1:13" x14ac:dyDescent="0.2">
      <c r="A454" s="174"/>
      <c r="B454" s="174"/>
      <c r="C454" s="174"/>
      <c r="D454" s="174"/>
      <c r="E454" s="174"/>
      <c r="F454" s="176"/>
      <c r="G454" s="226"/>
      <c r="H454" s="166"/>
      <c r="I454" s="166"/>
      <c r="J454" s="174"/>
      <c r="K454" s="174"/>
      <c r="L454" s="176"/>
      <c r="M454" s="174"/>
    </row>
    <row r="455" spans="1:13" x14ac:dyDescent="0.2">
      <c r="A455" s="174"/>
      <c r="B455" s="174"/>
      <c r="C455" s="174"/>
      <c r="D455" s="174"/>
      <c r="E455" s="174"/>
      <c r="F455" s="176"/>
      <c r="G455" s="226"/>
      <c r="H455" s="166"/>
      <c r="I455" s="166"/>
      <c r="J455" s="174"/>
      <c r="K455" s="174"/>
      <c r="L455" s="176"/>
      <c r="M455" s="174"/>
    </row>
    <row r="456" spans="1:13" x14ac:dyDescent="0.2">
      <c r="A456" s="174"/>
      <c r="B456" s="174"/>
      <c r="C456" s="174"/>
      <c r="D456" s="174"/>
      <c r="E456" s="174"/>
      <c r="F456" s="176"/>
      <c r="G456" s="226"/>
      <c r="H456" s="166"/>
      <c r="I456" s="166"/>
      <c r="J456" s="174"/>
      <c r="K456" s="174"/>
      <c r="L456" s="176"/>
      <c r="M456" s="174"/>
    </row>
    <row r="457" spans="1:13" x14ac:dyDescent="0.2">
      <c r="A457" s="174"/>
      <c r="B457" s="174"/>
      <c r="C457" s="174"/>
      <c r="D457" s="174"/>
      <c r="E457" s="174"/>
      <c r="F457" s="176"/>
      <c r="G457" s="226"/>
      <c r="H457" s="166"/>
      <c r="I457" s="166"/>
      <c r="J457" s="174"/>
      <c r="K457" s="174"/>
      <c r="L457" s="176"/>
      <c r="M457" s="174"/>
    </row>
    <row r="458" spans="1:13" x14ac:dyDescent="0.2">
      <c r="A458" s="174"/>
      <c r="B458" s="174"/>
      <c r="C458" s="174"/>
      <c r="D458" s="174"/>
      <c r="E458" s="174"/>
      <c r="F458" s="176"/>
      <c r="G458" s="226"/>
      <c r="H458" s="166"/>
      <c r="I458" s="166"/>
      <c r="J458" s="174"/>
      <c r="K458" s="174"/>
      <c r="L458" s="176"/>
      <c r="M458" s="174"/>
    </row>
    <row r="459" spans="1:13" x14ac:dyDescent="0.2">
      <c r="A459" s="174"/>
      <c r="B459" s="174"/>
      <c r="C459" s="174"/>
      <c r="D459" s="174"/>
      <c r="E459" s="174"/>
      <c r="F459" s="176"/>
      <c r="G459" s="226"/>
      <c r="H459" s="166"/>
      <c r="I459" s="166"/>
      <c r="J459" s="174"/>
      <c r="K459" s="174"/>
      <c r="L459" s="176"/>
      <c r="M459" s="174"/>
    </row>
    <row r="460" spans="1:13" x14ac:dyDescent="0.2">
      <c r="A460" s="174"/>
      <c r="B460" s="174"/>
      <c r="C460" s="174"/>
      <c r="D460" s="174"/>
      <c r="E460" s="174"/>
      <c r="F460" s="176"/>
      <c r="G460" s="226"/>
      <c r="H460" s="166"/>
      <c r="I460" s="166"/>
      <c r="J460" s="174"/>
      <c r="K460" s="174"/>
      <c r="L460" s="176"/>
      <c r="M460" s="174"/>
    </row>
    <row r="461" spans="1:13" x14ac:dyDescent="0.2">
      <c r="A461" s="174"/>
      <c r="B461" s="174"/>
      <c r="C461" s="174"/>
      <c r="D461" s="174"/>
      <c r="E461" s="174"/>
      <c r="F461" s="176"/>
      <c r="G461" s="226"/>
      <c r="H461" s="166"/>
      <c r="I461" s="166"/>
      <c r="J461" s="174"/>
      <c r="K461" s="174"/>
      <c r="L461" s="176"/>
      <c r="M461" s="174"/>
    </row>
    <row r="462" spans="1:13" x14ac:dyDescent="0.2">
      <c r="A462" s="174"/>
      <c r="B462" s="174"/>
      <c r="C462" s="174"/>
      <c r="D462" s="174"/>
      <c r="E462" s="174"/>
      <c r="F462" s="176"/>
      <c r="G462" s="226"/>
      <c r="H462" s="166"/>
      <c r="I462" s="166"/>
      <c r="J462" s="174"/>
      <c r="K462" s="174"/>
      <c r="L462" s="176"/>
      <c r="M462" s="174"/>
    </row>
    <row r="463" spans="1:13" x14ac:dyDescent="0.2">
      <c r="A463" s="174"/>
      <c r="B463" s="174"/>
      <c r="C463" s="174"/>
      <c r="D463" s="174"/>
      <c r="E463" s="174"/>
      <c r="F463" s="176"/>
      <c r="G463" s="226"/>
      <c r="H463" s="166"/>
      <c r="I463" s="166"/>
      <c r="J463" s="174"/>
      <c r="K463" s="174"/>
      <c r="L463" s="176"/>
      <c r="M463" s="174"/>
    </row>
    <row r="464" spans="1:13" x14ac:dyDescent="0.2">
      <c r="A464" s="174"/>
      <c r="B464" s="174"/>
      <c r="C464" s="174"/>
      <c r="D464" s="174"/>
      <c r="E464" s="174"/>
      <c r="F464" s="176"/>
      <c r="G464" s="226"/>
      <c r="H464" s="166"/>
      <c r="I464" s="166"/>
      <c r="J464" s="174"/>
      <c r="K464" s="174"/>
      <c r="L464" s="176"/>
      <c r="M464" s="174"/>
    </row>
    <row r="465" spans="1:13" x14ac:dyDescent="0.2">
      <c r="A465" s="174"/>
      <c r="B465" s="174"/>
      <c r="C465" s="174"/>
      <c r="D465" s="174"/>
      <c r="E465" s="174"/>
      <c r="F465" s="176"/>
      <c r="G465" s="226"/>
      <c r="H465" s="166"/>
      <c r="I465" s="166"/>
      <c r="J465" s="174"/>
      <c r="K465" s="174"/>
      <c r="L465" s="176"/>
      <c r="M465" s="174"/>
    </row>
    <row r="466" spans="1:13" x14ac:dyDescent="0.2">
      <c r="A466" s="174"/>
      <c r="B466" s="174"/>
      <c r="C466" s="174"/>
      <c r="D466" s="174"/>
      <c r="E466" s="174"/>
      <c r="F466" s="176"/>
      <c r="G466" s="226"/>
      <c r="H466" s="166"/>
      <c r="I466" s="166"/>
      <c r="J466" s="174"/>
      <c r="K466" s="174"/>
      <c r="L466" s="176"/>
      <c r="M466" s="174"/>
    </row>
    <row r="467" spans="1:13" x14ac:dyDescent="0.2">
      <c r="A467" s="174"/>
      <c r="B467" s="174"/>
      <c r="C467" s="174"/>
      <c r="D467" s="174"/>
      <c r="E467" s="174"/>
      <c r="F467" s="176"/>
      <c r="G467" s="226"/>
      <c r="H467" s="166"/>
      <c r="I467" s="166"/>
      <c r="J467" s="174"/>
      <c r="K467" s="174"/>
      <c r="L467" s="176"/>
      <c r="M467" s="174"/>
    </row>
    <row r="468" spans="1:13" x14ac:dyDescent="0.2">
      <c r="A468" s="174"/>
      <c r="B468" s="174"/>
      <c r="C468" s="174"/>
      <c r="D468" s="174"/>
      <c r="E468" s="174"/>
      <c r="F468" s="176"/>
      <c r="G468" s="226"/>
      <c r="H468" s="166"/>
      <c r="I468" s="166"/>
      <c r="J468" s="174"/>
      <c r="K468" s="174"/>
      <c r="L468" s="176"/>
      <c r="M468" s="174"/>
    </row>
    <row r="469" spans="1:13" x14ac:dyDescent="0.2">
      <c r="A469" s="174"/>
      <c r="B469" s="174"/>
      <c r="C469" s="174"/>
      <c r="D469" s="174"/>
      <c r="E469" s="174"/>
      <c r="F469" s="176"/>
      <c r="G469" s="226"/>
      <c r="H469" s="166"/>
      <c r="I469" s="166"/>
      <c r="J469" s="174"/>
      <c r="K469" s="174"/>
      <c r="L469" s="176"/>
      <c r="M469" s="174"/>
    </row>
    <row r="470" spans="1:13" x14ac:dyDescent="0.2">
      <c r="A470" s="174"/>
      <c r="B470" s="174"/>
      <c r="C470" s="174"/>
      <c r="D470" s="174"/>
      <c r="E470" s="174"/>
      <c r="F470" s="176"/>
      <c r="G470" s="226"/>
      <c r="H470" s="166"/>
      <c r="I470" s="166"/>
      <c r="J470" s="174"/>
      <c r="K470" s="174"/>
      <c r="L470" s="176"/>
      <c r="M470" s="174"/>
    </row>
    <row r="471" spans="1:13" x14ac:dyDescent="0.2">
      <c r="A471" s="174"/>
      <c r="B471" s="174"/>
      <c r="C471" s="174"/>
      <c r="D471" s="174"/>
      <c r="E471" s="174"/>
      <c r="F471" s="176"/>
      <c r="G471" s="226"/>
      <c r="H471" s="166"/>
      <c r="I471" s="166"/>
      <c r="J471" s="174"/>
      <c r="K471" s="174"/>
      <c r="L471" s="176"/>
      <c r="M471" s="174"/>
    </row>
    <row r="472" spans="1:13" x14ac:dyDescent="0.2">
      <c r="A472" s="174"/>
      <c r="B472" s="174"/>
      <c r="C472" s="174"/>
      <c r="D472" s="174"/>
      <c r="E472" s="174"/>
      <c r="F472" s="176"/>
      <c r="G472" s="226"/>
      <c r="H472" s="166"/>
      <c r="I472" s="166"/>
      <c r="J472" s="174"/>
      <c r="K472" s="174"/>
      <c r="L472" s="176"/>
      <c r="M472" s="174"/>
    </row>
    <row r="473" spans="1:13" x14ac:dyDescent="0.2">
      <c r="A473" s="174"/>
      <c r="B473" s="174"/>
      <c r="C473" s="174"/>
      <c r="D473" s="174"/>
      <c r="E473" s="174"/>
      <c r="F473" s="176"/>
      <c r="G473" s="226"/>
      <c r="H473" s="166"/>
      <c r="I473" s="166"/>
      <c r="J473" s="174"/>
      <c r="K473" s="174"/>
      <c r="L473" s="176"/>
      <c r="M473" s="174"/>
    </row>
    <row r="474" spans="1:13" x14ac:dyDescent="0.2">
      <c r="A474" s="174"/>
      <c r="B474" s="174"/>
      <c r="C474" s="174"/>
      <c r="D474" s="174"/>
      <c r="E474" s="174"/>
      <c r="F474" s="176"/>
      <c r="G474" s="226"/>
      <c r="H474" s="166"/>
      <c r="I474" s="166"/>
      <c r="J474" s="174"/>
      <c r="K474" s="174"/>
      <c r="L474" s="176"/>
      <c r="M474" s="174"/>
    </row>
    <row r="475" spans="1:13" x14ac:dyDescent="0.2">
      <c r="A475" s="174"/>
      <c r="B475" s="174"/>
      <c r="C475" s="174"/>
      <c r="D475" s="174"/>
      <c r="E475" s="174"/>
      <c r="F475" s="176"/>
      <c r="G475" s="226"/>
      <c r="H475" s="166"/>
      <c r="I475" s="166"/>
      <c r="J475" s="174"/>
      <c r="K475" s="174"/>
      <c r="L475" s="176"/>
      <c r="M475" s="174"/>
    </row>
    <row r="476" spans="1:13" x14ac:dyDescent="0.2">
      <c r="A476" s="174"/>
      <c r="B476" s="174"/>
      <c r="C476" s="174"/>
      <c r="D476" s="174"/>
      <c r="E476" s="174"/>
      <c r="F476" s="176"/>
      <c r="G476" s="226"/>
      <c r="H476" s="166"/>
      <c r="I476" s="166"/>
      <c r="J476" s="174"/>
      <c r="K476" s="174"/>
      <c r="L476" s="176"/>
      <c r="M476" s="174"/>
    </row>
    <row r="477" spans="1:13" x14ac:dyDescent="0.2">
      <c r="A477" s="174"/>
      <c r="B477" s="174"/>
      <c r="C477" s="174"/>
      <c r="D477" s="174"/>
      <c r="E477" s="174"/>
      <c r="F477" s="176"/>
      <c r="G477" s="226"/>
      <c r="H477" s="166"/>
      <c r="I477" s="166"/>
      <c r="J477" s="174"/>
      <c r="K477" s="174"/>
      <c r="L477" s="176"/>
      <c r="M477" s="174"/>
    </row>
    <row r="478" spans="1:13" x14ac:dyDescent="0.2">
      <c r="A478" s="174"/>
      <c r="B478" s="174"/>
      <c r="C478" s="174"/>
      <c r="D478" s="174"/>
      <c r="E478" s="174"/>
      <c r="F478" s="176"/>
      <c r="G478" s="226"/>
      <c r="H478" s="166"/>
      <c r="I478" s="166"/>
      <c r="J478" s="174"/>
      <c r="K478" s="174"/>
      <c r="L478" s="176"/>
      <c r="M478" s="174"/>
    </row>
    <row r="479" spans="1:13" x14ac:dyDescent="0.2">
      <c r="A479" s="174"/>
      <c r="B479" s="174"/>
      <c r="C479" s="174"/>
      <c r="D479" s="174"/>
      <c r="E479" s="174"/>
      <c r="F479" s="176"/>
      <c r="G479" s="226"/>
      <c r="H479" s="166"/>
      <c r="I479" s="166"/>
      <c r="J479" s="174"/>
      <c r="K479" s="174"/>
      <c r="L479" s="176"/>
      <c r="M479" s="174"/>
    </row>
    <row r="480" spans="1:13" x14ac:dyDescent="0.2">
      <c r="A480" s="174"/>
      <c r="B480" s="174"/>
      <c r="C480" s="174"/>
      <c r="D480" s="174"/>
      <c r="E480" s="174"/>
      <c r="F480" s="176"/>
      <c r="G480" s="226"/>
      <c r="H480" s="166"/>
      <c r="I480" s="166"/>
      <c r="J480" s="174"/>
      <c r="K480" s="174"/>
      <c r="L480" s="176"/>
      <c r="M480" s="174"/>
    </row>
    <row r="481" spans="1:13" x14ac:dyDescent="0.2">
      <c r="A481" s="174"/>
      <c r="B481" s="174"/>
      <c r="C481" s="174"/>
      <c r="D481" s="174"/>
      <c r="E481" s="174"/>
      <c r="F481" s="176"/>
      <c r="G481" s="226"/>
      <c r="H481" s="166"/>
      <c r="I481" s="166"/>
      <c r="J481" s="174"/>
      <c r="K481" s="174"/>
      <c r="L481" s="176"/>
      <c r="M481" s="174"/>
    </row>
    <row r="482" spans="1:13" x14ac:dyDescent="0.2">
      <c r="A482" s="174"/>
      <c r="B482" s="174"/>
      <c r="C482" s="174"/>
      <c r="D482" s="174"/>
      <c r="E482" s="174"/>
      <c r="F482" s="176"/>
      <c r="G482" s="226"/>
      <c r="H482" s="166"/>
      <c r="I482" s="166"/>
      <c r="J482" s="174"/>
      <c r="K482" s="174"/>
      <c r="L482" s="176"/>
      <c r="M482" s="174"/>
    </row>
    <row r="483" spans="1:13" x14ac:dyDescent="0.2">
      <c r="A483" s="174"/>
      <c r="B483" s="174"/>
      <c r="C483" s="174"/>
      <c r="D483" s="174"/>
      <c r="E483" s="174"/>
      <c r="F483" s="176"/>
      <c r="G483" s="226"/>
      <c r="H483" s="166"/>
      <c r="I483" s="166"/>
      <c r="J483" s="174"/>
      <c r="K483" s="174"/>
      <c r="L483" s="176"/>
      <c r="M483" s="174"/>
    </row>
    <row r="484" spans="1:13" x14ac:dyDescent="0.2">
      <c r="A484" s="174"/>
      <c r="B484" s="174"/>
      <c r="C484" s="174"/>
      <c r="D484" s="174"/>
      <c r="E484" s="174"/>
      <c r="F484" s="176"/>
      <c r="G484" s="226"/>
      <c r="H484" s="166"/>
      <c r="I484" s="166"/>
      <c r="J484" s="174"/>
      <c r="K484" s="174"/>
      <c r="L484" s="176"/>
      <c r="M484" s="174"/>
    </row>
    <row r="485" spans="1:13" x14ac:dyDescent="0.2">
      <c r="A485" s="174"/>
      <c r="B485" s="174"/>
      <c r="C485" s="174"/>
      <c r="D485" s="174"/>
      <c r="E485" s="174"/>
      <c r="F485" s="176"/>
      <c r="G485" s="226"/>
      <c r="H485" s="166"/>
      <c r="I485" s="166"/>
      <c r="J485" s="174"/>
      <c r="K485" s="174"/>
      <c r="L485" s="176"/>
      <c r="M485" s="174"/>
    </row>
    <row r="486" spans="1:13" x14ac:dyDescent="0.2">
      <c r="A486" s="174"/>
      <c r="B486" s="174"/>
      <c r="C486" s="174"/>
      <c r="D486" s="174"/>
      <c r="E486" s="174"/>
      <c r="F486" s="176"/>
      <c r="G486" s="226"/>
      <c r="H486" s="166"/>
      <c r="I486" s="166"/>
      <c r="J486" s="174"/>
      <c r="K486" s="174"/>
      <c r="L486" s="176"/>
      <c r="M486" s="174"/>
    </row>
    <row r="487" spans="1:13" x14ac:dyDescent="0.2">
      <c r="A487" s="174"/>
      <c r="B487" s="174"/>
      <c r="C487" s="174"/>
      <c r="D487" s="174"/>
      <c r="E487" s="174"/>
      <c r="F487" s="176"/>
      <c r="G487" s="226"/>
      <c r="H487" s="166"/>
      <c r="I487" s="166"/>
      <c r="J487" s="174"/>
      <c r="K487" s="174"/>
      <c r="L487" s="176"/>
      <c r="M487" s="174"/>
    </row>
    <row r="488" spans="1:13" x14ac:dyDescent="0.2">
      <c r="A488" s="174"/>
      <c r="B488" s="174"/>
      <c r="C488" s="174"/>
      <c r="D488" s="174"/>
      <c r="E488" s="174"/>
      <c r="F488" s="176"/>
      <c r="G488" s="226"/>
      <c r="H488" s="166"/>
      <c r="I488" s="166"/>
      <c r="J488" s="174"/>
      <c r="K488" s="174"/>
      <c r="L488" s="176"/>
      <c r="M488" s="174"/>
    </row>
    <row r="489" spans="1:13" x14ac:dyDescent="0.2">
      <c r="A489" s="174"/>
      <c r="B489" s="174"/>
      <c r="C489" s="174"/>
      <c r="D489" s="174"/>
      <c r="E489" s="174"/>
      <c r="F489" s="176"/>
      <c r="G489" s="226"/>
      <c r="H489" s="166"/>
      <c r="I489" s="166"/>
      <c r="J489" s="174"/>
      <c r="K489" s="174"/>
      <c r="L489" s="176"/>
      <c r="M489" s="174"/>
    </row>
    <row r="490" spans="1:13" x14ac:dyDescent="0.2">
      <c r="A490" s="174"/>
      <c r="B490" s="174"/>
      <c r="C490" s="174"/>
      <c r="D490" s="174"/>
      <c r="E490" s="174"/>
      <c r="F490" s="176"/>
      <c r="G490" s="226"/>
      <c r="H490" s="166"/>
      <c r="I490" s="166"/>
      <c r="J490" s="174"/>
      <c r="K490" s="174"/>
      <c r="L490" s="176"/>
      <c r="M490" s="174"/>
    </row>
    <row r="491" spans="1:13" x14ac:dyDescent="0.2">
      <c r="A491" s="174"/>
      <c r="B491" s="174"/>
      <c r="C491" s="174"/>
      <c r="D491" s="174"/>
      <c r="E491" s="174"/>
      <c r="F491" s="176"/>
      <c r="G491" s="226"/>
      <c r="H491" s="166"/>
      <c r="I491" s="166"/>
      <c r="J491" s="174"/>
      <c r="K491" s="174"/>
      <c r="L491" s="176"/>
      <c r="M491" s="174"/>
    </row>
    <row r="492" spans="1:13" x14ac:dyDescent="0.2">
      <c r="A492" s="174"/>
      <c r="B492" s="174"/>
      <c r="C492" s="174"/>
      <c r="D492" s="174"/>
      <c r="E492" s="174"/>
      <c r="F492" s="176"/>
      <c r="G492" s="226"/>
      <c r="H492" s="166"/>
      <c r="I492" s="166"/>
      <c r="J492" s="174"/>
      <c r="K492" s="174"/>
      <c r="L492" s="176"/>
      <c r="M492" s="174"/>
    </row>
    <row r="493" spans="1:13" x14ac:dyDescent="0.2">
      <c r="A493" s="174"/>
      <c r="B493" s="174"/>
      <c r="C493" s="174"/>
      <c r="D493" s="174"/>
      <c r="E493" s="174"/>
      <c r="F493" s="176"/>
      <c r="G493" s="226"/>
      <c r="H493" s="166"/>
      <c r="I493" s="166"/>
      <c r="J493" s="174"/>
      <c r="K493" s="174"/>
      <c r="L493" s="176"/>
      <c r="M493" s="174"/>
    </row>
    <row r="494" spans="1:13" x14ac:dyDescent="0.2">
      <c r="A494" s="174"/>
      <c r="B494" s="174"/>
      <c r="C494" s="174"/>
      <c r="D494" s="174"/>
      <c r="E494" s="174"/>
      <c r="F494" s="176"/>
      <c r="G494" s="226"/>
      <c r="H494" s="166"/>
      <c r="I494" s="166"/>
      <c r="J494" s="174"/>
      <c r="K494" s="174"/>
      <c r="L494" s="176"/>
      <c r="M494" s="174"/>
    </row>
    <row r="495" spans="1:13" x14ac:dyDescent="0.2">
      <c r="A495" s="174"/>
      <c r="B495" s="174"/>
      <c r="C495" s="174"/>
      <c r="D495" s="174"/>
      <c r="E495" s="174"/>
      <c r="F495" s="176"/>
      <c r="G495" s="226"/>
      <c r="H495" s="166"/>
      <c r="I495" s="166"/>
      <c r="J495" s="174"/>
      <c r="K495" s="174"/>
      <c r="L495" s="176"/>
      <c r="M495" s="174"/>
    </row>
    <row r="496" spans="1:13" x14ac:dyDescent="0.2">
      <c r="A496" s="174"/>
      <c r="B496" s="174"/>
      <c r="C496" s="174"/>
      <c r="D496" s="174"/>
      <c r="E496" s="174"/>
      <c r="F496" s="176"/>
      <c r="G496" s="226"/>
      <c r="H496" s="166"/>
      <c r="I496" s="166"/>
      <c r="J496" s="174"/>
      <c r="K496" s="174"/>
      <c r="L496" s="176"/>
      <c r="M496" s="174"/>
    </row>
    <row r="497" spans="1:13" x14ac:dyDescent="0.2">
      <c r="A497" s="174"/>
      <c r="B497" s="174"/>
      <c r="C497" s="174"/>
      <c r="D497" s="174"/>
      <c r="E497" s="174"/>
      <c r="F497" s="176"/>
      <c r="G497" s="226"/>
      <c r="H497" s="166"/>
      <c r="I497" s="166"/>
      <c r="J497" s="174"/>
      <c r="K497" s="174"/>
      <c r="L497" s="176"/>
      <c r="M497" s="174"/>
    </row>
    <row r="498" spans="1:13" x14ac:dyDescent="0.2">
      <c r="A498" s="174"/>
      <c r="B498" s="174"/>
      <c r="C498" s="174"/>
      <c r="D498" s="174"/>
      <c r="E498" s="174"/>
      <c r="F498" s="176"/>
      <c r="G498" s="226"/>
      <c r="H498" s="166"/>
      <c r="I498" s="166"/>
      <c r="J498" s="174"/>
      <c r="K498" s="174"/>
      <c r="L498" s="176"/>
      <c r="M498" s="174"/>
    </row>
    <row r="499" spans="1:13" x14ac:dyDescent="0.2">
      <c r="A499" s="174"/>
      <c r="B499" s="174"/>
      <c r="C499" s="174"/>
      <c r="D499" s="174"/>
      <c r="E499" s="174"/>
      <c r="F499" s="176"/>
      <c r="G499" s="226"/>
      <c r="H499" s="166"/>
      <c r="I499" s="166"/>
      <c r="J499" s="174"/>
      <c r="K499" s="174"/>
      <c r="L499" s="176"/>
      <c r="M499" s="174"/>
    </row>
    <row r="500" spans="1:13" x14ac:dyDescent="0.2">
      <c r="A500" s="174"/>
      <c r="B500" s="174"/>
      <c r="C500" s="174"/>
      <c r="D500" s="174"/>
      <c r="E500" s="174"/>
      <c r="F500" s="176"/>
      <c r="G500" s="226"/>
      <c r="H500" s="166"/>
      <c r="I500" s="166"/>
      <c r="J500" s="174"/>
      <c r="K500" s="174"/>
      <c r="L500" s="176"/>
      <c r="M500" s="174"/>
    </row>
    <row r="501" spans="1:13" x14ac:dyDescent="0.2">
      <c r="A501" s="174"/>
      <c r="B501" s="174"/>
      <c r="C501" s="174"/>
      <c r="D501" s="174"/>
      <c r="E501" s="174"/>
      <c r="F501" s="176"/>
      <c r="G501" s="226"/>
      <c r="H501" s="166"/>
      <c r="I501" s="166"/>
      <c r="J501" s="174"/>
      <c r="K501" s="174"/>
      <c r="L501" s="176"/>
      <c r="M501" s="174"/>
    </row>
    <row r="502" spans="1:13" x14ac:dyDescent="0.2">
      <c r="A502" s="174"/>
      <c r="B502" s="174"/>
      <c r="C502" s="174"/>
      <c r="D502" s="174"/>
      <c r="E502" s="174"/>
      <c r="F502" s="176"/>
      <c r="G502" s="226"/>
      <c r="H502" s="166"/>
      <c r="I502" s="166"/>
      <c r="J502" s="174"/>
      <c r="K502" s="174"/>
      <c r="L502" s="176"/>
      <c r="M502" s="174"/>
    </row>
    <row r="503" spans="1:13" x14ac:dyDescent="0.2">
      <c r="A503" s="174"/>
      <c r="B503" s="174"/>
      <c r="C503" s="174"/>
      <c r="D503" s="174"/>
      <c r="E503" s="174"/>
      <c r="F503" s="176"/>
      <c r="G503" s="226"/>
      <c r="H503" s="166"/>
      <c r="I503" s="166"/>
      <c r="J503" s="174"/>
      <c r="K503" s="174"/>
      <c r="L503" s="176"/>
      <c r="M503" s="174"/>
    </row>
    <row r="504" spans="1:13" x14ac:dyDescent="0.2">
      <c r="A504" s="174"/>
      <c r="B504" s="174"/>
      <c r="C504" s="174"/>
      <c r="D504" s="174"/>
      <c r="E504" s="174"/>
      <c r="F504" s="176"/>
      <c r="G504" s="226"/>
      <c r="H504" s="166"/>
      <c r="I504" s="166"/>
      <c r="J504" s="174"/>
      <c r="K504" s="174"/>
      <c r="L504" s="176"/>
      <c r="M504" s="174"/>
    </row>
    <row r="505" spans="1:13" x14ac:dyDescent="0.2">
      <c r="A505" s="174"/>
      <c r="B505" s="174"/>
      <c r="C505" s="174"/>
      <c r="D505" s="174"/>
      <c r="E505" s="174"/>
      <c r="F505" s="176"/>
      <c r="G505" s="226"/>
      <c r="H505" s="166"/>
      <c r="I505" s="166"/>
      <c r="J505" s="174"/>
      <c r="K505" s="174"/>
      <c r="L505" s="176"/>
      <c r="M505" s="174"/>
    </row>
    <row r="506" spans="1:13" x14ac:dyDescent="0.2">
      <c r="A506" s="174"/>
      <c r="B506" s="174"/>
      <c r="C506" s="174"/>
      <c r="D506" s="174"/>
      <c r="E506" s="174"/>
      <c r="F506" s="176"/>
      <c r="G506" s="226"/>
      <c r="H506" s="166"/>
      <c r="I506" s="166"/>
      <c r="J506" s="174"/>
      <c r="K506" s="174"/>
      <c r="L506" s="176"/>
      <c r="M506" s="174"/>
    </row>
    <row r="507" spans="1:13" x14ac:dyDescent="0.2">
      <c r="A507" s="174"/>
      <c r="B507" s="174"/>
      <c r="C507" s="174"/>
      <c r="D507" s="174"/>
      <c r="E507" s="174"/>
      <c r="F507" s="176"/>
      <c r="G507" s="226"/>
      <c r="H507" s="166"/>
      <c r="I507" s="166"/>
      <c r="J507" s="174"/>
      <c r="K507" s="174"/>
      <c r="L507" s="176"/>
      <c r="M507" s="174"/>
    </row>
    <row r="508" spans="1:13" x14ac:dyDescent="0.2">
      <c r="A508" s="174"/>
      <c r="B508" s="174"/>
      <c r="C508" s="174"/>
      <c r="D508" s="174"/>
      <c r="E508" s="174"/>
      <c r="F508" s="176"/>
      <c r="G508" s="226"/>
      <c r="H508" s="166"/>
      <c r="I508" s="166"/>
      <c r="J508" s="174"/>
      <c r="K508" s="174"/>
      <c r="L508" s="176"/>
      <c r="M508" s="174"/>
    </row>
    <row r="509" spans="1:13" x14ac:dyDescent="0.2">
      <c r="A509" s="174"/>
      <c r="B509" s="174"/>
      <c r="C509" s="174"/>
      <c r="D509" s="174"/>
      <c r="E509" s="174"/>
      <c r="F509" s="176"/>
      <c r="G509" s="226"/>
      <c r="H509" s="166"/>
      <c r="I509" s="166"/>
      <c r="J509" s="174"/>
      <c r="K509" s="174"/>
      <c r="L509" s="176"/>
      <c r="M509" s="174"/>
    </row>
    <row r="510" spans="1:13" x14ac:dyDescent="0.2">
      <c r="A510" s="174"/>
      <c r="B510" s="174"/>
      <c r="C510" s="174"/>
      <c r="D510" s="174"/>
      <c r="E510" s="174"/>
      <c r="F510" s="176"/>
      <c r="G510" s="226"/>
      <c r="H510" s="166"/>
      <c r="I510" s="166"/>
      <c r="J510" s="174"/>
      <c r="K510" s="174"/>
      <c r="L510" s="176"/>
      <c r="M510" s="174"/>
    </row>
    <row r="511" spans="1:13" x14ac:dyDescent="0.2">
      <c r="A511" s="174"/>
      <c r="B511" s="174"/>
      <c r="C511" s="174"/>
      <c r="D511" s="174"/>
      <c r="E511" s="174"/>
      <c r="F511" s="176"/>
      <c r="G511" s="226"/>
      <c r="H511" s="166"/>
      <c r="I511" s="166"/>
      <c r="J511" s="174"/>
      <c r="K511" s="174"/>
      <c r="L511" s="176"/>
      <c r="M511" s="174"/>
    </row>
    <row r="512" spans="1:13" x14ac:dyDescent="0.2">
      <c r="A512" s="174"/>
      <c r="B512" s="174"/>
      <c r="C512" s="174"/>
      <c r="D512" s="174"/>
      <c r="E512" s="174"/>
      <c r="F512" s="176"/>
      <c r="G512" s="226"/>
      <c r="H512" s="166"/>
      <c r="I512" s="166"/>
      <c r="J512" s="174"/>
      <c r="K512" s="174"/>
      <c r="L512" s="176"/>
      <c r="M512" s="174"/>
    </row>
    <row r="513" spans="1:13" x14ac:dyDescent="0.2">
      <c r="A513" s="174"/>
      <c r="B513" s="174"/>
      <c r="C513" s="174"/>
      <c r="D513" s="174"/>
      <c r="E513" s="174"/>
      <c r="F513" s="176"/>
      <c r="G513" s="226"/>
      <c r="H513" s="166"/>
      <c r="I513" s="166"/>
      <c r="J513" s="174"/>
      <c r="K513" s="174"/>
      <c r="L513" s="176"/>
      <c r="M513" s="174"/>
    </row>
    <row r="514" spans="1:13" x14ac:dyDescent="0.2">
      <c r="A514" s="174"/>
      <c r="B514" s="174"/>
      <c r="C514" s="174"/>
      <c r="D514" s="174"/>
      <c r="E514" s="174"/>
      <c r="F514" s="176"/>
      <c r="G514" s="226"/>
      <c r="H514" s="166"/>
      <c r="I514" s="166"/>
      <c r="J514" s="174"/>
      <c r="K514" s="174"/>
      <c r="L514" s="176"/>
      <c r="M514" s="174"/>
    </row>
    <row r="515" spans="1:13" x14ac:dyDescent="0.2">
      <c r="A515" s="174"/>
      <c r="B515" s="174"/>
      <c r="C515" s="174"/>
      <c r="D515" s="174"/>
      <c r="E515" s="174"/>
      <c r="F515" s="176"/>
      <c r="G515" s="226"/>
      <c r="H515" s="166"/>
      <c r="I515" s="166"/>
      <c r="J515" s="174"/>
      <c r="K515" s="174"/>
      <c r="L515" s="176"/>
      <c r="M515" s="174"/>
    </row>
    <row r="516" spans="1:13" x14ac:dyDescent="0.2">
      <c r="A516" s="174"/>
      <c r="B516" s="174"/>
      <c r="C516" s="174"/>
      <c r="D516" s="174"/>
      <c r="E516" s="174"/>
      <c r="F516" s="176"/>
      <c r="G516" s="226"/>
      <c r="H516" s="166"/>
      <c r="I516" s="166"/>
      <c r="J516" s="174"/>
      <c r="K516" s="174"/>
      <c r="L516" s="176"/>
      <c r="M516" s="174"/>
    </row>
    <row r="517" spans="1:13" x14ac:dyDescent="0.2">
      <c r="A517" s="174"/>
      <c r="B517" s="174"/>
      <c r="C517" s="174"/>
      <c r="D517" s="174"/>
      <c r="E517" s="174"/>
      <c r="F517" s="176"/>
      <c r="G517" s="226"/>
      <c r="H517" s="166"/>
      <c r="I517" s="166"/>
      <c r="J517" s="174"/>
      <c r="K517" s="174"/>
      <c r="L517" s="176"/>
      <c r="M517" s="174"/>
    </row>
    <row r="518" spans="1:13" x14ac:dyDescent="0.2">
      <c r="A518" s="174"/>
      <c r="B518" s="174"/>
      <c r="C518" s="174"/>
      <c r="D518" s="174"/>
      <c r="E518" s="174"/>
      <c r="F518" s="176"/>
      <c r="G518" s="226"/>
      <c r="H518" s="166"/>
      <c r="I518" s="166"/>
      <c r="J518" s="174"/>
      <c r="K518" s="174"/>
      <c r="L518" s="176"/>
      <c r="M518" s="174"/>
    </row>
    <row r="519" spans="1:13" x14ac:dyDescent="0.2">
      <c r="A519" s="174"/>
      <c r="B519" s="174"/>
      <c r="C519" s="174"/>
      <c r="D519" s="174"/>
      <c r="E519" s="174"/>
      <c r="F519" s="176"/>
      <c r="G519" s="226"/>
      <c r="H519" s="166"/>
      <c r="I519" s="166"/>
      <c r="J519" s="174"/>
      <c r="K519" s="174"/>
      <c r="L519" s="176"/>
      <c r="M519" s="174"/>
    </row>
    <row r="520" spans="1:13" x14ac:dyDescent="0.2">
      <c r="A520" s="174"/>
      <c r="B520" s="174"/>
      <c r="C520" s="174"/>
      <c r="D520" s="174"/>
      <c r="E520" s="174"/>
      <c r="F520" s="176"/>
      <c r="G520" s="226"/>
      <c r="H520" s="166"/>
      <c r="I520" s="166"/>
      <c r="J520" s="174"/>
      <c r="K520" s="174"/>
      <c r="L520" s="176"/>
      <c r="M520" s="174"/>
    </row>
    <row r="521" spans="1:13" x14ac:dyDescent="0.2">
      <c r="A521" s="174"/>
      <c r="B521" s="174"/>
      <c r="C521" s="174"/>
      <c r="D521" s="174"/>
      <c r="E521" s="174"/>
      <c r="F521" s="176"/>
      <c r="G521" s="226"/>
      <c r="H521" s="166"/>
      <c r="I521" s="166"/>
      <c r="J521" s="174"/>
      <c r="K521" s="174"/>
      <c r="L521" s="176"/>
      <c r="M521" s="174"/>
    </row>
    <row r="522" spans="1:13" x14ac:dyDescent="0.2">
      <c r="A522" s="174"/>
      <c r="B522" s="174"/>
      <c r="C522" s="174"/>
      <c r="D522" s="174"/>
      <c r="E522" s="174"/>
      <c r="F522" s="176"/>
      <c r="G522" s="226"/>
      <c r="H522" s="166"/>
      <c r="I522" s="166"/>
      <c r="J522" s="174"/>
      <c r="K522" s="174"/>
      <c r="L522" s="176"/>
      <c r="M522" s="174"/>
    </row>
    <row r="523" spans="1:13" x14ac:dyDescent="0.2">
      <c r="A523" s="174"/>
      <c r="B523" s="174"/>
      <c r="C523" s="174"/>
      <c r="D523" s="174"/>
      <c r="E523" s="174"/>
      <c r="F523" s="176"/>
      <c r="G523" s="226"/>
      <c r="H523" s="166"/>
      <c r="I523" s="166"/>
      <c r="J523" s="174"/>
      <c r="K523" s="174"/>
      <c r="L523" s="176"/>
      <c r="M523" s="174"/>
    </row>
    <row r="524" spans="1:13" x14ac:dyDescent="0.2">
      <c r="A524" s="174"/>
      <c r="B524" s="174"/>
      <c r="C524" s="174"/>
      <c r="D524" s="174"/>
      <c r="E524" s="174"/>
      <c r="F524" s="176"/>
      <c r="G524" s="226"/>
      <c r="H524" s="166"/>
      <c r="I524" s="166"/>
      <c r="J524" s="174"/>
      <c r="K524" s="174"/>
      <c r="L524" s="176"/>
      <c r="M524" s="174"/>
    </row>
    <row r="525" spans="1:13" x14ac:dyDescent="0.2">
      <c r="A525" s="174"/>
      <c r="B525" s="174"/>
      <c r="C525" s="174"/>
      <c r="D525" s="174"/>
      <c r="E525" s="174"/>
      <c r="F525" s="176"/>
      <c r="G525" s="226"/>
      <c r="H525" s="166"/>
      <c r="I525" s="166"/>
      <c r="J525" s="174"/>
      <c r="K525" s="174"/>
      <c r="L525" s="176"/>
      <c r="M525" s="174"/>
    </row>
    <row r="526" spans="1:13" x14ac:dyDescent="0.2">
      <c r="A526" s="174"/>
      <c r="B526" s="174"/>
      <c r="C526" s="174"/>
      <c r="D526" s="174"/>
      <c r="E526" s="174"/>
      <c r="F526" s="176"/>
      <c r="G526" s="226"/>
      <c r="H526" s="166"/>
      <c r="I526" s="166"/>
      <c r="J526" s="174"/>
      <c r="K526" s="174"/>
      <c r="L526" s="176"/>
      <c r="M526" s="174"/>
    </row>
    <row r="527" spans="1:13" x14ac:dyDescent="0.2">
      <c r="A527" s="174"/>
      <c r="B527" s="174"/>
      <c r="C527" s="174"/>
      <c r="D527" s="174"/>
      <c r="E527" s="174"/>
      <c r="F527" s="176"/>
      <c r="G527" s="226"/>
      <c r="H527" s="166"/>
      <c r="I527" s="166"/>
      <c r="J527" s="174"/>
      <c r="K527" s="174"/>
      <c r="L527" s="176"/>
      <c r="M527" s="174"/>
    </row>
    <row r="528" spans="1:13" x14ac:dyDescent="0.2">
      <c r="A528" s="174"/>
      <c r="B528" s="174"/>
      <c r="C528" s="174"/>
      <c r="D528" s="174"/>
      <c r="E528" s="174"/>
      <c r="F528" s="176"/>
      <c r="G528" s="226"/>
      <c r="H528" s="166"/>
      <c r="I528" s="166"/>
      <c r="J528" s="174"/>
      <c r="K528" s="174"/>
      <c r="L528" s="176"/>
      <c r="M528" s="174"/>
    </row>
    <row r="529" spans="1:13" x14ac:dyDescent="0.2">
      <c r="A529" s="174"/>
      <c r="B529" s="174"/>
      <c r="C529" s="174"/>
      <c r="D529" s="174"/>
      <c r="E529" s="174"/>
      <c r="F529" s="176"/>
      <c r="G529" s="226"/>
      <c r="H529" s="166"/>
      <c r="I529" s="166"/>
      <c r="J529" s="174"/>
      <c r="K529" s="174"/>
      <c r="L529" s="176"/>
      <c r="M529" s="174"/>
    </row>
    <row r="530" spans="1:13" x14ac:dyDescent="0.2">
      <c r="A530" s="174"/>
      <c r="B530" s="174"/>
      <c r="C530" s="174"/>
      <c r="D530" s="174"/>
      <c r="E530" s="174"/>
      <c r="F530" s="176"/>
      <c r="G530" s="226"/>
      <c r="H530" s="166"/>
      <c r="I530" s="166"/>
      <c r="J530" s="174"/>
      <c r="K530" s="174"/>
      <c r="L530" s="176"/>
      <c r="M530" s="174"/>
    </row>
    <row r="531" spans="1:13" x14ac:dyDescent="0.2">
      <c r="A531" s="174"/>
      <c r="B531" s="174"/>
      <c r="C531" s="174"/>
      <c r="D531" s="174"/>
      <c r="E531" s="174"/>
      <c r="F531" s="176"/>
      <c r="G531" s="226"/>
      <c r="H531" s="166"/>
      <c r="I531" s="166"/>
      <c r="J531" s="174"/>
      <c r="K531" s="174"/>
      <c r="L531" s="176"/>
      <c r="M531" s="174"/>
    </row>
    <row r="532" spans="1:13" x14ac:dyDescent="0.2">
      <c r="A532" s="174"/>
      <c r="B532" s="174"/>
      <c r="C532" s="174"/>
      <c r="D532" s="174"/>
      <c r="E532" s="174"/>
      <c r="F532" s="176"/>
      <c r="G532" s="226"/>
      <c r="H532" s="166"/>
      <c r="I532" s="166"/>
      <c r="J532" s="174"/>
      <c r="K532" s="174"/>
      <c r="L532" s="176"/>
      <c r="M532" s="174"/>
    </row>
    <row r="533" spans="1:13" x14ac:dyDescent="0.2">
      <c r="A533" s="174"/>
      <c r="B533" s="174"/>
      <c r="C533" s="174"/>
      <c r="D533" s="174"/>
      <c r="E533" s="174"/>
      <c r="F533" s="176"/>
      <c r="G533" s="226"/>
      <c r="H533" s="166"/>
      <c r="I533" s="166"/>
      <c r="J533" s="174"/>
      <c r="K533" s="174"/>
      <c r="L533" s="176"/>
      <c r="M533" s="174"/>
    </row>
    <row r="534" spans="1:13" x14ac:dyDescent="0.2">
      <c r="A534" s="174"/>
      <c r="B534" s="174"/>
      <c r="C534" s="174"/>
      <c r="D534" s="174"/>
      <c r="E534" s="174"/>
      <c r="F534" s="176"/>
      <c r="G534" s="226"/>
      <c r="H534" s="166"/>
      <c r="I534" s="166"/>
      <c r="J534" s="174"/>
      <c r="K534" s="174"/>
      <c r="L534" s="176"/>
      <c r="M534" s="174"/>
    </row>
    <row r="535" spans="1:13" x14ac:dyDescent="0.2">
      <c r="A535" s="174"/>
      <c r="B535" s="174"/>
      <c r="C535" s="174"/>
      <c r="D535" s="174"/>
      <c r="E535" s="174"/>
      <c r="F535" s="176"/>
      <c r="G535" s="226"/>
      <c r="H535" s="166"/>
      <c r="I535" s="166"/>
      <c r="J535" s="174"/>
      <c r="K535" s="174"/>
      <c r="L535" s="176"/>
      <c r="M535" s="174"/>
    </row>
    <row r="536" spans="1:13" x14ac:dyDescent="0.2">
      <c r="A536" s="174"/>
      <c r="B536" s="174"/>
      <c r="C536" s="174"/>
      <c r="D536" s="174"/>
      <c r="E536" s="174"/>
      <c r="F536" s="176"/>
      <c r="G536" s="226"/>
      <c r="H536" s="166"/>
      <c r="I536" s="166"/>
      <c r="J536" s="174"/>
      <c r="K536" s="174"/>
      <c r="L536" s="176"/>
      <c r="M536" s="174"/>
    </row>
    <row r="537" spans="1:13" x14ac:dyDescent="0.2">
      <c r="A537" s="174"/>
      <c r="B537" s="174"/>
      <c r="C537" s="174"/>
      <c r="D537" s="174"/>
      <c r="E537" s="174"/>
      <c r="F537" s="176"/>
      <c r="G537" s="226"/>
      <c r="H537" s="166"/>
      <c r="I537" s="166"/>
      <c r="J537" s="174"/>
      <c r="K537" s="174"/>
      <c r="L537" s="176"/>
      <c r="M537" s="174"/>
    </row>
    <row r="538" spans="1:13" x14ac:dyDescent="0.2">
      <c r="A538" s="174"/>
      <c r="B538" s="174"/>
      <c r="C538" s="174"/>
      <c r="D538" s="174"/>
      <c r="E538" s="174"/>
      <c r="F538" s="176"/>
      <c r="G538" s="226"/>
      <c r="H538" s="166"/>
      <c r="I538" s="166"/>
      <c r="J538" s="174"/>
      <c r="K538" s="174"/>
      <c r="L538" s="176"/>
      <c r="M538" s="174"/>
    </row>
    <row r="539" spans="1:13" x14ac:dyDescent="0.2">
      <c r="A539" s="174"/>
      <c r="B539" s="174"/>
      <c r="C539" s="174"/>
      <c r="D539" s="174"/>
      <c r="E539" s="174"/>
      <c r="F539" s="176"/>
      <c r="G539" s="226"/>
      <c r="H539" s="166"/>
      <c r="I539" s="166"/>
      <c r="J539" s="174"/>
      <c r="K539" s="174"/>
      <c r="L539" s="176"/>
      <c r="M539" s="174"/>
    </row>
    <row r="540" spans="1:13" x14ac:dyDescent="0.2">
      <c r="A540" s="174"/>
      <c r="B540" s="174"/>
      <c r="C540" s="174"/>
      <c r="D540" s="174"/>
      <c r="E540" s="174"/>
      <c r="F540" s="176"/>
      <c r="G540" s="226"/>
      <c r="H540" s="166"/>
      <c r="I540" s="166"/>
      <c r="J540" s="174"/>
      <c r="K540" s="174"/>
      <c r="L540" s="176"/>
      <c r="M540" s="174"/>
    </row>
    <row r="541" spans="1:13" x14ac:dyDescent="0.2">
      <c r="A541" s="174"/>
      <c r="B541" s="174"/>
      <c r="C541" s="174"/>
      <c r="D541" s="174"/>
      <c r="E541" s="174"/>
      <c r="F541" s="176"/>
      <c r="G541" s="226"/>
      <c r="H541" s="166"/>
      <c r="I541" s="166"/>
      <c r="J541" s="174"/>
      <c r="K541" s="174"/>
      <c r="L541" s="176"/>
      <c r="M541" s="174"/>
    </row>
    <row r="542" spans="1:13" x14ac:dyDescent="0.2">
      <c r="A542" s="174"/>
      <c r="B542" s="174"/>
      <c r="C542" s="174"/>
      <c r="D542" s="174"/>
      <c r="E542" s="174"/>
      <c r="F542" s="176"/>
      <c r="G542" s="226"/>
      <c r="H542" s="166"/>
      <c r="I542" s="166"/>
      <c r="J542" s="174"/>
      <c r="K542" s="174"/>
      <c r="L542" s="176"/>
      <c r="M542" s="174"/>
    </row>
    <row r="543" spans="1:13" x14ac:dyDescent="0.2">
      <c r="A543" s="174"/>
      <c r="B543" s="174"/>
      <c r="C543" s="174"/>
      <c r="D543" s="174"/>
      <c r="E543" s="174"/>
      <c r="F543" s="176"/>
      <c r="G543" s="226"/>
      <c r="H543" s="166"/>
      <c r="I543" s="166"/>
      <c r="J543" s="174"/>
      <c r="K543" s="174"/>
      <c r="L543" s="176"/>
      <c r="M543" s="174"/>
    </row>
    <row r="544" spans="1:13" x14ac:dyDescent="0.2">
      <c r="A544" s="174"/>
      <c r="B544" s="174"/>
      <c r="C544" s="174"/>
      <c r="D544" s="174"/>
      <c r="E544" s="174"/>
      <c r="F544" s="176"/>
      <c r="G544" s="226"/>
      <c r="H544" s="166"/>
      <c r="I544" s="166"/>
      <c r="J544" s="174"/>
      <c r="K544" s="174"/>
      <c r="L544" s="176"/>
      <c r="M544" s="174"/>
    </row>
    <row r="545" spans="1:13" x14ac:dyDescent="0.2">
      <c r="A545" s="174"/>
      <c r="B545" s="174"/>
      <c r="C545" s="174"/>
      <c r="D545" s="174"/>
      <c r="E545" s="174"/>
      <c r="F545" s="176"/>
      <c r="G545" s="226"/>
      <c r="H545" s="166"/>
      <c r="I545" s="166"/>
      <c r="J545" s="174"/>
      <c r="K545" s="174"/>
      <c r="L545" s="176"/>
      <c r="M545" s="174"/>
    </row>
    <row r="546" spans="1:13" x14ac:dyDescent="0.2">
      <c r="A546" s="174"/>
      <c r="B546" s="174"/>
      <c r="C546" s="174"/>
      <c r="D546" s="174"/>
      <c r="E546" s="174"/>
      <c r="F546" s="176"/>
      <c r="G546" s="226"/>
      <c r="H546" s="166"/>
      <c r="I546" s="166"/>
      <c r="J546" s="174"/>
      <c r="K546" s="174"/>
      <c r="L546" s="176"/>
      <c r="M546" s="174"/>
    </row>
    <row r="547" spans="1:13" x14ac:dyDescent="0.2">
      <c r="A547" s="174"/>
      <c r="B547" s="174"/>
      <c r="C547" s="174"/>
      <c r="D547" s="174"/>
      <c r="E547" s="174"/>
      <c r="F547" s="176"/>
      <c r="G547" s="226"/>
      <c r="H547" s="166"/>
      <c r="I547" s="166"/>
      <c r="J547" s="174"/>
      <c r="K547" s="174"/>
      <c r="L547" s="176"/>
      <c r="M547" s="174"/>
    </row>
    <row r="548" spans="1:13" x14ac:dyDescent="0.2">
      <c r="A548" s="174"/>
      <c r="B548" s="174"/>
      <c r="C548" s="174"/>
      <c r="D548" s="174"/>
      <c r="E548" s="174"/>
      <c r="F548" s="176"/>
      <c r="G548" s="226"/>
      <c r="H548" s="166"/>
      <c r="I548" s="166"/>
      <c r="J548" s="174"/>
      <c r="K548" s="174"/>
      <c r="L548" s="176"/>
      <c r="M548" s="174"/>
    </row>
    <row r="549" spans="1:13" x14ac:dyDescent="0.2">
      <c r="A549" s="174"/>
      <c r="B549" s="174"/>
      <c r="C549" s="174"/>
      <c r="D549" s="174"/>
      <c r="E549" s="174"/>
      <c r="F549" s="176"/>
      <c r="G549" s="226"/>
      <c r="H549" s="166"/>
      <c r="I549" s="166"/>
      <c r="J549" s="174"/>
      <c r="K549" s="174"/>
      <c r="L549" s="176"/>
      <c r="M549" s="174"/>
    </row>
    <row r="550" spans="1:13" x14ac:dyDescent="0.2">
      <c r="A550" s="174"/>
      <c r="B550" s="174"/>
      <c r="C550" s="174"/>
      <c r="D550" s="174"/>
      <c r="E550" s="174"/>
      <c r="F550" s="176"/>
      <c r="G550" s="226"/>
      <c r="H550" s="166"/>
      <c r="I550" s="166"/>
      <c r="J550" s="174"/>
      <c r="K550" s="174"/>
      <c r="L550" s="176"/>
      <c r="M550" s="174"/>
    </row>
    <row r="551" spans="1:13" x14ac:dyDescent="0.2">
      <c r="A551" s="174"/>
      <c r="B551" s="174"/>
      <c r="C551" s="174"/>
      <c r="D551" s="174"/>
      <c r="E551" s="174"/>
      <c r="F551" s="176"/>
      <c r="G551" s="226"/>
      <c r="H551" s="166"/>
      <c r="I551" s="166"/>
      <c r="J551" s="174"/>
      <c r="K551" s="174"/>
      <c r="L551" s="176"/>
      <c r="M551" s="174"/>
    </row>
    <row r="552" spans="1:13" x14ac:dyDescent="0.2">
      <c r="A552" s="174"/>
      <c r="B552" s="174"/>
      <c r="C552" s="174"/>
      <c r="D552" s="174"/>
      <c r="E552" s="174"/>
      <c r="F552" s="176"/>
      <c r="G552" s="226"/>
      <c r="H552" s="166"/>
      <c r="I552" s="166"/>
      <c r="J552" s="174"/>
      <c r="K552" s="174"/>
      <c r="L552" s="176"/>
      <c r="M552" s="174"/>
    </row>
    <row r="553" spans="1:13" x14ac:dyDescent="0.2">
      <c r="A553" s="174"/>
      <c r="B553" s="174"/>
      <c r="C553" s="174"/>
      <c r="D553" s="174"/>
      <c r="E553" s="174"/>
      <c r="F553" s="176"/>
      <c r="G553" s="226"/>
      <c r="H553" s="166"/>
      <c r="I553" s="166"/>
      <c r="J553" s="174"/>
      <c r="K553" s="174"/>
      <c r="L553" s="176"/>
      <c r="M553" s="174"/>
    </row>
    <row r="554" spans="1:13" x14ac:dyDescent="0.2">
      <c r="A554" s="174"/>
      <c r="B554" s="174"/>
      <c r="C554" s="174"/>
      <c r="D554" s="174"/>
      <c r="E554" s="174"/>
      <c r="F554" s="176"/>
      <c r="G554" s="226"/>
      <c r="H554" s="166"/>
      <c r="I554" s="166"/>
      <c r="J554" s="174"/>
      <c r="K554" s="174"/>
      <c r="L554" s="176"/>
      <c r="M554" s="174"/>
    </row>
    <row r="555" spans="1:13" x14ac:dyDescent="0.2">
      <c r="A555" s="174"/>
      <c r="B555" s="174"/>
      <c r="C555" s="174"/>
      <c r="D555" s="174"/>
      <c r="E555" s="174"/>
      <c r="F555" s="176"/>
      <c r="G555" s="226"/>
      <c r="H555" s="166"/>
      <c r="I555" s="166"/>
      <c r="J555" s="174"/>
      <c r="K555" s="174"/>
      <c r="L555" s="176"/>
      <c r="M555" s="174"/>
    </row>
    <row r="556" spans="1:13" x14ac:dyDescent="0.2">
      <c r="A556" s="174"/>
      <c r="B556" s="174"/>
      <c r="C556" s="174"/>
      <c r="D556" s="174"/>
      <c r="E556" s="174"/>
      <c r="F556" s="176"/>
      <c r="G556" s="226"/>
      <c r="H556" s="166"/>
      <c r="I556" s="166"/>
      <c r="J556" s="174"/>
      <c r="K556" s="174"/>
      <c r="L556" s="176"/>
      <c r="M556" s="174"/>
    </row>
    <row r="557" spans="1:13" x14ac:dyDescent="0.2">
      <c r="A557" s="174"/>
      <c r="B557" s="174"/>
      <c r="C557" s="174"/>
      <c r="D557" s="174"/>
      <c r="E557" s="174"/>
      <c r="F557" s="176"/>
      <c r="G557" s="226"/>
      <c r="H557" s="166"/>
      <c r="I557" s="166"/>
      <c r="J557" s="174"/>
      <c r="K557" s="174"/>
      <c r="L557" s="176"/>
      <c r="M557" s="174"/>
    </row>
    <row r="558" spans="1:13" x14ac:dyDescent="0.2">
      <c r="A558" s="174"/>
      <c r="B558" s="174"/>
      <c r="C558" s="174"/>
      <c r="D558" s="174"/>
      <c r="E558" s="174"/>
      <c r="F558" s="176"/>
      <c r="G558" s="226"/>
      <c r="H558" s="166"/>
      <c r="I558" s="166"/>
      <c r="J558" s="174"/>
      <c r="K558" s="174"/>
      <c r="L558" s="176"/>
      <c r="M558" s="174"/>
    </row>
    <row r="559" spans="1:13" x14ac:dyDescent="0.2">
      <c r="A559" s="174"/>
      <c r="B559" s="174"/>
      <c r="C559" s="174"/>
      <c r="D559" s="174"/>
      <c r="E559" s="174"/>
      <c r="F559" s="176"/>
      <c r="G559" s="226"/>
      <c r="H559" s="166"/>
      <c r="I559" s="166"/>
      <c r="J559" s="174"/>
      <c r="K559" s="174"/>
      <c r="L559" s="176"/>
      <c r="M559" s="174"/>
    </row>
    <row r="560" spans="1:13" x14ac:dyDescent="0.2">
      <c r="A560" s="174"/>
      <c r="B560" s="174"/>
      <c r="C560" s="174"/>
      <c r="D560" s="174"/>
      <c r="E560" s="174"/>
      <c r="F560" s="176"/>
      <c r="G560" s="226"/>
      <c r="H560" s="166"/>
      <c r="I560" s="166"/>
      <c r="J560" s="174"/>
      <c r="K560" s="174"/>
      <c r="L560" s="176"/>
      <c r="M560" s="174"/>
    </row>
    <row r="561" spans="1:13" x14ac:dyDescent="0.2">
      <c r="A561" s="174"/>
      <c r="B561" s="174"/>
      <c r="C561" s="174"/>
      <c r="D561" s="174"/>
      <c r="E561" s="174"/>
      <c r="F561" s="176"/>
      <c r="G561" s="226"/>
      <c r="H561" s="166"/>
      <c r="I561" s="166"/>
      <c r="J561" s="174"/>
      <c r="K561" s="174"/>
      <c r="L561" s="176"/>
      <c r="M561" s="174"/>
    </row>
    <row r="562" spans="1:13" x14ac:dyDescent="0.2">
      <c r="A562" s="174"/>
      <c r="B562" s="174"/>
      <c r="C562" s="174"/>
      <c r="D562" s="174"/>
      <c r="E562" s="174"/>
      <c r="F562" s="176"/>
      <c r="G562" s="226"/>
      <c r="H562" s="166"/>
      <c r="I562" s="166"/>
      <c r="J562" s="174"/>
      <c r="K562" s="174"/>
      <c r="L562" s="176"/>
      <c r="M562" s="174"/>
    </row>
    <row r="563" spans="1:13" x14ac:dyDescent="0.2">
      <c r="A563" s="174"/>
      <c r="B563" s="174"/>
      <c r="C563" s="174"/>
      <c r="D563" s="174"/>
      <c r="E563" s="174"/>
      <c r="F563" s="176"/>
      <c r="G563" s="226"/>
      <c r="H563" s="166"/>
      <c r="I563" s="166"/>
      <c r="J563" s="174"/>
      <c r="K563" s="174"/>
      <c r="L563" s="176"/>
      <c r="M563" s="174"/>
    </row>
    <row r="564" spans="1:13" x14ac:dyDescent="0.2">
      <c r="A564" s="174"/>
      <c r="B564" s="174"/>
      <c r="C564" s="174"/>
      <c r="D564" s="174"/>
      <c r="E564" s="174"/>
      <c r="F564" s="176"/>
      <c r="G564" s="226"/>
      <c r="H564" s="166"/>
      <c r="I564" s="166"/>
      <c r="J564" s="174"/>
      <c r="K564" s="174"/>
      <c r="L564" s="176"/>
      <c r="M564" s="174"/>
    </row>
    <row r="565" spans="1:13" x14ac:dyDescent="0.2">
      <c r="A565" s="174"/>
      <c r="B565" s="174"/>
      <c r="C565" s="174"/>
      <c r="D565" s="174"/>
      <c r="E565" s="174"/>
      <c r="F565" s="176"/>
      <c r="G565" s="226"/>
      <c r="H565" s="166"/>
      <c r="I565" s="166"/>
      <c r="J565" s="174"/>
      <c r="K565" s="174"/>
      <c r="L565" s="176"/>
      <c r="M565" s="174"/>
    </row>
    <row r="566" spans="1:13" x14ac:dyDescent="0.2">
      <c r="A566" s="174"/>
      <c r="B566" s="174"/>
      <c r="C566" s="174"/>
      <c r="D566" s="174"/>
      <c r="E566" s="174"/>
      <c r="F566" s="176"/>
      <c r="G566" s="226"/>
      <c r="H566" s="166"/>
      <c r="I566" s="166"/>
      <c r="J566" s="174"/>
      <c r="K566" s="174"/>
      <c r="L566" s="176"/>
      <c r="M566" s="174"/>
    </row>
    <row r="567" spans="1:13" x14ac:dyDescent="0.2">
      <c r="A567" s="174"/>
      <c r="B567" s="174"/>
      <c r="C567" s="174"/>
      <c r="D567" s="174"/>
      <c r="E567" s="174"/>
      <c r="F567" s="176"/>
      <c r="G567" s="226"/>
      <c r="H567" s="166"/>
      <c r="I567" s="166"/>
      <c r="J567" s="174"/>
      <c r="K567" s="174"/>
      <c r="L567" s="176"/>
      <c r="M567" s="174"/>
    </row>
    <row r="568" spans="1:13" x14ac:dyDescent="0.2">
      <c r="A568" s="174"/>
      <c r="B568" s="174"/>
      <c r="C568" s="174"/>
      <c r="D568" s="174"/>
      <c r="E568" s="174"/>
      <c r="F568" s="176"/>
      <c r="G568" s="226"/>
      <c r="H568" s="166"/>
      <c r="I568" s="166"/>
      <c r="J568" s="174"/>
      <c r="K568" s="174"/>
      <c r="L568" s="176"/>
      <c r="M568" s="174"/>
    </row>
    <row r="569" spans="1:13" x14ac:dyDescent="0.2">
      <c r="A569" s="174"/>
      <c r="B569" s="174"/>
      <c r="C569" s="174"/>
      <c r="D569" s="174"/>
      <c r="E569" s="174"/>
      <c r="F569" s="176"/>
      <c r="G569" s="226"/>
      <c r="H569" s="166"/>
      <c r="I569" s="166"/>
      <c r="J569" s="174"/>
      <c r="K569" s="174"/>
      <c r="L569" s="176"/>
      <c r="M569" s="174"/>
    </row>
    <row r="570" spans="1:13" x14ac:dyDescent="0.2">
      <c r="A570" s="174"/>
      <c r="B570" s="174"/>
      <c r="C570" s="174"/>
      <c r="D570" s="174"/>
      <c r="E570" s="174"/>
      <c r="F570" s="176"/>
      <c r="G570" s="226"/>
      <c r="H570" s="166"/>
      <c r="I570" s="166"/>
      <c r="J570" s="174"/>
      <c r="K570" s="174"/>
      <c r="L570" s="176"/>
      <c r="M570" s="174"/>
    </row>
    <row r="571" spans="1:13" x14ac:dyDescent="0.2">
      <c r="A571" s="174"/>
      <c r="B571" s="174"/>
      <c r="C571" s="174"/>
      <c r="D571" s="174"/>
      <c r="E571" s="174"/>
      <c r="F571" s="176"/>
      <c r="G571" s="226"/>
      <c r="H571" s="166"/>
      <c r="I571" s="166"/>
      <c r="J571" s="174"/>
      <c r="K571" s="174"/>
      <c r="L571" s="176"/>
      <c r="M571" s="174"/>
    </row>
    <row r="572" spans="1:13" x14ac:dyDescent="0.2">
      <c r="A572" s="174"/>
      <c r="B572" s="174"/>
      <c r="C572" s="174"/>
      <c r="D572" s="174"/>
      <c r="E572" s="174"/>
      <c r="F572" s="176"/>
      <c r="G572" s="226"/>
      <c r="H572" s="166"/>
      <c r="I572" s="166"/>
      <c r="J572" s="174"/>
      <c r="K572" s="174"/>
      <c r="L572" s="176"/>
      <c r="M572" s="174"/>
    </row>
    <row r="573" spans="1:13" x14ac:dyDescent="0.2">
      <c r="A573" s="174"/>
      <c r="B573" s="174"/>
      <c r="C573" s="174"/>
      <c r="D573" s="174"/>
      <c r="E573" s="174"/>
      <c r="F573" s="176"/>
      <c r="G573" s="226"/>
      <c r="H573" s="166"/>
      <c r="I573" s="166"/>
      <c r="J573" s="174"/>
      <c r="K573" s="174"/>
      <c r="L573" s="176"/>
      <c r="M573" s="174"/>
    </row>
    <row r="574" spans="1:13" x14ac:dyDescent="0.2">
      <c r="A574" s="174"/>
      <c r="B574" s="174"/>
      <c r="C574" s="174"/>
      <c r="D574" s="174"/>
      <c r="E574" s="174"/>
      <c r="F574" s="176"/>
      <c r="G574" s="226"/>
      <c r="H574" s="166"/>
      <c r="I574" s="166"/>
      <c r="J574" s="174"/>
      <c r="K574" s="174"/>
      <c r="L574" s="176"/>
      <c r="M574" s="174"/>
    </row>
    <row r="575" spans="1:13" x14ac:dyDescent="0.2">
      <c r="A575" s="174"/>
      <c r="B575" s="174"/>
      <c r="C575" s="174"/>
      <c r="D575" s="174"/>
      <c r="E575" s="174"/>
      <c r="F575" s="176"/>
      <c r="G575" s="226"/>
      <c r="H575" s="166"/>
      <c r="I575" s="166"/>
      <c r="J575" s="174"/>
      <c r="K575" s="174"/>
      <c r="L575" s="176"/>
      <c r="M575" s="174"/>
    </row>
    <row r="576" spans="1:13" x14ac:dyDescent="0.2">
      <c r="A576" s="174"/>
      <c r="B576" s="174"/>
      <c r="C576" s="174"/>
      <c r="D576" s="174"/>
      <c r="E576" s="174"/>
      <c r="F576" s="176"/>
      <c r="G576" s="226"/>
      <c r="H576" s="166"/>
      <c r="I576" s="166"/>
      <c r="J576" s="174"/>
      <c r="K576" s="174"/>
      <c r="L576" s="176"/>
      <c r="M576" s="174"/>
    </row>
    <row r="577" spans="1:13" x14ac:dyDescent="0.2">
      <c r="A577" s="174"/>
      <c r="B577" s="174"/>
      <c r="C577" s="174"/>
      <c r="D577" s="174"/>
      <c r="E577" s="174"/>
      <c r="F577" s="176"/>
      <c r="G577" s="226"/>
      <c r="H577" s="166"/>
      <c r="I577" s="166"/>
      <c r="J577" s="174"/>
      <c r="K577" s="174"/>
      <c r="L577" s="176"/>
      <c r="M577" s="174"/>
    </row>
    <row r="578" spans="1:13" x14ac:dyDescent="0.2">
      <c r="A578" s="174"/>
      <c r="B578" s="174"/>
      <c r="C578" s="174"/>
      <c r="D578" s="174"/>
      <c r="E578" s="174"/>
      <c r="F578" s="176"/>
      <c r="G578" s="226"/>
      <c r="H578" s="166"/>
      <c r="I578" s="166"/>
      <c r="J578" s="174"/>
      <c r="K578" s="174"/>
      <c r="L578" s="176"/>
      <c r="M578" s="174"/>
    </row>
    <row r="579" spans="1:13" x14ac:dyDescent="0.2">
      <c r="A579" s="174"/>
      <c r="B579" s="174"/>
      <c r="C579" s="174"/>
      <c r="D579" s="174"/>
      <c r="E579" s="174"/>
      <c r="F579" s="176"/>
      <c r="G579" s="226"/>
      <c r="H579" s="166"/>
      <c r="I579" s="166"/>
      <c r="J579" s="174"/>
      <c r="K579" s="174"/>
      <c r="L579" s="176"/>
      <c r="M579" s="174"/>
    </row>
    <row r="580" spans="1:13" x14ac:dyDescent="0.2">
      <c r="A580" s="174"/>
      <c r="B580" s="174"/>
      <c r="C580" s="174"/>
      <c r="D580" s="174"/>
      <c r="E580" s="174"/>
      <c r="F580" s="176"/>
      <c r="G580" s="226"/>
      <c r="H580" s="166"/>
      <c r="I580" s="166"/>
      <c r="J580" s="174"/>
      <c r="K580" s="174"/>
      <c r="L580" s="176"/>
      <c r="M580" s="174"/>
    </row>
    <row r="581" spans="1:13" x14ac:dyDescent="0.2">
      <c r="A581" s="174"/>
      <c r="B581" s="174"/>
      <c r="C581" s="174"/>
      <c r="D581" s="174"/>
      <c r="E581" s="174"/>
      <c r="F581" s="176"/>
      <c r="G581" s="226"/>
      <c r="H581" s="166"/>
      <c r="I581" s="166"/>
      <c r="J581" s="174"/>
      <c r="K581" s="174"/>
      <c r="L581" s="176"/>
      <c r="M581" s="174"/>
    </row>
    <row r="582" spans="1:13" x14ac:dyDescent="0.2">
      <c r="A582" s="174"/>
      <c r="B582" s="174"/>
      <c r="C582" s="174"/>
      <c r="D582" s="174"/>
      <c r="E582" s="174"/>
      <c r="F582" s="176"/>
      <c r="G582" s="226"/>
      <c r="H582" s="166"/>
      <c r="I582" s="166"/>
      <c r="J582" s="174"/>
      <c r="K582" s="174"/>
      <c r="L582" s="176"/>
      <c r="M582" s="174"/>
    </row>
    <row r="583" spans="1:13" x14ac:dyDescent="0.2">
      <c r="A583" s="174"/>
      <c r="B583" s="174"/>
      <c r="C583" s="174"/>
      <c r="D583" s="174"/>
      <c r="E583" s="174"/>
      <c r="F583" s="176"/>
      <c r="G583" s="226"/>
      <c r="H583" s="166"/>
      <c r="I583" s="166"/>
      <c r="J583" s="174"/>
      <c r="K583" s="174"/>
      <c r="L583" s="176"/>
      <c r="M583" s="174"/>
    </row>
    <row r="584" spans="1:13" x14ac:dyDescent="0.2">
      <c r="A584" s="174"/>
      <c r="B584" s="174"/>
      <c r="C584" s="174"/>
      <c r="D584" s="174"/>
      <c r="E584" s="174"/>
      <c r="F584" s="176"/>
      <c r="G584" s="226"/>
      <c r="H584" s="166"/>
      <c r="I584" s="166"/>
      <c r="J584" s="174"/>
      <c r="K584" s="174"/>
      <c r="L584" s="176"/>
      <c r="M584" s="174"/>
    </row>
    <row r="585" spans="1:13" x14ac:dyDescent="0.2">
      <c r="A585" s="174"/>
      <c r="B585" s="174"/>
      <c r="C585" s="174"/>
      <c r="D585" s="174"/>
      <c r="E585" s="174"/>
      <c r="F585" s="176"/>
      <c r="G585" s="226"/>
      <c r="H585" s="166"/>
      <c r="I585" s="166"/>
      <c r="J585" s="174"/>
      <c r="K585" s="174"/>
      <c r="L585" s="176"/>
      <c r="M585" s="174"/>
    </row>
    <row r="586" spans="1:13" x14ac:dyDescent="0.2">
      <c r="A586" s="174"/>
      <c r="B586" s="174"/>
      <c r="C586" s="174"/>
      <c r="D586" s="174"/>
      <c r="E586" s="174"/>
      <c r="F586" s="176"/>
      <c r="G586" s="226"/>
      <c r="H586" s="166"/>
      <c r="I586" s="166"/>
      <c r="J586" s="174"/>
      <c r="K586" s="174"/>
      <c r="L586" s="176"/>
      <c r="M586" s="174"/>
    </row>
    <row r="587" spans="1:13" x14ac:dyDescent="0.2">
      <c r="A587" s="174"/>
      <c r="B587" s="174"/>
      <c r="C587" s="174"/>
      <c r="D587" s="174"/>
      <c r="E587" s="174"/>
      <c r="F587" s="176"/>
      <c r="G587" s="226"/>
      <c r="H587" s="166"/>
      <c r="I587" s="166"/>
      <c r="J587" s="174"/>
      <c r="K587" s="174"/>
      <c r="L587" s="176"/>
      <c r="M587" s="174"/>
    </row>
    <row r="588" spans="1:13" x14ac:dyDescent="0.2">
      <c r="A588" s="174"/>
      <c r="B588" s="174"/>
      <c r="C588" s="174"/>
      <c r="D588" s="174"/>
      <c r="E588" s="174"/>
      <c r="F588" s="176"/>
      <c r="G588" s="226"/>
      <c r="H588" s="166"/>
      <c r="I588" s="166"/>
      <c r="J588" s="174"/>
      <c r="K588" s="174"/>
      <c r="L588" s="176"/>
      <c r="M588" s="174"/>
    </row>
    <row r="589" spans="1:13" x14ac:dyDescent="0.2">
      <c r="A589" s="174"/>
      <c r="B589" s="174"/>
      <c r="C589" s="174"/>
      <c r="D589" s="174"/>
      <c r="E589" s="174"/>
      <c r="F589" s="176"/>
      <c r="G589" s="226"/>
      <c r="H589" s="166"/>
      <c r="I589" s="166"/>
      <c r="J589" s="174"/>
      <c r="K589" s="174"/>
      <c r="L589" s="176"/>
      <c r="M589" s="174"/>
    </row>
    <row r="590" spans="1:13" x14ac:dyDescent="0.2">
      <c r="A590" s="174"/>
      <c r="B590" s="174"/>
      <c r="C590" s="174"/>
      <c r="D590" s="174"/>
      <c r="E590" s="174"/>
      <c r="F590" s="176"/>
      <c r="G590" s="226"/>
      <c r="H590" s="166"/>
      <c r="I590" s="166"/>
      <c r="J590" s="174"/>
      <c r="K590" s="174"/>
      <c r="L590" s="176"/>
      <c r="M590" s="174"/>
    </row>
    <row r="591" spans="1:13" x14ac:dyDescent="0.2">
      <c r="A591" s="174"/>
      <c r="B591" s="174"/>
      <c r="C591" s="174"/>
      <c r="D591" s="174"/>
      <c r="E591" s="174"/>
      <c r="F591" s="176"/>
      <c r="G591" s="226"/>
      <c r="H591" s="166"/>
      <c r="I591" s="166"/>
      <c r="J591" s="174"/>
      <c r="K591" s="174"/>
      <c r="L591" s="176"/>
      <c r="M591" s="174"/>
    </row>
    <row r="592" spans="1:13" x14ac:dyDescent="0.2">
      <c r="A592" s="174"/>
      <c r="B592" s="174"/>
      <c r="C592" s="174"/>
      <c r="D592" s="174"/>
      <c r="E592" s="174"/>
      <c r="F592" s="176"/>
      <c r="G592" s="226"/>
      <c r="H592" s="166"/>
      <c r="I592" s="166"/>
      <c r="J592" s="174"/>
      <c r="K592" s="174"/>
      <c r="L592" s="176"/>
      <c r="M592" s="174"/>
    </row>
    <row r="593" spans="1:13" x14ac:dyDescent="0.2">
      <c r="A593" s="174"/>
      <c r="B593" s="174"/>
      <c r="C593" s="174"/>
      <c r="D593" s="174"/>
      <c r="E593" s="174"/>
      <c r="F593" s="176"/>
      <c r="G593" s="226"/>
      <c r="H593" s="166"/>
      <c r="I593" s="166"/>
      <c r="J593" s="174"/>
      <c r="K593" s="174"/>
      <c r="L593" s="176"/>
      <c r="M593" s="174"/>
    </row>
    <row r="594" spans="1:13" x14ac:dyDescent="0.2">
      <c r="A594" s="174"/>
      <c r="B594" s="174"/>
      <c r="C594" s="174"/>
      <c r="D594" s="174"/>
      <c r="E594" s="174"/>
      <c r="F594" s="176"/>
      <c r="G594" s="226"/>
      <c r="H594" s="166"/>
      <c r="I594" s="166"/>
      <c r="J594" s="174"/>
      <c r="K594" s="174"/>
      <c r="L594" s="176"/>
      <c r="M594" s="174"/>
    </row>
    <row r="595" spans="1:13" x14ac:dyDescent="0.2">
      <c r="A595" s="174"/>
      <c r="B595" s="174"/>
      <c r="C595" s="174"/>
      <c r="D595" s="174"/>
      <c r="E595" s="174"/>
      <c r="F595" s="176"/>
      <c r="G595" s="226"/>
      <c r="H595" s="166"/>
      <c r="I595" s="166"/>
      <c r="J595" s="174"/>
      <c r="K595" s="174"/>
      <c r="L595" s="176"/>
      <c r="M595" s="174"/>
    </row>
    <row r="596" spans="1:13" x14ac:dyDescent="0.2">
      <c r="A596" s="174"/>
      <c r="B596" s="174"/>
      <c r="C596" s="174"/>
      <c r="D596" s="174"/>
      <c r="E596" s="174"/>
      <c r="F596" s="176"/>
      <c r="G596" s="226"/>
      <c r="H596" s="166"/>
      <c r="I596" s="166"/>
      <c r="J596" s="174"/>
      <c r="K596" s="174"/>
      <c r="L596" s="176"/>
      <c r="M596" s="174"/>
    </row>
    <row r="597" spans="1:13" x14ac:dyDescent="0.2">
      <c r="A597" s="174"/>
      <c r="B597" s="174"/>
      <c r="C597" s="174"/>
      <c r="D597" s="174"/>
      <c r="E597" s="174"/>
      <c r="F597" s="176"/>
      <c r="G597" s="226"/>
      <c r="H597" s="166"/>
      <c r="I597" s="166"/>
      <c r="J597" s="174"/>
      <c r="K597" s="174"/>
      <c r="L597" s="176"/>
      <c r="M597" s="174"/>
    </row>
    <row r="598" spans="1:13" x14ac:dyDescent="0.2">
      <c r="A598" s="174"/>
      <c r="B598" s="174"/>
      <c r="C598" s="174"/>
      <c r="D598" s="174"/>
      <c r="E598" s="174"/>
      <c r="F598" s="176"/>
      <c r="G598" s="226"/>
      <c r="H598" s="166"/>
      <c r="I598" s="166"/>
      <c r="J598" s="174"/>
      <c r="K598" s="174"/>
      <c r="L598" s="176"/>
      <c r="M598" s="174"/>
    </row>
    <row r="599" spans="1:13" x14ac:dyDescent="0.2">
      <c r="A599" s="174"/>
      <c r="B599" s="174"/>
      <c r="C599" s="174"/>
      <c r="D599" s="174"/>
      <c r="E599" s="174"/>
      <c r="F599" s="176"/>
      <c r="G599" s="226"/>
      <c r="H599" s="166"/>
      <c r="I599" s="166"/>
      <c r="J599" s="174"/>
      <c r="K599" s="174"/>
      <c r="L599" s="176"/>
      <c r="M599" s="174"/>
    </row>
    <row r="600" spans="1:13" x14ac:dyDescent="0.2">
      <c r="A600" s="174"/>
      <c r="B600" s="174"/>
      <c r="C600" s="174"/>
      <c r="D600" s="174"/>
      <c r="E600" s="174"/>
      <c r="F600" s="176"/>
      <c r="G600" s="226"/>
      <c r="H600" s="166"/>
      <c r="I600" s="166"/>
      <c r="J600" s="174"/>
      <c r="K600" s="174"/>
      <c r="L600" s="176"/>
      <c r="M600" s="174"/>
    </row>
    <row r="601" spans="1:13" x14ac:dyDescent="0.2">
      <c r="A601" s="174"/>
      <c r="B601" s="174"/>
      <c r="C601" s="174"/>
      <c r="D601" s="174"/>
      <c r="E601" s="174"/>
      <c r="F601" s="176"/>
      <c r="G601" s="226"/>
      <c r="H601" s="166"/>
      <c r="I601" s="166"/>
      <c r="J601" s="174"/>
      <c r="K601" s="174"/>
      <c r="L601" s="176"/>
      <c r="M601" s="174"/>
    </row>
    <row r="602" spans="1:13" x14ac:dyDescent="0.2">
      <c r="A602" s="174"/>
      <c r="B602" s="174"/>
      <c r="C602" s="174"/>
      <c r="D602" s="174"/>
      <c r="E602" s="174"/>
      <c r="F602" s="176"/>
      <c r="G602" s="226"/>
      <c r="H602" s="166"/>
      <c r="I602" s="166"/>
      <c r="J602" s="174"/>
      <c r="K602" s="174"/>
      <c r="L602" s="176"/>
      <c r="M602" s="174"/>
    </row>
    <row r="603" spans="1:13" x14ac:dyDescent="0.2">
      <c r="A603" s="174"/>
      <c r="B603" s="174"/>
      <c r="C603" s="174"/>
      <c r="D603" s="174"/>
      <c r="E603" s="174"/>
      <c r="F603" s="176"/>
      <c r="G603" s="226"/>
      <c r="H603" s="166"/>
      <c r="I603" s="166"/>
      <c r="J603" s="174"/>
      <c r="K603" s="174"/>
      <c r="L603" s="176"/>
      <c r="M603" s="174"/>
    </row>
    <row r="604" spans="1:13" x14ac:dyDescent="0.2">
      <c r="A604" s="174"/>
      <c r="B604" s="174"/>
      <c r="C604" s="174"/>
      <c r="D604" s="174"/>
      <c r="E604" s="174"/>
      <c r="F604" s="176"/>
      <c r="G604" s="226"/>
      <c r="H604" s="166"/>
      <c r="I604" s="166"/>
      <c r="J604" s="174"/>
      <c r="K604" s="174"/>
      <c r="L604" s="176"/>
      <c r="M604" s="174"/>
    </row>
    <row r="605" spans="1:13" x14ac:dyDescent="0.2">
      <c r="A605" s="174"/>
      <c r="B605" s="174"/>
      <c r="C605" s="174"/>
      <c r="D605" s="174"/>
      <c r="E605" s="174"/>
      <c r="F605" s="176"/>
      <c r="G605" s="226"/>
      <c r="H605" s="166"/>
      <c r="I605" s="166"/>
      <c r="J605" s="174"/>
      <c r="K605" s="174"/>
      <c r="L605" s="176"/>
      <c r="M605" s="174"/>
    </row>
    <row r="606" spans="1:13" x14ac:dyDescent="0.2">
      <c r="A606" s="174"/>
      <c r="B606" s="174"/>
      <c r="C606" s="174"/>
      <c r="D606" s="174"/>
      <c r="E606" s="174"/>
      <c r="F606" s="176"/>
      <c r="G606" s="226"/>
      <c r="H606" s="166"/>
      <c r="I606" s="166"/>
      <c r="J606" s="174"/>
      <c r="K606" s="174"/>
      <c r="L606" s="176"/>
      <c r="M606" s="174"/>
    </row>
    <row r="607" spans="1:13" x14ac:dyDescent="0.2">
      <c r="A607" s="174"/>
      <c r="B607" s="174"/>
      <c r="C607" s="174"/>
      <c r="D607" s="174"/>
      <c r="E607" s="174"/>
      <c r="F607" s="176"/>
      <c r="G607" s="226"/>
      <c r="H607" s="166"/>
      <c r="I607" s="166"/>
      <c r="J607" s="174"/>
      <c r="K607" s="174"/>
      <c r="L607" s="176"/>
      <c r="M607" s="174"/>
    </row>
    <row r="608" spans="1:13" x14ac:dyDescent="0.2">
      <c r="A608" s="174"/>
      <c r="B608" s="174"/>
      <c r="C608" s="174"/>
      <c r="D608" s="174"/>
      <c r="E608" s="174"/>
      <c r="F608" s="176"/>
      <c r="G608" s="226"/>
      <c r="H608" s="166"/>
      <c r="I608" s="166"/>
      <c r="J608" s="174"/>
      <c r="K608" s="174"/>
      <c r="L608" s="176"/>
      <c r="M608" s="174"/>
    </row>
    <row r="609" spans="1:13" x14ac:dyDescent="0.2">
      <c r="A609" s="174"/>
      <c r="B609" s="174"/>
      <c r="C609" s="174"/>
      <c r="D609" s="174"/>
      <c r="E609" s="174"/>
      <c r="F609" s="176"/>
      <c r="G609" s="226"/>
      <c r="H609" s="166"/>
      <c r="I609" s="166"/>
      <c r="J609" s="174"/>
      <c r="K609" s="174"/>
      <c r="L609" s="176"/>
      <c r="M609" s="174"/>
    </row>
    <row r="610" spans="1:13" x14ac:dyDescent="0.2">
      <c r="A610" s="174"/>
      <c r="B610" s="174"/>
      <c r="C610" s="174"/>
      <c r="D610" s="174"/>
      <c r="E610" s="174"/>
      <c r="F610" s="176"/>
      <c r="G610" s="226"/>
      <c r="H610" s="166"/>
      <c r="I610" s="166"/>
      <c r="J610" s="174"/>
      <c r="K610" s="174"/>
      <c r="L610" s="176"/>
      <c r="M610" s="174"/>
    </row>
    <row r="611" spans="1:13" x14ac:dyDescent="0.2">
      <c r="A611" s="174"/>
      <c r="B611" s="174"/>
      <c r="C611" s="174"/>
      <c r="D611" s="174"/>
      <c r="E611" s="174"/>
      <c r="F611" s="176"/>
      <c r="G611" s="226"/>
      <c r="H611" s="166"/>
      <c r="I611" s="166"/>
      <c r="J611" s="174"/>
      <c r="K611" s="174"/>
      <c r="L611" s="176"/>
      <c r="M611" s="174"/>
    </row>
    <row r="612" spans="1:13" x14ac:dyDescent="0.2">
      <c r="A612" s="174"/>
      <c r="B612" s="174"/>
      <c r="C612" s="174"/>
      <c r="D612" s="174"/>
      <c r="E612" s="174"/>
      <c r="F612" s="176"/>
      <c r="G612" s="226"/>
      <c r="H612" s="166"/>
      <c r="I612" s="166"/>
      <c r="J612" s="174"/>
      <c r="K612" s="174"/>
      <c r="L612" s="176"/>
      <c r="M612" s="174"/>
    </row>
    <row r="613" spans="1:13" x14ac:dyDescent="0.2">
      <c r="A613" s="174"/>
      <c r="B613" s="174"/>
      <c r="C613" s="174"/>
      <c r="D613" s="174"/>
      <c r="E613" s="174"/>
      <c r="F613" s="176"/>
      <c r="G613" s="226"/>
      <c r="H613" s="166"/>
      <c r="I613" s="166"/>
      <c r="J613" s="174"/>
      <c r="K613" s="174"/>
      <c r="L613" s="176"/>
      <c r="M613" s="174"/>
    </row>
    <row r="614" spans="1:13" x14ac:dyDescent="0.2">
      <c r="A614" s="174"/>
      <c r="B614" s="174"/>
      <c r="C614" s="174"/>
      <c r="D614" s="174"/>
      <c r="E614" s="174"/>
      <c r="F614" s="176"/>
      <c r="G614" s="226"/>
      <c r="H614" s="166"/>
      <c r="I614" s="166"/>
      <c r="J614" s="174"/>
      <c r="K614" s="174"/>
      <c r="L614" s="176"/>
      <c r="M614" s="174"/>
    </row>
    <row r="615" spans="1:13" x14ac:dyDescent="0.2">
      <c r="A615" s="174"/>
      <c r="B615" s="174"/>
      <c r="C615" s="174"/>
      <c r="D615" s="174"/>
      <c r="E615" s="174"/>
      <c r="F615" s="176"/>
      <c r="G615" s="226"/>
      <c r="H615" s="166"/>
      <c r="I615" s="166"/>
      <c r="J615" s="174"/>
      <c r="K615" s="174"/>
      <c r="L615" s="176"/>
      <c r="M615" s="174"/>
    </row>
    <row r="616" spans="1:13" x14ac:dyDescent="0.2">
      <c r="A616" s="174"/>
      <c r="B616" s="174"/>
      <c r="C616" s="174"/>
      <c r="D616" s="174"/>
      <c r="E616" s="174"/>
      <c r="F616" s="176"/>
      <c r="G616" s="226"/>
      <c r="H616" s="166"/>
      <c r="I616" s="166"/>
      <c r="J616" s="174"/>
      <c r="K616" s="174"/>
      <c r="L616" s="176"/>
      <c r="M616" s="174"/>
    </row>
    <row r="617" spans="1:13" x14ac:dyDescent="0.2">
      <c r="A617" s="174"/>
      <c r="B617" s="174"/>
      <c r="C617" s="174"/>
      <c r="D617" s="174"/>
      <c r="E617" s="174"/>
      <c r="F617" s="176"/>
      <c r="G617" s="226"/>
      <c r="H617" s="166"/>
      <c r="I617" s="166"/>
      <c r="J617" s="174"/>
      <c r="K617" s="174"/>
      <c r="L617" s="176"/>
      <c r="M617" s="174"/>
    </row>
    <row r="618" spans="1:13" x14ac:dyDescent="0.2">
      <c r="A618" s="174"/>
      <c r="B618" s="174"/>
      <c r="C618" s="174"/>
      <c r="D618" s="174"/>
      <c r="E618" s="174"/>
      <c r="F618" s="176"/>
      <c r="G618" s="226"/>
      <c r="H618" s="166"/>
      <c r="I618" s="166"/>
      <c r="J618" s="174"/>
      <c r="K618" s="174"/>
      <c r="L618" s="176"/>
      <c r="M618" s="174"/>
    </row>
    <row r="619" spans="1:13" x14ac:dyDescent="0.2">
      <c r="A619" s="174"/>
      <c r="B619" s="174"/>
      <c r="C619" s="174"/>
      <c r="D619" s="174"/>
      <c r="E619" s="174"/>
      <c r="F619" s="176"/>
      <c r="G619" s="226"/>
      <c r="H619" s="166"/>
      <c r="I619" s="166"/>
      <c r="J619" s="174"/>
      <c r="K619" s="174"/>
      <c r="L619" s="176"/>
      <c r="M619" s="174"/>
    </row>
    <row r="620" spans="1:13" x14ac:dyDescent="0.2">
      <c r="A620" s="174"/>
      <c r="B620" s="174"/>
      <c r="C620" s="174"/>
      <c r="D620" s="174"/>
      <c r="E620" s="174"/>
      <c r="F620" s="176"/>
      <c r="G620" s="226"/>
      <c r="H620" s="166"/>
      <c r="I620" s="166"/>
      <c r="J620" s="174"/>
      <c r="K620" s="174"/>
      <c r="L620" s="176"/>
      <c r="M620" s="174"/>
    </row>
    <row r="621" spans="1:13" x14ac:dyDescent="0.2">
      <c r="A621" s="174"/>
      <c r="B621" s="174"/>
      <c r="C621" s="174"/>
      <c r="D621" s="174"/>
      <c r="E621" s="174"/>
      <c r="F621" s="176"/>
      <c r="G621" s="226"/>
      <c r="H621" s="166"/>
      <c r="I621" s="166"/>
      <c r="J621" s="174"/>
      <c r="K621" s="174"/>
      <c r="L621" s="176"/>
      <c r="M621" s="174"/>
    </row>
    <row r="622" spans="1:13" x14ac:dyDescent="0.2">
      <c r="A622" s="174"/>
      <c r="B622" s="174"/>
      <c r="C622" s="174"/>
      <c r="D622" s="174"/>
      <c r="E622" s="174"/>
      <c r="F622" s="176"/>
      <c r="G622" s="226"/>
      <c r="H622" s="166"/>
      <c r="I622" s="166"/>
      <c r="J622" s="174"/>
      <c r="K622" s="174"/>
      <c r="L622" s="176"/>
      <c r="M622" s="174"/>
    </row>
    <row r="623" spans="1:13" x14ac:dyDescent="0.2">
      <c r="A623" s="174"/>
      <c r="B623" s="174"/>
      <c r="C623" s="174"/>
      <c r="D623" s="174"/>
      <c r="E623" s="174"/>
      <c r="F623" s="176"/>
      <c r="G623" s="226"/>
      <c r="H623" s="166"/>
      <c r="I623" s="166"/>
      <c r="J623" s="174"/>
      <c r="K623" s="174"/>
      <c r="L623" s="176"/>
      <c r="M623" s="174"/>
    </row>
    <row r="624" spans="1:13" x14ac:dyDescent="0.2">
      <c r="A624" s="174"/>
      <c r="B624" s="174"/>
      <c r="C624" s="174"/>
      <c r="D624" s="174"/>
      <c r="E624" s="174"/>
      <c r="F624" s="176"/>
      <c r="G624" s="226"/>
      <c r="H624" s="166"/>
      <c r="I624" s="166"/>
      <c r="J624" s="174"/>
      <c r="K624" s="174"/>
      <c r="L624" s="176"/>
      <c r="M624" s="174"/>
    </row>
    <row r="625" spans="1:13" x14ac:dyDescent="0.2">
      <c r="A625" s="174"/>
      <c r="B625" s="174"/>
      <c r="C625" s="174"/>
      <c r="D625" s="174"/>
      <c r="E625" s="174"/>
      <c r="F625" s="176"/>
      <c r="G625" s="226"/>
      <c r="H625" s="166"/>
      <c r="I625" s="166"/>
      <c r="J625" s="174"/>
      <c r="K625" s="174"/>
      <c r="L625" s="176"/>
      <c r="M625" s="174"/>
    </row>
    <row r="626" spans="1:13" x14ac:dyDescent="0.2">
      <c r="A626" s="174"/>
      <c r="B626" s="174"/>
      <c r="C626" s="174"/>
      <c r="D626" s="174"/>
      <c r="E626" s="174"/>
      <c r="F626" s="176"/>
      <c r="G626" s="226"/>
      <c r="H626" s="166"/>
      <c r="I626" s="166"/>
      <c r="J626" s="174"/>
      <c r="K626" s="174"/>
      <c r="L626" s="176"/>
      <c r="M626" s="174"/>
    </row>
    <row r="627" spans="1:13" x14ac:dyDescent="0.2">
      <c r="A627" s="174"/>
      <c r="B627" s="174"/>
      <c r="C627" s="174"/>
      <c r="D627" s="174"/>
      <c r="E627" s="174"/>
      <c r="F627" s="176"/>
      <c r="G627" s="226"/>
      <c r="H627" s="166"/>
      <c r="I627" s="166"/>
      <c r="J627" s="174"/>
      <c r="K627" s="174"/>
      <c r="L627" s="176"/>
      <c r="M627" s="174"/>
    </row>
    <row r="628" spans="1:13" x14ac:dyDescent="0.2">
      <c r="A628" s="174"/>
      <c r="B628" s="174"/>
      <c r="C628" s="174"/>
      <c r="D628" s="174"/>
      <c r="E628" s="174"/>
      <c r="F628" s="176"/>
      <c r="G628" s="226"/>
      <c r="H628" s="166"/>
      <c r="I628" s="166"/>
      <c r="J628" s="174"/>
      <c r="K628" s="174"/>
      <c r="L628" s="176"/>
      <c r="M628" s="174"/>
    </row>
    <row r="629" spans="1:13" x14ac:dyDescent="0.2">
      <c r="A629" s="174"/>
      <c r="B629" s="174"/>
      <c r="C629" s="174"/>
      <c r="D629" s="174"/>
      <c r="E629" s="174"/>
      <c r="F629" s="176"/>
      <c r="G629" s="226"/>
      <c r="H629" s="166"/>
      <c r="I629" s="166"/>
      <c r="J629" s="174"/>
      <c r="K629" s="174"/>
      <c r="L629" s="176"/>
      <c r="M629" s="174"/>
    </row>
    <row r="630" spans="1:13" x14ac:dyDescent="0.2">
      <c r="A630" s="174"/>
      <c r="B630" s="174"/>
      <c r="C630" s="174"/>
      <c r="D630" s="174"/>
      <c r="E630" s="174"/>
      <c r="F630" s="176"/>
      <c r="G630" s="226"/>
      <c r="H630" s="166"/>
      <c r="I630" s="166"/>
      <c r="J630" s="174"/>
      <c r="K630" s="174"/>
      <c r="L630" s="176"/>
      <c r="M630" s="174"/>
    </row>
    <row r="631" spans="1:13" x14ac:dyDescent="0.2">
      <c r="A631" s="174"/>
      <c r="B631" s="174"/>
      <c r="C631" s="174"/>
      <c r="D631" s="174"/>
      <c r="E631" s="174"/>
      <c r="F631" s="176"/>
      <c r="G631" s="226"/>
      <c r="H631" s="166"/>
      <c r="I631" s="166"/>
      <c r="J631" s="174"/>
      <c r="K631" s="174"/>
      <c r="L631" s="176"/>
      <c r="M631" s="174"/>
    </row>
    <row r="632" spans="1:13" x14ac:dyDescent="0.2">
      <c r="A632" s="174"/>
      <c r="B632" s="174"/>
      <c r="C632" s="174"/>
      <c r="D632" s="174"/>
      <c r="E632" s="174"/>
      <c r="F632" s="176"/>
      <c r="G632" s="226"/>
      <c r="H632" s="166"/>
      <c r="I632" s="166"/>
      <c r="J632" s="174"/>
      <c r="K632" s="174"/>
      <c r="L632" s="176"/>
      <c r="M632" s="174"/>
    </row>
    <row r="633" spans="1:13" x14ac:dyDescent="0.2">
      <c r="A633" s="174"/>
      <c r="B633" s="174"/>
      <c r="C633" s="174"/>
      <c r="D633" s="174"/>
      <c r="E633" s="174"/>
      <c r="F633" s="176"/>
      <c r="G633" s="226"/>
      <c r="H633" s="166"/>
      <c r="I633" s="166"/>
      <c r="J633" s="174"/>
      <c r="K633" s="174"/>
      <c r="L633" s="176"/>
      <c r="M633" s="174"/>
    </row>
    <row r="634" spans="1:13" x14ac:dyDescent="0.2">
      <c r="A634" s="174"/>
      <c r="B634" s="174"/>
      <c r="C634" s="174"/>
      <c r="D634" s="174"/>
      <c r="E634" s="174"/>
      <c r="F634" s="176"/>
      <c r="G634" s="226"/>
      <c r="H634" s="166"/>
      <c r="I634" s="166"/>
      <c r="J634" s="174"/>
      <c r="K634" s="174"/>
      <c r="L634" s="176"/>
      <c r="M634" s="174"/>
    </row>
    <row r="635" spans="1:13" x14ac:dyDescent="0.2">
      <c r="A635" s="174"/>
      <c r="B635" s="174"/>
      <c r="C635" s="174"/>
      <c r="D635" s="174"/>
      <c r="E635" s="174"/>
      <c r="F635" s="176"/>
      <c r="G635" s="226"/>
      <c r="H635" s="166"/>
      <c r="I635" s="166"/>
      <c r="J635" s="174"/>
      <c r="K635" s="174"/>
      <c r="L635" s="176"/>
      <c r="M635" s="174"/>
    </row>
    <row r="636" spans="1:13" x14ac:dyDescent="0.2">
      <c r="A636" s="174"/>
      <c r="B636" s="174"/>
      <c r="C636" s="174"/>
      <c r="D636" s="174"/>
      <c r="E636" s="174"/>
      <c r="F636" s="176"/>
      <c r="G636" s="226"/>
      <c r="H636" s="166"/>
      <c r="I636" s="166"/>
      <c r="J636" s="174"/>
      <c r="K636" s="174"/>
      <c r="L636" s="176"/>
      <c r="M636" s="174"/>
    </row>
    <row r="637" spans="1:13" x14ac:dyDescent="0.2">
      <c r="A637" s="174"/>
      <c r="B637" s="174"/>
      <c r="C637" s="174"/>
      <c r="D637" s="174"/>
      <c r="E637" s="174"/>
      <c r="F637" s="176"/>
      <c r="G637" s="226"/>
      <c r="H637" s="166"/>
      <c r="I637" s="166"/>
      <c r="J637" s="174"/>
      <c r="K637" s="174"/>
      <c r="L637" s="176"/>
      <c r="M637" s="174"/>
    </row>
    <row r="638" spans="1:13" x14ac:dyDescent="0.2">
      <c r="A638" s="174"/>
      <c r="B638" s="174"/>
      <c r="C638" s="174"/>
      <c r="D638" s="174"/>
      <c r="E638" s="174"/>
      <c r="F638" s="176"/>
      <c r="G638" s="226"/>
      <c r="H638" s="166"/>
      <c r="I638" s="166"/>
      <c r="J638" s="174"/>
      <c r="K638" s="174"/>
      <c r="L638" s="176"/>
      <c r="M638" s="174"/>
    </row>
    <row r="639" spans="1:13" x14ac:dyDescent="0.2">
      <c r="A639" s="174"/>
      <c r="B639" s="174"/>
      <c r="C639" s="174"/>
      <c r="D639" s="174"/>
      <c r="E639" s="174"/>
      <c r="F639" s="176"/>
      <c r="G639" s="226"/>
      <c r="H639" s="166"/>
      <c r="I639" s="166"/>
      <c r="J639" s="174"/>
      <c r="K639" s="174"/>
      <c r="L639" s="176"/>
      <c r="M639" s="174"/>
    </row>
    <row r="640" spans="1:13" x14ac:dyDescent="0.2">
      <c r="A640" s="174"/>
      <c r="B640" s="174"/>
      <c r="C640" s="174"/>
      <c r="D640" s="174"/>
      <c r="E640" s="174"/>
      <c r="F640" s="176"/>
      <c r="G640" s="226"/>
      <c r="H640" s="166"/>
      <c r="I640" s="166"/>
      <c r="J640" s="174"/>
      <c r="K640" s="174"/>
      <c r="L640" s="176"/>
      <c r="M640" s="174"/>
    </row>
    <row r="641" spans="1:13" x14ac:dyDescent="0.2">
      <c r="A641" s="174"/>
      <c r="B641" s="174"/>
      <c r="C641" s="174"/>
      <c r="D641" s="174"/>
      <c r="E641" s="174"/>
      <c r="F641" s="176"/>
      <c r="G641" s="226"/>
      <c r="H641" s="166"/>
      <c r="I641" s="166"/>
      <c r="J641" s="174"/>
      <c r="K641" s="174"/>
      <c r="L641" s="176"/>
      <c r="M641" s="174"/>
    </row>
    <row r="642" spans="1:13" x14ac:dyDescent="0.2">
      <c r="A642" s="174"/>
      <c r="B642" s="174"/>
      <c r="C642" s="174"/>
      <c r="D642" s="174"/>
      <c r="E642" s="174"/>
      <c r="F642" s="176"/>
      <c r="G642" s="226"/>
      <c r="H642" s="166"/>
      <c r="I642" s="166"/>
      <c r="J642" s="174"/>
      <c r="K642" s="174"/>
      <c r="L642" s="176"/>
      <c r="M642" s="174"/>
    </row>
    <row r="643" spans="1:13" x14ac:dyDescent="0.2">
      <c r="A643" s="174"/>
      <c r="B643" s="174"/>
      <c r="C643" s="174"/>
      <c r="D643" s="174"/>
      <c r="E643" s="174"/>
      <c r="F643" s="176"/>
      <c r="G643" s="226"/>
      <c r="H643" s="166"/>
      <c r="I643" s="166"/>
      <c r="J643" s="174"/>
      <c r="K643" s="174"/>
      <c r="L643" s="176"/>
      <c r="M643" s="174"/>
    </row>
    <row r="644" spans="1:13" x14ac:dyDescent="0.2">
      <c r="A644" s="174"/>
      <c r="B644" s="174"/>
      <c r="C644" s="174"/>
      <c r="D644" s="174"/>
      <c r="E644" s="174"/>
      <c r="F644" s="176"/>
      <c r="G644" s="226"/>
      <c r="H644" s="166"/>
      <c r="I644" s="166"/>
      <c r="J644" s="174"/>
      <c r="K644" s="174"/>
      <c r="L644" s="176"/>
      <c r="M644" s="174"/>
    </row>
    <row r="645" spans="1:13" x14ac:dyDescent="0.2">
      <c r="A645" s="174"/>
      <c r="B645" s="174"/>
      <c r="C645" s="174"/>
      <c r="D645" s="174"/>
      <c r="E645" s="174"/>
      <c r="F645" s="176"/>
      <c r="G645" s="226"/>
      <c r="H645" s="166"/>
      <c r="I645" s="166"/>
      <c r="J645" s="174"/>
      <c r="K645" s="174"/>
      <c r="L645" s="176"/>
      <c r="M645" s="174"/>
    </row>
    <row r="646" spans="1:13" x14ac:dyDescent="0.2">
      <c r="A646" s="174"/>
      <c r="B646" s="174"/>
      <c r="C646" s="174"/>
      <c r="D646" s="174"/>
      <c r="E646" s="174"/>
      <c r="F646" s="176"/>
      <c r="G646" s="226"/>
      <c r="H646" s="166"/>
      <c r="I646" s="166"/>
      <c r="J646" s="174"/>
      <c r="K646" s="174"/>
      <c r="L646" s="176"/>
      <c r="M646" s="174"/>
    </row>
    <row r="647" spans="1:13" x14ac:dyDescent="0.2">
      <c r="A647" s="174"/>
      <c r="B647" s="174"/>
      <c r="C647" s="174"/>
      <c r="D647" s="174"/>
      <c r="E647" s="174"/>
      <c r="F647" s="176"/>
      <c r="G647" s="226"/>
      <c r="H647" s="166"/>
      <c r="I647" s="166"/>
      <c r="J647" s="174"/>
      <c r="K647" s="174"/>
      <c r="L647" s="176"/>
      <c r="M647" s="174"/>
    </row>
    <row r="648" spans="1:13" x14ac:dyDescent="0.2">
      <c r="A648" s="174"/>
      <c r="B648" s="174"/>
      <c r="C648" s="174"/>
      <c r="D648" s="174"/>
      <c r="E648" s="174"/>
      <c r="F648" s="176"/>
      <c r="G648" s="226"/>
      <c r="H648" s="166"/>
      <c r="I648" s="166"/>
      <c r="J648" s="174"/>
      <c r="K648" s="174"/>
      <c r="L648" s="176"/>
      <c r="M648" s="174"/>
    </row>
    <row r="649" spans="1:13" x14ac:dyDescent="0.2">
      <c r="A649" s="174"/>
      <c r="B649" s="174"/>
      <c r="C649" s="174"/>
      <c r="D649" s="174"/>
      <c r="E649" s="174"/>
      <c r="F649" s="176"/>
      <c r="G649" s="226"/>
      <c r="H649" s="166"/>
      <c r="I649" s="166"/>
      <c r="J649" s="174"/>
      <c r="K649" s="174"/>
      <c r="L649" s="176"/>
      <c r="M649" s="174"/>
    </row>
    <row r="650" spans="1:13" x14ac:dyDescent="0.2">
      <c r="A650" s="174"/>
      <c r="B650" s="174"/>
      <c r="C650" s="174"/>
      <c r="D650" s="174"/>
      <c r="E650" s="174"/>
      <c r="F650" s="176"/>
      <c r="G650" s="226"/>
      <c r="H650" s="166"/>
      <c r="I650" s="166"/>
      <c r="J650" s="174"/>
      <c r="K650" s="174"/>
      <c r="L650" s="176"/>
      <c r="M650" s="174"/>
    </row>
    <row r="651" spans="1:13" x14ac:dyDescent="0.2">
      <c r="A651" s="174"/>
      <c r="B651" s="174"/>
      <c r="C651" s="174"/>
      <c r="D651" s="174"/>
      <c r="E651" s="174"/>
      <c r="F651" s="176"/>
      <c r="G651" s="226"/>
      <c r="H651" s="166"/>
      <c r="I651" s="166"/>
      <c r="J651" s="174"/>
      <c r="K651" s="174"/>
      <c r="L651" s="176"/>
      <c r="M651" s="174"/>
    </row>
    <row r="652" spans="1:13" x14ac:dyDescent="0.2">
      <c r="A652" s="174"/>
      <c r="B652" s="174"/>
      <c r="C652" s="174"/>
      <c r="D652" s="174"/>
      <c r="E652" s="174"/>
      <c r="F652" s="176"/>
      <c r="G652" s="226"/>
      <c r="H652" s="166"/>
      <c r="I652" s="166"/>
      <c r="J652" s="174"/>
      <c r="K652" s="174"/>
      <c r="L652" s="176"/>
      <c r="M652" s="174"/>
    </row>
    <row r="653" spans="1:13" x14ac:dyDescent="0.2">
      <c r="A653" s="174"/>
      <c r="B653" s="174"/>
      <c r="C653" s="174"/>
      <c r="D653" s="174"/>
      <c r="E653" s="174"/>
      <c r="F653" s="176"/>
      <c r="G653" s="226"/>
      <c r="H653" s="166"/>
      <c r="I653" s="166"/>
      <c r="J653" s="174"/>
      <c r="K653" s="174"/>
      <c r="L653" s="176"/>
      <c r="M653" s="174"/>
    </row>
    <row r="654" spans="1:13" x14ac:dyDescent="0.2">
      <c r="A654" s="174"/>
      <c r="B654" s="174"/>
      <c r="C654" s="174"/>
      <c r="D654" s="174"/>
      <c r="E654" s="174"/>
      <c r="F654" s="176"/>
      <c r="G654" s="226"/>
      <c r="H654" s="166"/>
      <c r="I654" s="166"/>
      <c r="J654" s="174"/>
      <c r="K654" s="174"/>
      <c r="L654" s="176"/>
      <c r="M654" s="174"/>
    </row>
    <row r="655" spans="1:13" x14ac:dyDescent="0.2">
      <c r="A655" s="174"/>
      <c r="B655" s="174"/>
      <c r="C655" s="174"/>
      <c r="D655" s="174"/>
      <c r="E655" s="174"/>
      <c r="F655" s="176"/>
      <c r="G655" s="226"/>
      <c r="H655" s="166"/>
      <c r="I655" s="166"/>
      <c r="J655" s="174"/>
      <c r="K655" s="174"/>
      <c r="L655" s="176"/>
      <c r="M655" s="174"/>
    </row>
    <row r="656" spans="1:13" x14ac:dyDescent="0.2">
      <c r="A656" s="174"/>
      <c r="B656" s="174"/>
      <c r="C656" s="174"/>
      <c r="D656" s="174"/>
      <c r="E656" s="174"/>
      <c r="F656" s="176"/>
      <c r="G656" s="226"/>
      <c r="H656" s="166"/>
      <c r="I656" s="166"/>
      <c r="J656" s="174"/>
      <c r="K656" s="174"/>
      <c r="L656" s="176"/>
      <c r="M656" s="174"/>
    </row>
    <row r="657" spans="1:13" x14ac:dyDescent="0.2">
      <c r="A657" s="174"/>
      <c r="B657" s="174"/>
      <c r="C657" s="174"/>
      <c r="D657" s="174"/>
      <c r="E657" s="174"/>
      <c r="F657" s="176"/>
      <c r="G657" s="226"/>
      <c r="H657" s="166"/>
      <c r="I657" s="166"/>
      <c r="J657" s="174"/>
      <c r="K657" s="174"/>
      <c r="L657" s="176"/>
      <c r="M657" s="174"/>
    </row>
    <row r="658" spans="1:13" x14ac:dyDescent="0.2">
      <c r="A658" s="174"/>
      <c r="B658" s="174"/>
      <c r="C658" s="174"/>
      <c r="D658" s="174"/>
      <c r="E658" s="174"/>
      <c r="F658" s="176"/>
      <c r="G658" s="226"/>
      <c r="H658" s="166"/>
      <c r="I658" s="166"/>
      <c r="J658" s="174"/>
      <c r="K658" s="174"/>
      <c r="L658" s="176"/>
      <c r="M658" s="174"/>
    </row>
    <row r="659" spans="1:13" x14ac:dyDescent="0.2">
      <c r="A659" s="174"/>
      <c r="B659" s="174"/>
      <c r="C659" s="174"/>
      <c r="D659" s="174"/>
      <c r="E659" s="174"/>
      <c r="F659" s="176"/>
      <c r="G659" s="226"/>
      <c r="H659" s="166"/>
      <c r="I659" s="166"/>
      <c r="J659" s="174"/>
      <c r="K659" s="174"/>
      <c r="L659" s="176"/>
      <c r="M659" s="174"/>
    </row>
    <row r="660" spans="1:13" x14ac:dyDescent="0.2">
      <c r="A660" s="174"/>
      <c r="B660" s="174"/>
      <c r="C660" s="174"/>
      <c r="D660" s="174"/>
      <c r="E660" s="174"/>
      <c r="F660" s="176"/>
      <c r="G660" s="226"/>
      <c r="H660" s="166"/>
      <c r="I660" s="166"/>
      <c r="J660" s="174"/>
      <c r="K660" s="174"/>
      <c r="L660" s="176"/>
      <c r="M660" s="174"/>
    </row>
    <row r="661" spans="1:13" x14ac:dyDescent="0.2">
      <c r="A661" s="174"/>
      <c r="B661" s="174"/>
      <c r="C661" s="174"/>
      <c r="D661" s="174"/>
      <c r="E661" s="174"/>
      <c r="F661" s="176"/>
      <c r="G661" s="226"/>
      <c r="H661" s="166"/>
      <c r="I661" s="166"/>
      <c r="J661" s="174"/>
      <c r="K661" s="174"/>
      <c r="L661" s="176"/>
      <c r="M661" s="174"/>
    </row>
    <row r="662" spans="1:13" x14ac:dyDescent="0.2">
      <c r="A662" s="174"/>
      <c r="B662" s="174"/>
      <c r="C662" s="174"/>
      <c r="D662" s="174"/>
      <c r="E662" s="174"/>
      <c r="F662" s="176"/>
      <c r="G662" s="226"/>
      <c r="H662" s="166"/>
      <c r="I662" s="166"/>
      <c r="J662" s="174"/>
      <c r="K662" s="174"/>
      <c r="L662" s="176"/>
      <c r="M662" s="174"/>
    </row>
    <row r="663" spans="1:13" x14ac:dyDescent="0.2">
      <c r="A663" s="174"/>
      <c r="B663" s="174"/>
      <c r="C663" s="174"/>
      <c r="D663" s="174"/>
      <c r="E663" s="174"/>
      <c r="F663" s="176"/>
      <c r="G663" s="226"/>
      <c r="H663" s="166"/>
      <c r="I663" s="166"/>
      <c r="J663" s="174"/>
      <c r="K663" s="174"/>
      <c r="L663" s="176"/>
      <c r="M663" s="174"/>
    </row>
    <row r="664" spans="1:13" x14ac:dyDescent="0.2">
      <c r="A664" s="174"/>
      <c r="B664" s="174"/>
      <c r="C664" s="174"/>
      <c r="D664" s="174"/>
      <c r="E664" s="174"/>
      <c r="F664" s="176"/>
      <c r="G664" s="226"/>
      <c r="H664" s="166"/>
      <c r="I664" s="166"/>
      <c r="J664" s="174"/>
      <c r="K664" s="174"/>
      <c r="L664" s="176"/>
      <c r="M664" s="174"/>
    </row>
    <row r="665" spans="1:13" x14ac:dyDescent="0.2">
      <c r="A665" s="174"/>
      <c r="B665" s="174"/>
      <c r="C665" s="174"/>
      <c r="D665" s="174"/>
      <c r="E665" s="174"/>
      <c r="F665" s="176"/>
      <c r="G665" s="226"/>
      <c r="H665" s="166"/>
      <c r="I665" s="166"/>
      <c r="J665" s="174"/>
      <c r="K665" s="174"/>
      <c r="L665" s="176"/>
      <c r="M665" s="174"/>
    </row>
    <row r="666" spans="1:13" x14ac:dyDescent="0.2">
      <c r="A666" s="174"/>
      <c r="B666" s="174"/>
      <c r="C666" s="174"/>
      <c r="D666" s="174"/>
      <c r="E666" s="174"/>
      <c r="F666" s="176"/>
      <c r="G666" s="226"/>
      <c r="H666" s="166"/>
      <c r="I666" s="166"/>
      <c r="J666" s="174"/>
      <c r="K666" s="174"/>
      <c r="L666" s="176"/>
      <c r="M666" s="174"/>
    </row>
    <row r="667" spans="1:13" x14ac:dyDescent="0.2">
      <c r="A667" s="174"/>
      <c r="B667" s="174"/>
      <c r="C667" s="174"/>
      <c r="D667" s="174"/>
      <c r="E667" s="174"/>
      <c r="F667" s="176"/>
      <c r="G667" s="226"/>
      <c r="H667" s="166"/>
      <c r="I667" s="166"/>
      <c r="J667" s="174"/>
      <c r="K667" s="174"/>
      <c r="L667" s="176"/>
      <c r="M667" s="174"/>
    </row>
    <row r="668" spans="1:13" x14ac:dyDescent="0.2">
      <c r="A668" s="174"/>
      <c r="B668" s="174"/>
      <c r="C668" s="174"/>
      <c r="D668" s="174"/>
      <c r="E668" s="174"/>
      <c r="F668" s="176"/>
      <c r="G668" s="226"/>
      <c r="H668" s="166"/>
      <c r="I668" s="166"/>
      <c r="J668" s="174"/>
      <c r="K668" s="174"/>
      <c r="L668" s="176"/>
      <c r="M668" s="174"/>
    </row>
    <row r="669" spans="1:13" x14ac:dyDescent="0.2">
      <c r="A669" s="174"/>
      <c r="B669" s="174"/>
      <c r="C669" s="174"/>
      <c r="D669" s="174"/>
      <c r="E669" s="174"/>
      <c r="F669" s="176"/>
      <c r="G669" s="226"/>
      <c r="H669" s="166"/>
      <c r="I669" s="166"/>
      <c r="J669" s="174"/>
      <c r="K669" s="174"/>
      <c r="L669" s="176"/>
      <c r="M669" s="174"/>
    </row>
    <row r="670" spans="1:13" x14ac:dyDescent="0.2">
      <c r="A670" s="174"/>
      <c r="B670" s="174"/>
      <c r="C670" s="174"/>
      <c r="D670" s="174"/>
      <c r="E670" s="174"/>
      <c r="F670" s="176"/>
      <c r="G670" s="226"/>
      <c r="H670" s="166"/>
      <c r="I670" s="166"/>
      <c r="J670" s="174"/>
      <c r="K670" s="174"/>
      <c r="L670" s="176"/>
      <c r="M670" s="174"/>
    </row>
    <row r="671" spans="1:13" x14ac:dyDescent="0.2">
      <c r="A671" s="174"/>
      <c r="B671" s="174"/>
      <c r="C671" s="174"/>
      <c r="D671" s="174"/>
      <c r="E671" s="174"/>
      <c r="F671" s="176"/>
      <c r="G671" s="226"/>
      <c r="H671" s="166"/>
      <c r="I671" s="166"/>
      <c r="J671" s="174"/>
      <c r="K671" s="174"/>
      <c r="L671" s="176"/>
      <c r="M671" s="174"/>
    </row>
    <row r="672" spans="1:13" x14ac:dyDescent="0.2">
      <c r="A672" s="174"/>
      <c r="B672" s="174"/>
      <c r="C672" s="174"/>
      <c r="D672" s="174"/>
      <c r="E672" s="174"/>
      <c r="F672" s="176"/>
      <c r="G672" s="226"/>
      <c r="H672" s="166"/>
      <c r="I672" s="166"/>
      <c r="J672" s="174"/>
      <c r="K672" s="174"/>
      <c r="L672" s="176"/>
      <c r="M672" s="174"/>
    </row>
    <row r="673" spans="1:13" x14ac:dyDescent="0.2">
      <c r="A673" s="174"/>
      <c r="B673" s="174"/>
      <c r="C673" s="174"/>
      <c r="D673" s="174"/>
      <c r="E673" s="174"/>
      <c r="F673" s="176"/>
      <c r="G673" s="226"/>
      <c r="H673" s="166"/>
      <c r="I673" s="166"/>
      <c r="J673" s="174"/>
      <c r="K673" s="174"/>
      <c r="L673" s="176"/>
      <c r="M673" s="174"/>
    </row>
    <row r="674" spans="1:13" x14ac:dyDescent="0.2">
      <c r="A674" s="174"/>
      <c r="B674" s="174"/>
      <c r="C674" s="174"/>
      <c r="D674" s="174"/>
      <c r="E674" s="174"/>
      <c r="F674" s="176"/>
      <c r="G674" s="226"/>
      <c r="H674" s="166"/>
      <c r="I674" s="166"/>
      <c r="J674" s="174"/>
      <c r="K674" s="174"/>
      <c r="L674" s="176"/>
      <c r="M674" s="174"/>
    </row>
    <row r="675" spans="1:13" x14ac:dyDescent="0.2">
      <c r="A675" s="174"/>
      <c r="B675" s="174"/>
      <c r="C675" s="174"/>
      <c r="D675" s="174"/>
      <c r="E675" s="174"/>
      <c r="F675" s="176"/>
      <c r="G675" s="226"/>
      <c r="H675" s="166"/>
      <c r="I675" s="166"/>
      <c r="J675" s="174"/>
      <c r="K675" s="174"/>
      <c r="L675" s="176"/>
      <c r="M675" s="174"/>
    </row>
    <row r="676" spans="1:13" x14ac:dyDescent="0.2">
      <c r="A676" s="174"/>
      <c r="B676" s="174"/>
      <c r="C676" s="174"/>
      <c r="D676" s="174"/>
      <c r="E676" s="174"/>
      <c r="F676" s="176"/>
      <c r="G676" s="226"/>
      <c r="H676" s="166"/>
      <c r="I676" s="166"/>
      <c r="J676" s="174"/>
      <c r="K676" s="174"/>
      <c r="L676" s="176"/>
      <c r="M676" s="174"/>
    </row>
    <row r="677" spans="1:13" x14ac:dyDescent="0.2">
      <c r="A677" s="174"/>
      <c r="B677" s="174"/>
      <c r="C677" s="174"/>
      <c r="D677" s="174"/>
      <c r="E677" s="174"/>
      <c r="F677" s="176"/>
      <c r="G677" s="226"/>
      <c r="H677" s="166"/>
      <c r="I677" s="166"/>
      <c r="J677" s="174"/>
      <c r="K677" s="174"/>
      <c r="L677" s="176"/>
      <c r="M677" s="174"/>
    </row>
    <row r="678" spans="1:13" x14ac:dyDescent="0.2">
      <c r="A678" s="174"/>
      <c r="B678" s="174"/>
      <c r="C678" s="174"/>
      <c r="D678" s="174"/>
      <c r="E678" s="174"/>
      <c r="F678" s="176"/>
      <c r="G678" s="226"/>
      <c r="H678" s="166"/>
      <c r="I678" s="166"/>
      <c r="J678" s="174"/>
      <c r="K678" s="174"/>
      <c r="L678" s="176"/>
      <c r="M678" s="174"/>
    </row>
    <row r="679" spans="1:13" x14ac:dyDescent="0.2">
      <c r="A679" s="174"/>
      <c r="B679" s="174"/>
      <c r="C679" s="174"/>
      <c r="D679" s="174"/>
      <c r="E679" s="174"/>
      <c r="F679" s="176"/>
      <c r="G679" s="226"/>
      <c r="H679" s="166"/>
      <c r="I679" s="166"/>
      <c r="J679" s="174"/>
      <c r="K679" s="174"/>
      <c r="L679" s="176"/>
      <c r="M679" s="174"/>
    </row>
    <row r="680" spans="1:13" x14ac:dyDescent="0.2">
      <c r="A680" s="174"/>
      <c r="B680" s="174"/>
      <c r="C680" s="174"/>
      <c r="D680" s="174"/>
      <c r="E680" s="174"/>
      <c r="F680" s="176"/>
      <c r="G680" s="226"/>
      <c r="H680" s="166"/>
      <c r="I680" s="166"/>
      <c r="J680" s="174"/>
      <c r="K680" s="174"/>
      <c r="L680" s="176"/>
      <c r="M680" s="174"/>
    </row>
    <row r="681" spans="1:13" x14ac:dyDescent="0.2">
      <c r="A681" s="174"/>
      <c r="B681" s="174"/>
      <c r="C681" s="174"/>
      <c r="D681" s="174"/>
      <c r="E681" s="174"/>
      <c r="F681" s="176"/>
      <c r="G681" s="226"/>
      <c r="H681" s="166"/>
      <c r="I681" s="166"/>
      <c r="J681" s="174"/>
      <c r="K681" s="174"/>
      <c r="L681" s="176"/>
      <c r="M681" s="174"/>
    </row>
    <row r="682" spans="1:13" x14ac:dyDescent="0.2">
      <c r="A682" s="174"/>
      <c r="B682" s="174"/>
      <c r="C682" s="174"/>
      <c r="D682" s="174"/>
      <c r="E682" s="174"/>
      <c r="F682" s="176"/>
      <c r="G682" s="226"/>
      <c r="H682" s="166"/>
      <c r="I682" s="166"/>
      <c r="J682" s="174"/>
      <c r="K682" s="174"/>
      <c r="L682" s="176"/>
      <c r="M682" s="174"/>
    </row>
    <row r="683" spans="1:13" x14ac:dyDescent="0.2">
      <c r="A683" s="174"/>
      <c r="B683" s="174"/>
      <c r="C683" s="174"/>
      <c r="D683" s="174"/>
      <c r="E683" s="174"/>
      <c r="F683" s="176"/>
      <c r="G683" s="226"/>
      <c r="H683" s="166"/>
      <c r="I683" s="166"/>
      <c r="J683" s="174"/>
      <c r="K683" s="174"/>
      <c r="L683" s="176"/>
      <c r="M683" s="174"/>
    </row>
    <row r="684" spans="1:13" x14ac:dyDescent="0.2">
      <c r="A684" s="174"/>
      <c r="B684" s="174"/>
      <c r="C684" s="174"/>
      <c r="D684" s="174"/>
      <c r="E684" s="174"/>
      <c r="F684" s="176"/>
      <c r="G684" s="226"/>
      <c r="H684" s="166"/>
      <c r="I684" s="166"/>
      <c r="J684" s="174"/>
      <c r="K684" s="174"/>
      <c r="L684" s="176"/>
      <c r="M684" s="174"/>
    </row>
    <row r="685" spans="1:13" x14ac:dyDescent="0.2">
      <c r="A685" s="174"/>
      <c r="B685" s="174"/>
      <c r="C685" s="174"/>
      <c r="D685" s="174"/>
      <c r="E685" s="174"/>
      <c r="F685" s="176"/>
      <c r="G685" s="226"/>
      <c r="H685" s="166"/>
      <c r="I685" s="166"/>
      <c r="J685" s="174"/>
      <c r="K685" s="174"/>
      <c r="L685" s="176"/>
      <c r="M685" s="174"/>
    </row>
    <row r="686" spans="1:13" x14ac:dyDescent="0.2">
      <c r="A686" s="174"/>
      <c r="B686" s="174"/>
      <c r="C686" s="174"/>
      <c r="D686" s="174"/>
      <c r="E686" s="174"/>
      <c r="F686" s="176"/>
      <c r="G686" s="226"/>
      <c r="H686" s="166"/>
      <c r="I686" s="166"/>
      <c r="J686" s="174"/>
      <c r="K686" s="174"/>
      <c r="L686" s="176"/>
      <c r="M686" s="174"/>
    </row>
    <row r="687" spans="1:13" x14ac:dyDescent="0.2">
      <c r="A687" s="174"/>
      <c r="B687" s="174"/>
      <c r="C687" s="174"/>
      <c r="D687" s="174"/>
      <c r="E687" s="174"/>
      <c r="F687" s="176"/>
      <c r="G687" s="226"/>
      <c r="H687" s="166"/>
      <c r="I687" s="166"/>
      <c r="J687" s="174"/>
      <c r="K687" s="174"/>
      <c r="L687" s="176"/>
      <c r="M687" s="174"/>
    </row>
    <row r="688" spans="1:13" x14ac:dyDescent="0.2">
      <c r="A688" s="174"/>
      <c r="B688" s="174"/>
      <c r="C688" s="174"/>
      <c r="D688" s="174"/>
      <c r="E688" s="174"/>
      <c r="F688" s="176"/>
      <c r="G688" s="226"/>
      <c r="H688" s="166"/>
      <c r="I688" s="166"/>
      <c r="J688" s="174"/>
      <c r="K688" s="174"/>
      <c r="L688" s="176"/>
      <c r="M688" s="174"/>
    </row>
    <row r="689" spans="1:13" x14ac:dyDescent="0.2">
      <c r="A689" s="174"/>
      <c r="B689" s="174"/>
      <c r="C689" s="174"/>
      <c r="D689" s="174"/>
      <c r="E689" s="174"/>
      <c r="F689" s="176"/>
      <c r="G689" s="226"/>
      <c r="H689" s="166"/>
      <c r="I689" s="166"/>
      <c r="J689" s="174"/>
      <c r="K689" s="174"/>
      <c r="L689" s="176"/>
      <c r="M689" s="174"/>
    </row>
    <row r="690" spans="1:13" x14ac:dyDescent="0.2">
      <c r="A690" s="174"/>
      <c r="B690" s="174"/>
      <c r="C690" s="174"/>
      <c r="D690" s="174"/>
      <c r="E690" s="174"/>
      <c r="F690" s="176"/>
      <c r="G690" s="226"/>
      <c r="H690" s="166"/>
      <c r="I690" s="166"/>
      <c r="J690" s="174"/>
      <c r="K690" s="174"/>
      <c r="L690" s="176"/>
      <c r="M690" s="174"/>
    </row>
    <row r="691" spans="1:13" x14ac:dyDescent="0.2">
      <c r="A691" s="174"/>
      <c r="B691" s="174"/>
      <c r="C691" s="174"/>
      <c r="D691" s="174"/>
      <c r="E691" s="174"/>
      <c r="F691" s="176"/>
      <c r="G691" s="226"/>
      <c r="H691" s="166"/>
      <c r="I691" s="166"/>
      <c r="J691" s="174"/>
      <c r="K691" s="174"/>
      <c r="L691" s="176"/>
      <c r="M691" s="174"/>
    </row>
    <row r="692" spans="1:13" x14ac:dyDescent="0.2">
      <c r="A692" s="174"/>
      <c r="B692" s="174"/>
      <c r="C692" s="174"/>
      <c r="D692" s="174"/>
      <c r="E692" s="174"/>
      <c r="F692" s="176"/>
      <c r="G692" s="226"/>
      <c r="H692" s="166"/>
      <c r="I692" s="166"/>
      <c r="J692" s="174"/>
      <c r="K692" s="174"/>
      <c r="L692" s="176"/>
      <c r="M692" s="174"/>
    </row>
    <row r="693" spans="1:13" x14ac:dyDescent="0.2">
      <c r="A693" s="174"/>
      <c r="B693" s="174"/>
      <c r="C693" s="174"/>
      <c r="D693" s="174"/>
      <c r="E693" s="174"/>
      <c r="F693" s="176"/>
      <c r="G693" s="226"/>
      <c r="H693" s="166"/>
      <c r="I693" s="166"/>
      <c r="J693" s="174"/>
      <c r="K693" s="174"/>
      <c r="L693" s="176"/>
      <c r="M693" s="174"/>
    </row>
    <row r="694" spans="1:13" x14ac:dyDescent="0.2">
      <c r="A694" s="174"/>
      <c r="B694" s="174"/>
      <c r="C694" s="174"/>
      <c r="D694" s="174"/>
      <c r="E694" s="174"/>
      <c r="F694" s="176"/>
      <c r="G694" s="226"/>
      <c r="H694" s="166"/>
      <c r="I694" s="166"/>
      <c r="J694" s="174"/>
      <c r="K694" s="174"/>
      <c r="L694" s="176"/>
      <c r="M694" s="174"/>
    </row>
    <row r="695" spans="1:13" x14ac:dyDescent="0.2">
      <c r="A695" s="174"/>
      <c r="B695" s="174"/>
      <c r="C695" s="174"/>
      <c r="D695" s="174"/>
      <c r="E695" s="174"/>
      <c r="F695" s="176"/>
      <c r="G695" s="226"/>
      <c r="H695" s="166"/>
      <c r="I695" s="166"/>
      <c r="J695" s="174"/>
      <c r="K695" s="174"/>
      <c r="L695" s="176"/>
      <c r="M695" s="174"/>
    </row>
    <row r="696" spans="1:13" x14ac:dyDescent="0.2">
      <c r="A696" s="174"/>
      <c r="B696" s="174"/>
      <c r="C696" s="174"/>
      <c r="D696" s="174"/>
      <c r="E696" s="174"/>
      <c r="F696" s="176"/>
      <c r="G696" s="226"/>
      <c r="H696" s="166"/>
      <c r="I696" s="166"/>
      <c r="J696" s="174"/>
      <c r="K696" s="174"/>
      <c r="L696" s="176"/>
      <c r="M696" s="174"/>
    </row>
    <row r="697" spans="1:13" x14ac:dyDescent="0.2">
      <c r="A697" s="174"/>
      <c r="B697" s="174"/>
      <c r="C697" s="174"/>
      <c r="D697" s="174"/>
      <c r="E697" s="174"/>
      <c r="F697" s="176"/>
      <c r="G697" s="226"/>
      <c r="H697" s="166"/>
      <c r="I697" s="166"/>
      <c r="J697" s="174"/>
      <c r="K697" s="174"/>
      <c r="L697" s="176"/>
      <c r="M697" s="174"/>
    </row>
    <row r="698" spans="1:13" x14ac:dyDescent="0.2">
      <c r="A698" s="174"/>
      <c r="B698" s="174"/>
      <c r="C698" s="174"/>
      <c r="D698" s="174"/>
      <c r="E698" s="174"/>
      <c r="F698" s="176"/>
      <c r="G698" s="226"/>
      <c r="H698" s="166"/>
      <c r="I698" s="166"/>
      <c r="J698" s="174"/>
      <c r="K698" s="174"/>
      <c r="L698" s="176"/>
      <c r="M698" s="174"/>
    </row>
    <row r="699" spans="1:13" x14ac:dyDescent="0.2">
      <c r="A699" s="174"/>
      <c r="B699" s="174"/>
      <c r="C699" s="174"/>
      <c r="D699" s="174"/>
      <c r="E699" s="174"/>
      <c r="F699" s="176"/>
      <c r="G699" s="226"/>
      <c r="H699" s="166"/>
      <c r="I699" s="166"/>
      <c r="J699" s="174"/>
      <c r="K699" s="174"/>
      <c r="L699" s="176"/>
      <c r="M699" s="174"/>
    </row>
    <row r="700" spans="1:13" x14ac:dyDescent="0.2">
      <c r="A700" s="174"/>
      <c r="B700" s="174"/>
      <c r="C700" s="174"/>
      <c r="D700" s="174"/>
      <c r="E700" s="174"/>
      <c r="F700" s="176"/>
      <c r="G700" s="226"/>
      <c r="H700" s="166"/>
      <c r="I700" s="166"/>
      <c r="J700" s="174"/>
      <c r="K700" s="174"/>
      <c r="L700" s="176"/>
      <c r="M700" s="174"/>
    </row>
    <row r="701" spans="1:13" x14ac:dyDescent="0.2">
      <c r="A701" s="174"/>
      <c r="B701" s="174"/>
      <c r="C701" s="174"/>
      <c r="D701" s="174"/>
      <c r="E701" s="174"/>
      <c r="F701" s="176"/>
      <c r="G701" s="226"/>
      <c r="H701" s="166"/>
      <c r="I701" s="166"/>
      <c r="J701" s="174"/>
      <c r="K701" s="174"/>
      <c r="L701" s="176"/>
      <c r="M701" s="174"/>
    </row>
    <row r="702" spans="1:13" x14ac:dyDescent="0.2">
      <c r="A702" s="174"/>
      <c r="B702" s="174"/>
      <c r="C702" s="174"/>
      <c r="D702" s="174"/>
      <c r="E702" s="174"/>
      <c r="F702" s="176"/>
      <c r="G702" s="226"/>
      <c r="H702" s="166"/>
      <c r="I702" s="166"/>
      <c r="J702" s="174"/>
      <c r="K702" s="174"/>
      <c r="L702" s="176"/>
      <c r="M702" s="174"/>
    </row>
    <row r="703" spans="1:13" x14ac:dyDescent="0.2">
      <c r="A703" s="174"/>
      <c r="B703" s="174"/>
      <c r="C703" s="174"/>
      <c r="D703" s="174"/>
      <c r="E703" s="174"/>
      <c r="F703" s="176"/>
      <c r="G703" s="226"/>
      <c r="H703" s="166"/>
      <c r="I703" s="166"/>
      <c r="J703" s="174"/>
      <c r="K703" s="174"/>
      <c r="L703" s="176"/>
      <c r="M703" s="174"/>
    </row>
    <row r="704" spans="1:13" x14ac:dyDescent="0.2">
      <c r="A704" s="174"/>
      <c r="B704" s="174"/>
      <c r="C704" s="174"/>
      <c r="D704" s="174"/>
      <c r="E704" s="174"/>
      <c r="F704" s="176"/>
      <c r="G704" s="226"/>
      <c r="H704" s="166"/>
      <c r="I704" s="166"/>
      <c r="J704" s="174"/>
      <c r="K704" s="174"/>
      <c r="L704" s="176"/>
      <c r="M704" s="174"/>
    </row>
    <row r="705" spans="1:13" x14ac:dyDescent="0.2">
      <c r="A705" s="174"/>
      <c r="B705" s="174"/>
      <c r="C705" s="174"/>
      <c r="D705" s="174"/>
      <c r="E705" s="174"/>
      <c r="F705" s="176"/>
      <c r="G705" s="226"/>
      <c r="H705" s="166"/>
      <c r="I705" s="166"/>
      <c r="J705" s="174"/>
      <c r="K705" s="174"/>
      <c r="L705" s="176"/>
      <c r="M705" s="174"/>
    </row>
    <row r="706" spans="1:13" x14ac:dyDescent="0.2">
      <c r="A706" s="174"/>
      <c r="B706" s="174"/>
      <c r="C706" s="174"/>
      <c r="D706" s="174"/>
      <c r="E706" s="174"/>
      <c r="F706" s="176"/>
      <c r="G706" s="226"/>
      <c r="H706" s="166"/>
      <c r="I706" s="166"/>
      <c r="J706" s="174"/>
      <c r="K706" s="174"/>
      <c r="L706" s="176"/>
      <c r="M706" s="174"/>
    </row>
    <row r="707" spans="1:13" x14ac:dyDescent="0.2">
      <c r="A707" s="174"/>
      <c r="B707" s="174"/>
      <c r="C707" s="174"/>
      <c r="D707" s="174"/>
      <c r="E707" s="174"/>
      <c r="F707" s="176"/>
      <c r="G707" s="226"/>
      <c r="H707" s="166"/>
      <c r="I707" s="166"/>
      <c r="J707" s="174"/>
      <c r="K707" s="174"/>
      <c r="L707" s="176"/>
      <c r="M707" s="174"/>
    </row>
    <row r="708" spans="1:13" x14ac:dyDescent="0.2">
      <c r="A708" s="174"/>
      <c r="B708" s="174"/>
      <c r="C708" s="174"/>
      <c r="D708" s="174"/>
      <c r="E708" s="174"/>
      <c r="F708" s="176"/>
      <c r="G708" s="226"/>
      <c r="H708" s="166"/>
      <c r="I708" s="166"/>
      <c r="J708" s="174"/>
      <c r="K708" s="174"/>
      <c r="L708" s="176"/>
      <c r="M708" s="174"/>
    </row>
    <row r="709" spans="1:13" x14ac:dyDescent="0.2">
      <c r="A709" s="174"/>
      <c r="B709" s="174"/>
      <c r="C709" s="174"/>
      <c r="D709" s="174"/>
      <c r="E709" s="174"/>
      <c r="F709" s="176"/>
      <c r="G709" s="226"/>
      <c r="H709" s="166"/>
      <c r="I709" s="166"/>
      <c r="J709" s="174"/>
      <c r="K709" s="174"/>
      <c r="L709" s="176"/>
      <c r="M709" s="174"/>
    </row>
    <row r="710" spans="1:13" x14ac:dyDescent="0.2">
      <c r="A710" s="174"/>
      <c r="B710" s="174"/>
      <c r="C710" s="174"/>
      <c r="D710" s="174"/>
      <c r="E710" s="174"/>
      <c r="F710" s="176"/>
      <c r="G710" s="226"/>
      <c r="H710" s="166"/>
      <c r="I710" s="166"/>
      <c r="J710" s="174"/>
      <c r="K710" s="174"/>
      <c r="L710" s="176"/>
      <c r="M710" s="174"/>
    </row>
    <row r="711" spans="1:13" x14ac:dyDescent="0.2">
      <c r="A711" s="174"/>
      <c r="B711" s="174"/>
      <c r="C711" s="174"/>
      <c r="D711" s="174"/>
      <c r="E711" s="174"/>
      <c r="F711" s="176"/>
      <c r="G711" s="226"/>
      <c r="H711" s="166"/>
      <c r="I711" s="166"/>
      <c r="J711" s="174"/>
      <c r="K711" s="174"/>
      <c r="L711" s="176"/>
      <c r="M711" s="174"/>
    </row>
    <row r="712" spans="1:13" x14ac:dyDescent="0.2">
      <c r="A712" s="174"/>
      <c r="B712" s="174"/>
      <c r="C712" s="174"/>
      <c r="D712" s="174"/>
      <c r="E712" s="174"/>
      <c r="F712" s="176"/>
      <c r="G712" s="226"/>
      <c r="H712" s="166"/>
      <c r="I712" s="166"/>
      <c r="J712" s="174"/>
      <c r="K712" s="174"/>
      <c r="L712" s="176"/>
      <c r="M712" s="174"/>
    </row>
    <row r="713" spans="1:13" x14ac:dyDescent="0.2">
      <c r="A713" s="174"/>
      <c r="B713" s="174"/>
      <c r="C713" s="174"/>
      <c r="D713" s="174"/>
      <c r="E713" s="174"/>
      <c r="F713" s="176"/>
      <c r="G713" s="226"/>
      <c r="H713" s="166"/>
      <c r="I713" s="166"/>
      <c r="J713" s="174"/>
      <c r="K713" s="174"/>
      <c r="L713" s="176"/>
      <c r="M713" s="174"/>
    </row>
    <row r="714" spans="1:13" x14ac:dyDescent="0.2">
      <c r="A714" s="174"/>
      <c r="B714" s="174"/>
      <c r="C714" s="174"/>
      <c r="D714" s="174"/>
      <c r="E714" s="174"/>
      <c r="F714" s="176"/>
      <c r="G714" s="226"/>
      <c r="H714" s="166"/>
      <c r="I714" s="166"/>
      <c r="J714" s="174"/>
      <c r="K714" s="174"/>
      <c r="L714" s="176"/>
      <c r="M714" s="174"/>
    </row>
    <row r="715" spans="1:13" x14ac:dyDescent="0.2">
      <c r="A715" s="174"/>
      <c r="B715" s="174"/>
      <c r="C715" s="174"/>
      <c r="D715" s="174"/>
      <c r="E715" s="174"/>
      <c r="F715" s="176"/>
      <c r="G715" s="226"/>
      <c r="H715" s="166"/>
      <c r="I715" s="166"/>
      <c r="J715" s="174"/>
      <c r="K715" s="174"/>
      <c r="L715" s="176"/>
      <c r="M715" s="174"/>
    </row>
    <row r="716" spans="1:13" x14ac:dyDescent="0.2">
      <c r="A716" s="174"/>
      <c r="B716" s="174"/>
      <c r="C716" s="174"/>
      <c r="D716" s="174"/>
      <c r="E716" s="174"/>
      <c r="F716" s="176"/>
      <c r="G716" s="226"/>
      <c r="H716" s="166"/>
      <c r="I716" s="166"/>
      <c r="J716" s="174"/>
      <c r="K716" s="174"/>
      <c r="L716" s="176"/>
      <c r="M716" s="174"/>
    </row>
    <row r="717" spans="1:13" x14ac:dyDescent="0.2">
      <c r="A717" s="174"/>
      <c r="B717" s="174"/>
      <c r="C717" s="174"/>
      <c r="D717" s="174"/>
      <c r="E717" s="174"/>
      <c r="F717" s="176"/>
      <c r="G717" s="226"/>
      <c r="H717" s="166"/>
      <c r="I717" s="166"/>
      <c r="J717" s="174"/>
      <c r="K717" s="174"/>
      <c r="L717" s="176"/>
      <c r="M717" s="174"/>
    </row>
    <row r="718" spans="1:13" x14ac:dyDescent="0.2">
      <c r="A718" s="174"/>
      <c r="B718" s="174"/>
      <c r="C718" s="174"/>
      <c r="D718" s="174"/>
      <c r="E718" s="174"/>
      <c r="F718" s="176"/>
      <c r="G718" s="226"/>
      <c r="H718" s="166"/>
      <c r="I718" s="166"/>
      <c r="J718" s="174"/>
      <c r="K718" s="174"/>
      <c r="L718" s="176"/>
      <c r="M718" s="174"/>
    </row>
    <row r="719" spans="1:13" x14ac:dyDescent="0.2">
      <c r="A719" s="174"/>
      <c r="B719" s="174"/>
      <c r="C719" s="174"/>
      <c r="D719" s="174"/>
      <c r="E719" s="174"/>
      <c r="F719" s="176"/>
      <c r="G719" s="226"/>
      <c r="H719" s="166"/>
      <c r="I719" s="166"/>
      <c r="J719" s="174"/>
      <c r="K719" s="174"/>
      <c r="L719" s="176"/>
      <c r="M719" s="174"/>
    </row>
    <row r="720" spans="1:13" x14ac:dyDescent="0.2">
      <c r="A720" s="174"/>
      <c r="B720" s="174"/>
      <c r="C720" s="174"/>
      <c r="D720" s="174"/>
      <c r="E720" s="174"/>
      <c r="F720" s="176"/>
      <c r="G720" s="226"/>
      <c r="H720" s="166"/>
      <c r="I720" s="166"/>
      <c r="J720" s="174"/>
      <c r="K720" s="174"/>
      <c r="L720" s="176"/>
      <c r="M720" s="174"/>
    </row>
    <row r="721" spans="1:13" x14ac:dyDescent="0.2">
      <c r="A721" s="174"/>
      <c r="B721" s="174"/>
      <c r="C721" s="174"/>
      <c r="D721" s="174"/>
      <c r="E721" s="174"/>
      <c r="F721" s="176"/>
      <c r="G721" s="226"/>
      <c r="H721" s="166"/>
      <c r="I721" s="166"/>
      <c r="J721" s="174"/>
      <c r="K721" s="174"/>
      <c r="L721" s="176"/>
      <c r="M721" s="174"/>
    </row>
    <row r="722" spans="1:13" x14ac:dyDescent="0.2">
      <c r="A722" s="174"/>
      <c r="B722" s="174"/>
      <c r="C722" s="174"/>
      <c r="D722" s="174"/>
      <c r="E722" s="174"/>
      <c r="F722" s="176"/>
      <c r="G722" s="226"/>
      <c r="H722" s="166"/>
      <c r="I722" s="166"/>
      <c r="J722" s="174"/>
      <c r="K722" s="174"/>
      <c r="L722" s="176"/>
      <c r="M722" s="174"/>
    </row>
    <row r="723" spans="1:13" x14ac:dyDescent="0.2">
      <c r="A723" s="174"/>
      <c r="B723" s="174"/>
      <c r="C723" s="174"/>
      <c r="D723" s="174"/>
      <c r="E723" s="174"/>
      <c r="F723" s="176"/>
      <c r="G723" s="226"/>
      <c r="H723" s="166"/>
      <c r="I723" s="166"/>
      <c r="J723" s="174"/>
      <c r="K723" s="174"/>
      <c r="L723" s="176"/>
      <c r="M723" s="174"/>
    </row>
    <row r="724" spans="1:13" x14ac:dyDescent="0.2">
      <c r="A724" s="174"/>
      <c r="B724" s="174"/>
      <c r="C724" s="174"/>
      <c r="D724" s="174"/>
      <c r="E724" s="174"/>
      <c r="F724" s="176"/>
      <c r="G724" s="226"/>
      <c r="H724" s="166"/>
      <c r="I724" s="166"/>
      <c r="J724" s="174"/>
      <c r="K724" s="174"/>
      <c r="L724" s="176"/>
      <c r="M724" s="174"/>
    </row>
    <row r="725" spans="1:13" x14ac:dyDescent="0.2">
      <c r="A725" s="174"/>
      <c r="B725" s="174"/>
      <c r="C725" s="174"/>
      <c r="D725" s="174"/>
      <c r="E725" s="174"/>
      <c r="F725" s="176"/>
      <c r="G725" s="226"/>
      <c r="H725" s="166"/>
      <c r="I725" s="166"/>
      <c r="J725" s="174"/>
      <c r="K725" s="174"/>
      <c r="L725" s="176"/>
      <c r="M725" s="174"/>
    </row>
    <row r="726" spans="1:13" x14ac:dyDescent="0.2">
      <c r="A726" s="174"/>
      <c r="B726" s="174"/>
      <c r="C726" s="174"/>
      <c r="D726" s="174"/>
      <c r="E726" s="174"/>
      <c r="F726" s="176"/>
      <c r="G726" s="226"/>
      <c r="H726" s="166"/>
      <c r="I726" s="166"/>
      <c r="J726" s="174"/>
      <c r="K726" s="174"/>
      <c r="L726" s="176"/>
      <c r="M726" s="174"/>
    </row>
    <row r="727" spans="1:13" x14ac:dyDescent="0.2">
      <c r="A727" s="174"/>
      <c r="B727" s="174"/>
      <c r="C727" s="174"/>
      <c r="D727" s="174"/>
      <c r="E727" s="174"/>
      <c r="F727" s="176"/>
      <c r="G727" s="226"/>
      <c r="H727" s="166"/>
      <c r="I727" s="166"/>
      <c r="J727" s="174"/>
      <c r="K727" s="174"/>
      <c r="L727" s="176"/>
      <c r="M727" s="174"/>
    </row>
    <row r="728" spans="1:13" x14ac:dyDescent="0.2">
      <c r="A728" s="174"/>
      <c r="B728" s="174"/>
      <c r="C728" s="174"/>
      <c r="D728" s="174"/>
      <c r="E728" s="174"/>
      <c r="F728" s="176"/>
      <c r="G728" s="226"/>
      <c r="H728" s="166"/>
      <c r="I728" s="166"/>
      <c r="J728" s="174"/>
      <c r="K728" s="174"/>
      <c r="L728" s="176"/>
      <c r="M728" s="174"/>
    </row>
    <row r="729" spans="1:13" x14ac:dyDescent="0.2">
      <c r="A729" s="174"/>
      <c r="B729" s="174"/>
      <c r="C729" s="174"/>
      <c r="D729" s="174"/>
      <c r="E729" s="174"/>
      <c r="F729" s="176"/>
      <c r="G729" s="226"/>
      <c r="H729" s="166"/>
      <c r="I729" s="166"/>
      <c r="J729" s="174"/>
      <c r="K729" s="174"/>
      <c r="L729" s="176"/>
      <c r="M729" s="174"/>
    </row>
    <row r="730" spans="1:13" x14ac:dyDescent="0.2">
      <c r="A730" s="174"/>
      <c r="B730" s="174"/>
      <c r="C730" s="174"/>
      <c r="D730" s="174"/>
      <c r="E730" s="174"/>
      <c r="F730" s="176"/>
      <c r="G730" s="226"/>
      <c r="H730" s="166"/>
      <c r="I730" s="166"/>
      <c r="J730" s="174"/>
      <c r="K730" s="174"/>
      <c r="L730" s="176"/>
      <c r="M730" s="174"/>
    </row>
    <row r="731" spans="1:13" x14ac:dyDescent="0.2">
      <c r="A731" s="174"/>
      <c r="B731" s="174"/>
      <c r="C731" s="174"/>
      <c r="D731" s="174"/>
      <c r="E731" s="174"/>
      <c r="F731" s="176"/>
      <c r="G731" s="226"/>
      <c r="H731" s="166"/>
      <c r="I731" s="166"/>
      <c r="J731" s="174"/>
      <c r="K731" s="174"/>
      <c r="L731" s="176"/>
      <c r="M731" s="174"/>
    </row>
    <row r="732" spans="1:13" x14ac:dyDescent="0.2">
      <c r="A732" s="174"/>
      <c r="B732" s="174"/>
      <c r="C732" s="174"/>
      <c r="D732" s="174"/>
      <c r="E732" s="174"/>
      <c r="F732" s="176"/>
      <c r="G732" s="226"/>
      <c r="H732" s="166"/>
      <c r="I732" s="166"/>
      <c r="J732" s="174"/>
      <c r="K732" s="174"/>
      <c r="L732" s="176"/>
      <c r="M732" s="174"/>
    </row>
    <row r="733" spans="1:13" x14ac:dyDescent="0.2">
      <c r="A733" s="174"/>
      <c r="B733" s="174"/>
      <c r="C733" s="174"/>
      <c r="D733" s="174"/>
      <c r="E733" s="174"/>
      <c r="F733" s="176"/>
      <c r="G733" s="226"/>
      <c r="H733" s="166"/>
      <c r="I733" s="166"/>
      <c r="J733" s="174"/>
      <c r="K733" s="174"/>
      <c r="L733" s="176"/>
      <c r="M733" s="174"/>
    </row>
    <row r="734" spans="1:13" x14ac:dyDescent="0.2">
      <c r="A734" s="174"/>
      <c r="B734" s="174"/>
      <c r="C734" s="174"/>
      <c r="D734" s="174"/>
      <c r="E734" s="174"/>
      <c r="F734" s="176"/>
      <c r="G734" s="226"/>
      <c r="H734" s="166"/>
      <c r="I734" s="166"/>
      <c r="J734" s="174"/>
      <c r="K734" s="174"/>
      <c r="L734" s="176"/>
      <c r="M734" s="174"/>
    </row>
    <row r="735" spans="1:13" x14ac:dyDescent="0.2">
      <c r="A735" s="174"/>
      <c r="B735" s="174"/>
      <c r="C735" s="174"/>
      <c r="D735" s="174"/>
      <c r="E735" s="174"/>
      <c r="F735" s="176"/>
      <c r="G735" s="226"/>
      <c r="H735" s="166"/>
      <c r="I735" s="166"/>
      <c r="J735" s="174"/>
      <c r="K735" s="174"/>
      <c r="L735" s="176"/>
      <c r="M735" s="174"/>
    </row>
    <row r="736" spans="1:13" x14ac:dyDescent="0.2">
      <c r="A736" s="174"/>
      <c r="B736" s="174"/>
      <c r="C736" s="174"/>
      <c r="D736" s="174"/>
      <c r="E736" s="174"/>
      <c r="F736" s="176"/>
      <c r="G736" s="226"/>
      <c r="H736" s="166"/>
      <c r="I736" s="166"/>
      <c r="J736" s="174"/>
      <c r="K736" s="174"/>
      <c r="L736" s="176"/>
      <c r="M736" s="174"/>
    </row>
    <row r="737" spans="1:13" x14ac:dyDescent="0.2">
      <c r="A737" s="174"/>
      <c r="B737" s="174"/>
      <c r="C737" s="174"/>
      <c r="D737" s="174"/>
      <c r="E737" s="174"/>
      <c r="F737" s="176"/>
      <c r="G737" s="226"/>
      <c r="H737" s="166"/>
      <c r="I737" s="166"/>
      <c r="J737" s="174"/>
      <c r="K737" s="174"/>
      <c r="L737" s="176"/>
      <c r="M737" s="174"/>
    </row>
    <row r="738" spans="1:13" x14ac:dyDescent="0.2">
      <c r="A738" s="174"/>
      <c r="B738" s="174"/>
      <c r="C738" s="174"/>
      <c r="D738" s="174"/>
      <c r="E738" s="174"/>
      <c r="F738" s="176"/>
      <c r="G738" s="226"/>
      <c r="H738" s="166"/>
      <c r="I738" s="166"/>
      <c r="J738" s="174"/>
      <c r="K738" s="174"/>
      <c r="L738" s="176"/>
      <c r="M738" s="174"/>
    </row>
    <row r="739" spans="1:13" x14ac:dyDescent="0.2">
      <c r="A739" s="174"/>
      <c r="B739" s="174"/>
      <c r="C739" s="174"/>
      <c r="D739" s="174"/>
      <c r="E739" s="174"/>
      <c r="F739" s="176"/>
      <c r="G739" s="226"/>
      <c r="H739" s="166"/>
      <c r="I739" s="166"/>
      <c r="J739" s="174"/>
      <c r="K739" s="174"/>
      <c r="L739" s="176"/>
      <c r="M739" s="174"/>
    </row>
    <row r="740" spans="1:13" x14ac:dyDescent="0.2">
      <c r="A740" s="174"/>
      <c r="B740" s="174"/>
      <c r="C740" s="174"/>
      <c r="D740" s="174"/>
      <c r="E740" s="174"/>
      <c r="F740" s="176"/>
      <c r="G740" s="226"/>
      <c r="H740" s="166"/>
      <c r="I740" s="166"/>
      <c r="J740" s="174"/>
      <c r="K740" s="174"/>
      <c r="L740" s="176"/>
      <c r="M740" s="174"/>
    </row>
    <row r="741" spans="1:13" x14ac:dyDescent="0.2">
      <c r="A741" s="174"/>
      <c r="B741" s="174"/>
      <c r="C741" s="174"/>
      <c r="D741" s="174"/>
      <c r="E741" s="174"/>
      <c r="F741" s="176"/>
      <c r="G741" s="226"/>
      <c r="H741" s="166"/>
      <c r="I741" s="166"/>
      <c r="J741" s="174"/>
      <c r="K741" s="174"/>
      <c r="L741" s="176"/>
      <c r="M741" s="174"/>
    </row>
    <row r="742" spans="1:13" x14ac:dyDescent="0.2">
      <c r="A742" s="174"/>
      <c r="B742" s="174"/>
      <c r="C742" s="174"/>
      <c r="D742" s="174"/>
      <c r="E742" s="174"/>
      <c r="F742" s="176"/>
      <c r="G742" s="226"/>
      <c r="H742" s="166"/>
      <c r="I742" s="166"/>
      <c r="J742" s="174"/>
      <c r="K742" s="174"/>
      <c r="L742" s="176"/>
      <c r="M742" s="174"/>
    </row>
    <row r="743" spans="1:13" x14ac:dyDescent="0.2">
      <c r="A743" s="174"/>
      <c r="B743" s="174"/>
      <c r="C743" s="174"/>
      <c r="D743" s="174"/>
      <c r="E743" s="174"/>
      <c r="F743" s="176"/>
      <c r="G743" s="226"/>
      <c r="H743" s="166"/>
      <c r="I743" s="166"/>
      <c r="J743" s="174"/>
      <c r="K743" s="174"/>
      <c r="L743" s="176"/>
      <c r="M743" s="174"/>
    </row>
    <row r="744" spans="1:13" x14ac:dyDescent="0.2">
      <c r="A744" s="174"/>
      <c r="B744" s="174"/>
      <c r="C744" s="174"/>
      <c r="D744" s="174"/>
      <c r="E744" s="174"/>
      <c r="F744" s="176"/>
      <c r="G744" s="226"/>
      <c r="H744" s="166"/>
      <c r="I744" s="166"/>
      <c r="J744" s="174"/>
      <c r="K744" s="174"/>
      <c r="L744" s="176"/>
      <c r="M744" s="174"/>
    </row>
    <row r="745" spans="1:13" x14ac:dyDescent="0.2">
      <c r="A745" s="174"/>
      <c r="B745" s="174"/>
      <c r="C745" s="174"/>
      <c r="D745" s="174"/>
      <c r="E745" s="174"/>
      <c r="F745" s="176"/>
      <c r="G745" s="226"/>
      <c r="H745" s="166"/>
      <c r="I745" s="166"/>
      <c r="J745" s="174"/>
      <c r="K745" s="174"/>
      <c r="L745" s="176"/>
      <c r="M745" s="174"/>
    </row>
    <row r="746" spans="1:13" x14ac:dyDescent="0.2">
      <c r="A746" s="174"/>
      <c r="B746" s="174"/>
      <c r="C746" s="174"/>
      <c r="D746" s="174"/>
      <c r="E746" s="174"/>
      <c r="F746" s="176"/>
      <c r="G746" s="226"/>
      <c r="H746" s="166"/>
      <c r="I746" s="166"/>
      <c r="J746" s="174"/>
      <c r="K746" s="174"/>
      <c r="L746" s="176"/>
      <c r="M746" s="174"/>
    </row>
    <row r="747" spans="1:13" x14ac:dyDescent="0.2">
      <c r="A747" s="174"/>
      <c r="B747" s="174"/>
      <c r="C747" s="174"/>
      <c r="D747" s="174"/>
      <c r="E747" s="174"/>
      <c r="F747" s="176"/>
      <c r="G747" s="226"/>
      <c r="H747" s="166"/>
      <c r="I747" s="166"/>
      <c r="J747" s="174"/>
      <c r="K747" s="174"/>
      <c r="L747" s="176"/>
      <c r="M747" s="174"/>
    </row>
    <row r="748" spans="1:13" x14ac:dyDescent="0.2">
      <c r="A748" s="174"/>
      <c r="B748" s="174"/>
      <c r="C748" s="174"/>
      <c r="D748" s="174"/>
      <c r="E748" s="174"/>
      <c r="F748" s="176"/>
      <c r="G748" s="226"/>
      <c r="H748" s="166"/>
      <c r="I748" s="166"/>
      <c r="J748" s="174"/>
      <c r="K748" s="174"/>
      <c r="L748" s="176"/>
      <c r="M748" s="174"/>
    </row>
    <row r="749" spans="1:13" x14ac:dyDescent="0.2">
      <c r="A749" s="174"/>
      <c r="B749" s="174"/>
      <c r="C749" s="174"/>
      <c r="D749" s="174"/>
      <c r="E749" s="174"/>
      <c r="F749" s="176"/>
      <c r="G749" s="226"/>
      <c r="H749" s="166"/>
      <c r="I749" s="166"/>
      <c r="J749" s="174"/>
      <c r="K749" s="174"/>
      <c r="L749" s="176"/>
      <c r="M749" s="174"/>
    </row>
    <row r="750" spans="1:13" x14ac:dyDescent="0.2">
      <c r="A750" s="174"/>
      <c r="B750" s="174"/>
      <c r="C750" s="174"/>
      <c r="D750" s="174"/>
      <c r="E750" s="174"/>
      <c r="F750" s="176"/>
      <c r="G750" s="226"/>
      <c r="H750" s="166"/>
      <c r="I750" s="166"/>
      <c r="J750" s="174"/>
      <c r="K750" s="174"/>
      <c r="L750" s="176"/>
      <c r="M750" s="174"/>
    </row>
    <row r="751" spans="1:13" x14ac:dyDescent="0.2">
      <c r="A751" s="174"/>
      <c r="B751" s="174"/>
      <c r="C751" s="174"/>
      <c r="D751" s="174"/>
      <c r="E751" s="174"/>
      <c r="F751" s="176"/>
      <c r="G751" s="226"/>
      <c r="H751" s="166"/>
      <c r="I751" s="166"/>
      <c r="J751" s="174"/>
      <c r="K751" s="174"/>
      <c r="L751" s="176"/>
      <c r="M751" s="174"/>
    </row>
    <row r="752" spans="1:13" x14ac:dyDescent="0.2">
      <c r="A752" s="174"/>
      <c r="B752" s="174"/>
      <c r="C752" s="174"/>
      <c r="D752" s="174"/>
      <c r="E752" s="174"/>
      <c r="F752" s="176"/>
      <c r="G752" s="226"/>
      <c r="H752" s="166"/>
      <c r="I752" s="166"/>
      <c r="J752" s="174"/>
      <c r="K752" s="174"/>
      <c r="L752" s="176"/>
      <c r="M752" s="174"/>
    </row>
    <row r="753" spans="1:13" x14ac:dyDescent="0.2">
      <c r="A753" s="174"/>
      <c r="B753" s="174"/>
      <c r="C753" s="174"/>
      <c r="D753" s="174"/>
      <c r="E753" s="174"/>
      <c r="F753" s="176"/>
      <c r="G753" s="226"/>
      <c r="H753" s="166"/>
      <c r="I753" s="166"/>
      <c r="J753" s="174"/>
      <c r="K753" s="174"/>
      <c r="L753" s="176"/>
      <c r="M753" s="174"/>
    </row>
    <row r="754" spans="1:13" x14ac:dyDescent="0.2">
      <c r="A754" s="174"/>
      <c r="B754" s="174"/>
      <c r="C754" s="174"/>
      <c r="D754" s="174"/>
      <c r="E754" s="174"/>
      <c r="F754" s="176"/>
      <c r="G754" s="226"/>
      <c r="H754" s="166"/>
      <c r="I754" s="166"/>
      <c r="J754" s="174"/>
      <c r="K754" s="174"/>
      <c r="L754" s="176"/>
      <c r="M754" s="174"/>
    </row>
    <row r="755" spans="1:13" x14ac:dyDescent="0.2">
      <c r="A755" s="174"/>
      <c r="B755" s="174"/>
      <c r="C755" s="174"/>
      <c r="D755" s="174"/>
      <c r="E755" s="174"/>
      <c r="F755" s="176"/>
      <c r="G755" s="226"/>
      <c r="H755" s="166"/>
      <c r="I755" s="166"/>
      <c r="J755" s="174"/>
      <c r="K755" s="174"/>
      <c r="L755" s="176"/>
      <c r="M755" s="174"/>
    </row>
    <row r="756" spans="1:13" x14ac:dyDescent="0.2">
      <c r="A756" s="174"/>
      <c r="B756" s="174"/>
      <c r="C756" s="174"/>
      <c r="D756" s="174"/>
      <c r="E756" s="174"/>
      <c r="F756" s="176"/>
      <c r="G756" s="226"/>
      <c r="H756" s="166"/>
      <c r="I756" s="166"/>
      <c r="J756" s="174"/>
      <c r="K756" s="174"/>
      <c r="L756" s="176"/>
      <c r="M756" s="174"/>
    </row>
    <row r="757" spans="1:13" x14ac:dyDescent="0.2">
      <c r="A757" s="174"/>
      <c r="B757" s="174"/>
      <c r="C757" s="174"/>
      <c r="D757" s="174"/>
      <c r="E757" s="174"/>
      <c r="F757" s="176"/>
      <c r="G757" s="226"/>
      <c r="H757" s="166"/>
      <c r="I757" s="166"/>
      <c r="J757" s="174"/>
      <c r="K757" s="174"/>
      <c r="L757" s="176"/>
      <c r="M757" s="174"/>
    </row>
    <row r="758" spans="1:13" x14ac:dyDescent="0.2">
      <c r="A758" s="174"/>
      <c r="B758" s="174"/>
      <c r="C758" s="174"/>
      <c r="D758" s="174"/>
      <c r="E758" s="174"/>
      <c r="F758" s="176"/>
      <c r="G758" s="226"/>
      <c r="H758" s="166"/>
      <c r="I758" s="166"/>
      <c r="J758" s="174"/>
      <c r="K758" s="174"/>
      <c r="L758" s="176"/>
      <c r="M758" s="174"/>
    </row>
    <row r="759" spans="1:13" x14ac:dyDescent="0.2">
      <c r="A759" s="174"/>
      <c r="B759" s="174"/>
      <c r="C759" s="174"/>
      <c r="D759" s="174"/>
      <c r="E759" s="174"/>
      <c r="F759" s="176"/>
      <c r="G759" s="226"/>
      <c r="H759" s="166"/>
      <c r="I759" s="166"/>
      <c r="J759" s="174"/>
      <c r="K759" s="174"/>
      <c r="L759" s="176"/>
      <c r="M759" s="174"/>
    </row>
    <row r="760" spans="1:13" x14ac:dyDescent="0.2">
      <c r="A760" s="174"/>
      <c r="B760" s="174"/>
      <c r="C760" s="174"/>
      <c r="D760" s="174"/>
      <c r="E760" s="174"/>
      <c r="F760" s="176"/>
      <c r="G760" s="226"/>
      <c r="H760" s="166"/>
      <c r="I760" s="166"/>
      <c r="J760" s="174"/>
      <c r="K760" s="174"/>
      <c r="L760" s="176"/>
      <c r="M760" s="174"/>
    </row>
    <row r="761" spans="1:13" x14ac:dyDescent="0.2">
      <c r="A761" s="174"/>
      <c r="B761" s="174"/>
      <c r="C761" s="174"/>
      <c r="D761" s="174"/>
      <c r="E761" s="174"/>
      <c r="F761" s="176"/>
      <c r="G761" s="226"/>
      <c r="H761" s="166"/>
      <c r="I761" s="166"/>
      <c r="J761" s="174"/>
      <c r="K761" s="174"/>
      <c r="L761" s="176"/>
      <c r="M761" s="174"/>
    </row>
    <row r="762" spans="1:13" x14ac:dyDescent="0.2">
      <c r="A762" s="174"/>
      <c r="B762" s="174"/>
      <c r="C762" s="174"/>
      <c r="D762" s="174"/>
      <c r="E762" s="174"/>
      <c r="F762" s="176"/>
      <c r="G762" s="226"/>
      <c r="H762" s="166"/>
      <c r="I762" s="166"/>
      <c r="J762" s="174"/>
      <c r="K762" s="174"/>
      <c r="L762" s="176"/>
      <c r="M762" s="174"/>
    </row>
    <row r="763" spans="1:13" x14ac:dyDescent="0.2">
      <c r="A763" s="174"/>
      <c r="B763" s="174"/>
      <c r="C763" s="174"/>
      <c r="D763" s="174"/>
      <c r="E763" s="174"/>
      <c r="F763" s="176"/>
      <c r="G763" s="226"/>
      <c r="H763" s="166"/>
      <c r="I763" s="166"/>
      <c r="J763" s="174"/>
      <c r="K763" s="174"/>
      <c r="L763" s="176"/>
      <c r="M763" s="174"/>
    </row>
    <row r="764" spans="1:13" x14ac:dyDescent="0.2">
      <c r="A764" s="174"/>
      <c r="B764" s="174"/>
      <c r="C764" s="174"/>
      <c r="D764" s="174"/>
      <c r="E764" s="174"/>
      <c r="F764" s="176"/>
      <c r="G764" s="226"/>
      <c r="H764" s="166"/>
      <c r="I764" s="166"/>
      <c r="J764" s="174"/>
      <c r="K764" s="174"/>
      <c r="L764" s="176"/>
      <c r="M764" s="174"/>
    </row>
    <row r="765" spans="1:13" x14ac:dyDescent="0.2">
      <c r="A765" s="174"/>
      <c r="B765" s="174"/>
      <c r="C765" s="174"/>
      <c r="D765" s="174"/>
      <c r="E765" s="174"/>
      <c r="F765" s="176"/>
      <c r="G765" s="226"/>
      <c r="H765" s="166"/>
      <c r="I765" s="166"/>
      <c r="J765" s="174"/>
      <c r="K765" s="174"/>
      <c r="L765" s="176"/>
      <c r="M765" s="174"/>
    </row>
    <row r="766" spans="1:13" x14ac:dyDescent="0.2">
      <c r="A766" s="174"/>
      <c r="B766" s="174"/>
      <c r="C766" s="174"/>
      <c r="D766" s="174"/>
      <c r="E766" s="174"/>
      <c r="F766" s="176"/>
      <c r="G766" s="226"/>
      <c r="H766" s="166"/>
      <c r="I766" s="166"/>
      <c r="J766" s="174"/>
      <c r="K766" s="174"/>
      <c r="L766" s="176"/>
      <c r="M766" s="174"/>
    </row>
    <row r="767" spans="1:13" x14ac:dyDescent="0.2">
      <c r="A767" s="174"/>
      <c r="B767" s="174"/>
      <c r="C767" s="174"/>
      <c r="D767" s="174"/>
      <c r="E767" s="174"/>
      <c r="F767" s="176"/>
      <c r="G767" s="226"/>
      <c r="H767" s="166"/>
      <c r="I767" s="166"/>
      <c r="J767" s="174"/>
      <c r="K767" s="174"/>
      <c r="L767" s="176"/>
      <c r="M767" s="174"/>
    </row>
    <row r="768" spans="1:13" x14ac:dyDescent="0.2">
      <c r="A768" s="174"/>
      <c r="B768" s="174"/>
      <c r="C768" s="174"/>
      <c r="D768" s="174"/>
      <c r="E768" s="174"/>
      <c r="F768" s="176"/>
      <c r="G768" s="226"/>
      <c r="H768" s="166"/>
      <c r="I768" s="166"/>
      <c r="J768" s="174"/>
      <c r="K768" s="174"/>
      <c r="L768" s="176"/>
      <c r="M768" s="174"/>
    </row>
    <row r="769" spans="1:13" x14ac:dyDescent="0.2">
      <c r="A769" s="174"/>
      <c r="B769" s="174"/>
      <c r="C769" s="174"/>
      <c r="D769" s="174"/>
      <c r="E769" s="174"/>
      <c r="F769" s="176"/>
      <c r="G769" s="226"/>
      <c r="H769" s="166"/>
      <c r="I769" s="166"/>
      <c r="J769" s="174"/>
      <c r="K769" s="174"/>
      <c r="L769" s="176"/>
      <c r="M769" s="174"/>
    </row>
    <row r="770" spans="1:13" x14ac:dyDescent="0.2">
      <c r="A770" s="174"/>
      <c r="B770" s="174"/>
      <c r="C770" s="174"/>
      <c r="D770" s="174"/>
      <c r="E770" s="174"/>
      <c r="F770" s="176"/>
      <c r="G770" s="226"/>
      <c r="H770" s="166"/>
      <c r="I770" s="166"/>
      <c r="J770" s="174"/>
      <c r="K770" s="174"/>
      <c r="L770" s="176"/>
      <c r="M770" s="174"/>
    </row>
    <row r="771" spans="1:13" x14ac:dyDescent="0.2">
      <c r="A771" s="174"/>
      <c r="B771" s="174"/>
      <c r="C771" s="174"/>
      <c r="D771" s="174"/>
      <c r="E771" s="174"/>
      <c r="F771" s="176"/>
      <c r="G771" s="226"/>
      <c r="H771" s="166"/>
      <c r="I771" s="166"/>
      <c r="J771" s="174"/>
      <c r="K771" s="174"/>
      <c r="L771" s="176"/>
      <c r="M771" s="174"/>
    </row>
    <row r="772" spans="1:13" x14ac:dyDescent="0.2">
      <c r="A772" s="174"/>
      <c r="B772" s="174"/>
      <c r="C772" s="174"/>
      <c r="D772" s="174"/>
      <c r="E772" s="174"/>
      <c r="F772" s="176"/>
      <c r="G772" s="226"/>
      <c r="H772" s="166"/>
      <c r="I772" s="166"/>
      <c r="J772" s="174"/>
      <c r="K772" s="174"/>
      <c r="L772" s="176"/>
      <c r="M772" s="174"/>
    </row>
    <row r="773" spans="1:13" x14ac:dyDescent="0.2">
      <c r="A773" s="174"/>
      <c r="B773" s="174"/>
      <c r="C773" s="174"/>
      <c r="D773" s="174"/>
      <c r="E773" s="174"/>
      <c r="F773" s="176"/>
      <c r="G773" s="226"/>
      <c r="H773" s="166"/>
      <c r="I773" s="166"/>
      <c r="J773" s="174"/>
      <c r="K773" s="174"/>
      <c r="L773" s="176"/>
      <c r="M773" s="174"/>
    </row>
    <row r="774" spans="1:13" x14ac:dyDescent="0.2">
      <c r="A774" s="174"/>
      <c r="B774" s="174"/>
      <c r="C774" s="174"/>
      <c r="D774" s="174"/>
      <c r="E774" s="174"/>
      <c r="F774" s="176"/>
      <c r="G774" s="226"/>
      <c r="H774" s="166"/>
      <c r="I774" s="166"/>
      <c r="J774" s="174"/>
      <c r="K774" s="174"/>
      <c r="L774" s="176"/>
      <c r="M774" s="174"/>
    </row>
    <row r="775" spans="1:13" x14ac:dyDescent="0.2">
      <c r="A775" s="174"/>
      <c r="B775" s="174"/>
      <c r="C775" s="174"/>
      <c r="D775" s="174"/>
      <c r="E775" s="174"/>
      <c r="F775" s="176"/>
      <c r="G775" s="226"/>
      <c r="H775" s="166"/>
      <c r="I775" s="166"/>
      <c r="J775" s="174"/>
      <c r="K775" s="174"/>
      <c r="L775" s="176"/>
      <c r="M775" s="174"/>
    </row>
    <row r="776" spans="1:13" x14ac:dyDescent="0.2">
      <c r="A776" s="174"/>
      <c r="B776" s="174"/>
      <c r="C776" s="174"/>
      <c r="D776" s="174"/>
      <c r="E776" s="174"/>
      <c r="F776" s="176"/>
      <c r="G776" s="226"/>
      <c r="H776" s="166"/>
      <c r="I776" s="166"/>
      <c r="J776" s="174"/>
      <c r="K776" s="174"/>
      <c r="L776" s="176"/>
      <c r="M776" s="174"/>
    </row>
    <row r="777" spans="1:13" x14ac:dyDescent="0.2">
      <c r="A777" s="174"/>
      <c r="B777" s="174"/>
      <c r="C777" s="174"/>
      <c r="D777" s="174"/>
      <c r="E777" s="174"/>
      <c r="F777" s="176"/>
      <c r="G777" s="226"/>
      <c r="H777" s="166"/>
      <c r="I777" s="166"/>
      <c r="J777" s="174"/>
      <c r="K777" s="174"/>
      <c r="L777" s="176"/>
      <c r="M777" s="174"/>
    </row>
    <row r="778" spans="1:13" x14ac:dyDescent="0.2">
      <c r="A778" s="174"/>
      <c r="B778" s="174"/>
      <c r="C778" s="174"/>
      <c r="D778" s="174"/>
      <c r="E778" s="174"/>
      <c r="F778" s="176"/>
      <c r="G778" s="226"/>
      <c r="H778" s="166"/>
      <c r="I778" s="166"/>
      <c r="J778" s="174"/>
      <c r="K778" s="174"/>
      <c r="L778" s="176"/>
      <c r="M778" s="174"/>
    </row>
    <row r="779" spans="1:13" x14ac:dyDescent="0.2">
      <c r="A779" s="174"/>
      <c r="B779" s="174"/>
      <c r="C779" s="174"/>
      <c r="D779" s="174"/>
      <c r="E779" s="174"/>
      <c r="F779" s="176"/>
      <c r="G779" s="226"/>
      <c r="H779" s="166"/>
      <c r="I779" s="166"/>
      <c r="J779" s="174"/>
      <c r="K779" s="174"/>
      <c r="L779" s="176"/>
      <c r="M779" s="174"/>
    </row>
    <row r="780" spans="1:13" x14ac:dyDescent="0.2">
      <c r="A780" s="174"/>
      <c r="B780" s="174"/>
      <c r="C780" s="174"/>
      <c r="D780" s="174"/>
      <c r="E780" s="174"/>
      <c r="F780" s="176"/>
      <c r="G780" s="226"/>
      <c r="H780" s="166"/>
      <c r="I780" s="166"/>
      <c r="J780" s="174"/>
      <c r="K780" s="174"/>
      <c r="L780" s="176"/>
      <c r="M780" s="174"/>
    </row>
    <row r="781" spans="1:13" x14ac:dyDescent="0.2">
      <c r="A781" s="174"/>
      <c r="B781" s="174"/>
      <c r="C781" s="174"/>
      <c r="D781" s="174"/>
      <c r="E781" s="174"/>
      <c r="F781" s="176"/>
      <c r="G781" s="226"/>
      <c r="H781" s="166"/>
      <c r="I781" s="166"/>
      <c r="J781" s="174"/>
      <c r="K781" s="174"/>
      <c r="L781" s="176"/>
      <c r="M781" s="174"/>
    </row>
    <row r="782" spans="1:13" x14ac:dyDescent="0.2">
      <c r="A782" s="174"/>
      <c r="B782" s="174"/>
      <c r="C782" s="174"/>
      <c r="D782" s="174"/>
      <c r="E782" s="174"/>
      <c r="F782" s="176"/>
      <c r="G782" s="226"/>
      <c r="H782" s="166"/>
      <c r="I782" s="166"/>
      <c r="J782" s="174"/>
      <c r="K782" s="174"/>
      <c r="L782" s="176"/>
      <c r="M782" s="174"/>
    </row>
    <row r="783" spans="1:13" x14ac:dyDescent="0.2">
      <c r="A783" s="174"/>
      <c r="B783" s="174"/>
      <c r="C783" s="174"/>
      <c r="D783" s="174"/>
      <c r="E783" s="174"/>
      <c r="F783" s="176"/>
      <c r="G783" s="226"/>
      <c r="H783" s="166"/>
      <c r="I783" s="166"/>
      <c r="J783" s="174"/>
      <c r="K783" s="174"/>
      <c r="L783" s="176"/>
      <c r="M783" s="174"/>
    </row>
    <row r="784" spans="1:13" x14ac:dyDescent="0.2">
      <c r="A784" s="174"/>
      <c r="B784" s="174"/>
      <c r="C784" s="174"/>
      <c r="D784" s="174"/>
      <c r="E784" s="174"/>
      <c r="F784" s="176"/>
      <c r="G784" s="226"/>
      <c r="H784" s="166"/>
      <c r="I784" s="166"/>
      <c r="J784" s="174"/>
      <c r="K784" s="174"/>
      <c r="L784" s="176"/>
      <c r="M784" s="174"/>
    </row>
    <row r="785" spans="1:13" x14ac:dyDescent="0.2">
      <c r="A785" s="174"/>
      <c r="B785" s="174"/>
      <c r="C785" s="174"/>
      <c r="D785" s="174"/>
      <c r="E785" s="174"/>
      <c r="F785" s="176"/>
      <c r="G785" s="226"/>
      <c r="H785" s="166"/>
      <c r="I785" s="166"/>
      <c r="J785" s="174"/>
      <c r="K785" s="174"/>
      <c r="L785" s="176"/>
      <c r="M785" s="174"/>
    </row>
    <row r="786" spans="1:13" x14ac:dyDescent="0.2">
      <c r="A786" s="174"/>
      <c r="B786" s="174"/>
      <c r="C786" s="174"/>
      <c r="D786" s="174"/>
      <c r="E786" s="174"/>
      <c r="F786" s="176"/>
      <c r="G786" s="226"/>
      <c r="H786" s="166"/>
      <c r="I786" s="166"/>
      <c r="J786" s="174"/>
      <c r="K786" s="174"/>
      <c r="L786" s="176"/>
      <c r="M786" s="174"/>
    </row>
    <row r="787" spans="1:13" x14ac:dyDescent="0.2">
      <c r="A787" s="174"/>
      <c r="B787" s="174"/>
      <c r="C787" s="174"/>
      <c r="D787" s="174"/>
      <c r="E787" s="174"/>
      <c r="F787" s="176"/>
      <c r="G787" s="226"/>
      <c r="H787" s="166"/>
      <c r="I787" s="166"/>
      <c r="J787" s="174"/>
      <c r="K787" s="174"/>
      <c r="L787" s="176"/>
      <c r="M787" s="174"/>
    </row>
    <row r="788" spans="1:13" x14ac:dyDescent="0.2">
      <c r="A788" s="174"/>
      <c r="B788" s="174"/>
      <c r="C788" s="174"/>
      <c r="D788" s="174"/>
      <c r="E788" s="174"/>
      <c r="F788" s="176"/>
      <c r="G788" s="226"/>
      <c r="H788" s="166"/>
      <c r="I788" s="166"/>
      <c r="J788" s="174"/>
      <c r="K788" s="174"/>
      <c r="L788" s="176"/>
      <c r="M788" s="174"/>
    </row>
    <row r="789" spans="1:13" x14ac:dyDescent="0.2">
      <c r="A789" s="174"/>
      <c r="B789" s="174"/>
      <c r="C789" s="174"/>
      <c r="D789" s="174"/>
      <c r="E789" s="174"/>
      <c r="F789" s="176"/>
      <c r="G789" s="226"/>
      <c r="H789" s="166"/>
      <c r="I789" s="166"/>
      <c r="J789" s="174"/>
      <c r="K789" s="174"/>
      <c r="L789" s="176"/>
      <c r="M789" s="174"/>
    </row>
    <row r="790" spans="1:13" x14ac:dyDescent="0.2">
      <c r="A790" s="174"/>
      <c r="B790" s="174"/>
      <c r="C790" s="174"/>
      <c r="D790" s="174"/>
      <c r="E790" s="174"/>
      <c r="F790" s="176"/>
      <c r="G790" s="226"/>
      <c r="H790" s="166"/>
      <c r="I790" s="166"/>
      <c r="J790" s="174"/>
      <c r="K790" s="174"/>
      <c r="L790" s="176"/>
      <c r="M790" s="174"/>
    </row>
    <row r="791" spans="1:13" x14ac:dyDescent="0.2">
      <c r="A791" s="174"/>
      <c r="B791" s="174"/>
      <c r="C791" s="174"/>
      <c r="D791" s="174"/>
      <c r="E791" s="174"/>
      <c r="F791" s="176"/>
      <c r="G791" s="226"/>
      <c r="H791" s="166"/>
      <c r="I791" s="166"/>
      <c r="J791" s="174"/>
      <c r="K791" s="174"/>
      <c r="L791" s="176"/>
      <c r="M791" s="174"/>
    </row>
    <row r="792" spans="1:13" x14ac:dyDescent="0.2">
      <c r="A792" s="174"/>
      <c r="B792" s="174"/>
      <c r="C792" s="174"/>
      <c r="D792" s="174"/>
      <c r="E792" s="174"/>
      <c r="F792" s="176"/>
      <c r="G792" s="226"/>
      <c r="H792" s="166"/>
      <c r="I792" s="166"/>
      <c r="J792" s="174"/>
      <c r="K792" s="174"/>
      <c r="L792" s="176"/>
      <c r="M792" s="174"/>
    </row>
    <row r="793" spans="1:13" x14ac:dyDescent="0.2">
      <c r="A793" s="174"/>
      <c r="B793" s="174"/>
      <c r="C793" s="174"/>
      <c r="D793" s="174"/>
      <c r="E793" s="174"/>
      <c r="F793" s="176"/>
      <c r="G793" s="226"/>
      <c r="H793" s="166"/>
      <c r="I793" s="166"/>
      <c r="J793" s="174"/>
      <c r="K793" s="174"/>
      <c r="L793" s="176"/>
      <c r="M793" s="174"/>
    </row>
    <row r="794" spans="1:13" x14ac:dyDescent="0.2">
      <c r="A794" s="174"/>
      <c r="B794" s="174"/>
      <c r="C794" s="174"/>
      <c r="D794" s="174"/>
      <c r="E794" s="174"/>
      <c r="F794" s="176"/>
      <c r="G794" s="226"/>
      <c r="H794" s="166"/>
      <c r="I794" s="166"/>
      <c r="J794" s="174"/>
      <c r="K794" s="174"/>
      <c r="L794" s="176"/>
      <c r="M794" s="174"/>
    </row>
    <row r="795" spans="1:13" x14ac:dyDescent="0.2">
      <c r="A795" s="174"/>
      <c r="B795" s="174"/>
      <c r="C795" s="174"/>
      <c r="D795" s="174"/>
      <c r="E795" s="174"/>
      <c r="F795" s="176"/>
      <c r="G795" s="226"/>
      <c r="H795" s="166"/>
      <c r="I795" s="166"/>
      <c r="J795" s="174"/>
      <c r="K795" s="174"/>
      <c r="L795" s="176"/>
      <c r="M795" s="174"/>
    </row>
    <row r="796" spans="1:13" x14ac:dyDescent="0.2">
      <c r="A796" s="174"/>
      <c r="B796" s="174"/>
      <c r="C796" s="174"/>
      <c r="D796" s="174"/>
      <c r="E796" s="174"/>
      <c r="F796" s="176"/>
      <c r="G796" s="226"/>
      <c r="H796" s="166"/>
      <c r="I796" s="166"/>
      <c r="J796" s="174"/>
      <c r="K796" s="174"/>
      <c r="L796" s="176"/>
      <c r="M796" s="174"/>
    </row>
    <row r="797" spans="1:13" x14ac:dyDescent="0.2">
      <c r="A797" s="174"/>
      <c r="B797" s="174"/>
      <c r="C797" s="174"/>
      <c r="D797" s="174"/>
      <c r="E797" s="174"/>
      <c r="F797" s="176"/>
      <c r="G797" s="226"/>
      <c r="H797" s="166"/>
      <c r="I797" s="166"/>
      <c r="J797" s="174"/>
      <c r="K797" s="174"/>
      <c r="L797" s="176"/>
      <c r="M797" s="174"/>
    </row>
    <row r="798" spans="1:13" x14ac:dyDescent="0.2">
      <c r="A798" s="174"/>
      <c r="B798" s="174"/>
      <c r="C798" s="174"/>
      <c r="D798" s="174"/>
      <c r="E798" s="174"/>
      <c r="F798" s="176"/>
      <c r="G798" s="226"/>
      <c r="H798" s="166"/>
      <c r="I798" s="166"/>
      <c r="J798" s="174"/>
      <c r="K798" s="174"/>
      <c r="L798" s="176"/>
      <c r="M798" s="174"/>
    </row>
    <row r="799" spans="1:13" x14ac:dyDescent="0.2">
      <c r="A799" s="174"/>
      <c r="B799" s="174"/>
      <c r="C799" s="174"/>
      <c r="D799" s="174"/>
      <c r="E799" s="174"/>
      <c r="F799" s="176"/>
      <c r="G799" s="226"/>
      <c r="H799" s="166"/>
      <c r="I799" s="166"/>
      <c r="J799" s="174"/>
      <c r="K799" s="174"/>
      <c r="L799" s="176"/>
      <c r="M799" s="174"/>
    </row>
    <row r="800" spans="1:13" x14ac:dyDescent="0.2">
      <c r="A800" s="174"/>
      <c r="B800" s="174"/>
      <c r="C800" s="174"/>
      <c r="D800" s="174"/>
      <c r="E800" s="174"/>
      <c r="F800" s="176"/>
      <c r="G800" s="226"/>
      <c r="H800" s="166"/>
      <c r="I800" s="166"/>
      <c r="J800" s="174"/>
      <c r="K800" s="174"/>
      <c r="L800" s="176"/>
      <c r="M800" s="174"/>
    </row>
    <row r="801" spans="1:13" x14ac:dyDescent="0.2">
      <c r="A801" s="174"/>
      <c r="B801" s="174"/>
      <c r="C801" s="174"/>
      <c r="D801" s="174"/>
      <c r="E801" s="174"/>
      <c r="F801" s="176"/>
      <c r="G801" s="226"/>
      <c r="H801" s="166"/>
      <c r="I801" s="166"/>
      <c r="J801" s="174"/>
      <c r="K801" s="174"/>
      <c r="L801" s="176"/>
      <c r="M801" s="174"/>
    </row>
    <row r="802" spans="1:13" x14ac:dyDescent="0.2">
      <c r="A802" s="174"/>
      <c r="B802" s="174"/>
      <c r="C802" s="174"/>
      <c r="D802" s="174"/>
      <c r="E802" s="174"/>
      <c r="F802" s="176"/>
      <c r="G802" s="226"/>
      <c r="H802" s="166"/>
      <c r="I802" s="166"/>
      <c r="J802" s="174"/>
      <c r="K802" s="174"/>
      <c r="L802" s="176"/>
      <c r="M802" s="174"/>
    </row>
    <row r="803" spans="1:13" x14ac:dyDescent="0.2">
      <c r="A803" s="174"/>
      <c r="B803" s="174"/>
      <c r="C803" s="174"/>
      <c r="D803" s="174"/>
      <c r="E803" s="174"/>
      <c r="F803" s="176"/>
      <c r="G803" s="226"/>
      <c r="H803" s="166"/>
      <c r="I803" s="166"/>
      <c r="J803" s="174"/>
      <c r="K803" s="174"/>
      <c r="L803" s="176"/>
      <c r="M803" s="174"/>
    </row>
    <row r="804" spans="1:13" x14ac:dyDescent="0.2">
      <c r="A804" s="174"/>
      <c r="B804" s="174"/>
      <c r="C804" s="174"/>
      <c r="D804" s="174"/>
      <c r="E804" s="174"/>
      <c r="F804" s="176"/>
      <c r="G804" s="226"/>
      <c r="H804" s="166"/>
      <c r="I804" s="166"/>
      <c r="J804" s="174"/>
      <c r="K804" s="174"/>
      <c r="L804" s="176"/>
      <c r="M804" s="174"/>
    </row>
    <row r="805" spans="1:13" x14ac:dyDescent="0.2">
      <c r="A805" s="174"/>
      <c r="B805" s="174"/>
      <c r="C805" s="174"/>
      <c r="D805" s="174"/>
      <c r="E805" s="174"/>
      <c r="F805" s="176"/>
      <c r="G805" s="226"/>
      <c r="H805" s="166"/>
      <c r="I805" s="166"/>
      <c r="J805" s="174"/>
      <c r="K805" s="174"/>
      <c r="L805" s="176"/>
      <c r="M805" s="174"/>
    </row>
    <row r="806" spans="1:13" x14ac:dyDescent="0.2">
      <c r="A806" s="174"/>
      <c r="B806" s="174"/>
      <c r="C806" s="174"/>
      <c r="D806" s="174"/>
      <c r="E806" s="174"/>
      <c r="F806" s="176"/>
      <c r="G806" s="226"/>
      <c r="H806" s="166"/>
      <c r="I806" s="166"/>
      <c r="J806" s="174"/>
      <c r="K806" s="174"/>
      <c r="L806" s="176"/>
      <c r="M806" s="174"/>
    </row>
    <row r="807" spans="1:13" x14ac:dyDescent="0.2">
      <c r="A807" s="174"/>
      <c r="B807" s="174"/>
      <c r="C807" s="174"/>
      <c r="D807" s="174"/>
      <c r="E807" s="174"/>
      <c r="F807" s="176"/>
      <c r="G807" s="226"/>
      <c r="H807" s="166"/>
      <c r="I807" s="166"/>
      <c r="J807" s="174"/>
      <c r="K807" s="174"/>
      <c r="L807" s="176"/>
      <c r="M807" s="174"/>
    </row>
    <row r="808" spans="1:13" x14ac:dyDescent="0.2">
      <c r="A808" s="174"/>
      <c r="B808" s="174"/>
      <c r="C808" s="174"/>
      <c r="D808" s="174"/>
      <c r="E808" s="174"/>
      <c r="F808" s="176"/>
      <c r="G808" s="226"/>
      <c r="H808" s="166"/>
      <c r="I808" s="166"/>
      <c r="J808" s="174"/>
      <c r="K808" s="174"/>
      <c r="L808" s="176"/>
      <c r="M808" s="174"/>
    </row>
    <row r="809" spans="1:13" x14ac:dyDescent="0.2">
      <c r="A809" s="174"/>
      <c r="B809" s="174"/>
      <c r="C809" s="174"/>
      <c r="D809" s="174"/>
      <c r="E809" s="174"/>
      <c r="F809" s="176"/>
      <c r="G809" s="226"/>
      <c r="H809" s="166"/>
      <c r="I809" s="166"/>
      <c r="J809" s="174"/>
      <c r="K809" s="174"/>
      <c r="L809" s="176"/>
      <c r="M809" s="174"/>
    </row>
    <row r="810" spans="1:13" x14ac:dyDescent="0.2">
      <c r="A810" s="174"/>
      <c r="B810" s="174"/>
      <c r="C810" s="174"/>
      <c r="D810" s="174"/>
      <c r="E810" s="174"/>
      <c r="F810" s="176"/>
      <c r="G810" s="226"/>
      <c r="H810" s="166"/>
      <c r="I810" s="166"/>
      <c r="J810" s="174"/>
      <c r="K810" s="174"/>
      <c r="L810" s="176"/>
      <c r="M810" s="174"/>
    </row>
    <row r="811" spans="1:13" x14ac:dyDescent="0.2">
      <c r="A811" s="174"/>
      <c r="B811" s="174"/>
      <c r="C811" s="174"/>
      <c r="D811" s="174"/>
      <c r="E811" s="174"/>
      <c r="F811" s="176"/>
      <c r="G811" s="226"/>
      <c r="H811" s="166"/>
      <c r="I811" s="166"/>
      <c r="J811" s="174"/>
      <c r="K811" s="174"/>
      <c r="L811" s="176"/>
      <c r="M811" s="174"/>
    </row>
    <row r="812" spans="1:13" x14ac:dyDescent="0.2">
      <c r="A812" s="174"/>
      <c r="B812" s="174"/>
      <c r="C812" s="174"/>
      <c r="D812" s="174"/>
      <c r="E812" s="174"/>
      <c r="F812" s="176"/>
      <c r="G812" s="226"/>
      <c r="H812" s="166"/>
      <c r="I812" s="166"/>
      <c r="J812" s="174"/>
      <c r="K812" s="174"/>
      <c r="L812" s="176"/>
      <c r="M812" s="174"/>
    </row>
    <row r="813" spans="1:13" x14ac:dyDescent="0.2">
      <c r="A813" s="174"/>
      <c r="B813" s="174"/>
      <c r="C813" s="174"/>
      <c r="D813" s="174"/>
      <c r="E813" s="174"/>
      <c r="F813" s="176"/>
      <c r="G813" s="226"/>
      <c r="H813" s="166"/>
      <c r="I813" s="166"/>
      <c r="J813" s="174"/>
      <c r="K813" s="174"/>
      <c r="L813" s="176"/>
      <c r="M813" s="174"/>
    </row>
    <row r="814" spans="1:13" x14ac:dyDescent="0.2">
      <c r="A814" s="174"/>
      <c r="B814" s="174"/>
      <c r="C814" s="174"/>
      <c r="D814" s="174"/>
      <c r="E814" s="174"/>
      <c r="F814" s="176"/>
      <c r="G814" s="226"/>
      <c r="H814" s="166"/>
      <c r="I814" s="166"/>
      <c r="J814" s="174"/>
      <c r="K814" s="174"/>
      <c r="L814" s="176"/>
      <c r="M814" s="174"/>
    </row>
    <row r="815" spans="1:13" x14ac:dyDescent="0.2">
      <c r="A815" s="174"/>
      <c r="B815" s="174"/>
      <c r="C815" s="174"/>
      <c r="D815" s="174"/>
      <c r="E815" s="174"/>
      <c r="F815" s="176"/>
      <c r="G815" s="226"/>
      <c r="H815" s="166"/>
      <c r="I815" s="166"/>
      <c r="J815" s="174"/>
      <c r="K815" s="174"/>
      <c r="L815" s="176"/>
      <c r="M815" s="174"/>
    </row>
    <row r="816" spans="1:13" x14ac:dyDescent="0.2">
      <c r="A816" s="174"/>
      <c r="B816" s="174"/>
      <c r="C816" s="174"/>
      <c r="D816" s="174"/>
      <c r="E816" s="174"/>
      <c r="F816" s="176"/>
      <c r="G816" s="226"/>
      <c r="H816" s="166"/>
      <c r="I816" s="166"/>
      <c r="J816" s="174"/>
      <c r="K816" s="174"/>
      <c r="L816" s="176"/>
      <c r="M816" s="174"/>
    </row>
    <row r="817" spans="1:13" x14ac:dyDescent="0.2">
      <c r="A817" s="174"/>
      <c r="B817" s="174"/>
      <c r="C817" s="174"/>
      <c r="D817" s="174"/>
      <c r="E817" s="174"/>
      <c r="F817" s="176"/>
      <c r="G817" s="226"/>
      <c r="H817" s="166"/>
      <c r="I817" s="166"/>
      <c r="J817" s="174"/>
      <c r="K817" s="174"/>
      <c r="L817" s="176"/>
      <c r="M817" s="174"/>
    </row>
    <row r="818" spans="1:13" x14ac:dyDescent="0.2">
      <c r="A818" s="174"/>
      <c r="B818" s="174"/>
      <c r="C818" s="174"/>
      <c r="D818" s="174"/>
      <c r="E818" s="174"/>
      <c r="F818" s="176"/>
      <c r="G818" s="226"/>
      <c r="H818" s="166"/>
      <c r="I818" s="166"/>
      <c r="J818" s="174"/>
      <c r="K818" s="174"/>
      <c r="L818" s="176"/>
      <c r="M818" s="174"/>
    </row>
    <row r="819" spans="1:13" x14ac:dyDescent="0.2">
      <c r="A819" s="174"/>
      <c r="B819" s="174"/>
      <c r="C819" s="174"/>
      <c r="D819" s="174"/>
      <c r="E819" s="174"/>
      <c r="F819" s="176"/>
      <c r="G819" s="226"/>
      <c r="H819" s="166"/>
      <c r="I819" s="166"/>
      <c r="J819" s="174"/>
      <c r="K819" s="174"/>
      <c r="L819" s="176"/>
      <c r="M819" s="174"/>
    </row>
    <row r="820" spans="1:13" x14ac:dyDescent="0.2">
      <c r="A820" s="174"/>
      <c r="B820" s="174"/>
      <c r="C820" s="174"/>
      <c r="D820" s="174"/>
      <c r="E820" s="174"/>
      <c r="F820" s="176"/>
      <c r="G820" s="226"/>
      <c r="H820" s="166"/>
      <c r="I820" s="166"/>
      <c r="J820" s="174"/>
      <c r="K820" s="174"/>
      <c r="L820" s="176"/>
      <c r="M820" s="174"/>
    </row>
    <row r="821" spans="1:13" x14ac:dyDescent="0.2">
      <c r="A821" s="174"/>
      <c r="B821" s="174"/>
      <c r="C821" s="174"/>
      <c r="D821" s="174"/>
      <c r="E821" s="174"/>
      <c r="F821" s="176"/>
      <c r="G821" s="226"/>
      <c r="H821" s="166"/>
      <c r="I821" s="166"/>
      <c r="J821" s="174"/>
      <c r="K821" s="174"/>
      <c r="L821" s="176"/>
      <c r="M821" s="174"/>
    </row>
    <row r="822" spans="1:13" x14ac:dyDescent="0.2">
      <c r="A822" s="174"/>
      <c r="B822" s="174"/>
      <c r="C822" s="174"/>
      <c r="D822" s="174"/>
      <c r="E822" s="174"/>
      <c r="F822" s="176"/>
      <c r="G822" s="226"/>
      <c r="H822" s="166"/>
      <c r="I822" s="166"/>
      <c r="J822" s="174"/>
      <c r="K822" s="174"/>
      <c r="L822" s="176"/>
      <c r="M822" s="174"/>
    </row>
    <row r="823" spans="1:13" x14ac:dyDescent="0.2">
      <c r="A823" s="174"/>
      <c r="B823" s="174"/>
      <c r="C823" s="174"/>
      <c r="D823" s="174"/>
      <c r="E823" s="174"/>
      <c r="F823" s="176"/>
      <c r="G823" s="226"/>
      <c r="H823" s="166"/>
      <c r="I823" s="166"/>
      <c r="J823" s="174"/>
      <c r="K823" s="174"/>
      <c r="L823" s="176"/>
      <c r="M823" s="174"/>
    </row>
    <row r="824" spans="1:13" x14ac:dyDescent="0.2">
      <c r="A824" s="174"/>
      <c r="B824" s="174"/>
      <c r="C824" s="174"/>
      <c r="D824" s="174"/>
      <c r="E824" s="174"/>
      <c r="F824" s="176"/>
      <c r="G824" s="226"/>
      <c r="H824" s="166"/>
      <c r="I824" s="166"/>
      <c r="J824" s="174"/>
      <c r="K824" s="174"/>
      <c r="L824" s="176"/>
      <c r="M824" s="174"/>
    </row>
    <row r="825" spans="1:13" x14ac:dyDescent="0.2">
      <c r="A825" s="174"/>
      <c r="B825" s="174"/>
      <c r="C825" s="174"/>
      <c r="D825" s="174"/>
      <c r="E825" s="174"/>
      <c r="F825" s="176"/>
      <c r="G825" s="226"/>
      <c r="H825" s="166"/>
      <c r="I825" s="166"/>
      <c r="J825" s="174"/>
      <c r="K825" s="174"/>
      <c r="L825" s="176"/>
      <c r="M825" s="174"/>
    </row>
    <row r="826" spans="1:13" x14ac:dyDescent="0.2">
      <c r="A826" s="174"/>
      <c r="B826" s="174"/>
      <c r="C826" s="174"/>
      <c r="D826" s="174"/>
      <c r="E826" s="174"/>
      <c r="F826" s="176"/>
      <c r="G826" s="226"/>
      <c r="H826" s="166"/>
      <c r="I826" s="166"/>
      <c r="J826" s="174"/>
      <c r="K826" s="174"/>
      <c r="L826" s="176"/>
      <c r="M826" s="174"/>
    </row>
    <row r="827" spans="1:13" x14ac:dyDescent="0.2">
      <c r="A827" s="174"/>
      <c r="B827" s="174"/>
      <c r="C827" s="174"/>
      <c r="D827" s="174"/>
      <c r="E827" s="174"/>
      <c r="F827" s="176"/>
      <c r="G827" s="226"/>
      <c r="H827" s="166"/>
      <c r="I827" s="166"/>
      <c r="J827" s="174"/>
      <c r="K827" s="174"/>
      <c r="L827" s="176"/>
      <c r="M827" s="174"/>
    </row>
    <row r="828" spans="1:13" x14ac:dyDescent="0.2">
      <c r="A828" s="174"/>
      <c r="B828" s="174"/>
      <c r="C828" s="174"/>
      <c r="D828" s="174"/>
      <c r="E828" s="174"/>
      <c r="F828" s="176"/>
      <c r="G828" s="226"/>
      <c r="H828" s="166"/>
      <c r="I828" s="166"/>
      <c r="J828" s="174"/>
      <c r="K828" s="174"/>
      <c r="L828" s="176"/>
      <c r="M828" s="174"/>
    </row>
    <row r="829" spans="1:13" x14ac:dyDescent="0.2">
      <c r="A829" s="174"/>
      <c r="B829" s="174"/>
      <c r="C829" s="174"/>
      <c r="D829" s="174"/>
      <c r="E829" s="174"/>
      <c r="F829" s="176"/>
      <c r="G829" s="226"/>
      <c r="H829" s="166"/>
      <c r="I829" s="166"/>
      <c r="J829" s="174"/>
      <c r="K829" s="174"/>
      <c r="L829" s="176"/>
      <c r="M829" s="174"/>
    </row>
    <row r="830" spans="1:13" x14ac:dyDescent="0.2">
      <c r="A830" s="174"/>
      <c r="B830" s="174"/>
      <c r="C830" s="174"/>
      <c r="D830" s="174"/>
      <c r="E830" s="174"/>
      <c r="F830" s="176"/>
      <c r="G830" s="226"/>
      <c r="H830" s="166"/>
      <c r="I830" s="166"/>
      <c r="J830" s="174"/>
      <c r="K830" s="174"/>
      <c r="L830" s="176"/>
      <c r="M830" s="174"/>
    </row>
    <row r="831" spans="1:13" x14ac:dyDescent="0.2">
      <c r="A831" s="174"/>
      <c r="B831" s="174"/>
      <c r="C831" s="174"/>
      <c r="D831" s="174"/>
      <c r="E831" s="174"/>
      <c r="F831" s="176"/>
      <c r="G831" s="226"/>
      <c r="H831" s="166"/>
      <c r="I831" s="166"/>
      <c r="J831" s="174"/>
      <c r="K831" s="174"/>
      <c r="L831" s="176"/>
      <c r="M831" s="174"/>
    </row>
    <row r="832" spans="1:13" x14ac:dyDescent="0.2">
      <c r="A832" s="174"/>
      <c r="B832" s="174"/>
      <c r="C832" s="174"/>
      <c r="D832" s="174"/>
      <c r="E832" s="174"/>
      <c r="F832" s="176"/>
      <c r="G832" s="226"/>
      <c r="H832" s="166"/>
      <c r="I832" s="166"/>
      <c r="J832" s="174"/>
      <c r="K832" s="174"/>
      <c r="L832" s="176"/>
      <c r="M832" s="174"/>
    </row>
    <row r="833" spans="1:13" x14ac:dyDescent="0.2">
      <c r="A833" s="174"/>
      <c r="B833" s="174"/>
      <c r="C833" s="174"/>
      <c r="D833" s="174"/>
      <c r="E833" s="174"/>
      <c r="F833" s="176"/>
      <c r="G833" s="226"/>
      <c r="H833" s="166"/>
      <c r="I833" s="166"/>
      <c r="J833" s="174"/>
      <c r="K833" s="174"/>
      <c r="L833" s="176"/>
      <c r="M833" s="174"/>
    </row>
    <row r="834" spans="1:13" x14ac:dyDescent="0.2">
      <c r="A834" s="174"/>
      <c r="B834" s="174"/>
      <c r="C834" s="174"/>
      <c r="D834" s="174"/>
      <c r="E834" s="174"/>
      <c r="F834" s="176"/>
      <c r="G834" s="226"/>
      <c r="H834" s="166"/>
      <c r="I834" s="166"/>
      <c r="J834" s="174"/>
      <c r="K834" s="174"/>
      <c r="L834" s="176"/>
      <c r="M834" s="174"/>
    </row>
    <row r="835" spans="1:13" x14ac:dyDescent="0.2">
      <c r="A835" s="174"/>
      <c r="B835" s="174"/>
      <c r="C835" s="174"/>
      <c r="D835" s="174"/>
      <c r="E835" s="174"/>
      <c r="F835" s="176"/>
      <c r="G835" s="226"/>
      <c r="H835" s="166"/>
      <c r="I835" s="166"/>
      <c r="J835" s="174"/>
      <c r="K835" s="174"/>
      <c r="L835" s="176"/>
      <c r="M835" s="174"/>
    </row>
    <row r="836" spans="1:13" x14ac:dyDescent="0.2">
      <c r="A836" s="174"/>
      <c r="B836" s="174"/>
      <c r="C836" s="174"/>
      <c r="D836" s="174"/>
      <c r="E836" s="174"/>
      <c r="F836" s="176"/>
      <c r="G836" s="226"/>
      <c r="H836" s="166"/>
      <c r="I836" s="166"/>
      <c r="J836" s="174"/>
      <c r="K836" s="174"/>
      <c r="L836" s="176"/>
      <c r="M836" s="174"/>
    </row>
    <row r="837" spans="1:13" x14ac:dyDescent="0.2">
      <c r="A837" s="174"/>
      <c r="B837" s="174"/>
      <c r="C837" s="174"/>
      <c r="D837" s="174"/>
      <c r="E837" s="174"/>
      <c r="F837" s="176"/>
      <c r="G837" s="226"/>
      <c r="H837" s="166"/>
      <c r="I837" s="166"/>
      <c r="J837" s="174"/>
      <c r="K837" s="174"/>
      <c r="L837" s="176"/>
      <c r="M837" s="174"/>
    </row>
    <row r="838" spans="1:13" x14ac:dyDescent="0.2">
      <c r="A838" s="174"/>
      <c r="B838" s="174"/>
      <c r="C838" s="174"/>
      <c r="D838" s="174"/>
      <c r="E838" s="174"/>
      <c r="F838" s="176"/>
      <c r="G838" s="226"/>
      <c r="H838" s="166"/>
      <c r="I838" s="166"/>
      <c r="J838" s="174"/>
      <c r="K838" s="174"/>
      <c r="L838" s="176"/>
      <c r="M838" s="174"/>
    </row>
    <row r="839" spans="1:13" x14ac:dyDescent="0.2">
      <c r="A839" s="174"/>
      <c r="B839" s="174"/>
      <c r="C839" s="174"/>
      <c r="D839" s="174"/>
      <c r="E839" s="174"/>
      <c r="F839" s="176"/>
      <c r="G839" s="226"/>
      <c r="H839" s="166"/>
      <c r="I839" s="166"/>
      <c r="J839" s="174"/>
      <c r="K839" s="174"/>
      <c r="L839" s="176"/>
      <c r="M839" s="174"/>
    </row>
    <row r="840" spans="1:13" x14ac:dyDescent="0.2">
      <c r="A840" s="174"/>
      <c r="B840" s="174"/>
      <c r="C840" s="174"/>
      <c r="D840" s="174"/>
      <c r="E840" s="174"/>
      <c r="F840" s="176"/>
      <c r="G840" s="226"/>
      <c r="H840" s="166"/>
      <c r="I840" s="166"/>
      <c r="J840" s="174"/>
      <c r="K840" s="174"/>
      <c r="L840" s="176"/>
      <c r="M840" s="174"/>
    </row>
    <row r="841" spans="1:13" x14ac:dyDescent="0.2">
      <c r="A841" s="174"/>
      <c r="B841" s="174"/>
      <c r="C841" s="174"/>
      <c r="D841" s="174"/>
      <c r="E841" s="174"/>
      <c r="F841" s="176"/>
      <c r="G841" s="226"/>
      <c r="H841" s="166"/>
      <c r="I841" s="166"/>
      <c r="J841" s="174"/>
      <c r="K841" s="174"/>
      <c r="L841" s="176"/>
      <c r="M841" s="174"/>
    </row>
    <row r="842" spans="1:13" x14ac:dyDescent="0.2">
      <c r="A842" s="174"/>
      <c r="B842" s="174"/>
      <c r="C842" s="174"/>
      <c r="D842" s="174"/>
      <c r="E842" s="174"/>
      <c r="F842" s="176"/>
      <c r="G842" s="226"/>
      <c r="H842" s="166"/>
      <c r="I842" s="166"/>
      <c r="J842" s="174"/>
      <c r="K842" s="174"/>
      <c r="L842" s="176"/>
      <c r="M842" s="174"/>
    </row>
    <row r="843" spans="1:13" x14ac:dyDescent="0.2">
      <c r="A843" s="174"/>
      <c r="B843" s="174"/>
      <c r="C843" s="174"/>
      <c r="D843" s="174"/>
      <c r="E843" s="174"/>
      <c r="F843" s="176"/>
      <c r="G843" s="226"/>
      <c r="H843" s="166"/>
      <c r="I843" s="166"/>
      <c r="J843" s="174"/>
      <c r="K843" s="174"/>
      <c r="L843" s="176"/>
      <c r="M843" s="174"/>
    </row>
    <row r="844" spans="1:13" x14ac:dyDescent="0.2">
      <c r="A844" s="174"/>
      <c r="B844" s="174"/>
      <c r="C844" s="174"/>
      <c r="D844" s="174"/>
      <c r="E844" s="174"/>
      <c r="F844" s="176"/>
      <c r="G844" s="226"/>
      <c r="H844" s="166"/>
      <c r="I844" s="166"/>
      <c r="J844" s="174"/>
      <c r="K844" s="174"/>
      <c r="L844" s="176"/>
      <c r="M844" s="174"/>
    </row>
    <row r="845" spans="1:13" x14ac:dyDescent="0.2">
      <c r="A845" s="174"/>
      <c r="B845" s="174"/>
      <c r="C845" s="174"/>
      <c r="D845" s="174"/>
      <c r="E845" s="174"/>
      <c r="F845" s="176"/>
      <c r="G845" s="226"/>
      <c r="H845" s="166"/>
      <c r="I845" s="166"/>
      <c r="J845" s="174"/>
      <c r="K845" s="174"/>
      <c r="L845" s="176"/>
      <c r="M845" s="174"/>
    </row>
    <row r="846" spans="1:13" x14ac:dyDescent="0.2">
      <c r="A846" s="174"/>
      <c r="B846" s="174"/>
      <c r="C846" s="174"/>
      <c r="D846" s="174"/>
      <c r="E846" s="174"/>
      <c r="F846" s="176"/>
      <c r="G846" s="226"/>
      <c r="H846" s="166"/>
      <c r="I846" s="166"/>
      <c r="J846" s="174"/>
      <c r="K846" s="174"/>
      <c r="L846" s="176"/>
      <c r="M846" s="174"/>
    </row>
    <row r="847" spans="1:13" x14ac:dyDescent="0.2">
      <c r="A847" s="174"/>
      <c r="B847" s="174"/>
      <c r="C847" s="174"/>
      <c r="D847" s="174"/>
      <c r="E847" s="174"/>
      <c r="F847" s="176"/>
      <c r="G847" s="226"/>
      <c r="H847" s="166"/>
      <c r="I847" s="166"/>
      <c r="J847" s="174"/>
      <c r="K847" s="174"/>
      <c r="L847" s="176"/>
      <c r="M847" s="174"/>
    </row>
    <row r="848" spans="1:13" x14ac:dyDescent="0.2">
      <c r="A848" s="174"/>
      <c r="B848" s="174"/>
      <c r="C848" s="174"/>
      <c r="D848" s="174"/>
      <c r="E848" s="174"/>
      <c r="F848" s="176"/>
      <c r="G848" s="226"/>
      <c r="H848" s="166"/>
      <c r="I848" s="166"/>
      <c r="J848" s="174"/>
      <c r="K848" s="174"/>
      <c r="L848" s="176"/>
      <c r="M848" s="174"/>
    </row>
    <row r="849" spans="1:13" x14ac:dyDescent="0.2">
      <c r="A849" s="174"/>
      <c r="B849" s="174"/>
      <c r="C849" s="174"/>
      <c r="D849" s="174"/>
      <c r="E849" s="174"/>
      <c r="F849" s="176"/>
      <c r="G849" s="226"/>
      <c r="H849" s="166"/>
      <c r="I849" s="166"/>
      <c r="J849" s="174"/>
      <c r="K849" s="174"/>
      <c r="L849" s="176"/>
      <c r="M849" s="174"/>
    </row>
    <row r="850" spans="1:13" x14ac:dyDescent="0.2">
      <c r="A850" s="174"/>
      <c r="B850" s="174"/>
      <c r="C850" s="174"/>
      <c r="D850" s="174"/>
      <c r="E850" s="174"/>
      <c r="F850" s="176"/>
      <c r="G850" s="226"/>
      <c r="H850" s="166"/>
      <c r="I850" s="166"/>
      <c r="J850" s="174"/>
      <c r="K850" s="174"/>
      <c r="L850" s="176"/>
      <c r="M850" s="174"/>
    </row>
    <row r="851" spans="1:13" x14ac:dyDescent="0.2">
      <c r="A851" s="174"/>
      <c r="B851" s="174"/>
      <c r="C851" s="174"/>
      <c r="D851" s="174"/>
      <c r="E851" s="174"/>
      <c r="F851" s="176"/>
      <c r="G851" s="226"/>
      <c r="H851" s="166"/>
      <c r="I851" s="166"/>
      <c r="J851" s="174"/>
      <c r="K851" s="174"/>
      <c r="L851" s="176"/>
      <c r="M851" s="174"/>
    </row>
    <row r="852" spans="1:13" x14ac:dyDescent="0.2">
      <c r="A852" s="174"/>
      <c r="B852" s="174"/>
      <c r="C852" s="174"/>
      <c r="D852" s="174"/>
      <c r="E852" s="174"/>
      <c r="F852" s="176"/>
      <c r="G852" s="226"/>
      <c r="H852" s="166"/>
      <c r="I852" s="166"/>
      <c r="J852" s="174"/>
      <c r="K852" s="174"/>
      <c r="L852" s="176"/>
      <c r="M852" s="174"/>
    </row>
    <row r="853" spans="1:13" x14ac:dyDescent="0.2">
      <c r="A853" s="174"/>
      <c r="B853" s="174"/>
      <c r="C853" s="174"/>
      <c r="D853" s="174"/>
      <c r="E853" s="174"/>
      <c r="F853" s="176"/>
      <c r="G853" s="226"/>
      <c r="H853" s="166"/>
      <c r="I853" s="166"/>
      <c r="J853" s="174"/>
      <c r="K853" s="174"/>
      <c r="L853" s="176"/>
      <c r="M853" s="174"/>
    </row>
    <row r="854" spans="1:13" x14ac:dyDescent="0.2">
      <c r="A854" s="174"/>
      <c r="B854" s="174"/>
      <c r="C854" s="174"/>
      <c r="D854" s="174"/>
      <c r="E854" s="174"/>
      <c r="F854" s="176"/>
      <c r="G854" s="226"/>
      <c r="H854" s="166"/>
      <c r="I854" s="166"/>
      <c r="J854" s="174"/>
      <c r="K854" s="174"/>
      <c r="L854" s="176"/>
      <c r="M854" s="174"/>
    </row>
    <row r="855" spans="1:13" x14ac:dyDescent="0.2">
      <c r="A855" s="174"/>
      <c r="B855" s="174"/>
      <c r="C855" s="174"/>
      <c r="D855" s="174"/>
      <c r="E855" s="174"/>
      <c r="F855" s="176"/>
      <c r="G855" s="226"/>
      <c r="H855" s="166"/>
      <c r="I855" s="166"/>
      <c r="J855" s="174"/>
      <c r="K855" s="174"/>
      <c r="L855" s="176"/>
      <c r="M855" s="174"/>
    </row>
    <row r="856" spans="1:13" x14ac:dyDescent="0.2">
      <c r="A856" s="174"/>
      <c r="B856" s="174"/>
      <c r="C856" s="174"/>
      <c r="D856" s="174"/>
      <c r="E856" s="174"/>
      <c r="F856" s="176"/>
      <c r="G856" s="226"/>
      <c r="H856" s="166"/>
      <c r="I856" s="166"/>
      <c r="J856" s="174"/>
      <c r="K856" s="174"/>
      <c r="L856" s="176"/>
      <c r="M856" s="174"/>
    </row>
    <row r="857" spans="1:13" x14ac:dyDescent="0.2">
      <c r="A857" s="174"/>
      <c r="B857" s="174"/>
      <c r="C857" s="174"/>
      <c r="D857" s="174"/>
      <c r="E857" s="174"/>
      <c r="F857" s="176"/>
      <c r="G857" s="226"/>
      <c r="H857" s="166"/>
      <c r="I857" s="166"/>
      <c r="J857" s="174"/>
      <c r="K857" s="174"/>
      <c r="L857" s="176"/>
      <c r="M857" s="174"/>
    </row>
    <row r="858" spans="1:13" x14ac:dyDescent="0.2">
      <c r="A858" s="174"/>
      <c r="B858" s="174"/>
      <c r="C858" s="174"/>
      <c r="D858" s="174"/>
      <c r="E858" s="174"/>
      <c r="F858" s="176"/>
      <c r="G858" s="226"/>
      <c r="H858" s="166"/>
      <c r="I858" s="166"/>
      <c r="J858" s="174"/>
      <c r="K858" s="174"/>
      <c r="L858" s="176"/>
      <c r="M858" s="174"/>
    </row>
    <row r="859" spans="1:13" x14ac:dyDescent="0.2">
      <c r="A859" s="174"/>
      <c r="B859" s="174"/>
      <c r="C859" s="174"/>
      <c r="D859" s="174"/>
      <c r="E859" s="174"/>
      <c r="F859" s="176"/>
      <c r="G859" s="226"/>
      <c r="H859" s="166"/>
      <c r="I859" s="166"/>
      <c r="J859" s="174"/>
      <c r="K859" s="174"/>
      <c r="L859" s="176"/>
      <c r="M859" s="174"/>
    </row>
    <row r="860" spans="1:13" x14ac:dyDescent="0.2">
      <c r="A860" s="174"/>
      <c r="B860" s="174"/>
      <c r="C860" s="174"/>
      <c r="D860" s="174"/>
      <c r="E860" s="174"/>
      <c r="F860" s="176"/>
      <c r="G860" s="226"/>
      <c r="H860" s="166"/>
      <c r="I860" s="166"/>
      <c r="J860" s="174"/>
      <c r="K860" s="174"/>
      <c r="L860" s="176"/>
      <c r="M860" s="174"/>
    </row>
    <row r="861" spans="1:13" x14ac:dyDescent="0.2">
      <c r="A861" s="174"/>
      <c r="B861" s="174"/>
      <c r="C861" s="174"/>
      <c r="D861" s="174"/>
      <c r="E861" s="174"/>
      <c r="F861" s="176"/>
      <c r="G861" s="226"/>
      <c r="H861" s="166"/>
      <c r="I861" s="166"/>
      <c r="J861" s="174"/>
      <c r="K861" s="174"/>
      <c r="L861" s="176"/>
      <c r="M861" s="174"/>
    </row>
    <row r="862" spans="1:13" x14ac:dyDescent="0.2">
      <c r="A862" s="174"/>
      <c r="B862" s="174"/>
      <c r="C862" s="174"/>
      <c r="D862" s="174"/>
      <c r="E862" s="174"/>
      <c r="F862" s="176"/>
      <c r="G862" s="226"/>
      <c r="H862" s="166"/>
      <c r="I862" s="166"/>
      <c r="J862" s="174"/>
      <c r="K862" s="174"/>
      <c r="L862" s="176"/>
      <c r="M862" s="174"/>
    </row>
    <row r="863" spans="1:13" x14ac:dyDescent="0.2">
      <c r="A863" s="174"/>
      <c r="B863" s="174"/>
      <c r="C863" s="174"/>
      <c r="D863" s="174"/>
      <c r="E863" s="174"/>
      <c r="F863" s="176"/>
      <c r="G863" s="226"/>
      <c r="H863" s="166"/>
      <c r="I863" s="166"/>
      <c r="J863" s="174"/>
      <c r="K863" s="174"/>
      <c r="L863" s="176"/>
      <c r="M863" s="174"/>
    </row>
    <row r="864" spans="1:13" x14ac:dyDescent="0.2">
      <c r="A864" s="174"/>
      <c r="B864" s="174"/>
      <c r="C864" s="174"/>
      <c r="D864" s="174"/>
      <c r="E864" s="174"/>
      <c r="F864" s="176"/>
      <c r="G864" s="226"/>
      <c r="H864" s="166"/>
      <c r="I864" s="166"/>
      <c r="J864" s="174"/>
      <c r="K864" s="174"/>
      <c r="L864" s="176"/>
      <c r="M864" s="174"/>
    </row>
    <row r="865" spans="1:13" x14ac:dyDescent="0.2">
      <c r="A865" s="174"/>
      <c r="B865" s="174"/>
      <c r="C865" s="174"/>
      <c r="D865" s="174"/>
      <c r="E865" s="174"/>
      <c r="F865" s="176"/>
      <c r="G865" s="226"/>
      <c r="H865" s="166"/>
      <c r="I865" s="166"/>
      <c r="J865" s="174"/>
      <c r="K865" s="174"/>
      <c r="L865" s="176"/>
      <c r="M865" s="174"/>
    </row>
    <row r="866" spans="1:13" x14ac:dyDescent="0.2">
      <c r="A866" s="174"/>
      <c r="B866" s="174"/>
      <c r="C866" s="174"/>
      <c r="D866" s="174"/>
      <c r="E866" s="174"/>
      <c r="F866" s="176"/>
      <c r="G866" s="226"/>
      <c r="H866" s="166"/>
      <c r="I866" s="166"/>
      <c r="J866" s="174"/>
      <c r="K866" s="174"/>
      <c r="L866" s="176"/>
      <c r="M866" s="174"/>
    </row>
    <row r="867" spans="1:13" x14ac:dyDescent="0.2">
      <c r="A867" s="174"/>
      <c r="B867" s="174"/>
      <c r="C867" s="174"/>
      <c r="D867" s="174"/>
      <c r="E867" s="174"/>
      <c r="F867" s="176"/>
      <c r="G867" s="226"/>
      <c r="H867" s="166"/>
      <c r="I867" s="166"/>
      <c r="J867" s="174"/>
      <c r="K867" s="174"/>
      <c r="L867" s="176"/>
      <c r="M867" s="174"/>
    </row>
    <row r="868" spans="1:13" x14ac:dyDescent="0.2">
      <c r="A868" s="174"/>
      <c r="B868" s="174"/>
      <c r="C868" s="174"/>
      <c r="D868" s="174"/>
      <c r="E868" s="174"/>
      <c r="F868" s="176"/>
      <c r="G868" s="226"/>
      <c r="H868" s="166"/>
      <c r="I868" s="166"/>
      <c r="J868" s="174"/>
      <c r="K868" s="174"/>
      <c r="L868" s="176"/>
      <c r="M868" s="174"/>
    </row>
    <row r="869" spans="1:13" x14ac:dyDescent="0.2">
      <c r="A869" s="174"/>
      <c r="B869" s="174"/>
      <c r="C869" s="174"/>
      <c r="D869" s="174"/>
      <c r="E869" s="174"/>
      <c r="F869" s="176"/>
      <c r="G869" s="226"/>
      <c r="H869" s="166"/>
      <c r="I869" s="166"/>
      <c r="J869" s="174"/>
      <c r="K869" s="174"/>
      <c r="L869" s="176"/>
      <c r="M869" s="174"/>
    </row>
    <row r="870" spans="1:13" x14ac:dyDescent="0.2">
      <c r="A870" s="174"/>
      <c r="B870" s="174"/>
      <c r="C870" s="174"/>
      <c r="D870" s="174"/>
      <c r="E870" s="174"/>
      <c r="F870" s="176"/>
      <c r="G870" s="226"/>
      <c r="H870" s="166"/>
      <c r="I870" s="166"/>
      <c r="J870" s="174"/>
      <c r="K870" s="174"/>
      <c r="L870" s="176"/>
      <c r="M870" s="174"/>
    </row>
    <row r="871" spans="1:13" x14ac:dyDescent="0.2">
      <c r="A871" s="174"/>
      <c r="B871" s="174"/>
      <c r="C871" s="174"/>
      <c r="D871" s="174"/>
      <c r="E871" s="174"/>
      <c r="F871" s="176"/>
      <c r="G871" s="226"/>
      <c r="H871" s="166"/>
      <c r="I871" s="166"/>
      <c r="J871" s="174"/>
      <c r="K871" s="174"/>
      <c r="L871" s="176"/>
      <c r="M871" s="174"/>
    </row>
    <row r="872" spans="1:13" x14ac:dyDescent="0.2">
      <c r="A872" s="174"/>
      <c r="B872" s="174"/>
      <c r="C872" s="174"/>
      <c r="D872" s="174"/>
      <c r="E872" s="174"/>
      <c r="F872" s="176"/>
      <c r="G872" s="226"/>
      <c r="H872" s="166"/>
      <c r="I872" s="166"/>
      <c r="J872" s="174"/>
      <c r="K872" s="174"/>
      <c r="L872" s="176"/>
      <c r="M872" s="174"/>
    </row>
    <row r="873" spans="1:13" x14ac:dyDescent="0.2">
      <c r="A873" s="174"/>
      <c r="B873" s="174"/>
      <c r="C873" s="174"/>
      <c r="D873" s="174"/>
      <c r="E873" s="174"/>
      <c r="F873" s="176"/>
      <c r="G873" s="226"/>
      <c r="H873" s="166"/>
      <c r="I873" s="166"/>
      <c r="J873" s="174"/>
      <c r="K873" s="174"/>
      <c r="L873" s="176"/>
      <c r="M873" s="174"/>
    </row>
    <row r="874" spans="1:13" x14ac:dyDescent="0.2">
      <c r="A874" s="174"/>
      <c r="B874" s="174"/>
      <c r="C874" s="174"/>
      <c r="D874" s="174"/>
      <c r="E874" s="174"/>
      <c r="F874" s="176"/>
      <c r="G874" s="226"/>
      <c r="H874" s="166"/>
      <c r="I874" s="166"/>
      <c r="J874" s="174"/>
      <c r="K874" s="174"/>
      <c r="L874" s="176"/>
      <c r="M874" s="174"/>
    </row>
    <row r="875" spans="1:13" x14ac:dyDescent="0.2">
      <c r="A875" s="174"/>
      <c r="B875" s="174"/>
      <c r="C875" s="174"/>
      <c r="D875" s="174"/>
      <c r="E875" s="174"/>
      <c r="F875" s="176"/>
      <c r="G875" s="226"/>
      <c r="H875" s="166"/>
      <c r="I875" s="166"/>
      <c r="J875" s="174"/>
      <c r="K875" s="174"/>
      <c r="L875" s="176"/>
      <c r="M875" s="174"/>
    </row>
    <row r="876" spans="1:13" x14ac:dyDescent="0.2">
      <c r="A876" s="174"/>
      <c r="B876" s="174"/>
      <c r="C876" s="174"/>
      <c r="D876" s="174"/>
      <c r="E876" s="174"/>
      <c r="F876" s="176"/>
      <c r="G876" s="226"/>
      <c r="H876" s="166"/>
      <c r="I876" s="166"/>
      <c r="J876" s="174"/>
      <c r="K876" s="174"/>
      <c r="L876" s="176"/>
      <c r="M876" s="174"/>
    </row>
    <row r="877" spans="1:13" x14ac:dyDescent="0.2">
      <c r="A877" s="174"/>
      <c r="B877" s="174"/>
      <c r="C877" s="174"/>
      <c r="D877" s="174"/>
      <c r="E877" s="174"/>
      <c r="F877" s="176"/>
      <c r="G877" s="226"/>
      <c r="H877" s="166"/>
      <c r="I877" s="166"/>
      <c r="J877" s="174"/>
      <c r="K877" s="174"/>
      <c r="L877" s="176"/>
      <c r="M877" s="174"/>
    </row>
    <row r="878" spans="1:13" x14ac:dyDescent="0.2">
      <c r="A878" s="174"/>
      <c r="B878" s="174"/>
      <c r="C878" s="174"/>
      <c r="D878" s="174"/>
      <c r="E878" s="174"/>
      <c r="F878" s="176"/>
      <c r="G878" s="226"/>
      <c r="H878" s="166"/>
      <c r="I878" s="166"/>
      <c r="J878" s="174"/>
      <c r="K878" s="174"/>
      <c r="L878" s="176"/>
      <c r="M878" s="174"/>
    </row>
    <row r="879" spans="1:13" x14ac:dyDescent="0.2">
      <c r="A879" s="174"/>
      <c r="B879" s="174"/>
      <c r="C879" s="174"/>
      <c r="D879" s="174"/>
      <c r="E879" s="174"/>
      <c r="F879" s="176"/>
      <c r="G879" s="226"/>
      <c r="H879" s="166"/>
      <c r="I879" s="166"/>
      <c r="J879" s="174"/>
      <c r="K879" s="174"/>
      <c r="L879" s="176"/>
      <c r="M879" s="174"/>
    </row>
    <row r="880" spans="1:13" x14ac:dyDescent="0.2">
      <c r="A880" s="174"/>
      <c r="B880" s="174"/>
      <c r="C880" s="174"/>
      <c r="D880" s="174"/>
      <c r="E880" s="174"/>
      <c r="F880" s="176"/>
      <c r="G880" s="226"/>
      <c r="H880" s="166"/>
      <c r="I880" s="166"/>
      <c r="J880" s="174"/>
      <c r="K880" s="174"/>
      <c r="L880" s="176"/>
      <c r="M880" s="174"/>
    </row>
    <row r="881" spans="1:13" x14ac:dyDescent="0.2">
      <c r="A881" s="174"/>
      <c r="B881" s="174"/>
      <c r="C881" s="174"/>
      <c r="D881" s="174"/>
      <c r="E881" s="174"/>
      <c r="F881" s="176"/>
      <c r="G881" s="226"/>
      <c r="H881" s="166"/>
      <c r="I881" s="166"/>
      <c r="J881" s="174"/>
      <c r="K881" s="174"/>
      <c r="L881" s="176"/>
      <c r="M881" s="174"/>
    </row>
    <row r="882" spans="1:13" x14ac:dyDescent="0.2">
      <c r="A882" s="174"/>
      <c r="B882" s="174"/>
      <c r="C882" s="174"/>
      <c r="D882" s="174"/>
      <c r="E882" s="174"/>
      <c r="F882" s="176"/>
      <c r="G882" s="226"/>
      <c r="H882" s="166"/>
      <c r="I882" s="166"/>
      <c r="J882" s="174"/>
      <c r="K882" s="174"/>
      <c r="L882" s="176"/>
      <c r="M882" s="174"/>
    </row>
    <row r="883" spans="1:13" x14ac:dyDescent="0.2">
      <c r="A883" s="174"/>
      <c r="B883" s="174"/>
      <c r="C883" s="174"/>
      <c r="D883" s="174"/>
      <c r="E883" s="174"/>
      <c r="F883" s="176"/>
      <c r="G883" s="226"/>
      <c r="H883" s="166"/>
      <c r="I883" s="166"/>
      <c r="J883" s="174"/>
      <c r="K883" s="174"/>
      <c r="L883" s="176"/>
      <c r="M883" s="174"/>
    </row>
    <row r="884" spans="1:13" x14ac:dyDescent="0.2">
      <c r="A884" s="174"/>
      <c r="B884" s="174"/>
      <c r="C884" s="174"/>
      <c r="D884" s="174"/>
      <c r="E884" s="174"/>
      <c r="F884" s="176"/>
      <c r="G884" s="226"/>
      <c r="H884" s="166"/>
      <c r="I884" s="166"/>
      <c r="J884" s="174"/>
      <c r="K884" s="174"/>
      <c r="L884" s="176"/>
      <c r="M884" s="174"/>
    </row>
    <row r="885" spans="1:13" x14ac:dyDescent="0.2">
      <c r="A885" s="174"/>
      <c r="B885" s="174"/>
      <c r="C885" s="174"/>
      <c r="D885" s="174"/>
      <c r="E885" s="174"/>
      <c r="F885" s="176"/>
      <c r="G885" s="226"/>
      <c r="H885" s="166"/>
      <c r="I885" s="166"/>
      <c r="J885" s="174"/>
      <c r="K885" s="174"/>
      <c r="L885" s="176"/>
      <c r="M885" s="174"/>
    </row>
    <row r="886" spans="1:13" x14ac:dyDescent="0.2">
      <c r="A886" s="174"/>
      <c r="B886" s="174"/>
      <c r="C886" s="174"/>
      <c r="D886" s="174"/>
      <c r="E886" s="174"/>
      <c r="F886" s="176"/>
      <c r="G886" s="226"/>
      <c r="H886" s="166"/>
      <c r="I886" s="166"/>
      <c r="J886" s="174"/>
      <c r="K886" s="174"/>
      <c r="L886" s="176"/>
      <c r="M886" s="174"/>
    </row>
    <row r="887" spans="1:13" x14ac:dyDescent="0.2">
      <c r="A887" s="174"/>
      <c r="B887" s="174"/>
      <c r="C887" s="174"/>
      <c r="D887" s="174"/>
      <c r="E887" s="174"/>
      <c r="F887" s="176"/>
      <c r="G887" s="226"/>
      <c r="H887" s="166"/>
      <c r="I887" s="166"/>
      <c r="J887" s="174"/>
      <c r="K887" s="174"/>
      <c r="L887" s="176"/>
      <c r="M887" s="174"/>
    </row>
    <row r="888" spans="1:13" x14ac:dyDescent="0.2">
      <c r="A888" s="174"/>
      <c r="B888" s="174"/>
      <c r="C888" s="174"/>
      <c r="D888" s="174"/>
      <c r="E888" s="174"/>
      <c r="F888" s="176"/>
      <c r="G888" s="226"/>
      <c r="H888" s="166"/>
      <c r="I888" s="166"/>
      <c r="J888" s="174"/>
      <c r="K888" s="174"/>
      <c r="L888" s="176"/>
      <c r="M888" s="174"/>
    </row>
    <row r="889" spans="1:13" x14ac:dyDescent="0.2">
      <c r="A889" s="174"/>
      <c r="B889" s="174"/>
      <c r="C889" s="174"/>
      <c r="D889" s="174"/>
      <c r="E889" s="174"/>
      <c r="F889" s="176"/>
      <c r="G889" s="226"/>
      <c r="H889" s="166"/>
      <c r="I889" s="166"/>
      <c r="J889" s="174"/>
      <c r="K889" s="174"/>
      <c r="L889" s="176"/>
      <c r="M889" s="174"/>
    </row>
    <row r="890" spans="1:13" x14ac:dyDescent="0.2">
      <c r="A890" s="174"/>
      <c r="B890" s="174"/>
      <c r="C890" s="174"/>
      <c r="D890" s="174"/>
      <c r="E890" s="174"/>
      <c r="F890" s="176"/>
      <c r="G890" s="226"/>
      <c r="H890" s="166"/>
      <c r="I890" s="166"/>
      <c r="J890" s="174"/>
      <c r="K890" s="174"/>
      <c r="L890" s="176"/>
      <c r="M890" s="174"/>
    </row>
    <row r="891" spans="1:13" x14ac:dyDescent="0.2">
      <c r="A891" s="174"/>
      <c r="B891" s="174"/>
      <c r="C891" s="174"/>
      <c r="D891" s="174"/>
      <c r="E891" s="174"/>
      <c r="F891" s="176"/>
      <c r="G891" s="226"/>
      <c r="H891" s="166"/>
      <c r="I891" s="166"/>
      <c r="J891" s="174"/>
      <c r="K891" s="174"/>
      <c r="L891" s="176"/>
      <c r="M891" s="174"/>
    </row>
    <row r="892" spans="1:13" x14ac:dyDescent="0.2">
      <c r="A892" s="174"/>
      <c r="B892" s="174"/>
      <c r="C892" s="174"/>
      <c r="D892" s="174"/>
      <c r="E892" s="174"/>
      <c r="F892" s="176"/>
      <c r="G892" s="226"/>
      <c r="H892" s="166"/>
      <c r="I892" s="166"/>
      <c r="J892" s="174"/>
      <c r="K892" s="174"/>
      <c r="L892" s="176"/>
      <c r="M892" s="174"/>
    </row>
    <row r="893" spans="1:13" x14ac:dyDescent="0.2">
      <c r="A893" s="174"/>
      <c r="B893" s="174"/>
      <c r="C893" s="174"/>
      <c r="D893" s="174"/>
      <c r="E893" s="174"/>
      <c r="F893" s="176"/>
      <c r="G893" s="226"/>
      <c r="H893" s="166"/>
      <c r="I893" s="166"/>
      <c r="J893" s="174"/>
      <c r="K893" s="174"/>
      <c r="L893" s="176"/>
      <c r="M893" s="174"/>
    </row>
    <row r="894" spans="1:13" x14ac:dyDescent="0.2">
      <c r="A894" s="174"/>
      <c r="B894" s="174"/>
      <c r="C894" s="174"/>
      <c r="D894" s="174"/>
      <c r="E894" s="174"/>
      <c r="F894" s="176"/>
      <c r="G894" s="226"/>
      <c r="H894" s="166"/>
      <c r="I894" s="166"/>
      <c r="J894" s="174"/>
      <c r="K894" s="174"/>
      <c r="L894" s="176"/>
      <c r="M894" s="174"/>
    </row>
    <row r="895" spans="1:13" x14ac:dyDescent="0.2">
      <c r="A895" s="174"/>
      <c r="B895" s="174"/>
      <c r="C895" s="174"/>
      <c r="D895" s="174"/>
      <c r="E895" s="174"/>
      <c r="F895" s="176"/>
      <c r="G895" s="226"/>
      <c r="H895" s="166"/>
      <c r="I895" s="166"/>
      <c r="J895" s="174"/>
      <c r="K895" s="174"/>
      <c r="L895" s="176"/>
      <c r="M895" s="174"/>
    </row>
    <row r="896" spans="1:13" x14ac:dyDescent="0.2">
      <c r="A896" s="174"/>
      <c r="B896" s="174"/>
      <c r="C896" s="174"/>
      <c r="D896" s="174"/>
      <c r="E896" s="174"/>
      <c r="F896" s="176"/>
      <c r="G896" s="226"/>
      <c r="H896" s="166"/>
      <c r="I896" s="166"/>
      <c r="J896" s="174"/>
      <c r="K896" s="174"/>
      <c r="L896" s="176"/>
      <c r="M896" s="174"/>
    </row>
    <row r="897" spans="1:13" x14ac:dyDescent="0.2">
      <c r="A897" s="174"/>
      <c r="B897" s="174"/>
      <c r="C897" s="174"/>
      <c r="D897" s="174"/>
      <c r="E897" s="174"/>
      <c r="F897" s="176"/>
      <c r="G897" s="226"/>
      <c r="H897" s="166"/>
      <c r="I897" s="166"/>
      <c r="J897" s="174"/>
      <c r="K897" s="174"/>
      <c r="L897" s="176"/>
      <c r="M897" s="174"/>
    </row>
    <row r="898" spans="1:13" x14ac:dyDescent="0.2">
      <c r="A898" s="174"/>
      <c r="B898" s="174"/>
      <c r="C898" s="174"/>
      <c r="D898" s="174"/>
      <c r="E898" s="174"/>
      <c r="F898" s="176"/>
      <c r="G898" s="226"/>
      <c r="H898" s="166"/>
      <c r="I898" s="166"/>
      <c r="J898" s="174"/>
      <c r="K898" s="174"/>
      <c r="L898" s="176"/>
      <c r="M898" s="174"/>
    </row>
    <row r="899" spans="1:13" x14ac:dyDescent="0.2">
      <c r="A899" s="174"/>
      <c r="B899" s="174"/>
      <c r="C899" s="174"/>
      <c r="D899" s="174"/>
      <c r="E899" s="174"/>
      <c r="F899" s="176"/>
      <c r="G899" s="226"/>
      <c r="H899" s="166"/>
      <c r="I899" s="166"/>
      <c r="J899" s="174"/>
      <c r="K899" s="174"/>
      <c r="L899" s="176"/>
      <c r="M899" s="174"/>
    </row>
    <row r="900" spans="1:13" x14ac:dyDescent="0.2">
      <c r="A900" s="174"/>
      <c r="B900" s="174"/>
      <c r="C900" s="174"/>
      <c r="D900" s="174"/>
      <c r="E900" s="174"/>
      <c r="F900" s="176"/>
      <c r="G900" s="226"/>
      <c r="H900" s="166"/>
      <c r="I900" s="166"/>
      <c r="J900" s="174"/>
      <c r="K900" s="174"/>
      <c r="L900" s="176"/>
      <c r="M900" s="174"/>
    </row>
    <row r="901" spans="1:13" x14ac:dyDescent="0.2">
      <c r="A901" s="174"/>
      <c r="B901" s="174"/>
      <c r="C901" s="174"/>
      <c r="D901" s="174"/>
      <c r="E901" s="174"/>
      <c r="F901" s="176"/>
      <c r="G901" s="226"/>
      <c r="H901" s="166"/>
      <c r="I901" s="166"/>
      <c r="J901" s="174"/>
      <c r="K901" s="174"/>
      <c r="L901" s="176"/>
      <c r="M901" s="174"/>
    </row>
    <row r="902" spans="1:13" x14ac:dyDescent="0.2">
      <c r="A902" s="174"/>
      <c r="B902" s="174"/>
      <c r="C902" s="174"/>
      <c r="D902" s="174"/>
      <c r="E902" s="174"/>
      <c r="F902" s="176"/>
      <c r="G902" s="226"/>
      <c r="H902" s="166"/>
      <c r="I902" s="166"/>
      <c r="J902" s="174"/>
      <c r="K902" s="174"/>
      <c r="L902" s="176"/>
      <c r="M902" s="174"/>
    </row>
    <row r="903" spans="1:13" x14ac:dyDescent="0.2">
      <c r="A903" s="174"/>
      <c r="B903" s="174"/>
      <c r="C903" s="174"/>
      <c r="D903" s="174"/>
      <c r="E903" s="174"/>
      <c r="F903" s="176"/>
      <c r="G903" s="226"/>
      <c r="H903" s="166"/>
      <c r="I903" s="166"/>
      <c r="J903" s="174"/>
      <c r="K903" s="174"/>
      <c r="L903" s="176"/>
      <c r="M903" s="174"/>
    </row>
    <row r="904" spans="1:13" x14ac:dyDescent="0.2">
      <c r="A904" s="174"/>
      <c r="B904" s="174"/>
      <c r="C904" s="174"/>
      <c r="D904" s="174"/>
      <c r="E904" s="174"/>
      <c r="F904" s="176"/>
      <c r="G904" s="226"/>
      <c r="H904" s="166"/>
      <c r="I904" s="166"/>
      <c r="J904" s="174"/>
      <c r="K904" s="174"/>
      <c r="L904" s="176"/>
      <c r="M904" s="174"/>
    </row>
    <row r="905" spans="1:13" x14ac:dyDescent="0.2">
      <c r="A905" s="174"/>
      <c r="B905" s="174"/>
      <c r="C905" s="174"/>
      <c r="D905" s="174"/>
      <c r="E905" s="174"/>
      <c r="F905" s="176"/>
      <c r="G905" s="226"/>
      <c r="H905" s="166"/>
      <c r="I905" s="166"/>
      <c r="J905" s="174"/>
      <c r="K905" s="174"/>
      <c r="L905" s="176"/>
      <c r="M905" s="174"/>
    </row>
    <row r="906" spans="1:13" x14ac:dyDescent="0.2">
      <c r="A906" s="174"/>
      <c r="B906" s="174"/>
      <c r="C906" s="174"/>
      <c r="D906" s="174"/>
      <c r="E906" s="174"/>
      <c r="F906" s="176"/>
      <c r="G906" s="226"/>
      <c r="H906" s="166"/>
      <c r="I906" s="166"/>
      <c r="J906" s="174"/>
      <c r="K906" s="174"/>
      <c r="L906" s="176"/>
      <c r="M906" s="174"/>
    </row>
    <row r="907" spans="1:13" x14ac:dyDescent="0.2">
      <c r="A907" s="174"/>
      <c r="B907" s="174"/>
      <c r="C907" s="174"/>
      <c r="D907" s="174"/>
      <c r="E907" s="174"/>
      <c r="F907" s="176"/>
      <c r="G907" s="226"/>
      <c r="H907" s="166"/>
      <c r="I907" s="166"/>
      <c r="J907" s="174"/>
      <c r="K907" s="174"/>
      <c r="L907" s="176"/>
      <c r="M907" s="174"/>
    </row>
    <row r="908" spans="1:13" x14ac:dyDescent="0.2">
      <c r="A908" s="174"/>
      <c r="B908" s="174"/>
      <c r="C908" s="174"/>
      <c r="D908" s="174"/>
      <c r="E908" s="174"/>
      <c r="F908" s="176"/>
      <c r="G908" s="226"/>
      <c r="H908" s="166"/>
      <c r="I908" s="166"/>
      <c r="J908" s="174"/>
      <c r="K908" s="174"/>
      <c r="L908" s="176"/>
      <c r="M908" s="174"/>
    </row>
    <row r="909" spans="1:13" x14ac:dyDescent="0.2">
      <c r="A909" s="174"/>
      <c r="B909" s="174"/>
      <c r="C909" s="174"/>
      <c r="D909" s="174"/>
      <c r="E909" s="174"/>
      <c r="F909" s="176"/>
      <c r="G909" s="226"/>
      <c r="H909" s="166"/>
      <c r="I909" s="166"/>
      <c r="J909" s="174"/>
      <c r="K909" s="174"/>
      <c r="L909" s="176"/>
      <c r="M909" s="174"/>
    </row>
    <row r="910" spans="1:13" x14ac:dyDescent="0.2">
      <c r="A910" s="174"/>
      <c r="B910" s="174"/>
      <c r="C910" s="174"/>
      <c r="D910" s="174"/>
      <c r="E910" s="174"/>
      <c r="F910" s="176"/>
      <c r="G910" s="226"/>
      <c r="H910" s="166"/>
      <c r="I910" s="166"/>
      <c r="J910" s="174"/>
      <c r="K910" s="174"/>
      <c r="L910" s="176"/>
      <c r="M910" s="174"/>
    </row>
    <row r="911" spans="1:13" x14ac:dyDescent="0.2">
      <c r="A911" s="174"/>
      <c r="B911" s="174"/>
      <c r="C911" s="174"/>
      <c r="D911" s="174"/>
      <c r="E911" s="174"/>
      <c r="F911" s="176"/>
      <c r="G911" s="226"/>
      <c r="H911" s="166"/>
      <c r="I911" s="166"/>
      <c r="J911" s="174"/>
      <c r="K911" s="174"/>
      <c r="L911" s="176"/>
      <c r="M911" s="174"/>
    </row>
    <row r="912" spans="1:13" x14ac:dyDescent="0.2">
      <c r="A912" s="174"/>
      <c r="B912" s="174"/>
      <c r="C912" s="174"/>
      <c r="D912" s="174"/>
      <c r="E912" s="174"/>
      <c r="F912" s="176"/>
      <c r="G912" s="226"/>
      <c r="H912" s="166"/>
      <c r="I912" s="166"/>
      <c r="J912" s="174"/>
      <c r="K912" s="174"/>
      <c r="L912" s="176"/>
      <c r="M912" s="174"/>
    </row>
    <row r="913" spans="1:13" x14ac:dyDescent="0.2">
      <c r="A913" s="174"/>
      <c r="B913" s="174"/>
      <c r="C913" s="174"/>
      <c r="D913" s="174"/>
      <c r="E913" s="174"/>
      <c r="F913" s="176"/>
      <c r="G913" s="226"/>
      <c r="H913" s="166"/>
      <c r="I913" s="166"/>
      <c r="J913" s="174"/>
      <c r="K913" s="174"/>
      <c r="L913" s="176"/>
      <c r="M913" s="174"/>
    </row>
    <row r="914" spans="1:13" x14ac:dyDescent="0.2">
      <c r="A914" s="174"/>
      <c r="B914" s="174"/>
      <c r="C914" s="174"/>
      <c r="D914" s="174"/>
      <c r="E914" s="174"/>
      <c r="F914" s="176"/>
      <c r="G914" s="226"/>
      <c r="H914" s="166"/>
      <c r="I914" s="166"/>
      <c r="J914" s="174"/>
      <c r="K914" s="174"/>
      <c r="L914" s="176"/>
      <c r="M914" s="174"/>
    </row>
    <row r="915" spans="1:13" x14ac:dyDescent="0.2">
      <c r="A915" s="174"/>
      <c r="B915" s="174"/>
      <c r="C915" s="174"/>
      <c r="D915" s="174"/>
      <c r="E915" s="174"/>
      <c r="F915" s="176"/>
      <c r="G915" s="226"/>
      <c r="H915" s="166"/>
      <c r="I915" s="166"/>
      <c r="J915" s="174"/>
      <c r="K915" s="174"/>
      <c r="L915" s="176"/>
      <c r="M915" s="174"/>
    </row>
    <row r="916" spans="1:13" x14ac:dyDescent="0.2">
      <c r="A916" s="174"/>
      <c r="B916" s="174"/>
      <c r="C916" s="174"/>
      <c r="D916" s="174"/>
      <c r="E916" s="174"/>
      <c r="F916" s="176"/>
      <c r="G916" s="226"/>
      <c r="H916" s="166"/>
      <c r="I916" s="166"/>
      <c r="J916" s="174"/>
      <c r="K916" s="174"/>
      <c r="L916" s="176"/>
      <c r="M916" s="174"/>
    </row>
    <row r="917" spans="1:13" x14ac:dyDescent="0.2">
      <c r="A917" s="174"/>
      <c r="B917" s="174"/>
      <c r="C917" s="174"/>
      <c r="D917" s="174"/>
      <c r="E917" s="174"/>
      <c r="F917" s="176"/>
      <c r="G917" s="226"/>
      <c r="H917" s="166"/>
      <c r="I917" s="166"/>
      <c r="J917" s="174"/>
      <c r="K917" s="174"/>
      <c r="L917" s="176"/>
      <c r="M917" s="174"/>
    </row>
    <row r="918" spans="1:13" x14ac:dyDescent="0.2">
      <c r="A918" s="174"/>
      <c r="B918" s="174"/>
      <c r="C918" s="174"/>
      <c r="D918" s="174"/>
      <c r="E918" s="174"/>
      <c r="F918" s="176"/>
      <c r="G918" s="226"/>
      <c r="H918" s="166"/>
      <c r="I918" s="166"/>
      <c r="J918" s="174"/>
      <c r="K918" s="174"/>
      <c r="L918" s="176"/>
      <c r="M918" s="174"/>
    </row>
    <row r="919" spans="1:13" x14ac:dyDescent="0.2">
      <c r="A919" s="174"/>
      <c r="B919" s="174"/>
      <c r="C919" s="174"/>
      <c r="D919" s="174"/>
      <c r="E919" s="174"/>
      <c r="F919" s="176"/>
      <c r="G919" s="226"/>
      <c r="H919" s="166"/>
      <c r="I919" s="166"/>
      <c r="J919" s="174"/>
      <c r="K919" s="174"/>
      <c r="L919" s="176"/>
      <c r="M919" s="174"/>
    </row>
    <row r="920" spans="1:13" x14ac:dyDescent="0.2">
      <c r="A920" s="174"/>
      <c r="B920" s="174"/>
      <c r="C920" s="174"/>
      <c r="D920" s="174"/>
      <c r="E920" s="174"/>
      <c r="F920" s="176"/>
      <c r="G920" s="226"/>
      <c r="H920" s="166"/>
      <c r="I920" s="166"/>
      <c r="J920" s="174"/>
      <c r="K920" s="174"/>
      <c r="L920" s="176"/>
      <c r="M920" s="174"/>
    </row>
    <row r="921" spans="1:13" x14ac:dyDescent="0.2">
      <c r="A921" s="174"/>
      <c r="B921" s="174"/>
      <c r="C921" s="174"/>
      <c r="D921" s="174"/>
      <c r="E921" s="174"/>
      <c r="F921" s="176"/>
      <c r="G921" s="226"/>
      <c r="H921" s="166"/>
      <c r="I921" s="166"/>
      <c r="J921" s="174"/>
      <c r="K921" s="174"/>
      <c r="L921" s="176"/>
      <c r="M921" s="174"/>
    </row>
    <row r="922" spans="1:13" x14ac:dyDescent="0.2">
      <c r="A922" s="174"/>
      <c r="B922" s="174"/>
      <c r="C922" s="174"/>
      <c r="D922" s="174"/>
      <c r="E922" s="174"/>
      <c r="F922" s="176"/>
      <c r="G922" s="226"/>
      <c r="H922" s="166"/>
      <c r="I922" s="166"/>
      <c r="J922" s="174"/>
      <c r="K922" s="174"/>
      <c r="L922" s="176"/>
      <c r="M922" s="174"/>
    </row>
    <row r="923" spans="1:13" x14ac:dyDescent="0.2">
      <c r="A923" s="174"/>
      <c r="B923" s="174"/>
      <c r="C923" s="174"/>
      <c r="D923" s="174"/>
      <c r="E923" s="174"/>
      <c r="F923" s="176"/>
      <c r="G923" s="226"/>
      <c r="H923" s="166"/>
      <c r="I923" s="166"/>
      <c r="J923" s="174"/>
      <c r="K923" s="174"/>
      <c r="L923" s="176"/>
      <c r="M923" s="174"/>
    </row>
    <row r="924" spans="1:13" x14ac:dyDescent="0.2">
      <c r="A924" s="174"/>
      <c r="B924" s="174"/>
      <c r="C924" s="174"/>
      <c r="D924" s="174"/>
      <c r="E924" s="174"/>
      <c r="F924" s="176"/>
      <c r="G924" s="226"/>
      <c r="H924" s="166"/>
      <c r="I924" s="166"/>
      <c r="J924" s="174"/>
      <c r="K924" s="174"/>
      <c r="L924" s="176"/>
      <c r="M924" s="174"/>
    </row>
    <row r="925" spans="1:13" x14ac:dyDescent="0.2">
      <c r="A925" s="174"/>
      <c r="B925" s="174"/>
      <c r="C925" s="174"/>
      <c r="D925" s="174"/>
      <c r="E925" s="174"/>
      <c r="F925" s="176"/>
      <c r="G925" s="226"/>
      <c r="H925" s="166"/>
      <c r="I925" s="166"/>
      <c r="J925" s="174"/>
      <c r="K925" s="174"/>
      <c r="L925" s="176"/>
      <c r="M925" s="174"/>
    </row>
    <row r="926" spans="1:13" x14ac:dyDescent="0.2">
      <c r="A926" s="174"/>
      <c r="B926" s="174"/>
      <c r="C926" s="174"/>
      <c r="D926" s="174"/>
      <c r="E926" s="174"/>
      <c r="F926" s="176"/>
      <c r="G926" s="226"/>
      <c r="H926" s="166"/>
      <c r="I926" s="166"/>
      <c r="J926" s="174"/>
      <c r="K926" s="174"/>
      <c r="L926" s="176"/>
      <c r="M926" s="174"/>
    </row>
    <row r="927" spans="1:13" x14ac:dyDescent="0.2">
      <c r="A927" s="174"/>
      <c r="B927" s="174"/>
      <c r="C927" s="174"/>
      <c r="D927" s="174"/>
      <c r="E927" s="174"/>
      <c r="F927" s="176"/>
      <c r="G927" s="226"/>
      <c r="H927" s="166"/>
      <c r="I927" s="166"/>
      <c r="J927" s="174"/>
      <c r="K927" s="174"/>
      <c r="L927" s="176"/>
      <c r="M927" s="174"/>
    </row>
    <row r="928" spans="1:13" x14ac:dyDescent="0.2">
      <c r="A928" s="174"/>
      <c r="B928" s="174"/>
      <c r="C928" s="174"/>
      <c r="D928" s="174"/>
      <c r="E928" s="174"/>
      <c r="F928" s="176"/>
      <c r="G928" s="226"/>
      <c r="H928" s="166"/>
      <c r="I928" s="166"/>
      <c r="J928" s="174"/>
      <c r="K928" s="174"/>
      <c r="L928" s="176"/>
      <c r="M928" s="174"/>
    </row>
    <row r="929" spans="1:13" x14ac:dyDescent="0.2">
      <c r="A929" s="174"/>
      <c r="B929" s="174"/>
      <c r="C929" s="174"/>
      <c r="D929" s="174"/>
      <c r="E929" s="174"/>
      <c r="F929" s="176"/>
      <c r="G929" s="226"/>
      <c r="H929" s="166"/>
      <c r="I929" s="166"/>
      <c r="J929" s="174"/>
      <c r="K929" s="174"/>
      <c r="L929" s="176"/>
      <c r="M929" s="174"/>
    </row>
    <row r="930" spans="1:13" x14ac:dyDescent="0.2">
      <c r="A930" s="174"/>
      <c r="B930" s="174"/>
      <c r="C930" s="174"/>
      <c r="D930" s="174"/>
      <c r="E930" s="174"/>
      <c r="F930" s="176"/>
      <c r="G930" s="226"/>
      <c r="H930" s="166"/>
      <c r="I930" s="166"/>
      <c r="J930" s="174"/>
      <c r="K930" s="174"/>
      <c r="L930" s="176"/>
      <c r="M930" s="174"/>
    </row>
    <row r="931" spans="1:13" x14ac:dyDescent="0.2">
      <c r="A931" s="174"/>
      <c r="B931" s="174"/>
      <c r="C931" s="174"/>
      <c r="D931" s="174"/>
      <c r="E931" s="174"/>
      <c r="F931" s="176"/>
      <c r="G931" s="226"/>
      <c r="H931" s="166"/>
      <c r="I931" s="166"/>
      <c r="J931" s="174"/>
      <c r="K931" s="174"/>
      <c r="L931" s="176"/>
      <c r="M931" s="174"/>
    </row>
    <row r="932" spans="1:13" x14ac:dyDescent="0.2">
      <c r="A932" s="174"/>
      <c r="B932" s="174"/>
      <c r="C932" s="174"/>
      <c r="D932" s="174"/>
      <c r="E932" s="174"/>
      <c r="F932" s="176"/>
      <c r="G932" s="226"/>
      <c r="H932" s="166"/>
      <c r="I932" s="166"/>
      <c r="J932" s="174"/>
      <c r="K932" s="174"/>
      <c r="L932" s="176"/>
      <c r="M932" s="174"/>
    </row>
    <row r="933" spans="1:13" x14ac:dyDescent="0.2">
      <c r="A933" s="174"/>
      <c r="B933" s="174"/>
      <c r="C933" s="174"/>
      <c r="D933" s="174"/>
      <c r="E933" s="174"/>
      <c r="F933" s="176"/>
      <c r="G933" s="226"/>
      <c r="H933" s="166"/>
      <c r="I933" s="166"/>
      <c r="J933" s="174"/>
      <c r="K933" s="174"/>
      <c r="L933" s="176"/>
      <c r="M933" s="174"/>
    </row>
    <row r="934" spans="1:13" x14ac:dyDescent="0.2">
      <c r="A934" s="174"/>
      <c r="B934" s="174"/>
      <c r="C934" s="174"/>
      <c r="D934" s="174"/>
      <c r="E934" s="174"/>
      <c r="F934" s="176"/>
      <c r="G934" s="226"/>
      <c r="H934" s="166"/>
      <c r="I934" s="166"/>
      <c r="J934" s="174"/>
      <c r="K934" s="174"/>
      <c r="L934" s="176"/>
      <c r="M934" s="174"/>
    </row>
    <row r="935" spans="1:13" x14ac:dyDescent="0.2">
      <c r="A935" s="174"/>
      <c r="B935" s="174"/>
      <c r="C935" s="174"/>
      <c r="D935" s="174"/>
      <c r="E935" s="174"/>
      <c r="F935" s="176"/>
      <c r="G935" s="226"/>
      <c r="H935" s="166"/>
      <c r="I935" s="166"/>
      <c r="J935" s="174"/>
      <c r="K935" s="174"/>
      <c r="L935" s="176"/>
      <c r="M935" s="174"/>
    </row>
    <row r="936" spans="1:13" x14ac:dyDescent="0.2">
      <c r="A936" s="174"/>
      <c r="B936" s="174"/>
      <c r="C936" s="174"/>
      <c r="D936" s="174"/>
      <c r="E936" s="174"/>
      <c r="F936" s="176"/>
      <c r="G936" s="226"/>
      <c r="H936" s="166"/>
      <c r="I936" s="166"/>
      <c r="J936" s="174"/>
      <c r="K936" s="174"/>
      <c r="L936" s="176"/>
      <c r="M936" s="174"/>
    </row>
    <row r="937" spans="1:13" x14ac:dyDescent="0.2">
      <c r="A937" s="174"/>
      <c r="B937" s="174"/>
      <c r="C937" s="174"/>
      <c r="D937" s="174"/>
      <c r="E937" s="174"/>
      <c r="F937" s="176"/>
      <c r="G937" s="226"/>
      <c r="H937" s="166"/>
      <c r="I937" s="166"/>
      <c r="J937" s="174"/>
      <c r="K937" s="174"/>
      <c r="L937" s="176"/>
      <c r="M937" s="174"/>
    </row>
    <row r="938" spans="1:13" x14ac:dyDescent="0.2">
      <c r="A938" s="174"/>
      <c r="B938" s="174"/>
      <c r="C938" s="174"/>
      <c r="D938" s="174"/>
      <c r="E938" s="174"/>
      <c r="F938" s="176"/>
      <c r="G938" s="226"/>
      <c r="H938" s="166"/>
      <c r="I938" s="166"/>
      <c r="J938" s="174"/>
      <c r="K938" s="174"/>
      <c r="L938" s="176"/>
      <c r="M938" s="174"/>
    </row>
    <row r="939" spans="1:13" x14ac:dyDescent="0.2">
      <c r="A939" s="174"/>
      <c r="B939" s="174"/>
      <c r="C939" s="174"/>
      <c r="D939" s="174"/>
      <c r="E939" s="174"/>
      <c r="F939" s="176"/>
      <c r="G939" s="226"/>
      <c r="H939" s="166"/>
      <c r="I939" s="166"/>
      <c r="J939" s="174"/>
      <c r="K939" s="174"/>
      <c r="L939" s="176"/>
      <c r="M939" s="174"/>
    </row>
    <row r="940" spans="1:13" x14ac:dyDescent="0.2">
      <c r="A940" s="174"/>
      <c r="B940" s="174"/>
      <c r="C940" s="174"/>
      <c r="D940" s="174"/>
      <c r="E940" s="174"/>
      <c r="F940" s="176"/>
      <c r="G940" s="226"/>
      <c r="H940" s="166"/>
      <c r="I940" s="166"/>
      <c r="J940" s="174"/>
      <c r="K940" s="174"/>
      <c r="L940" s="176"/>
      <c r="M940" s="174"/>
    </row>
    <row r="941" spans="1:13" x14ac:dyDescent="0.2">
      <c r="A941" s="174"/>
      <c r="B941" s="174"/>
      <c r="C941" s="174"/>
      <c r="D941" s="174"/>
      <c r="E941" s="174"/>
      <c r="F941" s="176"/>
      <c r="G941" s="226"/>
      <c r="H941" s="166"/>
      <c r="I941" s="166"/>
      <c r="J941" s="174"/>
      <c r="K941" s="174"/>
      <c r="L941" s="176"/>
      <c r="M941" s="174"/>
    </row>
    <row r="942" spans="1:13" x14ac:dyDescent="0.2">
      <c r="A942" s="174"/>
      <c r="B942" s="174"/>
      <c r="C942" s="174"/>
      <c r="D942" s="174"/>
      <c r="E942" s="174"/>
      <c r="F942" s="176"/>
      <c r="G942" s="226"/>
      <c r="H942" s="166"/>
      <c r="I942" s="166"/>
      <c r="J942" s="174"/>
      <c r="K942" s="174"/>
      <c r="L942" s="176"/>
      <c r="M942" s="174"/>
    </row>
    <row r="943" spans="1:13" x14ac:dyDescent="0.2">
      <c r="A943" s="174"/>
      <c r="B943" s="174"/>
      <c r="C943" s="174"/>
      <c r="D943" s="174"/>
      <c r="E943" s="174"/>
      <c r="F943" s="176"/>
      <c r="G943" s="226"/>
      <c r="H943" s="166"/>
      <c r="I943" s="166"/>
      <c r="J943" s="174"/>
      <c r="K943" s="174"/>
      <c r="L943" s="176"/>
      <c r="M943" s="174"/>
    </row>
    <row r="944" spans="1:13" x14ac:dyDescent="0.2">
      <c r="A944" s="174"/>
      <c r="B944" s="174"/>
      <c r="C944" s="174"/>
      <c r="D944" s="174"/>
      <c r="E944" s="174"/>
      <c r="F944" s="176"/>
      <c r="G944" s="226"/>
      <c r="H944" s="166"/>
      <c r="I944" s="166"/>
      <c r="J944" s="174"/>
      <c r="K944" s="174"/>
      <c r="L944" s="176"/>
      <c r="M944" s="174"/>
    </row>
    <row r="945" spans="1:13" x14ac:dyDescent="0.2">
      <c r="A945" s="174"/>
      <c r="B945" s="174"/>
      <c r="C945" s="174"/>
      <c r="D945" s="174"/>
      <c r="E945" s="174"/>
      <c r="F945" s="176"/>
      <c r="G945" s="226"/>
      <c r="H945" s="166"/>
      <c r="I945" s="166"/>
      <c r="J945" s="174"/>
      <c r="K945" s="174"/>
      <c r="L945" s="176"/>
      <c r="M945" s="174"/>
    </row>
    <row r="946" spans="1:13" x14ac:dyDescent="0.2">
      <c r="A946" s="174"/>
      <c r="B946" s="174"/>
      <c r="C946" s="174"/>
      <c r="D946" s="174"/>
      <c r="E946" s="174"/>
      <c r="F946" s="176"/>
      <c r="G946" s="226"/>
      <c r="H946" s="166"/>
      <c r="I946" s="166"/>
      <c r="J946" s="174"/>
      <c r="K946" s="174"/>
      <c r="L946" s="176"/>
      <c r="M946" s="174"/>
    </row>
    <row r="947" spans="1:13" x14ac:dyDescent="0.2">
      <c r="A947" s="174"/>
      <c r="B947" s="174"/>
      <c r="C947" s="174"/>
      <c r="D947" s="174"/>
      <c r="E947" s="174"/>
      <c r="F947" s="176"/>
      <c r="G947" s="226"/>
      <c r="H947" s="166"/>
      <c r="I947" s="166"/>
      <c r="J947" s="174"/>
      <c r="K947" s="174"/>
      <c r="L947" s="176"/>
      <c r="M947" s="174"/>
    </row>
    <row r="948" spans="1:13" x14ac:dyDescent="0.2">
      <c r="A948" s="174"/>
      <c r="B948" s="174"/>
      <c r="C948" s="174"/>
      <c r="D948" s="174"/>
      <c r="E948" s="174"/>
      <c r="F948" s="176"/>
      <c r="G948" s="226"/>
      <c r="H948" s="166"/>
      <c r="I948" s="166"/>
      <c r="J948" s="174"/>
      <c r="K948" s="174"/>
      <c r="L948" s="176"/>
      <c r="M948" s="174"/>
    </row>
    <row r="949" spans="1:13" x14ac:dyDescent="0.2">
      <c r="A949" s="174"/>
      <c r="B949" s="174"/>
      <c r="C949" s="174"/>
      <c r="D949" s="174"/>
      <c r="E949" s="174"/>
      <c r="F949" s="176"/>
      <c r="G949" s="226"/>
      <c r="H949" s="166"/>
      <c r="I949" s="166"/>
      <c r="J949" s="174"/>
      <c r="K949" s="174"/>
      <c r="L949" s="176"/>
      <c r="M949" s="174"/>
    </row>
    <row r="950" spans="1:13" x14ac:dyDescent="0.2">
      <c r="A950" s="174"/>
      <c r="B950" s="174"/>
      <c r="C950" s="174"/>
      <c r="D950" s="174"/>
      <c r="E950" s="174"/>
      <c r="F950" s="176"/>
      <c r="G950" s="226"/>
      <c r="H950" s="166"/>
      <c r="I950" s="166"/>
      <c r="J950" s="174"/>
      <c r="K950" s="174"/>
      <c r="L950" s="176"/>
      <c r="M950" s="174"/>
    </row>
    <row r="951" spans="1:13" x14ac:dyDescent="0.2">
      <c r="A951" s="174"/>
      <c r="B951" s="174"/>
      <c r="C951" s="174"/>
      <c r="D951" s="174"/>
      <c r="E951" s="174"/>
      <c r="F951" s="176"/>
      <c r="G951" s="226"/>
      <c r="H951" s="166"/>
      <c r="I951" s="166"/>
      <c r="J951" s="174"/>
      <c r="K951" s="174"/>
      <c r="L951" s="176"/>
      <c r="M951" s="174"/>
    </row>
    <row r="952" spans="1:13" x14ac:dyDescent="0.2">
      <c r="A952" s="174"/>
      <c r="B952" s="174"/>
      <c r="C952" s="174"/>
      <c r="D952" s="174"/>
      <c r="E952" s="174"/>
      <c r="F952" s="176"/>
      <c r="G952" s="226"/>
      <c r="H952" s="166"/>
      <c r="I952" s="166"/>
      <c r="J952" s="174"/>
      <c r="K952" s="174"/>
      <c r="L952" s="176"/>
      <c r="M952" s="174"/>
    </row>
    <row r="953" spans="1:13" x14ac:dyDescent="0.2">
      <c r="A953" s="174"/>
      <c r="B953" s="174"/>
      <c r="C953" s="174"/>
      <c r="D953" s="174"/>
      <c r="E953" s="174"/>
      <c r="F953" s="176"/>
      <c r="G953" s="226"/>
      <c r="H953" s="166"/>
      <c r="I953" s="166"/>
      <c r="J953" s="174"/>
      <c r="K953" s="174"/>
      <c r="L953" s="176"/>
      <c r="M953" s="174"/>
    </row>
    <row r="954" spans="1:13" x14ac:dyDescent="0.2">
      <c r="A954" s="174"/>
      <c r="B954" s="174"/>
      <c r="C954" s="174"/>
      <c r="D954" s="174"/>
      <c r="E954" s="174"/>
      <c r="F954" s="176"/>
      <c r="G954" s="226"/>
      <c r="H954" s="166"/>
      <c r="I954" s="166"/>
      <c r="J954" s="174"/>
      <c r="K954" s="174"/>
      <c r="L954" s="176"/>
      <c r="M954" s="174"/>
    </row>
    <row r="955" spans="1:13" x14ac:dyDescent="0.2">
      <c r="A955" s="174"/>
      <c r="B955" s="174"/>
      <c r="C955" s="174"/>
      <c r="D955" s="174"/>
      <c r="E955" s="174"/>
      <c r="F955" s="176"/>
      <c r="G955" s="226"/>
      <c r="H955" s="166"/>
      <c r="I955" s="166"/>
      <c r="J955" s="174"/>
      <c r="K955" s="174"/>
      <c r="L955" s="176"/>
      <c r="M955" s="174"/>
    </row>
    <row r="956" spans="1:13" x14ac:dyDescent="0.2">
      <c r="A956" s="174"/>
      <c r="B956" s="174"/>
      <c r="C956" s="174"/>
      <c r="D956" s="174"/>
      <c r="E956" s="174"/>
      <c r="F956" s="176"/>
      <c r="G956" s="226"/>
      <c r="H956" s="166"/>
      <c r="I956" s="166"/>
      <c r="J956" s="174"/>
      <c r="K956" s="174"/>
      <c r="L956" s="176"/>
      <c r="M956" s="174"/>
    </row>
    <row r="957" spans="1:13" x14ac:dyDescent="0.2">
      <c r="A957" s="174"/>
      <c r="B957" s="174"/>
      <c r="C957" s="174"/>
      <c r="D957" s="174"/>
      <c r="E957" s="174"/>
      <c r="F957" s="176"/>
      <c r="G957" s="226"/>
      <c r="H957" s="166"/>
      <c r="I957" s="166"/>
      <c r="J957" s="174"/>
      <c r="K957" s="174"/>
      <c r="L957" s="176"/>
      <c r="M957" s="174"/>
    </row>
    <row r="958" spans="1:13" x14ac:dyDescent="0.2">
      <c r="A958" s="174"/>
      <c r="B958" s="174"/>
      <c r="C958" s="174"/>
      <c r="D958" s="174"/>
      <c r="E958" s="174"/>
      <c r="F958" s="176"/>
      <c r="G958" s="226"/>
      <c r="H958" s="166"/>
      <c r="I958" s="166"/>
      <c r="J958" s="174"/>
      <c r="K958" s="174"/>
      <c r="L958" s="176"/>
      <c r="M958" s="174"/>
    </row>
    <row r="959" spans="1:13" x14ac:dyDescent="0.2">
      <c r="A959" s="174"/>
      <c r="B959" s="174"/>
      <c r="C959" s="174"/>
      <c r="D959" s="174"/>
      <c r="E959" s="174"/>
      <c r="F959" s="176"/>
      <c r="G959" s="226"/>
      <c r="H959" s="166"/>
      <c r="I959" s="166"/>
      <c r="J959" s="174"/>
      <c r="K959" s="174"/>
      <c r="L959" s="176"/>
      <c r="M959" s="174"/>
    </row>
    <row r="960" spans="1:13" x14ac:dyDescent="0.2">
      <c r="A960" s="174"/>
      <c r="B960" s="174"/>
      <c r="C960" s="174"/>
      <c r="D960" s="174"/>
      <c r="E960" s="174"/>
      <c r="F960" s="176"/>
      <c r="G960" s="226"/>
      <c r="H960" s="166"/>
      <c r="I960" s="166"/>
      <c r="J960" s="174"/>
      <c r="K960" s="174"/>
      <c r="L960" s="176"/>
      <c r="M960" s="174"/>
    </row>
    <row r="961" spans="1:13" x14ac:dyDescent="0.2">
      <c r="A961" s="174"/>
      <c r="B961" s="174"/>
      <c r="C961" s="174"/>
      <c r="D961" s="174"/>
      <c r="E961" s="174"/>
      <c r="F961" s="176"/>
      <c r="G961" s="226"/>
      <c r="H961" s="166"/>
      <c r="I961" s="166"/>
      <c r="J961" s="174"/>
      <c r="K961" s="174"/>
      <c r="L961" s="176"/>
      <c r="M961" s="174"/>
    </row>
    <row r="962" spans="1:13" x14ac:dyDescent="0.2">
      <c r="A962" s="174"/>
      <c r="B962" s="174"/>
      <c r="C962" s="174"/>
      <c r="D962" s="174"/>
      <c r="E962" s="174"/>
      <c r="F962" s="176"/>
      <c r="G962" s="226"/>
      <c r="H962" s="166"/>
      <c r="I962" s="166"/>
      <c r="J962" s="174"/>
      <c r="K962" s="174"/>
      <c r="L962" s="176"/>
      <c r="M962" s="174"/>
    </row>
    <row r="963" spans="1:13" x14ac:dyDescent="0.2">
      <c r="A963" s="174"/>
      <c r="B963" s="174"/>
      <c r="C963" s="174"/>
      <c r="D963" s="174"/>
      <c r="E963" s="174"/>
      <c r="F963" s="176"/>
      <c r="G963" s="226"/>
      <c r="H963" s="166"/>
      <c r="I963" s="166"/>
      <c r="J963" s="174"/>
      <c r="K963" s="174"/>
      <c r="L963" s="176"/>
      <c r="M963" s="174"/>
    </row>
    <row r="964" spans="1:13" x14ac:dyDescent="0.2">
      <c r="A964" s="174"/>
      <c r="B964" s="174"/>
      <c r="C964" s="174"/>
      <c r="D964" s="174"/>
      <c r="E964" s="174"/>
      <c r="F964" s="176"/>
      <c r="G964" s="226"/>
      <c r="H964" s="166"/>
      <c r="I964" s="166"/>
      <c r="J964" s="174"/>
      <c r="K964" s="174"/>
      <c r="L964" s="176"/>
      <c r="M964" s="174"/>
    </row>
    <row r="965" spans="1:13" x14ac:dyDescent="0.2">
      <c r="A965" s="174"/>
      <c r="B965" s="174"/>
      <c r="C965" s="174"/>
      <c r="D965" s="174"/>
      <c r="E965" s="174"/>
      <c r="F965" s="176"/>
      <c r="G965" s="226"/>
      <c r="H965" s="166"/>
      <c r="I965" s="166"/>
      <c r="J965" s="174"/>
      <c r="K965" s="174"/>
      <c r="L965" s="176"/>
      <c r="M965" s="174"/>
    </row>
    <row r="966" spans="1:13" x14ac:dyDescent="0.2">
      <c r="A966" s="174"/>
      <c r="B966" s="174"/>
      <c r="C966" s="174"/>
      <c r="D966" s="174"/>
      <c r="E966" s="174"/>
      <c r="F966" s="176"/>
      <c r="G966" s="226"/>
      <c r="H966" s="166"/>
      <c r="I966" s="166"/>
      <c r="J966" s="174"/>
      <c r="K966" s="174"/>
      <c r="L966" s="176"/>
      <c r="M966" s="174"/>
    </row>
    <row r="967" spans="1:13" x14ac:dyDescent="0.2">
      <c r="A967" s="174"/>
      <c r="B967" s="174"/>
      <c r="C967" s="174"/>
      <c r="D967" s="174"/>
      <c r="E967" s="174"/>
      <c r="F967" s="176"/>
      <c r="G967" s="226"/>
      <c r="H967" s="166"/>
      <c r="I967" s="166"/>
      <c r="J967" s="174"/>
      <c r="K967" s="174"/>
      <c r="L967" s="176"/>
      <c r="M967" s="174"/>
    </row>
    <row r="968" spans="1:13" x14ac:dyDescent="0.2">
      <c r="A968" s="174"/>
      <c r="B968" s="174"/>
      <c r="C968" s="174"/>
      <c r="D968" s="174"/>
      <c r="E968" s="174"/>
      <c r="F968" s="176"/>
      <c r="G968" s="226"/>
      <c r="H968" s="166"/>
      <c r="I968" s="166"/>
      <c r="J968" s="174"/>
      <c r="K968" s="174"/>
      <c r="L968" s="176"/>
      <c r="M968" s="174"/>
    </row>
    <row r="969" spans="1:13" x14ac:dyDescent="0.2">
      <c r="A969" s="174"/>
      <c r="B969" s="174"/>
      <c r="C969" s="174"/>
      <c r="D969" s="174"/>
      <c r="E969" s="174"/>
      <c r="F969" s="176"/>
      <c r="G969" s="226"/>
      <c r="H969" s="166"/>
      <c r="I969" s="166"/>
      <c r="J969" s="174"/>
      <c r="K969" s="174"/>
      <c r="L969" s="176"/>
      <c r="M969" s="174"/>
    </row>
    <row r="970" spans="1:13" x14ac:dyDescent="0.2">
      <c r="A970" s="174"/>
      <c r="B970" s="174"/>
      <c r="C970" s="174"/>
      <c r="D970" s="174"/>
      <c r="E970" s="174"/>
      <c r="F970" s="176"/>
      <c r="G970" s="226"/>
      <c r="H970" s="166"/>
      <c r="I970" s="166"/>
      <c r="J970" s="174"/>
      <c r="K970" s="174"/>
      <c r="L970" s="176"/>
      <c r="M970" s="174"/>
    </row>
    <row r="971" spans="1:13" x14ac:dyDescent="0.2">
      <c r="A971" s="174"/>
      <c r="B971" s="174"/>
      <c r="C971" s="174"/>
      <c r="D971" s="174"/>
      <c r="E971" s="174"/>
      <c r="F971" s="176"/>
      <c r="G971" s="226"/>
      <c r="H971" s="166"/>
      <c r="I971" s="166"/>
      <c r="J971" s="174"/>
      <c r="K971" s="174"/>
      <c r="L971" s="176"/>
      <c r="M971" s="174"/>
    </row>
    <row r="972" spans="1:13" x14ac:dyDescent="0.2">
      <c r="A972" s="174"/>
      <c r="B972" s="174"/>
      <c r="C972" s="174"/>
      <c r="D972" s="174"/>
      <c r="E972" s="174"/>
      <c r="F972" s="176"/>
      <c r="G972" s="226"/>
      <c r="H972" s="166"/>
      <c r="I972" s="166"/>
      <c r="J972" s="174"/>
      <c r="K972" s="174"/>
      <c r="L972" s="176"/>
      <c r="M972" s="174"/>
    </row>
    <row r="973" spans="1:13" x14ac:dyDescent="0.2">
      <c r="A973" s="174"/>
      <c r="B973" s="174"/>
      <c r="C973" s="174"/>
      <c r="D973" s="174"/>
      <c r="E973" s="174"/>
      <c r="F973" s="176"/>
      <c r="G973" s="226"/>
      <c r="H973" s="166"/>
      <c r="I973" s="166"/>
      <c r="J973" s="174"/>
      <c r="K973" s="174"/>
      <c r="L973" s="176"/>
      <c r="M973" s="174"/>
    </row>
    <row r="974" spans="1:13" x14ac:dyDescent="0.2">
      <c r="A974" s="174"/>
      <c r="B974" s="174"/>
      <c r="C974" s="174"/>
      <c r="D974" s="174"/>
      <c r="E974" s="174"/>
      <c r="F974" s="176"/>
      <c r="G974" s="226"/>
      <c r="H974" s="166"/>
      <c r="I974" s="166"/>
      <c r="J974" s="174"/>
      <c r="K974" s="174"/>
      <c r="L974" s="176"/>
      <c r="M974" s="174"/>
    </row>
    <row r="975" spans="1:13" x14ac:dyDescent="0.2">
      <c r="A975" s="174"/>
      <c r="B975" s="174"/>
      <c r="C975" s="174"/>
      <c r="D975" s="174"/>
      <c r="E975" s="174"/>
      <c r="F975" s="176"/>
      <c r="G975" s="226"/>
      <c r="H975" s="166"/>
      <c r="I975" s="166"/>
      <c r="J975" s="174"/>
      <c r="K975" s="174"/>
      <c r="L975" s="176"/>
      <c r="M975" s="174"/>
    </row>
    <row r="976" spans="1:13" x14ac:dyDescent="0.2">
      <c r="A976" s="174"/>
      <c r="B976" s="174"/>
      <c r="C976" s="174"/>
      <c r="D976" s="174"/>
      <c r="E976" s="174"/>
      <c r="F976" s="176"/>
      <c r="G976" s="226"/>
      <c r="H976" s="166"/>
      <c r="I976" s="166"/>
      <c r="J976" s="174"/>
      <c r="K976" s="174"/>
      <c r="L976" s="176"/>
      <c r="M976" s="174"/>
    </row>
    <row r="977" spans="1:13" x14ac:dyDescent="0.2">
      <c r="A977" s="174"/>
      <c r="B977" s="174"/>
      <c r="C977" s="174"/>
      <c r="D977" s="174"/>
      <c r="E977" s="174"/>
      <c r="F977" s="176"/>
      <c r="G977" s="226"/>
      <c r="H977" s="166"/>
      <c r="I977" s="166"/>
      <c r="J977" s="174"/>
      <c r="K977" s="174"/>
      <c r="L977" s="176"/>
      <c r="M977" s="174"/>
    </row>
    <row r="978" spans="1:13" x14ac:dyDescent="0.2">
      <c r="A978" s="174"/>
      <c r="B978" s="174"/>
      <c r="C978" s="174"/>
      <c r="D978" s="174"/>
      <c r="E978" s="174"/>
      <c r="F978" s="176"/>
      <c r="G978" s="226"/>
      <c r="H978" s="166"/>
      <c r="I978" s="166"/>
      <c r="J978" s="174"/>
      <c r="K978" s="174"/>
      <c r="L978" s="176"/>
      <c r="M978" s="174"/>
    </row>
    <row r="979" spans="1:13" x14ac:dyDescent="0.2">
      <c r="A979" s="174"/>
      <c r="B979" s="174"/>
      <c r="C979" s="174"/>
      <c r="D979" s="174"/>
      <c r="E979" s="174"/>
      <c r="F979" s="176"/>
      <c r="G979" s="226"/>
      <c r="H979" s="166"/>
      <c r="I979" s="166"/>
      <c r="J979" s="174"/>
      <c r="K979" s="174"/>
      <c r="L979" s="176"/>
      <c r="M979" s="174"/>
    </row>
    <row r="980" spans="1:13" x14ac:dyDescent="0.2">
      <c r="A980" s="174"/>
      <c r="B980" s="174"/>
      <c r="C980" s="174"/>
      <c r="D980" s="174"/>
      <c r="E980" s="174"/>
      <c r="F980" s="176"/>
      <c r="G980" s="226"/>
      <c r="H980" s="166"/>
      <c r="I980" s="166"/>
      <c r="J980" s="174"/>
      <c r="K980" s="174"/>
      <c r="L980" s="176"/>
      <c r="M980" s="174"/>
    </row>
    <row r="981" spans="1:13" x14ac:dyDescent="0.2">
      <c r="A981" s="174"/>
      <c r="B981" s="174"/>
      <c r="C981" s="174"/>
      <c r="D981" s="174"/>
      <c r="E981" s="174"/>
      <c r="F981" s="176"/>
      <c r="G981" s="226"/>
      <c r="H981" s="166"/>
      <c r="I981" s="166"/>
      <c r="J981" s="174"/>
      <c r="K981" s="174"/>
      <c r="L981" s="176"/>
      <c r="M981" s="174"/>
    </row>
    <row r="982" spans="1:13" x14ac:dyDescent="0.2">
      <c r="A982" s="174"/>
      <c r="B982" s="174"/>
      <c r="C982" s="174"/>
      <c r="D982" s="174"/>
      <c r="E982" s="174"/>
      <c r="F982" s="176"/>
      <c r="G982" s="226"/>
      <c r="H982" s="166"/>
      <c r="I982" s="166"/>
      <c r="J982" s="174"/>
      <c r="K982" s="174"/>
      <c r="L982" s="176"/>
      <c r="M982" s="174"/>
    </row>
    <row r="983" spans="1:13" x14ac:dyDescent="0.2">
      <c r="A983" s="174"/>
      <c r="B983" s="174"/>
      <c r="C983" s="174"/>
      <c r="D983" s="174"/>
      <c r="E983" s="174"/>
      <c r="F983" s="176"/>
      <c r="G983" s="226"/>
      <c r="H983" s="166"/>
      <c r="I983" s="166"/>
      <c r="J983" s="174"/>
      <c r="K983" s="174"/>
      <c r="L983" s="176"/>
      <c r="M983" s="174"/>
    </row>
    <row r="984" spans="1:13" x14ac:dyDescent="0.2">
      <c r="A984" s="174"/>
      <c r="B984" s="174"/>
      <c r="C984" s="174"/>
      <c r="D984" s="174"/>
      <c r="E984" s="174"/>
      <c r="F984" s="176"/>
      <c r="G984" s="226"/>
      <c r="H984" s="166"/>
      <c r="I984" s="166"/>
      <c r="J984" s="174"/>
      <c r="K984" s="174"/>
      <c r="L984" s="176"/>
      <c r="M984" s="174"/>
    </row>
    <row r="985" spans="1:13" x14ac:dyDescent="0.2">
      <c r="A985" s="174"/>
      <c r="B985" s="174"/>
      <c r="C985" s="174"/>
      <c r="D985" s="174"/>
      <c r="E985" s="174"/>
      <c r="F985" s="176"/>
      <c r="G985" s="226"/>
      <c r="H985" s="166"/>
      <c r="I985" s="166"/>
      <c r="J985" s="174"/>
      <c r="K985" s="174"/>
      <c r="L985" s="176"/>
      <c r="M985" s="174"/>
    </row>
    <row r="986" spans="1:13" x14ac:dyDescent="0.2">
      <c r="A986" s="174"/>
      <c r="B986" s="174"/>
      <c r="C986" s="174"/>
      <c r="D986" s="174"/>
      <c r="E986" s="174"/>
      <c r="F986" s="176"/>
      <c r="G986" s="226"/>
      <c r="H986" s="166"/>
      <c r="I986" s="166"/>
      <c r="J986" s="174"/>
      <c r="K986" s="174"/>
      <c r="L986" s="176"/>
      <c r="M986" s="174"/>
    </row>
    <row r="987" spans="1:13" x14ac:dyDescent="0.2">
      <c r="A987" s="174"/>
      <c r="B987" s="174"/>
      <c r="C987" s="174"/>
      <c r="D987" s="174"/>
      <c r="E987" s="174"/>
      <c r="F987" s="176"/>
      <c r="G987" s="226"/>
      <c r="H987" s="166"/>
      <c r="I987" s="166"/>
      <c r="J987" s="174"/>
      <c r="K987" s="174"/>
      <c r="L987" s="176"/>
      <c r="M987" s="174"/>
    </row>
    <row r="988" spans="1:13" x14ac:dyDescent="0.2">
      <c r="A988" s="174"/>
      <c r="B988" s="174"/>
      <c r="C988" s="174"/>
      <c r="D988" s="174"/>
      <c r="E988" s="174"/>
      <c r="F988" s="176"/>
      <c r="G988" s="226"/>
      <c r="H988" s="166"/>
      <c r="I988" s="166"/>
      <c r="J988" s="174"/>
      <c r="K988" s="174"/>
      <c r="L988" s="176"/>
      <c r="M988" s="174"/>
    </row>
    <row r="989" spans="1:13" x14ac:dyDescent="0.2">
      <c r="A989" s="174"/>
      <c r="B989" s="174"/>
      <c r="C989" s="174"/>
      <c r="D989" s="174"/>
      <c r="E989" s="174"/>
      <c r="F989" s="176"/>
      <c r="G989" s="226"/>
      <c r="H989" s="166"/>
      <c r="I989" s="166"/>
      <c r="J989" s="174"/>
      <c r="K989" s="174"/>
      <c r="L989" s="176"/>
      <c r="M989" s="174"/>
    </row>
    <row r="990" spans="1:13" x14ac:dyDescent="0.2">
      <c r="A990" s="174"/>
      <c r="B990" s="174"/>
      <c r="C990" s="174"/>
      <c r="D990" s="174"/>
      <c r="E990" s="174"/>
      <c r="F990" s="176"/>
      <c r="G990" s="226"/>
      <c r="H990" s="166"/>
      <c r="I990" s="166"/>
      <c r="J990" s="174"/>
      <c r="K990" s="174"/>
      <c r="L990" s="176"/>
      <c r="M990" s="174"/>
    </row>
    <row r="991" spans="1:13" x14ac:dyDescent="0.2">
      <c r="A991" s="174"/>
      <c r="B991" s="174"/>
      <c r="C991" s="174"/>
      <c r="D991" s="174"/>
      <c r="E991" s="174"/>
      <c r="F991" s="176"/>
      <c r="G991" s="226"/>
      <c r="H991" s="166"/>
      <c r="I991" s="166"/>
      <c r="J991" s="174"/>
      <c r="K991" s="174"/>
      <c r="L991" s="176"/>
      <c r="M991" s="174"/>
    </row>
    <row r="992" spans="1:13" x14ac:dyDescent="0.2">
      <c r="A992" s="174"/>
      <c r="B992" s="174"/>
      <c r="C992" s="174"/>
      <c r="D992" s="174"/>
      <c r="E992" s="174"/>
      <c r="F992" s="176"/>
      <c r="G992" s="226"/>
      <c r="H992" s="166"/>
      <c r="I992" s="166"/>
      <c r="J992" s="174"/>
      <c r="K992" s="174"/>
      <c r="L992" s="176"/>
      <c r="M992" s="174"/>
    </row>
    <row r="993" spans="1:13" x14ac:dyDescent="0.2">
      <c r="A993" s="174"/>
      <c r="B993" s="174"/>
      <c r="C993" s="174"/>
      <c r="D993" s="174"/>
      <c r="E993" s="174"/>
      <c r="F993" s="176"/>
      <c r="G993" s="226"/>
      <c r="H993" s="166"/>
      <c r="I993" s="166"/>
      <c r="J993" s="174"/>
      <c r="K993" s="174"/>
      <c r="L993" s="176"/>
      <c r="M993" s="174"/>
    </row>
    <row r="994" spans="1:13" x14ac:dyDescent="0.2">
      <c r="A994" s="174"/>
      <c r="B994" s="174"/>
      <c r="C994" s="174"/>
      <c r="D994" s="174"/>
      <c r="E994" s="174"/>
      <c r="F994" s="176"/>
      <c r="G994" s="226"/>
      <c r="H994" s="166"/>
      <c r="I994" s="166"/>
      <c r="J994" s="174"/>
      <c r="K994" s="174"/>
      <c r="L994" s="176"/>
      <c r="M994" s="174"/>
    </row>
    <row r="995" spans="1:13" x14ac:dyDescent="0.2">
      <c r="A995" s="174"/>
      <c r="B995" s="174"/>
      <c r="C995" s="174"/>
      <c r="D995" s="174"/>
      <c r="E995" s="174"/>
      <c r="F995" s="176"/>
      <c r="G995" s="226"/>
      <c r="H995" s="166"/>
      <c r="I995" s="166"/>
      <c r="J995" s="174"/>
      <c r="K995" s="174"/>
      <c r="L995" s="176"/>
      <c r="M995" s="174"/>
    </row>
    <row r="996" spans="1:13" x14ac:dyDescent="0.2">
      <c r="A996" s="174"/>
      <c r="B996" s="174"/>
      <c r="C996" s="174"/>
      <c r="D996" s="174"/>
      <c r="E996" s="174"/>
      <c r="F996" s="176"/>
      <c r="G996" s="226"/>
      <c r="H996" s="166"/>
      <c r="I996" s="166"/>
      <c r="J996" s="174"/>
      <c r="K996" s="174"/>
      <c r="L996" s="176"/>
      <c r="M996" s="174"/>
    </row>
    <row r="997" spans="1:13" x14ac:dyDescent="0.2">
      <c r="A997" s="174"/>
      <c r="B997" s="174"/>
      <c r="C997" s="174"/>
      <c r="D997" s="174"/>
      <c r="E997" s="174"/>
      <c r="F997" s="176"/>
      <c r="G997" s="226"/>
      <c r="H997" s="166"/>
      <c r="I997" s="166"/>
      <c r="J997" s="174"/>
      <c r="K997" s="174"/>
      <c r="L997" s="176"/>
      <c r="M997" s="174"/>
    </row>
    <row r="998" spans="1:13" x14ac:dyDescent="0.2">
      <c r="A998" s="174"/>
      <c r="B998" s="174"/>
      <c r="C998" s="174"/>
      <c r="D998" s="174"/>
      <c r="E998" s="174"/>
      <c r="F998" s="176"/>
      <c r="G998" s="226"/>
      <c r="H998" s="166"/>
      <c r="I998" s="166"/>
      <c r="J998" s="174"/>
      <c r="K998" s="174"/>
      <c r="L998" s="176"/>
      <c r="M998" s="174"/>
    </row>
    <row r="999" spans="1:13" x14ac:dyDescent="0.2">
      <c r="A999" s="174"/>
      <c r="B999" s="174"/>
      <c r="C999" s="174"/>
      <c r="D999" s="174"/>
      <c r="E999" s="174"/>
      <c r="F999" s="176"/>
      <c r="G999" s="226"/>
      <c r="H999" s="166"/>
      <c r="I999" s="166"/>
      <c r="J999" s="174"/>
      <c r="K999" s="174"/>
      <c r="L999" s="176"/>
      <c r="M999" s="174"/>
    </row>
    <row r="1000" spans="1:13" x14ac:dyDescent="0.2">
      <c r="A1000" s="174"/>
      <c r="B1000" s="174"/>
      <c r="C1000" s="174"/>
      <c r="D1000" s="174"/>
      <c r="E1000" s="174"/>
      <c r="F1000" s="176"/>
      <c r="G1000" s="226"/>
      <c r="H1000" s="166"/>
      <c r="I1000" s="166"/>
      <c r="J1000" s="174"/>
      <c r="K1000" s="174"/>
      <c r="L1000" s="176"/>
      <c r="M1000" s="174"/>
    </row>
    <row r="1001" spans="1:13" x14ac:dyDescent="0.2">
      <c r="A1001" s="174"/>
      <c r="B1001" s="174"/>
      <c r="C1001" s="174"/>
      <c r="D1001" s="174"/>
      <c r="E1001" s="174"/>
      <c r="F1001" s="176"/>
      <c r="G1001" s="226"/>
      <c r="H1001" s="166"/>
      <c r="I1001" s="166"/>
      <c r="J1001" s="174"/>
      <c r="K1001" s="174"/>
      <c r="L1001" s="176"/>
      <c r="M1001" s="174"/>
    </row>
    <row r="1002" spans="1:13" x14ac:dyDescent="0.2">
      <c r="A1002" s="174"/>
      <c r="B1002" s="174"/>
      <c r="C1002" s="174"/>
      <c r="D1002" s="174"/>
      <c r="E1002" s="174"/>
      <c r="F1002" s="176"/>
      <c r="G1002" s="226"/>
      <c r="H1002" s="166"/>
      <c r="I1002" s="166"/>
      <c r="J1002" s="174"/>
      <c r="K1002" s="174"/>
      <c r="L1002" s="176"/>
      <c r="M1002" s="174"/>
    </row>
    <row r="1003" spans="1:13" x14ac:dyDescent="0.2">
      <c r="A1003" s="174"/>
      <c r="B1003" s="174"/>
      <c r="C1003" s="174"/>
      <c r="D1003" s="174"/>
      <c r="E1003" s="174"/>
      <c r="F1003" s="176"/>
      <c r="G1003" s="226"/>
      <c r="H1003" s="166"/>
      <c r="I1003" s="166"/>
      <c r="J1003" s="174"/>
      <c r="K1003" s="174"/>
      <c r="L1003" s="176"/>
      <c r="M1003" s="174"/>
    </row>
    <row r="1004" spans="1:13" x14ac:dyDescent="0.2">
      <c r="A1004" s="174"/>
      <c r="B1004" s="174"/>
      <c r="C1004" s="174"/>
      <c r="D1004" s="174"/>
      <c r="E1004" s="174"/>
      <c r="F1004" s="176"/>
      <c r="G1004" s="226"/>
      <c r="H1004" s="166"/>
      <c r="I1004" s="166"/>
      <c r="J1004" s="174"/>
      <c r="K1004" s="174"/>
      <c r="L1004" s="176"/>
      <c r="M1004" s="174"/>
    </row>
    <row r="1005" spans="1:13" x14ac:dyDescent="0.2">
      <c r="A1005" s="174"/>
      <c r="B1005" s="174"/>
      <c r="C1005" s="174"/>
      <c r="D1005" s="174"/>
      <c r="E1005" s="174"/>
      <c r="F1005" s="176"/>
      <c r="G1005" s="226"/>
      <c r="H1005" s="166"/>
      <c r="I1005" s="166"/>
      <c r="J1005" s="174"/>
      <c r="K1005" s="174"/>
      <c r="L1005" s="176"/>
      <c r="M1005" s="174"/>
    </row>
    <row r="1006" spans="1:13" x14ac:dyDescent="0.2">
      <c r="A1006" s="174"/>
      <c r="B1006" s="174"/>
      <c r="C1006" s="174"/>
      <c r="D1006" s="174"/>
      <c r="E1006" s="174"/>
      <c r="F1006" s="176"/>
      <c r="G1006" s="226"/>
      <c r="H1006" s="166"/>
      <c r="I1006" s="166"/>
      <c r="J1006" s="174"/>
      <c r="K1006" s="174"/>
      <c r="L1006" s="176"/>
      <c r="M1006" s="174"/>
    </row>
    <row r="1007" spans="1:13" x14ac:dyDescent="0.2">
      <c r="A1007" s="174"/>
      <c r="B1007" s="174"/>
      <c r="C1007" s="174"/>
      <c r="D1007" s="174"/>
      <c r="E1007" s="174"/>
      <c r="F1007" s="176"/>
      <c r="G1007" s="226"/>
      <c r="H1007" s="166"/>
      <c r="I1007" s="166"/>
      <c r="J1007" s="174"/>
      <c r="K1007" s="174"/>
      <c r="L1007" s="176"/>
      <c r="M1007" s="174"/>
    </row>
    <row r="1008" spans="1:13" x14ac:dyDescent="0.2">
      <c r="A1008" s="174"/>
      <c r="B1008" s="174"/>
      <c r="C1008" s="174"/>
      <c r="D1008" s="174"/>
      <c r="E1008" s="174"/>
      <c r="F1008" s="176"/>
      <c r="G1008" s="226"/>
      <c r="H1008" s="166"/>
      <c r="I1008" s="166"/>
      <c r="J1008" s="174"/>
      <c r="K1008" s="174"/>
      <c r="L1008" s="176"/>
      <c r="M1008" s="174"/>
    </row>
    <row r="1009" spans="1:13" x14ac:dyDescent="0.2">
      <c r="A1009" s="174"/>
      <c r="B1009" s="174"/>
      <c r="C1009" s="174"/>
      <c r="D1009" s="174"/>
      <c r="E1009" s="174"/>
      <c r="F1009" s="176"/>
      <c r="G1009" s="226"/>
      <c r="H1009" s="166"/>
      <c r="I1009" s="166"/>
      <c r="J1009" s="174"/>
      <c r="K1009" s="174"/>
      <c r="L1009" s="176"/>
      <c r="M1009" s="174"/>
    </row>
    <row r="1010" spans="1:13" x14ac:dyDescent="0.2">
      <c r="A1010" s="174"/>
      <c r="B1010" s="174"/>
      <c r="C1010" s="174"/>
      <c r="D1010" s="174"/>
      <c r="E1010" s="174"/>
      <c r="F1010" s="176"/>
      <c r="G1010" s="226"/>
      <c r="H1010" s="166"/>
      <c r="I1010" s="166"/>
      <c r="J1010" s="174"/>
      <c r="K1010" s="174"/>
      <c r="L1010" s="176"/>
      <c r="M1010" s="174"/>
    </row>
    <row r="1011" spans="1:13" x14ac:dyDescent="0.2">
      <c r="A1011" s="174"/>
      <c r="B1011" s="174"/>
      <c r="C1011" s="174"/>
      <c r="D1011" s="174"/>
      <c r="E1011" s="174"/>
      <c r="F1011" s="176"/>
      <c r="G1011" s="226"/>
      <c r="H1011" s="166"/>
      <c r="I1011" s="166"/>
      <c r="J1011" s="174"/>
      <c r="K1011" s="174"/>
      <c r="L1011" s="176"/>
      <c r="M1011" s="174"/>
    </row>
    <row r="1012" spans="1:13" x14ac:dyDescent="0.2">
      <c r="A1012" s="174"/>
      <c r="B1012" s="174"/>
      <c r="C1012" s="174"/>
      <c r="D1012" s="174"/>
      <c r="E1012" s="174"/>
      <c r="F1012" s="176"/>
      <c r="G1012" s="226"/>
      <c r="H1012" s="166"/>
      <c r="I1012" s="166"/>
      <c r="J1012" s="174"/>
      <c r="K1012" s="174"/>
      <c r="L1012" s="176"/>
      <c r="M1012" s="174"/>
    </row>
    <row r="1013" spans="1:13" x14ac:dyDescent="0.2">
      <c r="A1013" s="174"/>
      <c r="B1013" s="174"/>
      <c r="C1013" s="174"/>
      <c r="D1013" s="174"/>
      <c r="E1013" s="174"/>
      <c r="F1013" s="176"/>
      <c r="G1013" s="226"/>
      <c r="H1013" s="166"/>
      <c r="I1013" s="166"/>
      <c r="J1013" s="174"/>
      <c r="K1013" s="174"/>
      <c r="L1013" s="176"/>
      <c r="M1013" s="174"/>
    </row>
    <row r="1014" spans="1:13" x14ac:dyDescent="0.2">
      <c r="A1014" s="174"/>
      <c r="B1014" s="174"/>
      <c r="C1014" s="174"/>
      <c r="D1014" s="174"/>
      <c r="E1014" s="174"/>
      <c r="F1014" s="176"/>
      <c r="G1014" s="226"/>
      <c r="H1014" s="166"/>
      <c r="I1014" s="166"/>
      <c r="J1014" s="174"/>
      <c r="K1014" s="174"/>
      <c r="L1014" s="176"/>
      <c r="M1014" s="174"/>
    </row>
    <row r="1015" spans="1:13" x14ac:dyDescent="0.2">
      <c r="A1015" s="174"/>
      <c r="B1015" s="174"/>
      <c r="C1015" s="174"/>
      <c r="D1015" s="174"/>
      <c r="E1015" s="174"/>
      <c r="F1015" s="176"/>
      <c r="G1015" s="226"/>
      <c r="H1015" s="166"/>
      <c r="I1015" s="166"/>
      <c r="J1015" s="174"/>
      <c r="K1015" s="174"/>
      <c r="L1015" s="176"/>
      <c r="M1015" s="174"/>
    </row>
    <row r="1016" spans="1:13" x14ac:dyDescent="0.2">
      <c r="A1016" s="174"/>
      <c r="B1016" s="174"/>
      <c r="C1016" s="174"/>
      <c r="D1016" s="174"/>
      <c r="E1016" s="174"/>
      <c r="F1016" s="176"/>
      <c r="G1016" s="226"/>
      <c r="H1016" s="166"/>
      <c r="I1016" s="166"/>
      <c r="J1016" s="174"/>
      <c r="K1016" s="174"/>
      <c r="L1016" s="176"/>
      <c r="M1016" s="174"/>
    </row>
    <row r="1017" spans="1:13" x14ac:dyDescent="0.2">
      <c r="A1017" s="174"/>
      <c r="B1017" s="174"/>
      <c r="C1017" s="174"/>
      <c r="D1017" s="174"/>
      <c r="E1017" s="174"/>
      <c r="F1017" s="176"/>
      <c r="G1017" s="226"/>
      <c r="H1017" s="166"/>
      <c r="I1017" s="166"/>
      <c r="J1017" s="174"/>
      <c r="K1017" s="174"/>
      <c r="L1017" s="176"/>
      <c r="M1017" s="174"/>
    </row>
    <row r="1018" spans="1:13" x14ac:dyDescent="0.2">
      <c r="A1018" s="174"/>
      <c r="B1018" s="174"/>
      <c r="C1018" s="174"/>
      <c r="D1018" s="174"/>
      <c r="E1018" s="174"/>
      <c r="F1018" s="176"/>
      <c r="G1018" s="226"/>
      <c r="H1018" s="166"/>
      <c r="I1018" s="166"/>
      <c r="J1018" s="174"/>
      <c r="K1018" s="174"/>
      <c r="L1018" s="176"/>
      <c r="M1018" s="174"/>
    </row>
    <row r="1019" spans="1:13" x14ac:dyDescent="0.2">
      <c r="A1019" s="174"/>
      <c r="B1019" s="174"/>
      <c r="C1019" s="174"/>
      <c r="D1019" s="174"/>
      <c r="E1019" s="174"/>
      <c r="F1019" s="176"/>
      <c r="G1019" s="226"/>
      <c r="H1019" s="166"/>
      <c r="I1019" s="166"/>
      <c r="J1019" s="174"/>
      <c r="K1019" s="174"/>
      <c r="L1019" s="176"/>
      <c r="M1019" s="174"/>
    </row>
    <row r="1020" spans="1:13" x14ac:dyDescent="0.2">
      <c r="A1020" s="174"/>
      <c r="B1020" s="174"/>
      <c r="C1020" s="174"/>
      <c r="D1020" s="174"/>
      <c r="E1020" s="174"/>
      <c r="F1020" s="176"/>
      <c r="G1020" s="226"/>
      <c r="H1020" s="166"/>
      <c r="I1020" s="166"/>
      <c r="J1020" s="174"/>
      <c r="K1020" s="174"/>
      <c r="L1020" s="176"/>
      <c r="M1020" s="174"/>
    </row>
    <row r="1021" spans="1:13" x14ac:dyDescent="0.2">
      <c r="A1021" s="174"/>
      <c r="B1021" s="174"/>
      <c r="C1021" s="174"/>
      <c r="D1021" s="174"/>
      <c r="E1021" s="174"/>
      <c r="F1021" s="176"/>
      <c r="G1021" s="226"/>
      <c r="H1021" s="166"/>
      <c r="I1021" s="166"/>
      <c r="J1021" s="174"/>
      <c r="K1021" s="174"/>
      <c r="L1021" s="176"/>
      <c r="M1021" s="174"/>
    </row>
    <row r="1022" spans="1:13" x14ac:dyDescent="0.2">
      <c r="A1022" s="174"/>
      <c r="B1022" s="174"/>
      <c r="C1022" s="174"/>
      <c r="D1022" s="174"/>
      <c r="E1022" s="174"/>
      <c r="F1022" s="176"/>
      <c r="G1022" s="226"/>
      <c r="H1022" s="166"/>
      <c r="I1022" s="166"/>
      <c r="J1022" s="174"/>
      <c r="K1022" s="174"/>
      <c r="L1022" s="176"/>
      <c r="M1022" s="174"/>
    </row>
    <row r="1023" spans="1:13" x14ac:dyDescent="0.2">
      <c r="A1023" s="174"/>
      <c r="B1023" s="174"/>
      <c r="C1023" s="174"/>
      <c r="D1023" s="174"/>
      <c r="E1023" s="174"/>
      <c r="F1023" s="176"/>
      <c r="G1023" s="226"/>
      <c r="H1023" s="166"/>
      <c r="I1023" s="166"/>
      <c r="J1023" s="174"/>
      <c r="K1023" s="174"/>
      <c r="L1023" s="176"/>
      <c r="M1023" s="174"/>
    </row>
    <row r="1024" spans="1:13" x14ac:dyDescent="0.2">
      <c r="A1024" s="174"/>
      <c r="B1024" s="174"/>
      <c r="C1024" s="174"/>
      <c r="D1024" s="174"/>
      <c r="E1024" s="174"/>
      <c r="F1024" s="176"/>
      <c r="G1024" s="226"/>
      <c r="H1024" s="166"/>
      <c r="I1024" s="166"/>
      <c r="J1024" s="174"/>
      <c r="K1024" s="174"/>
      <c r="L1024" s="176"/>
      <c r="M1024" s="174"/>
    </row>
    <row r="1025" spans="1:13" x14ac:dyDescent="0.2">
      <c r="A1025" s="174"/>
      <c r="B1025" s="174"/>
      <c r="C1025" s="174"/>
      <c r="D1025" s="174"/>
      <c r="E1025" s="174"/>
      <c r="F1025" s="176"/>
      <c r="G1025" s="226"/>
      <c r="H1025" s="166"/>
      <c r="I1025" s="166"/>
      <c r="J1025" s="174"/>
      <c r="K1025" s="174"/>
      <c r="L1025" s="176"/>
      <c r="M1025" s="174"/>
    </row>
    <row r="1026" spans="1:13" x14ac:dyDescent="0.2">
      <c r="A1026" s="174"/>
      <c r="B1026" s="174"/>
      <c r="C1026" s="174"/>
      <c r="D1026" s="174"/>
      <c r="E1026" s="174"/>
      <c r="F1026" s="176"/>
      <c r="G1026" s="226"/>
      <c r="H1026" s="166"/>
      <c r="I1026" s="166"/>
      <c r="J1026" s="174"/>
      <c r="K1026" s="174"/>
      <c r="L1026" s="176"/>
      <c r="M1026" s="174"/>
    </row>
    <row r="1027" spans="1:13" x14ac:dyDescent="0.2">
      <c r="A1027" s="174"/>
      <c r="B1027" s="174"/>
      <c r="C1027" s="174"/>
      <c r="D1027" s="174"/>
      <c r="E1027" s="174"/>
      <c r="F1027" s="176"/>
      <c r="G1027" s="226"/>
      <c r="H1027" s="166"/>
      <c r="I1027" s="166"/>
      <c r="J1027" s="174"/>
      <c r="K1027" s="174"/>
      <c r="L1027" s="176"/>
      <c r="M1027" s="174"/>
    </row>
    <row r="1028" spans="1:13" x14ac:dyDescent="0.2">
      <c r="A1028" s="174"/>
      <c r="B1028" s="174"/>
      <c r="C1028" s="174"/>
      <c r="D1028" s="174"/>
      <c r="E1028" s="174"/>
      <c r="F1028" s="176"/>
      <c r="G1028" s="226"/>
      <c r="H1028" s="166"/>
      <c r="I1028" s="166"/>
      <c r="J1028" s="174"/>
      <c r="K1028" s="174"/>
      <c r="L1028" s="176"/>
      <c r="M1028" s="174"/>
    </row>
    <row r="1029" spans="1:13" x14ac:dyDescent="0.2">
      <c r="A1029" s="174"/>
      <c r="B1029" s="174"/>
      <c r="C1029" s="174"/>
      <c r="D1029" s="174"/>
      <c r="E1029" s="174"/>
      <c r="F1029" s="176"/>
      <c r="G1029" s="226"/>
      <c r="H1029" s="166"/>
      <c r="I1029" s="166"/>
      <c r="J1029" s="174"/>
      <c r="K1029" s="174"/>
      <c r="L1029" s="176"/>
      <c r="M1029" s="174"/>
    </row>
    <row r="1030" spans="1:13" x14ac:dyDescent="0.2">
      <c r="A1030" s="174"/>
      <c r="B1030" s="174"/>
      <c r="C1030" s="174"/>
      <c r="D1030" s="174"/>
      <c r="E1030" s="174"/>
      <c r="F1030" s="176"/>
      <c r="G1030" s="226"/>
      <c r="H1030" s="166"/>
      <c r="I1030" s="166"/>
      <c r="J1030" s="174"/>
      <c r="K1030" s="174"/>
      <c r="L1030" s="176"/>
      <c r="M1030" s="174"/>
    </row>
    <row r="1031" spans="1:13" x14ac:dyDescent="0.2">
      <c r="A1031" s="174"/>
      <c r="B1031" s="174"/>
      <c r="C1031" s="174"/>
      <c r="D1031" s="174"/>
      <c r="E1031" s="174"/>
      <c r="F1031" s="176"/>
      <c r="G1031" s="226"/>
      <c r="H1031" s="166"/>
      <c r="I1031" s="166"/>
      <c r="J1031" s="174"/>
      <c r="K1031" s="174"/>
      <c r="L1031" s="176"/>
      <c r="M1031" s="174"/>
    </row>
    <row r="1032" spans="1:13" x14ac:dyDescent="0.2">
      <c r="A1032" s="174"/>
      <c r="B1032" s="174"/>
      <c r="C1032" s="174"/>
      <c r="D1032" s="174"/>
      <c r="E1032" s="174"/>
      <c r="F1032" s="176"/>
      <c r="G1032" s="226"/>
      <c r="H1032" s="166"/>
      <c r="I1032" s="166"/>
      <c r="J1032" s="174"/>
      <c r="K1032" s="174"/>
      <c r="L1032" s="176"/>
      <c r="M1032" s="174"/>
    </row>
    <row r="1033" spans="1:13" x14ac:dyDescent="0.2">
      <c r="A1033" s="174"/>
      <c r="B1033" s="174"/>
      <c r="C1033" s="174"/>
      <c r="D1033" s="174"/>
      <c r="E1033" s="174"/>
      <c r="F1033" s="176"/>
      <c r="G1033" s="226"/>
      <c r="H1033" s="166"/>
      <c r="I1033" s="166"/>
      <c r="J1033" s="174"/>
      <c r="K1033" s="174"/>
      <c r="L1033" s="176"/>
      <c r="M1033" s="174"/>
    </row>
    <row r="1034" spans="1:13" x14ac:dyDescent="0.2">
      <c r="A1034" s="174"/>
      <c r="B1034" s="174"/>
      <c r="C1034" s="174"/>
      <c r="D1034" s="174"/>
      <c r="E1034" s="174"/>
      <c r="F1034" s="176"/>
      <c r="G1034" s="226"/>
      <c r="H1034" s="166"/>
      <c r="I1034" s="166"/>
      <c r="J1034" s="174"/>
      <c r="K1034" s="174"/>
      <c r="L1034" s="176"/>
      <c r="M1034" s="174"/>
    </row>
    <row r="1035" spans="1:13" x14ac:dyDescent="0.2">
      <c r="A1035" s="174"/>
      <c r="B1035" s="174"/>
      <c r="C1035" s="174"/>
      <c r="D1035" s="174"/>
      <c r="E1035" s="174"/>
      <c r="F1035" s="176"/>
      <c r="G1035" s="226"/>
      <c r="H1035" s="166"/>
      <c r="I1035" s="166"/>
      <c r="J1035" s="174"/>
      <c r="K1035" s="174"/>
      <c r="L1035" s="176"/>
      <c r="M1035" s="174"/>
    </row>
    <row r="1036" spans="1:13" x14ac:dyDescent="0.2">
      <c r="A1036" s="174"/>
      <c r="B1036" s="174"/>
      <c r="C1036" s="174"/>
      <c r="D1036" s="174"/>
      <c r="E1036" s="174"/>
      <c r="F1036" s="176"/>
      <c r="G1036" s="226"/>
      <c r="H1036" s="166"/>
      <c r="I1036" s="166"/>
      <c r="J1036" s="174"/>
      <c r="K1036" s="174"/>
      <c r="L1036" s="176"/>
      <c r="M1036" s="174"/>
    </row>
    <row r="1037" spans="1:13" x14ac:dyDescent="0.2">
      <c r="A1037" s="174"/>
      <c r="B1037" s="174"/>
      <c r="C1037" s="174"/>
      <c r="D1037" s="174"/>
      <c r="E1037" s="174"/>
      <c r="F1037" s="176"/>
      <c r="G1037" s="226"/>
      <c r="H1037" s="166"/>
      <c r="I1037" s="166"/>
      <c r="J1037" s="174"/>
      <c r="K1037" s="174"/>
      <c r="L1037" s="176"/>
      <c r="M1037" s="174"/>
    </row>
    <row r="1038" spans="1:13" x14ac:dyDescent="0.2">
      <c r="A1038" s="174"/>
      <c r="B1038" s="174"/>
      <c r="C1038" s="174"/>
      <c r="D1038" s="174"/>
      <c r="E1038" s="174"/>
      <c r="F1038" s="176"/>
      <c r="G1038" s="226"/>
      <c r="H1038" s="166"/>
      <c r="I1038" s="166"/>
      <c r="J1038" s="174"/>
      <c r="K1038" s="174"/>
      <c r="L1038" s="176"/>
      <c r="M1038" s="174"/>
    </row>
    <row r="1039" spans="1:13" x14ac:dyDescent="0.2">
      <c r="A1039" s="174"/>
      <c r="B1039" s="174"/>
      <c r="C1039" s="174"/>
      <c r="D1039" s="174"/>
      <c r="E1039" s="174"/>
      <c r="F1039" s="176"/>
      <c r="G1039" s="226"/>
      <c r="H1039" s="166"/>
      <c r="I1039" s="166"/>
      <c r="J1039" s="174"/>
      <c r="K1039" s="174"/>
      <c r="L1039" s="176"/>
      <c r="M1039" s="174"/>
    </row>
    <row r="1040" spans="1:13" x14ac:dyDescent="0.2">
      <c r="A1040" s="174"/>
      <c r="B1040" s="174"/>
      <c r="C1040" s="174"/>
      <c r="D1040" s="174"/>
      <c r="E1040" s="174"/>
      <c r="F1040" s="176"/>
      <c r="G1040" s="226"/>
      <c r="H1040" s="166"/>
      <c r="I1040" s="166"/>
      <c r="J1040" s="174"/>
      <c r="K1040" s="174"/>
      <c r="L1040" s="176"/>
      <c r="M1040" s="174"/>
    </row>
    <row r="1041" spans="1:13" x14ac:dyDescent="0.2">
      <c r="A1041" s="174"/>
      <c r="B1041" s="174"/>
      <c r="C1041" s="174"/>
      <c r="D1041" s="174"/>
      <c r="E1041" s="174"/>
      <c r="F1041" s="176"/>
      <c r="G1041" s="226"/>
      <c r="H1041" s="166"/>
      <c r="I1041" s="166"/>
      <c r="J1041" s="174"/>
      <c r="K1041" s="174"/>
      <c r="L1041" s="176"/>
      <c r="M1041" s="174"/>
    </row>
    <row r="1042" spans="1:13" x14ac:dyDescent="0.2">
      <c r="A1042" s="174"/>
      <c r="B1042" s="174"/>
      <c r="C1042" s="174"/>
      <c r="D1042" s="174"/>
      <c r="E1042" s="174"/>
      <c r="F1042" s="176"/>
      <c r="G1042" s="226"/>
      <c r="H1042" s="166"/>
      <c r="I1042" s="166"/>
      <c r="J1042" s="174"/>
      <c r="K1042" s="174"/>
      <c r="L1042" s="176"/>
      <c r="M1042" s="174"/>
    </row>
    <row r="1043" spans="1:13" x14ac:dyDescent="0.2">
      <c r="A1043" s="174"/>
      <c r="B1043" s="174"/>
      <c r="C1043" s="174"/>
      <c r="D1043" s="174"/>
      <c r="E1043" s="174"/>
      <c r="F1043" s="176"/>
      <c r="G1043" s="226"/>
      <c r="H1043" s="166"/>
      <c r="I1043" s="166"/>
      <c r="J1043" s="174"/>
      <c r="K1043" s="174"/>
      <c r="L1043" s="176"/>
      <c r="M1043" s="174"/>
    </row>
    <row r="1044" spans="1:13" x14ac:dyDescent="0.2">
      <c r="A1044" s="174"/>
      <c r="B1044" s="174"/>
      <c r="C1044" s="174"/>
      <c r="D1044" s="174"/>
      <c r="E1044" s="174"/>
      <c r="F1044" s="176"/>
      <c r="G1044" s="226"/>
      <c r="H1044" s="166"/>
      <c r="I1044" s="166"/>
      <c r="J1044" s="174"/>
      <c r="K1044" s="174"/>
      <c r="L1044" s="176"/>
      <c r="M1044" s="174"/>
    </row>
    <row r="1045" spans="1:13" x14ac:dyDescent="0.2">
      <c r="A1045" s="174"/>
      <c r="B1045" s="174"/>
      <c r="C1045" s="174"/>
      <c r="D1045" s="174"/>
      <c r="E1045" s="174"/>
      <c r="F1045" s="176"/>
      <c r="G1045" s="226"/>
      <c r="H1045" s="166"/>
      <c r="I1045" s="166"/>
      <c r="J1045" s="174"/>
      <c r="K1045" s="174"/>
      <c r="L1045" s="176"/>
      <c r="M1045" s="174"/>
    </row>
    <row r="1046" spans="1:13" x14ac:dyDescent="0.2">
      <c r="A1046" s="174"/>
      <c r="B1046" s="174"/>
      <c r="C1046" s="174"/>
      <c r="D1046" s="174"/>
      <c r="E1046" s="174"/>
      <c r="F1046" s="176"/>
      <c r="G1046" s="226"/>
      <c r="H1046" s="166"/>
      <c r="I1046" s="166"/>
      <c r="J1046" s="174"/>
      <c r="K1046" s="174"/>
      <c r="L1046" s="176"/>
      <c r="M1046" s="174"/>
    </row>
    <row r="1047" spans="1:13" x14ac:dyDescent="0.2">
      <c r="A1047" s="174"/>
      <c r="B1047" s="174"/>
      <c r="C1047" s="174"/>
      <c r="D1047" s="174"/>
      <c r="E1047" s="174"/>
      <c r="F1047" s="176"/>
      <c r="G1047" s="226"/>
      <c r="H1047" s="166"/>
      <c r="I1047" s="166"/>
      <c r="J1047" s="174"/>
      <c r="K1047" s="174"/>
      <c r="L1047" s="176"/>
      <c r="M1047" s="174"/>
    </row>
    <row r="1048" spans="1:13" x14ac:dyDescent="0.2">
      <c r="A1048" s="174"/>
      <c r="B1048" s="174"/>
      <c r="C1048" s="174"/>
      <c r="D1048" s="174"/>
      <c r="E1048" s="174"/>
      <c r="F1048" s="176"/>
      <c r="G1048" s="226"/>
      <c r="H1048" s="166"/>
      <c r="I1048" s="166"/>
      <c r="J1048" s="174"/>
      <c r="K1048" s="174"/>
      <c r="L1048" s="176"/>
      <c r="M1048" s="174"/>
    </row>
    <row r="1049" spans="1:13" x14ac:dyDescent="0.2">
      <c r="A1049" s="174"/>
      <c r="B1049" s="174"/>
      <c r="C1049" s="174"/>
      <c r="D1049" s="174"/>
      <c r="E1049" s="174"/>
      <c r="F1049" s="176"/>
      <c r="G1049" s="226"/>
      <c r="H1049" s="166"/>
      <c r="I1049" s="166"/>
      <c r="J1049" s="174"/>
      <c r="K1049" s="174"/>
      <c r="L1049" s="176"/>
      <c r="M1049" s="174"/>
    </row>
    <row r="1050" spans="1:13" x14ac:dyDescent="0.2">
      <c r="A1050" s="174"/>
      <c r="B1050" s="174"/>
      <c r="C1050" s="174"/>
      <c r="D1050" s="174"/>
      <c r="E1050" s="174"/>
      <c r="F1050" s="176"/>
      <c r="G1050" s="226"/>
      <c r="H1050" s="166"/>
      <c r="I1050" s="166"/>
      <c r="J1050" s="174"/>
      <c r="K1050" s="174"/>
      <c r="L1050" s="176"/>
      <c r="M1050" s="174"/>
    </row>
    <row r="1051" spans="1:13" x14ac:dyDescent="0.2">
      <c r="A1051" s="174"/>
      <c r="B1051" s="174"/>
      <c r="C1051" s="174"/>
      <c r="D1051" s="174"/>
      <c r="E1051" s="174"/>
      <c r="F1051" s="176"/>
      <c r="G1051" s="226"/>
      <c r="H1051" s="166"/>
      <c r="I1051" s="166"/>
      <c r="J1051" s="174"/>
      <c r="K1051" s="174"/>
      <c r="L1051" s="176"/>
      <c r="M1051" s="174"/>
    </row>
    <row r="1052" spans="1:13" x14ac:dyDescent="0.2">
      <c r="A1052" s="174"/>
      <c r="B1052" s="174"/>
      <c r="C1052" s="174"/>
      <c r="D1052" s="174"/>
      <c r="E1052" s="174"/>
      <c r="F1052" s="176"/>
      <c r="G1052" s="226"/>
      <c r="H1052" s="166"/>
      <c r="I1052" s="166"/>
      <c r="J1052" s="174"/>
      <c r="K1052" s="174"/>
      <c r="L1052" s="176"/>
      <c r="M1052" s="174"/>
    </row>
    <row r="1053" spans="1:13" x14ac:dyDescent="0.2">
      <c r="A1053" s="174"/>
      <c r="B1053" s="174"/>
      <c r="C1053" s="174"/>
      <c r="D1053" s="174"/>
      <c r="E1053" s="174"/>
      <c r="F1053" s="176"/>
      <c r="G1053" s="226"/>
      <c r="H1053" s="166"/>
      <c r="I1053" s="166"/>
      <c r="J1053" s="174"/>
      <c r="K1053" s="174"/>
      <c r="L1053" s="176"/>
      <c r="M1053" s="174"/>
    </row>
    <row r="1054" spans="1:13" x14ac:dyDescent="0.2">
      <c r="A1054" s="174"/>
      <c r="B1054" s="174"/>
      <c r="C1054" s="174"/>
      <c r="D1054" s="174"/>
      <c r="E1054" s="174"/>
      <c r="F1054" s="176"/>
      <c r="G1054" s="226"/>
      <c r="H1054" s="166"/>
      <c r="I1054" s="166"/>
      <c r="J1054" s="174"/>
      <c r="K1054" s="174"/>
      <c r="L1054" s="176"/>
      <c r="M1054" s="174"/>
    </row>
    <row r="1055" spans="1:13" x14ac:dyDescent="0.2">
      <c r="A1055" s="174"/>
      <c r="B1055" s="174"/>
      <c r="C1055" s="174"/>
      <c r="D1055" s="174"/>
      <c r="E1055" s="174"/>
      <c r="F1055" s="176"/>
      <c r="G1055" s="226"/>
      <c r="H1055" s="166"/>
      <c r="I1055" s="166"/>
      <c r="J1055" s="174"/>
      <c r="K1055" s="174"/>
      <c r="L1055" s="176"/>
      <c r="M1055" s="174"/>
    </row>
    <row r="1056" spans="1:13" x14ac:dyDescent="0.2">
      <c r="A1056" s="174"/>
      <c r="B1056" s="174"/>
      <c r="C1056" s="174"/>
      <c r="D1056" s="174"/>
      <c r="E1056" s="174"/>
      <c r="F1056" s="176"/>
      <c r="G1056" s="226"/>
      <c r="H1056" s="166"/>
      <c r="I1056" s="166"/>
      <c r="J1056" s="174"/>
      <c r="K1056" s="174"/>
      <c r="L1056" s="176"/>
      <c r="M1056" s="174"/>
    </row>
    <row r="1057" spans="1:13" x14ac:dyDescent="0.2">
      <c r="A1057" s="174"/>
      <c r="B1057" s="174"/>
      <c r="C1057" s="174"/>
      <c r="D1057" s="174"/>
      <c r="E1057" s="174"/>
      <c r="F1057" s="176"/>
      <c r="G1057" s="226"/>
      <c r="H1057" s="166"/>
      <c r="I1057" s="166"/>
      <c r="J1057" s="174"/>
      <c r="K1057" s="174"/>
      <c r="L1057" s="176"/>
      <c r="M1057" s="174"/>
    </row>
    <row r="1058" spans="1:13" x14ac:dyDescent="0.2">
      <c r="A1058" s="174"/>
      <c r="B1058" s="174"/>
      <c r="C1058" s="174"/>
      <c r="D1058" s="174"/>
      <c r="E1058" s="174"/>
      <c r="F1058" s="176"/>
      <c r="G1058" s="226"/>
      <c r="H1058" s="166"/>
      <c r="I1058" s="166"/>
      <c r="J1058" s="174"/>
      <c r="K1058" s="174"/>
      <c r="L1058" s="176"/>
      <c r="M1058" s="174"/>
    </row>
    <row r="1059" spans="1:13" x14ac:dyDescent="0.2">
      <c r="A1059" s="174"/>
      <c r="B1059" s="174"/>
      <c r="C1059" s="174"/>
      <c r="D1059" s="174"/>
      <c r="E1059" s="174"/>
      <c r="F1059" s="176"/>
      <c r="G1059" s="226"/>
      <c r="H1059" s="166"/>
      <c r="I1059" s="166"/>
      <c r="J1059" s="174"/>
      <c r="K1059" s="174"/>
      <c r="L1059" s="176"/>
      <c r="M1059" s="174"/>
    </row>
    <row r="1060" spans="1:13" x14ac:dyDescent="0.2">
      <c r="A1060" s="174"/>
      <c r="B1060" s="174"/>
      <c r="C1060" s="174"/>
      <c r="D1060" s="174"/>
      <c r="E1060" s="174"/>
      <c r="F1060" s="176"/>
      <c r="G1060" s="226"/>
      <c r="H1060" s="166"/>
      <c r="I1060" s="166"/>
      <c r="J1060" s="174"/>
      <c r="K1060" s="174"/>
      <c r="L1060" s="176"/>
      <c r="M1060" s="174"/>
    </row>
    <row r="1061" spans="1:13" x14ac:dyDescent="0.2">
      <c r="A1061" s="174"/>
      <c r="B1061" s="174"/>
      <c r="C1061" s="174"/>
      <c r="D1061" s="174"/>
      <c r="E1061" s="174"/>
      <c r="F1061" s="176"/>
      <c r="G1061" s="226"/>
      <c r="H1061" s="166"/>
      <c r="I1061" s="166"/>
      <c r="J1061" s="174"/>
      <c r="K1061" s="174"/>
      <c r="L1061" s="176"/>
      <c r="M1061" s="174"/>
    </row>
    <row r="1062" spans="1:13" x14ac:dyDescent="0.2">
      <c r="A1062" s="174"/>
      <c r="B1062" s="174"/>
      <c r="C1062" s="174"/>
      <c r="D1062" s="174"/>
      <c r="E1062" s="174"/>
      <c r="F1062" s="176"/>
      <c r="G1062" s="226"/>
      <c r="H1062" s="166"/>
      <c r="I1062" s="166"/>
      <c r="J1062" s="174"/>
      <c r="K1062" s="174"/>
      <c r="L1062" s="176"/>
      <c r="M1062" s="174"/>
    </row>
    <row r="1063" spans="1:13" x14ac:dyDescent="0.2">
      <c r="A1063" s="174"/>
      <c r="B1063" s="174"/>
      <c r="C1063" s="174"/>
      <c r="D1063" s="174"/>
      <c r="E1063" s="174"/>
      <c r="F1063" s="176"/>
      <c r="G1063" s="226"/>
      <c r="H1063" s="166"/>
      <c r="I1063" s="166"/>
      <c r="J1063" s="174"/>
      <c r="K1063" s="174"/>
      <c r="L1063" s="176"/>
      <c r="M1063" s="174"/>
    </row>
    <row r="1064" spans="1:13" x14ac:dyDescent="0.2">
      <c r="A1064" s="174"/>
      <c r="B1064" s="174"/>
      <c r="C1064" s="174"/>
      <c r="D1064" s="174"/>
      <c r="E1064" s="174"/>
      <c r="F1064" s="176"/>
      <c r="G1064" s="226"/>
      <c r="H1064" s="166"/>
      <c r="I1064" s="166"/>
      <c r="J1064" s="174"/>
      <c r="K1064" s="174"/>
      <c r="L1064" s="176"/>
      <c r="M1064" s="174"/>
    </row>
    <row r="1065" spans="1:13" x14ac:dyDescent="0.2">
      <c r="A1065" s="174"/>
      <c r="B1065" s="174"/>
      <c r="C1065" s="174"/>
      <c r="D1065" s="174"/>
      <c r="E1065" s="174"/>
      <c r="F1065" s="176"/>
      <c r="G1065" s="226"/>
      <c r="H1065" s="166"/>
      <c r="I1065" s="166"/>
      <c r="J1065" s="174"/>
      <c r="K1065" s="174"/>
      <c r="L1065" s="176"/>
      <c r="M1065" s="174"/>
    </row>
    <row r="1066" spans="1:13" x14ac:dyDescent="0.2">
      <c r="A1066" s="174"/>
      <c r="B1066" s="174"/>
      <c r="C1066" s="174"/>
      <c r="D1066" s="174"/>
      <c r="E1066" s="174"/>
      <c r="F1066" s="176"/>
      <c r="G1066" s="226"/>
      <c r="H1066" s="166"/>
      <c r="I1066" s="166"/>
      <c r="J1066" s="174"/>
      <c r="K1066" s="174"/>
      <c r="L1066" s="176"/>
      <c r="M1066" s="174"/>
    </row>
    <row r="1067" spans="1:13" x14ac:dyDescent="0.2">
      <c r="A1067" s="174"/>
      <c r="B1067" s="174"/>
      <c r="C1067" s="174"/>
      <c r="D1067" s="174"/>
      <c r="E1067" s="174"/>
      <c r="F1067" s="176"/>
      <c r="G1067" s="226"/>
      <c r="H1067" s="166"/>
      <c r="I1067" s="166"/>
      <c r="J1067" s="174"/>
      <c r="K1067" s="174"/>
      <c r="L1067" s="176"/>
      <c r="M1067" s="174"/>
    </row>
    <row r="1068" spans="1:13" x14ac:dyDescent="0.2">
      <c r="A1068" s="174"/>
      <c r="B1068" s="174"/>
      <c r="C1068" s="174"/>
      <c r="D1068" s="174"/>
      <c r="E1068" s="174"/>
      <c r="F1068" s="176"/>
      <c r="G1068" s="226"/>
      <c r="H1068" s="166"/>
      <c r="I1068" s="166"/>
      <c r="J1068" s="174"/>
      <c r="K1068" s="174"/>
      <c r="L1068" s="176"/>
      <c r="M1068" s="174"/>
    </row>
    <row r="1069" spans="1:13" x14ac:dyDescent="0.2">
      <c r="A1069" s="174"/>
      <c r="B1069" s="174"/>
      <c r="C1069" s="174"/>
      <c r="D1069" s="174"/>
      <c r="E1069" s="174"/>
      <c r="F1069" s="176"/>
      <c r="G1069" s="226"/>
      <c r="H1069" s="166"/>
      <c r="I1069" s="166"/>
      <c r="J1069" s="174"/>
      <c r="K1069" s="174"/>
      <c r="L1069" s="176"/>
      <c r="M1069" s="174"/>
    </row>
    <row r="1070" spans="1:13" x14ac:dyDescent="0.2">
      <c r="A1070" s="174"/>
      <c r="B1070" s="174"/>
      <c r="C1070" s="174"/>
      <c r="D1070" s="174"/>
      <c r="E1070" s="174"/>
      <c r="F1070" s="176"/>
      <c r="G1070" s="226"/>
      <c r="H1070" s="166"/>
      <c r="I1070" s="166"/>
      <c r="J1070" s="174"/>
      <c r="K1070" s="174"/>
      <c r="L1070" s="176"/>
      <c r="M1070" s="174"/>
    </row>
    <row r="1071" spans="1:13" x14ac:dyDescent="0.2">
      <c r="A1071" s="174"/>
      <c r="B1071" s="174"/>
      <c r="C1071" s="174"/>
      <c r="D1071" s="174"/>
      <c r="E1071" s="174"/>
      <c r="F1071" s="176"/>
      <c r="G1071" s="226"/>
      <c r="H1071" s="166"/>
      <c r="I1071" s="166"/>
      <c r="J1071" s="174"/>
      <c r="K1071" s="174"/>
      <c r="L1071" s="176"/>
      <c r="M1071" s="174"/>
    </row>
    <row r="1072" spans="1:13" x14ac:dyDescent="0.2">
      <c r="A1072" s="174"/>
      <c r="B1072" s="174"/>
      <c r="C1072" s="174"/>
      <c r="D1072" s="174"/>
      <c r="E1072" s="174"/>
      <c r="F1072" s="176"/>
      <c r="G1072" s="226"/>
      <c r="H1072" s="166"/>
      <c r="I1072" s="166"/>
      <c r="J1072" s="174"/>
      <c r="K1072" s="174"/>
      <c r="L1072" s="176"/>
      <c r="M1072" s="174"/>
    </row>
    <row r="1073" spans="1:13" x14ac:dyDescent="0.2">
      <c r="A1073" s="174"/>
      <c r="B1073" s="174"/>
      <c r="C1073" s="174"/>
      <c r="D1073" s="174"/>
      <c r="E1073" s="174"/>
      <c r="F1073" s="176"/>
      <c r="G1073" s="226"/>
      <c r="H1073" s="166"/>
      <c r="I1073" s="166"/>
      <c r="J1073" s="174"/>
      <c r="K1073" s="174"/>
      <c r="L1073" s="176"/>
      <c r="M1073" s="174"/>
    </row>
    <row r="1074" spans="1:13" x14ac:dyDescent="0.2">
      <c r="A1074" s="174"/>
      <c r="B1074" s="174"/>
      <c r="C1074" s="174"/>
      <c r="D1074" s="174"/>
      <c r="E1074" s="174"/>
      <c r="F1074" s="176"/>
      <c r="G1074" s="226"/>
      <c r="H1074" s="166"/>
      <c r="I1074" s="166"/>
      <c r="J1074" s="174"/>
      <c r="K1074" s="174"/>
      <c r="L1074" s="176"/>
      <c r="M1074" s="174"/>
    </row>
    <row r="1075" spans="1:13" x14ac:dyDescent="0.2">
      <c r="A1075" s="174"/>
      <c r="B1075" s="174"/>
      <c r="C1075" s="174"/>
      <c r="D1075" s="174"/>
      <c r="E1075" s="174"/>
      <c r="F1075" s="176"/>
      <c r="G1075" s="226"/>
      <c r="H1075" s="166"/>
      <c r="I1075" s="166"/>
      <c r="J1075" s="174"/>
      <c r="K1075" s="174"/>
      <c r="L1075" s="176"/>
      <c r="M1075" s="174"/>
    </row>
    <row r="1076" spans="1:13" x14ac:dyDescent="0.2">
      <c r="A1076" s="174"/>
      <c r="B1076" s="174"/>
      <c r="C1076" s="174"/>
      <c r="D1076" s="174"/>
      <c r="E1076" s="174"/>
      <c r="F1076" s="176"/>
      <c r="G1076" s="226"/>
      <c r="H1076" s="166"/>
      <c r="I1076" s="166"/>
      <c r="J1076" s="174"/>
      <c r="K1076" s="174"/>
      <c r="L1076" s="176"/>
      <c r="M1076" s="174"/>
    </row>
    <row r="1077" spans="1:13" x14ac:dyDescent="0.2">
      <c r="A1077" s="174"/>
      <c r="B1077" s="174"/>
      <c r="C1077" s="174"/>
      <c r="D1077" s="174"/>
      <c r="E1077" s="174"/>
      <c r="F1077" s="176"/>
      <c r="G1077" s="226"/>
      <c r="H1077" s="166"/>
      <c r="I1077" s="166"/>
      <c r="J1077" s="174"/>
      <c r="K1077" s="174"/>
      <c r="L1077" s="176"/>
      <c r="M1077" s="174"/>
    </row>
    <row r="1078" spans="1:13" x14ac:dyDescent="0.2">
      <c r="A1078" s="174"/>
      <c r="B1078" s="174"/>
      <c r="C1078" s="174"/>
      <c r="D1078" s="174"/>
      <c r="E1078" s="174"/>
      <c r="F1078" s="176"/>
      <c r="G1078" s="226"/>
      <c r="H1078" s="166"/>
      <c r="I1078" s="166"/>
      <c r="J1078" s="174"/>
      <c r="K1078" s="174"/>
      <c r="L1078" s="176"/>
      <c r="M1078" s="174"/>
    </row>
    <row r="1079" spans="1:13" x14ac:dyDescent="0.2">
      <c r="A1079" s="174"/>
      <c r="B1079" s="174"/>
      <c r="C1079" s="174"/>
      <c r="D1079" s="174"/>
      <c r="E1079" s="174"/>
      <c r="F1079" s="176"/>
      <c r="G1079" s="226"/>
      <c r="H1079" s="166"/>
      <c r="I1079" s="166"/>
      <c r="J1079" s="174"/>
      <c r="K1079" s="174"/>
      <c r="L1079" s="176"/>
      <c r="M1079" s="174"/>
    </row>
    <row r="1080" spans="1:13" x14ac:dyDescent="0.2">
      <c r="A1080" s="174"/>
      <c r="B1080" s="174"/>
      <c r="C1080" s="174"/>
      <c r="D1080" s="174"/>
      <c r="E1080" s="174"/>
      <c r="F1080" s="176"/>
      <c r="G1080" s="226"/>
      <c r="H1080" s="166"/>
      <c r="I1080" s="166"/>
      <c r="J1080" s="174"/>
      <c r="K1080" s="174"/>
      <c r="L1080" s="176"/>
      <c r="M1080" s="174"/>
    </row>
    <row r="1081" spans="1:13" x14ac:dyDescent="0.2">
      <c r="A1081" s="174"/>
      <c r="B1081" s="174"/>
      <c r="C1081" s="174"/>
      <c r="D1081" s="174"/>
      <c r="E1081" s="174"/>
      <c r="F1081" s="176"/>
      <c r="G1081" s="226"/>
      <c r="H1081" s="166"/>
      <c r="I1081" s="166"/>
      <c r="J1081" s="174"/>
      <c r="K1081" s="174"/>
      <c r="L1081" s="176"/>
      <c r="M1081" s="174"/>
    </row>
    <row r="1082" spans="1:13" x14ac:dyDescent="0.2">
      <c r="A1082" s="174"/>
      <c r="B1082" s="174"/>
      <c r="C1082" s="174"/>
      <c r="D1082" s="174"/>
      <c r="E1082" s="174"/>
      <c r="F1082" s="176"/>
      <c r="G1082" s="226"/>
      <c r="H1082" s="166"/>
      <c r="I1082" s="166"/>
      <c r="J1082" s="174"/>
      <c r="K1082" s="174"/>
      <c r="L1082" s="176"/>
      <c r="M1082" s="174"/>
    </row>
    <row r="1083" spans="1:13" x14ac:dyDescent="0.2">
      <c r="A1083" s="174"/>
      <c r="B1083" s="174"/>
      <c r="C1083" s="174"/>
      <c r="D1083" s="174"/>
      <c r="E1083" s="174"/>
      <c r="F1083" s="176"/>
      <c r="G1083" s="226"/>
      <c r="H1083" s="166"/>
      <c r="I1083" s="166"/>
      <c r="J1083" s="174"/>
      <c r="K1083" s="174"/>
      <c r="L1083" s="176"/>
      <c r="M1083" s="174"/>
    </row>
    <row r="1084" spans="1:13" x14ac:dyDescent="0.2">
      <c r="A1084" s="174"/>
      <c r="B1084" s="174"/>
      <c r="C1084" s="174"/>
      <c r="D1084" s="174"/>
      <c r="E1084" s="174"/>
      <c r="F1084" s="176"/>
      <c r="G1084" s="226"/>
      <c r="H1084" s="166"/>
      <c r="I1084" s="166"/>
      <c r="J1084" s="174"/>
      <c r="K1084" s="174"/>
      <c r="L1084" s="176"/>
      <c r="M1084" s="174"/>
    </row>
    <row r="1085" spans="1:13" x14ac:dyDescent="0.2">
      <c r="A1085" s="174"/>
      <c r="B1085" s="174"/>
      <c r="C1085" s="174"/>
      <c r="D1085" s="174"/>
      <c r="E1085" s="174"/>
      <c r="F1085" s="176"/>
      <c r="G1085" s="226"/>
      <c r="H1085" s="166"/>
      <c r="I1085" s="166"/>
      <c r="J1085" s="174"/>
      <c r="K1085" s="174"/>
      <c r="L1085" s="176"/>
      <c r="M1085" s="174"/>
    </row>
    <row r="1086" spans="1:13" x14ac:dyDescent="0.2">
      <c r="A1086" s="174"/>
      <c r="B1086" s="174"/>
      <c r="C1086" s="174"/>
      <c r="D1086" s="174"/>
      <c r="E1086" s="174"/>
      <c r="F1086" s="176"/>
      <c r="G1086" s="226"/>
      <c r="H1086" s="166"/>
      <c r="I1086" s="166"/>
      <c r="J1086" s="174"/>
      <c r="K1086" s="174"/>
      <c r="L1086" s="176"/>
      <c r="M1086" s="174"/>
    </row>
    <row r="1087" spans="1:13" x14ac:dyDescent="0.2">
      <c r="A1087" s="174"/>
      <c r="B1087" s="174"/>
      <c r="C1087" s="174"/>
      <c r="D1087" s="174"/>
      <c r="E1087" s="174"/>
      <c r="F1087" s="176"/>
      <c r="G1087" s="226"/>
      <c r="H1087" s="166"/>
      <c r="I1087" s="166"/>
      <c r="J1087" s="174"/>
      <c r="K1087" s="174"/>
      <c r="L1087" s="176"/>
      <c r="M1087" s="174"/>
    </row>
    <row r="1088" spans="1:13" x14ac:dyDescent="0.2">
      <c r="A1088" s="174"/>
      <c r="B1088" s="174"/>
      <c r="C1088" s="174"/>
      <c r="D1088" s="174"/>
      <c r="E1088" s="174"/>
      <c r="F1088" s="176"/>
      <c r="G1088" s="226"/>
      <c r="H1088" s="166"/>
      <c r="I1088" s="166"/>
      <c r="J1088" s="174"/>
      <c r="K1088" s="174"/>
      <c r="L1088" s="176"/>
      <c r="M1088" s="174"/>
    </row>
    <row r="1089" spans="1:13" x14ac:dyDescent="0.2">
      <c r="A1089" s="174"/>
      <c r="B1089" s="174"/>
      <c r="C1089" s="174"/>
      <c r="D1089" s="174"/>
      <c r="E1089" s="174"/>
      <c r="F1089" s="176"/>
      <c r="G1089" s="226"/>
      <c r="H1089" s="166"/>
      <c r="I1089" s="166"/>
      <c r="J1089" s="174"/>
      <c r="K1089" s="174"/>
      <c r="L1089" s="176"/>
      <c r="M1089" s="174"/>
    </row>
    <row r="1090" spans="1:13" x14ac:dyDescent="0.2">
      <c r="A1090" s="174"/>
      <c r="B1090" s="174"/>
      <c r="C1090" s="174"/>
      <c r="D1090" s="174"/>
      <c r="E1090" s="174"/>
      <c r="F1090" s="176"/>
      <c r="G1090" s="226"/>
      <c r="H1090" s="166"/>
      <c r="I1090" s="166"/>
      <c r="J1090" s="174"/>
      <c r="K1090" s="174"/>
      <c r="L1090" s="176"/>
      <c r="M1090" s="174"/>
    </row>
    <row r="1091" spans="1:13" x14ac:dyDescent="0.2">
      <c r="A1091" s="174"/>
      <c r="B1091" s="174"/>
      <c r="C1091" s="174"/>
      <c r="D1091" s="174"/>
      <c r="E1091" s="174"/>
      <c r="F1091" s="176"/>
      <c r="G1091" s="226"/>
      <c r="H1091" s="166"/>
      <c r="I1091" s="166"/>
      <c r="J1091" s="174"/>
      <c r="K1091" s="174"/>
      <c r="L1091" s="176"/>
      <c r="M1091" s="174"/>
    </row>
    <row r="1092" spans="1:13" x14ac:dyDescent="0.2">
      <c r="A1092" s="174"/>
      <c r="B1092" s="174"/>
      <c r="C1092" s="174"/>
      <c r="D1092" s="174"/>
      <c r="E1092" s="174"/>
      <c r="F1092" s="176"/>
      <c r="G1092" s="226"/>
      <c r="H1092" s="166"/>
      <c r="I1092" s="166"/>
      <c r="J1092" s="174"/>
      <c r="K1092" s="174"/>
      <c r="L1092" s="176"/>
      <c r="M1092" s="174"/>
    </row>
    <row r="1093" spans="1:13" x14ac:dyDescent="0.2">
      <c r="A1093" s="174"/>
      <c r="B1093" s="174"/>
      <c r="C1093" s="174"/>
      <c r="D1093" s="174"/>
      <c r="E1093" s="174"/>
      <c r="F1093" s="176"/>
      <c r="G1093" s="226"/>
      <c r="H1093" s="166"/>
      <c r="I1093" s="166"/>
      <c r="J1093" s="174"/>
      <c r="K1093" s="174"/>
      <c r="L1093" s="176"/>
      <c r="M1093" s="174"/>
    </row>
    <row r="1094" spans="1:13" x14ac:dyDescent="0.2">
      <c r="A1094" s="174"/>
      <c r="B1094" s="174"/>
      <c r="C1094" s="174"/>
      <c r="D1094" s="174"/>
      <c r="E1094" s="174"/>
      <c r="F1094" s="176"/>
      <c r="G1094" s="226"/>
      <c r="H1094" s="166"/>
      <c r="I1094" s="166"/>
      <c r="J1094" s="174"/>
      <c r="K1094" s="174"/>
      <c r="L1094" s="176"/>
      <c r="M1094" s="174"/>
    </row>
    <row r="1095" spans="1:13" x14ac:dyDescent="0.2">
      <c r="A1095" s="174"/>
      <c r="B1095" s="174"/>
      <c r="C1095" s="174"/>
      <c r="D1095" s="174"/>
      <c r="E1095" s="174"/>
      <c r="F1095" s="176"/>
      <c r="G1095" s="226"/>
      <c r="H1095" s="166"/>
      <c r="I1095" s="166"/>
      <c r="J1095" s="174"/>
      <c r="K1095" s="174"/>
      <c r="L1095" s="176"/>
      <c r="M1095" s="174"/>
    </row>
    <row r="1096" spans="1:13" x14ac:dyDescent="0.2">
      <c r="A1096" s="174"/>
      <c r="B1096" s="174"/>
      <c r="C1096" s="174"/>
      <c r="D1096" s="174"/>
      <c r="E1096" s="174"/>
      <c r="F1096" s="176"/>
      <c r="G1096" s="226"/>
      <c r="H1096" s="166"/>
      <c r="I1096" s="166"/>
      <c r="J1096" s="174"/>
      <c r="K1096" s="174"/>
      <c r="L1096" s="176"/>
      <c r="M1096" s="174"/>
    </row>
    <row r="1097" spans="1:13" x14ac:dyDescent="0.2">
      <c r="A1097" s="174"/>
      <c r="B1097" s="174"/>
      <c r="C1097" s="174"/>
      <c r="D1097" s="174"/>
      <c r="E1097" s="174"/>
      <c r="F1097" s="176"/>
      <c r="G1097" s="226"/>
      <c r="H1097" s="166"/>
      <c r="I1097" s="166"/>
      <c r="J1097" s="174"/>
      <c r="K1097" s="174"/>
      <c r="L1097" s="176"/>
      <c r="M1097" s="174"/>
    </row>
    <row r="1098" spans="1:13" x14ac:dyDescent="0.2">
      <c r="A1098" s="174"/>
      <c r="B1098" s="174"/>
      <c r="C1098" s="174"/>
      <c r="D1098" s="174"/>
      <c r="E1098" s="174"/>
      <c r="F1098" s="176"/>
      <c r="G1098" s="226"/>
      <c r="H1098" s="166"/>
      <c r="I1098" s="166"/>
      <c r="J1098" s="174"/>
      <c r="K1098" s="174"/>
      <c r="L1098" s="176"/>
      <c r="M1098" s="174"/>
    </row>
    <row r="1099" spans="1:13" x14ac:dyDescent="0.2">
      <c r="A1099" s="174"/>
      <c r="B1099" s="174"/>
      <c r="C1099" s="174"/>
      <c r="D1099" s="174"/>
      <c r="E1099" s="174"/>
      <c r="F1099" s="176"/>
      <c r="G1099" s="226"/>
      <c r="H1099" s="166"/>
      <c r="I1099" s="166"/>
      <c r="J1099" s="174"/>
      <c r="K1099" s="174"/>
      <c r="L1099" s="176"/>
      <c r="M1099" s="174"/>
    </row>
    <row r="1100" spans="1:13" x14ac:dyDescent="0.2">
      <c r="A1100" s="174"/>
      <c r="B1100" s="174"/>
      <c r="C1100" s="174"/>
      <c r="D1100" s="174"/>
      <c r="E1100" s="174"/>
      <c r="F1100" s="176"/>
      <c r="G1100" s="226"/>
      <c r="H1100" s="166"/>
      <c r="I1100" s="166"/>
      <c r="J1100" s="174"/>
      <c r="K1100" s="174"/>
      <c r="L1100" s="176"/>
      <c r="M1100" s="174"/>
    </row>
    <row r="1101" spans="1:13" x14ac:dyDescent="0.2">
      <c r="A1101" s="174"/>
      <c r="B1101" s="174"/>
      <c r="C1101" s="174"/>
      <c r="D1101" s="174"/>
      <c r="E1101" s="174"/>
      <c r="F1101" s="176"/>
      <c r="G1101" s="226"/>
      <c r="H1101" s="166"/>
      <c r="I1101" s="166"/>
      <c r="J1101" s="174"/>
      <c r="K1101" s="174"/>
      <c r="L1101" s="176"/>
      <c r="M1101" s="174"/>
    </row>
    <row r="1102" spans="1:13" x14ac:dyDescent="0.2">
      <c r="A1102" s="174"/>
      <c r="B1102" s="174"/>
      <c r="C1102" s="174"/>
      <c r="D1102" s="174"/>
      <c r="E1102" s="174"/>
      <c r="F1102" s="176"/>
      <c r="G1102" s="226"/>
      <c r="H1102" s="166"/>
      <c r="I1102" s="166"/>
      <c r="J1102" s="174"/>
      <c r="K1102" s="174"/>
      <c r="L1102" s="176"/>
      <c r="M1102" s="174"/>
    </row>
    <row r="1103" spans="1:13" x14ac:dyDescent="0.2">
      <c r="A1103" s="174"/>
      <c r="B1103" s="174"/>
      <c r="C1103" s="174"/>
      <c r="D1103" s="174"/>
      <c r="E1103" s="174"/>
      <c r="F1103" s="176"/>
      <c r="G1103" s="226"/>
      <c r="H1103" s="166"/>
      <c r="I1103" s="166"/>
      <c r="J1103" s="174"/>
      <c r="K1103" s="174"/>
      <c r="L1103" s="176"/>
      <c r="M1103" s="174"/>
    </row>
    <row r="1104" spans="1:13" x14ac:dyDescent="0.2">
      <c r="A1104" s="174"/>
      <c r="B1104" s="174"/>
      <c r="C1104" s="174"/>
      <c r="D1104" s="174"/>
      <c r="E1104" s="174"/>
      <c r="F1104" s="176"/>
      <c r="G1104" s="226"/>
      <c r="H1104" s="166"/>
      <c r="I1104" s="166"/>
      <c r="J1104" s="174"/>
      <c r="K1104" s="174"/>
      <c r="L1104" s="176"/>
      <c r="M1104" s="174"/>
    </row>
    <row r="1105" spans="1:13" x14ac:dyDescent="0.2">
      <c r="A1105" s="174"/>
      <c r="B1105" s="174"/>
      <c r="C1105" s="174"/>
      <c r="D1105" s="174"/>
      <c r="E1105" s="174"/>
      <c r="F1105" s="176"/>
      <c r="G1105" s="226"/>
      <c r="H1105" s="166"/>
      <c r="I1105" s="166"/>
      <c r="J1105" s="174"/>
      <c r="K1105" s="174"/>
      <c r="L1105" s="176"/>
      <c r="M1105" s="174"/>
    </row>
    <row r="1106" spans="1:13" x14ac:dyDescent="0.2">
      <c r="A1106" s="174"/>
      <c r="B1106" s="174"/>
      <c r="C1106" s="174"/>
      <c r="D1106" s="174"/>
      <c r="E1106" s="174"/>
      <c r="F1106" s="176"/>
      <c r="G1106" s="226"/>
      <c r="H1106" s="166"/>
      <c r="I1106" s="166"/>
      <c r="J1106" s="174"/>
      <c r="K1106" s="174"/>
      <c r="L1106" s="176"/>
      <c r="M1106" s="174"/>
    </row>
    <row r="1107" spans="1:13" x14ac:dyDescent="0.2">
      <c r="A1107" s="174"/>
      <c r="B1107" s="174"/>
      <c r="C1107" s="174"/>
      <c r="D1107" s="174"/>
      <c r="E1107" s="174"/>
      <c r="F1107" s="176"/>
      <c r="G1107" s="226"/>
      <c r="H1107" s="166"/>
      <c r="I1107" s="166"/>
      <c r="J1107" s="174"/>
      <c r="K1107" s="174"/>
      <c r="L1107" s="176"/>
      <c r="M1107" s="174"/>
    </row>
    <row r="1108" spans="1:13" x14ac:dyDescent="0.2">
      <c r="A1108" s="174"/>
      <c r="B1108" s="174"/>
      <c r="C1108" s="174"/>
      <c r="D1108" s="174"/>
      <c r="E1108" s="174"/>
      <c r="F1108" s="176"/>
      <c r="G1108" s="226"/>
      <c r="H1108" s="166"/>
      <c r="I1108" s="166"/>
      <c r="J1108" s="174"/>
      <c r="K1108" s="174"/>
      <c r="L1108" s="176"/>
      <c r="M1108" s="174"/>
    </row>
    <row r="1109" spans="1:13" x14ac:dyDescent="0.2">
      <c r="A1109" s="174"/>
      <c r="B1109" s="174"/>
      <c r="C1109" s="174"/>
      <c r="D1109" s="174"/>
      <c r="E1109" s="174"/>
      <c r="F1109" s="176"/>
      <c r="G1109" s="226"/>
      <c r="H1109" s="166"/>
      <c r="I1109" s="166"/>
      <c r="J1109" s="174"/>
      <c r="K1109" s="174"/>
      <c r="L1109" s="176"/>
      <c r="M1109" s="174"/>
    </row>
    <row r="1110" spans="1:13" x14ac:dyDescent="0.2">
      <c r="A1110" s="174"/>
      <c r="B1110" s="174"/>
      <c r="C1110" s="174"/>
      <c r="D1110" s="174"/>
      <c r="E1110" s="174"/>
      <c r="F1110" s="176"/>
      <c r="G1110" s="226"/>
      <c r="H1110" s="166"/>
      <c r="I1110" s="166"/>
      <c r="J1110" s="174"/>
      <c r="K1110" s="174"/>
      <c r="L1110" s="176"/>
      <c r="M1110" s="174"/>
    </row>
    <row r="1111" spans="1:13" x14ac:dyDescent="0.2">
      <c r="A1111" s="174"/>
      <c r="B1111" s="174"/>
      <c r="C1111" s="174"/>
      <c r="D1111" s="174"/>
      <c r="E1111" s="174"/>
      <c r="F1111" s="176"/>
      <c r="G1111" s="226"/>
      <c r="H1111" s="166"/>
      <c r="I1111" s="166"/>
      <c r="J1111" s="174"/>
      <c r="K1111" s="174"/>
      <c r="L1111" s="176"/>
      <c r="M1111" s="174"/>
    </row>
    <row r="1112" spans="1:13" x14ac:dyDescent="0.2">
      <c r="A1112" s="174"/>
      <c r="B1112" s="174"/>
      <c r="C1112" s="174"/>
      <c r="D1112" s="174"/>
      <c r="E1112" s="174"/>
      <c r="F1112" s="176"/>
      <c r="G1112" s="226"/>
      <c r="H1112" s="166"/>
      <c r="I1112" s="166"/>
      <c r="J1112" s="174"/>
      <c r="K1112" s="174"/>
      <c r="L1112" s="176"/>
      <c r="M1112" s="174"/>
    </row>
    <row r="1113" spans="1:13" x14ac:dyDescent="0.2">
      <c r="A1113" s="174"/>
      <c r="B1113" s="174"/>
      <c r="C1113" s="174"/>
      <c r="D1113" s="174"/>
      <c r="E1113" s="174"/>
      <c r="F1113" s="176"/>
      <c r="G1113" s="226"/>
      <c r="H1113" s="166"/>
      <c r="I1113" s="166"/>
      <c r="J1113" s="174"/>
      <c r="K1113" s="174"/>
      <c r="L1113" s="176"/>
      <c r="M1113" s="174"/>
    </row>
    <row r="1114" spans="1:13" x14ac:dyDescent="0.2">
      <c r="A1114" s="174"/>
      <c r="B1114" s="174"/>
      <c r="C1114" s="174"/>
      <c r="D1114" s="174"/>
      <c r="E1114" s="174"/>
      <c r="F1114" s="176"/>
      <c r="G1114" s="226"/>
      <c r="H1114" s="166"/>
      <c r="I1114" s="166"/>
      <c r="J1114" s="174"/>
      <c r="K1114" s="174"/>
      <c r="L1114" s="176"/>
      <c r="M1114" s="174"/>
    </row>
    <row r="1115" spans="1:13" x14ac:dyDescent="0.2">
      <c r="A1115" s="174"/>
      <c r="B1115" s="174"/>
      <c r="C1115" s="174"/>
      <c r="D1115" s="174"/>
      <c r="E1115" s="174"/>
      <c r="F1115" s="176"/>
      <c r="G1115" s="226"/>
      <c r="H1115" s="166"/>
      <c r="I1115" s="166"/>
      <c r="J1115" s="174"/>
      <c r="K1115" s="174"/>
      <c r="L1115" s="176"/>
      <c r="M1115" s="174"/>
    </row>
    <row r="1116" spans="1:13" x14ac:dyDescent="0.2">
      <c r="A1116" s="174"/>
      <c r="B1116" s="174"/>
      <c r="C1116" s="174"/>
      <c r="D1116" s="174"/>
      <c r="E1116" s="174"/>
      <c r="F1116" s="176"/>
      <c r="G1116" s="226"/>
      <c r="H1116" s="166"/>
      <c r="I1116" s="166"/>
      <c r="J1116" s="174"/>
      <c r="K1116" s="174"/>
      <c r="L1116" s="176"/>
      <c r="M1116" s="174"/>
    </row>
    <row r="1117" spans="1:13" x14ac:dyDescent="0.2">
      <c r="A1117" s="174"/>
      <c r="B1117" s="174"/>
      <c r="C1117" s="174"/>
      <c r="D1117" s="174"/>
      <c r="E1117" s="174"/>
      <c r="F1117" s="176"/>
      <c r="G1117" s="226"/>
      <c r="H1117" s="166"/>
      <c r="I1117" s="166"/>
      <c r="J1117" s="174"/>
      <c r="K1117" s="174"/>
      <c r="L1117" s="176"/>
      <c r="M1117" s="174"/>
    </row>
    <row r="1118" spans="1:13" x14ac:dyDescent="0.2">
      <c r="A1118" s="174"/>
      <c r="B1118" s="174"/>
      <c r="C1118" s="174"/>
      <c r="D1118" s="174"/>
      <c r="E1118" s="174"/>
      <c r="F1118" s="176"/>
      <c r="G1118" s="226"/>
      <c r="H1118" s="166"/>
      <c r="I1118" s="166"/>
      <c r="J1118" s="174"/>
      <c r="K1118" s="174"/>
      <c r="L1118" s="176"/>
      <c r="M1118" s="174"/>
    </row>
    <row r="1119" spans="1:13" x14ac:dyDescent="0.2">
      <c r="A1119" s="174"/>
      <c r="B1119" s="174"/>
      <c r="C1119" s="174"/>
      <c r="D1119" s="174"/>
      <c r="E1119" s="174"/>
      <c r="F1119" s="176"/>
      <c r="G1119" s="226"/>
      <c r="H1119" s="166"/>
      <c r="I1119" s="166"/>
      <c r="J1119" s="174"/>
      <c r="K1119" s="174"/>
      <c r="L1119" s="176"/>
      <c r="M1119" s="174"/>
    </row>
    <row r="1120" spans="1:13" x14ac:dyDescent="0.2">
      <c r="A1120" s="174"/>
      <c r="B1120" s="174"/>
      <c r="C1120" s="174"/>
      <c r="D1120" s="174"/>
      <c r="E1120" s="174"/>
      <c r="F1120" s="176"/>
      <c r="G1120" s="226"/>
      <c r="H1120" s="166"/>
      <c r="I1120" s="166"/>
      <c r="J1120" s="174"/>
      <c r="K1120" s="174"/>
      <c r="L1120" s="176"/>
      <c r="M1120" s="174"/>
    </row>
    <row r="1121" spans="1:13" x14ac:dyDescent="0.2">
      <c r="A1121" s="174"/>
      <c r="B1121" s="174"/>
      <c r="C1121" s="174"/>
      <c r="D1121" s="174"/>
      <c r="E1121" s="174"/>
      <c r="F1121" s="176"/>
      <c r="G1121" s="226"/>
      <c r="H1121" s="166"/>
      <c r="I1121" s="166"/>
      <c r="J1121" s="174"/>
      <c r="K1121" s="174"/>
      <c r="L1121" s="176"/>
      <c r="M1121" s="174"/>
    </row>
    <row r="1122" spans="1:13" x14ac:dyDescent="0.2">
      <c r="A1122" s="174"/>
      <c r="B1122" s="174"/>
      <c r="C1122" s="174"/>
      <c r="D1122" s="174"/>
      <c r="E1122" s="174"/>
      <c r="F1122" s="176"/>
      <c r="G1122" s="226"/>
      <c r="H1122" s="166"/>
      <c r="I1122" s="166"/>
      <c r="J1122" s="174"/>
      <c r="K1122" s="174"/>
      <c r="L1122" s="176"/>
      <c r="M1122" s="174"/>
    </row>
    <row r="1123" spans="1:13" x14ac:dyDescent="0.2">
      <c r="A1123" s="174"/>
      <c r="B1123" s="174"/>
      <c r="C1123" s="174"/>
      <c r="D1123" s="174"/>
      <c r="E1123" s="174"/>
      <c r="F1123" s="176"/>
      <c r="G1123" s="226"/>
      <c r="H1123" s="166"/>
      <c r="I1123" s="166"/>
      <c r="J1123" s="174"/>
      <c r="K1123" s="174"/>
      <c r="L1123" s="176"/>
      <c r="M1123" s="174"/>
    </row>
    <row r="1124" spans="1:13" x14ac:dyDescent="0.2">
      <c r="A1124" s="174"/>
      <c r="B1124" s="174"/>
      <c r="C1124" s="174"/>
      <c r="D1124" s="174"/>
      <c r="E1124" s="174"/>
      <c r="F1124" s="176"/>
      <c r="G1124" s="226"/>
      <c r="H1124" s="166"/>
      <c r="I1124" s="166"/>
      <c r="J1124" s="174"/>
      <c r="K1124" s="174"/>
      <c r="L1124" s="176"/>
      <c r="M1124" s="174"/>
    </row>
    <row r="1125" spans="1:13" x14ac:dyDescent="0.2">
      <c r="A1125" s="174"/>
      <c r="B1125" s="174"/>
      <c r="C1125" s="174"/>
      <c r="D1125" s="174"/>
      <c r="E1125" s="174"/>
      <c r="F1125" s="176"/>
      <c r="G1125" s="226"/>
      <c r="H1125" s="166"/>
      <c r="I1125" s="166"/>
      <c r="J1125" s="174"/>
      <c r="K1125" s="174"/>
      <c r="L1125" s="176"/>
      <c r="M1125" s="174"/>
    </row>
    <row r="1126" spans="1:13" x14ac:dyDescent="0.2">
      <c r="A1126" s="174"/>
      <c r="B1126" s="174"/>
      <c r="C1126" s="174"/>
      <c r="D1126" s="174"/>
      <c r="E1126" s="174"/>
      <c r="F1126" s="176"/>
      <c r="G1126" s="226"/>
      <c r="H1126" s="166"/>
      <c r="I1126" s="166"/>
      <c r="J1126" s="174"/>
      <c r="K1126" s="174"/>
      <c r="L1126" s="176"/>
      <c r="M1126" s="174"/>
    </row>
    <row r="1127" spans="1:13" x14ac:dyDescent="0.2">
      <c r="A1127" s="174"/>
      <c r="B1127" s="174"/>
      <c r="C1127" s="174"/>
      <c r="D1127" s="174"/>
      <c r="E1127" s="174"/>
      <c r="F1127" s="176"/>
      <c r="G1127" s="226"/>
      <c r="H1127" s="166"/>
      <c r="I1127" s="166"/>
      <c r="J1127" s="174"/>
      <c r="K1127" s="174"/>
      <c r="L1127" s="176"/>
      <c r="M1127" s="174"/>
    </row>
    <row r="1128" spans="1:13" x14ac:dyDescent="0.2">
      <c r="A1128" s="174"/>
      <c r="B1128" s="174"/>
      <c r="C1128" s="174"/>
      <c r="D1128" s="174"/>
      <c r="E1128" s="174"/>
      <c r="F1128" s="176"/>
      <c r="G1128" s="226"/>
      <c r="H1128" s="166"/>
      <c r="I1128" s="166"/>
      <c r="J1128" s="174"/>
      <c r="K1128" s="174"/>
      <c r="L1128" s="176"/>
      <c r="M1128" s="174"/>
    </row>
    <row r="1129" spans="1:13" x14ac:dyDescent="0.2">
      <c r="A1129" s="174"/>
      <c r="B1129" s="174"/>
      <c r="C1129" s="174"/>
      <c r="D1129" s="174"/>
      <c r="E1129" s="174"/>
      <c r="F1129" s="176"/>
      <c r="G1129" s="226"/>
      <c r="H1129" s="166"/>
      <c r="I1129" s="166"/>
      <c r="J1129" s="174"/>
      <c r="K1129" s="174"/>
      <c r="L1129" s="176"/>
      <c r="M1129" s="174"/>
    </row>
    <row r="1130" spans="1:13" x14ac:dyDescent="0.2">
      <c r="A1130" s="174"/>
      <c r="B1130" s="174"/>
      <c r="C1130" s="174"/>
      <c r="D1130" s="174"/>
      <c r="E1130" s="174"/>
      <c r="F1130" s="176"/>
      <c r="G1130" s="226"/>
      <c r="H1130" s="166"/>
      <c r="I1130" s="166"/>
      <c r="J1130" s="174"/>
      <c r="K1130" s="174"/>
      <c r="L1130" s="176"/>
      <c r="M1130" s="174"/>
    </row>
    <row r="1131" spans="1:13" x14ac:dyDescent="0.2">
      <c r="A1131" s="174"/>
      <c r="B1131" s="174"/>
      <c r="C1131" s="174"/>
      <c r="D1131" s="174"/>
      <c r="E1131" s="174"/>
      <c r="F1131" s="176"/>
      <c r="G1131" s="226"/>
      <c r="H1131" s="166"/>
      <c r="I1131" s="166"/>
      <c r="J1131" s="174"/>
      <c r="K1131" s="174"/>
      <c r="L1131" s="176"/>
      <c r="M1131" s="174"/>
    </row>
    <row r="1132" spans="1:13" x14ac:dyDescent="0.2">
      <c r="A1132" s="174"/>
      <c r="B1132" s="174"/>
      <c r="C1132" s="174"/>
      <c r="D1132" s="174"/>
      <c r="E1132" s="174"/>
      <c r="F1132" s="176"/>
      <c r="G1132" s="226"/>
      <c r="H1132" s="166"/>
      <c r="I1132" s="166"/>
      <c r="J1132" s="174"/>
      <c r="K1132" s="174"/>
      <c r="L1132" s="176"/>
      <c r="M1132" s="174"/>
    </row>
    <row r="1133" spans="1:13" x14ac:dyDescent="0.2">
      <c r="A1133" s="174"/>
      <c r="B1133" s="174"/>
      <c r="C1133" s="174"/>
      <c r="D1133" s="174"/>
      <c r="E1133" s="174"/>
      <c r="F1133" s="176"/>
      <c r="G1133" s="226"/>
      <c r="H1133" s="166"/>
      <c r="I1133" s="166"/>
      <c r="J1133" s="174"/>
      <c r="K1133" s="174"/>
      <c r="L1133" s="176"/>
      <c r="M1133" s="174"/>
    </row>
    <row r="1134" spans="1:13" x14ac:dyDescent="0.2">
      <c r="A1134" s="174"/>
      <c r="B1134" s="174"/>
      <c r="C1134" s="174"/>
      <c r="D1134" s="174"/>
      <c r="E1134" s="174"/>
      <c r="F1134" s="176"/>
      <c r="G1134" s="226"/>
      <c r="H1134" s="166"/>
      <c r="I1134" s="166"/>
      <c r="J1134" s="174"/>
      <c r="K1134" s="174"/>
      <c r="L1134" s="176"/>
      <c r="M1134" s="174"/>
    </row>
    <row r="1135" spans="1:13" x14ac:dyDescent="0.2">
      <c r="A1135" s="174"/>
      <c r="B1135" s="174"/>
      <c r="C1135" s="174"/>
      <c r="D1135" s="174"/>
      <c r="E1135" s="174"/>
      <c r="F1135" s="176"/>
      <c r="G1135" s="226"/>
      <c r="H1135" s="166"/>
      <c r="I1135" s="166"/>
      <c r="J1135" s="174"/>
      <c r="K1135" s="174"/>
      <c r="L1135" s="176"/>
      <c r="M1135" s="174"/>
    </row>
    <row r="1136" spans="1:13" x14ac:dyDescent="0.2">
      <c r="A1136" s="174"/>
      <c r="B1136" s="174"/>
      <c r="C1136" s="174"/>
      <c r="D1136" s="174"/>
      <c r="E1136" s="174"/>
      <c r="F1136" s="176"/>
      <c r="G1136" s="226"/>
      <c r="H1136" s="166"/>
      <c r="I1136" s="166"/>
      <c r="J1136" s="174"/>
      <c r="K1136" s="174"/>
      <c r="L1136" s="176"/>
      <c r="M1136" s="174"/>
    </row>
    <row r="1137" spans="1:13" x14ac:dyDescent="0.2">
      <c r="A1137" s="174"/>
      <c r="B1137" s="174"/>
      <c r="C1137" s="174"/>
      <c r="D1137" s="174"/>
      <c r="E1137" s="174"/>
      <c r="F1137" s="176"/>
      <c r="G1137" s="226"/>
      <c r="H1137" s="166"/>
      <c r="I1137" s="166"/>
      <c r="J1137" s="174"/>
      <c r="K1137" s="174"/>
      <c r="L1137" s="176"/>
      <c r="M1137" s="174"/>
    </row>
    <row r="1138" spans="1:13" x14ac:dyDescent="0.2">
      <c r="A1138" s="174"/>
      <c r="B1138" s="174"/>
      <c r="C1138" s="174"/>
      <c r="D1138" s="174"/>
      <c r="E1138" s="174"/>
      <c r="F1138" s="176"/>
      <c r="G1138" s="226"/>
      <c r="H1138" s="166"/>
      <c r="I1138" s="166"/>
      <c r="J1138" s="174"/>
      <c r="K1138" s="174"/>
      <c r="L1138" s="176"/>
      <c r="M1138" s="174"/>
    </row>
    <row r="1139" spans="1:13" x14ac:dyDescent="0.2">
      <c r="A1139" s="174"/>
      <c r="B1139" s="174"/>
      <c r="C1139" s="174"/>
      <c r="D1139" s="174"/>
      <c r="E1139" s="174"/>
      <c r="F1139" s="176"/>
      <c r="G1139" s="226"/>
      <c r="H1139" s="166"/>
      <c r="I1139" s="166"/>
      <c r="J1139" s="174"/>
      <c r="K1139" s="174"/>
      <c r="L1139" s="176"/>
      <c r="M1139" s="174"/>
    </row>
    <row r="1140" spans="1:13" x14ac:dyDescent="0.2">
      <c r="A1140" s="174"/>
      <c r="B1140" s="174"/>
      <c r="C1140" s="174"/>
      <c r="D1140" s="174"/>
      <c r="E1140" s="174"/>
      <c r="F1140" s="176"/>
      <c r="G1140" s="226"/>
      <c r="H1140" s="166"/>
      <c r="I1140" s="166"/>
      <c r="J1140" s="174"/>
      <c r="K1140" s="174"/>
      <c r="L1140" s="176"/>
      <c r="M1140" s="174"/>
    </row>
    <row r="1141" spans="1:13" x14ac:dyDescent="0.2">
      <c r="A1141" s="174"/>
      <c r="B1141" s="174"/>
      <c r="C1141" s="174"/>
      <c r="D1141" s="174"/>
      <c r="E1141" s="174"/>
      <c r="F1141" s="176"/>
      <c r="G1141" s="226"/>
      <c r="H1141" s="166"/>
      <c r="I1141" s="166"/>
      <c r="J1141" s="174"/>
      <c r="K1141" s="174"/>
      <c r="L1141" s="176"/>
      <c r="M1141" s="174"/>
    </row>
    <row r="1142" spans="1:13" x14ac:dyDescent="0.2">
      <c r="A1142" s="174"/>
      <c r="B1142" s="174"/>
      <c r="C1142" s="174"/>
      <c r="D1142" s="174"/>
      <c r="E1142" s="174"/>
      <c r="F1142" s="176"/>
      <c r="G1142" s="226"/>
      <c r="H1142" s="166"/>
      <c r="I1142" s="166"/>
      <c r="J1142" s="174"/>
      <c r="K1142" s="174"/>
      <c r="L1142" s="176"/>
      <c r="M1142" s="174"/>
    </row>
    <row r="1143" spans="1:13" x14ac:dyDescent="0.2">
      <c r="A1143" s="174"/>
      <c r="B1143" s="174"/>
      <c r="C1143" s="174"/>
      <c r="D1143" s="174"/>
      <c r="E1143" s="174"/>
      <c r="F1143" s="176"/>
      <c r="G1143" s="226"/>
      <c r="H1143" s="166"/>
      <c r="I1143" s="166"/>
      <c r="J1143" s="174"/>
      <c r="K1143" s="174"/>
      <c r="L1143" s="176"/>
      <c r="M1143" s="174"/>
    </row>
    <row r="1144" spans="1:13" x14ac:dyDescent="0.2">
      <c r="A1144" s="174"/>
      <c r="B1144" s="174"/>
      <c r="C1144" s="174"/>
      <c r="D1144" s="174"/>
      <c r="E1144" s="174"/>
      <c r="F1144" s="176"/>
      <c r="G1144" s="226"/>
      <c r="H1144" s="166"/>
      <c r="I1144" s="166"/>
      <c r="J1144" s="174"/>
      <c r="K1144" s="174"/>
      <c r="L1144" s="176"/>
      <c r="M1144" s="174"/>
    </row>
    <row r="1145" spans="1:13" x14ac:dyDescent="0.2">
      <c r="A1145" s="174"/>
      <c r="B1145" s="174"/>
      <c r="C1145" s="174"/>
      <c r="D1145" s="174"/>
      <c r="E1145" s="174"/>
      <c r="F1145" s="176"/>
      <c r="G1145" s="226"/>
      <c r="H1145" s="166"/>
      <c r="I1145" s="166"/>
      <c r="J1145" s="174"/>
      <c r="K1145" s="174"/>
      <c r="L1145" s="176"/>
      <c r="M1145" s="174"/>
    </row>
    <row r="1146" spans="1:13" x14ac:dyDescent="0.2">
      <c r="A1146" s="174"/>
      <c r="B1146" s="174"/>
      <c r="C1146" s="174"/>
      <c r="D1146" s="174"/>
      <c r="E1146" s="174"/>
      <c r="F1146" s="176"/>
      <c r="G1146" s="226"/>
      <c r="H1146" s="166"/>
      <c r="I1146" s="166"/>
      <c r="J1146" s="174"/>
      <c r="K1146" s="174"/>
      <c r="L1146" s="176"/>
      <c r="M1146" s="174"/>
    </row>
    <row r="1147" spans="1:13" x14ac:dyDescent="0.2">
      <c r="A1147" s="174"/>
      <c r="B1147" s="174"/>
      <c r="C1147" s="174"/>
      <c r="D1147" s="174"/>
      <c r="E1147" s="174"/>
      <c r="F1147" s="176"/>
      <c r="G1147" s="226"/>
      <c r="H1147" s="166"/>
      <c r="I1147" s="166"/>
      <c r="J1147" s="174"/>
      <c r="K1147" s="174"/>
      <c r="L1147" s="176"/>
      <c r="M1147" s="174"/>
    </row>
    <row r="1148" spans="1:13" x14ac:dyDescent="0.2">
      <c r="A1148" s="174"/>
      <c r="B1148" s="174"/>
      <c r="C1148" s="174"/>
      <c r="D1148" s="174"/>
      <c r="E1148" s="174"/>
      <c r="F1148" s="176"/>
      <c r="G1148" s="226"/>
      <c r="H1148" s="166"/>
      <c r="I1148" s="166"/>
      <c r="J1148" s="174"/>
      <c r="K1148" s="174"/>
      <c r="L1148" s="176"/>
      <c r="M1148" s="174"/>
    </row>
    <row r="1149" spans="1:13" x14ac:dyDescent="0.2">
      <c r="A1149" s="174"/>
      <c r="B1149" s="174"/>
      <c r="C1149" s="174"/>
      <c r="D1149" s="174"/>
      <c r="E1149" s="174"/>
      <c r="F1149" s="176"/>
      <c r="G1149" s="226"/>
      <c r="H1149" s="166"/>
      <c r="I1149" s="166"/>
      <c r="J1149" s="174"/>
      <c r="K1149" s="174"/>
      <c r="L1149" s="176"/>
      <c r="M1149" s="174"/>
    </row>
    <row r="1150" spans="1:13" x14ac:dyDescent="0.2">
      <c r="A1150" s="174"/>
      <c r="B1150" s="174"/>
      <c r="C1150" s="174"/>
      <c r="D1150" s="174"/>
      <c r="E1150" s="174"/>
      <c r="F1150" s="176"/>
      <c r="G1150" s="226"/>
      <c r="H1150" s="166"/>
      <c r="I1150" s="166"/>
      <c r="J1150" s="174"/>
      <c r="K1150" s="174"/>
      <c r="L1150" s="176"/>
      <c r="M1150" s="174"/>
    </row>
    <row r="1151" spans="1:13" x14ac:dyDescent="0.2">
      <c r="A1151" s="174"/>
      <c r="B1151" s="174"/>
      <c r="C1151" s="174"/>
      <c r="D1151" s="174"/>
      <c r="E1151" s="174"/>
      <c r="F1151" s="176"/>
      <c r="G1151" s="226"/>
      <c r="H1151" s="166"/>
      <c r="I1151" s="166"/>
      <c r="J1151" s="174"/>
      <c r="K1151" s="174"/>
      <c r="L1151" s="176"/>
      <c r="M1151" s="174"/>
    </row>
    <row r="1152" spans="1:13" x14ac:dyDescent="0.2">
      <c r="A1152" s="174"/>
      <c r="B1152" s="174"/>
      <c r="C1152" s="174"/>
      <c r="D1152" s="174"/>
      <c r="E1152" s="174"/>
      <c r="F1152" s="176"/>
      <c r="G1152" s="226"/>
      <c r="H1152" s="166"/>
      <c r="I1152" s="166"/>
      <c r="J1152" s="174"/>
      <c r="K1152" s="174"/>
      <c r="L1152" s="176"/>
      <c r="M1152" s="174"/>
    </row>
    <row r="1153" spans="1:13" x14ac:dyDescent="0.2">
      <c r="A1153" s="174"/>
      <c r="B1153" s="174"/>
      <c r="C1153" s="174"/>
      <c r="D1153" s="174"/>
      <c r="E1153" s="174"/>
      <c r="F1153" s="176"/>
      <c r="G1153" s="226"/>
      <c r="H1153" s="166"/>
      <c r="I1153" s="166"/>
      <c r="J1153" s="174"/>
      <c r="K1153" s="174"/>
      <c r="L1153" s="176"/>
      <c r="M1153" s="174"/>
    </row>
    <row r="1154" spans="1:13" x14ac:dyDescent="0.2">
      <c r="A1154" s="174"/>
      <c r="B1154" s="174"/>
      <c r="C1154" s="174"/>
      <c r="D1154" s="174"/>
      <c r="E1154" s="174"/>
      <c r="F1154" s="176"/>
      <c r="G1154" s="226"/>
      <c r="H1154" s="166"/>
      <c r="I1154" s="166"/>
      <c r="J1154" s="174"/>
      <c r="K1154" s="174"/>
      <c r="L1154" s="176"/>
      <c r="M1154" s="174"/>
    </row>
    <row r="1155" spans="1:13" x14ac:dyDescent="0.2">
      <c r="A1155" s="174"/>
      <c r="B1155" s="174"/>
      <c r="C1155" s="174"/>
      <c r="D1155" s="174"/>
      <c r="E1155" s="174"/>
      <c r="F1155" s="176"/>
      <c r="G1155" s="226"/>
      <c r="H1155" s="166"/>
      <c r="I1155" s="166"/>
      <c r="J1155" s="174"/>
      <c r="K1155" s="174"/>
      <c r="L1155" s="176"/>
      <c r="M1155" s="174"/>
    </row>
    <row r="1156" spans="1:13" x14ac:dyDescent="0.2">
      <c r="A1156" s="174"/>
      <c r="B1156" s="174"/>
      <c r="C1156" s="174"/>
      <c r="D1156" s="174"/>
      <c r="E1156" s="174"/>
      <c r="F1156" s="176"/>
      <c r="G1156" s="226"/>
      <c r="H1156" s="166"/>
      <c r="I1156" s="166"/>
      <c r="J1156" s="174"/>
      <c r="K1156" s="174"/>
      <c r="L1156" s="176"/>
      <c r="M1156" s="174"/>
    </row>
    <row r="1157" spans="1:13" x14ac:dyDescent="0.2">
      <c r="A1157" s="174"/>
      <c r="B1157" s="174"/>
      <c r="C1157" s="174"/>
      <c r="D1157" s="174"/>
      <c r="E1157" s="174"/>
      <c r="F1157" s="176"/>
      <c r="G1157" s="226"/>
      <c r="H1157" s="166"/>
      <c r="I1157" s="166"/>
      <c r="J1157" s="174"/>
      <c r="K1157" s="174"/>
      <c r="L1157" s="176"/>
      <c r="M1157" s="174"/>
    </row>
    <row r="1158" spans="1:13" x14ac:dyDescent="0.2">
      <c r="A1158" s="174"/>
      <c r="B1158" s="174"/>
      <c r="C1158" s="174"/>
      <c r="D1158" s="174"/>
      <c r="E1158" s="174"/>
      <c r="F1158" s="176"/>
      <c r="G1158" s="226"/>
      <c r="H1158" s="166"/>
      <c r="I1158" s="166"/>
      <c r="J1158" s="174"/>
      <c r="K1158" s="174"/>
      <c r="L1158" s="176"/>
      <c r="M1158" s="174"/>
    </row>
    <row r="1159" spans="1:13" x14ac:dyDescent="0.2">
      <c r="A1159" s="174"/>
      <c r="B1159" s="174"/>
      <c r="C1159" s="174"/>
      <c r="D1159" s="174"/>
      <c r="E1159" s="174"/>
      <c r="F1159" s="176"/>
      <c r="G1159" s="226"/>
      <c r="H1159" s="166"/>
      <c r="I1159" s="166"/>
      <c r="J1159" s="174"/>
      <c r="K1159" s="174"/>
      <c r="L1159" s="176"/>
      <c r="M1159" s="174"/>
    </row>
    <row r="1160" spans="1:13" x14ac:dyDescent="0.2">
      <c r="A1160" s="174"/>
      <c r="B1160" s="174"/>
      <c r="C1160" s="174"/>
      <c r="D1160" s="174"/>
      <c r="E1160" s="174"/>
      <c r="F1160" s="176"/>
      <c r="G1160" s="226"/>
      <c r="H1160" s="166"/>
      <c r="I1160" s="166"/>
      <c r="J1160" s="174"/>
      <c r="K1160" s="174"/>
      <c r="L1160" s="176"/>
      <c r="M1160" s="174"/>
    </row>
    <row r="1161" spans="1:13" x14ac:dyDescent="0.2">
      <c r="A1161" s="174"/>
      <c r="B1161" s="174"/>
      <c r="C1161" s="174"/>
      <c r="D1161" s="174"/>
      <c r="E1161" s="174"/>
      <c r="F1161" s="176"/>
      <c r="G1161" s="226"/>
      <c r="H1161" s="166"/>
      <c r="I1161" s="166"/>
      <c r="J1161" s="174"/>
      <c r="K1161" s="174"/>
      <c r="L1161" s="176"/>
      <c r="M1161" s="174"/>
    </row>
    <row r="1162" spans="1:13" x14ac:dyDescent="0.2">
      <c r="A1162" s="174"/>
      <c r="B1162" s="174"/>
      <c r="C1162" s="174"/>
      <c r="D1162" s="174"/>
      <c r="E1162" s="174"/>
      <c r="F1162" s="176"/>
      <c r="G1162" s="226"/>
      <c r="H1162" s="166"/>
      <c r="I1162" s="166"/>
      <c r="J1162" s="174"/>
      <c r="K1162" s="174"/>
      <c r="L1162" s="176"/>
      <c r="M1162" s="174"/>
    </row>
    <row r="1163" spans="1:13" x14ac:dyDescent="0.2">
      <c r="A1163" s="174"/>
      <c r="B1163" s="174"/>
      <c r="C1163" s="174"/>
      <c r="D1163" s="174"/>
      <c r="E1163" s="174"/>
      <c r="F1163" s="176"/>
      <c r="G1163" s="226"/>
      <c r="H1163" s="166"/>
      <c r="I1163" s="166"/>
      <c r="J1163" s="174"/>
      <c r="K1163" s="174"/>
      <c r="L1163" s="176"/>
      <c r="M1163" s="174"/>
    </row>
    <row r="1164" spans="1:13" x14ac:dyDescent="0.2">
      <c r="A1164" s="174"/>
      <c r="B1164" s="174"/>
      <c r="C1164" s="174"/>
      <c r="D1164" s="174"/>
      <c r="E1164" s="174"/>
      <c r="F1164" s="176"/>
      <c r="G1164" s="226"/>
      <c r="H1164" s="166"/>
      <c r="I1164" s="166"/>
      <c r="J1164" s="174"/>
      <c r="K1164" s="174"/>
      <c r="L1164" s="176"/>
      <c r="M1164" s="174"/>
    </row>
    <row r="1165" spans="1:13" x14ac:dyDescent="0.2">
      <c r="A1165" s="174"/>
      <c r="B1165" s="174"/>
      <c r="C1165" s="174"/>
      <c r="D1165" s="174"/>
      <c r="E1165" s="174"/>
      <c r="F1165" s="176"/>
      <c r="G1165" s="226"/>
      <c r="H1165" s="166"/>
      <c r="I1165" s="166"/>
      <c r="J1165" s="174"/>
      <c r="K1165" s="174"/>
      <c r="L1165" s="176"/>
      <c r="M1165" s="174"/>
    </row>
    <row r="1166" spans="1:13" x14ac:dyDescent="0.2">
      <c r="A1166" s="174"/>
      <c r="B1166" s="174"/>
      <c r="C1166" s="174"/>
      <c r="D1166" s="174"/>
      <c r="E1166" s="174"/>
      <c r="F1166" s="176"/>
      <c r="G1166" s="226"/>
      <c r="H1166" s="166"/>
      <c r="I1166" s="166"/>
      <c r="J1166" s="174"/>
      <c r="K1166" s="174"/>
      <c r="L1166" s="176"/>
      <c r="M1166" s="174"/>
    </row>
    <row r="1167" spans="1:13" x14ac:dyDescent="0.2">
      <c r="A1167" s="174"/>
      <c r="B1167" s="174"/>
      <c r="C1167" s="174"/>
      <c r="D1167" s="174"/>
      <c r="E1167" s="174"/>
      <c r="F1167" s="176"/>
      <c r="G1167" s="226"/>
      <c r="H1167" s="166"/>
      <c r="I1167" s="166"/>
      <c r="J1167" s="174"/>
      <c r="K1167" s="174"/>
      <c r="L1167" s="176"/>
      <c r="M1167" s="174"/>
    </row>
    <row r="1168" spans="1:13" x14ac:dyDescent="0.2">
      <c r="A1168" s="174"/>
      <c r="B1168" s="174"/>
      <c r="C1168" s="174"/>
      <c r="D1168" s="174"/>
      <c r="E1168" s="174"/>
      <c r="F1168" s="176"/>
      <c r="G1168" s="226"/>
      <c r="H1168" s="166"/>
      <c r="I1168" s="166"/>
      <c r="J1168" s="174"/>
      <c r="K1168" s="174"/>
      <c r="L1168" s="176"/>
      <c r="M1168" s="174"/>
    </row>
    <row r="1169" spans="1:13" x14ac:dyDescent="0.2">
      <c r="A1169" s="174"/>
      <c r="B1169" s="174"/>
      <c r="C1169" s="174"/>
      <c r="D1169" s="174"/>
      <c r="E1169" s="174"/>
      <c r="F1169" s="176"/>
      <c r="G1169" s="226"/>
      <c r="H1169" s="166"/>
      <c r="I1169" s="166"/>
      <c r="J1169" s="174"/>
      <c r="K1169" s="174"/>
      <c r="L1169" s="176"/>
      <c r="M1169" s="174"/>
    </row>
    <row r="1170" spans="1:13" x14ac:dyDescent="0.2">
      <c r="A1170" s="174"/>
      <c r="B1170" s="174"/>
      <c r="C1170" s="174"/>
      <c r="D1170" s="174"/>
      <c r="E1170" s="174"/>
      <c r="F1170" s="176"/>
      <c r="G1170" s="226"/>
      <c r="H1170" s="166"/>
      <c r="I1170" s="166"/>
      <c r="J1170" s="174"/>
      <c r="K1170" s="174"/>
      <c r="L1170" s="176"/>
      <c r="M1170" s="174"/>
    </row>
    <row r="1171" spans="1:13" x14ac:dyDescent="0.2">
      <c r="A1171" s="174"/>
      <c r="B1171" s="174"/>
      <c r="C1171" s="174"/>
      <c r="D1171" s="174"/>
      <c r="E1171" s="174"/>
      <c r="F1171" s="176"/>
      <c r="G1171" s="226"/>
      <c r="H1171" s="166"/>
      <c r="I1171" s="166"/>
      <c r="J1171" s="174"/>
      <c r="K1171" s="174"/>
      <c r="L1171" s="176"/>
      <c r="M1171" s="174"/>
    </row>
    <row r="1172" spans="1:13" x14ac:dyDescent="0.2">
      <c r="A1172" s="174"/>
      <c r="B1172" s="174"/>
      <c r="C1172" s="174"/>
      <c r="D1172" s="174"/>
      <c r="E1172" s="174"/>
      <c r="F1172" s="176"/>
      <c r="G1172" s="226"/>
      <c r="H1172" s="166"/>
      <c r="I1172" s="166"/>
      <c r="J1172" s="174"/>
      <c r="K1172" s="174"/>
      <c r="L1172" s="176"/>
      <c r="M1172" s="174"/>
    </row>
    <row r="1173" spans="1:13" x14ac:dyDescent="0.2">
      <c r="A1173" s="174"/>
      <c r="B1173" s="174"/>
      <c r="C1173" s="174"/>
      <c r="D1173" s="174"/>
      <c r="E1173" s="174"/>
      <c r="F1173" s="176"/>
      <c r="G1173" s="226"/>
      <c r="H1173" s="166"/>
      <c r="I1173" s="166"/>
      <c r="J1173" s="174"/>
      <c r="K1173" s="174"/>
      <c r="L1173" s="176"/>
      <c r="M1173" s="174"/>
    </row>
    <row r="1174" spans="1:13" x14ac:dyDescent="0.2">
      <c r="A1174" s="174"/>
      <c r="B1174" s="174"/>
      <c r="C1174" s="174"/>
      <c r="D1174" s="174"/>
      <c r="E1174" s="174"/>
      <c r="F1174" s="176"/>
      <c r="G1174" s="226"/>
      <c r="H1174" s="166"/>
      <c r="I1174" s="166"/>
      <c r="J1174" s="174"/>
      <c r="K1174" s="174"/>
      <c r="L1174" s="176"/>
      <c r="M1174" s="174"/>
    </row>
    <row r="1175" spans="1:13" x14ac:dyDescent="0.2">
      <c r="A1175" s="174"/>
      <c r="B1175" s="174"/>
      <c r="C1175" s="174"/>
      <c r="D1175" s="174"/>
      <c r="E1175" s="174"/>
      <c r="F1175" s="176"/>
      <c r="G1175" s="226"/>
      <c r="H1175" s="166"/>
      <c r="I1175" s="166"/>
      <c r="J1175" s="174"/>
      <c r="K1175" s="174"/>
      <c r="L1175" s="176"/>
      <c r="M1175" s="174"/>
    </row>
    <row r="1176" spans="1:13" x14ac:dyDescent="0.2">
      <c r="A1176" s="174"/>
      <c r="B1176" s="174"/>
      <c r="C1176" s="174"/>
      <c r="D1176" s="174"/>
      <c r="E1176" s="174"/>
      <c r="F1176" s="176"/>
      <c r="G1176" s="226"/>
      <c r="H1176" s="166"/>
      <c r="I1176" s="166"/>
      <c r="J1176" s="174"/>
      <c r="K1176" s="174"/>
      <c r="L1176" s="176"/>
      <c r="M1176" s="174"/>
    </row>
    <row r="1177" spans="1:13" x14ac:dyDescent="0.2">
      <c r="A1177" s="174"/>
      <c r="B1177" s="174"/>
      <c r="C1177" s="174"/>
      <c r="D1177" s="174"/>
      <c r="E1177" s="174"/>
      <c r="F1177" s="176"/>
      <c r="G1177" s="226"/>
      <c r="H1177" s="166"/>
      <c r="I1177" s="166"/>
      <c r="J1177" s="174"/>
      <c r="K1177" s="174"/>
      <c r="L1177" s="176"/>
      <c r="M1177" s="174"/>
    </row>
    <row r="1178" spans="1:13" x14ac:dyDescent="0.2">
      <c r="A1178" s="174"/>
      <c r="B1178" s="174"/>
      <c r="C1178" s="174"/>
      <c r="D1178" s="174"/>
      <c r="E1178" s="174"/>
      <c r="F1178" s="176"/>
      <c r="G1178" s="226"/>
      <c r="H1178" s="166"/>
      <c r="I1178" s="166"/>
      <c r="J1178" s="174"/>
      <c r="K1178" s="174"/>
      <c r="L1178" s="176"/>
      <c r="M1178" s="174"/>
    </row>
    <row r="1179" spans="1:13" x14ac:dyDescent="0.2">
      <c r="A1179" s="174"/>
      <c r="B1179" s="174"/>
      <c r="C1179" s="174"/>
      <c r="D1179" s="174"/>
      <c r="E1179" s="174"/>
      <c r="F1179" s="176"/>
      <c r="G1179" s="226"/>
      <c r="H1179" s="166"/>
      <c r="I1179" s="166"/>
      <c r="J1179" s="174"/>
      <c r="K1179" s="174"/>
      <c r="L1179" s="176"/>
      <c r="M1179" s="174"/>
    </row>
    <row r="1180" spans="1:13" x14ac:dyDescent="0.2">
      <c r="A1180" s="174"/>
      <c r="B1180" s="174"/>
      <c r="C1180" s="174"/>
      <c r="D1180" s="174"/>
      <c r="E1180" s="174"/>
      <c r="F1180" s="176"/>
      <c r="G1180" s="226"/>
      <c r="H1180" s="166"/>
      <c r="I1180" s="166"/>
      <c r="J1180" s="174"/>
      <c r="K1180" s="174"/>
      <c r="L1180" s="176"/>
      <c r="M1180" s="174"/>
    </row>
    <row r="1181" spans="1:13" x14ac:dyDescent="0.2">
      <c r="A1181" s="174"/>
      <c r="B1181" s="174"/>
      <c r="C1181" s="174"/>
      <c r="D1181" s="174"/>
      <c r="E1181" s="174"/>
      <c r="F1181" s="176"/>
      <c r="G1181" s="226"/>
      <c r="H1181" s="166"/>
      <c r="I1181" s="166"/>
      <c r="J1181" s="174"/>
      <c r="K1181" s="174"/>
      <c r="L1181" s="176"/>
      <c r="M1181" s="174"/>
    </row>
    <row r="1182" spans="1:13" x14ac:dyDescent="0.2">
      <c r="A1182" s="174"/>
      <c r="B1182" s="174"/>
      <c r="C1182" s="174"/>
      <c r="D1182" s="174"/>
      <c r="E1182" s="174"/>
      <c r="F1182" s="176"/>
      <c r="G1182" s="226"/>
      <c r="H1182" s="166"/>
      <c r="I1182" s="166"/>
      <c r="J1182" s="174"/>
      <c r="K1182" s="174"/>
      <c r="L1182" s="176"/>
      <c r="M1182" s="174"/>
    </row>
    <row r="1183" spans="1:13" x14ac:dyDescent="0.2">
      <c r="A1183" s="174"/>
      <c r="B1183" s="174"/>
      <c r="C1183" s="174"/>
      <c r="D1183" s="174"/>
      <c r="E1183" s="174"/>
      <c r="F1183" s="176"/>
      <c r="G1183" s="226"/>
      <c r="H1183" s="166"/>
      <c r="I1183" s="166"/>
      <c r="J1183" s="174"/>
      <c r="K1183" s="174"/>
      <c r="L1183" s="176"/>
      <c r="M1183" s="174"/>
    </row>
    <row r="1184" spans="1:13" x14ac:dyDescent="0.2">
      <c r="A1184" s="174"/>
      <c r="B1184" s="174"/>
      <c r="C1184" s="174"/>
      <c r="D1184" s="174"/>
      <c r="E1184" s="174"/>
      <c r="F1184" s="176"/>
      <c r="G1184" s="226"/>
      <c r="H1184" s="166"/>
      <c r="I1184" s="166"/>
      <c r="J1184" s="174"/>
      <c r="K1184" s="174"/>
      <c r="L1184" s="176"/>
      <c r="M1184" s="174"/>
    </row>
    <row r="1185" spans="1:13" x14ac:dyDescent="0.2">
      <c r="A1185" s="174"/>
      <c r="B1185" s="174"/>
      <c r="C1185" s="174"/>
      <c r="D1185" s="174"/>
      <c r="E1185" s="174"/>
      <c r="F1185" s="176"/>
      <c r="G1185" s="226"/>
      <c r="H1185" s="166"/>
      <c r="I1185" s="166"/>
      <c r="J1185" s="174"/>
      <c r="K1185" s="174"/>
      <c r="L1185" s="176"/>
      <c r="M1185" s="174"/>
    </row>
    <row r="1186" spans="1:13" x14ac:dyDescent="0.2">
      <c r="A1186" s="174"/>
      <c r="B1186" s="174"/>
      <c r="C1186" s="174"/>
      <c r="D1186" s="174"/>
      <c r="E1186" s="174"/>
      <c r="F1186" s="176"/>
      <c r="G1186" s="226"/>
      <c r="H1186" s="166"/>
      <c r="I1186" s="166"/>
      <c r="J1186" s="174"/>
      <c r="K1186" s="174"/>
      <c r="L1186" s="176"/>
      <c r="M1186" s="174"/>
    </row>
    <row r="1187" spans="1:13" x14ac:dyDescent="0.2">
      <c r="A1187" s="174"/>
      <c r="B1187" s="174"/>
      <c r="C1187" s="174"/>
      <c r="D1187" s="174"/>
      <c r="E1187" s="174"/>
      <c r="F1187" s="176"/>
      <c r="G1187" s="226"/>
      <c r="H1187" s="166"/>
      <c r="I1187" s="166"/>
      <c r="J1187" s="174"/>
      <c r="K1187" s="174"/>
      <c r="L1187" s="176"/>
      <c r="M1187" s="174"/>
    </row>
    <row r="1188" spans="1:13" x14ac:dyDescent="0.2">
      <c r="A1188" s="174"/>
      <c r="B1188" s="174"/>
      <c r="C1188" s="174"/>
      <c r="D1188" s="174"/>
      <c r="E1188" s="174"/>
      <c r="F1188" s="176"/>
      <c r="G1188" s="226"/>
      <c r="H1188" s="166"/>
      <c r="I1188" s="166"/>
      <c r="J1188" s="174"/>
      <c r="K1188" s="174"/>
      <c r="L1188" s="176"/>
      <c r="M1188" s="174"/>
    </row>
    <row r="1189" spans="1:13" x14ac:dyDescent="0.2">
      <c r="A1189" s="174"/>
      <c r="B1189" s="174"/>
      <c r="C1189" s="174"/>
      <c r="D1189" s="174"/>
      <c r="E1189" s="174"/>
      <c r="F1189" s="176"/>
      <c r="G1189" s="226"/>
      <c r="H1189" s="166"/>
      <c r="I1189" s="166"/>
      <c r="J1189" s="174"/>
      <c r="K1189" s="174"/>
      <c r="L1189" s="176"/>
      <c r="M1189" s="174"/>
    </row>
    <row r="1190" spans="1:13" x14ac:dyDescent="0.2">
      <c r="A1190" s="174"/>
      <c r="B1190" s="174"/>
      <c r="C1190" s="174"/>
      <c r="D1190" s="174"/>
      <c r="E1190" s="174"/>
      <c r="F1190" s="176"/>
      <c r="G1190" s="226"/>
      <c r="H1190" s="166"/>
      <c r="I1190" s="166"/>
      <c r="J1190" s="174"/>
      <c r="K1190" s="174"/>
      <c r="L1190" s="176"/>
      <c r="M1190" s="174"/>
    </row>
    <row r="1191" spans="1:13" x14ac:dyDescent="0.2">
      <c r="A1191" s="174"/>
      <c r="B1191" s="174"/>
      <c r="C1191" s="174"/>
      <c r="D1191" s="174"/>
      <c r="E1191" s="174"/>
      <c r="F1191" s="176"/>
      <c r="G1191" s="226"/>
      <c r="H1191" s="166"/>
      <c r="I1191" s="166"/>
      <c r="J1191" s="174"/>
      <c r="K1191" s="174"/>
      <c r="L1191" s="176"/>
      <c r="M1191" s="174"/>
    </row>
    <row r="1192" spans="1:13" x14ac:dyDescent="0.2">
      <c r="A1192" s="174"/>
      <c r="B1192" s="174"/>
      <c r="C1192" s="174"/>
      <c r="D1192" s="174"/>
      <c r="E1192" s="174"/>
      <c r="F1192" s="176"/>
      <c r="G1192" s="226"/>
      <c r="H1192" s="166"/>
      <c r="I1192" s="166"/>
      <c r="J1192" s="174"/>
      <c r="K1192" s="174"/>
      <c r="L1192" s="176"/>
      <c r="M1192" s="174"/>
    </row>
    <row r="1193" spans="1:13" x14ac:dyDescent="0.2">
      <c r="A1193" s="174"/>
      <c r="B1193" s="174"/>
      <c r="C1193" s="174"/>
      <c r="D1193" s="174"/>
      <c r="E1193" s="174"/>
      <c r="F1193" s="176"/>
      <c r="G1193" s="226"/>
      <c r="H1193" s="166"/>
      <c r="I1193" s="166"/>
      <c r="J1193" s="174"/>
      <c r="K1193" s="174"/>
      <c r="L1193" s="176"/>
      <c r="M1193" s="174"/>
    </row>
    <row r="1194" spans="1:13" x14ac:dyDescent="0.2">
      <c r="A1194" s="174"/>
      <c r="B1194" s="174"/>
      <c r="C1194" s="174"/>
      <c r="D1194" s="174"/>
      <c r="E1194" s="174"/>
      <c r="F1194" s="176"/>
      <c r="G1194" s="226"/>
      <c r="H1194" s="166"/>
      <c r="I1194" s="166"/>
      <c r="J1194" s="174"/>
      <c r="K1194" s="174"/>
      <c r="L1194" s="176"/>
      <c r="M1194" s="174"/>
    </row>
    <row r="1195" spans="1:13" x14ac:dyDescent="0.2">
      <c r="A1195" s="174"/>
      <c r="B1195" s="174"/>
      <c r="C1195" s="174"/>
      <c r="D1195" s="174"/>
      <c r="E1195" s="174"/>
      <c r="F1195" s="176"/>
      <c r="G1195" s="226"/>
      <c r="H1195" s="166"/>
      <c r="I1195" s="166"/>
      <c r="J1195" s="174"/>
      <c r="K1195" s="174"/>
      <c r="L1195" s="176"/>
      <c r="M1195" s="174"/>
    </row>
    <row r="1196" spans="1:13" x14ac:dyDescent="0.2">
      <c r="A1196" s="174"/>
      <c r="B1196" s="174"/>
      <c r="C1196" s="174"/>
      <c r="D1196" s="174"/>
      <c r="E1196" s="174"/>
      <c r="F1196" s="176"/>
      <c r="G1196" s="226"/>
      <c r="H1196" s="166"/>
      <c r="I1196" s="166"/>
      <c r="J1196" s="174"/>
      <c r="K1196" s="174"/>
      <c r="L1196" s="176"/>
      <c r="M1196" s="174"/>
    </row>
    <row r="1197" spans="1:13" x14ac:dyDescent="0.2">
      <c r="A1197" s="174"/>
      <c r="B1197" s="174"/>
      <c r="C1197" s="174"/>
      <c r="D1197" s="174"/>
      <c r="E1197" s="174"/>
      <c r="F1197" s="176"/>
      <c r="G1197" s="226"/>
      <c r="H1197" s="166"/>
      <c r="I1197" s="166"/>
      <c r="J1197" s="174"/>
      <c r="K1197" s="174"/>
      <c r="L1197" s="176"/>
      <c r="M1197" s="174"/>
    </row>
    <row r="1198" spans="1:13" x14ac:dyDescent="0.2">
      <c r="A1198" s="174"/>
      <c r="B1198" s="174"/>
      <c r="C1198" s="174"/>
      <c r="D1198" s="174"/>
      <c r="E1198" s="174"/>
      <c r="F1198" s="176"/>
      <c r="G1198" s="226"/>
      <c r="H1198" s="166"/>
      <c r="I1198" s="166"/>
      <c r="J1198" s="174"/>
      <c r="K1198" s="174"/>
      <c r="L1198" s="176"/>
      <c r="M1198" s="174"/>
    </row>
    <row r="1199" spans="1:13" x14ac:dyDescent="0.2">
      <c r="A1199" s="174"/>
      <c r="B1199" s="174"/>
      <c r="C1199" s="174"/>
      <c r="D1199" s="174"/>
      <c r="E1199" s="174"/>
      <c r="F1199" s="176"/>
      <c r="G1199" s="226"/>
      <c r="H1199" s="166"/>
      <c r="I1199" s="166"/>
      <c r="J1199" s="174"/>
      <c r="K1199" s="174"/>
      <c r="L1199" s="176"/>
      <c r="M1199" s="174"/>
    </row>
    <row r="1200" spans="1:13" x14ac:dyDescent="0.2">
      <c r="A1200" s="174"/>
      <c r="B1200" s="174"/>
      <c r="C1200" s="174"/>
      <c r="D1200" s="174"/>
      <c r="E1200" s="174"/>
      <c r="F1200" s="176"/>
      <c r="G1200" s="226"/>
      <c r="H1200" s="166"/>
      <c r="I1200" s="166"/>
      <c r="J1200" s="174"/>
      <c r="K1200" s="174"/>
      <c r="L1200" s="176"/>
      <c r="M1200" s="174"/>
    </row>
    <row r="1201" spans="1:13" x14ac:dyDescent="0.2">
      <c r="A1201" s="174"/>
      <c r="B1201" s="174"/>
      <c r="C1201" s="174"/>
      <c r="D1201" s="174"/>
      <c r="E1201" s="174"/>
      <c r="F1201" s="176"/>
      <c r="G1201" s="226"/>
      <c r="H1201" s="166"/>
      <c r="I1201" s="166"/>
      <c r="J1201" s="174"/>
      <c r="K1201" s="174"/>
      <c r="L1201" s="176"/>
      <c r="M1201" s="174"/>
    </row>
    <row r="1202" spans="1:13" x14ac:dyDescent="0.2">
      <c r="A1202" s="174"/>
      <c r="B1202" s="174"/>
      <c r="C1202" s="174"/>
      <c r="D1202" s="174"/>
      <c r="E1202" s="174"/>
      <c r="F1202" s="176"/>
      <c r="G1202" s="226"/>
      <c r="H1202" s="166"/>
      <c r="I1202" s="166"/>
      <c r="J1202" s="174"/>
      <c r="K1202" s="174"/>
      <c r="L1202" s="176"/>
      <c r="M1202" s="174"/>
    </row>
    <row r="1203" spans="1:13" x14ac:dyDescent="0.2">
      <c r="A1203" s="174"/>
      <c r="B1203" s="174"/>
      <c r="C1203" s="174"/>
      <c r="D1203" s="174"/>
      <c r="E1203" s="174"/>
      <c r="F1203" s="176"/>
      <c r="G1203" s="226"/>
      <c r="H1203" s="166"/>
      <c r="I1203" s="166"/>
      <c r="J1203" s="174"/>
      <c r="K1203" s="174"/>
      <c r="L1203" s="176"/>
      <c r="M1203" s="174"/>
    </row>
    <row r="1204" spans="1:13" x14ac:dyDescent="0.2">
      <c r="A1204" s="174"/>
      <c r="B1204" s="174"/>
      <c r="C1204" s="174"/>
      <c r="D1204" s="174"/>
      <c r="E1204" s="174"/>
      <c r="F1204" s="176"/>
      <c r="G1204" s="226"/>
      <c r="H1204" s="166"/>
      <c r="I1204" s="166"/>
      <c r="J1204" s="174"/>
      <c r="K1204" s="174"/>
      <c r="L1204" s="176"/>
      <c r="M1204" s="174"/>
    </row>
    <row r="1205" spans="1:13" x14ac:dyDescent="0.2">
      <c r="A1205" s="174"/>
      <c r="B1205" s="174"/>
      <c r="C1205" s="174"/>
      <c r="D1205" s="174"/>
      <c r="E1205" s="174"/>
      <c r="F1205" s="176"/>
      <c r="G1205" s="226"/>
      <c r="H1205" s="166"/>
      <c r="I1205" s="166"/>
      <c r="J1205" s="174"/>
      <c r="K1205" s="174"/>
      <c r="L1205" s="176"/>
      <c r="M1205" s="174"/>
    </row>
    <row r="1206" spans="1:13" x14ac:dyDescent="0.2">
      <c r="A1206" s="174"/>
      <c r="B1206" s="174"/>
      <c r="C1206" s="174"/>
      <c r="D1206" s="174"/>
      <c r="E1206" s="174"/>
      <c r="F1206" s="176"/>
      <c r="G1206" s="226"/>
      <c r="H1206" s="166"/>
      <c r="I1206" s="166"/>
      <c r="J1206" s="174"/>
      <c r="K1206" s="174"/>
      <c r="L1206" s="176"/>
      <c r="M1206" s="174"/>
    </row>
    <row r="1207" spans="1:13" x14ac:dyDescent="0.2">
      <c r="A1207" s="174"/>
      <c r="B1207" s="174"/>
      <c r="C1207" s="174"/>
      <c r="D1207" s="174"/>
      <c r="E1207" s="174"/>
      <c r="F1207" s="176"/>
      <c r="G1207" s="226"/>
      <c r="H1207" s="166"/>
      <c r="I1207" s="166"/>
      <c r="J1207" s="174"/>
      <c r="K1207" s="174"/>
      <c r="L1207" s="176"/>
      <c r="M1207" s="174"/>
    </row>
    <row r="1208" spans="1:13" x14ac:dyDescent="0.2">
      <c r="A1208" s="174"/>
      <c r="B1208" s="174"/>
      <c r="C1208" s="174"/>
      <c r="D1208" s="174"/>
      <c r="E1208" s="174"/>
      <c r="F1208" s="176"/>
      <c r="G1208" s="226"/>
      <c r="H1208" s="166"/>
      <c r="I1208" s="166"/>
      <c r="J1208" s="174"/>
      <c r="K1208" s="174"/>
      <c r="L1208" s="176"/>
      <c r="M1208" s="174"/>
    </row>
    <row r="1209" spans="1:13" x14ac:dyDescent="0.2">
      <c r="A1209" s="174"/>
      <c r="B1209" s="174"/>
      <c r="C1209" s="174"/>
      <c r="D1209" s="174"/>
      <c r="E1209" s="174"/>
      <c r="F1209" s="176"/>
      <c r="G1209" s="226"/>
      <c r="H1209" s="166"/>
      <c r="I1209" s="166"/>
      <c r="J1209" s="174"/>
      <c r="K1209" s="174"/>
      <c r="L1209" s="176"/>
      <c r="M1209" s="174"/>
    </row>
    <row r="1210" spans="1:13" x14ac:dyDescent="0.2">
      <c r="A1210" s="174"/>
      <c r="B1210" s="174"/>
      <c r="C1210" s="174"/>
      <c r="D1210" s="174"/>
      <c r="E1210" s="174"/>
      <c r="F1210" s="176"/>
      <c r="G1210" s="226"/>
      <c r="H1210" s="166"/>
      <c r="I1210" s="166"/>
      <c r="J1210" s="174"/>
      <c r="K1210" s="174"/>
      <c r="L1210" s="176"/>
      <c r="M1210" s="174"/>
    </row>
    <row r="1211" spans="1:13" x14ac:dyDescent="0.2">
      <c r="A1211" s="174"/>
      <c r="B1211" s="174"/>
      <c r="C1211" s="174"/>
      <c r="D1211" s="174"/>
      <c r="E1211" s="174"/>
      <c r="F1211" s="176"/>
      <c r="G1211" s="226"/>
      <c r="H1211" s="166"/>
      <c r="I1211" s="166"/>
      <c r="J1211" s="174"/>
      <c r="K1211" s="174"/>
      <c r="L1211" s="176"/>
      <c r="M1211" s="174"/>
    </row>
    <row r="1212" spans="1:13" x14ac:dyDescent="0.2">
      <c r="A1212" s="174"/>
      <c r="B1212" s="174"/>
      <c r="C1212" s="174"/>
      <c r="D1212" s="174"/>
      <c r="E1212" s="174"/>
      <c r="F1212" s="176"/>
      <c r="G1212" s="226"/>
      <c r="H1212" s="166"/>
      <c r="I1212" s="166"/>
      <c r="J1212" s="174"/>
      <c r="K1212" s="174"/>
      <c r="L1212" s="176"/>
      <c r="M1212" s="174"/>
    </row>
    <row r="1213" spans="1:13" x14ac:dyDescent="0.2">
      <c r="A1213" s="174"/>
      <c r="B1213" s="174"/>
      <c r="C1213" s="174"/>
      <c r="D1213" s="174"/>
      <c r="E1213" s="174"/>
      <c r="F1213" s="176"/>
      <c r="G1213" s="226"/>
      <c r="H1213" s="166"/>
      <c r="I1213" s="166"/>
      <c r="J1213" s="174"/>
      <c r="K1213" s="174"/>
      <c r="L1213" s="176"/>
      <c r="M1213" s="174"/>
    </row>
    <row r="1214" spans="1:13" x14ac:dyDescent="0.2">
      <c r="A1214" s="174"/>
      <c r="B1214" s="174"/>
      <c r="C1214" s="174"/>
      <c r="D1214" s="174"/>
      <c r="E1214" s="174"/>
      <c r="F1214" s="176"/>
      <c r="G1214" s="226"/>
      <c r="H1214" s="166"/>
      <c r="I1214" s="166"/>
      <c r="J1214" s="174"/>
      <c r="K1214" s="174"/>
      <c r="L1214" s="176"/>
      <c r="M1214" s="174"/>
    </row>
    <row r="1215" spans="1:13" x14ac:dyDescent="0.2">
      <c r="A1215" s="174"/>
      <c r="B1215" s="174"/>
      <c r="C1215" s="174"/>
      <c r="D1215" s="174"/>
      <c r="E1215" s="174"/>
      <c r="F1215" s="176"/>
      <c r="G1215" s="226"/>
      <c r="H1215" s="166"/>
      <c r="I1215" s="166"/>
      <c r="J1215" s="174"/>
      <c r="K1215" s="174"/>
      <c r="L1215" s="176"/>
      <c r="M1215" s="174"/>
    </row>
    <row r="1216" spans="1:13" x14ac:dyDescent="0.2">
      <c r="A1216" s="174"/>
      <c r="B1216" s="174"/>
      <c r="C1216" s="174"/>
      <c r="D1216" s="174"/>
      <c r="E1216" s="174"/>
      <c r="F1216" s="176"/>
      <c r="G1216" s="226"/>
      <c r="H1216" s="166"/>
      <c r="I1216" s="166"/>
      <c r="J1216" s="174"/>
      <c r="K1216" s="174"/>
      <c r="L1216" s="176"/>
      <c r="M1216" s="174"/>
    </row>
    <row r="1217" spans="1:13" x14ac:dyDescent="0.2">
      <c r="A1217" s="174"/>
      <c r="B1217" s="174"/>
      <c r="C1217" s="174"/>
      <c r="D1217" s="174"/>
      <c r="E1217" s="174"/>
      <c r="F1217" s="176"/>
      <c r="G1217" s="226"/>
      <c r="H1217" s="166"/>
      <c r="I1217" s="166"/>
      <c r="J1217" s="174"/>
      <c r="K1217" s="174"/>
      <c r="L1217" s="176"/>
      <c r="M1217" s="174"/>
    </row>
    <row r="1218" spans="1:13" x14ac:dyDescent="0.2">
      <c r="A1218" s="174"/>
      <c r="B1218" s="174"/>
      <c r="C1218" s="174"/>
      <c r="D1218" s="174"/>
      <c r="E1218" s="174"/>
      <c r="F1218" s="176"/>
      <c r="G1218" s="226"/>
      <c r="H1218" s="166"/>
      <c r="I1218" s="166"/>
      <c r="J1218" s="174"/>
      <c r="K1218" s="174"/>
      <c r="L1218" s="176"/>
      <c r="M1218" s="174"/>
    </row>
    <row r="1219" spans="1:13" x14ac:dyDescent="0.2">
      <c r="A1219" s="174"/>
      <c r="B1219" s="174"/>
      <c r="C1219" s="174"/>
      <c r="D1219" s="174"/>
      <c r="E1219" s="174"/>
      <c r="F1219" s="176"/>
      <c r="G1219" s="226"/>
      <c r="H1219" s="166"/>
      <c r="I1219" s="166"/>
      <c r="J1219" s="174"/>
      <c r="K1219" s="174"/>
      <c r="L1219" s="176"/>
      <c r="M1219" s="174"/>
    </row>
    <row r="1220" spans="1:13" x14ac:dyDescent="0.2">
      <c r="A1220" s="174"/>
      <c r="B1220" s="174"/>
      <c r="C1220" s="174"/>
      <c r="D1220" s="174"/>
      <c r="E1220" s="174"/>
      <c r="F1220" s="176"/>
      <c r="G1220" s="226"/>
      <c r="H1220" s="166"/>
      <c r="I1220" s="166"/>
      <c r="J1220" s="174"/>
      <c r="K1220" s="174"/>
      <c r="L1220" s="176"/>
      <c r="M1220" s="174"/>
    </row>
    <row r="1221" spans="1:13" x14ac:dyDescent="0.2">
      <c r="A1221" s="174"/>
      <c r="B1221" s="174"/>
      <c r="C1221" s="174"/>
      <c r="D1221" s="174"/>
      <c r="E1221" s="174"/>
      <c r="F1221" s="176"/>
      <c r="G1221" s="226"/>
      <c r="H1221" s="166"/>
      <c r="I1221" s="166"/>
      <c r="J1221" s="174"/>
      <c r="K1221" s="174"/>
      <c r="L1221" s="176"/>
      <c r="M1221" s="174"/>
    </row>
    <row r="1222" spans="1:13" x14ac:dyDescent="0.2">
      <c r="A1222" s="174"/>
      <c r="B1222" s="174"/>
      <c r="C1222" s="174"/>
      <c r="D1222" s="174"/>
      <c r="E1222" s="174"/>
      <c r="F1222" s="176"/>
      <c r="G1222" s="226"/>
      <c r="H1222" s="166"/>
      <c r="I1222" s="166"/>
      <c r="J1222" s="174"/>
      <c r="K1222" s="174"/>
      <c r="L1222" s="176"/>
      <c r="M1222" s="174"/>
    </row>
    <row r="1223" spans="1:13" x14ac:dyDescent="0.2">
      <c r="A1223" s="174"/>
      <c r="B1223" s="174"/>
      <c r="C1223" s="174"/>
      <c r="D1223" s="174"/>
      <c r="E1223" s="174"/>
      <c r="F1223" s="176"/>
      <c r="G1223" s="226"/>
      <c r="H1223" s="166"/>
      <c r="I1223" s="166"/>
      <c r="J1223" s="174"/>
      <c r="K1223" s="174"/>
      <c r="L1223" s="176"/>
      <c r="M1223" s="174"/>
    </row>
    <row r="1224" spans="1:13" x14ac:dyDescent="0.2">
      <c r="A1224" s="174"/>
      <c r="B1224" s="174"/>
      <c r="C1224" s="174"/>
      <c r="D1224" s="174"/>
      <c r="E1224" s="174"/>
      <c r="F1224" s="176"/>
      <c r="G1224" s="226"/>
      <c r="H1224" s="166"/>
      <c r="I1224" s="166"/>
      <c r="J1224" s="174"/>
      <c r="K1224" s="174"/>
      <c r="L1224" s="176"/>
      <c r="M1224" s="174"/>
    </row>
    <row r="1225" spans="1:13" x14ac:dyDescent="0.2">
      <c r="A1225" s="174"/>
      <c r="B1225" s="174"/>
      <c r="C1225" s="174"/>
      <c r="D1225" s="174"/>
      <c r="E1225" s="174"/>
      <c r="F1225" s="176"/>
      <c r="G1225" s="226"/>
      <c r="H1225" s="166"/>
      <c r="I1225" s="166"/>
      <c r="J1225" s="174"/>
      <c r="K1225" s="174"/>
      <c r="L1225" s="176"/>
      <c r="M1225" s="174"/>
    </row>
    <row r="1226" spans="1:13" x14ac:dyDescent="0.2">
      <c r="A1226" s="174"/>
      <c r="B1226" s="174"/>
      <c r="C1226" s="174"/>
      <c r="D1226" s="174"/>
      <c r="E1226" s="174"/>
      <c r="F1226" s="176"/>
      <c r="G1226" s="226"/>
      <c r="H1226" s="166"/>
      <c r="I1226" s="166"/>
      <c r="J1226" s="174"/>
      <c r="K1226" s="174"/>
      <c r="L1226" s="176"/>
      <c r="M1226" s="174"/>
    </row>
    <row r="1227" spans="1:13" x14ac:dyDescent="0.2">
      <c r="A1227" s="174"/>
      <c r="B1227" s="174"/>
      <c r="C1227" s="174"/>
      <c r="D1227" s="174"/>
      <c r="E1227" s="174"/>
      <c r="F1227" s="176"/>
      <c r="G1227" s="226"/>
      <c r="H1227" s="166"/>
      <c r="I1227" s="166"/>
      <c r="J1227" s="174"/>
      <c r="K1227" s="174"/>
      <c r="L1227" s="176"/>
      <c r="M1227" s="174"/>
    </row>
    <row r="1228" spans="1:13" x14ac:dyDescent="0.2">
      <c r="A1228" s="174"/>
      <c r="B1228" s="174"/>
      <c r="C1228" s="174"/>
      <c r="D1228" s="174"/>
      <c r="E1228" s="174"/>
      <c r="F1228" s="176"/>
      <c r="G1228" s="226"/>
      <c r="H1228" s="166"/>
      <c r="I1228" s="166"/>
      <c r="J1228" s="174"/>
      <c r="K1228" s="174"/>
      <c r="L1228" s="176"/>
      <c r="M1228" s="174"/>
    </row>
    <row r="1229" spans="1:13" x14ac:dyDescent="0.2">
      <c r="A1229" s="174"/>
      <c r="B1229" s="174"/>
      <c r="C1229" s="174"/>
      <c r="D1229" s="174"/>
      <c r="E1229" s="174"/>
      <c r="F1229" s="176"/>
      <c r="G1229" s="226"/>
      <c r="H1229" s="166"/>
      <c r="I1229" s="166"/>
      <c r="J1229" s="174"/>
      <c r="K1229" s="174"/>
      <c r="L1229" s="176"/>
      <c r="M1229" s="174"/>
    </row>
    <row r="1230" spans="1:13" x14ac:dyDescent="0.2">
      <c r="A1230" s="174"/>
      <c r="B1230" s="174"/>
      <c r="C1230" s="174"/>
      <c r="D1230" s="174"/>
      <c r="E1230" s="174"/>
      <c r="F1230" s="176"/>
      <c r="G1230" s="226"/>
      <c r="H1230" s="166"/>
      <c r="I1230" s="166"/>
      <c r="J1230" s="174"/>
      <c r="K1230" s="174"/>
      <c r="L1230" s="176"/>
      <c r="M1230" s="174"/>
    </row>
    <row r="1231" spans="1:13" x14ac:dyDescent="0.2">
      <c r="A1231" s="174"/>
      <c r="B1231" s="174"/>
      <c r="C1231" s="174"/>
      <c r="D1231" s="174"/>
      <c r="E1231" s="174"/>
      <c r="F1231" s="176"/>
      <c r="G1231" s="226"/>
      <c r="H1231" s="166"/>
      <c r="I1231" s="166"/>
      <c r="J1231" s="174"/>
      <c r="K1231" s="174"/>
      <c r="L1231" s="176"/>
      <c r="M1231" s="174"/>
    </row>
    <row r="1232" spans="1:13" x14ac:dyDescent="0.2">
      <c r="A1232" s="174"/>
      <c r="B1232" s="174"/>
      <c r="C1232" s="174"/>
      <c r="D1232" s="174"/>
      <c r="E1232" s="174"/>
      <c r="F1232" s="176"/>
      <c r="G1232" s="226"/>
      <c r="H1232" s="166"/>
      <c r="I1232" s="166"/>
      <c r="J1232" s="174"/>
      <c r="K1232" s="174"/>
      <c r="L1232" s="176"/>
      <c r="M1232" s="174"/>
    </row>
    <row r="1233" spans="1:13" x14ac:dyDescent="0.2">
      <c r="A1233" s="174"/>
      <c r="B1233" s="174"/>
      <c r="C1233" s="174"/>
      <c r="D1233" s="174"/>
      <c r="E1233" s="174"/>
      <c r="F1233" s="176"/>
      <c r="G1233" s="226"/>
      <c r="H1233" s="166"/>
      <c r="I1233" s="166"/>
      <c r="J1233" s="174"/>
      <c r="K1233" s="174"/>
      <c r="L1233" s="176"/>
      <c r="M1233" s="174"/>
    </row>
    <row r="1234" spans="1:13" x14ac:dyDescent="0.2">
      <c r="A1234" s="174"/>
      <c r="B1234" s="174"/>
      <c r="C1234" s="174"/>
      <c r="D1234" s="174"/>
      <c r="E1234" s="174"/>
      <c r="F1234" s="176"/>
      <c r="G1234" s="226"/>
      <c r="H1234" s="166"/>
      <c r="I1234" s="166"/>
      <c r="J1234" s="174"/>
      <c r="K1234" s="174"/>
      <c r="L1234" s="176"/>
      <c r="M1234" s="174"/>
    </row>
    <row r="1235" spans="1:13" x14ac:dyDescent="0.2">
      <c r="A1235" s="174"/>
      <c r="B1235" s="174"/>
      <c r="C1235" s="174"/>
      <c r="D1235" s="174"/>
      <c r="E1235" s="174"/>
      <c r="F1235" s="176"/>
      <c r="G1235" s="226"/>
      <c r="H1235" s="166"/>
      <c r="I1235" s="166"/>
      <c r="J1235" s="174"/>
      <c r="K1235" s="174"/>
      <c r="L1235" s="176"/>
      <c r="M1235" s="174"/>
    </row>
    <row r="1236" spans="1:13" x14ac:dyDescent="0.2">
      <c r="A1236" s="174"/>
      <c r="B1236" s="174"/>
      <c r="C1236" s="174"/>
      <c r="D1236" s="174"/>
      <c r="E1236" s="174"/>
      <c r="F1236" s="176"/>
      <c r="G1236" s="226"/>
      <c r="H1236" s="166"/>
      <c r="I1236" s="166"/>
      <c r="J1236" s="174"/>
      <c r="K1236" s="174"/>
      <c r="L1236" s="176"/>
      <c r="M1236" s="174"/>
    </row>
    <row r="1237" spans="1:13" x14ac:dyDescent="0.2">
      <c r="A1237" s="174"/>
      <c r="B1237" s="174"/>
      <c r="C1237" s="174"/>
      <c r="D1237" s="174"/>
      <c r="E1237" s="174"/>
      <c r="F1237" s="176"/>
      <c r="G1237" s="226"/>
      <c r="H1237" s="166"/>
      <c r="I1237" s="166"/>
      <c r="J1237" s="174"/>
      <c r="K1237" s="174"/>
      <c r="L1237" s="176"/>
      <c r="M1237" s="174"/>
    </row>
    <row r="1238" spans="1:13" x14ac:dyDescent="0.2">
      <c r="A1238" s="174"/>
      <c r="B1238" s="174"/>
      <c r="C1238" s="174"/>
      <c r="D1238" s="174"/>
      <c r="E1238" s="174"/>
      <c r="F1238" s="176"/>
      <c r="G1238" s="226"/>
      <c r="H1238" s="166"/>
      <c r="I1238" s="166"/>
      <c r="J1238" s="174"/>
      <c r="K1238" s="174"/>
      <c r="L1238" s="176"/>
      <c r="M1238" s="174"/>
    </row>
    <row r="1239" spans="1:13" x14ac:dyDescent="0.2">
      <c r="A1239" s="174"/>
      <c r="B1239" s="174"/>
      <c r="C1239" s="174"/>
      <c r="D1239" s="174"/>
      <c r="E1239" s="174"/>
      <c r="F1239" s="176"/>
      <c r="G1239" s="226"/>
      <c r="H1239" s="166"/>
      <c r="I1239" s="166"/>
      <c r="J1239" s="174"/>
      <c r="K1239" s="174"/>
      <c r="L1239" s="176"/>
      <c r="M1239" s="174"/>
    </row>
    <row r="1240" spans="1:13" x14ac:dyDescent="0.2">
      <c r="A1240" s="174"/>
      <c r="B1240" s="174"/>
      <c r="C1240" s="174"/>
      <c r="D1240" s="174"/>
      <c r="E1240" s="174"/>
      <c r="F1240" s="176"/>
      <c r="G1240" s="226"/>
      <c r="H1240" s="166"/>
      <c r="I1240" s="166"/>
      <c r="J1240" s="174"/>
      <c r="K1240" s="174"/>
      <c r="L1240" s="176"/>
      <c r="M1240" s="174"/>
    </row>
    <row r="1241" spans="1:13" x14ac:dyDescent="0.2">
      <c r="A1241" s="174"/>
      <c r="B1241" s="174"/>
      <c r="C1241" s="174"/>
      <c r="D1241" s="174"/>
      <c r="E1241" s="174"/>
      <c r="F1241" s="176"/>
      <c r="G1241" s="226"/>
      <c r="H1241" s="166"/>
      <c r="I1241" s="166"/>
      <c r="J1241" s="174"/>
      <c r="K1241" s="174"/>
      <c r="L1241" s="176"/>
      <c r="M1241" s="174"/>
    </row>
    <row r="1242" spans="1:13" x14ac:dyDescent="0.2">
      <c r="A1242" s="174"/>
      <c r="B1242" s="174"/>
      <c r="C1242" s="174"/>
      <c r="D1242" s="174"/>
      <c r="E1242" s="174"/>
      <c r="F1242" s="176"/>
      <c r="G1242" s="226"/>
      <c r="H1242" s="166"/>
      <c r="I1242" s="166"/>
      <c r="J1242" s="174"/>
      <c r="K1242" s="174"/>
      <c r="L1242" s="176"/>
      <c r="M1242" s="174"/>
    </row>
    <row r="1243" spans="1:13" x14ac:dyDescent="0.2">
      <c r="A1243" s="174"/>
      <c r="B1243" s="174"/>
      <c r="C1243" s="174"/>
      <c r="D1243" s="174"/>
      <c r="E1243" s="174"/>
      <c r="F1243" s="176"/>
      <c r="G1243" s="226"/>
      <c r="H1243" s="166"/>
      <c r="I1243" s="166"/>
      <c r="J1243" s="174"/>
      <c r="K1243" s="174"/>
      <c r="L1243" s="176"/>
      <c r="M1243" s="174"/>
    </row>
    <row r="1244" spans="1:13" x14ac:dyDescent="0.2">
      <c r="A1244" s="174"/>
      <c r="B1244" s="174"/>
      <c r="C1244" s="174"/>
      <c r="D1244" s="174"/>
      <c r="E1244" s="174"/>
      <c r="F1244" s="176"/>
      <c r="G1244" s="226"/>
      <c r="H1244" s="166"/>
      <c r="I1244" s="166"/>
      <c r="J1244" s="174"/>
      <c r="K1244" s="174"/>
      <c r="L1244" s="176"/>
      <c r="M1244" s="174"/>
    </row>
    <row r="1245" spans="1:13" x14ac:dyDescent="0.2">
      <c r="A1245" s="174"/>
      <c r="B1245" s="174"/>
      <c r="C1245" s="174"/>
      <c r="D1245" s="174"/>
      <c r="E1245" s="174"/>
      <c r="F1245" s="176"/>
      <c r="G1245" s="226"/>
      <c r="H1245" s="166"/>
      <c r="I1245" s="166"/>
      <c r="J1245" s="174"/>
      <c r="K1245" s="174"/>
      <c r="L1245" s="176"/>
      <c r="M1245" s="174"/>
    </row>
    <row r="1246" spans="1:13" x14ac:dyDescent="0.2">
      <c r="A1246" s="174"/>
      <c r="B1246" s="174"/>
      <c r="C1246" s="174"/>
      <c r="D1246" s="174"/>
      <c r="E1246" s="174"/>
      <c r="F1246" s="176"/>
      <c r="G1246" s="226"/>
      <c r="H1246" s="166"/>
      <c r="I1246" s="166"/>
      <c r="J1246" s="174"/>
      <c r="K1246" s="174"/>
      <c r="L1246" s="176"/>
      <c r="M1246" s="174"/>
    </row>
    <row r="1247" spans="1:13" x14ac:dyDescent="0.2">
      <c r="A1247" s="174"/>
      <c r="B1247" s="174"/>
      <c r="C1247" s="174"/>
      <c r="D1247" s="174"/>
      <c r="E1247" s="174"/>
      <c r="F1247" s="176"/>
      <c r="G1247" s="226"/>
      <c r="H1247" s="166"/>
      <c r="I1247" s="166"/>
      <c r="J1247" s="174"/>
      <c r="K1247" s="174"/>
      <c r="L1247" s="176"/>
      <c r="M1247" s="174"/>
    </row>
    <row r="1248" spans="1:13" x14ac:dyDescent="0.2">
      <c r="A1248" s="174"/>
      <c r="B1248" s="174"/>
      <c r="C1248" s="174"/>
      <c r="D1248" s="174"/>
      <c r="E1248" s="174"/>
      <c r="F1248" s="176"/>
      <c r="G1248" s="226"/>
      <c r="H1248" s="166"/>
      <c r="I1248" s="166"/>
      <c r="J1248" s="174"/>
      <c r="K1248" s="174"/>
      <c r="L1248" s="176"/>
      <c r="M1248" s="174"/>
    </row>
    <row r="1249" spans="1:13" x14ac:dyDescent="0.2">
      <c r="A1249" s="174"/>
      <c r="B1249" s="174"/>
      <c r="C1249" s="174"/>
      <c r="D1249" s="174"/>
      <c r="E1249" s="174"/>
      <c r="F1249" s="176"/>
      <c r="G1249" s="226"/>
      <c r="H1249" s="166"/>
      <c r="I1249" s="166"/>
      <c r="J1249" s="174"/>
      <c r="K1249" s="174"/>
      <c r="L1249" s="176"/>
      <c r="M1249" s="174"/>
    </row>
    <row r="1250" spans="1:13" x14ac:dyDescent="0.2">
      <c r="A1250" s="174"/>
      <c r="B1250" s="174"/>
      <c r="C1250" s="174"/>
      <c r="D1250" s="174"/>
      <c r="E1250" s="174"/>
      <c r="F1250" s="176"/>
      <c r="G1250" s="226"/>
      <c r="H1250" s="166"/>
      <c r="I1250" s="166"/>
      <c r="J1250" s="174"/>
      <c r="K1250" s="174"/>
      <c r="L1250" s="176"/>
      <c r="M1250" s="174"/>
    </row>
    <row r="1251" spans="1:13" x14ac:dyDescent="0.2">
      <c r="A1251" s="174"/>
      <c r="B1251" s="174"/>
      <c r="C1251" s="174"/>
      <c r="D1251" s="174"/>
      <c r="E1251" s="174"/>
      <c r="F1251" s="176"/>
      <c r="G1251" s="226"/>
      <c r="H1251" s="166"/>
      <c r="I1251" s="166"/>
      <c r="J1251" s="174"/>
      <c r="K1251" s="174"/>
      <c r="L1251" s="176"/>
      <c r="M1251" s="174"/>
    </row>
    <row r="1252" spans="1:13" x14ac:dyDescent="0.2">
      <c r="A1252" s="174"/>
      <c r="B1252" s="174"/>
      <c r="C1252" s="174"/>
      <c r="D1252" s="174"/>
      <c r="E1252" s="174"/>
      <c r="F1252" s="176"/>
      <c r="G1252" s="226"/>
      <c r="H1252" s="166"/>
      <c r="I1252" s="166"/>
      <c r="J1252" s="174"/>
      <c r="K1252" s="174"/>
      <c r="L1252" s="176"/>
      <c r="M1252" s="174"/>
    </row>
    <row r="1253" spans="1:13" x14ac:dyDescent="0.2">
      <c r="A1253" s="174"/>
      <c r="B1253" s="174"/>
      <c r="C1253" s="174"/>
      <c r="D1253" s="174"/>
      <c r="E1253" s="174"/>
      <c r="F1253" s="176"/>
      <c r="G1253" s="226"/>
      <c r="H1253" s="166"/>
      <c r="I1253" s="166"/>
      <c r="J1253" s="174"/>
      <c r="K1253" s="174"/>
      <c r="L1253" s="176"/>
      <c r="M1253" s="174"/>
    </row>
    <row r="1254" spans="1:13" x14ac:dyDescent="0.2">
      <c r="A1254" s="174"/>
      <c r="B1254" s="174"/>
      <c r="C1254" s="174"/>
      <c r="D1254" s="174"/>
      <c r="E1254" s="174"/>
      <c r="F1254" s="176"/>
      <c r="G1254" s="226"/>
      <c r="H1254" s="166"/>
      <c r="I1254" s="166"/>
      <c r="J1254" s="174"/>
      <c r="K1254" s="174"/>
      <c r="L1254" s="176"/>
      <c r="M1254" s="174"/>
    </row>
    <row r="1255" spans="1:13" x14ac:dyDescent="0.2">
      <c r="A1255" s="174"/>
      <c r="B1255" s="174"/>
      <c r="C1255" s="174"/>
      <c r="D1255" s="174"/>
      <c r="E1255" s="174"/>
      <c r="F1255" s="176"/>
      <c r="G1255" s="226"/>
      <c r="H1255" s="166"/>
      <c r="I1255" s="166"/>
      <c r="J1255" s="174"/>
      <c r="K1255" s="174"/>
      <c r="L1255" s="176"/>
      <c r="M1255" s="174"/>
    </row>
    <row r="1256" spans="1:13" x14ac:dyDescent="0.2">
      <c r="A1256" s="174"/>
      <c r="B1256" s="174"/>
      <c r="C1256" s="174"/>
      <c r="D1256" s="174"/>
      <c r="E1256" s="174"/>
      <c r="F1256" s="176"/>
      <c r="G1256" s="226"/>
      <c r="H1256" s="166"/>
      <c r="I1256" s="166"/>
      <c r="J1256" s="174"/>
      <c r="K1256" s="174"/>
      <c r="L1256" s="176"/>
      <c r="M1256" s="174"/>
    </row>
    <row r="1257" spans="1:13" x14ac:dyDescent="0.2">
      <c r="A1257" s="174"/>
      <c r="B1257" s="174"/>
      <c r="C1257" s="174"/>
      <c r="D1257" s="174"/>
      <c r="E1257" s="174"/>
      <c r="F1257" s="176"/>
      <c r="G1257" s="226"/>
      <c r="H1257" s="166"/>
      <c r="I1257" s="166"/>
      <c r="J1257" s="174"/>
      <c r="K1257" s="174"/>
      <c r="L1257" s="176"/>
      <c r="M1257" s="174"/>
    </row>
    <row r="1258" spans="1:13" x14ac:dyDescent="0.2">
      <c r="A1258" s="174"/>
      <c r="B1258" s="174"/>
      <c r="C1258" s="174"/>
      <c r="D1258" s="174"/>
      <c r="E1258" s="174"/>
      <c r="F1258" s="176"/>
      <c r="G1258" s="226"/>
      <c r="H1258" s="166"/>
      <c r="I1258" s="166"/>
      <c r="J1258" s="174"/>
      <c r="K1258" s="174"/>
      <c r="L1258" s="176"/>
      <c r="M1258" s="174"/>
    </row>
    <row r="1259" spans="1:13" x14ac:dyDescent="0.2">
      <c r="A1259" s="174"/>
      <c r="B1259" s="174"/>
      <c r="C1259" s="174"/>
      <c r="D1259" s="174"/>
      <c r="E1259" s="174"/>
      <c r="F1259" s="176"/>
      <c r="G1259" s="226"/>
      <c r="H1259" s="166"/>
      <c r="I1259" s="166"/>
      <c r="J1259" s="174"/>
      <c r="K1259" s="174"/>
      <c r="L1259" s="176"/>
      <c r="M1259" s="174"/>
    </row>
    <row r="1260" spans="1:13" x14ac:dyDescent="0.2">
      <c r="A1260" s="174"/>
      <c r="B1260" s="174"/>
      <c r="C1260" s="174"/>
      <c r="D1260" s="174"/>
      <c r="E1260" s="174"/>
      <c r="F1260" s="176"/>
      <c r="G1260" s="226"/>
      <c r="H1260" s="166"/>
      <c r="I1260" s="166"/>
      <c r="J1260" s="174"/>
      <c r="K1260" s="174"/>
      <c r="L1260" s="176"/>
      <c r="M1260" s="174"/>
    </row>
    <row r="1261" spans="1:13" x14ac:dyDescent="0.2">
      <c r="A1261" s="174"/>
      <c r="B1261" s="174"/>
      <c r="C1261" s="174"/>
      <c r="D1261" s="174"/>
      <c r="E1261" s="174"/>
      <c r="F1261" s="176"/>
      <c r="G1261" s="226"/>
      <c r="H1261" s="166"/>
      <c r="I1261" s="166"/>
      <c r="J1261" s="174"/>
      <c r="K1261" s="174"/>
      <c r="L1261" s="176"/>
      <c r="M1261" s="174"/>
    </row>
    <row r="1262" spans="1:13" x14ac:dyDescent="0.2">
      <c r="A1262" s="174"/>
      <c r="B1262" s="174"/>
      <c r="C1262" s="174"/>
      <c r="D1262" s="174"/>
      <c r="E1262" s="174"/>
      <c r="F1262" s="176"/>
      <c r="G1262" s="226"/>
      <c r="H1262" s="166"/>
      <c r="I1262" s="166"/>
      <c r="J1262" s="174"/>
      <c r="K1262" s="174"/>
      <c r="L1262" s="176"/>
      <c r="M1262" s="174"/>
    </row>
    <row r="1263" spans="1:13" x14ac:dyDescent="0.2">
      <c r="A1263" s="174"/>
      <c r="B1263" s="174"/>
      <c r="C1263" s="174"/>
      <c r="D1263" s="174"/>
      <c r="E1263" s="174"/>
      <c r="F1263" s="176"/>
      <c r="G1263" s="226"/>
      <c r="H1263" s="166"/>
      <c r="I1263" s="166"/>
      <c r="J1263" s="174"/>
      <c r="K1263" s="174"/>
      <c r="L1263" s="176"/>
      <c r="M1263" s="174"/>
    </row>
    <row r="1264" spans="1:13" x14ac:dyDescent="0.2">
      <c r="A1264" s="174"/>
      <c r="B1264" s="174"/>
      <c r="C1264" s="174"/>
      <c r="D1264" s="174"/>
      <c r="E1264" s="174"/>
      <c r="F1264" s="176"/>
      <c r="G1264" s="226"/>
      <c r="H1264" s="166"/>
      <c r="I1264" s="166"/>
      <c r="J1264" s="174"/>
      <c r="K1264" s="174"/>
      <c r="L1264" s="176"/>
      <c r="M1264" s="174"/>
    </row>
    <row r="1265" spans="1:13" x14ac:dyDescent="0.2">
      <c r="A1265" s="174"/>
      <c r="B1265" s="174"/>
      <c r="C1265" s="174"/>
      <c r="D1265" s="174"/>
      <c r="E1265" s="174"/>
      <c r="F1265" s="176"/>
      <c r="G1265" s="226"/>
      <c r="H1265" s="166"/>
      <c r="I1265" s="166"/>
      <c r="J1265" s="174"/>
      <c r="K1265" s="174"/>
      <c r="L1265" s="176"/>
      <c r="M1265" s="174"/>
    </row>
    <row r="1266" spans="1:13" x14ac:dyDescent="0.2">
      <c r="A1266" s="174"/>
      <c r="B1266" s="174"/>
      <c r="C1266" s="174"/>
      <c r="D1266" s="174"/>
      <c r="E1266" s="174"/>
      <c r="F1266" s="176"/>
      <c r="G1266" s="226"/>
      <c r="H1266" s="166"/>
      <c r="I1266" s="166"/>
      <c r="J1266" s="174"/>
      <c r="K1266" s="174"/>
      <c r="L1266" s="176"/>
      <c r="M1266" s="174"/>
    </row>
    <row r="1267" spans="1:13" x14ac:dyDescent="0.2">
      <c r="A1267" s="174"/>
      <c r="B1267" s="174"/>
      <c r="C1267" s="174"/>
      <c r="D1267" s="174"/>
      <c r="E1267" s="174"/>
      <c r="F1267" s="176"/>
      <c r="G1267" s="226"/>
      <c r="H1267" s="166"/>
      <c r="I1267" s="166"/>
      <c r="J1267" s="174"/>
      <c r="K1267" s="174"/>
      <c r="L1267" s="176"/>
      <c r="M1267" s="174"/>
    </row>
    <row r="1268" spans="1:13" x14ac:dyDescent="0.2">
      <c r="A1268" s="174"/>
      <c r="B1268" s="174"/>
      <c r="C1268" s="174"/>
      <c r="D1268" s="174"/>
      <c r="E1268" s="174"/>
      <c r="F1268" s="176"/>
      <c r="G1268" s="226"/>
      <c r="H1268" s="166"/>
      <c r="I1268" s="166"/>
      <c r="J1268" s="174"/>
      <c r="K1268" s="174"/>
      <c r="L1268" s="176"/>
      <c r="M1268" s="174"/>
    </row>
    <row r="1269" spans="1:13" x14ac:dyDescent="0.2">
      <c r="A1269" s="174"/>
      <c r="B1269" s="174"/>
      <c r="C1269" s="174"/>
      <c r="D1269" s="174"/>
      <c r="E1269" s="174"/>
      <c r="F1269" s="176"/>
      <c r="G1269" s="226"/>
      <c r="H1269" s="166"/>
      <c r="I1269" s="166"/>
      <c r="J1269" s="174"/>
      <c r="K1269" s="174"/>
      <c r="L1269" s="176"/>
      <c r="M1269" s="174"/>
    </row>
    <row r="1270" spans="1:13" x14ac:dyDescent="0.2">
      <c r="A1270" s="174"/>
      <c r="B1270" s="174"/>
      <c r="C1270" s="174"/>
      <c r="D1270" s="174"/>
      <c r="E1270" s="174"/>
      <c r="F1270" s="176"/>
      <c r="G1270" s="226"/>
      <c r="H1270" s="166"/>
      <c r="I1270" s="166"/>
      <c r="J1270" s="174"/>
      <c r="K1270" s="174"/>
      <c r="L1270" s="176"/>
      <c r="M1270" s="174"/>
    </row>
    <row r="1271" spans="1:13" x14ac:dyDescent="0.2">
      <c r="A1271" s="174"/>
      <c r="B1271" s="174"/>
      <c r="C1271" s="174"/>
      <c r="D1271" s="174"/>
      <c r="E1271" s="174"/>
      <c r="F1271" s="176"/>
      <c r="G1271" s="226"/>
      <c r="H1271" s="166"/>
      <c r="I1271" s="166"/>
      <c r="J1271" s="174"/>
      <c r="K1271" s="174"/>
      <c r="L1271" s="176"/>
      <c r="M1271" s="174"/>
    </row>
    <row r="1272" spans="1:13" x14ac:dyDescent="0.2">
      <c r="A1272" s="174"/>
      <c r="B1272" s="174"/>
      <c r="C1272" s="174"/>
      <c r="D1272" s="174"/>
      <c r="E1272" s="174"/>
      <c r="F1272" s="176"/>
      <c r="G1272" s="226"/>
      <c r="H1272" s="166"/>
      <c r="I1272" s="166"/>
      <c r="J1272" s="174"/>
      <c r="K1272" s="174"/>
      <c r="L1272" s="176"/>
      <c r="M1272" s="174"/>
    </row>
    <row r="1273" spans="1:13" x14ac:dyDescent="0.2">
      <c r="A1273" s="174"/>
      <c r="B1273" s="174"/>
      <c r="C1273" s="174"/>
      <c r="D1273" s="174"/>
      <c r="E1273" s="174"/>
      <c r="F1273" s="176"/>
      <c r="G1273" s="226"/>
      <c r="H1273" s="166"/>
      <c r="I1273" s="166"/>
      <c r="J1273" s="174"/>
      <c r="K1273" s="174"/>
      <c r="L1273" s="176"/>
      <c r="M1273" s="174"/>
    </row>
    <row r="1274" spans="1:13" x14ac:dyDescent="0.2">
      <c r="A1274" s="174"/>
      <c r="B1274" s="174"/>
      <c r="C1274" s="174"/>
      <c r="D1274" s="174"/>
      <c r="E1274" s="174"/>
      <c r="F1274" s="176"/>
      <c r="G1274" s="226"/>
      <c r="H1274" s="166"/>
      <c r="I1274" s="166"/>
      <c r="J1274" s="174"/>
      <c r="K1274" s="174"/>
      <c r="L1274" s="176"/>
      <c r="M1274" s="174"/>
    </row>
    <row r="1275" spans="1:13" x14ac:dyDescent="0.2">
      <c r="A1275" s="174"/>
      <c r="B1275" s="174"/>
      <c r="C1275" s="174"/>
      <c r="D1275" s="174"/>
      <c r="E1275" s="174"/>
      <c r="F1275" s="176"/>
      <c r="G1275" s="226"/>
      <c r="H1275" s="166"/>
      <c r="I1275" s="166"/>
      <c r="J1275" s="174"/>
      <c r="K1275" s="174"/>
      <c r="L1275" s="176"/>
      <c r="M1275" s="174"/>
    </row>
    <row r="1276" spans="1:13" x14ac:dyDescent="0.2">
      <c r="A1276" s="174"/>
      <c r="B1276" s="174"/>
      <c r="C1276" s="174"/>
      <c r="D1276" s="174"/>
      <c r="E1276" s="174"/>
      <c r="F1276" s="176"/>
      <c r="G1276" s="226"/>
      <c r="H1276" s="166"/>
      <c r="I1276" s="166"/>
      <c r="J1276" s="174"/>
      <c r="K1276" s="174"/>
      <c r="L1276" s="176"/>
      <c r="M1276" s="174"/>
    </row>
    <row r="1277" spans="1:13" x14ac:dyDescent="0.2">
      <c r="A1277" s="174"/>
      <c r="B1277" s="174"/>
      <c r="C1277" s="174"/>
      <c r="D1277" s="174"/>
      <c r="E1277" s="174"/>
      <c r="F1277" s="176"/>
      <c r="G1277" s="226"/>
      <c r="H1277" s="166"/>
      <c r="I1277" s="166"/>
      <c r="J1277" s="174"/>
      <c r="K1277" s="174"/>
      <c r="L1277" s="176"/>
      <c r="M1277" s="174"/>
    </row>
    <row r="1278" spans="1:13" x14ac:dyDescent="0.2">
      <c r="A1278" s="174"/>
      <c r="B1278" s="174"/>
      <c r="C1278" s="174"/>
      <c r="D1278" s="174"/>
      <c r="E1278" s="174"/>
      <c r="F1278" s="176"/>
      <c r="G1278" s="226"/>
      <c r="H1278" s="166"/>
      <c r="I1278" s="166"/>
      <c r="J1278" s="174"/>
      <c r="K1278" s="174"/>
      <c r="L1278" s="176"/>
      <c r="M1278" s="174"/>
    </row>
    <row r="1279" spans="1:13" x14ac:dyDescent="0.2">
      <c r="A1279" s="174"/>
      <c r="B1279" s="174"/>
      <c r="C1279" s="174"/>
      <c r="D1279" s="174"/>
      <c r="E1279" s="174"/>
      <c r="F1279" s="176"/>
      <c r="G1279" s="226"/>
      <c r="H1279" s="166"/>
      <c r="I1279" s="166"/>
      <c r="J1279" s="174"/>
      <c r="K1279" s="174"/>
      <c r="L1279" s="176"/>
      <c r="M1279" s="174"/>
    </row>
    <row r="1280" spans="1:13" x14ac:dyDescent="0.2">
      <c r="A1280" s="174"/>
      <c r="B1280" s="174"/>
      <c r="C1280" s="174"/>
      <c r="D1280" s="174"/>
      <c r="E1280" s="174"/>
      <c r="F1280" s="176"/>
      <c r="G1280" s="226"/>
      <c r="H1280" s="166"/>
      <c r="I1280" s="166"/>
      <c r="J1280" s="174"/>
      <c r="K1280" s="174"/>
      <c r="L1280" s="176"/>
      <c r="M1280" s="174"/>
    </row>
    <row r="1281" spans="1:13" x14ac:dyDescent="0.2">
      <c r="A1281" s="174"/>
      <c r="B1281" s="174"/>
      <c r="C1281" s="174"/>
      <c r="D1281" s="174"/>
      <c r="E1281" s="174"/>
      <c r="F1281" s="176"/>
      <c r="G1281" s="226"/>
      <c r="H1281" s="166"/>
      <c r="I1281" s="166"/>
      <c r="J1281" s="174"/>
      <c r="K1281" s="174"/>
      <c r="L1281" s="176"/>
      <c r="M1281" s="174"/>
    </row>
    <row r="1282" spans="1:13" x14ac:dyDescent="0.2">
      <c r="A1282" s="174"/>
      <c r="B1282" s="174"/>
      <c r="C1282" s="174"/>
      <c r="D1282" s="174"/>
      <c r="E1282" s="174"/>
      <c r="F1282" s="176"/>
      <c r="G1282" s="226"/>
      <c r="H1282" s="166"/>
      <c r="I1282" s="166"/>
      <c r="J1282" s="174"/>
      <c r="K1282" s="174"/>
      <c r="L1282" s="176"/>
      <c r="M1282" s="174"/>
    </row>
    <row r="1283" spans="1:13" x14ac:dyDescent="0.2">
      <c r="A1283" s="174"/>
      <c r="B1283" s="174"/>
      <c r="C1283" s="174"/>
      <c r="D1283" s="174"/>
      <c r="E1283" s="174"/>
      <c r="F1283" s="176"/>
      <c r="G1283" s="226"/>
      <c r="H1283" s="166"/>
      <c r="I1283" s="166"/>
      <c r="J1283" s="174"/>
      <c r="K1283" s="174"/>
      <c r="L1283" s="176"/>
      <c r="M1283" s="174"/>
    </row>
    <row r="1284" spans="1:13" x14ac:dyDescent="0.2">
      <c r="A1284" s="174"/>
      <c r="B1284" s="174"/>
      <c r="C1284" s="174"/>
      <c r="D1284" s="174"/>
      <c r="E1284" s="174"/>
      <c r="F1284" s="176"/>
      <c r="G1284" s="226"/>
      <c r="H1284" s="166"/>
      <c r="I1284" s="166"/>
      <c r="J1284" s="174"/>
      <c r="K1284" s="174"/>
      <c r="L1284" s="176"/>
      <c r="M1284" s="174"/>
    </row>
    <row r="1285" spans="1:13" x14ac:dyDescent="0.2">
      <c r="A1285" s="174"/>
      <c r="B1285" s="174"/>
      <c r="C1285" s="174"/>
      <c r="D1285" s="174"/>
      <c r="E1285" s="174"/>
      <c r="F1285" s="176"/>
      <c r="G1285" s="226"/>
      <c r="H1285" s="166"/>
      <c r="I1285" s="166"/>
      <c r="J1285" s="174"/>
      <c r="K1285" s="174"/>
      <c r="L1285" s="176"/>
      <c r="M1285" s="174"/>
    </row>
    <row r="1286" spans="1:13" x14ac:dyDescent="0.2">
      <c r="A1286" s="174"/>
      <c r="B1286" s="174"/>
      <c r="C1286" s="174"/>
      <c r="D1286" s="174"/>
      <c r="E1286" s="174"/>
      <c r="F1286" s="176"/>
      <c r="G1286" s="226"/>
      <c r="H1286" s="166"/>
      <c r="I1286" s="166"/>
      <c r="J1286" s="174"/>
      <c r="K1286" s="174"/>
      <c r="L1286" s="176"/>
      <c r="M1286" s="174"/>
    </row>
    <row r="1287" spans="1:13" x14ac:dyDescent="0.2">
      <c r="A1287" s="174"/>
      <c r="B1287" s="174"/>
      <c r="C1287" s="174"/>
      <c r="D1287" s="174"/>
      <c r="E1287" s="174"/>
      <c r="F1287" s="176"/>
      <c r="G1287" s="226"/>
      <c r="H1287" s="166"/>
      <c r="I1287" s="166"/>
      <c r="J1287" s="174"/>
      <c r="K1287" s="174"/>
      <c r="L1287" s="176"/>
      <c r="M1287" s="174"/>
    </row>
    <row r="1288" spans="1:13" x14ac:dyDescent="0.2">
      <c r="A1288" s="174"/>
      <c r="B1288" s="174"/>
      <c r="C1288" s="174"/>
      <c r="D1288" s="174"/>
      <c r="E1288" s="174"/>
      <c r="F1288" s="176"/>
      <c r="G1288" s="226"/>
      <c r="H1288" s="166"/>
      <c r="I1288" s="166"/>
      <c r="J1288" s="174"/>
      <c r="K1288" s="174"/>
      <c r="L1288" s="176"/>
      <c r="M1288" s="174"/>
    </row>
    <row r="1289" spans="1:13" x14ac:dyDescent="0.2">
      <c r="A1289" s="174"/>
      <c r="B1289" s="174"/>
      <c r="C1289" s="174"/>
      <c r="D1289" s="174"/>
      <c r="E1289" s="174"/>
      <c r="F1289" s="176"/>
      <c r="G1289" s="226"/>
      <c r="H1289" s="166"/>
      <c r="I1289" s="166"/>
      <c r="J1289" s="174"/>
      <c r="K1289" s="174"/>
      <c r="L1289" s="176"/>
      <c r="M1289" s="174"/>
    </row>
    <row r="1290" spans="1:13" x14ac:dyDescent="0.2">
      <c r="A1290" s="174"/>
      <c r="B1290" s="174"/>
      <c r="C1290" s="174"/>
      <c r="D1290" s="174"/>
      <c r="E1290" s="174"/>
      <c r="F1290" s="176"/>
      <c r="G1290" s="226"/>
      <c r="H1290" s="166"/>
      <c r="I1290" s="166"/>
      <c r="J1290" s="174"/>
      <c r="K1290" s="174"/>
      <c r="L1290" s="176"/>
      <c r="M1290" s="174"/>
    </row>
    <row r="1291" spans="1:13" x14ac:dyDescent="0.2">
      <c r="A1291" s="174"/>
      <c r="B1291" s="174"/>
      <c r="C1291" s="174"/>
      <c r="D1291" s="174"/>
      <c r="E1291" s="174"/>
      <c r="F1291" s="176"/>
      <c r="G1291" s="226"/>
      <c r="H1291" s="166"/>
      <c r="I1291" s="166"/>
      <c r="J1291" s="174"/>
      <c r="K1291" s="174"/>
      <c r="L1291" s="176"/>
      <c r="M1291" s="174"/>
    </row>
    <row r="1292" spans="1:13" x14ac:dyDescent="0.2">
      <c r="A1292" s="174"/>
      <c r="B1292" s="174"/>
      <c r="C1292" s="174"/>
      <c r="D1292" s="174"/>
      <c r="E1292" s="174"/>
      <c r="F1292" s="176"/>
      <c r="G1292" s="226"/>
      <c r="H1292" s="166"/>
      <c r="I1292" s="166"/>
      <c r="J1292" s="174"/>
      <c r="K1292" s="174"/>
      <c r="L1292" s="176"/>
      <c r="M1292" s="174"/>
    </row>
    <row r="1293" spans="1:13" x14ac:dyDescent="0.2">
      <c r="A1293" s="174"/>
      <c r="B1293" s="174"/>
      <c r="C1293" s="174"/>
      <c r="D1293" s="174"/>
      <c r="E1293" s="174"/>
      <c r="F1293" s="176"/>
      <c r="G1293" s="226"/>
      <c r="H1293" s="166"/>
      <c r="I1293" s="166"/>
      <c r="J1293" s="174"/>
      <c r="K1293" s="174"/>
      <c r="L1293" s="176"/>
      <c r="M1293" s="174"/>
    </row>
    <row r="1294" spans="1:13" x14ac:dyDescent="0.2">
      <c r="A1294" s="174"/>
      <c r="B1294" s="174"/>
      <c r="C1294" s="174"/>
      <c r="D1294" s="174"/>
      <c r="E1294" s="174"/>
      <c r="F1294" s="176"/>
      <c r="G1294" s="226"/>
      <c r="H1294" s="166"/>
      <c r="I1294" s="166"/>
      <c r="J1294" s="174"/>
      <c r="K1294" s="174"/>
      <c r="L1294" s="176"/>
      <c r="M1294" s="174"/>
    </row>
    <row r="1295" spans="1:13" x14ac:dyDescent="0.2">
      <c r="A1295" s="174"/>
      <c r="B1295" s="174"/>
      <c r="C1295" s="174"/>
      <c r="D1295" s="174"/>
      <c r="E1295" s="174"/>
      <c r="F1295" s="176"/>
      <c r="G1295" s="226"/>
      <c r="H1295" s="166"/>
      <c r="I1295" s="166"/>
      <c r="J1295" s="174"/>
      <c r="K1295" s="174"/>
      <c r="L1295" s="176"/>
      <c r="M1295" s="174"/>
    </row>
    <row r="1296" spans="1:13" x14ac:dyDescent="0.2">
      <c r="A1296" s="174"/>
      <c r="B1296" s="174"/>
      <c r="C1296" s="174"/>
      <c r="D1296" s="174"/>
      <c r="E1296" s="174"/>
      <c r="F1296" s="176"/>
      <c r="G1296" s="226"/>
      <c r="H1296" s="166"/>
      <c r="I1296" s="166"/>
      <c r="J1296" s="174"/>
      <c r="K1296" s="174"/>
      <c r="L1296" s="176"/>
      <c r="M1296" s="174"/>
    </row>
    <row r="1297" spans="1:13" x14ac:dyDescent="0.2">
      <c r="A1297" s="174"/>
      <c r="B1297" s="174"/>
      <c r="C1297" s="174"/>
      <c r="D1297" s="174"/>
      <c r="E1297" s="174"/>
      <c r="F1297" s="176"/>
      <c r="G1297" s="226"/>
      <c r="H1297" s="166"/>
      <c r="I1297" s="166"/>
      <c r="J1297" s="174"/>
      <c r="K1297" s="174"/>
      <c r="L1297" s="176"/>
      <c r="M1297" s="174"/>
    </row>
    <row r="1298" spans="1:13" x14ac:dyDescent="0.2">
      <c r="A1298" s="174"/>
      <c r="B1298" s="174"/>
      <c r="C1298" s="174"/>
      <c r="D1298" s="174"/>
      <c r="E1298" s="174"/>
      <c r="F1298" s="176"/>
      <c r="G1298" s="226"/>
      <c r="H1298" s="166"/>
      <c r="I1298" s="166"/>
      <c r="J1298" s="174"/>
      <c r="K1298" s="174"/>
      <c r="L1298" s="176"/>
      <c r="M1298" s="174"/>
    </row>
    <row r="1299" spans="1:13" x14ac:dyDescent="0.2">
      <c r="A1299" s="174"/>
      <c r="B1299" s="174"/>
      <c r="C1299" s="174"/>
      <c r="D1299" s="174"/>
      <c r="E1299" s="174"/>
      <c r="F1299" s="176"/>
      <c r="G1299" s="226"/>
      <c r="H1299" s="166"/>
      <c r="I1299" s="166"/>
      <c r="J1299" s="174"/>
      <c r="K1299" s="174"/>
      <c r="L1299" s="176"/>
      <c r="M1299" s="174"/>
    </row>
    <row r="1300" spans="1:13" x14ac:dyDescent="0.2">
      <c r="A1300" s="174"/>
      <c r="B1300" s="174"/>
      <c r="C1300" s="174"/>
      <c r="D1300" s="174"/>
      <c r="E1300" s="174"/>
      <c r="F1300" s="176"/>
      <c r="G1300" s="226"/>
      <c r="H1300" s="166"/>
      <c r="I1300" s="166"/>
      <c r="J1300" s="174"/>
      <c r="K1300" s="174"/>
      <c r="L1300" s="176"/>
      <c r="M1300" s="174"/>
    </row>
    <row r="1301" spans="1:13" x14ac:dyDescent="0.2">
      <c r="A1301" s="174"/>
      <c r="B1301" s="174"/>
      <c r="C1301" s="174"/>
      <c r="D1301" s="174"/>
      <c r="E1301" s="174"/>
      <c r="F1301" s="176"/>
      <c r="G1301" s="226"/>
      <c r="H1301" s="166"/>
      <c r="I1301" s="166"/>
      <c r="J1301" s="174"/>
      <c r="K1301" s="174"/>
      <c r="L1301" s="176"/>
      <c r="M1301" s="174"/>
    </row>
    <row r="1302" spans="1:13" x14ac:dyDescent="0.2">
      <c r="A1302" s="174"/>
      <c r="B1302" s="174"/>
      <c r="C1302" s="174"/>
      <c r="D1302" s="174"/>
      <c r="E1302" s="174"/>
      <c r="F1302" s="176"/>
      <c r="G1302" s="226"/>
      <c r="H1302" s="166"/>
      <c r="I1302" s="166"/>
      <c r="J1302" s="174"/>
      <c r="K1302" s="174"/>
      <c r="L1302" s="176"/>
      <c r="M1302" s="174"/>
    </row>
    <row r="1303" spans="1:13" x14ac:dyDescent="0.2">
      <c r="A1303" s="174"/>
      <c r="B1303" s="174"/>
      <c r="C1303" s="174"/>
      <c r="D1303" s="174"/>
      <c r="E1303" s="174"/>
      <c r="F1303" s="176"/>
      <c r="G1303" s="226"/>
      <c r="H1303" s="166"/>
      <c r="I1303" s="166"/>
      <c r="J1303" s="174"/>
      <c r="K1303" s="174"/>
      <c r="L1303" s="176"/>
      <c r="M1303" s="174"/>
    </row>
    <row r="1304" spans="1:13" x14ac:dyDescent="0.2">
      <c r="A1304" s="174"/>
      <c r="B1304" s="174"/>
      <c r="C1304" s="174"/>
      <c r="D1304" s="174"/>
      <c r="E1304" s="174"/>
      <c r="F1304" s="176"/>
      <c r="G1304" s="226"/>
      <c r="H1304" s="166"/>
      <c r="I1304" s="166"/>
      <c r="J1304" s="174"/>
      <c r="K1304" s="174"/>
      <c r="L1304" s="176"/>
      <c r="M1304" s="174"/>
    </row>
    <row r="1305" spans="1:13" x14ac:dyDescent="0.2">
      <c r="A1305" s="174"/>
      <c r="B1305" s="174"/>
      <c r="C1305" s="174"/>
      <c r="D1305" s="174"/>
      <c r="E1305" s="174"/>
      <c r="F1305" s="176"/>
      <c r="G1305" s="226"/>
      <c r="H1305" s="166"/>
      <c r="I1305" s="166"/>
      <c r="J1305" s="174"/>
      <c r="K1305" s="174"/>
      <c r="L1305" s="176"/>
      <c r="M1305" s="174"/>
    </row>
    <row r="1306" spans="1:13" x14ac:dyDescent="0.2">
      <c r="A1306" s="174"/>
      <c r="B1306" s="174"/>
      <c r="C1306" s="174"/>
      <c r="D1306" s="174"/>
      <c r="E1306" s="174"/>
      <c r="F1306" s="176"/>
      <c r="G1306" s="226"/>
      <c r="H1306" s="166"/>
      <c r="I1306" s="166"/>
      <c r="J1306" s="174"/>
      <c r="K1306" s="174"/>
      <c r="L1306" s="176"/>
      <c r="M1306" s="174"/>
    </row>
    <row r="1307" spans="1:13" x14ac:dyDescent="0.2">
      <c r="A1307" s="174"/>
      <c r="B1307" s="174"/>
      <c r="C1307" s="174"/>
      <c r="D1307" s="174"/>
      <c r="E1307" s="174"/>
      <c r="F1307" s="176"/>
      <c r="G1307" s="226"/>
      <c r="H1307" s="166"/>
      <c r="I1307" s="166"/>
      <c r="J1307" s="174"/>
      <c r="K1307" s="174"/>
      <c r="L1307" s="176"/>
      <c r="M1307" s="174"/>
    </row>
    <row r="1308" spans="1:13" x14ac:dyDescent="0.2">
      <c r="A1308" s="174"/>
      <c r="B1308" s="174"/>
      <c r="C1308" s="174"/>
      <c r="D1308" s="174"/>
      <c r="E1308" s="174"/>
      <c r="F1308" s="176"/>
      <c r="G1308" s="226"/>
      <c r="H1308" s="166"/>
      <c r="I1308" s="166"/>
      <c r="J1308" s="174"/>
      <c r="K1308" s="174"/>
      <c r="L1308" s="176"/>
      <c r="M1308" s="174"/>
    </row>
    <row r="1309" spans="1:13" x14ac:dyDescent="0.2">
      <c r="A1309" s="174"/>
      <c r="B1309" s="174"/>
      <c r="C1309" s="174"/>
      <c r="D1309" s="174"/>
      <c r="E1309" s="174"/>
      <c r="F1309" s="176"/>
      <c r="G1309" s="226"/>
      <c r="H1309" s="166"/>
      <c r="I1309" s="166"/>
      <c r="J1309" s="174"/>
      <c r="K1309" s="174"/>
      <c r="L1309" s="176"/>
      <c r="M1309" s="174"/>
    </row>
    <row r="1310" spans="1:13" x14ac:dyDescent="0.2">
      <c r="A1310" s="174"/>
      <c r="B1310" s="174"/>
      <c r="C1310" s="174"/>
      <c r="D1310" s="174"/>
      <c r="E1310" s="174"/>
      <c r="F1310" s="176"/>
      <c r="G1310" s="226"/>
      <c r="H1310" s="166"/>
      <c r="I1310" s="166"/>
      <c r="J1310" s="174"/>
      <c r="K1310" s="174"/>
      <c r="L1310" s="176"/>
      <c r="M1310" s="174"/>
    </row>
    <row r="1311" spans="1:13" x14ac:dyDescent="0.2">
      <c r="A1311" s="174"/>
      <c r="B1311" s="174"/>
      <c r="C1311" s="174"/>
      <c r="D1311" s="174"/>
      <c r="E1311" s="174"/>
      <c r="F1311" s="176"/>
      <c r="G1311" s="226"/>
      <c r="H1311" s="166"/>
      <c r="I1311" s="166"/>
      <c r="J1311" s="174"/>
      <c r="K1311" s="174"/>
      <c r="L1311" s="176"/>
      <c r="M1311" s="174"/>
    </row>
    <row r="1312" spans="1:13" x14ac:dyDescent="0.2">
      <c r="A1312" s="174"/>
      <c r="B1312" s="174"/>
      <c r="C1312" s="174"/>
      <c r="D1312" s="174"/>
      <c r="E1312" s="174"/>
      <c r="F1312" s="176"/>
      <c r="G1312" s="226"/>
      <c r="H1312" s="166"/>
      <c r="I1312" s="166"/>
      <c r="J1312" s="174"/>
      <c r="K1312" s="174"/>
      <c r="L1312" s="176"/>
      <c r="M1312" s="174"/>
    </row>
    <row r="1313" spans="1:13" x14ac:dyDescent="0.2">
      <c r="A1313" s="174"/>
      <c r="B1313" s="174"/>
      <c r="C1313" s="174"/>
      <c r="D1313" s="174"/>
      <c r="E1313" s="174"/>
      <c r="F1313" s="176"/>
      <c r="G1313" s="226"/>
      <c r="H1313" s="166"/>
      <c r="I1313" s="166"/>
      <c r="J1313" s="174"/>
      <c r="K1313" s="174"/>
      <c r="L1313" s="176"/>
      <c r="M1313" s="174"/>
    </row>
    <row r="1314" spans="1:13" x14ac:dyDescent="0.2">
      <c r="A1314" s="174"/>
      <c r="B1314" s="174"/>
      <c r="C1314" s="174"/>
      <c r="D1314" s="174"/>
      <c r="E1314" s="174"/>
      <c r="F1314" s="176"/>
      <c r="G1314" s="226"/>
      <c r="H1314" s="166"/>
      <c r="I1314" s="166"/>
      <c r="J1314" s="174"/>
      <c r="K1314" s="174"/>
      <c r="L1314" s="176"/>
      <c r="M1314" s="174"/>
    </row>
    <row r="1315" spans="1:13" x14ac:dyDescent="0.2">
      <c r="A1315" s="174"/>
      <c r="B1315" s="174"/>
      <c r="C1315" s="174"/>
      <c r="D1315" s="174"/>
      <c r="E1315" s="174"/>
      <c r="F1315" s="176"/>
      <c r="G1315" s="226"/>
      <c r="H1315" s="166"/>
      <c r="I1315" s="166"/>
      <c r="J1315" s="174"/>
      <c r="K1315" s="174"/>
      <c r="L1315" s="176"/>
      <c r="M1315" s="174"/>
    </row>
    <row r="1316" spans="1:13" x14ac:dyDescent="0.2">
      <c r="A1316" s="174"/>
      <c r="B1316" s="174"/>
      <c r="C1316" s="174"/>
      <c r="D1316" s="174"/>
      <c r="E1316" s="174"/>
      <c r="F1316" s="176"/>
      <c r="G1316" s="226"/>
      <c r="H1316" s="166"/>
      <c r="I1316" s="166"/>
      <c r="J1316" s="174"/>
      <c r="K1316" s="174"/>
      <c r="L1316" s="176"/>
      <c r="M1316" s="174"/>
    </row>
    <row r="1317" spans="1:13" x14ac:dyDescent="0.2">
      <c r="A1317" s="174"/>
      <c r="B1317" s="174"/>
      <c r="C1317" s="174"/>
      <c r="D1317" s="174"/>
      <c r="E1317" s="174"/>
      <c r="F1317" s="176"/>
      <c r="G1317" s="226"/>
      <c r="H1317" s="166"/>
      <c r="I1317" s="166"/>
      <c r="J1317" s="174"/>
      <c r="K1317" s="174"/>
      <c r="L1317" s="176"/>
      <c r="M1317" s="174"/>
    </row>
    <row r="1318" spans="1:13" x14ac:dyDescent="0.2">
      <c r="A1318" s="174"/>
      <c r="B1318" s="174"/>
      <c r="C1318" s="174"/>
      <c r="D1318" s="174"/>
      <c r="E1318" s="174"/>
      <c r="F1318" s="176"/>
      <c r="G1318" s="226"/>
      <c r="H1318" s="166"/>
      <c r="I1318" s="166"/>
      <c r="J1318" s="174"/>
      <c r="K1318" s="174"/>
      <c r="L1318" s="176"/>
      <c r="M1318" s="174"/>
    </row>
    <row r="1319" spans="1:13" x14ac:dyDescent="0.2">
      <c r="A1319" s="174"/>
      <c r="B1319" s="174"/>
      <c r="C1319" s="174"/>
      <c r="D1319" s="174"/>
      <c r="E1319" s="174"/>
      <c r="F1319" s="176"/>
      <c r="G1319" s="226"/>
      <c r="H1319" s="166"/>
      <c r="I1319" s="166"/>
      <c r="J1319" s="174"/>
      <c r="K1319" s="174"/>
      <c r="L1319" s="176"/>
      <c r="M1319" s="174"/>
    </row>
    <row r="1320" spans="1:13" x14ac:dyDescent="0.2">
      <c r="A1320" s="174"/>
      <c r="B1320" s="174"/>
      <c r="C1320" s="174"/>
      <c r="D1320" s="174"/>
      <c r="E1320" s="174"/>
      <c r="F1320" s="176"/>
      <c r="G1320" s="226"/>
      <c r="H1320" s="166"/>
      <c r="I1320" s="166"/>
      <c r="J1320" s="174"/>
      <c r="K1320" s="174"/>
      <c r="L1320" s="176"/>
      <c r="M1320" s="174"/>
    </row>
    <row r="1321" spans="1:13" x14ac:dyDescent="0.2">
      <c r="A1321" s="174"/>
      <c r="B1321" s="174"/>
      <c r="C1321" s="174"/>
      <c r="D1321" s="174"/>
      <c r="E1321" s="174"/>
      <c r="F1321" s="176"/>
      <c r="G1321" s="226"/>
      <c r="H1321" s="166"/>
      <c r="I1321" s="166"/>
      <c r="J1321" s="174"/>
      <c r="K1321" s="174"/>
      <c r="L1321" s="176"/>
      <c r="M1321" s="174"/>
    </row>
    <row r="1322" spans="1:13" x14ac:dyDescent="0.2">
      <c r="A1322" s="174"/>
      <c r="B1322" s="174"/>
      <c r="C1322" s="174"/>
      <c r="D1322" s="174"/>
      <c r="E1322" s="174"/>
      <c r="F1322" s="176"/>
      <c r="G1322" s="226"/>
      <c r="H1322" s="166"/>
      <c r="I1322" s="166"/>
      <c r="J1322" s="174"/>
      <c r="K1322" s="174"/>
      <c r="L1322" s="176"/>
      <c r="M1322" s="174"/>
    </row>
    <row r="1323" spans="1:13" x14ac:dyDescent="0.2">
      <c r="A1323" s="174"/>
      <c r="B1323" s="174"/>
      <c r="C1323" s="174"/>
      <c r="D1323" s="174"/>
      <c r="E1323" s="174"/>
      <c r="F1323" s="176"/>
      <c r="G1323" s="226"/>
      <c r="H1323" s="166"/>
      <c r="I1323" s="166"/>
      <c r="J1323" s="174"/>
      <c r="K1323" s="174"/>
      <c r="L1323" s="176"/>
      <c r="M1323" s="174"/>
    </row>
    <row r="1324" spans="1:13" x14ac:dyDescent="0.2">
      <c r="A1324" s="174"/>
      <c r="B1324" s="174"/>
      <c r="C1324" s="174"/>
      <c r="D1324" s="174"/>
      <c r="E1324" s="174"/>
      <c r="F1324" s="176"/>
      <c r="G1324" s="226"/>
      <c r="H1324" s="166"/>
      <c r="I1324" s="166"/>
      <c r="J1324" s="174"/>
      <c r="K1324" s="174"/>
      <c r="L1324" s="176"/>
      <c r="M1324" s="174"/>
    </row>
    <row r="1325" spans="1:13" x14ac:dyDescent="0.2">
      <c r="A1325" s="174"/>
      <c r="B1325" s="174"/>
      <c r="C1325" s="174"/>
      <c r="D1325" s="174"/>
      <c r="E1325" s="174"/>
      <c r="F1325" s="176"/>
      <c r="G1325" s="226"/>
      <c r="H1325" s="166"/>
      <c r="I1325" s="166"/>
      <c r="J1325" s="174"/>
      <c r="K1325" s="174"/>
      <c r="L1325" s="176"/>
      <c r="M1325" s="174"/>
    </row>
    <row r="1326" spans="1:13" x14ac:dyDescent="0.2">
      <c r="A1326" s="174"/>
      <c r="B1326" s="174"/>
      <c r="C1326" s="174"/>
      <c r="D1326" s="174"/>
      <c r="E1326" s="174"/>
      <c r="F1326" s="176"/>
      <c r="G1326" s="226"/>
      <c r="H1326" s="166"/>
      <c r="I1326" s="166"/>
      <c r="J1326" s="174"/>
      <c r="K1326" s="174"/>
      <c r="L1326" s="176"/>
      <c r="M1326" s="174"/>
    </row>
    <row r="1327" spans="1:13" x14ac:dyDescent="0.2">
      <c r="A1327" s="174"/>
      <c r="B1327" s="174"/>
      <c r="C1327" s="174"/>
      <c r="D1327" s="174"/>
      <c r="E1327" s="174"/>
      <c r="F1327" s="176"/>
      <c r="G1327" s="226"/>
      <c r="H1327" s="166"/>
      <c r="I1327" s="166"/>
      <c r="J1327" s="174"/>
      <c r="K1327" s="174"/>
      <c r="L1327" s="176"/>
      <c r="M1327" s="174"/>
    </row>
    <row r="1328" spans="1:13" x14ac:dyDescent="0.2">
      <c r="A1328" s="174"/>
      <c r="B1328" s="174"/>
      <c r="C1328" s="174"/>
      <c r="D1328" s="174"/>
      <c r="E1328" s="174"/>
      <c r="F1328" s="176"/>
      <c r="G1328" s="226"/>
      <c r="H1328" s="166"/>
      <c r="I1328" s="166"/>
      <c r="J1328" s="174"/>
      <c r="K1328" s="174"/>
      <c r="L1328" s="176"/>
      <c r="M1328" s="174"/>
    </row>
    <row r="1329" spans="1:13" x14ac:dyDescent="0.2">
      <c r="A1329" s="174"/>
      <c r="B1329" s="174"/>
      <c r="C1329" s="174"/>
      <c r="D1329" s="174"/>
      <c r="E1329" s="174"/>
      <c r="F1329" s="176"/>
      <c r="G1329" s="226"/>
      <c r="H1329" s="166"/>
      <c r="I1329" s="166"/>
      <c r="J1329" s="174"/>
      <c r="K1329" s="174"/>
      <c r="L1329" s="176"/>
      <c r="M1329" s="174"/>
    </row>
    <row r="1330" spans="1:13" x14ac:dyDescent="0.2">
      <c r="A1330" s="174"/>
      <c r="B1330" s="174"/>
      <c r="C1330" s="174"/>
      <c r="D1330" s="174"/>
      <c r="E1330" s="174"/>
      <c r="F1330" s="176"/>
      <c r="G1330" s="226"/>
      <c r="H1330" s="166"/>
      <c r="I1330" s="166"/>
      <c r="J1330" s="174"/>
      <c r="K1330" s="174"/>
      <c r="L1330" s="176"/>
      <c r="M1330" s="174"/>
    </row>
    <row r="1331" spans="1:13" x14ac:dyDescent="0.2">
      <c r="A1331" s="174"/>
      <c r="B1331" s="174"/>
      <c r="C1331" s="174"/>
      <c r="D1331" s="174"/>
      <c r="E1331" s="174"/>
      <c r="F1331" s="176"/>
      <c r="G1331" s="226"/>
      <c r="H1331" s="166"/>
      <c r="I1331" s="166"/>
      <c r="J1331" s="174"/>
      <c r="K1331" s="174"/>
      <c r="L1331" s="176"/>
      <c r="M1331" s="174"/>
    </row>
    <row r="1332" spans="1:13" x14ac:dyDescent="0.2">
      <c r="A1332" s="174"/>
      <c r="B1332" s="174"/>
      <c r="C1332" s="174"/>
      <c r="D1332" s="174"/>
      <c r="E1332" s="174"/>
      <c r="F1332" s="176"/>
      <c r="G1332" s="226"/>
      <c r="H1332" s="166"/>
      <c r="I1332" s="166"/>
      <c r="J1332" s="174"/>
      <c r="K1332" s="174"/>
      <c r="L1332" s="176"/>
      <c r="M1332" s="174"/>
    </row>
    <row r="1333" spans="1:13" x14ac:dyDescent="0.2">
      <c r="A1333" s="174"/>
      <c r="B1333" s="174"/>
      <c r="C1333" s="174"/>
      <c r="D1333" s="174"/>
      <c r="E1333" s="174"/>
      <c r="F1333" s="176"/>
      <c r="G1333" s="226"/>
      <c r="H1333" s="166"/>
      <c r="I1333" s="166"/>
      <c r="J1333" s="174"/>
      <c r="K1333" s="174"/>
      <c r="L1333" s="176"/>
      <c r="M1333" s="174"/>
    </row>
    <row r="1334" spans="1:13" x14ac:dyDescent="0.2">
      <c r="A1334" s="174"/>
      <c r="B1334" s="174"/>
      <c r="C1334" s="174"/>
      <c r="D1334" s="174"/>
      <c r="E1334" s="174"/>
      <c r="F1334" s="176"/>
      <c r="G1334" s="226"/>
      <c r="H1334" s="166"/>
      <c r="I1334" s="166"/>
      <c r="J1334" s="174"/>
      <c r="K1334" s="174"/>
      <c r="L1334" s="176"/>
      <c r="M1334" s="174"/>
    </row>
    <row r="1335" spans="1:13" x14ac:dyDescent="0.2">
      <c r="A1335" s="174"/>
      <c r="B1335" s="174"/>
      <c r="C1335" s="174"/>
      <c r="D1335" s="174"/>
      <c r="E1335" s="174"/>
      <c r="F1335" s="176"/>
      <c r="G1335" s="226"/>
      <c r="H1335" s="166"/>
      <c r="I1335" s="166"/>
      <c r="J1335" s="174"/>
      <c r="K1335" s="174"/>
      <c r="L1335" s="176"/>
      <c r="M1335" s="174"/>
    </row>
    <row r="1336" spans="1:13" x14ac:dyDescent="0.2">
      <c r="A1336" s="174"/>
      <c r="B1336" s="174"/>
      <c r="C1336" s="174"/>
      <c r="D1336" s="174"/>
      <c r="E1336" s="174"/>
      <c r="F1336" s="176"/>
      <c r="G1336" s="226"/>
      <c r="H1336" s="166"/>
      <c r="I1336" s="166"/>
      <c r="J1336" s="174"/>
      <c r="K1336" s="174"/>
      <c r="L1336" s="176"/>
      <c r="M1336" s="174"/>
    </row>
    <row r="1337" spans="1:13" x14ac:dyDescent="0.2">
      <c r="A1337" s="174"/>
      <c r="B1337" s="174"/>
      <c r="C1337" s="174"/>
      <c r="D1337" s="174"/>
      <c r="E1337" s="174"/>
      <c r="F1337" s="176"/>
      <c r="G1337" s="226"/>
      <c r="H1337" s="166"/>
      <c r="I1337" s="166"/>
      <c r="J1337" s="174"/>
      <c r="K1337" s="174"/>
      <c r="L1337" s="176"/>
      <c r="M1337" s="174"/>
    </row>
    <row r="1338" spans="1:13" x14ac:dyDescent="0.2">
      <c r="A1338" s="174"/>
      <c r="B1338" s="174"/>
      <c r="C1338" s="174"/>
      <c r="D1338" s="174"/>
      <c r="E1338" s="174"/>
      <c r="F1338" s="176"/>
      <c r="G1338" s="226"/>
      <c r="H1338" s="166"/>
      <c r="I1338" s="166"/>
      <c r="J1338" s="174"/>
      <c r="K1338" s="174"/>
      <c r="L1338" s="176"/>
      <c r="M1338" s="174"/>
    </row>
    <row r="1339" spans="1:13" x14ac:dyDescent="0.2">
      <c r="A1339" s="174"/>
      <c r="B1339" s="174"/>
      <c r="C1339" s="174"/>
      <c r="D1339" s="174"/>
      <c r="E1339" s="174"/>
      <c r="F1339" s="176"/>
      <c r="G1339" s="226"/>
      <c r="H1339" s="166"/>
      <c r="I1339" s="166"/>
      <c r="J1339" s="174"/>
      <c r="K1339" s="174"/>
      <c r="L1339" s="176"/>
      <c r="M1339" s="174"/>
    </row>
    <row r="1340" spans="1:13" x14ac:dyDescent="0.2">
      <c r="A1340" s="174"/>
      <c r="B1340" s="174"/>
      <c r="C1340" s="174"/>
      <c r="D1340" s="174"/>
      <c r="E1340" s="174"/>
      <c r="F1340" s="176"/>
      <c r="G1340" s="226"/>
      <c r="H1340" s="166"/>
      <c r="I1340" s="166"/>
      <c r="J1340" s="174"/>
      <c r="K1340" s="174"/>
      <c r="L1340" s="176"/>
      <c r="M1340" s="174"/>
    </row>
    <row r="1341" spans="1:13" x14ac:dyDescent="0.2">
      <c r="A1341" s="174"/>
      <c r="B1341" s="174"/>
      <c r="C1341" s="174"/>
      <c r="D1341" s="174"/>
      <c r="E1341" s="174"/>
      <c r="F1341" s="176"/>
      <c r="G1341" s="226"/>
      <c r="H1341" s="166"/>
      <c r="I1341" s="166"/>
      <c r="J1341" s="174"/>
      <c r="K1341" s="174"/>
      <c r="L1341" s="176"/>
      <c r="M1341" s="174"/>
    </row>
    <row r="1342" spans="1:13" x14ac:dyDescent="0.2">
      <c r="A1342" s="174"/>
      <c r="B1342" s="174"/>
      <c r="C1342" s="174"/>
      <c r="D1342" s="174"/>
      <c r="E1342" s="174"/>
      <c r="F1342" s="176"/>
      <c r="G1342" s="226"/>
      <c r="H1342" s="166"/>
      <c r="I1342" s="166"/>
      <c r="J1342" s="174"/>
      <c r="K1342" s="174"/>
      <c r="L1342" s="176"/>
      <c r="M1342" s="174"/>
    </row>
    <row r="1343" spans="1:13" x14ac:dyDescent="0.2">
      <c r="A1343" s="174"/>
      <c r="B1343" s="174"/>
      <c r="C1343" s="174"/>
      <c r="D1343" s="174"/>
      <c r="E1343" s="174"/>
      <c r="F1343" s="176"/>
      <c r="G1343" s="226"/>
      <c r="H1343" s="166"/>
      <c r="I1343" s="166"/>
      <c r="J1343" s="174"/>
      <c r="K1343" s="174"/>
      <c r="L1343" s="176"/>
      <c r="M1343" s="174"/>
    </row>
    <row r="1344" spans="1:13" x14ac:dyDescent="0.2">
      <c r="A1344" s="174"/>
      <c r="B1344" s="174"/>
      <c r="C1344" s="174"/>
      <c r="D1344" s="174"/>
      <c r="E1344" s="174"/>
      <c r="F1344" s="176"/>
      <c r="G1344" s="226"/>
      <c r="H1344" s="166"/>
      <c r="I1344" s="166"/>
      <c r="J1344" s="174"/>
      <c r="K1344" s="174"/>
      <c r="L1344" s="176"/>
      <c r="M1344" s="174"/>
    </row>
    <row r="1345" spans="1:13" x14ac:dyDescent="0.2">
      <c r="A1345" s="174"/>
      <c r="B1345" s="174"/>
      <c r="C1345" s="174"/>
      <c r="D1345" s="174"/>
      <c r="E1345" s="174"/>
      <c r="F1345" s="176"/>
      <c r="G1345" s="226"/>
      <c r="H1345" s="166"/>
      <c r="I1345" s="166"/>
      <c r="J1345" s="174"/>
      <c r="K1345" s="174"/>
      <c r="L1345" s="176"/>
      <c r="M1345" s="174"/>
    </row>
    <row r="1346" spans="1:13" x14ac:dyDescent="0.2">
      <c r="A1346" s="174"/>
      <c r="B1346" s="174"/>
      <c r="C1346" s="174"/>
      <c r="D1346" s="174"/>
      <c r="E1346" s="174"/>
      <c r="F1346" s="176"/>
      <c r="G1346" s="226"/>
      <c r="H1346" s="166"/>
      <c r="I1346" s="166"/>
      <c r="J1346" s="174"/>
      <c r="K1346" s="174"/>
      <c r="L1346" s="176"/>
      <c r="M1346" s="174"/>
    </row>
    <row r="1347" spans="1:13" x14ac:dyDescent="0.2">
      <c r="A1347" s="174"/>
      <c r="B1347" s="174"/>
      <c r="C1347" s="174"/>
      <c r="D1347" s="174"/>
      <c r="E1347" s="174"/>
      <c r="F1347" s="176"/>
      <c r="G1347" s="226"/>
      <c r="H1347" s="166"/>
      <c r="I1347" s="166"/>
      <c r="J1347" s="174"/>
      <c r="K1347" s="174"/>
      <c r="L1347" s="176"/>
      <c r="M1347" s="174"/>
    </row>
    <row r="1348" spans="1:13" x14ac:dyDescent="0.2">
      <c r="A1348" s="174"/>
      <c r="B1348" s="174"/>
      <c r="C1348" s="174"/>
      <c r="D1348" s="174"/>
      <c r="E1348" s="174"/>
      <c r="F1348" s="176"/>
      <c r="G1348" s="226"/>
      <c r="H1348" s="166"/>
      <c r="I1348" s="166"/>
      <c r="J1348" s="174"/>
      <c r="K1348" s="174"/>
      <c r="L1348" s="176"/>
      <c r="M1348" s="174"/>
    </row>
    <row r="1349" spans="1:13" x14ac:dyDescent="0.2">
      <c r="A1349" s="174"/>
      <c r="B1349" s="174"/>
      <c r="C1349" s="174"/>
      <c r="D1349" s="174"/>
      <c r="E1349" s="174"/>
      <c r="F1349" s="176"/>
      <c r="G1349" s="226"/>
      <c r="H1349" s="166"/>
      <c r="I1349" s="166"/>
      <c r="J1349" s="174"/>
      <c r="K1349" s="174"/>
      <c r="L1349" s="176"/>
      <c r="M1349" s="174"/>
    </row>
    <row r="1350" spans="1:13" x14ac:dyDescent="0.2">
      <c r="A1350" s="174"/>
      <c r="B1350" s="174"/>
      <c r="C1350" s="174"/>
      <c r="D1350" s="174"/>
      <c r="E1350" s="174"/>
      <c r="F1350" s="176"/>
      <c r="G1350" s="226"/>
      <c r="H1350" s="166"/>
      <c r="I1350" s="166"/>
      <c r="J1350" s="174"/>
      <c r="K1350" s="174"/>
      <c r="L1350" s="176"/>
      <c r="M1350" s="174"/>
    </row>
    <row r="1351" spans="1:13" x14ac:dyDescent="0.2">
      <c r="A1351" s="174"/>
      <c r="B1351" s="174"/>
      <c r="C1351" s="174"/>
      <c r="D1351" s="174"/>
      <c r="E1351" s="174"/>
      <c r="F1351" s="176"/>
      <c r="G1351" s="226"/>
      <c r="H1351" s="166"/>
      <c r="I1351" s="166"/>
      <c r="J1351" s="174"/>
      <c r="K1351" s="174"/>
      <c r="L1351" s="176"/>
      <c r="M1351" s="174"/>
    </row>
    <row r="1352" spans="1:13" x14ac:dyDescent="0.2">
      <c r="A1352" s="174"/>
      <c r="B1352" s="174"/>
      <c r="C1352" s="174"/>
      <c r="D1352" s="174"/>
      <c r="E1352" s="174"/>
      <c r="F1352" s="176"/>
      <c r="G1352" s="226"/>
      <c r="H1352" s="166"/>
      <c r="I1352" s="166"/>
      <c r="J1352" s="174"/>
      <c r="K1352" s="174"/>
      <c r="L1352" s="176"/>
      <c r="M1352" s="174"/>
    </row>
    <row r="1353" spans="1:13" x14ac:dyDescent="0.2">
      <c r="A1353" s="174"/>
      <c r="B1353" s="174"/>
      <c r="C1353" s="174"/>
      <c r="D1353" s="174"/>
      <c r="E1353" s="174"/>
      <c r="F1353" s="176"/>
      <c r="G1353" s="226"/>
      <c r="H1353" s="166"/>
      <c r="I1353" s="166"/>
      <c r="J1353" s="174"/>
      <c r="K1353" s="174"/>
      <c r="L1353" s="176"/>
      <c r="M1353" s="174"/>
    </row>
    <row r="1354" spans="1:13" x14ac:dyDescent="0.2">
      <c r="A1354" s="174"/>
      <c r="B1354" s="174"/>
      <c r="C1354" s="174"/>
      <c r="D1354" s="174"/>
      <c r="E1354" s="174"/>
      <c r="F1354" s="176"/>
      <c r="G1354" s="226"/>
      <c r="H1354" s="166"/>
      <c r="I1354" s="166"/>
      <c r="J1354" s="174"/>
      <c r="K1354" s="174"/>
      <c r="L1354" s="176"/>
      <c r="M1354" s="174"/>
    </row>
    <row r="1355" spans="1:13" x14ac:dyDescent="0.2">
      <c r="A1355" s="174"/>
      <c r="B1355" s="174"/>
      <c r="C1355" s="174"/>
      <c r="D1355" s="174"/>
      <c r="E1355" s="174"/>
      <c r="F1355" s="176"/>
      <c r="G1355" s="226"/>
      <c r="H1355" s="166"/>
      <c r="I1355" s="166"/>
      <c r="J1355" s="174"/>
      <c r="K1355" s="174"/>
      <c r="L1355" s="176"/>
      <c r="M1355" s="174"/>
    </row>
    <row r="1356" spans="1:13" x14ac:dyDescent="0.2">
      <c r="A1356" s="174"/>
      <c r="B1356" s="174"/>
      <c r="C1356" s="174"/>
      <c r="D1356" s="174"/>
      <c r="E1356" s="174"/>
      <c r="F1356" s="176"/>
      <c r="G1356" s="226"/>
      <c r="H1356" s="166"/>
      <c r="I1356" s="166"/>
      <c r="J1356" s="174"/>
      <c r="K1356" s="174"/>
      <c r="L1356" s="176"/>
      <c r="M1356" s="174"/>
    </row>
    <row r="1357" spans="1:13" x14ac:dyDescent="0.2">
      <c r="A1357" s="174"/>
      <c r="B1357" s="174"/>
      <c r="C1357" s="174"/>
      <c r="D1357" s="174"/>
      <c r="E1357" s="174"/>
      <c r="F1357" s="176"/>
      <c r="G1357" s="226"/>
      <c r="H1357" s="166"/>
      <c r="I1357" s="166"/>
      <c r="J1357" s="174"/>
      <c r="K1357" s="174"/>
      <c r="L1357" s="176"/>
      <c r="M1357" s="174"/>
    </row>
    <row r="1358" spans="1:13" x14ac:dyDescent="0.2">
      <c r="A1358" s="174"/>
      <c r="B1358" s="174"/>
      <c r="C1358" s="174"/>
      <c r="D1358" s="174"/>
      <c r="E1358" s="174"/>
      <c r="F1358" s="176"/>
      <c r="G1358" s="226"/>
      <c r="H1358" s="166"/>
      <c r="I1358" s="166"/>
      <c r="J1358" s="174"/>
      <c r="K1358" s="174"/>
      <c r="L1358" s="176"/>
      <c r="M1358" s="174"/>
    </row>
    <row r="1359" spans="1:13" x14ac:dyDescent="0.2">
      <c r="A1359" s="174"/>
      <c r="B1359" s="174"/>
      <c r="C1359" s="174"/>
      <c r="D1359" s="174"/>
      <c r="E1359" s="174"/>
      <c r="F1359" s="176"/>
      <c r="G1359" s="226"/>
      <c r="H1359" s="166"/>
      <c r="I1359" s="166"/>
      <c r="J1359" s="174"/>
      <c r="K1359" s="174"/>
      <c r="L1359" s="176"/>
      <c r="M1359" s="174"/>
    </row>
    <row r="1360" spans="1:13" x14ac:dyDescent="0.2">
      <c r="A1360" s="174"/>
      <c r="B1360" s="174"/>
      <c r="C1360" s="174"/>
      <c r="D1360" s="174"/>
      <c r="E1360" s="174"/>
      <c r="F1360" s="176"/>
      <c r="G1360" s="226"/>
      <c r="H1360" s="166"/>
      <c r="I1360" s="166"/>
      <c r="J1360" s="174"/>
      <c r="K1360" s="174"/>
      <c r="L1360" s="176"/>
      <c r="M1360" s="174"/>
    </row>
    <row r="1361" spans="1:13" x14ac:dyDescent="0.2">
      <c r="A1361" s="174"/>
      <c r="B1361" s="174"/>
      <c r="C1361" s="174"/>
      <c r="D1361" s="174"/>
      <c r="E1361" s="174"/>
      <c r="F1361" s="176"/>
      <c r="G1361" s="226"/>
      <c r="H1361" s="166"/>
      <c r="I1361" s="166"/>
      <c r="J1361" s="174"/>
      <c r="K1361" s="174"/>
      <c r="L1361" s="176"/>
      <c r="M1361" s="174"/>
    </row>
    <row r="1362" spans="1:13" x14ac:dyDescent="0.2">
      <c r="A1362" s="174"/>
      <c r="B1362" s="174"/>
      <c r="C1362" s="174"/>
      <c r="D1362" s="174"/>
      <c r="E1362" s="174"/>
      <c r="F1362" s="176"/>
      <c r="G1362" s="226"/>
      <c r="H1362" s="166"/>
      <c r="I1362" s="166"/>
      <c r="J1362" s="174"/>
      <c r="K1362" s="174"/>
      <c r="L1362" s="176"/>
      <c r="M1362" s="174"/>
    </row>
    <row r="1363" spans="1:13" x14ac:dyDescent="0.2">
      <c r="A1363" s="174"/>
      <c r="B1363" s="174"/>
      <c r="C1363" s="174"/>
      <c r="D1363" s="174"/>
      <c r="E1363" s="174"/>
      <c r="F1363" s="176"/>
      <c r="G1363" s="226"/>
      <c r="H1363" s="166"/>
      <c r="I1363" s="166"/>
      <c r="J1363" s="174"/>
      <c r="K1363" s="174"/>
      <c r="L1363" s="176"/>
      <c r="M1363" s="174"/>
    </row>
    <row r="1364" spans="1:13" x14ac:dyDescent="0.2">
      <c r="A1364" s="174"/>
      <c r="B1364" s="174"/>
      <c r="C1364" s="174"/>
      <c r="D1364" s="174"/>
      <c r="E1364" s="174"/>
      <c r="F1364" s="176"/>
      <c r="G1364" s="226"/>
      <c r="H1364" s="166"/>
      <c r="I1364" s="166"/>
      <c r="J1364" s="174"/>
      <c r="K1364" s="174"/>
      <c r="L1364" s="176"/>
      <c r="M1364" s="174"/>
    </row>
    <row r="1365" spans="1:13" x14ac:dyDescent="0.2">
      <c r="A1365" s="174"/>
      <c r="B1365" s="174"/>
      <c r="C1365" s="174"/>
      <c r="D1365" s="174"/>
      <c r="E1365" s="174"/>
      <c r="F1365" s="176"/>
      <c r="G1365" s="226"/>
      <c r="H1365" s="166"/>
      <c r="I1365" s="166"/>
      <c r="J1365" s="174"/>
      <c r="K1365" s="174"/>
      <c r="L1365" s="176"/>
      <c r="M1365" s="174"/>
    </row>
    <row r="1366" spans="1:13" x14ac:dyDescent="0.2">
      <c r="A1366" s="174"/>
      <c r="B1366" s="174"/>
      <c r="C1366" s="174"/>
      <c r="D1366" s="174"/>
      <c r="E1366" s="174"/>
      <c r="F1366" s="176"/>
      <c r="G1366" s="226"/>
      <c r="H1366" s="166"/>
      <c r="I1366" s="166"/>
      <c r="J1366" s="174"/>
      <c r="K1366" s="174"/>
      <c r="L1366" s="176"/>
      <c r="M1366" s="174"/>
    </row>
    <row r="1367" spans="1:13" x14ac:dyDescent="0.2">
      <c r="A1367" s="174"/>
      <c r="B1367" s="174"/>
      <c r="C1367" s="174"/>
      <c r="D1367" s="174"/>
      <c r="E1367" s="174"/>
      <c r="F1367" s="176"/>
      <c r="G1367" s="226"/>
      <c r="H1367" s="166"/>
      <c r="I1367" s="166"/>
      <c r="J1367" s="174"/>
      <c r="K1367" s="174"/>
      <c r="L1367" s="176"/>
      <c r="M1367" s="174"/>
    </row>
    <row r="1368" spans="1:13" x14ac:dyDescent="0.2">
      <c r="A1368" s="174"/>
      <c r="B1368" s="174"/>
      <c r="C1368" s="174"/>
      <c r="D1368" s="174"/>
      <c r="E1368" s="174"/>
      <c r="F1368" s="176"/>
      <c r="G1368" s="226"/>
      <c r="H1368" s="166"/>
      <c r="I1368" s="166"/>
      <c r="J1368" s="174"/>
      <c r="K1368" s="174"/>
      <c r="L1368" s="176"/>
      <c r="M1368" s="174"/>
    </row>
    <row r="1369" spans="1:13" x14ac:dyDescent="0.2">
      <c r="A1369" s="174"/>
      <c r="B1369" s="174"/>
      <c r="C1369" s="174"/>
      <c r="D1369" s="174"/>
      <c r="E1369" s="174"/>
      <c r="F1369" s="176"/>
      <c r="G1369" s="226"/>
      <c r="H1369" s="166"/>
      <c r="I1369" s="166"/>
      <c r="J1369" s="174"/>
      <c r="K1369" s="174"/>
      <c r="L1369" s="176"/>
      <c r="M1369" s="174"/>
    </row>
    <row r="1370" spans="1:13" x14ac:dyDescent="0.2">
      <c r="A1370" s="174"/>
      <c r="B1370" s="174"/>
      <c r="C1370" s="174"/>
      <c r="D1370" s="174"/>
      <c r="E1370" s="174"/>
      <c r="F1370" s="176"/>
      <c r="G1370" s="226"/>
      <c r="H1370" s="166"/>
      <c r="I1370" s="166"/>
      <c r="J1370" s="174"/>
      <c r="K1370" s="174"/>
      <c r="L1370" s="176"/>
      <c r="M1370" s="174"/>
    </row>
    <row r="1371" spans="1:13" x14ac:dyDescent="0.2">
      <c r="A1371" s="174"/>
      <c r="B1371" s="174"/>
      <c r="C1371" s="174"/>
      <c r="D1371" s="174"/>
      <c r="E1371" s="174"/>
      <c r="F1371" s="176"/>
      <c r="G1371" s="226"/>
      <c r="H1371" s="166"/>
      <c r="I1371" s="166"/>
      <c r="J1371" s="174"/>
      <c r="K1371" s="174"/>
      <c r="L1371" s="176"/>
      <c r="M1371" s="174"/>
    </row>
    <row r="1372" spans="1:13" x14ac:dyDescent="0.2">
      <c r="A1372" s="174"/>
      <c r="B1372" s="174"/>
      <c r="C1372" s="174"/>
      <c r="D1372" s="174"/>
      <c r="E1372" s="174"/>
      <c r="F1372" s="176"/>
      <c r="G1372" s="226"/>
      <c r="H1372" s="166"/>
      <c r="I1372" s="166"/>
      <c r="J1372" s="174"/>
      <c r="K1372" s="174"/>
      <c r="L1372" s="176"/>
      <c r="M1372" s="174"/>
    </row>
    <row r="1373" spans="1:13" x14ac:dyDescent="0.2">
      <c r="A1373" s="174"/>
      <c r="B1373" s="174"/>
      <c r="C1373" s="174"/>
      <c r="D1373" s="174"/>
      <c r="E1373" s="174"/>
      <c r="F1373" s="176"/>
      <c r="G1373" s="226"/>
      <c r="H1373" s="166"/>
      <c r="I1373" s="166"/>
      <c r="J1373" s="174"/>
      <c r="K1373" s="174"/>
      <c r="L1373" s="176"/>
      <c r="M1373" s="174"/>
    </row>
    <row r="1374" spans="1:13" x14ac:dyDescent="0.2">
      <c r="A1374" s="174"/>
      <c r="B1374" s="174"/>
      <c r="C1374" s="174"/>
      <c r="D1374" s="174"/>
      <c r="E1374" s="174"/>
      <c r="F1374" s="176"/>
      <c r="G1374" s="226"/>
      <c r="H1374" s="166"/>
      <c r="I1374" s="166"/>
      <c r="J1374" s="174"/>
      <c r="K1374" s="174"/>
      <c r="L1374" s="176"/>
      <c r="M1374" s="174"/>
    </row>
    <row r="1375" spans="1:13" x14ac:dyDescent="0.2">
      <c r="A1375" s="174"/>
      <c r="B1375" s="174"/>
      <c r="C1375" s="174"/>
      <c r="D1375" s="174"/>
      <c r="E1375" s="174"/>
      <c r="F1375" s="176"/>
      <c r="G1375" s="226"/>
      <c r="H1375" s="166"/>
      <c r="I1375" s="166"/>
      <c r="J1375" s="174"/>
      <c r="K1375" s="174"/>
      <c r="L1375" s="176"/>
      <c r="M1375" s="174"/>
    </row>
    <row r="1376" spans="1:13" x14ac:dyDescent="0.2">
      <c r="A1376" s="174"/>
      <c r="B1376" s="174"/>
      <c r="C1376" s="174"/>
      <c r="D1376" s="174"/>
      <c r="E1376" s="174"/>
      <c r="F1376" s="176"/>
      <c r="G1376" s="226"/>
      <c r="H1376" s="166"/>
      <c r="I1376" s="166"/>
      <c r="J1376" s="174"/>
      <c r="K1376" s="174"/>
      <c r="L1376" s="176"/>
      <c r="M1376" s="174"/>
    </row>
    <row r="1377" spans="1:13" x14ac:dyDescent="0.2">
      <c r="A1377" s="174"/>
      <c r="B1377" s="174"/>
      <c r="C1377" s="174"/>
      <c r="D1377" s="174"/>
      <c r="E1377" s="174"/>
      <c r="F1377" s="176"/>
      <c r="G1377" s="226"/>
      <c r="H1377" s="166"/>
      <c r="I1377" s="166"/>
      <c r="J1377" s="174"/>
      <c r="K1377" s="174"/>
      <c r="L1377" s="176"/>
      <c r="M1377" s="174"/>
    </row>
    <row r="1378" spans="1:13" x14ac:dyDescent="0.2">
      <c r="A1378" s="174"/>
      <c r="B1378" s="174"/>
      <c r="C1378" s="174"/>
      <c r="D1378" s="174"/>
      <c r="E1378" s="174"/>
      <c r="F1378" s="176"/>
      <c r="G1378" s="226"/>
      <c r="H1378" s="166"/>
      <c r="I1378" s="166"/>
      <c r="J1378" s="174"/>
      <c r="K1378" s="174"/>
      <c r="L1378" s="176"/>
      <c r="M1378" s="174"/>
    </row>
    <row r="1379" spans="1:13" x14ac:dyDescent="0.2">
      <c r="A1379" s="174"/>
      <c r="B1379" s="174"/>
      <c r="C1379" s="174"/>
      <c r="D1379" s="174"/>
      <c r="E1379" s="174"/>
      <c r="F1379" s="176"/>
      <c r="G1379" s="226"/>
      <c r="H1379" s="166"/>
      <c r="I1379" s="166"/>
      <c r="J1379" s="174"/>
      <c r="K1379" s="174"/>
      <c r="L1379" s="176"/>
      <c r="M1379" s="174"/>
    </row>
    <row r="1380" spans="1:13" x14ac:dyDescent="0.2">
      <c r="A1380" s="174"/>
      <c r="B1380" s="174"/>
      <c r="C1380" s="174"/>
      <c r="D1380" s="174"/>
      <c r="E1380" s="174"/>
      <c r="F1380" s="176"/>
      <c r="G1380" s="226"/>
      <c r="H1380" s="166"/>
      <c r="I1380" s="166"/>
      <c r="J1380" s="174"/>
      <c r="K1380" s="174"/>
      <c r="L1380" s="176"/>
      <c r="M1380" s="174"/>
    </row>
    <row r="1381" spans="1:13" x14ac:dyDescent="0.2">
      <c r="A1381" s="174"/>
      <c r="B1381" s="174"/>
      <c r="C1381" s="174"/>
      <c r="D1381" s="174"/>
      <c r="E1381" s="174"/>
      <c r="F1381" s="176"/>
      <c r="G1381" s="226"/>
      <c r="H1381" s="166"/>
      <c r="I1381" s="166"/>
      <c r="J1381" s="174"/>
      <c r="K1381" s="174"/>
      <c r="L1381" s="176"/>
      <c r="M1381" s="174"/>
    </row>
    <row r="1382" spans="1:13" x14ac:dyDescent="0.2">
      <c r="A1382" s="174"/>
      <c r="B1382" s="174"/>
      <c r="C1382" s="174"/>
      <c r="D1382" s="174"/>
      <c r="E1382" s="174"/>
      <c r="F1382" s="176"/>
      <c r="G1382" s="226"/>
      <c r="H1382" s="166"/>
      <c r="I1382" s="166"/>
      <c r="J1382" s="174"/>
      <c r="K1382" s="174"/>
      <c r="L1382" s="176"/>
      <c r="M1382" s="174"/>
    </row>
    <row r="1383" spans="1:13" x14ac:dyDescent="0.2">
      <c r="A1383" s="174"/>
      <c r="B1383" s="174"/>
      <c r="C1383" s="174"/>
      <c r="D1383" s="174"/>
      <c r="E1383" s="174"/>
      <c r="F1383" s="176"/>
      <c r="G1383" s="226"/>
      <c r="H1383" s="166"/>
      <c r="I1383" s="166"/>
      <c r="J1383" s="174"/>
      <c r="K1383" s="174"/>
      <c r="L1383" s="176"/>
      <c r="M1383" s="174"/>
    </row>
    <row r="1384" spans="1:13" x14ac:dyDescent="0.2">
      <c r="A1384" s="174"/>
      <c r="B1384" s="174"/>
      <c r="C1384" s="174"/>
      <c r="D1384" s="174"/>
      <c r="E1384" s="174"/>
      <c r="F1384" s="176"/>
      <c r="G1384" s="226"/>
      <c r="H1384" s="166"/>
      <c r="I1384" s="166"/>
      <c r="J1384" s="174"/>
      <c r="K1384" s="174"/>
      <c r="L1384" s="176"/>
      <c r="M1384" s="174"/>
    </row>
    <row r="1385" spans="1:13" x14ac:dyDescent="0.2">
      <c r="A1385" s="174"/>
      <c r="B1385" s="174"/>
      <c r="C1385" s="174"/>
      <c r="D1385" s="174"/>
      <c r="E1385" s="174"/>
      <c r="F1385" s="176"/>
      <c r="G1385" s="226"/>
      <c r="H1385" s="166"/>
      <c r="I1385" s="166"/>
      <c r="J1385" s="174"/>
      <c r="K1385" s="174"/>
      <c r="L1385" s="176"/>
      <c r="M1385" s="174"/>
    </row>
    <row r="1386" spans="1:13" x14ac:dyDescent="0.2">
      <c r="A1386" s="174"/>
      <c r="B1386" s="174"/>
      <c r="C1386" s="174"/>
      <c r="D1386" s="174"/>
      <c r="E1386" s="174"/>
      <c r="F1386" s="176"/>
      <c r="G1386" s="226"/>
      <c r="H1386" s="166"/>
      <c r="I1386" s="166"/>
      <c r="J1386" s="174"/>
      <c r="K1386" s="174"/>
      <c r="L1386" s="176"/>
      <c r="M1386" s="174"/>
    </row>
    <row r="1387" spans="1:13" x14ac:dyDescent="0.2">
      <c r="A1387" s="174"/>
      <c r="B1387" s="174"/>
      <c r="C1387" s="174"/>
      <c r="D1387" s="174"/>
      <c r="E1387" s="174"/>
      <c r="F1387" s="176"/>
      <c r="G1387" s="226"/>
      <c r="H1387" s="166"/>
      <c r="I1387" s="166"/>
      <c r="J1387" s="174"/>
      <c r="K1387" s="174"/>
      <c r="L1387" s="176"/>
      <c r="M1387" s="174"/>
    </row>
    <row r="1388" spans="1:13" x14ac:dyDescent="0.2">
      <c r="A1388" s="174"/>
      <c r="B1388" s="174"/>
      <c r="C1388" s="174"/>
      <c r="D1388" s="174"/>
      <c r="E1388" s="174"/>
      <c r="F1388" s="176"/>
      <c r="G1388" s="226"/>
      <c r="H1388" s="166"/>
      <c r="I1388" s="166"/>
      <c r="J1388" s="174"/>
      <c r="K1388" s="174"/>
      <c r="L1388" s="176"/>
      <c r="M1388" s="174"/>
    </row>
    <row r="1389" spans="1:13" x14ac:dyDescent="0.2">
      <c r="A1389" s="174"/>
      <c r="B1389" s="174"/>
      <c r="C1389" s="174"/>
      <c r="D1389" s="174"/>
      <c r="E1389" s="174"/>
      <c r="F1389" s="176"/>
      <c r="G1389" s="226"/>
      <c r="H1389" s="166"/>
      <c r="I1389" s="166"/>
      <c r="J1389" s="174"/>
      <c r="K1389" s="174"/>
      <c r="L1389" s="176"/>
      <c r="M1389" s="174"/>
    </row>
    <row r="1390" spans="1:13" x14ac:dyDescent="0.2">
      <c r="A1390" s="174"/>
      <c r="B1390" s="174"/>
      <c r="C1390" s="174"/>
      <c r="D1390" s="174"/>
      <c r="E1390" s="174"/>
      <c r="F1390" s="176"/>
      <c r="G1390" s="226"/>
      <c r="H1390" s="166"/>
      <c r="I1390" s="166"/>
      <c r="J1390" s="174"/>
      <c r="K1390" s="174"/>
      <c r="L1390" s="176"/>
      <c r="M1390" s="174"/>
    </row>
    <row r="1391" spans="1:13" x14ac:dyDescent="0.2">
      <c r="A1391" s="174"/>
      <c r="B1391" s="174"/>
      <c r="C1391" s="174"/>
      <c r="D1391" s="174"/>
      <c r="E1391" s="174"/>
      <c r="F1391" s="176"/>
      <c r="G1391" s="226"/>
      <c r="H1391" s="166"/>
      <c r="I1391" s="166"/>
      <c r="J1391" s="174"/>
      <c r="K1391" s="174"/>
      <c r="L1391" s="176"/>
      <c r="M1391" s="174"/>
    </row>
    <row r="1392" spans="1:13" x14ac:dyDescent="0.2">
      <c r="A1392" s="174"/>
      <c r="B1392" s="174"/>
      <c r="C1392" s="174"/>
      <c r="D1392" s="174"/>
      <c r="E1392" s="174"/>
      <c r="F1392" s="176"/>
      <c r="G1392" s="226"/>
      <c r="H1392" s="166"/>
      <c r="I1392" s="166"/>
      <c r="J1392" s="174"/>
      <c r="K1392" s="174"/>
      <c r="L1392" s="176"/>
      <c r="M1392" s="174"/>
    </row>
    <row r="1393" spans="1:13" x14ac:dyDescent="0.2">
      <c r="A1393" s="174"/>
      <c r="B1393" s="174"/>
      <c r="C1393" s="174"/>
      <c r="D1393" s="174"/>
      <c r="E1393" s="174"/>
      <c r="F1393" s="176"/>
      <c r="G1393" s="226"/>
      <c r="H1393" s="166"/>
      <c r="I1393" s="166"/>
      <c r="J1393" s="174"/>
      <c r="K1393" s="174"/>
      <c r="L1393" s="176"/>
      <c r="M1393" s="174"/>
    </row>
    <row r="1394" spans="1:13" x14ac:dyDescent="0.2">
      <c r="A1394" s="174"/>
      <c r="B1394" s="174"/>
      <c r="C1394" s="174"/>
      <c r="D1394" s="174"/>
      <c r="E1394" s="174"/>
      <c r="F1394" s="176"/>
      <c r="G1394" s="226"/>
      <c r="H1394" s="166"/>
      <c r="I1394" s="166"/>
      <c r="J1394" s="174"/>
      <c r="K1394" s="174"/>
      <c r="L1394" s="176"/>
      <c r="M1394" s="174"/>
    </row>
    <row r="1395" spans="1:13" x14ac:dyDescent="0.2">
      <c r="A1395" s="174"/>
      <c r="B1395" s="174"/>
      <c r="C1395" s="174"/>
      <c r="D1395" s="174"/>
      <c r="E1395" s="174"/>
      <c r="F1395" s="176"/>
      <c r="G1395" s="226"/>
      <c r="H1395" s="166"/>
      <c r="I1395" s="166"/>
      <c r="J1395" s="174"/>
      <c r="K1395" s="174"/>
      <c r="L1395" s="176"/>
      <c r="M1395" s="174"/>
    </row>
    <row r="1396" spans="1:13" x14ac:dyDescent="0.2">
      <c r="A1396" s="174"/>
      <c r="B1396" s="174"/>
      <c r="C1396" s="174"/>
      <c r="D1396" s="174"/>
      <c r="E1396" s="174"/>
      <c r="F1396" s="176"/>
      <c r="G1396" s="226"/>
      <c r="H1396" s="166"/>
      <c r="I1396" s="166"/>
      <c r="J1396" s="174"/>
      <c r="K1396" s="174"/>
      <c r="L1396" s="176"/>
      <c r="M1396" s="174"/>
    </row>
    <row r="1397" spans="1:13" x14ac:dyDescent="0.2">
      <c r="A1397" s="174"/>
      <c r="B1397" s="174"/>
      <c r="C1397" s="174"/>
      <c r="D1397" s="174"/>
      <c r="E1397" s="174"/>
      <c r="F1397" s="176"/>
      <c r="G1397" s="226"/>
      <c r="H1397" s="166"/>
      <c r="I1397" s="166"/>
      <c r="J1397" s="174"/>
      <c r="K1397" s="174"/>
      <c r="L1397" s="176"/>
      <c r="M1397" s="174"/>
    </row>
    <row r="1398" spans="1:13" x14ac:dyDescent="0.2">
      <c r="A1398" s="174"/>
      <c r="B1398" s="174"/>
      <c r="C1398" s="174"/>
      <c r="D1398" s="174"/>
      <c r="E1398" s="174"/>
      <c r="F1398" s="176"/>
      <c r="G1398" s="226"/>
      <c r="H1398" s="166"/>
      <c r="I1398" s="166"/>
      <c r="J1398" s="174"/>
      <c r="K1398" s="174"/>
      <c r="L1398" s="176"/>
      <c r="M1398" s="174"/>
    </row>
    <row r="1399" spans="1:13" x14ac:dyDescent="0.2">
      <c r="A1399" s="174"/>
      <c r="B1399" s="174"/>
      <c r="C1399" s="174"/>
      <c r="D1399" s="174"/>
      <c r="E1399" s="174"/>
      <c r="F1399" s="176"/>
      <c r="G1399" s="226"/>
      <c r="H1399" s="166"/>
      <c r="I1399" s="166"/>
      <c r="J1399" s="174"/>
      <c r="K1399" s="174"/>
      <c r="L1399" s="176"/>
      <c r="M1399" s="174"/>
    </row>
    <row r="1400" spans="1:13" x14ac:dyDescent="0.2">
      <c r="A1400" s="174"/>
      <c r="B1400" s="174"/>
      <c r="C1400" s="174"/>
      <c r="D1400" s="174"/>
      <c r="E1400" s="174"/>
      <c r="F1400" s="176"/>
      <c r="G1400" s="226"/>
      <c r="H1400" s="166"/>
      <c r="I1400" s="166"/>
      <c r="J1400" s="174"/>
      <c r="K1400" s="174"/>
      <c r="L1400" s="176"/>
      <c r="M1400" s="174"/>
    </row>
    <row r="1401" spans="1:13" x14ac:dyDescent="0.2">
      <c r="A1401" s="174"/>
      <c r="B1401" s="174"/>
      <c r="C1401" s="174"/>
      <c r="D1401" s="174"/>
      <c r="E1401" s="174"/>
      <c r="F1401" s="176"/>
      <c r="G1401" s="226"/>
      <c r="H1401" s="166"/>
      <c r="I1401" s="166"/>
      <c r="J1401" s="174"/>
      <c r="K1401" s="174"/>
      <c r="L1401" s="176"/>
      <c r="M1401" s="174"/>
    </row>
    <row r="1402" spans="1:13" x14ac:dyDescent="0.2">
      <c r="A1402" s="174"/>
      <c r="B1402" s="174"/>
      <c r="C1402" s="174"/>
      <c r="D1402" s="174"/>
      <c r="E1402" s="174"/>
      <c r="F1402" s="176"/>
      <c r="G1402" s="226"/>
      <c r="H1402" s="166"/>
      <c r="I1402" s="166"/>
      <c r="J1402" s="174"/>
      <c r="K1402" s="174"/>
      <c r="L1402" s="176"/>
      <c r="M1402" s="174"/>
    </row>
    <row r="1403" spans="1:13" x14ac:dyDescent="0.2">
      <c r="A1403" s="174"/>
      <c r="B1403" s="174"/>
      <c r="C1403" s="174"/>
      <c r="D1403" s="174"/>
      <c r="E1403" s="174"/>
      <c r="F1403" s="176"/>
      <c r="G1403" s="226"/>
      <c r="H1403" s="166"/>
      <c r="I1403" s="166"/>
      <c r="J1403" s="174"/>
      <c r="K1403" s="174"/>
      <c r="L1403" s="176"/>
      <c r="M1403" s="174"/>
    </row>
    <row r="1404" spans="1:13" x14ac:dyDescent="0.2">
      <c r="A1404" s="174"/>
      <c r="B1404" s="174"/>
      <c r="C1404" s="174"/>
      <c r="D1404" s="174"/>
      <c r="E1404" s="174"/>
      <c r="F1404" s="176"/>
      <c r="G1404" s="226"/>
      <c r="H1404" s="166"/>
      <c r="I1404" s="166"/>
      <c r="J1404" s="174"/>
      <c r="K1404" s="174"/>
      <c r="L1404" s="176"/>
      <c r="M1404" s="174"/>
    </row>
    <row r="1405" spans="1:13" x14ac:dyDescent="0.2">
      <c r="A1405" s="174"/>
      <c r="B1405" s="174"/>
      <c r="C1405" s="174"/>
      <c r="D1405" s="174"/>
      <c r="E1405" s="174"/>
      <c r="F1405" s="176"/>
      <c r="G1405" s="226"/>
      <c r="H1405" s="166"/>
      <c r="I1405" s="166"/>
      <c r="J1405" s="174"/>
      <c r="K1405" s="174"/>
      <c r="L1405" s="176"/>
      <c r="M1405" s="174"/>
    </row>
    <row r="1406" spans="1:13" x14ac:dyDescent="0.2">
      <c r="A1406" s="174"/>
      <c r="B1406" s="174"/>
      <c r="C1406" s="174"/>
      <c r="D1406" s="174"/>
      <c r="E1406" s="174"/>
      <c r="F1406" s="176"/>
      <c r="G1406" s="226"/>
      <c r="H1406" s="166"/>
      <c r="I1406" s="166"/>
      <c r="J1406" s="174"/>
      <c r="K1406" s="174"/>
      <c r="L1406" s="176"/>
      <c r="M1406" s="174"/>
    </row>
    <row r="1407" spans="1:13" x14ac:dyDescent="0.2">
      <c r="A1407" s="174"/>
      <c r="B1407" s="174"/>
      <c r="C1407" s="174"/>
      <c r="D1407" s="174"/>
      <c r="E1407" s="174"/>
      <c r="F1407" s="176"/>
      <c r="G1407" s="226"/>
      <c r="H1407" s="166"/>
      <c r="I1407" s="166"/>
      <c r="J1407" s="174"/>
      <c r="K1407" s="174"/>
      <c r="L1407" s="176"/>
      <c r="M1407" s="174"/>
    </row>
    <row r="1408" spans="1:13" x14ac:dyDescent="0.2">
      <c r="A1408" s="174"/>
      <c r="B1408" s="174"/>
      <c r="C1408" s="174"/>
      <c r="D1408" s="174"/>
      <c r="E1408" s="174"/>
      <c r="F1408" s="176"/>
      <c r="G1408" s="226"/>
      <c r="H1408" s="166"/>
      <c r="I1408" s="166"/>
      <c r="J1408" s="174"/>
      <c r="K1408" s="174"/>
      <c r="L1408" s="176"/>
      <c r="M1408" s="174"/>
    </row>
    <row r="1409" spans="1:13" x14ac:dyDescent="0.2">
      <c r="A1409" s="174"/>
      <c r="B1409" s="174"/>
      <c r="C1409" s="174"/>
      <c r="D1409" s="174"/>
      <c r="E1409" s="174"/>
      <c r="F1409" s="176"/>
      <c r="G1409" s="226"/>
      <c r="H1409" s="166"/>
      <c r="I1409" s="166"/>
      <c r="J1409" s="174"/>
      <c r="K1409" s="174"/>
      <c r="L1409" s="176"/>
      <c r="M1409" s="174"/>
    </row>
    <row r="1410" spans="1:13" x14ac:dyDescent="0.2">
      <c r="A1410" s="174"/>
      <c r="B1410" s="174"/>
      <c r="C1410" s="174"/>
      <c r="D1410" s="174"/>
      <c r="E1410" s="174"/>
      <c r="F1410" s="176"/>
      <c r="G1410" s="226"/>
      <c r="H1410" s="166"/>
      <c r="I1410" s="166"/>
      <c r="J1410" s="174"/>
      <c r="K1410" s="174"/>
      <c r="L1410" s="176"/>
      <c r="M1410" s="174"/>
    </row>
    <row r="1411" spans="1:13" x14ac:dyDescent="0.2">
      <c r="A1411" s="174"/>
      <c r="B1411" s="174"/>
      <c r="C1411" s="174"/>
      <c r="D1411" s="174"/>
      <c r="E1411" s="174"/>
      <c r="F1411" s="176"/>
      <c r="G1411" s="226"/>
      <c r="H1411" s="166"/>
      <c r="I1411" s="166"/>
      <c r="J1411" s="174"/>
      <c r="K1411" s="174"/>
      <c r="L1411" s="176"/>
      <c r="M1411" s="174"/>
    </row>
    <row r="1412" spans="1:13" x14ac:dyDescent="0.2">
      <c r="A1412" s="174"/>
      <c r="B1412" s="174"/>
      <c r="C1412" s="174"/>
      <c r="D1412" s="174"/>
      <c r="E1412" s="174"/>
      <c r="F1412" s="176"/>
      <c r="G1412" s="226"/>
      <c r="H1412" s="166"/>
      <c r="I1412" s="166"/>
      <c r="J1412" s="174"/>
      <c r="K1412" s="174"/>
      <c r="L1412" s="176"/>
      <c r="M1412" s="174"/>
    </row>
    <row r="1413" spans="1:13" x14ac:dyDescent="0.2">
      <c r="A1413" s="174"/>
      <c r="B1413" s="174"/>
      <c r="C1413" s="174"/>
      <c r="D1413" s="174"/>
      <c r="E1413" s="174"/>
      <c r="F1413" s="176"/>
      <c r="G1413" s="226"/>
      <c r="H1413" s="166"/>
      <c r="I1413" s="166"/>
      <c r="J1413" s="174"/>
      <c r="K1413" s="174"/>
      <c r="L1413" s="176"/>
      <c r="M1413" s="174"/>
    </row>
    <row r="1414" spans="1:13" x14ac:dyDescent="0.2">
      <c r="A1414" s="174"/>
      <c r="B1414" s="174"/>
      <c r="C1414" s="174"/>
      <c r="D1414" s="174"/>
      <c r="E1414" s="174"/>
      <c r="F1414" s="176"/>
      <c r="G1414" s="226"/>
      <c r="H1414" s="166"/>
      <c r="I1414" s="166"/>
      <c r="J1414" s="174"/>
      <c r="K1414" s="174"/>
      <c r="L1414" s="176"/>
      <c r="M1414" s="174"/>
    </row>
    <row r="1415" spans="1:13" x14ac:dyDescent="0.2">
      <c r="A1415" s="174"/>
      <c r="B1415" s="174"/>
      <c r="C1415" s="174"/>
      <c r="D1415" s="174"/>
      <c r="E1415" s="174"/>
      <c r="F1415" s="176"/>
      <c r="G1415" s="226"/>
      <c r="H1415" s="166"/>
      <c r="I1415" s="166"/>
      <c r="J1415" s="174"/>
      <c r="K1415" s="174"/>
      <c r="L1415" s="176"/>
      <c r="M1415" s="174"/>
    </row>
    <row r="1416" spans="1:13" x14ac:dyDescent="0.2">
      <c r="A1416" s="174"/>
      <c r="B1416" s="174"/>
      <c r="C1416" s="174"/>
      <c r="D1416" s="174"/>
      <c r="E1416" s="174"/>
      <c r="F1416" s="176"/>
      <c r="G1416" s="226"/>
      <c r="H1416" s="166"/>
      <c r="I1416" s="166"/>
      <c r="J1416" s="174"/>
      <c r="K1416" s="174"/>
      <c r="L1416" s="176"/>
      <c r="M1416" s="174"/>
    </row>
    <row r="1417" spans="1:13" x14ac:dyDescent="0.2">
      <c r="A1417" s="174"/>
      <c r="B1417" s="174"/>
      <c r="C1417" s="174"/>
      <c r="D1417" s="174"/>
      <c r="E1417" s="174"/>
      <c r="F1417" s="176"/>
      <c r="G1417" s="226"/>
      <c r="H1417" s="166"/>
      <c r="I1417" s="166"/>
      <c r="J1417" s="174"/>
      <c r="K1417" s="174"/>
      <c r="L1417" s="176"/>
      <c r="M1417" s="174"/>
    </row>
    <row r="1418" spans="1:13" x14ac:dyDescent="0.2">
      <c r="A1418" s="174"/>
      <c r="B1418" s="174"/>
      <c r="C1418" s="174"/>
      <c r="D1418" s="174"/>
      <c r="E1418" s="174"/>
      <c r="F1418" s="176"/>
      <c r="G1418" s="226"/>
      <c r="H1418" s="166"/>
      <c r="I1418" s="166"/>
      <c r="J1418" s="174"/>
      <c r="K1418" s="174"/>
      <c r="L1418" s="176"/>
      <c r="M1418" s="174"/>
    </row>
    <row r="1419" spans="1:13" x14ac:dyDescent="0.2">
      <c r="A1419" s="174"/>
      <c r="B1419" s="174"/>
      <c r="C1419" s="174"/>
      <c r="D1419" s="174"/>
      <c r="E1419" s="174"/>
      <c r="F1419" s="176"/>
      <c r="G1419" s="226"/>
      <c r="H1419" s="166"/>
      <c r="I1419" s="166"/>
      <c r="J1419" s="174"/>
      <c r="K1419" s="174"/>
      <c r="L1419" s="176"/>
      <c r="M1419" s="174"/>
    </row>
    <row r="1420" spans="1:13" x14ac:dyDescent="0.2">
      <c r="A1420" s="174"/>
      <c r="B1420" s="174"/>
      <c r="C1420" s="174"/>
      <c r="D1420" s="174"/>
      <c r="E1420" s="174"/>
      <c r="F1420" s="176"/>
      <c r="G1420" s="226"/>
      <c r="H1420" s="166"/>
      <c r="I1420" s="166"/>
      <c r="J1420" s="174"/>
      <c r="K1420" s="174"/>
      <c r="L1420" s="176"/>
      <c r="M1420" s="174"/>
    </row>
    <row r="1421" spans="1:13" x14ac:dyDescent="0.2">
      <c r="A1421" s="174"/>
      <c r="B1421" s="174"/>
      <c r="C1421" s="174"/>
      <c r="D1421" s="174"/>
      <c r="E1421" s="174"/>
      <c r="F1421" s="176"/>
      <c r="G1421" s="226"/>
      <c r="H1421" s="166"/>
      <c r="I1421" s="166"/>
      <c r="J1421" s="174"/>
      <c r="K1421" s="174"/>
      <c r="L1421" s="176"/>
      <c r="M1421" s="174"/>
    </row>
    <row r="1422" spans="1:13" x14ac:dyDescent="0.2">
      <c r="A1422" s="174"/>
      <c r="B1422" s="174"/>
      <c r="C1422" s="174"/>
      <c r="D1422" s="174"/>
      <c r="E1422" s="174"/>
      <c r="F1422" s="176"/>
      <c r="G1422" s="226"/>
      <c r="H1422" s="166"/>
      <c r="I1422" s="166"/>
      <c r="J1422" s="174"/>
      <c r="K1422" s="174"/>
      <c r="L1422" s="176"/>
      <c r="M1422" s="174"/>
    </row>
    <row r="1423" spans="1:13" x14ac:dyDescent="0.2">
      <c r="A1423" s="174"/>
      <c r="B1423" s="174"/>
      <c r="C1423" s="174"/>
      <c r="D1423" s="174"/>
      <c r="E1423" s="174"/>
      <c r="F1423" s="176"/>
      <c r="G1423" s="226"/>
      <c r="H1423" s="166"/>
      <c r="I1423" s="166"/>
      <c r="J1423" s="174"/>
      <c r="K1423" s="174"/>
      <c r="L1423" s="176"/>
      <c r="M1423" s="174"/>
    </row>
    <row r="1424" spans="1:13" x14ac:dyDescent="0.2">
      <c r="A1424" s="174"/>
      <c r="B1424" s="174"/>
      <c r="C1424" s="174"/>
      <c r="D1424" s="174"/>
      <c r="E1424" s="174"/>
      <c r="F1424" s="176"/>
      <c r="G1424" s="226"/>
      <c r="H1424" s="166"/>
      <c r="I1424" s="166"/>
      <c r="J1424" s="174"/>
      <c r="K1424" s="174"/>
      <c r="L1424" s="176"/>
      <c r="M1424" s="174"/>
    </row>
    <row r="1425" spans="1:13" x14ac:dyDescent="0.2">
      <c r="A1425" s="174"/>
      <c r="B1425" s="174"/>
      <c r="C1425" s="174"/>
      <c r="D1425" s="174"/>
      <c r="E1425" s="174"/>
      <c r="F1425" s="176"/>
      <c r="G1425" s="226"/>
      <c r="H1425" s="166"/>
      <c r="I1425" s="166"/>
      <c r="J1425" s="174"/>
      <c r="K1425" s="174"/>
      <c r="L1425" s="176"/>
      <c r="M1425" s="174"/>
    </row>
    <row r="1426" spans="1:13" x14ac:dyDescent="0.2">
      <c r="A1426" s="174"/>
      <c r="B1426" s="174"/>
      <c r="C1426" s="174"/>
      <c r="D1426" s="174"/>
      <c r="E1426" s="174"/>
      <c r="F1426" s="176"/>
      <c r="G1426" s="226"/>
      <c r="H1426" s="166"/>
      <c r="I1426" s="166"/>
      <c r="J1426" s="174"/>
      <c r="K1426" s="174"/>
      <c r="L1426" s="176"/>
      <c r="M1426" s="174"/>
    </row>
    <row r="1427" spans="1:13" x14ac:dyDescent="0.2">
      <c r="A1427" s="174"/>
      <c r="B1427" s="174"/>
      <c r="C1427" s="174"/>
      <c r="D1427" s="174"/>
      <c r="E1427" s="174"/>
      <c r="F1427" s="176"/>
      <c r="G1427" s="226"/>
      <c r="H1427" s="166"/>
      <c r="I1427" s="166"/>
      <c r="J1427" s="174"/>
      <c r="K1427" s="174"/>
      <c r="L1427" s="176"/>
      <c r="M1427" s="174"/>
    </row>
    <row r="1428" spans="1:13" x14ac:dyDescent="0.2">
      <c r="A1428" s="174"/>
      <c r="B1428" s="174"/>
      <c r="C1428" s="174"/>
      <c r="D1428" s="174"/>
      <c r="E1428" s="174"/>
      <c r="F1428" s="176"/>
      <c r="G1428" s="226"/>
      <c r="H1428" s="166"/>
      <c r="I1428" s="166"/>
      <c r="J1428" s="174"/>
      <c r="K1428" s="174"/>
      <c r="L1428" s="176"/>
      <c r="M1428" s="174"/>
    </row>
    <row r="1429" spans="1:13" x14ac:dyDescent="0.2">
      <c r="A1429" s="174"/>
      <c r="B1429" s="174"/>
      <c r="C1429" s="174"/>
      <c r="D1429" s="174"/>
      <c r="E1429" s="174"/>
      <c r="F1429" s="176"/>
      <c r="G1429" s="226"/>
      <c r="H1429" s="166"/>
      <c r="I1429" s="166"/>
      <c r="J1429" s="174"/>
      <c r="K1429" s="174"/>
      <c r="L1429" s="176"/>
      <c r="M1429" s="174"/>
    </row>
    <row r="1430" spans="1:13" x14ac:dyDescent="0.2">
      <c r="A1430" s="174"/>
      <c r="B1430" s="174"/>
      <c r="C1430" s="174"/>
      <c r="D1430" s="174"/>
      <c r="E1430" s="174"/>
      <c r="F1430" s="176"/>
      <c r="G1430" s="226"/>
      <c r="H1430" s="166"/>
      <c r="I1430" s="166"/>
      <c r="J1430" s="174"/>
      <c r="K1430" s="174"/>
      <c r="L1430" s="176"/>
      <c r="M1430" s="174"/>
    </row>
    <row r="1431" spans="1:13" x14ac:dyDescent="0.2">
      <c r="A1431" s="174"/>
      <c r="B1431" s="174"/>
      <c r="C1431" s="174"/>
      <c r="D1431" s="174"/>
      <c r="E1431" s="174"/>
      <c r="F1431" s="176"/>
      <c r="G1431" s="226"/>
      <c r="H1431" s="166"/>
      <c r="I1431" s="166"/>
      <c r="J1431" s="174"/>
      <c r="K1431" s="174"/>
      <c r="L1431" s="176"/>
      <c r="M1431" s="174"/>
    </row>
    <row r="1432" spans="1:13" x14ac:dyDescent="0.2">
      <c r="A1432" s="174"/>
      <c r="B1432" s="174"/>
      <c r="C1432" s="174"/>
      <c r="D1432" s="174"/>
      <c r="E1432" s="174"/>
      <c r="F1432" s="176"/>
      <c r="G1432" s="226"/>
      <c r="H1432" s="166"/>
      <c r="I1432" s="166"/>
      <c r="J1432" s="174"/>
      <c r="K1432" s="174"/>
      <c r="L1432" s="176"/>
      <c r="M1432" s="174"/>
    </row>
    <row r="1433" spans="1:13" x14ac:dyDescent="0.2">
      <c r="A1433" s="174"/>
      <c r="B1433" s="174"/>
      <c r="C1433" s="174"/>
      <c r="D1433" s="174"/>
      <c r="E1433" s="174"/>
      <c r="F1433" s="176"/>
      <c r="G1433" s="226"/>
      <c r="H1433" s="166"/>
      <c r="I1433" s="166"/>
      <c r="J1433" s="174"/>
      <c r="K1433" s="174"/>
      <c r="L1433" s="176"/>
      <c r="M1433" s="174"/>
    </row>
    <row r="1434" spans="1:13" x14ac:dyDescent="0.2">
      <c r="A1434" s="174"/>
      <c r="B1434" s="174"/>
      <c r="C1434" s="174"/>
      <c r="D1434" s="174"/>
      <c r="E1434" s="174"/>
      <c r="F1434" s="176"/>
      <c r="G1434" s="226"/>
      <c r="H1434" s="166"/>
      <c r="I1434" s="166"/>
      <c r="J1434" s="174"/>
      <c r="K1434" s="174"/>
      <c r="L1434" s="176"/>
      <c r="M1434" s="174"/>
    </row>
    <row r="1435" spans="1:13" x14ac:dyDescent="0.2">
      <c r="A1435" s="174"/>
      <c r="B1435" s="174"/>
      <c r="C1435" s="174"/>
      <c r="D1435" s="174"/>
      <c r="E1435" s="174"/>
      <c r="F1435" s="176"/>
      <c r="G1435" s="226"/>
      <c r="H1435" s="166"/>
      <c r="I1435" s="166"/>
      <c r="J1435" s="174"/>
      <c r="K1435" s="174"/>
      <c r="L1435" s="176"/>
      <c r="M1435" s="174"/>
    </row>
    <row r="1436" spans="1:13" x14ac:dyDescent="0.2">
      <c r="A1436" s="174"/>
      <c r="B1436" s="174"/>
      <c r="C1436" s="174"/>
      <c r="D1436" s="174"/>
      <c r="E1436" s="174"/>
      <c r="F1436" s="176"/>
      <c r="G1436" s="226"/>
      <c r="H1436" s="166"/>
      <c r="I1436" s="166"/>
      <c r="J1436" s="174"/>
      <c r="K1436" s="174"/>
      <c r="L1436" s="176"/>
      <c r="M1436" s="174"/>
    </row>
    <row r="1437" spans="1:13" x14ac:dyDescent="0.2">
      <c r="A1437" s="174"/>
      <c r="B1437" s="174"/>
      <c r="C1437" s="174"/>
      <c r="D1437" s="174"/>
      <c r="E1437" s="174"/>
      <c r="F1437" s="176"/>
      <c r="G1437" s="226"/>
      <c r="H1437" s="166"/>
      <c r="I1437" s="166"/>
      <c r="J1437" s="174"/>
      <c r="K1437" s="174"/>
      <c r="L1437" s="176"/>
      <c r="M1437" s="174"/>
    </row>
    <row r="1438" spans="1:13" x14ac:dyDescent="0.2">
      <c r="A1438" s="174"/>
      <c r="B1438" s="174"/>
      <c r="C1438" s="174"/>
      <c r="D1438" s="174"/>
      <c r="E1438" s="174"/>
      <c r="F1438" s="176"/>
      <c r="G1438" s="226"/>
      <c r="H1438" s="166"/>
      <c r="I1438" s="166"/>
      <c r="J1438" s="174"/>
      <c r="K1438" s="174"/>
      <c r="L1438" s="176"/>
      <c r="M1438" s="174"/>
    </row>
    <row r="1439" spans="1:13" x14ac:dyDescent="0.2">
      <c r="A1439" s="174"/>
      <c r="B1439" s="174"/>
      <c r="C1439" s="174"/>
      <c r="D1439" s="174"/>
      <c r="E1439" s="174"/>
      <c r="F1439" s="176"/>
      <c r="G1439" s="226"/>
      <c r="H1439" s="166"/>
      <c r="I1439" s="166"/>
      <c r="J1439" s="174"/>
      <c r="K1439" s="174"/>
      <c r="L1439" s="176"/>
      <c r="M1439" s="174"/>
    </row>
    <row r="1440" spans="1:13" x14ac:dyDescent="0.2">
      <c r="A1440" s="174"/>
      <c r="B1440" s="174"/>
      <c r="C1440" s="174"/>
      <c r="D1440" s="174"/>
      <c r="E1440" s="174"/>
      <c r="F1440" s="176"/>
      <c r="G1440" s="226"/>
      <c r="H1440" s="166"/>
      <c r="I1440" s="166"/>
      <c r="J1440" s="174"/>
      <c r="K1440" s="174"/>
      <c r="L1440" s="176"/>
      <c r="M1440" s="174"/>
    </row>
    <row r="1441" spans="1:13" x14ac:dyDescent="0.2">
      <c r="A1441" s="174"/>
      <c r="B1441" s="174"/>
      <c r="C1441" s="174"/>
      <c r="D1441" s="174"/>
      <c r="E1441" s="174"/>
      <c r="F1441" s="176"/>
      <c r="G1441" s="226"/>
      <c r="H1441" s="166"/>
      <c r="I1441" s="166"/>
      <c r="J1441" s="174"/>
      <c r="K1441" s="174"/>
      <c r="L1441" s="176"/>
      <c r="M1441" s="174"/>
    </row>
    <row r="1442" spans="1:13" x14ac:dyDescent="0.2">
      <c r="A1442" s="174"/>
      <c r="B1442" s="174"/>
      <c r="C1442" s="174"/>
      <c r="D1442" s="174"/>
      <c r="E1442" s="174"/>
      <c r="F1442" s="176"/>
      <c r="G1442" s="226"/>
      <c r="H1442" s="166"/>
      <c r="I1442" s="166"/>
      <c r="J1442" s="174"/>
      <c r="K1442" s="174"/>
      <c r="L1442" s="176"/>
      <c r="M1442" s="174"/>
    </row>
    <row r="1443" spans="1:13" x14ac:dyDescent="0.2">
      <c r="A1443" s="174"/>
      <c r="B1443" s="174"/>
      <c r="C1443" s="174"/>
      <c r="D1443" s="174"/>
      <c r="E1443" s="174"/>
      <c r="F1443" s="176"/>
      <c r="G1443" s="226"/>
      <c r="H1443" s="166"/>
      <c r="I1443" s="166"/>
      <c r="J1443" s="174"/>
      <c r="K1443" s="174"/>
      <c r="L1443" s="176"/>
      <c r="M1443" s="174"/>
    </row>
    <row r="1444" spans="1:13" x14ac:dyDescent="0.2">
      <c r="A1444" s="174"/>
      <c r="B1444" s="174"/>
      <c r="C1444" s="174"/>
      <c r="D1444" s="174"/>
      <c r="E1444" s="174"/>
      <c r="F1444" s="176"/>
      <c r="G1444" s="226"/>
      <c r="H1444" s="166"/>
      <c r="I1444" s="166"/>
      <c r="J1444" s="174"/>
      <c r="K1444" s="174"/>
      <c r="L1444" s="176"/>
      <c r="M1444" s="174"/>
    </row>
    <row r="1445" spans="1:13" x14ac:dyDescent="0.2">
      <c r="A1445" s="174"/>
      <c r="B1445" s="174"/>
      <c r="C1445" s="174"/>
      <c r="D1445" s="174"/>
      <c r="E1445" s="174"/>
      <c r="F1445" s="176"/>
      <c r="G1445" s="226"/>
      <c r="H1445" s="166"/>
      <c r="I1445" s="166"/>
      <c r="J1445" s="174"/>
      <c r="K1445" s="174"/>
      <c r="L1445" s="176"/>
      <c r="M1445" s="174"/>
    </row>
    <row r="1446" spans="1:13" x14ac:dyDescent="0.2">
      <c r="A1446" s="174"/>
      <c r="B1446" s="174"/>
      <c r="C1446" s="174"/>
      <c r="D1446" s="174"/>
      <c r="E1446" s="174"/>
      <c r="F1446" s="176"/>
      <c r="G1446" s="226"/>
      <c r="H1446" s="166"/>
      <c r="I1446" s="166"/>
      <c r="J1446" s="174"/>
      <c r="K1446" s="174"/>
      <c r="L1446" s="176"/>
      <c r="M1446" s="174"/>
    </row>
    <row r="1447" spans="1:13" x14ac:dyDescent="0.2">
      <c r="A1447" s="174"/>
      <c r="B1447" s="174"/>
      <c r="C1447" s="174"/>
      <c r="D1447" s="174"/>
      <c r="E1447" s="174"/>
      <c r="F1447" s="176"/>
      <c r="G1447" s="226"/>
      <c r="H1447" s="166"/>
      <c r="I1447" s="166"/>
      <c r="J1447" s="174"/>
      <c r="K1447" s="174"/>
      <c r="L1447" s="176"/>
      <c r="M1447" s="174"/>
    </row>
    <row r="1448" spans="1:13" x14ac:dyDescent="0.2">
      <c r="A1448" s="174"/>
      <c r="B1448" s="174"/>
      <c r="C1448" s="174"/>
      <c r="D1448" s="174"/>
      <c r="E1448" s="174"/>
      <c r="F1448" s="176"/>
      <c r="G1448" s="226"/>
      <c r="H1448" s="166"/>
      <c r="I1448" s="166"/>
      <c r="J1448" s="174"/>
      <c r="K1448" s="174"/>
      <c r="L1448" s="176"/>
      <c r="M1448" s="174"/>
    </row>
    <row r="1449" spans="1:13" x14ac:dyDescent="0.2">
      <c r="A1449" s="174"/>
      <c r="B1449" s="174"/>
      <c r="C1449" s="174"/>
      <c r="D1449" s="174"/>
      <c r="E1449" s="174"/>
      <c r="F1449" s="176"/>
      <c r="G1449" s="226"/>
      <c r="H1449" s="166"/>
      <c r="I1449" s="166"/>
      <c r="J1449" s="174"/>
      <c r="K1449" s="174"/>
      <c r="L1449" s="176"/>
      <c r="M1449" s="174"/>
    </row>
    <row r="1450" spans="1:13" x14ac:dyDescent="0.2">
      <c r="A1450" s="174"/>
      <c r="B1450" s="174"/>
      <c r="C1450" s="174"/>
      <c r="D1450" s="174"/>
      <c r="E1450" s="174"/>
      <c r="F1450" s="176"/>
      <c r="G1450" s="226"/>
      <c r="H1450" s="166"/>
      <c r="I1450" s="166"/>
      <c r="J1450" s="174"/>
      <c r="K1450" s="174"/>
      <c r="L1450" s="176"/>
      <c r="M1450" s="174"/>
    </row>
    <row r="1451" spans="1:13" x14ac:dyDescent="0.2">
      <c r="A1451" s="174"/>
      <c r="B1451" s="174"/>
      <c r="C1451" s="174"/>
      <c r="D1451" s="174"/>
      <c r="E1451" s="174"/>
      <c r="F1451" s="176"/>
      <c r="G1451" s="226"/>
      <c r="H1451" s="166"/>
      <c r="I1451" s="166"/>
      <c r="J1451" s="174"/>
      <c r="K1451" s="174"/>
      <c r="L1451" s="176"/>
      <c r="M1451" s="174"/>
    </row>
    <row r="1452" spans="1:13" x14ac:dyDescent="0.2">
      <c r="A1452" s="174"/>
      <c r="B1452" s="174"/>
      <c r="C1452" s="174"/>
      <c r="D1452" s="174"/>
      <c r="E1452" s="174"/>
      <c r="F1452" s="176"/>
      <c r="G1452" s="226"/>
      <c r="H1452" s="166"/>
      <c r="I1452" s="166"/>
      <c r="J1452" s="174"/>
      <c r="K1452" s="174"/>
      <c r="L1452" s="176"/>
      <c r="M1452" s="174"/>
    </row>
    <row r="1453" spans="1:13" x14ac:dyDescent="0.2">
      <c r="A1453" s="174"/>
      <c r="B1453" s="174"/>
      <c r="C1453" s="174"/>
      <c r="D1453" s="174"/>
      <c r="E1453" s="174"/>
      <c r="F1453" s="176"/>
      <c r="G1453" s="226"/>
      <c r="H1453" s="166"/>
      <c r="I1453" s="166"/>
      <c r="J1453" s="174"/>
      <c r="K1453" s="174"/>
      <c r="L1453" s="176"/>
      <c r="M1453" s="174"/>
    </row>
    <row r="1454" spans="1:13" x14ac:dyDescent="0.2">
      <c r="A1454" s="174"/>
      <c r="B1454" s="174"/>
      <c r="C1454" s="174"/>
      <c r="D1454" s="174"/>
      <c r="E1454" s="174"/>
      <c r="F1454" s="176"/>
      <c r="G1454" s="226"/>
      <c r="H1454" s="166"/>
      <c r="I1454" s="166"/>
      <c r="J1454" s="174"/>
      <c r="K1454" s="174"/>
      <c r="L1454" s="176"/>
      <c r="M1454" s="174"/>
    </row>
    <row r="1455" spans="1:13" x14ac:dyDescent="0.2">
      <c r="A1455" s="174"/>
      <c r="B1455" s="174"/>
      <c r="C1455" s="174"/>
      <c r="D1455" s="174"/>
      <c r="E1455" s="174"/>
      <c r="F1455" s="176"/>
      <c r="G1455" s="226"/>
      <c r="H1455" s="166"/>
      <c r="I1455" s="166"/>
      <c r="J1455" s="174"/>
      <c r="K1455" s="174"/>
      <c r="L1455" s="176"/>
      <c r="M1455" s="174"/>
    </row>
    <row r="1456" spans="1:13" x14ac:dyDescent="0.2">
      <c r="A1456" s="174"/>
      <c r="B1456" s="174"/>
      <c r="C1456" s="174"/>
      <c r="D1456" s="174"/>
      <c r="E1456" s="174"/>
      <c r="F1456" s="176"/>
      <c r="G1456" s="226"/>
      <c r="H1456" s="166"/>
      <c r="I1456" s="166"/>
      <c r="J1456" s="174"/>
      <c r="K1456" s="174"/>
      <c r="L1456" s="176"/>
      <c r="M1456" s="174"/>
    </row>
    <row r="1457" spans="1:13" x14ac:dyDescent="0.2">
      <c r="A1457" s="174"/>
      <c r="B1457" s="174"/>
      <c r="C1457" s="174"/>
      <c r="D1457" s="174"/>
      <c r="E1457" s="174"/>
      <c r="F1457" s="176"/>
      <c r="G1457" s="226"/>
      <c r="H1457" s="166"/>
      <c r="I1457" s="166"/>
      <c r="J1457" s="174"/>
      <c r="K1457" s="174"/>
      <c r="L1457" s="176"/>
      <c r="M1457" s="174"/>
    </row>
    <row r="1458" spans="1:13" x14ac:dyDescent="0.2">
      <c r="A1458" s="174"/>
      <c r="B1458" s="174"/>
      <c r="C1458" s="174"/>
      <c r="D1458" s="174"/>
      <c r="E1458" s="174"/>
      <c r="F1458" s="176"/>
      <c r="G1458" s="226"/>
      <c r="H1458" s="166"/>
      <c r="I1458" s="166"/>
      <c r="J1458" s="174"/>
      <c r="K1458" s="174"/>
      <c r="L1458" s="176"/>
      <c r="M1458" s="174"/>
    </row>
    <row r="1459" spans="1:13" x14ac:dyDescent="0.2">
      <c r="A1459" s="174"/>
      <c r="B1459" s="174"/>
      <c r="C1459" s="174"/>
      <c r="D1459" s="174"/>
      <c r="E1459" s="174"/>
      <c r="F1459" s="176"/>
      <c r="G1459" s="226"/>
      <c r="H1459" s="166"/>
      <c r="I1459" s="166"/>
      <c r="J1459" s="174"/>
      <c r="K1459" s="174"/>
      <c r="L1459" s="176"/>
      <c r="M1459" s="174"/>
    </row>
    <row r="1460" spans="1:13" x14ac:dyDescent="0.2">
      <c r="A1460" s="174"/>
      <c r="B1460" s="174"/>
      <c r="C1460" s="174"/>
      <c r="D1460" s="174"/>
      <c r="E1460" s="174"/>
      <c r="F1460" s="176"/>
      <c r="G1460" s="226"/>
      <c r="H1460" s="166"/>
      <c r="I1460" s="166"/>
      <c r="J1460" s="174"/>
      <c r="K1460" s="174"/>
      <c r="L1460" s="176"/>
      <c r="M1460" s="174"/>
    </row>
    <row r="1461" spans="1:13" x14ac:dyDescent="0.2">
      <c r="A1461" s="174"/>
      <c r="B1461" s="174"/>
      <c r="C1461" s="174"/>
      <c r="D1461" s="174"/>
      <c r="E1461" s="174"/>
      <c r="F1461" s="176"/>
      <c r="G1461" s="226"/>
      <c r="H1461" s="166"/>
      <c r="I1461" s="166"/>
      <c r="J1461" s="174"/>
      <c r="K1461" s="174"/>
      <c r="L1461" s="176"/>
      <c r="M1461" s="174"/>
    </row>
    <row r="1462" spans="1:13" x14ac:dyDescent="0.2">
      <c r="A1462" s="174"/>
      <c r="B1462" s="174"/>
      <c r="C1462" s="174"/>
      <c r="D1462" s="174"/>
      <c r="E1462" s="174"/>
      <c r="F1462" s="176"/>
      <c r="G1462" s="226"/>
      <c r="H1462" s="166"/>
      <c r="I1462" s="166"/>
      <c r="J1462" s="174"/>
      <c r="K1462" s="174"/>
      <c r="L1462" s="176"/>
      <c r="M1462" s="174"/>
    </row>
    <row r="1463" spans="1:13" x14ac:dyDescent="0.2">
      <c r="A1463" s="174"/>
      <c r="B1463" s="174"/>
      <c r="C1463" s="174"/>
      <c r="D1463" s="174"/>
      <c r="E1463" s="174"/>
      <c r="F1463" s="176"/>
      <c r="G1463" s="226"/>
      <c r="H1463" s="166"/>
      <c r="I1463" s="166"/>
      <c r="J1463" s="174"/>
      <c r="K1463" s="174"/>
      <c r="L1463" s="176"/>
      <c r="M1463" s="174"/>
    </row>
    <row r="1464" spans="1:13" x14ac:dyDescent="0.2">
      <c r="A1464" s="174"/>
      <c r="B1464" s="174"/>
      <c r="C1464" s="174"/>
      <c r="D1464" s="174"/>
      <c r="E1464" s="174"/>
      <c r="F1464" s="176"/>
      <c r="G1464" s="226"/>
      <c r="H1464" s="166"/>
      <c r="I1464" s="166"/>
      <c r="J1464" s="174"/>
      <c r="K1464" s="174"/>
      <c r="L1464" s="176"/>
      <c r="M1464" s="174"/>
    </row>
    <row r="1465" spans="1:13" x14ac:dyDescent="0.2">
      <c r="A1465" s="174"/>
      <c r="B1465" s="174"/>
      <c r="C1465" s="174"/>
      <c r="D1465" s="174"/>
      <c r="E1465" s="174"/>
      <c r="F1465" s="176"/>
      <c r="G1465" s="226"/>
      <c r="H1465" s="166"/>
      <c r="I1465" s="166"/>
      <c r="J1465" s="174"/>
      <c r="K1465" s="174"/>
      <c r="L1465" s="176"/>
      <c r="M1465" s="174"/>
    </row>
    <row r="1466" spans="1:13" x14ac:dyDescent="0.2">
      <c r="A1466" s="174"/>
      <c r="B1466" s="174"/>
      <c r="C1466" s="174"/>
      <c r="D1466" s="174"/>
      <c r="E1466" s="174"/>
      <c r="F1466" s="176"/>
      <c r="G1466" s="226"/>
      <c r="H1466" s="166"/>
      <c r="I1466" s="166"/>
      <c r="J1466" s="174"/>
      <c r="K1466" s="174"/>
      <c r="L1466" s="176"/>
      <c r="M1466" s="174"/>
    </row>
    <row r="1467" spans="1:13" x14ac:dyDescent="0.2">
      <c r="A1467" s="174"/>
      <c r="B1467" s="174"/>
      <c r="C1467" s="174"/>
      <c r="D1467" s="174"/>
      <c r="E1467" s="174"/>
      <c r="F1467" s="176"/>
      <c r="G1467" s="226"/>
      <c r="H1467" s="166"/>
      <c r="I1467" s="166"/>
      <c r="J1467" s="174"/>
      <c r="K1467" s="174"/>
      <c r="L1467" s="176"/>
      <c r="M1467" s="174"/>
    </row>
    <row r="1468" spans="1:13" x14ac:dyDescent="0.2">
      <c r="A1468" s="174"/>
      <c r="B1468" s="174"/>
      <c r="C1468" s="174"/>
      <c r="D1468" s="174"/>
      <c r="E1468" s="174"/>
      <c r="F1468" s="176"/>
      <c r="G1468" s="226"/>
      <c r="H1468" s="166"/>
      <c r="I1468" s="166"/>
      <c r="J1468" s="174"/>
      <c r="K1468" s="174"/>
      <c r="L1468" s="176"/>
      <c r="M1468" s="174"/>
    </row>
    <row r="1469" spans="1:13" x14ac:dyDescent="0.2">
      <c r="A1469" s="174"/>
      <c r="B1469" s="174"/>
      <c r="C1469" s="174"/>
      <c r="D1469" s="174"/>
      <c r="E1469" s="174"/>
      <c r="F1469" s="176"/>
      <c r="G1469" s="226"/>
      <c r="H1469" s="166"/>
      <c r="I1469" s="166"/>
      <c r="J1469" s="174"/>
      <c r="K1469" s="174"/>
      <c r="L1469" s="176"/>
      <c r="M1469" s="174"/>
    </row>
    <row r="1470" spans="1:13" x14ac:dyDescent="0.2">
      <c r="A1470" s="174"/>
      <c r="B1470" s="174"/>
      <c r="C1470" s="174"/>
      <c r="D1470" s="174"/>
      <c r="E1470" s="174"/>
      <c r="F1470" s="176"/>
      <c r="G1470" s="226"/>
      <c r="H1470" s="166"/>
      <c r="I1470" s="166"/>
      <c r="J1470" s="174"/>
      <c r="K1470" s="174"/>
      <c r="L1470" s="176"/>
      <c r="M1470" s="174"/>
    </row>
    <row r="1471" spans="1:13" x14ac:dyDescent="0.2">
      <c r="A1471" s="174"/>
      <c r="B1471" s="174"/>
      <c r="C1471" s="174"/>
      <c r="D1471" s="174"/>
      <c r="E1471" s="174"/>
      <c r="F1471" s="176"/>
      <c r="G1471" s="226"/>
      <c r="H1471" s="166"/>
      <c r="I1471" s="166"/>
      <c r="J1471" s="174"/>
      <c r="K1471" s="174"/>
      <c r="L1471" s="176"/>
      <c r="M1471" s="174"/>
    </row>
    <row r="1472" spans="1:13" x14ac:dyDescent="0.2">
      <c r="A1472" s="174"/>
      <c r="B1472" s="174"/>
      <c r="C1472" s="174"/>
      <c r="D1472" s="174"/>
      <c r="E1472" s="174"/>
      <c r="F1472" s="176"/>
      <c r="G1472" s="226"/>
      <c r="H1472" s="166"/>
      <c r="I1472" s="166"/>
      <c r="J1472" s="174"/>
      <c r="K1472" s="174"/>
      <c r="L1472" s="176"/>
      <c r="M1472" s="174"/>
    </row>
    <row r="1473" spans="1:13" x14ac:dyDescent="0.2">
      <c r="A1473" s="174"/>
      <c r="B1473" s="174"/>
      <c r="C1473" s="174"/>
      <c r="D1473" s="174"/>
      <c r="E1473" s="174"/>
      <c r="F1473" s="176"/>
      <c r="G1473" s="226"/>
      <c r="H1473" s="166"/>
      <c r="I1473" s="166"/>
      <c r="J1473" s="174"/>
      <c r="K1473" s="174"/>
      <c r="L1473" s="176"/>
      <c r="M1473" s="174"/>
    </row>
    <row r="1474" spans="1:13" x14ac:dyDescent="0.2">
      <c r="A1474" s="174"/>
      <c r="B1474" s="174"/>
      <c r="C1474" s="174"/>
      <c r="D1474" s="174"/>
      <c r="E1474" s="174"/>
      <c r="F1474" s="176"/>
      <c r="G1474" s="226"/>
      <c r="H1474" s="166"/>
      <c r="I1474" s="166"/>
      <c r="J1474" s="174"/>
      <c r="K1474" s="174"/>
      <c r="L1474" s="176"/>
      <c r="M1474" s="174"/>
    </row>
    <row r="1475" spans="1:13" x14ac:dyDescent="0.2">
      <c r="A1475" s="174"/>
      <c r="B1475" s="174"/>
      <c r="C1475" s="174"/>
      <c r="D1475" s="174"/>
      <c r="E1475" s="174"/>
      <c r="F1475" s="176"/>
      <c r="G1475" s="226"/>
      <c r="H1475" s="166"/>
      <c r="I1475" s="166"/>
      <c r="J1475" s="174"/>
      <c r="K1475" s="174"/>
      <c r="L1475" s="176"/>
      <c r="M1475" s="174"/>
    </row>
    <row r="1476" spans="1:13" x14ac:dyDescent="0.2">
      <c r="A1476" s="174"/>
      <c r="B1476" s="174"/>
      <c r="C1476" s="174"/>
      <c r="D1476" s="174"/>
      <c r="E1476" s="174"/>
      <c r="F1476" s="176"/>
      <c r="G1476" s="226"/>
      <c r="H1476" s="166"/>
      <c r="I1476" s="166"/>
      <c r="J1476" s="174"/>
      <c r="K1476" s="174"/>
      <c r="L1476" s="176"/>
      <c r="M1476" s="174"/>
    </row>
    <row r="1477" spans="1:13" x14ac:dyDescent="0.2">
      <c r="A1477" s="174"/>
      <c r="B1477" s="174"/>
      <c r="C1477" s="174"/>
      <c r="D1477" s="174"/>
      <c r="E1477" s="174"/>
      <c r="F1477" s="176"/>
      <c r="G1477" s="226"/>
      <c r="H1477" s="166"/>
      <c r="I1477" s="166"/>
      <c r="J1477" s="174"/>
      <c r="K1477" s="174"/>
      <c r="L1477" s="176"/>
      <c r="M1477" s="174"/>
    </row>
    <row r="1478" spans="1:13" x14ac:dyDescent="0.2">
      <c r="A1478" s="174"/>
      <c r="B1478" s="174"/>
      <c r="C1478" s="174"/>
      <c r="D1478" s="174"/>
      <c r="E1478" s="174"/>
      <c r="F1478" s="176"/>
      <c r="G1478" s="226"/>
      <c r="H1478" s="166"/>
      <c r="I1478" s="166"/>
      <c r="J1478" s="174"/>
      <c r="K1478" s="174"/>
      <c r="L1478" s="176"/>
      <c r="M1478" s="174"/>
    </row>
    <row r="1479" spans="1:13" x14ac:dyDescent="0.2">
      <c r="A1479" s="174"/>
      <c r="B1479" s="174"/>
      <c r="C1479" s="174"/>
      <c r="D1479" s="174"/>
      <c r="E1479" s="174"/>
      <c r="F1479" s="176"/>
      <c r="G1479" s="226"/>
      <c r="H1479" s="166"/>
      <c r="I1479" s="166"/>
      <c r="J1479" s="174"/>
      <c r="K1479" s="174"/>
      <c r="L1479" s="176"/>
      <c r="M1479" s="174"/>
    </row>
    <row r="1480" spans="1:13" x14ac:dyDescent="0.2">
      <c r="A1480" s="174"/>
      <c r="B1480" s="174"/>
      <c r="C1480" s="174"/>
      <c r="D1480" s="174"/>
      <c r="E1480" s="174"/>
      <c r="F1480" s="176"/>
      <c r="G1480" s="226"/>
      <c r="H1480" s="166"/>
      <c r="I1480" s="166"/>
      <c r="J1480" s="174"/>
      <c r="K1480" s="174"/>
      <c r="L1480" s="176"/>
      <c r="M1480" s="174"/>
    </row>
    <row r="1481" spans="1:13" x14ac:dyDescent="0.2">
      <c r="A1481" s="174"/>
      <c r="B1481" s="174"/>
      <c r="C1481" s="174"/>
      <c r="D1481" s="174"/>
      <c r="E1481" s="174"/>
      <c r="F1481" s="176"/>
      <c r="G1481" s="226"/>
      <c r="H1481" s="166"/>
      <c r="I1481" s="166"/>
      <c r="J1481" s="174"/>
      <c r="K1481" s="174"/>
      <c r="L1481" s="176"/>
      <c r="M1481" s="174"/>
    </row>
    <row r="1482" spans="1:13" x14ac:dyDescent="0.2">
      <c r="A1482" s="174"/>
      <c r="B1482" s="174"/>
      <c r="C1482" s="174"/>
      <c r="D1482" s="174"/>
      <c r="E1482" s="174"/>
      <c r="F1482" s="176"/>
      <c r="G1482" s="226"/>
      <c r="H1482" s="166"/>
      <c r="I1482" s="166"/>
      <c r="J1482" s="174"/>
      <c r="K1482" s="174"/>
      <c r="L1482" s="176"/>
      <c r="M1482" s="174"/>
    </row>
    <row r="1483" spans="1:13" x14ac:dyDescent="0.2">
      <c r="A1483" s="174"/>
      <c r="B1483" s="174"/>
      <c r="C1483" s="174"/>
      <c r="D1483" s="174"/>
      <c r="E1483" s="174"/>
      <c r="F1483" s="176"/>
      <c r="G1483" s="226"/>
      <c r="H1483" s="166"/>
      <c r="I1483" s="166"/>
      <c r="J1483" s="174"/>
      <c r="K1483" s="174"/>
      <c r="L1483" s="176"/>
      <c r="M1483" s="174"/>
    </row>
    <row r="1484" spans="1:13" x14ac:dyDescent="0.2">
      <c r="A1484" s="174"/>
      <c r="B1484" s="174"/>
      <c r="C1484" s="174"/>
      <c r="D1484" s="174"/>
      <c r="E1484" s="174"/>
      <c r="F1484" s="176"/>
      <c r="G1484" s="226"/>
      <c r="H1484" s="166"/>
      <c r="I1484" s="166"/>
      <c r="J1484" s="174"/>
      <c r="K1484" s="174"/>
      <c r="L1484" s="176"/>
      <c r="M1484" s="174"/>
    </row>
    <row r="1485" spans="1:13" x14ac:dyDescent="0.2">
      <c r="A1485" s="174"/>
      <c r="B1485" s="174"/>
      <c r="C1485" s="174"/>
      <c r="D1485" s="174"/>
      <c r="E1485" s="174"/>
      <c r="F1485" s="176"/>
      <c r="G1485" s="226"/>
      <c r="H1485" s="166"/>
      <c r="I1485" s="166"/>
      <c r="J1485" s="174"/>
      <c r="K1485" s="174"/>
      <c r="L1485" s="176"/>
      <c r="M1485" s="174"/>
    </row>
    <row r="1486" spans="1:13" x14ac:dyDescent="0.2">
      <c r="A1486" s="174"/>
      <c r="B1486" s="174"/>
      <c r="C1486" s="174"/>
      <c r="D1486" s="174"/>
      <c r="E1486" s="174"/>
      <c r="F1486" s="176"/>
      <c r="G1486" s="226"/>
      <c r="H1486" s="166"/>
      <c r="I1486" s="166"/>
      <c r="J1486" s="174"/>
      <c r="K1486" s="174"/>
      <c r="L1486" s="176"/>
      <c r="M1486" s="174"/>
    </row>
    <row r="1487" spans="1:13" x14ac:dyDescent="0.2">
      <c r="A1487" s="174"/>
      <c r="B1487" s="174"/>
      <c r="C1487" s="174"/>
      <c r="D1487" s="174"/>
      <c r="E1487" s="174"/>
      <c r="F1487" s="176"/>
      <c r="G1487" s="226"/>
      <c r="H1487" s="166"/>
      <c r="I1487" s="166"/>
      <c r="J1487" s="174"/>
      <c r="K1487" s="174"/>
      <c r="L1487" s="176"/>
      <c r="M1487" s="174"/>
    </row>
    <row r="1488" spans="1:13" x14ac:dyDescent="0.2">
      <c r="A1488" s="174"/>
      <c r="B1488" s="174"/>
      <c r="C1488" s="174"/>
      <c r="D1488" s="174"/>
      <c r="E1488" s="174"/>
      <c r="F1488" s="176"/>
      <c r="G1488" s="226"/>
      <c r="H1488" s="166"/>
      <c r="I1488" s="166"/>
      <c r="J1488" s="174"/>
      <c r="K1488" s="174"/>
      <c r="L1488" s="176"/>
      <c r="M1488" s="174"/>
    </row>
    <row r="1489" spans="1:13" x14ac:dyDescent="0.2">
      <c r="A1489" s="174"/>
      <c r="B1489" s="174"/>
      <c r="C1489" s="174"/>
      <c r="D1489" s="174"/>
      <c r="E1489" s="174"/>
      <c r="F1489" s="176"/>
      <c r="G1489" s="226"/>
      <c r="H1489" s="166"/>
      <c r="I1489" s="166"/>
      <c r="J1489" s="174"/>
      <c r="K1489" s="174"/>
      <c r="L1489" s="176"/>
      <c r="M1489" s="174"/>
    </row>
    <row r="1490" spans="1:13" x14ac:dyDescent="0.2">
      <c r="A1490" s="174"/>
      <c r="B1490" s="174"/>
      <c r="C1490" s="174"/>
      <c r="D1490" s="174"/>
      <c r="E1490" s="174"/>
      <c r="F1490" s="176"/>
      <c r="G1490" s="226"/>
      <c r="H1490" s="166"/>
      <c r="I1490" s="166"/>
      <c r="J1490" s="174"/>
      <c r="K1490" s="174"/>
      <c r="L1490" s="176"/>
      <c r="M1490" s="174"/>
    </row>
    <row r="1491" spans="1:13" x14ac:dyDescent="0.2">
      <c r="A1491" s="174"/>
      <c r="B1491" s="174"/>
      <c r="C1491" s="174"/>
      <c r="D1491" s="174"/>
      <c r="E1491" s="174"/>
      <c r="F1491" s="176"/>
      <c r="G1491" s="226"/>
      <c r="H1491" s="166"/>
      <c r="I1491" s="166"/>
      <c r="J1491" s="174"/>
      <c r="K1491" s="174"/>
      <c r="L1491" s="176"/>
      <c r="M1491" s="174"/>
    </row>
    <row r="1492" spans="1:13" x14ac:dyDescent="0.2">
      <c r="A1492" s="174"/>
      <c r="B1492" s="174"/>
      <c r="C1492" s="174"/>
      <c r="D1492" s="174"/>
      <c r="E1492" s="174"/>
      <c r="F1492" s="176"/>
      <c r="G1492" s="226"/>
      <c r="H1492" s="166"/>
      <c r="I1492" s="166"/>
      <c r="J1492" s="174"/>
      <c r="K1492" s="174"/>
      <c r="L1492" s="176"/>
      <c r="M1492" s="174"/>
    </row>
    <row r="1493" spans="1:13" x14ac:dyDescent="0.2">
      <c r="A1493" s="174"/>
      <c r="B1493" s="174"/>
      <c r="C1493" s="174"/>
      <c r="D1493" s="174"/>
      <c r="E1493" s="174"/>
      <c r="F1493" s="176"/>
      <c r="G1493" s="226"/>
      <c r="H1493" s="166"/>
      <c r="I1493" s="166"/>
      <c r="J1493" s="174"/>
      <c r="K1493" s="174"/>
      <c r="L1493" s="176"/>
      <c r="M1493" s="174"/>
    </row>
    <row r="1494" spans="1:13" x14ac:dyDescent="0.2">
      <c r="A1494" s="174"/>
      <c r="B1494" s="174"/>
      <c r="C1494" s="174"/>
      <c r="D1494" s="174"/>
      <c r="E1494" s="174"/>
      <c r="F1494" s="176"/>
      <c r="G1494" s="226"/>
      <c r="H1494" s="166"/>
      <c r="I1494" s="166"/>
      <c r="J1494" s="174"/>
      <c r="K1494" s="174"/>
      <c r="L1494" s="176"/>
      <c r="M1494" s="174"/>
    </row>
    <row r="1495" spans="1:13" x14ac:dyDescent="0.2">
      <c r="A1495" s="174"/>
      <c r="B1495" s="174"/>
      <c r="C1495" s="174"/>
      <c r="D1495" s="174"/>
      <c r="E1495" s="174"/>
      <c r="F1495" s="176"/>
      <c r="G1495" s="226"/>
      <c r="H1495" s="166"/>
      <c r="I1495" s="166"/>
      <c r="J1495" s="174"/>
      <c r="K1495" s="174"/>
      <c r="L1495" s="176"/>
      <c r="M1495" s="174"/>
    </row>
    <row r="1496" spans="1:13" x14ac:dyDescent="0.2">
      <c r="A1496" s="174"/>
      <c r="B1496" s="174"/>
      <c r="C1496" s="174"/>
      <c r="D1496" s="174"/>
      <c r="E1496" s="174"/>
      <c r="F1496" s="176"/>
      <c r="G1496" s="226"/>
      <c r="H1496" s="166"/>
      <c r="I1496" s="166"/>
      <c r="J1496" s="174"/>
      <c r="K1496" s="174"/>
      <c r="L1496" s="176"/>
      <c r="M1496" s="174"/>
    </row>
    <row r="1497" spans="1:13" x14ac:dyDescent="0.2">
      <c r="A1497" s="174"/>
      <c r="B1497" s="174"/>
      <c r="C1497" s="174"/>
      <c r="D1497" s="174"/>
      <c r="E1497" s="174"/>
      <c r="F1497" s="176"/>
      <c r="G1497" s="226"/>
      <c r="H1497" s="166"/>
      <c r="I1497" s="166"/>
      <c r="J1497" s="174"/>
      <c r="K1497" s="174"/>
      <c r="L1497" s="176"/>
      <c r="M1497" s="174"/>
    </row>
    <row r="1498" spans="1:13" x14ac:dyDescent="0.2">
      <c r="A1498" s="174"/>
      <c r="B1498" s="174"/>
      <c r="C1498" s="174"/>
      <c r="D1498" s="174"/>
      <c r="E1498" s="174"/>
      <c r="F1498" s="176"/>
      <c r="G1498" s="226"/>
      <c r="H1498" s="166"/>
      <c r="I1498" s="166"/>
      <c r="J1498" s="174"/>
      <c r="K1498" s="174"/>
      <c r="L1498" s="176"/>
      <c r="M1498" s="174"/>
    </row>
    <row r="1499" spans="1:13" x14ac:dyDescent="0.2">
      <c r="A1499" s="174"/>
      <c r="B1499" s="174"/>
      <c r="C1499" s="174"/>
      <c r="D1499" s="174"/>
      <c r="E1499" s="174"/>
      <c r="F1499" s="176"/>
      <c r="G1499" s="226"/>
      <c r="H1499" s="166"/>
      <c r="I1499" s="166"/>
      <c r="J1499" s="174"/>
      <c r="K1499" s="174"/>
      <c r="L1499" s="176"/>
      <c r="M1499" s="174"/>
    </row>
    <row r="1500" spans="1:13" x14ac:dyDescent="0.2">
      <c r="A1500" s="174"/>
      <c r="B1500" s="174"/>
      <c r="C1500" s="174"/>
      <c r="D1500" s="174"/>
      <c r="E1500" s="174"/>
      <c r="F1500" s="176"/>
      <c r="G1500" s="226"/>
      <c r="H1500" s="166"/>
      <c r="I1500" s="166"/>
      <c r="J1500" s="174"/>
      <c r="K1500" s="174"/>
      <c r="L1500" s="176"/>
      <c r="M1500" s="174"/>
    </row>
    <row r="1501" spans="1:13" x14ac:dyDescent="0.2">
      <c r="A1501" s="174"/>
      <c r="B1501" s="174"/>
      <c r="C1501" s="174"/>
      <c r="D1501" s="174"/>
      <c r="E1501" s="174"/>
      <c r="F1501" s="176"/>
      <c r="G1501" s="226"/>
      <c r="H1501" s="166"/>
      <c r="I1501" s="166"/>
      <c r="J1501" s="174"/>
      <c r="K1501" s="174"/>
      <c r="L1501" s="176"/>
      <c r="M1501" s="174"/>
    </row>
    <row r="1502" spans="1:13" x14ac:dyDescent="0.2">
      <c r="A1502" s="174"/>
      <c r="B1502" s="174"/>
      <c r="C1502" s="174"/>
      <c r="D1502" s="174"/>
      <c r="E1502" s="174"/>
      <c r="F1502" s="176"/>
      <c r="G1502" s="226"/>
      <c r="H1502" s="166"/>
      <c r="I1502" s="166"/>
      <c r="J1502" s="174"/>
      <c r="K1502" s="174"/>
      <c r="L1502" s="176"/>
      <c r="M1502" s="174"/>
    </row>
    <row r="1503" spans="1:13" x14ac:dyDescent="0.2">
      <c r="A1503" s="174"/>
      <c r="B1503" s="174"/>
      <c r="C1503" s="174"/>
      <c r="D1503" s="174"/>
      <c r="E1503" s="174"/>
      <c r="F1503" s="176"/>
      <c r="G1503" s="226"/>
      <c r="H1503" s="166"/>
      <c r="I1503" s="166"/>
      <c r="J1503" s="174"/>
      <c r="K1503" s="174"/>
      <c r="L1503" s="176"/>
      <c r="M1503" s="174"/>
    </row>
    <row r="1504" spans="1:13" x14ac:dyDescent="0.2">
      <c r="A1504" s="174"/>
      <c r="B1504" s="174"/>
      <c r="C1504" s="174"/>
      <c r="D1504" s="174"/>
      <c r="E1504" s="174"/>
      <c r="F1504" s="176"/>
      <c r="G1504" s="226"/>
      <c r="H1504" s="166"/>
      <c r="I1504" s="166"/>
      <c r="J1504" s="174"/>
      <c r="K1504" s="174"/>
      <c r="L1504" s="176"/>
      <c r="M1504" s="174"/>
    </row>
    <row r="1505" spans="1:13" x14ac:dyDescent="0.2">
      <c r="A1505" s="174"/>
      <c r="B1505" s="174"/>
      <c r="C1505" s="174"/>
      <c r="D1505" s="174"/>
      <c r="E1505" s="174"/>
      <c r="F1505" s="176"/>
      <c r="G1505" s="226"/>
      <c r="H1505" s="166"/>
      <c r="I1505" s="166"/>
      <c r="J1505" s="174"/>
      <c r="K1505" s="174"/>
      <c r="L1505" s="176"/>
      <c r="M1505" s="174"/>
    </row>
    <row r="1506" spans="1:13" x14ac:dyDescent="0.2">
      <c r="A1506" s="174"/>
      <c r="B1506" s="174"/>
      <c r="C1506" s="174"/>
      <c r="D1506" s="174"/>
      <c r="E1506" s="174"/>
      <c r="F1506" s="176"/>
      <c r="G1506" s="226"/>
      <c r="H1506" s="166"/>
      <c r="I1506" s="166"/>
      <c r="J1506" s="174"/>
      <c r="K1506" s="174"/>
      <c r="L1506" s="176"/>
      <c r="M1506" s="174"/>
    </row>
    <row r="1507" spans="1:13" x14ac:dyDescent="0.2">
      <c r="A1507" s="174"/>
      <c r="B1507" s="174"/>
      <c r="C1507" s="174"/>
      <c r="D1507" s="174"/>
      <c r="E1507" s="174"/>
      <c r="F1507" s="176"/>
      <c r="G1507" s="226"/>
      <c r="H1507" s="166"/>
      <c r="I1507" s="166"/>
      <c r="J1507" s="174"/>
      <c r="K1507" s="174"/>
      <c r="L1507" s="176"/>
      <c r="M1507" s="174"/>
    </row>
    <row r="1508" spans="1:13" x14ac:dyDescent="0.2">
      <c r="A1508" s="174"/>
      <c r="B1508" s="174"/>
      <c r="C1508" s="174"/>
      <c r="D1508" s="174"/>
      <c r="E1508" s="174"/>
      <c r="F1508" s="176"/>
      <c r="G1508" s="226"/>
      <c r="H1508" s="166"/>
      <c r="I1508" s="166"/>
      <c r="J1508" s="174"/>
      <c r="K1508" s="174"/>
      <c r="L1508" s="176"/>
      <c r="M1508" s="174"/>
    </row>
    <row r="1509" spans="1:13" x14ac:dyDescent="0.2">
      <c r="A1509" s="174"/>
      <c r="B1509" s="174"/>
      <c r="C1509" s="174"/>
      <c r="D1509" s="174"/>
      <c r="E1509" s="174"/>
      <c r="F1509" s="176"/>
      <c r="G1509" s="226"/>
      <c r="H1509" s="166"/>
      <c r="I1509" s="166"/>
      <c r="J1509" s="174"/>
      <c r="K1509" s="174"/>
      <c r="L1509" s="176"/>
      <c r="M1509" s="174"/>
    </row>
    <row r="1510" spans="1:13" x14ac:dyDescent="0.2">
      <c r="A1510" s="174"/>
      <c r="B1510" s="174"/>
      <c r="C1510" s="174"/>
      <c r="D1510" s="174"/>
      <c r="E1510" s="174"/>
      <c r="F1510" s="176"/>
      <c r="G1510" s="226"/>
      <c r="H1510" s="166"/>
      <c r="I1510" s="166"/>
      <c r="J1510" s="174"/>
      <c r="K1510" s="174"/>
      <c r="L1510" s="176"/>
      <c r="M1510" s="174"/>
    </row>
    <row r="1511" spans="1:13" x14ac:dyDescent="0.2">
      <c r="A1511" s="174"/>
      <c r="B1511" s="174"/>
      <c r="C1511" s="174"/>
      <c r="D1511" s="174"/>
      <c r="E1511" s="174"/>
      <c r="F1511" s="176"/>
      <c r="G1511" s="226"/>
      <c r="H1511" s="166"/>
      <c r="I1511" s="166"/>
      <c r="J1511" s="174"/>
      <c r="K1511" s="174"/>
      <c r="L1511" s="176"/>
      <c r="M1511" s="174"/>
    </row>
    <row r="1512" spans="1:13" x14ac:dyDescent="0.2">
      <c r="A1512" s="174"/>
      <c r="B1512" s="174"/>
      <c r="C1512" s="174"/>
      <c r="D1512" s="174"/>
      <c r="E1512" s="174"/>
      <c r="F1512" s="176"/>
      <c r="G1512" s="226"/>
      <c r="H1512" s="166"/>
      <c r="I1512" s="166"/>
      <c r="J1512" s="174"/>
      <c r="K1512" s="174"/>
      <c r="L1512" s="176"/>
      <c r="M1512" s="174"/>
    </row>
    <row r="1513" spans="1:13" x14ac:dyDescent="0.2">
      <c r="A1513" s="174"/>
      <c r="B1513" s="174"/>
      <c r="C1513" s="174"/>
      <c r="D1513" s="174"/>
      <c r="E1513" s="174"/>
      <c r="F1513" s="176"/>
      <c r="G1513" s="226"/>
      <c r="H1513" s="166"/>
      <c r="I1513" s="166"/>
      <c r="J1513" s="174"/>
      <c r="K1513" s="174"/>
      <c r="L1513" s="176"/>
      <c r="M1513" s="174"/>
    </row>
    <row r="1514" spans="1:13" x14ac:dyDescent="0.2">
      <c r="A1514" s="174"/>
      <c r="B1514" s="174"/>
      <c r="C1514" s="174"/>
      <c r="D1514" s="174"/>
      <c r="E1514" s="174"/>
      <c r="F1514" s="176"/>
      <c r="G1514" s="226"/>
      <c r="H1514" s="166"/>
      <c r="I1514" s="166"/>
      <c r="J1514" s="174"/>
      <c r="K1514" s="174"/>
      <c r="L1514" s="176"/>
      <c r="M1514" s="174"/>
    </row>
    <row r="1515" spans="1:13" x14ac:dyDescent="0.2">
      <c r="A1515" s="174"/>
      <c r="B1515" s="174"/>
      <c r="C1515" s="174"/>
      <c r="D1515" s="174"/>
      <c r="E1515" s="174"/>
      <c r="F1515" s="176"/>
      <c r="G1515" s="226"/>
      <c r="H1515" s="166"/>
      <c r="I1515" s="166"/>
      <c r="J1515" s="174"/>
      <c r="K1515" s="174"/>
      <c r="L1515" s="176"/>
      <c r="M1515" s="174"/>
    </row>
    <row r="1516" spans="1:13" x14ac:dyDescent="0.2">
      <c r="A1516" s="174"/>
      <c r="B1516" s="174"/>
      <c r="C1516" s="174"/>
      <c r="D1516" s="174"/>
      <c r="E1516" s="174"/>
      <c r="F1516" s="176"/>
      <c r="G1516" s="226"/>
      <c r="H1516" s="166"/>
      <c r="I1516" s="166"/>
      <c r="J1516" s="174"/>
      <c r="K1516" s="174"/>
      <c r="L1516" s="176"/>
      <c r="M1516" s="174"/>
    </row>
    <row r="1517" spans="1:13" x14ac:dyDescent="0.2">
      <c r="A1517" s="174"/>
      <c r="B1517" s="174"/>
      <c r="C1517" s="174"/>
      <c r="D1517" s="174"/>
      <c r="E1517" s="174"/>
      <c r="F1517" s="176"/>
      <c r="G1517" s="226"/>
      <c r="H1517" s="166"/>
      <c r="I1517" s="166"/>
      <c r="J1517" s="174"/>
      <c r="K1517" s="174"/>
      <c r="L1517" s="176"/>
      <c r="M1517" s="174"/>
    </row>
    <row r="1518" spans="1:13" x14ac:dyDescent="0.2">
      <c r="A1518" s="174"/>
      <c r="B1518" s="174"/>
      <c r="C1518" s="174"/>
      <c r="D1518" s="174"/>
      <c r="E1518" s="174"/>
      <c r="F1518" s="176"/>
      <c r="G1518" s="226"/>
      <c r="H1518" s="166"/>
      <c r="I1518" s="166"/>
      <c r="J1518" s="174"/>
      <c r="K1518" s="174"/>
      <c r="L1518" s="176"/>
      <c r="M1518" s="174"/>
    </row>
    <row r="1519" spans="1:13" x14ac:dyDescent="0.2">
      <c r="A1519" s="174"/>
      <c r="B1519" s="174"/>
      <c r="C1519" s="174"/>
      <c r="D1519" s="174"/>
      <c r="E1519" s="174"/>
      <c r="F1519" s="176"/>
      <c r="G1519" s="226"/>
      <c r="H1519" s="166"/>
      <c r="I1519" s="166"/>
      <c r="J1519" s="174"/>
      <c r="K1519" s="174"/>
      <c r="L1519" s="176"/>
      <c r="M1519" s="174"/>
    </row>
    <row r="1520" spans="1:13" x14ac:dyDescent="0.2">
      <c r="A1520" s="174"/>
      <c r="B1520" s="174"/>
      <c r="C1520" s="174"/>
      <c r="D1520" s="174"/>
      <c r="E1520" s="174"/>
      <c r="F1520" s="176"/>
      <c r="G1520" s="226"/>
      <c r="H1520" s="166"/>
      <c r="I1520" s="166"/>
      <c r="J1520" s="174"/>
      <c r="K1520" s="174"/>
      <c r="L1520" s="176"/>
      <c r="M1520" s="174"/>
    </row>
    <row r="1521" spans="1:13" x14ac:dyDescent="0.2">
      <c r="A1521" s="174"/>
      <c r="B1521" s="174"/>
      <c r="C1521" s="174"/>
      <c r="D1521" s="174"/>
      <c r="E1521" s="174"/>
      <c r="F1521" s="176"/>
      <c r="G1521" s="226"/>
      <c r="H1521" s="166"/>
      <c r="I1521" s="166"/>
      <c r="J1521" s="174"/>
      <c r="K1521" s="174"/>
      <c r="L1521" s="176"/>
      <c r="M1521" s="174"/>
    </row>
    <row r="1522" spans="1:13" x14ac:dyDescent="0.2">
      <c r="A1522" s="174"/>
      <c r="B1522" s="174"/>
      <c r="C1522" s="174"/>
      <c r="D1522" s="174"/>
      <c r="E1522" s="174"/>
      <c r="F1522" s="176"/>
      <c r="G1522" s="226"/>
      <c r="H1522" s="166"/>
      <c r="I1522" s="166"/>
      <c r="J1522" s="174"/>
      <c r="K1522" s="174"/>
      <c r="L1522" s="176"/>
      <c r="M1522" s="174"/>
    </row>
    <row r="1523" spans="1:13" x14ac:dyDescent="0.2">
      <c r="A1523" s="174"/>
      <c r="B1523" s="174"/>
      <c r="C1523" s="174"/>
      <c r="D1523" s="174"/>
      <c r="E1523" s="174"/>
      <c r="F1523" s="176"/>
      <c r="G1523" s="226"/>
      <c r="H1523" s="166"/>
      <c r="I1523" s="166"/>
      <c r="J1523" s="174"/>
      <c r="K1523" s="174"/>
      <c r="L1523" s="176"/>
      <c r="M1523" s="174"/>
    </row>
    <row r="1524" spans="1:13" x14ac:dyDescent="0.2">
      <c r="A1524" s="174"/>
      <c r="B1524" s="174"/>
      <c r="C1524" s="174"/>
      <c r="D1524" s="174"/>
      <c r="E1524" s="174"/>
      <c r="F1524" s="176"/>
      <c r="G1524" s="226"/>
      <c r="H1524" s="166"/>
      <c r="I1524" s="166"/>
      <c r="J1524" s="174"/>
      <c r="K1524" s="174"/>
      <c r="L1524" s="176"/>
      <c r="M1524" s="174"/>
    </row>
    <row r="1525" spans="1:13" x14ac:dyDescent="0.2">
      <c r="A1525" s="174"/>
      <c r="B1525" s="174"/>
      <c r="C1525" s="174"/>
      <c r="D1525" s="174"/>
      <c r="E1525" s="174"/>
      <c r="F1525" s="176"/>
      <c r="G1525" s="226"/>
      <c r="H1525" s="166"/>
      <c r="I1525" s="166"/>
      <c r="J1525" s="174"/>
      <c r="K1525" s="174"/>
      <c r="L1525" s="176"/>
      <c r="M1525" s="174"/>
    </row>
    <row r="1526" spans="1:13" x14ac:dyDescent="0.2">
      <c r="A1526" s="174"/>
      <c r="B1526" s="174"/>
      <c r="C1526" s="174"/>
      <c r="D1526" s="174"/>
      <c r="E1526" s="174"/>
      <c r="F1526" s="176"/>
      <c r="G1526" s="226"/>
      <c r="H1526" s="166"/>
      <c r="I1526" s="166"/>
      <c r="J1526" s="174"/>
      <c r="K1526" s="174"/>
      <c r="L1526" s="176"/>
      <c r="M1526" s="174"/>
    </row>
    <row r="1527" spans="1:13" x14ac:dyDescent="0.2">
      <c r="A1527" s="174"/>
      <c r="B1527" s="174"/>
      <c r="C1527" s="174"/>
      <c r="D1527" s="174"/>
      <c r="E1527" s="174"/>
      <c r="F1527" s="176"/>
      <c r="G1527" s="226"/>
      <c r="H1527" s="166"/>
      <c r="I1527" s="166"/>
      <c r="J1527" s="174"/>
      <c r="K1527" s="174"/>
      <c r="L1527" s="176"/>
      <c r="M1527" s="174"/>
    </row>
    <row r="1528" spans="1:13" x14ac:dyDescent="0.2">
      <c r="A1528" s="174"/>
      <c r="B1528" s="174"/>
      <c r="C1528" s="174"/>
      <c r="D1528" s="174"/>
      <c r="E1528" s="174"/>
      <c r="F1528" s="176"/>
      <c r="G1528" s="226"/>
      <c r="H1528" s="166"/>
      <c r="I1528" s="166"/>
      <c r="J1528" s="174"/>
      <c r="K1528" s="174"/>
      <c r="L1528" s="176"/>
      <c r="M1528" s="174"/>
    </row>
    <row r="1529" spans="1:13" x14ac:dyDescent="0.2">
      <c r="A1529" s="174"/>
      <c r="B1529" s="174"/>
      <c r="C1529" s="174"/>
      <c r="D1529" s="174"/>
      <c r="E1529" s="174"/>
      <c r="F1529" s="176"/>
      <c r="G1529" s="226"/>
      <c r="H1529" s="166"/>
      <c r="I1529" s="166"/>
      <c r="J1529" s="174"/>
      <c r="K1529" s="174"/>
      <c r="L1529" s="176"/>
      <c r="M1529" s="174"/>
    </row>
    <row r="1530" spans="1:13" x14ac:dyDescent="0.2">
      <c r="A1530" s="174"/>
      <c r="B1530" s="174"/>
      <c r="C1530" s="174"/>
      <c r="D1530" s="174"/>
      <c r="E1530" s="174"/>
      <c r="F1530" s="176"/>
      <c r="G1530" s="226"/>
      <c r="H1530" s="166"/>
      <c r="I1530" s="166"/>
      <c r="J1530" s="174"/>
      <c r="K1530" s="174"/>
      <c r="L1530" s="176"/>
      <c r="M1530" s="174"/>
    </row>
    <row r="1531" spans="1:13" x14ac:dyDescent="0.2">
      <c r="A1531" s="174"/>
      <c r="B1531" s="174"/>
      <c r="C1531" s="174"/>
      <c r="D1531" s="174"/>
      <c r="E1531" s="174"/>
      <c r="F1531" s="176"/>
      <c r="G1531" s="226"/>
      <c r="H1531" s="166"/>
      <c r="I1531" s="166"/>
      <c r="J1531" s="174"/>
      <c r="K1531" s="174"/>
      <c r="L1531" s="176"/>
      <c r="M1531" s="174"/>
    </row>
    <row r="1532" spans="1:13" x14ac:dyDescent="0.2">
      <c r="A1532" s="174"/>
      <c r="B1532" s="174"/>
      <c r="C1532" s="174"/>
      <c r="D1532" s="174"/>
      <c r="E1532" s="174"/>
      <c r="F1532" s="176"/>
      <c r="G1532" s="226"/>
      <c r="H1532" s="166"/>
      <c r="I1532" s="166"/>
      <c r="J1532" s="174"/>
      <c r="K1532" s="174"/>
      <c r="L1532" s="176"/>
      <c r="M1532" s="174"/>
    </row>
    <row r="1533" spans="1:13" x14ac:dyDescent="0.2">
      <c r="A1533" s="174"/>
      <c r="B1533" s="174"/>
      <c r="C1533" s="174"/>
      <c r="D1533" s="174"/>
      <c r="E1533" s="174"/>
      <c r="F1533" s="176"/>
      <c r="G1533" s="226"/>
      <c r="H1533" s="166"/>
      <c r="I1533" s="166"/>
      <c r="J1533" s="174"/>
      <c r="K1533" s="174"/>
      <c r="L1533" s="176"/>
      <c r="M1533" s="174"/>
    </row>
    <row r="1534" spans="1:13" x14ac:dyDescent="0.2">
      <c r="A1534" s="174"/>
      <c r="B1534" s="174"/>
      <c r="C1534" s="174"/>
      <c r="D1534" s="174"/>
      <c r="E1534" s="174"/>
      <c r="F1534" s="176"/>
      <c r="G1534" s="226"/>
      <c r="H1534" s="166"/>
      <c r="I1534" s="166"/>
      <c r="J1534" s="174"/>
      <c r="K1534" s="174"/>
      <c r="L1534" s="176"/>
      <c r="M1534" s="174"/>
    </row>
    <row r="1535" spans="1:13" x14ac:dyDescent="0.2">
      <c r="A1535" s="174"/>
      <c r="B1535" s="174"/>
      <c r="C1535" s="174"/>
      <c r="D1535" s="174"/>
      <c r="E1535" s="174"/>
      <c r="F1535" s="176"/>
      <c r="G1535" s="226"/>
      <c r="H1535" s="166"/>
      <c r="I1535" s="166"/>
      <c r="J1535" s="174"/>
      <c r="K1535" s="174"/>
      <c r="L1535" s="176"/>
      <c r="M1535" s="174"/>
    </row>
    <row r="1536" spans="1:13" x14ac:dyDescent="0.2">
      <c r="A1536" s="174"/>
      <c r="B1536" s="174"/>
      <c r="C1536" s="174"/>
      <c r="D1536" s="174"/>
      <c r="E1536" s="174"/>
      <c r="F1536" s="176"/>
      <c r="G1536" s="226"/>
      <c r="H1536" s="166"/>
      <c r="I1536" s="166"/>
      <c r="J1536" s="174"/>
      <c r="K1536" s="174"/>
      <c r="L1536" s="176"/>
      <c r="M1536" s="174"/>
    </row>
    <row r="1537" spans="1:13" x14ac:dyDescent="0.2">
      <c r="A1537" s="174"/>
      <c r="B1537" s="174"/>
      <c r="C1537" s="174"/>
      <c r="D1537" s="174"/>
      <c r="E1537" s="174"/>
      <c r="F1537" s="176"/>
      <c r="G1537" s="226"/>
      <c r="H1537" s="166"/>
      <c r="I1537" s="166"/>
      <c r="J1537" s="174"/>
      <c r="K1537" s="174"/>
      <c r="L1537" s="176"/>
      <c r="M1537" s="174"/>
    </row>
    <row r="1538" spans="1:13" x14ac:dyDescent="0.2">
      <c r="A1538" s="174"/>
      <c r="B1538" s="174"/>
      <c r="C1538" s="174"/>
      <c r="D1538" s="174"/>
      <c r="E1538" s="174"/>
      <c r="F1538" s="176"/>
      <c r="G1538" s="226"/>
      <c r="H1538" s="166"/>
      <c r="I1538" s="166"/>
      <c r="J1538" s="174"/>
      <c r="K1538" s="174"/>
      <c r="L1538" s="176"/>
      <c r="M1538" s="174"/>
    </row>
    <row r="1539" spans="1:13" x14ac:dyDescent="0.2">
      <c r="A1539" s="174"/>
      <c r="B1539" s="174"/>
      <c r="C1539" s="174"/>
      <c r="D1539" s="174"/>
      <c r="E1539" s="174"/>
      <c r="F1539" s="176"/>
      <c r="G1539" s="226"/>
      <c r="H1539" s="166"/>
      <c r="I1539" s="166"/>
      <c r="J1539" s="174"/>
      <c r="K1539" s="174"/>
      <c r="L1539" s="176"/>
      <c r="M1539" s="174"/>
    </row>
    <row r="1540" spans="1:13" x14ac:dyDescent="0.2">
      <c r="A1540" s="174"/>
      <c r="B1540" s="174"/>
      <c r="C1540" s="174"/>
      <c r="D1540" s="174"/>
      <c r="E1540" s="174"/>
      <c r="F1540" s="176"/>
      <c r="G1540" s="226"/>
      <c r="H1540" s="166"/>
      <c r="I1540" s="166"/>
      <c r="J1540" s="174"/>
      <c r="K1540" s="174"/>
      <c r="L1540" s="176"/>
      <c r="M1540" s="174"/>
    </row>
    <row r="1541" spans="1:13" x14ac:dyDescent="0.2">
      <c r="A1541" s="174"/>
      <c r="B1541" s="174"/>
      <c r="C1541" s="174"/>
      <c r="D1541" s="174"/>
      <c r="E1541" s="174"/>
      <c r="F1541" s="176"/>
      <c r="G1541" s="226"/>
      <c r="H1541" s="166"/>
      <c r="I1541" s="166"/>
      <c r="J1541" s="174"/>
      <c r="K1541" s="174"/>
      <c r="L1541" s="176"/>
      <c r="M1541" s="174"/>
    </row>
    <row r="1542" spans="1:13" x14ac:dyDescent="0.2">
      <c r="A1542" s="174"/>
      <c r="B1542" s="174"/>
      <c r="C1542" s="174"/>
      <c r="D1542" s="174"/>
      <c r="E1542" s="174"/>
      <c r="F1542" s="176"/>
      <c r="G1542" s="226"/>
      <c r="H1542" s="166"/>
      <c r="I1542" s="166"/>
      <c r="J1542" s="174"/>
      <c r="K1542" s="174"/>
      <c r="L1542" s="176"/>
      <c r="M1542" s="174"/>
    </row>
    <row r="1543" spans="1:13" x14ac:dyDescent="0.2">
      <c r="A1543" s="174"/>
      <c r="B1543" s="174"/>
      <c r="C1543" s="174"/>
      <c r="D1543" s="174"/>
      <c r="E1543" s="174"/>
      <c r="F1543" s="176"/>
      <c r="G1543" s="226"/>
      <c r="H1543" s="166"/>
      <c r="I1543" s="166"/>
      <c r="J1543" s="174"/>
      <c r="K1543" s="174"/>
      <c r="L1543" s="176"/>
      <c r="M1543" s="174"/>
    </row>
    <row r="1544" spans="1:13" x14ac:dyDescent="0.2">
      <c r="A1544" s="174"/>
      <c r="B1544" s="174"/>
      <c r="C1544" s="174"/>
      <c r="D1544" s="174"/>
      <c r="E1544" s="174"/>
      <c r="F1544" s="176"/>
      <c r="G1544" s="226"/>
      <c r="H1544" s="166"/>
      <c r="I1544" s="166"/>
      <c r="J1544" s="174"/>
      <c r="K1544" s="174"/>
      <c r="L1544" s="176"/>
      <c r="M1544" s="174"/>
    </row>
    <row r="1545" spans="1:13" x14ac:dyDescent="0.2">
      <c r="A1545" s="174"/>
      <c r="B1545" s="174"/>
      <c r="C1545" s="174"/>
      <c r="D1545" s="174"/>
      <c r="E1545" s="174"/>
      <c r="F1545" s="176"/>
      <c r="G1545" s="226"/>
      <c r="H1545" s="166"/>
      <c r="I1545" s="166"/>
      <c r="J1545" s="174"/>
      <c r="K1545" s="174"/>
      <c r="L1545" s="176"/>
      <c r="M1545" s="174"/>
    </row>
    <row r="1546" spans="1:13" x14ac:dyDescent="0.2">
      <c r="A1546" s="174"/>
      <c r="B1546" s="174"/>
      <c r="C1546" s="174"/>
      <c r="D1546" s="174"/>
      <c r="E1546" s="174"/>
      <c r="F1546" s="176"/>
      <c r="G1546" s="226"/>
      <c r="H1546" s="166"/>
      <c r="I1546" s="166"/>
      <c r="J1546" s="174"/>
      <c r="K1546" s="174"/>
      <c r="L1546" s="176"/>
      <c r="M1546" s="174"/>
    </row>
    <row r="1547" spans="1:13" x14ac:dyDescent="0.2">
      <c r="A1547" s="174"/>
      <c r="B1547" s="174"/>
      <c r="C1547" s="174"/>
      <c r="D1547" s="174"/>
      <c r="E1547" s="174"/>
      <c r="F1547" s="176"/>
      <c r="G1547" s="226"/>
      <c r="H1547" s="166"/>
      <c r="I1547" s="166"/>
      <c r="J1547" s="174"/>
      <c r="K1547" s="174"/>
      <c r="L1547" s="176"/>
      <c r="M1547" s="174"/>
    </row>
    <row r="1548" spans="1:13" x14ac:dyDescent="0.2">
      <c r="A1548" s="174"/>
      <c r="B1548" s="174"/>
      <c r="C1548" s="174"/>
      <c r="D1548" s="174"/>
      <c r="E1548" s="174"/>
      <c r="F1548" s="176"/>
      <c r="G1548" s="226"/>
      <c r="H1548" s="166"/>
      <c r="I1548" s="166"/>
      <c r="J1548" s="174"/>
      <c r="K1548" s="174"/>
      <c r="L1548" s="176"/>
      <c r="M1548" s="174"/>
    </row>
    <row r="1549" spans="1:13" x14ac:dyDescent="0.2">
      <c r="A1549" s="174"/>
      <c r="B1549" s="174"/>
      <c r="C1549" s="174"/>
      <c r="D1549" s="174"/>
      <c r="E1549" s="174"/>
      <c r="F1549" s="176"/>
      <c r="G1549" s="226"/>
      <c r="H1549" s="166"/>
      <c r="I1549" s="166"/>
      <c r="J1549" s="174"/>
      <c r="K1549" s="174"/>
      <c r="L1549" s="176"/>
      <c r="M1549" s="174"/>
    </row>
    <row r="1550" spans="1:13" x14ac:dyDescent="0.2">
      <c r="A1550" s="174"/>
      <c r="B1550" s="174"/>
      <c r="C1550" s="174"/>
      <c r="D1550" s="174"/>
      <c r="E1550" s="174"/>
      <c r="F1550" s="176"/>
      <c r="G1550" s="226"/>
      <c r="H1550" s="166"/>
      <c r="I1550" s="166"/>
      <c r="J1550" s="174"/>
      <c r="K1550" s="174"/>
      <c r="L1550" s="176"/>
      <c r="M1550" s="174"/>
    </row>
    <row r="1551" spans="1:13" x14ac:dyDescent="0.2">
      <c r="A1551" s="174"/>
      <c r="B1551" s="174"/>
      <c r="C1551" s="174"/>
      <c r="D1551" s="174"/>
      <c r="E1551" s="174"/>
      <c r="F1551" s="176"/>
      <c r="G1551" s="226"/>
      <c r="H1551" s="166"/>
      <c r="I1551" s="166"/>
      <c r="J1551" s="174"/>
      <c r="K1551" s="174"/>
      <c r="L1551" s="176"/>
      <c r="M1551" s="174"/>
    </row>
    <row r="1552" spans="1:13" x14ac:dyDescent="0.2">
      <c r="A1552" s="174"/>
      <c r="B1552" s="174"/>
      <c r="C1552" s="174"/>
      <c r="D1552" s="174"/>
      <c r="E1552" s="174"/>
      <c r="F1552" s="176"/>
      <c r="G1552" s="226"/>
      <c r="H1552" s="166"/>
      <c r="I1552" s="166"/>
      <c r="J1552" s="174"/>
      <c r="K1552" s="174"/>
      <c r="L1552" s="176"/>
      <c r="M1552" s="174"/>
    </row>
    <row r="1553" spans="1:13" x14ac:dyDescent="0.2">
      <c r="A1553" s="174"/>
      <c r="B1553" s="174"/>
      <c r="C1553" s="174"/>
      <c r="D1553" s="174"/>
      <c r="E1553" s="174"/>
      <c r="F1553" s="176"/>
      <c r="G1553" s="226"/>
      <c r="H1553" s="166"/>
      <c r="I1553" s="166"/>
      <c r="J1553" s="174"/>
      <c r="K1553" s="174"/>
      <c r="L1553" s="176"/>
      <c r="M1553" s="174"/>
    </row>
    <row r="1554" spans="1:13" x14ac:dyDescent="0.2">
      <c r="A1554" s="174"/>
      <c r="B1554" s="174"/>
      <c r="C1554" s="174"/>
      <c r="D1554" s="174"/>
      <c r="E1554" s="174"/>
      <c r="F1554" s="176"/>
      <c r="G1554" s="226"/>
      <c r="H1554" s="166"/>
      <c r="I1554" s="166"/>
      <c r="J1554" s="174"/>
      <c r="K1554" s="174"/>
      <c r="L1554" s="176"/>
      <c r="M1554" s="174"/>
    </row>
    <row r="1555" spans="1:13" x14ac:dyDescent="0.2">
      <c r="A1555" s="174"/>
      <c r="B1555" s="174"/>
      <c r="C1555" s="174"/>
      <c r="D1555" s="174"/>
      <c r="E1555" s="174"/>
      <c r="F1555" s="176"/>
      <c r="G1555" s="226"/>
      <c r="H1555" s="166"/>
      <c r="I1555" s="166"/>
      <c r="J1555" s="174"/>
      <c r="K1555" s="174"/>
      <c r="L1555" s="176"/>
      <c r="M1555" s="174"/>
    </row>
    <row r="1556" spans="1:13" x14ac:dyDescent="0.2">
      <c r="A1556" s="174"/>
      <c r="B1556" s="174"/>
      <c r="C1556" s="174"/>
      <c r="D1556" s="174"/>
      <c r="E1556" s="174"/>
      <c r="F1556" s="176"/>
      <c r="G1556" s="226"/>
      <c r="H1556" s="166"/>
      <c r="I1556" s="166"/>
      <c r="J1556" s="174"/>
      <c r="K1556" s="174"/>
      <c r="L1556" s="176"/>
      <c r="M1556" s="174"/>
    </row>
    <row r="1557" spans="1:13" x14ac:dyDescent="0.2">
      <c r="A1557" s="174"/>
      <c r="B1557" s="174"/>
      <c r="C1557" s="174"/>
      <c r="D1557" s="174"/>
      <c r="E1557" s="174"/>
      <c r="F1557" s="176"/>
      <c r="G1557" s="226"/>
      <c r="H1557" s="166"/>
      <c r="I1557" s="166"/>
      <c r="J1557" s="174"/>
      <c r="K1557" s="174"/>
      <c r="L1557" s="176"/>
      <c r="M1557" s="174"/>
    </row>
    <row r="1558" spans="1:13" x14ac:dyDescent="0.2">
      <c r="A1558" s="174"/>
      <c r="B1558" s="174"/>
      <c r="C1558" s="174"/>
      <c r="D1558" s="174"/>
      <c r="E1558" s="174"/>
      <c r="F1558" s="176"/>
      <c r="G1558" s="226"/>
      <c r="H1558" s="166"/>
      <c r="I1558" s="166"/>
      <c r="J1558" s="174"/>
      <c r="K1558" s="174"/>
      <c r="L1558" s="176"/>
      <c r="M1558" s="174"/>
    </row>
    <row r="1559" spans="1:13" x14ac:dyDescent="0.2">
      <c r="A1559" s="174"/>
      <c r="B1559" s="174"/>
      <c r="C1559" s="174"/>
      <c r="D1559" s="174"/>
      <c r="E1559" s="174"/>
      <c r="F1559" s="176"/>
      <c r="G1559" s="226"/>
      <c r="H1559" s="166"/>
      <c r="I1559" s="166"/>
      <c r="J1559" s="174"/>
      <c r="K1559" s="174"/>
      <c r="L1559" s="176"/>
      <c r="M1559" s="174"/>
    </row>
    <row r="1560" spans="1:13" x14ac:dyDescent="0.2">
      <c r="A1560" s="174"/>
      <c r="B1560" s="174"/>
      <c r="C1560" s="174"/>
      <c r="D1560" s="174"/>
      <c r="E1560" s="174"/>
      <c r="F1560" s="176"/>
      <c r="G1560" s="226"/>
      <c r="H1560" s="166"/>
      <c r="I1560" s="166"/>
      <c r="J1560" s="174"/>
      <c r="K1560" s="174"/>
      <c r="L1560" s="176"/>
      <c r="M1560" s="174"/>
    </row>
    <row r="1561" spans="1:13" x14ac:dyDescent="0.2">
      <c r="A1561" s="174"/>
      <c r="B1561" s="174"/>
      <c r="C1561" s="174"/>
      <c r="D1561" s="174"/>
      <c r="E1561" s="174"/>
      <c r="F1561" s="176"/>
      <c r="G1561" s="226"/>
      <c r="H1561" s="166"/>
      <c r="I1561" s="166"/>
      <c r="J1561" s="174"/>
      <c r="K1561" s="174"/>
      <c r="L1561" s="176"/>
      <c r="M1561" s="174"/>
    </row>
    <row r="1562" spans="1:13" x14ac:dyDescent="0.2">
      <c r="A1562" s="174"/>
      <c r="B1562" s="174"/>
      <c r="C1562" s="174"/>
      <c r="D1562" s="174"/>
      <c r="E1562" s="174"/>
      <c r="F1562" s="176"/>
      <c r="G1562" s="226"/>
      <c r="H1562" s="166"/>
      <c r="I1562" s="166"/>
      <c r="J1562" s="174"/>
      <c r="K1562" s="174"/>
      <c r="L1562" s="176"/>
      <c r="M1562" s="174"/>
    </row>
    <row r="1563" spans="1:13" x14ac:dyDescent="0.2">
      <c r="A1563" s="174"/>
      <c r="B1563" s="174"/>
      <c r="C1563" s="174"/>
      <c r="D1563" s="174"/>
      <c r="E1563" s="174"/>
      <c r="F1563" s="176"/>
      <c r="G1563" s="226"/>
      <c r="H1563" s="166"/>
      <c r="I1563" s="166"/>
      <c r="J1563" s="174"/>
      <c r="K1563" s="174"/>
      <c r="L1563" s="176"/>
      <c r="M1563" s="174"/>
    </row>
    <row r="1564" spans="1:13" x14ac:dyDescent="0.2">
      <c r="A1564" s="174"/>
      <c r="B1564" s="174"/>
      <c r="C1564" s="174"/>
      <c r="D1564" s="174"/>
      <c r="E1564" s="174"/>
      <c r="F1564" s="176"/>
      <c r="G1564" s="226"/>
      <c r="H1564" s="166"/>
      <c r="I1564" s="166"/>
      <c r="J1564" s="174"/>
      <c r="K1564" s="174"/>
      <c r="L1564" s="176"/>
      <c r="M1564" s="174"/>
    </row>
    <row r="1565" spans="1:13" x14ac:dyDescent="0.2">
      <c r="A1565" s="174"/>
      <c r="B1565" s="174"/>
      <c r="C1565" s="174"/>
      <c r="D1565" s="174"/>
      <c r="E1565" s="174"/>
      <c r="F1565" s="176"/>
      <c r="G1565" s="226"/>
      <c r="H1565" s="166"/>
      <c r="I1565" s="166"/>
      <c r="J1565" s="174"/>
      <c r="K1565" s="174"/>
      <c r="L1565" s="176"/>
      <c r="M1565" s="174"/>
    </row>
    <row r="1566" spans="1:13" x14ac:dyDescent="0.2">
      <c r="A1566" s="174"/>
      <c r="B1566" s="174"/>
      <c r="C1566" s="174"/>
      <c r="D1566" s="174"/>
      <c r="E1566" s="174"/>
      <c r="F1566" s="176"/>
      <c r="G1566" s="226"/>
      <c r="H1566" s="166"/>
      <c r="I1566" s="166"/>
      <c r="J1566" s="174"/>
      <c r="K1566" s="174"/>
      <c r="L1566" s="176"/>
      <c r="M1566" s="174"/>
    </row>
    <row r="1567" spans="1:13" x14ac:dyDescent="0.2">
      <c r="A1567" s="174"/>
      <c r="B1567" s="174"/>
      <c r="C1567" s="174"/>
      <c r="D1567" s="174"/>
      <c r="E1567" s="174"/>
      <c r="F1567" s="176"/>
      <c r="G1567" s="226"/>
      <c r="H1567" s="166"/>
      <c r="I1567" s="166"/>
      <c r="J1567" s="174"/>
      <c r="K1567" s="174"/>
      <c r="L1567" s="176"/>
      <c r="M1567" s="174"/>
    </row>
    <row r="1568" spans="1:13" x14ac:dyDescent="0.2">
      <c r="A1568" s="174"/>
      <c r="B1568" s="174"/>
      <c r="C1568" s="174"/>
      <c r="D1568" s="174"/>
      <c r="E1568" s="174"/>
      <c r="F1568" s="176"/>
      <c r="G1568" s="226"/>
      <c r="H1568" s="166"/>
      <c r="I1568" s="166"/>
      <c r="J1568" s="174"/>
      <c r="K1568" s="174"/>
      <c r="L1568" s="176"/>
      <c r="M1568" s="174"/>
    </row>
    <row r="1569" spans="1:13" x14ac:dyDescent="0.2">
      <c r="A1569" s="174"/>
      <c r="B1569" s="174"/>
      <c r="C1569" s="174"/>
      <c r="D1569" s="174"/>
      <c r="E1569" s="174"/>
      <c r="F1569" s="176"/>
      <c r="G1569" s="226"/>
      <c r="H1569" s="166"/>
      <c r="I1569" s="166"/>
      <c r="J1569" s="174"/>
      <c r="K1569" s="174"/>
      <c r="L1569" s="176"/>
      <c r="M1569" s="174"/>
    </row>
    <row r="1570" spans="1:13" x14ac:dyDescent="0.2">
      <c r="A1570" s="174"/>
      <c r="B1570" s="174"/>
      <c r="C1570" s="174"/>
      <c r="D1570" s="174"/>
      <c r="E1570" s="174"/>
      <c r="F1570" s="176"/>
      <c r="G1570" s="226"/>
      <c r="H1570" s="166"/>
      <c r="I1570" s="166"/>
      <c r="J1570" s="174"/>
      <c r="K1570" s="174"/>
      <c r="L1570" s="176"/>
      <c r="M1570" s="174"/>
    </row>
    <row r="1571" spans="1:13" x14ac:dyDescent="0.2">
      <c r="A1571" s="174"/>
      <c r="B1571" s="174"/>
      <c r="C1571" s="174"/>
      <c r="D1571" s="174"/>
      <c r="E1571" s="174"/>
      <c r="F1571" s="176"/>
      <c r="G1571" s="226"/>
      <c r="H1571" s="166"/>
      <c r="I1571" s="166"/>
      <c r="J1571" s="174"/>
      <c r="K1571" s="174"/>
      <c r="L1571" s="176"/>
      <c r="M1571" s="174"/>
    </row>
    <row r="1572" spans="1:13" x14ac:dyDescent="0.2">
      <c r="A1572" s="174"/>
      <c r="B1572" s="174"/>
      <c r="C1572" s="174"/>
      <c r="D1572" s="174"/>
      <c r="E1572" s="174"/>
      <c r="F1572" s="176"/>
      <c r="G1572" s="226"/>
      <c r="H1572" s="166"/>
      <c r="I1572" s="166"/>
      <c r="J1572" s="174"/>
      <c r="K1572" s="174"/>
      <c r="L1572" s="176"/>
      <c r="M1572" s="174"/>
    </row>
    <row r="1573" spans="1:13" x14ac:dyDescent="0.2">
      <c r="A1573" s="174"/>
      <c r="B1573" s="174"/>
      <c r="C1573" s="174"/>
      <c r="D1573" s="174"/>
      <c r="E1573" s="174"/>
      <c r="F1573" s="176"/>
      <c r="G1573" s="226"/>
      <c r="H1573" s="166"/>
      <c r="I1573" s="166"/>
      <c r="J1573" s="174"/>
      <c r="K1573" s="174"/>
      <c r="L1573" s="176"/>
      <c r="M1573" s="174"/>
    </row>
    <row r="1574" spans="1:13" x14ac:dyDescent="0.2">
      <c r="A1574" s="174"/>
      <c r="B1574" s="174"/>
      <c r="C1574" s="174"/>
      <c r="D1574" s="174"/>
      <c r="E1574" s="174"/>
      <c r="F1574" s="176"/>
      <c r="G1574" s="226"/>
      <c r="H1574" s="166"/>
      <c r="I1574" s="166"/>
      <c r="J1574" s="174"/>
      <c r="K1574" s="174"/>
      <c r="L1574" s="176"/>
      <c r="M1574" s="174"/>
    </row>
    <row r="1575" spans="1:13" x14ac:dyDescent="0.2">
      <c r="A1575" s="174"/>
      <c r="B1575" s="174"/>
      <c r="C1575" s="174"/>
      <c r="D1575" s="174"/>
      <c r="E1575" s="174"/>
      <c r="F1575" s="176"/>
      <c r="G1575" s="226"/>
      <c r="H1575" s="166"/>
      <c r="I1575" s="166"/>
      <c r="J1575" s="174"/>
      <c r="K1575" s="174"/>
      <c r="L1575" s="176"/>
      <c r="M1575" s="174"/>
    </row>
    <row r="1576" spans="1:13" x14ac:dyDescent="0.2">
      <c r="A1576" s="174"/>
      <c r="B1576" s="174"/>
      <c r="C1576" s="174"/>
      <c r="D1576" s="174"/>
      <c r="E1576" s="174"/>
      <c r="F1576" s="176"/>
      <c r="G1576" s="226"/>
      <c r="H1576" s="166"/>
      <c r="I1576" s="166"/>
      <c r="J1576" s="174"/>
      <c r="K1576" s="174"/>
      <c r="L1576" s="176"/>
      <c r="M1576" s="174"/>
    </row>
    <row r="1577" spans="1:13" x14ac:dyDescent="0.2">
      <c r="A1577" s="174"/>
      <c r="B1577" s="174"/>
      <c r="C1577" s="174"/>
      <c r="D1577" s="174"/>
      <c r="E1577" s="174"/>
      <c r="F1577" s="176"/>
      <c r="G1577" s="226"/>
      <c r="H1577" s="166"/>
      <c r="I1577" s="166"/>
      <c r="J1577" s="174"/>
      <c r="K1577" s="174"/>
      <c r="L1577" s="176"/>
      <c r="M1577" s="174"/>
    </row>
    <row r="1578" spans="1:13" x14ac:dyDescent="0.2">
      <c r="A1578" s="174"/>
      <c r="B1578" s="174"/>
      <c r="C1578" s="174"/>
      <c r="D1578" s="174"/>
      <c r="E1578" s="174"/>
      <c r="F1578" s="176"/>
      <c r="G1578" s="226"/>
      <c r="H1578" s="166"/>
      <c r="I1578" s="166"/>
      <c r="J1578" s="174"/>
      <c r="K1578" s="174"/>
      <c r="L1578" s="176"/>
      <c r="M1578" s="174"/>
    </row>
    <row r="1579" spans="1:13" x14ac:dyDescent="0.2">
      <c r="A1579" s="174"/>
      <c r="B1579" s="174"/>
      <c r="C1579" s="174"/>
      <c r="D1579" s="174"/>
      <c r="E1579" s="174"/>
      <c r="F1579" s="176"/>
      <c r="G1579" s="226"/>
      <c r="H1579" s="166"/>
      <c r="I1579" s="166"/>
      <c r="J1579" s="174"/>
      <c r="K1579" s="174"/>
      <c r="L1579" s="176"/>
      <c r="M1579" s="174"/>
    </row>
    <row r="1580" spans="1:13" x14ac:dyDescent="0.2">
      <c r="A1580" s="174"/>
      <c r="B1580" s="174"/>
      <c r="C1580" s="174"/>
      <c r="D1580" s="174"/>
      <c r="E1580" s="174"/>
      <c r="F1580" s="176"/>
      <c r="G1580" s="226"/>
      <c r="H1580" s="166"/>
      <c r="I1580" s="166"/>
      <c r="J1580" s="174"/>
      <c r="K1580" s="174"/>
      <c r="L1580" s="176"/>
      <c r="M1580" s="174"/>
    </row>
    <row r="1581" spans="1:13" x14ac:dyDescent="0.2">
      <c r="A1581" s="174"/>
      <c r="B1581" s="174"/>
      <c r="C1581" s="174"/>
      <c r="D1581" s="174"/>
      <c r="E1581" s="174"/>
      <c r="F1581" s="176"/>
      <c r="G1581" s="226"/>
      <c r="H1581" s="166"/>
      <c r="I1581" s="166"/>
      <c r="J1581" s="174"/>
      <c r="K1581" s="174"/>
      <c r="L1581" s="176"/>
      <c r="M1581" s="174"/>
    </row>
    <row r="1582" spans="1:13" x14ac:dyDescent="0.2">
      <c r="A1582" s="174"/>
      <c r="B1582" s="174"/>
      <c r="C1582" s="174"/>
      <c r="D1582" s="174"/>
      <c r="E1582" s="174"/>
      <c r="F1582" s="176"/>
      <c r="G1582" s="226"/>
      <c r="H1582" s="166"/>
      <c r="I1582" s="166"/>
      <c r="J1582" s="174"/>
      <c r="K1582" s="174"/>
      <c r="L1582" s="176"/>
      <c r="M1582" s="174"/>
    </row>
    <row r="1583" spans="1:13" x14ac:dyDescent="0.2">
      <c r="A1583" s="174"/>
      <c r="B1583" s="174"/>
      <c r="C1583" s="174"/>
      <c r="D1583" s="174"/>
      <c r="E1583" s="174"/>
      <c r="F1583" s="176"/>
      <c r="G1583" s="226"/>
      <c r="H1583" s="166"/>
      <c r="I1583" s="166"/>
      <c r="J1583" s="174"/>
      <c r="K1583" s="174"/>
      <c r="L1583" s="176"/>
      <c r="M1583" s="174"/>
    </row>
    <row r="1584" spans="1:13" x14ac:dyDescent="0.2">
      <c r="A1584" s="174"/>
      <c r="B1584" s="174"/>
      <c r="C1584" s="174"/>
      <c r="D1584" s="174"/>
      <c r="E1584" s="174"/>
      <c r="F1584" s="176"/>
      <c r="G1584" s="226"/>
      <c r="H1584" s="166"/>
      <c r="I1584" s="166"/>
      <c r="J1584" s="174"/>
      <c r="K1584" s="174"/>
      <c r="L1584" s="176"/>
      <c r="M1584" s="174"/>
    </row>
    <row r="1585" spans="1:13" x14ac:dyDescent="0.2">
      <c r="A1585" s="174"/>
      <c r="B1585" s="174"/>
      <c r="C1585" s="174"/>
      <c r="D1585" s="174"/>
      <c r="E1585" s="174"/>
      <c r="F1585" s="176"/>
      <c r="G1585" s="226"/>
      <c r="H1585" s="166"/>
      <c r="I1585" s="166"/>
      <c r="J1585" s="174"/>
      <c r="K1585" s="174"/>
      <c r="L1585" s="176"/>
      <c r="M1585" s="174"/>
    </row>
    <row r="1586" spans="1:13" x14ac:dyDescent="0.2">
      <c r="A1586" s="174"/>
      <c r="B1586" s="174"/>
      <c r="C1586" s="174"/>
      <c r="D1586" s="174"/>
      <c r="E1586" s="174"/>
      <c r="F1586" s="176"/>
      <c r="G1586" s="226"/>
      <c r="H1586" s="166"/>
      <c r="I1586" s="166"/>
      <c r="J1586" s="174"/>
      <c r="K1586" s="174"/>
      <c r="L1586" s="176"/>
      <c r="M1586" s="174"/>
    </row>
    <row r="1587" spans="1:13" x14ac:dyDescent="0.2">
      <c r="A1587" s="174"/>
      <c r="B1587" s="174"/>
      <c r="C1587" s="174"/>
      <c r="D1587" s="174"/>
      <c r="E1587" s="174"/>
      <c r="F1587" s="176"/>
      <c r="G1587" s="226"/>
      <c r="H1587" s="166"/>
      <c r="I1587" s="166"/>
      <c r="J1587" s="174"/>
      <c r="K1587" s="174"/>
      <c r="L1587" s="176"/>
      <c r="M1587" s="174"/>
    </row>
    <row r="1588" spans="1:13" x14ac:dyDescent="0.2">
      <c r="A1588" s="174"/>
      <c r="B1588" s="174"/>
      <c r="C1588" s="174"/>
      <c r="D1588" s="174"/>
      <c r="E1588" s="174"/>
      <c r="F1588" s="176"/>
      <c r="G1588" s="226"/>
      <c r="H1588" s="166"/>
      <c r="I1588" s="166"/>
      <c r="J1588" s="174"/>
      <c r="K1588" s="174"/>
      <c r="L1588" s="176"/>
      <c r="M1588" s="174"/>
    </row>
    <row r="1589" spans="1:13" x14ac:dyDescent="0.2">
      <c r="A1589" s="174"/>
      <c r="B1589" s="174"/>
      <c r="C1589" s="174"/>
      <c r="D1589" s="174"/>
      <c r="E1589" s="174"/>
      <c r="F1589" s="176"/>
      <c r="G1589" s="226"/>
      <c r="H1589" s="166"/>
      <c r="I1589" s="166"/>
      <c r="J1589" s="174"/>
      <c r="K1589" s="174"/>
      <c r="L1589" s="176"/>
      <c r="M1589" s="174"/>
    </row>
    <row r="1590" spans="1:13" x14ac:dyDescent="0.2">
      <c r="A1590" s="174"/>
      <c r="B1590" s="174"/>
      <c r="C1590" s="174"/>
      <c r="D1590" s="174"/>
      <c r="E1590" s="174"/>
      <c r="F1590" s="176"/>
      <c r="G1590" s="226"/>
      <c r="H1590" s="166"/>
      <c r="I1590" s="166"/>
      <c r="J1590" s="174"/>
      <c r="K1590" s="174"/>
      <c r="L1590" s="176"/>
      <c r="M1590" s="174"/>
    </row>
    <row r="1591" spans="1:13" x14ac:dyDescent="0.2">
      <c r="A1591" s="174"/>
      <c r="B1591" s="174"/>
      <c r="C1591" s="174"/>
      <c r="D1591" s="174"/>
      <c r="E1591" s="174"/>
      <c r="F1591" s="176"/>
      <c r="G1591" s="226"/>
      <c r="H1591" s="166"/>
      <c r="I1591" s="166"/>
      <c r="J1591" s="174"/>
      <c r="K1591" s="174"/>
      <c r="L1591" s="176"/>
      <c r="M1591" s="174"/>
    </row>
    <row r="1592" spans="1:13" x14ac:dyDescent="0.2">
      <c r="A1592" s="174"/>
      <c r="B1592" s="174"/>
      <c r="C1592" s="174"/>
      <c r="D1592" s="174"/>
      <c r="E1592" s="174"/>
      <c r="F1592" s="176"/>
      <c r="G1592" s="226"/>
      <c r="H1592" s="166"/>
      <c r="I1592" s="166"/>
      <c r="J1592" s="174"/>
      <c r="K1592" s="174"/>
      <c r="L1592" s="176"/>
      <c r="M1592" s="174"/>
    </row>
    <row r="1593" spans="1:13" x14ac:dyDescent="0.2">
      <c r="A1593" s="174"/>
      <c r="B1593" s="174"/>
      <c r="C1593" s="174"/>
      <c r="D1593" s="174"/>
      <c r="E1593" s="174"/>
      <c r="F1593" s="176"/>
      <c r="G1593" s="226"/>
      <c r="H1593" s="166"/>
      <c r="I1593" s="166"/>
      <c r="J1593" s="174"/>
      <c r="K1593" s="174"/>
      <c r="L1593" s="176"/>
      <c r="M1593" s="174"/>
    </row>
    <row r="1594" spans="1:13" x14ac:dyDescent="0.2">
      <c r="A1594" s="174"/>
      <c r="B1594" s="174"/>
      <c r="C1594" s="174"/>
      <c r="D1594" s="174"/>
      <c r="E1594" s="174"/>
      <c r="F1594" s="176"/>
      <c r="G1594" s="226"/>
      <c r="H1594" s="166"/>
      <c r="I1594" s="166"/>
      <c r="J1594" s="174"/>
      <c r="K1594" s="174"/>
      <c r="L1594" s="176"/>
      <c r="M1594" s="174"/>
    </row>
    <row r="1595" spans="1:13" x14ac:dyDescent="0.2">
      <c r="A1595" s="174"/>
      <c r="B1595" s="174"/>
      <c r="C1595" s="174"/>
      <c r="D1595" s="174"/>
      <c r="E1595" s="174"/>
      <c r="F1595" s="176"/>
      <c r="G1595" s="226"/>
      <c r="H1595" s="166"/>
      <c r="I1595" s="166"/>
      <c r="J1595" s="174"/>
      <c r="K1595" s="174"/>
      <c r="L1595" s="176"/>
      <c r="M1595" s="174"/>
    </row>
    <row r="1596" spans="1:13" x14ac:dyDescent="0.2">
      <c r="A1596" s="174"/>
      <c r="B1596" s="174"/>
      <c r="C1596" s="174"/>
      <c r="D1596" s="174"/>
      <c r="E1596" s="174"/>
      <c r="F1596" s="176"/>
      <c r="G1596" s="226"/>
      <c r="H1596" s="166"/>
      <c r="I1596" s="166"/>
      <c r="J1596" s="174"/>
      <c r="K1596" s="174"/>
      <c r="L1596" s="176"/>
      <c r="M1596" s="174"/>
    </row>
    <row r="1597" spans="1:13" x14ac:dyDescent="0.2">
      <c r="A1597" s="174"/>
      <c r="B1597" s="174"/>
      <c r="C1597" s="174"/>
      <c r="D1597" s="174"/>
      <c r="E1597" s="174"/>
      <c r="F1597" s="176"/>
      <c r="G1597" s="226"/>
      <c r="H1597" s="166"/>
      <c r="I1597" s="166"/>
      <c r="J1597" s="174"/>
      <c r="K1597" s="174"/>
      <c r="L1597" s="176"/>
      <c r="M1597" s="174"/>
    </row>
    <row r="1598" spans="1:13" x14ac:dyDescent="0.2">
      <c r="A1598" s="174"/>
      <c r="B1598" s="174"/>
      <c r="C1598" s="174"/>
      <c r="D1598" s="174"/>
      <c r="E1598" s="174"/>
      <c r="F1598" s="176"/>
      <c r="G1598" s="226"/>
      <c r="H1598" s="166"/>
      <c r="I1598" s="166"/>
      <c r="J1598" s="174"/>
      <c r="K1598" s="174"/>
      <c r="L1598" s="176"/>
      <c r="M1598" s="174"/>
    </row>
    <row r="1599" spans="1:13" x14ac:dyDescent="0.2">
      <c r="A1599" s="174"/>
      <c r="B1599" s="174"/>
      <c r="C1599" s="174"/>
      <c r="D1599" s="174"/>
      <c r="E1599" s="174"/>
      <c r="F1599" s="176"/>
      <c r="G1599" s="226"/>
      <c r="H1599" s="166"/>
      <c r="I1599" s="166"/>
      <c r="J1599" s="174"/>
      <c r="K1599" s="174"/>
      <c r="L1599" s="176"/>
      <c r="M1599" s="174"/>
    </row>
    <row r="1600" spans="1:13" x14ac:dyDescent="0.2">
      <c r="A1600" s="174"/>
      <c r="B1600" s="174"/>
      <c r="C1600" s="174"/>
      <c r="D1600" s="174"/>
      <c r="E1600" s="174"/>
      <c r="F1600" s="176"/>
      <c r="G1600" s="226"/>
      <c r="H1600" s="166"/>
      <c r="I1600" s="166"/>
      <c r="J1600" s="174"/>
      <c r="K1600" s="174"/>
      <c r="L1600" s="176"/>
      <c r="M1600" s="174"/>
    </row>
    <row r="1601" spans="1:13" x14ac:dyDescent="0.2">
      <c r="A1601" s="174"/>
      <c r="B1601" s="174"/>
      <c r="C1601" s="174"/>
      <c r="D1601" s="174"/>
      <c r="E1601" s="174"/>
      <c r="F1601" s="176"/>
      <c r="G1601" s="226"/>
      <c r="H1601" s="166"/>
      <c r="I1601" s="166"/>
      <c r="J1601" s="174"/>
      <c r="K1601" s="174"/>
      <c r="L1601" s="176"/>
      <c r="M1601" s="174"/>
    </row>
    <row r="1602" spans="1:13" x14ac:dyDescent="0.2">
      <c r="A1602" s="174"/>
      <c r="B1602" s="174"/>
      <c r="C1602" s="174"/>
      <c r="D1602" s="174"/>
      <c r="E1602" s="174"/>
      <c r="F1602" s="176"/>
      <c r="G1602" s="226"/>
      <c r="H1602" s="166"/>
      <c r="I1602" s="166"/>
      <c r="J1602" s="174"/>
      <c r="K1602" s="174"/>
      <c r="L1602" s="176"/>
      <c r="M1602" s="174"/>
    </row>
    <row r="1603" spans="1:13" x14ac:dyDescent="0.2">
      <c r="A1603" s="174"/>
      <c r="B1603" s="174"/>
      <c r="C1603" s="174"/>
      <c r="D1603" s="174"/>
      <c r="E1603" s="174"/>
      <c r="F1603" s="176"/>
      <c r="G1603" s="226"/>
      <c r="H1603" s="166"/>
      <c r="I1603" s="166"/>
      <c r="J1603" s="174"/>
      <c r="K1603" s="174"/>
      <c r="L1603" s="176"/>
      <c r="M1603" s="174"/>
    </row>
    <row r="1604" spans="1:13" x14ac:dyDescent="0.2">
      <c r="A1604" s="174"/>
      <c r="B1604" s="174"/>
      <c r="C1604" s="174"/>
      <c r="D1604" s="174"/>
      <c r="E1604" s="174"/>
      <c r="F1604" s="176"/>
      <c r="G1604" s="226"/>
      <c r="H1604" s="166"/>
      <c r="I1604" s="166"/>
      <c r="J1604" s="174"/>
      <c r="K1604" s="174"/>
      <c r="L1604" s="176"/>
      <c r="M1604" s="174"/>
    </row>
    <row r="1605" spans="1:13" x14ac:dyDescent="0.2">
      <c r="A1605" s="174"/>
      <c r="B1605" s="174"/>
      <c r="C1605" s="174"/>
      <c r="D1605" s="174"/>
      <c r="E1605" s="174"/>
      <c r="F1605" s="176"/>
      <c r="G1605" s="226"/>
      <c r="H1605" s="166"/>
      <c r="I1605" s="166"/>
      <c r="J1605" s="174"/>
      <c r="K1605" s="174"/>
      <c r="L1605" s="176"/>
      <c r="M1605" s="174"/>
    </row>
    <row r="1606" spans="1:13" x14ac:dyDescent="0.2">
      <c r="A1606" s="174"/>
      <c r="B1606" s="174"/>
      <c r="C1606" s="174"/>
      <c r="D1606" s="174"/>
      <c r="E1606" s="174"/>
      <c r="F1606" s="176"/>
      <c r="G1606" s="226"/>
      <c r="H1606" s="166"/>
      <c r="I1606" s="166"/>
      <c r="J1606" s="174"/>
      <c r="K1606" s="174"/>
      <c r="L1606" s="176"/>
      <c r="M1606" s="174"/>
    </row>
    <row r="1607" spans="1:13" x14ac:dyDescent="0.2">
      <c r="A1607" s="174"/>
      <c r="B1607" s="174"/>
      <c r="C1607" s="174"/>
      <c r="D1607" s="174"/>
      <c r="E1607" s="174"/>
      <c r="F1607" s="176"/>
      <c r="G1607" s="226"/>
      <c r="H1607" s="166"/>
      <c r="I1607" s="166"/>
      <c r="J1607" s="174"/>
      <c r="K1607" s="174"/>
      <c r="L1607" s="176"/>
      <c r="M1607" s="174"/>
    </row>
    <row r="1608" spans="1:13" x14ac:dyDescent="0.2">
      <c r="A1608" s="174"/>
      <c r="B1608" s="174"/>
      <c r="C1608" s="174"/>
      <c r="D1608" s="174"/>
      <c r="E1608" s="174"/>
      <c r="F1608" s="176"/>
      <c r="G1608" s="226"/>
      <c r="H1608" s="166"/>
      <c r="I1608" s="166"/>
      <c r="J1608" s="174"/>
      <c r="K1608" s="174"/>
      <c r="L1608" s="176"/>
      <c r="M1608" s="174"/>
    </row>
    <row r="1609" spans="1:13" x14ac:dyDescent="0.2">
      <c r="A1609" s="174"/>
      <c r="B1609" s="174"/>
      <c r="C1609" s="174"/>
      <c r="D1609" s="174"/>
      <c r="E1609" s="174"/>
      <c r="F1609" s="176"/>
      <c r="G1609" s="226"/>
      <c r="H1609" s="166"/>
      <c r="I1609" s="166"/>
      <c r="J1609" s="174"/>
      <c r="K1609" s="174"/>
      <c r="L1609" s="176"/>
      <c r="M1609" s="174"/>
    </row>
    <row r="1610" spans="1:13" x14ac:dyDescent="0.2">
      <c r="A1610" s="174"/>
      <c r="B1610" s="174"/>
      <c r="C1610" s="174"/>
      <c r="D1610" s="174"/>
      <c r="E1610" s="174"/>
      <c r="F1610" s="176"/>
      <c r="G1610" s="226"/>
      <c r="H1610" s="166"/>
      <c r="I1610" s="166"/>
      <c r="J1610" s="174"/>
      <c r="K1610" s="174"/>
      <c r="L1610" s="176"/>
      <c r="M1610" s="174"/>
    </row>
    <row r="1611" spans="1:13" x14ac:dyDescent="0.2">
      <c r="A1611" s="174"/>
      <c r="B1611" s="174"/>
      <c r="C1611" s="174"/>
      <c r="D1611" s="174"/>
      <c r="E1611" s="174"/>
      <c r="F1611" s="176"/>
      <c r="G1611" s="226"/>
      <c r="H1611" s="166"/>
      <c r="I1611" s="166"/>
      <c r="J1611" s="174"/>
      <c r="K1611" s="174"/>
      <c r="L1611" s="176"/>
      <c r="M1611" s="174"/>
    </row>
    <row r="1612" spans="1:13" x14ac:dyDescent="0.2">
      <c r="A1612" s="174"/>
      <c r="B1612" s="174"/>
      <c r="C1612" s="174"/>
      <c r="D1612" s="174"/>
      <c r="E1612" s="174"/>
      <c r="F1612" s="176"/>
      <c r="G1612" s="226"/>
      <c r="H1612" s="166"/>
      <c r="I1612" s="166"/>
      <c r="J1612" s="174"/>
      <c r="K1612" s="174"/>
      <c r="L1612" s="176"/>
      <c r="M1612" s="174"/>
    </row>
    <row r="1613" spans="1:13" x14ac:dyDescent="0.2">
      <c r="A1613" s="174"/>
      <c r="B1613" s="174"/>
      <c r="C1613" s="174"/>
      <c r="D1613" s="174"/>
      <c r="E1613" s="174"/>
      <c r="F1613" s="176"/>
      <c r="G1613" s="226"/>
      <c r="H1613" s="166"/>
      <c r="I1613" s="166"/>
      <c r="J1613" s="174"/>
      <c r="K1613" s="174"/>
      <c r="L1613" s="176"/>
      <c r="M1613" s="174"/>
    </row>
    <row r="1614" spans="1:13" x14ac:dyDescent="0.2">
      <c r="A1614" s="174"/>
      <c r="B1614" s="174"/>
      <c r="C1614" s="174"/>
      <c r="D1614" s="174"/>
      <c r="E1614" s="174"/>
      <c r="F1614" s="176"/>
      <c r="G1614" s="226"/>
      <c r="H1614" s="166"/>
      <c r="I1614" s="166"/>
      <c r="J1614" s="174"/>
      <c r="K1614" s="174"/>
      <c r="L1614" s="176"/>
      <c r="M1614" s="174"/>
    </row>
    <row r="1615" spans="1:13" x14ac:dyDescent="0.2">
      <c r="A1615" s="174"/>
      <c r="B1615" s="174"/>
      <c r="C1615" s="174"/>
      <c r="D1615" s="174"/>
      <c r="E1615" s="174"/>
      <c r="F1615" s="176"/>
      <c r="G1615" s="226"/>
      <c r="H1615" s="166"/>
      <c r="I1615" s="166"/>
      <c r="J1615" s="174"/>
      <c r="K1615" s="174"/>
      <c r="L1615" s="176"/>
      <c r="M1615" s="174"/>
    </row>
    <row r="1616" spans="1:13" x14ac:dyDescent="0.2">
      <c r="A1616" s="174"/>
      <c r="B1616" s="174"/>
      <c r="C1616" s="174"/>
      <c r="D1616" s="174"/>
      <c r="E1616" s="174"/>
      <c r="F1616" s="176"/>
      <c r="G1616" s="226"/>
      <c r="H1616" s="166"/>
      <c r="I1616" s="166"/>
      <c r="J1616" s="174"/>
      <c r="K1616" s="174"/>
      <c r="L1616" s="176"/>
      <c r="M1616" s="174"/>
    </row>
    <row r="1617" spans="1:13" x14ac:dyDescent="0.2">
      <c r="A1617" s="174"/>
      <c r="B1617" s="174"/>
      <c r="C1617" s="174"/>
      <c r="D1617" s="174"/>
      <c r="E1617" s="174"/>
      <c r="F1617" s="176"/>
      <c r="G1617" s="226"/>
      <c r="H1617" s="166"/>
      <c r="I1617" s="166"/>
      <c r="J1617" s="174"/>
      <c r="K1617" s="174"/>
      <c r="L1617" s="176"/>
      <c r="M1617" s="174"/>
    </row>
    <row r="1618" spans="1:13" x14ac:dyDescent="0.2">
      <c r="A1618" s="174"/>
      <c r="B1618" s="174"/>
      <c r="C1618" s="174"/>
      <c r="D1618" s="174"/>
      <c r="E1618" s="174"/>
      <c r="F1618" s="176"/>
      <c r="G1618" s="226"/>
      <c r="H1618" s="166"/>
      <c r="I1618" s="166"/>
      <c r="J1618" s="174"/>
      <c r="K1618" s="174"/>
      <c r="L1618" s="176"/>
      <c r="M1618" s="174"/>
    </row>
    <row r="1619" spans="1:13" x14ac:dyDescent="0.2">
      <c r="A1619" s="174"/>
      <c r="B1619" s="174"/>
      <c r="C1619" s="174"/>
      <c r="D1619" s="174"/>
      <c r="E1619" s="174"/>
      <c r="F1619" s="176"/>
      <c r="G1619" s="226"/>
      <c r="H1619" s="166"/>
      <c r="I1619" s="166"/>
      <c r="J1619" s="174"/>
      <c r="K1619" s="174"/>
      <c r="L1619" s="176"/>
      <c r="M1619" s="174"/>
    </row>
    <row r="1620" spans="1:13" x14ac:dyDescent="0.2">
      <c r="A1620" s="174"/>
      <c r="B1620" s="174"/>
      <c r="C1620" s="174"/>
      <c r="D1620" s="174"/>
      <c r="E1620" s="174"/>
      <c r="F1620" s="176"/>
      <c r="G1620" s="226"/>
      <c r="H1620" s="166"/>
      <c r="I1620" s="166"/>
      <c r="J1620" s="174"/>
      <c r="K1620" s="174"/>
      <c r="L1620" s="176"/>
      <c r="M1620" s="174"/>
    </row>
    <row r="1621" spans="1:13" x14ac:dyDescent="0.2">
      <c r="A1621" s="174"/>
      <c r="B1621" s="174"/>
      <c r="C1621" s="174"/>
      <c r="D1621" s="174"/>
      <c r="E1621" s="174"/>
      <c r="F1621" s="176"/>
      <c r="G1621" s="226"/>
      <c r="H1621" s="166"/>
      <c r="I1621" s="166"/>
      <c r="J1621" s="174"/>
      <c r="K1621" s="174"/>
      <c r="L1621" s="176"/>
      <c r="M1621" s="174"/>
    </row>
    <row r="1622" spans="1:13" x14ac:dyDescent="0.2">
      <c r="A1622" s="174"/>
      <c r="B1622" s="174"/>
      <c r="C1622" s="174"/>
      <c r="D1622" s="174"/>
      <c r="E1622" s="174"/>
      <c r="F1622" s="176"/>
      <c r="G1622" s="226"/>
      <c r="H1622" s="166"/>
      <c r="I1622" s="166"/>
      <c r="J1622" s="174"/>
      <c r="K1622" s="174"/>
      <c r="L1622" s="176"/>
      <c r="M1622" s="174"/>
    </row>
    <row r="1623" spans="1:13" x14ac:dyDescent="0.2">
      <c r="A1623" s="174"/>
      <c r="B1623" s="174"/>
      <c r="C1623" s="174"/>
      <c r="D1623" s="174"/>
      <c r="E1623" s="174"/>
      <c r="F1623" s="176"/>
      <c r="G1623" s="226"/>
      <c r="H1623" s="166"/>
      <c r="I1623" s="166"/>
      <c r="J1623" s="174"/>
      <c r="K1623" s="174"/>
      <c r="L1623" s="176"/>
      <c r="M1623" s="174"/>
    </row>
    <row r="1624" spans="1:13" x14ac:dyDescent="0.2">
      <c r="A1624" s="174"/>
      <c r="B1624" s="174"/>
      <c r="C1624" s="174"/>
      <c r="D1624" s="174"/>
      <c r="E1624" s="174"/>
      <c r="F1624" s="176"/>
      <c r="G1624" s="226"/>
      <c r="H1624" s="166"/>
      <c r="I1624" s="166"/>
      <c r="J1624" s="174"/>
      <c r="K1624" s="174"/>
      <c r="L1624" s="176"/>
      <c r="M1624" s="174"/>
    </row>
    <row r="1625" spans="1:13" x14ac:dyDescent="0.2">
      <c r="A1625" s="174"/>
      <c r="B1625" s="174"/>
      <c r="C1625" s="174"/>
      <c r="D1625" s="174"/>
      <c r="E1625" s="174"/>
      <c r="F1625" s="176"/>
      <c r="G1625" s="226"/>
      <c r="H1625" s="166"/>
      <c r="I1625" s="166"/>
      <c r="J1625" s="174"/>
      <c r="K1625" s="174"/>
      <c r="L1625" s="176"/>
      <c r="M1625" s="174"/>
    </row>
    <row r="1626" spans="1:13" x14ac:dyDescent="0.2">
      <c r="A1626" s="174"/>
      <c r="B1626" s="174"/>
      <c r="C1626" s="174"/>
      <c r="D1626" s="174"/>
      <c r="E1626" s="174"/>
      <c r="F1626" s="176"/>
      <c r="G1626" s="226"/>
      <c r="H1626" s="166"/>
      <c r="I1626" s="166"/>
      <c r="J1626" s="174"/>
      <c r="K1626" s="174"/>
      <c r="L1626" s="176"/>
      <c r="M1626" s="174"/>
    </row>
    <row r="1627" spans="1:13" x14ac:dyDescent="0.2">
      <c r="A1627" s="174"/>
      <c r="B1627" s="174"/>
      <c r="C1627" s="174"/>
      <c r="D1627" s="174"/>
      <c r="E1627" s="174"/>
      <c r="F1627" s="176"/>
      <c r="G1627" s="226"/>
      <c r="H1627" s="166"/>
      <c r="I1627" s="166"/>
      <c r="J1627" s="174"/>
      <c r="K1627" s="174"/>
      <c r="L1627" s="176"/>
      <c r="M1627" s="174"/>
    </row>
    <row r="1628" spans="1:13" x14ac:dyDescent="0.2">
      <c r="A1628" s="174"/>
      <c r="B1628" s="174"/>
      <c r="C1628" s="174"/>
      <c r="D1628" s="174"/>
      <c r="E1628" s="174"/>
      <c r="F1628" s="176"/>
      <c r="G1628" s="226"/>
      <c r="H1628" s="166"/>
      <c r="I1628" s="166"/>
      <c r="J1628" s="174"/>
      <c r="K1628" s="174"/>
      <c r="L1628" s="176"/>
      <c r="M1628" s="174"/>
    </row>
    <row r="1629" spans="1:13" x14ac:dyDescent="0.2">
      <c r="A1629" s="174"/>
      <c r="B1629" s="174"/>
      <c r="C1629" s="174"/>
      <c r="D1629" s="174"/>
      <c r="E1629" s="174"/>
      <c r="F1629" s="176"/>
      <c r="G1629" s="226"/>
      <c r="H1629" s="166"/>
      <c r="I1629" s="166"/>
      <c r="J1629" s="174"/>
      <c r="K1629" s="174"/>
      <c r="L1629" s="176"/>
      <c r="M1629" s="174"/>
    </row>
    <row r="1630" spans="1:13" x14ac:dyDescent="0.2">
      <c r="A1630" s="174"/>
      <c r="B1630" s="174"/>
      <c r="C1630" s="174"/>
      <c r="D1630" s="174"/>
      <c r="E1630" s="174"/>
      <c r="F1630" s="176"/>
      <c r="G1630" s="226"/>
      <c r="H1630" s="166"/>
      <c r="I1630" s="166"/>
      <c r="J1630" s="174"/>
      <c r="K1630" s="174"/>
      <c r="L1630" s="176"/>
      <c r="M1630" s="174"/>
    </row>
    <row r="1631" spans="1:13" x14ac:dyDescent="0.2">
      <c r="A1631" s="174"/>
      <c r="B1631" s="174"/>
      <c r="C1631" s="174"/>
      <c r="D1631" s="174"/>
      <c r="E1631" s="174"/>
      <c r="F1631" s="176"/>
      <c r="G1631" s="226"/>
      <c r="H1631" s="166"/>
      <c r="I1631" s="166"/>
      <c r="J1631" s="174"/>
      <c r="K1631" s="174"/>
      <c r="L1631" s="176"/>
      <c r="M1631" s="174"/>
    </row>
    <row r="1632" spans="1:13" x14ac:dyDescent="0.2">
      <c r="A1632" s="174"/>
      <c r="B1632" s="174"/>
      <c r="C1632" s="174"/>
      <c r="D1632" s="174"/>
      <c r="E1632" s="174"/>
      <c r="F1632" s="176"/>
      <c r="G1632" s="226"/>
      <c r="H1632" s="166"/>
      <c r="I1632" s="166"/>
      <c r="J1632" s="174"/>
      <c r="K1632" s="174"/>
      <c r="L1632" s="176"/>
      <c r="M1632" s="174"/>
    </row>
    <row r="1633" spans="1:13" x14ac:dyDescent="0.2">
      <c r="A1633" s="174"/>
      <c r="B1633" s="174"/>
      <c r="C1633" s="174"/>
      <c r="D1633" s="174"/>
      <c r="E1633" s="174"/>
      <c r="F1633" s="176"/>
      <c r="G1633" s="226"/>
      <c r="H1633" s="166"/>
      <c r="I1633" s="166"/>
      <c r="J1633" s="174"/>
      <c r="K1633" s="174"/>
      <c r="L1633" s="176"/>
      <c r="M1633" s="174"/>
    </row>
    <row r="1634" spans="1:13" x14ac:dyDescent="0.2">
      <c r="A1634" s="174"/>
      <c r="B1634" s="174"/>
      <c r="C1634" s="174"/>
      <c r="D1634" s="174"/>
      <c r="E1634" s="174"/>
      <c r="F1634" s="176"/>
      <c r="G1634" s="226"/>
      <c r="H1634" s="166"/>
      <c r="I1634" s="166"/>
      <c r="J1634" s="174"/>
      <c r="K1634" s="174"/>
      <c r="L1634" s="176"/>
      <c r="M1634" s="174"/>
    </row>
    <row r="1635" spans="1:13" x14ac:dyDescent="0.2">
      <c r="A1635" s="174"/>
      <c r="B1635" s="174"/>
      <c r="C1635" s="174"/>
      <c r="D1635" s="174"/>
      <c r="E1635" s="174"/>
      <c r="F1635" s="176"/>
      <c r="G1635" s="226"/>
      <c r="H1635" s="166"/>
      <c r="I1635" s="166"/>
      <c r="J1635" s="174"/>
      <c r="K1635" s="174"/>
      <c r="L1635" s="176"/>
      <c r="M1635" s="174"/>
    </row>
    <row r="1636" spans="1:13" x14ac:dyDescent="0.2">
      <c r="A1636" s="174"/>
      <c r="B1636" s="174"/>
      <c r="C1636" s="174"/>
      <c r="D1636" s="174"/>
      <c r="E1636" s="174"/>
      <c r="F1636" s="176"/>
      <c r="G1636" s="226"/>
      <c r="H1636" s="166"/>
      <c r="I1636" s="166"/>
      <c r="J1636" s="174"/>
      <c r="K1636" s="174"/>
      <c r="L1636" s="176"/>
      <c r="M1636" s="174"/>
    </row>
    <row r="1637" spans="1:13" x14ac:dyDescent="0.2">
      <c r="A1637" s="174"/>
      <c r="B1637" s="174"/>
      <c r="C1637" s="174"/>
      <c r="D1637" s="174"/>
      <c r="E1637" s="174"/>
      <c r="F1637" s="176"/>
      <c r="G1637" s="226"/>
      <c r="H1637" s="166"/>
      <c r="I1637" s="166"/>
      <c r="J1637" s="174"/>
      <c r="K1637" s="174"/>
      <c r="L1637" s="176"/>
      <c r="M1637" s="174"/>
    </row>
    <row r="1638" spans="1:13" x14ac:dyDescent="0.2">
      <c r="A1638" s="174"/>
      <c r="B1638" s="174"/>
      <c r="C1638" s="174"/>
      <c r="D1638" s="174"/>
      <c r="E1638" s="174"/>
      <c r="F1638" s="176"/>
      <c r="G1638" s="226"/>
      <c r="H1638" s="166"/>
      <c r="I1638" s="166"/>
      <c r="J1638" s="174"/>
      <c r="K1638" s="174"/>
      <c r="L1638" s="176"/>
      <c r="M1638" s="174"/>
    </row>
    <row r="1639" spans="1:13" x14ac:dyDescent="0.2">
      <c r="A1639" s="174"/>
      <c r="B1639" s="174"/>
      <c r="C1639" s="174"/>
      <c r="D1639" s="174"/>
      <c r="E1639" s="174"/>
      <c r="F1639" s="176"/>
      <c r="G1639" s="226"/>
      <c r="H1639" s="166"/>
      <c r="I1639" s="166"/>
      <c r="J1639" s="174"/>
      <c r="K1639" s="174"/>
      <c r="L1639" s="176"/>
      <c r="M1639" s="174"/>
    </row>
    <row r="1640" spans="1:13" x14ac:dyDescent="0.2">
      <c r="A1640" s="174"/>
      <c r="B1640" s="174"/>
      <c r="C1640" s="174"/>
      <c r="D1640" s="174"/>
      <c r="E1640" s="174"/>
      <c r="F1640" s="176"/>
      <c r="G1640" s="226"/>
      <c r="H1640" s="166"/>
      <c r="I1640" s="166"/>
      <c r="J1640" s="174"/>
      <c r="K1640" s="174"/>
      <c r="L1640" s="176"/>
      <c r="M1640" s="174"/>
    </row>
    <row r="1641" spans="1:13" x14ac:dyDescent="0.2">
      <c r="A1641" s="174"/>
      <c r="B1641" s="174"/>
      <c r="C1641" s="174"/>
      <c r="D1641" s="174"/>
      <c r="E1641" s="174"/>
      <c r="F1641" s="176"/>
      <c r="G1641" s="226"/>
      <c r="H1641" s="166"/>
      <c r="I1641" s="166"/>
      <c r="J1641" s="174"/>
      <c r="K1641" s="174"/>
      <c r="L1641" s="176"/>
      <c r="M1641" s="174"/>
    </row>
    <row r="1642" spans="1:13" x14ac:dyDescent="0.2">
      <c r="A1642" s="174"/>
      <c r="B1642" s="174"/>
      <c r="C1642" s="174"/>
      <c r="D1642" s="174"/>
      <c r="E1642" s="174"/>
      <c r="F1642" s="176"/>
      <c r="G1642" s="226"/>
      <c r="H1642" s="166"/>
      <c r="I1642" s="166"/>
      <c r="J1642" s="174"/>
      <c r="K1642" s="174"/>
      <c r="L1642" s="176"/>
      <c r="M1642" s="174"/>
    </row>
    <row r="1643" spans="1:13" x14ac:dyDescent="0.2">
      <c r="A1643" s="174"/>
      <c r="B1643" s="174"/>
      <c r="C1643" s="174"/>
      <c r="D1643" s="174"/>
      <c r="E1643" s="174"/>
      <c r="F1643" s="176"/>
      <c r="G1643" s="226"/>
      <c r="H1643" s="166"/>
      <c r="I1643" s="166"/>
      <c r="J1643" s="174"/>
      <c r="K1643" s="174"/>
      <c r="L1643" s="176"/>
      <c r="M1643" s="174"/>
    </row>
    <row r="1644" spans="1:13" x14ac:dyDescent="0.2">
      <c r="A1644" s="174"/>
      <c r="B1644" s="174"/>
      <c r="C1644" s="174"/>
      <c r="D1644" s="174"/>
      <c r="E1644" s="174"/>
      <c r="F1644" s="176"/>
      <c r="G1644" s="226"/>
      <c r="H1644" s="166"/>
      <c r="I1644" s="166"/>
      <c r="J1644" s="174"/>
      <c r="K1644" s="174"/>
      <c r="L1644" s="176"/>
      <c r="M1644" s="174"/>
    </row>
    <row r="1645" spans="1:13" x14ac:dyDescent="0.2">
      <c r="A1645" s="174"/>
      <c r="B1645" s="174"/>
      <c r="C1645" s="174"/>
      <c r="D1645" s="174"/>
      <c r="E1645" s="174"/>
      <c r="F1645" s="176"/>
      <c r="G1645" s="226"/>
      <c r="H1645" s="166"/>
      <c r="I1645" s="166"/>
      <c r="J1645" s="174"/>
      <c r="K1645" s="174"/>
      <c r="L1645" s="176"/>
      <c r="M1645" s="174"/>
    </row>
    <row r="1646" spans="1:13" x14ac:dyDescent="0.2">
      <c r="A1646" s="174"/>
      <c r="B1646" s="174"/>
      <c r="C1646" s="174"/>
      <c r="D1646" s="174"/>
      <c r="E1646" s="174"/>
      <c r="F1646" s="176"/>
      <c r="G1646" s="226"/>
      <c r="H1646" s="166"/>
      <c r="I1646" s="166"/>
      <c r="J1646" s="174"/>
      <c r="K1646" s="174"/>
      <c r="L1646" s="176"/>
      <c r="M1646" s="174"/>
    </row>
    <row r="1647" spans="1:13" x14ac:dyDescent="0.2">
      <c r="A1647" s="174"/>
      <c r="B1647" s="174"/>
      <c r="C1647" s="174"/>
      <c r="D1647" s="174"/>
      <c r="E1647" s="174"/>
      <c r="F1647" s="176"/>
      <c r="G1647" s="226"/>
      <c r="H1647" s="166"/>
      <c r="I1647" s="166"/>
      <c r="J1647" s="174"/>
      <c r="K1647" s="174"/>
      <c r="L1647" s="176"/>
      <c r="M1647" s="174"/>
    </row>
    <row r="1648" spans="1:13" x14ac:dyDescent="0.2">
      <c r="A1648" s="174"/>
      <c r="B1648" s="174"/>
      <c r="C1648" s="174"/>
      <c r="D1648" s="174"/>
      <c r="E1648" s="174"/>
      <c r="F1648" s="176"/>
      <c r="G1648" s="226"/>
      <c r="H1648" s="166"/>
      <c r="I1648" s="166"/>
      <c r="J1648" s="174"/>
      <c r="K1648" s="174"/>
      <c r="L1648" s="176"/>
      <c r="M1648" s="174"/>
    </row>
    <row r="1649" spans="1:13" x14ac:dyDescent="0.2">
      <c r="A1649" s="174"/>
      <c r="B1649" s="174"/>
      <c r="C1649" s="174"/>
      <c r="D1649" s="174"/>
      <c r="E1649" s="174"/>
      <c r="F1649" s="176"/>
      <c r="G1649" s="226"/>
      <c r="H1649" s="166"/>
      <c r="I1649" s="166"/>
      <c r="J1649" s="174"/>
      <c r="K1649" s="174"/>
      <c r="L1649" s="176"/>
      <c r="M1649" s="174"/>
    </row>
    <row r="1650" spans="1:13" x14ac:dyDescent="0.2">
      <c r="A1650" s="174"/>
      <c r="B1650" s="174"/>
      <c r="C1650" s="174"/>
      <c r="D1650" s="174"/>
      <c r="E1650" s="174"/>
      <c r="F1650" s="176"/>
      <c r="G1650" s="226"/>
      <c r="H1650" s="166"/>
      <c r="I1650" s="166"/>
      <c r="J1650" s="174"/>
      <c r="K1650" s="174"/>
      <c r="L1650" s="176"/>
      <c r="M1650" s="174"/>
    </row>
    <row r="1651" spans="1:13" x14ac:dyDescent="0.2">
      <c r="A1651" s="174"/>
      <c r="B1651" s="174"/>
      <c r="C1651" s="174"/>
      <c r="D1651" s="174"/>
      <c r="E1651" s="174"/>
      <c r="F1651" s="176"/>
      <c r="G1651" s="226"/>
      <c r="H1651" s="166"/>
      <c r="I1651" s="166"/>
      <c r="J1651" s="174"/>
      <c r="K1651" s="174"/>
      <c r="L1651" s="176"/>
      <c r="M1651" s="174"/>
    </row>
    <row r="1652" spans="1:13" x14ac:dyDescent="0.2">
      <c r="A1652" s="174"/>
      <c r="B1652" s="174"/>
      <c r="C1652" s="174"/>
      <c r="D1652" s="174"/>
      <c r="E1652" s="174"/>
      <c r="F1652" s="176"/>
      <c r="G1652" s="226"/>
      <c r="H1652" s="166"/>
      <c r="I1652" s="166"/>
      <c r="J1652" s="174"/>
      <c r="K1652" s="174"/>
      <c r="L1652" s="176"/>
      <c r="M1652" s="174"/>
    </row>
    <row r="1653" spans="1:13" x14ac:dyDescent="0.2">
      <c r="A1653" s="174"/>
      <c r="B1653" s="174"/>
      <c r="C1653" s="174"/>
      <c r="D1653" s="174"/>
      <c r="E1653" s="174"/>
      <c r="F1653" s="176"/>
      <c r="G1653" s="226"/>
      <c r="H1653" s="166"/>
      <c r="I1653" s="166"/>
      <c r="J1653" s="174"/>
      <c r="K1653" s="174"/>
      <c r="L1653" s="176"/>
      <c r="M1653" s="174"/>
    </row>
    <row r="1654" spans="1:13" x14ac:dyDescent="0.2">
      <c r="A1654" s="174"/>
      <c r="B1654" s="174"/>
      <c r="C1654" s="174"/>
      <c r="D1654" s="174"/>
      <c r="E1654" s="174"/>
      <c r="F1654" s="176"/>
      <c r="G1654" s="226"/>
      <c r="H1654" s="166"/>
      <c r="I1654" s="166"/>
      <c r="J1654" s="174"/>
      <c r="K1654" s="174"/>
      <c r="L1654" s="176"/>
      <c r="M1654" s="174"/>
    </row>
    <row r="1655" spans="1:13" x14ac:dyDescent="0.2">
      <c r="A1655" s="174"/>
      <c r="B1655" s="174"/>
      <c r="C1655" s="174"/>
      <c r="D1655" s="174"/>
      <c r="E1655" s="174"/>
      <c r="F1655" s="176"/>
      <c r="G1655" s="226"/>
      <c r="H1655" s="166"/>
      <c r="I1655" s="166"/>
      <c r="J1655" s="174"/>
      <c r="K1655" s="174"/>
      <c r="L1655" s="176"/>
      <c r="M1655" s="174"/>
    </row>
    <row r="1656" spans="1:13" x14ac:dyDescent="0.2">
      <c r="A1656" s="174"/>
      <c r="B1656" s="174"/>
      <c r="C1656" s="174"/>
      <c r="D1656" s="174"/>
      <c r="E1656" s="174"/>
      <c r="F1656" s="176"/>
      <c r="G1656" s="226"/>
      <c r="H1656" s="166"/>
      <c r="I1656" s="166"/>
      <c r="J1656" s="174"/>
      <c r="K1656" s="174"/>
      <c r="L1656" s="176"/>
      <c r="M1656" s="174"/>
    </row>
    <row r="1657" spans="1:13" x14ac:dyDescent="0.2">
      <c r="A1657" s="174"/>
      <c r="B1657" s="174"/>
      <c r="C1657" s="174"/>
      <c r="D1657" s="174"/>
      <c r="E1657" s="174"/>
      <c r="F1657" s="176"/>
      <c r="G1657" s="226"/>
      <c r="H1657" s="166"/>
      <c r="I1657" s="166"/>
      <c r="J1657" s="174"/>
      <c r="K1657" s="174"/>
      <c r="L1657" s="176"/>
      <c r="M1657" s="174"/>
    </row>
    <row r="1658" spans="1:13" x14ac:dyDescent="0.2">
      <c r="A1658" s="174"/>
      <c r="B1658" s="174"/>
      <c r="C1658" s="174"/>
      <c r="D1658" s="174"/>
      <c r="E1658" s="174"/>
      <c r="F1658" s="176"/>
      <c r="G1658" s="226"/>
      <c r="H1658" s="166"/>
      <c r="I1658" s="166"/>
      <c r="J1658" s="174"/>
      <c r="K1658" s="174"/>
      <c r="L1658" s="176"/>
      <c r="M1658" s="174"/>
    </row>
    <row r="1659" spans="1:13" x14ac:dyDescent="0.2">
      <c r="A1659" s="174"/>
      <c r="B1659" s="174"/>
      <c r="C1659" s="174"/>
      <c r="D1659" s="174"/>
      <c r="E1659" s="174"/>
      <c r="F1659" s="176"/>
      <c r="G1659" s="226"/>
      <c r="H1659" s="166"/>
      <c r="I1659" s="166"/>
      <c r="J1659" s="174"/>
      <c r="K1659" s="174"/>
      <c r="L1659" s="176"/>
      <c r="M1659" s="174"/>
    </row>
    <row r="1660" spans="1:13" x14ac:dyDescent="0.2">
      <c r="A1660" s="174"/>
      <c r="B1660" s="174"/>
      <c r="C1660" s="174"/>
      <c r="D1660" s="174"/>
      <c r="E1660" s="174"/>
      <c r="F1660" s="176"/>
      <c r="G1660" s="226"/>
      <c r="H1660" s="166"/>
      <c r="I1660" s="166"/>
      <c r="J1660" s="174"/>
      <c r="K1660" s="174"/>
      <c r="L1660" s="176"/>
      <c r="M1660" s="174"/>
    </row>
    <row r="1661" spans="1:13" x14ac:dyDescent="0.2">
      <c r="A1661" s="174"/>
      <c r="B1661" s="174"/>
      <c r="C1661" s="174"/>
      <c r="D1661" s="174"/>
      <c r="E1661" s="174"/>
      <c r="F1661" s="176"/>
      <c r="G1661" s="226"/>
      <c r="H1661" s="166"/>
      <c r="I1661" s="166"/>
      <c r="J1661" s="174"/>
      <c r="K1661" s="174"/>
      <c r="L1661" s="176"/>
      <c r="M1661" s="174"/>
    </row>
    <row r="1662" spans="1:13" x14ac:dyDescent="0.2">
      <c r="A1662" s="174"/>
      <c r="B1662" s="174"/>
      <c r="C1662" s="174"/>
      <c r="D1662" s="174"/>
      <c r="E1662" s="174"/>
      <c r="F1662" s="176"/>
      <c r="G1662" s="226"/>
      <c r="H1662" s="166"/>
      <c r="I1662" s="166"/>
      <c r="J1662" s="174"/>
      <c r="K1662" s="174"/>
      <c r="L1662" s="176"/>
      <c r="M1662" s="174"/>
    </row>
    <row r="1663" spans="1:13" x14ac:dyDescent="0.2">
      <c r="A1663" s="174"/>
      <c r="B1663" s="174"/>
      <c r="C1663" s="174"/>
      <c r="D1663" s="174"/>
      <c r="E1663" s="174"/>
      <c r="F1663" s="176"/>
      <c r="G1663" s="226"/>
      <c r="H1663" s="166"/>
      <c r="I1663" s="166"/>
      <c r="J1663" s="174"/>
      <c r="K1663" s="174"/>
      <c r="L1663" s="176"/>
      <c r="M1663" s="174"/>
    </row>
    <row r="1664" spans="1:13" x14ac:dyDescent="0.2">
      <c r="A1664" s="174"/>
      <c r="B1664" s="174"/>
      <c r="C1664" s="174"/>
      <c r="D1664" s="174"/>
      <c r="E1664" s="174"/>
      <c r="F1664" s="176"/>
      <c r="G1664" s="226"/>
      <c r="H1664" s="166"/>
      <c r="I1664" s="166"/>
      <c r="J1664" s="174"/>
      <c r="K1664" s="174"/>
      <c r="L1664" s="176"/>
      <c r="M1664" s="174"/>
    </row>
    <row r="1665" spans="1:13" x14ac:dyDescent="0.2">
      <c r="A1665" s="174"/>
      <c r="B1665" s="174"/>
      <c r="C1665" s="174"/>
      <c r="D1665" s="174"/>
      <c r="E1665" s="174"/>
      <c r="F1665" s="176"/>
      <c r="G1665" s="226"/>
      <c r="H1665" s="166"/>
      <c r="I1665" s="166"/>
      <c r="J1665" s="174"/>
      <c r="K1665" s="174"/>
      <c r="L1665" s="176"/>
      <c r="M1665" s="174"/>
    </row>
    <row r="1666" spans="1:13" x14ac:dyDescent="0.2">
      <c r="A1666" s="174"/>
      <c r="B1666" s="174"/>
      <c r="C1666" s="174"/>
      <c r="D1666" s="174"/>
      <c r="E1666" s="174"/>
      <c r="F1666" s="176"/>
      <c r="G1666" s="226"/>
      <c r="H1666" s="166"/>
      <c r="I1666" s="166"/>
      <c r="J1666" s="174"/>
      <c r="K1666" s="174"/>
      <c r="L1666" s="176"/>
      <c r="M1666" s="174"/>
    </row>
    <row r="1667" spans="1:13" x14ac:dyDescent="0.2">
      <c r="A1667" s="174"/>
      <c r="B1667" s="174"/>
      <c r="C1667" s="174"/>
      <c r="D1667" s="174"/>
      <c r="E1667" s="174"/>
      <c r="F1667" s="176"/>
      <c r="G1667" s="226"/>
      <c r="H1667" s="166"/>
      <c r="I1667" s="166"/>
      <c r="J1667" s="174"/>
      <c r="K1667" s="174"/>
      <c r="L1667" s="176"/>
      <c r="M1667" s="174"/>
    </row>
    <row r="1668" spans="1:13" x14ac:dyDescent="0.2">
      <c r="A1668" s="174"/>
      <c r="B1668" s="174"/>
      <c r="C1668" s="174"/>
      <c r="D1668" s="174"/>
      <c r="E1668" s="174"/>
      <c r="F1668" s="176"/>
      <c r="G1668" s="226"/>
      <c r="H1668" s="166"/>
      <c r="I1668" s="166"/>
      <c r="J1668" s="174"/>
      <c r="K1668" s="174"/>
      <c r="L1668" s="176"/>
      <c r="M1668" s="174"/>
    </row>
    <row r="1669" spans="1:13" x14ac:dyDescent="0.2">
      <c r="A1669" s="174"/>
      <c r="B1669" s="174"/>
      <c r="C1669" s="174"/>
      <c r="D1669" s="174"/>
      <c r="E1669" s="174"/>
      <c r="F1669" s="176"/>
      <c r="G1669" s="226"/>
      <c r="H1669" s="166"/>
      <c r="I1669" s="166"/>
      <c r="J1669" s="174"/>
      <c r="K1669" s="174"/>
      <c r="L1669" s="176"/>
      <c r="M1669" s="174"/>
    </row>
    <row r="1670" spans="1:13" x14ac:dyDescent="0.2">
      <c r="A1670" s="174"/>
      <c r="B1670" s="174"/>
      <c r="C1670" s="174"/>
      <c r="D1670" s="174"/>
      <c r="E1670" s="174"/>
      <c r="F1670" s="176"/>
      <c r="G1670" s="226"/>
      <c r="H1670" s="166"/>
      <c r="I1670" s="166"/>
      <c r="J1670" s="174"/>
      <c r="K1670" s="174"/>
      <c r="L1670" s="176"/>
      <c r="M1670" s="174"/>
    </row>
    <row r="1671" spans="1:13" x14ac:dyDescent="0.2">
      <c r="A1671" s="174"/>
      <c r="B1671" s="174"/>
      <c r="C1671" s="174"/>
      <c r="D1671" s="174"/>
      <c r="E1671" s="174"/>
      <c r="F1671" s="176"/>
      <c r="G1671" s="226"/>
      <c r="H1671" s="166"/>
      <c r="I1671" s="166"/>
      <c r="J1671" s="174"/>
      <c r="K1671" s="174"/>
      <c r="L1671" s="176"/>
      <c r="M1671" s="174"/>
    </row>
    <row r="1672" spans="1:13" x14ac:dyDescent="0.2">
      <c r="A1672" s="174"/>
      <c r="B1672" s="174"/>
      <c r="C1672" s="174"/>
      <c r="D1672" s="174"/>
      <c r="E1672" s="174"/>
      <c r="F1672" s="176"/>
      <c r="G1672" s="226"/>
      <c r="H1672" s="166"/>
      <c r="I1672" s="166"/>
      <c r="J1672" s="174"/>
      <c r="K1672" s="174"/>
      <c r="L1672" s="176"/>
      <c r="M1672" s="174"/>
    </row>
    <row r="1673" spans="1:13" x14ac:dyDescent="0.2">
      <c r="A1673" s="174"/>
      <c r="B1673" s="174"/>
      <c r="C1673" s="174"/>
      <c r="D1673" s="174"/>
      <c r="E1673" s="174"/>
      <c r="F1673" s="176"/>
      <c r="G1673" s="226"/>
      <c r="H1673" s="166"/>
      <c r="I1673" s="166"/>
      <c r="J1673" s="174"/>
      <c r="K1673" s="174"/>
      <c r="L1673" s="176"/>
      <c r="M1673" s="174"/>
    </row>
    <row r="1674" spans="1:13" x14ac:dyDescent="0.2">
      <c r="A1674" s="174"/>
      <c r="B1674" s="174"/>
      <c r="C1674" s="174"/>
      <c r="D1674" s="174"/>
      <c r="E1674" s="174"/>
      <c r="F1674" s="176"/>
      <c r="G1674" s="226"/>
      <c r="H1674" s="166"/>
      <c r="I1674" s="166"/>
      <c r="J1674" s="174"/>
      <c r="K1674" s="174"/>
      <c r="L1674" s="176"/>
      <c r="M1674" s="174"/>
    </row>
    <row r="1675" spans="1:13" x14ac:dyDescent="0.2">
      <c r="A1675" s="174"/>
      <c r="B1675" s="174"/>
      <c r="C1675" s="174"/>
      <c r="D1675" s="174"/>
      <c r="E1675" s="174"/>
      <c r="F1675" s="176"/>
      <c r="G1675" s="226"/>
      <c r="H1675" s="166"/>
      <c r="I1675" s="166"/>
      <c r="J1675" s="174"/>
      <c r="K1675" s="174"/>
      <c r="L1675" s="176"/>
      <c r="M1675" s="174"/>
    </row>
    <row r="1676" spans="1:13" x14ac:dyDescent="0.2">
      <c r="A1676" s="174"/>
      <c r="B1676" s="174"/>
      <c r="C1676" s="174"/>
      <c r="D1676" s="174"/>
      <c r="E1676" s="174"/>
      <c r="F1676" s="176"/>
      <c r="G1676" s="226"/>
      <c r="H1676" s="166"/>
      <c r="I1676" s="166"/>
      <c r="J1676" s="174"/>
      <c r="K1676" s="174"/>
      <c r="L1676" s="176"/>
      <c r="M1676" s="174"/>
    </row>
    <row r="1677" spans="1:13" x14ac:dyDescent="0.2">
      <c r="A1677" s="174"/>
      <c r="B1677" s="174"/>
      <c r="C1677" s="174"/>
      <c r="D1677" s="174"/>
      <c r="E1677" s="174"/>
      <c r="F1677" s="176"/>
      <c r="G1677" s="226"/>
      <c r="H1677" s="166"/>
      <c r="I1677" s="166"/>
      <c r="J1677" s="174"/>
      <c r="K1677" s="174"/>
      <c r="L1677" s="176"/>
      <c r="M1677" s="174"/>
    </row>
    <row r="1678" spans="1:13" x14ac:dyDescent="0.2">
      <c r="A1678" s="174"/>
      <c r="B1678" s="174"/>
      <c r="C1678" s="174"/>
      <c r="D1678" s="174"/>
      <c r="E1678" s="174"/>
      <c r="F1678" s="176"/>
      <c r="G1678" s="226"/>
      <c r="H1678" s="166"/>
      <c r="I1678" s="166"/>
      <c r="J1678" s="174"/>
      <c r="K1678" s="174"/>
      <c r="L1678" s="176"/>
      <c r="M1678" s="174"/>
    </row>
    <row r="1679" spans="1:13" x14ac:dyDescent="0.2">
      <c r="A1679" s="174"/>
      <c r="B1679" s="174"/>
      <c r="C1679" s="174"/>
      <c r="D1679" s="174"/>
      <c r="E1679" s="174"/>
      <c r="F1679" s="176"/>
      <c r="G1679" s="226"/>
      <c r="H1679" s="166"/>
      <c r="I1679" s="166"/>
      <c r="J1679" s="174"/>
      <c r="K1679" s="174"/>
      <c r="L1679" s="176"/>
      <c r="M1679" s="174"/>
    </row>
    <row r="1680" spans="1:13" x14ac:dyDescent="0.2">
      <c r="A1680" s="174"/>
      <c r="B1680" s="174"/>
      <c r="C1680" s="174"/>
      <c r="D1680" s="174"/>
      <c r="E1680" s="174"/>
      <c r="F1680" s="176"/>
      <c r="G1680" s="226"/>
      <c r="H1680" s="166"/>
      <c r="I1680" s="166"/>
      <c r="J1680" s="174"/>
      <c r="K1680" s="174"/>
      <c r="L1680" s="176"/>
      <c r="M1680" s="174"/>
    </row>
    <row r="1681" spans="1:13" x14ac:dyDescent="0.2">
      <c r="A1681" s="174"/>
      <c r="B1681" s="174"/>
      <c r="C1681" s="174"/>
      <c r="D1681" s="174"/>
      <c r="E1681" s="174"/>
      <c r="F1681" s="176"/>
      <c r="G1681" s="226"/>
      <c r="H1681" s="166"/>
      <c r="I1681" s="166"/>
      <c r="J1681" s="174"/>
      <c r="K1681" s="174"/>
      <c r="L1681" s="176"/>
      <c r="M1681" s="174"/>
    </row>
    <row r="1682" spans="1:13" x14ac:dyDescent="0.2">
      <c r="A1682" s="174"/>
      <c r="B1682" s="174"/>
      <c r="C1682" s="174"/>
      <c r="D1682" s="174"/>
      <c r="E1682" s="174"/>
      <c r="F1682" s="176"/>
      <c r="G1682" s="226"/>
      <c r="H1682" s="166"/>
      <c r="I1682" s="166"/>
      <c r="J1682" s="174"/>
      <c r="K1682" s="174"/>
      <c r="L1682" s="176"/>
      <c r="M1682" s="174"/>
    </row>
    <row r="1683" spans="1:13" x14ac:dyDescent="0.2">
      <c r="A1683" s="174"/>
      <c r="B1683" s="174"/>
      <c r="C1683" s="174"/>
      <c r="D1683" s="174"/>
      <c r="E1683" s="174"/>
      <c r="F1683" s="176"/>
      <c r="G1683" s="226"/>
      <c r="H1683" s="166"/>
      <c r="I1683" s="166"/>
      <c r="J1683" s="174"/>
      <c r="K1683" s="174"/>
      <c r="L1683" s="176"/>
      <c r="M1683" s="174"/>
    </row>
    <row r="1684" spans="1:13" x14ac:dyDescent="0.2">
      <c r="A1684" s="174"/>
      <c r="B1684" s="174"/>
      <c r="C1684" s="174"/>
      <c r="D1684" s="174"/>
      <c r="E1684" s="174"/>
      <c r="F1684" s="176"/>
      <c r="G1684" s="226"/>
      <c r="H1684" s="166"/>
      <c r="I1684" s="166"/>
      <c r="J1684" s="174"/>
      <c r="K1684" s="174"/>
      <c r="L1684" s="176"/>
      <c r="M1684" s="174"/>
    </row>
    <row r="1685" spans="1:13" x14ac:dyDescent="0.2">
      <c r="A1685" s="174"/>
      <c r="B1685" s="174"/>
      <c r="C1685" s="174"/>
      <c r="D1685" s="174"/>
      <c r="E1685" s="174"/>
      <c r="F1685" s="176"/>
      <c r="G1685" s="226"/>
      <c r="H1685" s="166"/>
      <c r="I1685" s="166"/>
      <c r="J1685" s="174"/>
      <c r="K1685" s="174"/>
      <c r="L1685" s="176"/>
      <c r="M1685" s="174"/>
    </row>
    <row r="1686" spans="1:13" x14ac:dyDescent="0.2">
      <c r="A1686" s="174"/>
      <c r="B1686" s="174"/>
      <c r="C1686" s="174"/>
      <c r="D1686" s="174"/>
      <c r="E1686" s="174"/>
      <c r="F1686" s="176"/>
      <c r="G1686" s="226"/>
      <c r="H1686" s="166"/>
      <c r="I1686" s="166"/>
      <c r="J1686" s="174"/>
      <c r="K1686" s="174"/>
      <c r="L1686" s="176"/>
      <c r="M1686" s="174"/>
    </row>
    <row r="1687" spans="1:13" x14ac:dyDescent="0.2">
      <c r="A1687" s="174"/>
      <c r="B1687" s="174"/>
      <c r="C1687" s="174"/>
      <c r="D1687" s="174"/>
      <c r="E1687" s="174"/>
      <c r="F1687" s="176"/>
      <c r="G1687" s="226"/>
      <c r="H1687" s="166"/>
      <c r="I1687" s="166"/>
      <c r="J1687" s="174"/>
      <c r="K1687" s="174"/>
      <c r="L1687" s="176"/>
      <c r="M1687" s="174"/>
    </row>
    <row r="1688" spans="1:13" x14ac:dyDescent="0.2">
      <c r="A1688" s="174"/>
      <c r="B1688" s="174"/>
      <c r="C1688" s="174"/>
      <c r="D1688" s="174"/>
      <c r="E1688" s="174"/>
      <c r="F1688" s="176"/>
      <c r="G1688" s="226"/>
      <c r="H1688" s="166"/>
      <c r="I1688" s="166"/>
      <c r="J1688" s="174"/>
      <c r="K1688" s="174"/>
      <c r="L1688" s="176"/>
      <c r="M1688" s="174"/>
    </row>
    <row r="1689" spans="1:13" x14ac:dyDescent="0.2">
      <c r="A1689" s="174"/>
      <c r="B1689" s="174"/>
      <c r="C1689" s="174"/>
      <c r="D1689" s="174"/>
      <c r="E1689" s="174"/>
      <c r="F1689" s="176"/>
      <c r="G1689" s="226"/>
      <c r="H1689" s="166"/>
      <c r="I1689" s="166"/>
      <c r="J1689" s="174"/>
      <c r="K1689" s="174"/>
      <c r="L1689" s="176"/>
      <c r="M1689" s="174"/>
    </row>
    <row r="1690" spans="1:13" x14ac:dyDescent="0.2">
      <c r="A1690" s="174"/>
      <c r="B1690" s="174"/>
      <c r="C1690" s="174"/>
      <c r="D1690" s="174"/>
      <c r="E1690" s="174"/>
      <c r="F1690" s="176"/>
      <c r="G1690" s="226"/>
      <c r="H1690" s="166"/>
      <c r="I1690" s="166"/>
      <c r="J1690" s="174"/>
      <c r="K1690" s="174"/>
      <c r="L1690" s="176"/>
      <c r="M1690" s="174"/>
    </row>
    <row r="1691" spans="1:13" x14ac:dyDescent="0.2">
      <c r="A1691" s="174"/>
      <c r="B1691" s="174"/>
      <c r="C1691" s="174"/>
      <c r="D1691" s="174"/>
      <c r="E1691" s="174"/>
      <c r="F1691" s="176"/>
      <c r="G1691" s="226"/>
      <c r="H1691" s="166"/>
      <c r="I1691" s="166"/>
      <c r="J1691" s="174"/>
      <c r="K1691" s="174"/>
      <c r="L1691" s="176"/>
      <c r="M1691" s="174"/>
    </row>
    <row r="1692" spans="1:13" x14ac:dyDescent="0.2">
      <c r="A1692" s="174"/>
      <c r="B1692" s="174"/>
      <c r="C1692" s="174"/>
      <c r="D1692" s="174"/>
      <c r="E1692" s="174"/>
      <c r="F1692" s="176"/>
      <c r="G1692" s="226"/>
      <c r="H1692" s="166"/>
      <c r="I1692" s="166"/>
      <c r="J1692" s="174"/>
      <c r="K1692" s="174"/>
      <c r="L1692" s="176"/>
      <c r="M1692" s="174"/>
    </row>
    <row r="1693" spans="1:13" x14ac:dyDescent="0.2">
      <c r="A1693" s="174"/>
      <c r="B1693" s="174"/>
      <c r="C1693" s="174"/>
      <c r="D1693" s="174"/>
      <c r="E1693" s="174"/>
      <c r="F1693" s="176"/>
      <c r="G1693" s="226"/>
      <c r="H1693" s="166"/>
      <c r="I1693" s="166"/>
      <c r="J1693" s="174"/>
      <c r="K1693" s="174"/>
      <c r="L1693" s="176"/>
      <c r="M1693" s="174"/>
    </row>
    <row r="1694" spans="1:13" x14ac:dyDescent="0.2">
      <c r="A1694" s="174"/>
      <c r="B1694" s="174"/>
      <c r="C1694" s="174"/>
      <c r="D1694" s="174"/>
      <c r="E1694" s="174"/>
      <c r="F1694" s="176"/>
      <c r="G1694" s="226"/>
      <c r="H1694" s="166"/>
      <c r="I1694" s="166"/>
      <c r="J1694" s="174"/>
      <c r="K1694" s="174"/>
      <c r="L1694" s="176"/>
      <c r="M1694" s="174"/>
    </row>
    <row r="1695" spans="1:13" x14ac:dyDescent="0.2">
      <c r="A1695" s="174"/>
      <c r="B1695" s="174"/>
      <c r="C1695" s="174"/>
      <c r="D1695" s="174"/>
      <c r="E1695" s="174"/>
      <c r="F1695" s="176"/>
      <c r="G1695" s="226"/>
      <c r="H1695" s="166"/>
      <c r="I1695" s="166"/>
      <c r="J1695" s="174"/>
      <c r="K1695" s="174"/>
      <c r="L1695" s="176"/>
      <c r="M1695" s="174"/>
    </row>
    <row r="1696" spans="1:13" x14ac:dyDescent="0.2">
      <c r="A1696" s="174"/>
      <c r="B1696" s="174"/>
      <c r="C1696" s="174"/>
      <c r="D1696" s="174"/>
      <c r="E1696" s="174"/>
      <c r="F1696" s="176"/>
      <c r="G1696" s="226"/>
      <c r="H1696" s="166"/>
      <c r="I1696" s="166"/>
      <c r="J1696" s="174"/>
      <c r="K1696" s="174"/>
      <c r="L1696" s="176"/>
      <c r="M1696" s="174"/>
    </row>
    <row r="1697" spans="1:13" x14ac:dyDescent="0.2">
      <c r="A1697" s="174"/>
      <c r="B1697" s="174"/>
      <c r="C1697" s="174"/>
      <c r="D1697" s="174"/>
      <c r="E1697" s="174"/>
      <c r="F1697" s="176"/>
      <c r="G1697" s="226"/>
      <c r="H1697" s="166"/>
      <c r="I1697" s="166"/>
      <c r="J1697" s="174"/>
      <c r="K1697" s="174"/>
      <c r="L1697" s="176"/>
      <c r="M1697" s="174"/>
    </row>
    <row r="1698" spans="1:13" x14ac:dyDescent="0.2">
      <c r="A1698" s="174"/>
      <c r="B1698" s="174"/>
      <c r="C1698" s="174"/>
      <c r="D1698" s="174"/>
      <c r="E1698" s="174"/>
      <c r="F1698" s="176"/>
      <c r="G1698" s="226"/>
      <c r="H1698" s="166"/>
      <c r="I1698" s="166"/>
      <c r="J1698" s="174"/>
      <c r="K1698" s="174"/>
      <c r="L1698" s="176"/>
      <c r="M1698" s="174"/>
    </row>
    <row r="1699" spans="1:13" x14ac:dyDescent="0.2">
      <c r="A1699" s="174"/>
      <c r="B1699" s="174"/>
      <c r="C1699" s="174"/>
      <c r="D1699" s="174"/>
      <c r="E1699" s="174"/>
      <c r="F1699" s="176"/>
      <c r="G1699" s="226"/>
      <c r="H1699" s="166"/>
      <c r="I1699" s="166"/>
      <c r="J1699" s="174"/>
      <c r="K1699" s="174"/>
      <c r="L1699" s="176"/>
      <c r="M1699" s="174"/>
    </row>
    <row r="1700" spans="1:13" x14ac:dyDescent="0.2">
      <c r="A1700" s="174"/>
      <c r="B1700" s="174"/>
      <c r="C1700" s="174"/>
      <c r="D1700" s="174"/>
      <c r="E1700" s="174"/>
      <c r="F1700" s="176"/>
      <c r="G1700" s="226"/>
      <c r="H1700" s="166"/>
      <c r="I1700" s="166"/>
      <c r="J1700" s="174"/>
      <c r="K1700" s="174"/>
      <c r="L1700" s="176"/>
      <c r="M1700" s="174"/>
    </row>
    <row r="1701" spans="1:13" x14ac:dyDescent="0.2">
      <c r="A1701" s="174"/>
      <c r="B1701" s="174"/>
      <c r="C1701" s="174"/>
      <c r="D1701" s="174"/>
      <c r="E1701" s="174"/>
      <c r="F1701" s="176"/>
      <c r="G1701" s="226"/>
      <c r="H1701" s="166"/>
      <c r="I1701" s="166"/>
      <c r="J1701" s="174"/>
      <c r="K1701" s="174"/>
      <c r="L1701" s="176"/>
      <c r="M1701" s="174"/>
    </row>
    <row r="1702" spans="1:13" x14ac:dyDescent="0.2">
      <c r="A1702" s="174"/>
      <c r="B1702" s="174"/>
      <c r="C1702" s="174"/>
      <c r="D1702" s="174"/>
      <c r="E1702" s="174"/>
      <c r="F1702" s="176"/>
      <c r="G1702" s="226"/>
      <c r="H1702" s="166"/>
      <c r="I1702" s="166"/>
      <c r="J1702" s="174"/>
      <c r="K1702" s="174"/>
      <c r="L1702" s="176"/>
      <c r="M1702" s="174"/>
    </row>
    <row r="1703" spans="1:13" x14ac:dyDescent="0.2">
      <c r="A1703" s="174"/>
      <c r="B1703" s="174"/>
      <c r="C1703" s="174"/>
      <c r="D1703" s="174"/>
      <c r="E1703" s="174"/>
      <c r="F1703" s="176"/>
      <c r="G1703" s="226"/>
      <c r="H1703" s="166"/>
      <c r="I1703" s="166"/>
      <c r="J1703" s="174"/>
      <c r="K1703" s="174"/>
      <c r="L1703" s="176"/>
      <c r="M1703" s="174"/>
    </row>
    <row r="1704" spans="1:13" x14ac:dyDescent="0.2">
      <c r="A1704" s="174"/>
      <c r="B1704" s="174"/>
      <c r="C1704" s="174"/>
      <c r="D1704" s="174"/>
      <c r="E1704" s="174"/>
      <c r="F1704" s="176"/>
      <c r="G1704" s="226"/>
      <c r="H1704" s="166"/>
      <c r="I1704" s="166"/>
      <c r="J1704" s="174"/>
      <c r="K1704" s="174"/>
      <c r="L1704" s="176"/>
      <c r="M1704" s="174"/>
    </row>
    <row r="1705" spans="1:13" x14ac:dyDescent="0.2">
      <c r="A1705" s="174"/>
      <c r="B1705" s="174"/>
      <c r="C1705" s="174"/>
      <c r="D1705" s="174"/>
      <c r="E1705" s="174"/>
      <c r="F1705" s="176"/>
      <c r="G1705" s="226"/>
      <c r="H1705" s="166"/>
      <c r="I1705" s="166"/>
      <c r="J1705" s="174"/>
      <c r="K1705" s="174"/>
      <c r="L1705" s="176"/>
      <c r="M1705" s="174"/>
    </row>
    <row r="1706" spans="1:13" x14ac:dyDescent="0.2">
      <c r="A1706" s="174"/>
      <c r="B1706" s="174"/>
      <c r="C1706" s="174"/>
      <c r="D1706" s="174"/>
      <c r="E1706" s="174"/>
      <c r="F1706" s="176"/>
      <c r="G1706" s="226"/>
      <c r="H1706" s="166"/>
      <c r="I1706" s="166"/>
      <c r="J1706" s="174"/>
      <c r="K1706" s="174"/>
      <c r="L1706" s="176"/>
      <c r="M1706" s="174"/>
    </row>
    <row r="1707" spans="1:13" x14ac:dyDescent="0.2">
      <c r="A1707" s="174"/>
      <c r="B1707" s="174"/>
      <c r="C1707" s="174"/>
      <c r="D1707" s="174"/>
      <c r="E1707" s="174"/>
      <c r="F1707" s="176"/>
      <c r="G1707" s="226"/>
      <c r="H1707" s="166"/>
      <c r="I1707" s="166"/>
      <c r="J1707" s="174"/>
      <c r="K1707" s="174"/>
      <c r="L1707" s="176"/>
      <c r="M1707" s="174"/>
    </row>
    <row r="1708" spans="1:13" x14ac:dyDescent="0.2">
      <c r="A1708" s="174"/>
      <c r="B1708" s="174"/>
      <c r="C1708" s="174"/>
      <c r="D1708" s="174"/>
      <c r="E1708" s="174"/>
      <c r="F1708" s="176"/>
      <c r="G1708" s="226"/>
      <c r="H1708" s="166"/>
      <c r="I1708" s="166"/>
      <c r="J1708" s="174"/>
      <c r="K1708" s="174"/>
      <c r="L1708" s="176"/>
      <c r="M1708" s="174"/>
    </row>
    <row r="1709" spans="1:13" x14ac:dyDescent="0.2">
      <c r="A1709" s="174"/>
      <c r="B1709" s="174"/>
      <c r="C1709" s="174"/>
      <c r="D1709" s="174"/>
      <c r="E1709" s="174"/>
      <c r="F1709" s="176"/>
      <c r="G1709" s="226"/>
      <c r="H1709" s="166"/>
      <c r="I1709" s="166"/>
      <c r="J1709" s="174"/>
      <c r="K1709" s="174"/>
      <c r="L1709" s="176"/>
      <c r="M1709" s="174"/>
    </row>
    <row r="1710" spans="1:13" x14ac:dyDescent="0.2">
      <c r="A1710" s="174"/>
      <c r="B1710" s="174"/>
      <c r="C1710" s="174"/>
      <c r="D1710" s="174"/>
      <c r="E1710" s="174"/>
      <c r="F1710" s="176"/>
      <c r="G1710" s="226"/>
      <c r="H1710" s="166"/>
      <c r="I1710" s="166"/>
      <c r="J1710" s="174"/>
      <c r="K1710" s="174"/>
      <c r="L1710" s="176"/>
      <c r="M1710" s="174"/>
    </row>
    <row r="1711" spans="1:13" x14ac:dyDescent="0.2">
      <c r="A1711" s="174"/>
      <c r="B1711" s="174"/>
      <c r="C1711" s="174"/>
      <c r="D1711" s="174"/>
      <c r="E1711" s="174"/>
      <c r="F1711" s="176"/>
      <c r="G1711" s="226"/>
      <c r="H1711" s="166"/>
      <c r="I1711" s="166"/>
      <c r="J1711" s="174"/>
      <c r="K1711" s="174"/>
      <c r="L1711" s="176"/>
      <c r="M1711" s="174"/>
    </row>
    <row r="1712" spans="1:13" x14ac:dyDescent="0.2">
      <c r="A1712" s="174"/>
      <c r="B1712" s="174"/>
      <c r="C1712" s="174"/>
      <c r="D1712" s="174"/>
      <c r="E1712" s="174"/>
      <c r="F1712" s="176"/>
      <c r="G1712" s="226"/>
      <c r="H1712" s="166"/>
      <c r="I1712" s="166"/>
      <c r="J1712" s="174"/>
      <c r="K1712" s="174"/>
      <c r="L1712" s="176"/>
      <c r="M1712" s="174"/>
    </row>
    <row r="1713" spans="1:13" x14ac:dyDescent="0.2">
      <c r="A1713" s="174"/>
      <c r="B1713" s="174"/>
      <c r="C1713" s="174"/>
      <c r="D1713" s="174"/>
      <c r="E1713" s="174"/>
      <c r="F1713" s="176"/>
      <c r="G1713" s="226"/>
      <c r="H1713" s="166"/>
      <c r="I1713" s="166"/>
      <c r="J1713" s="174"/>
      <c r="K1713" s="174"/>
      <c r="L1713" s="176"/>
      <c r="M1713" s="174"/>
    </row>
    <row r="1714" spans="1:13" x14ac:dyDescent="0.2">
      <c r="A1714" s="174"/>
      <c r="B1714" s="174"/>
      <c r="C1714" s="174"/>
      <c r="D1714" s="174"/>
      <c r="E1714" s="174"/>
      <c r="F1714" s="176"/>
      <c r="G1714" s="226"/>
      <c r="H1714" s="166"/>
      <c r="I1714" s="166"/>
      <c r="J1714" s="174"/>
      <c r="K1714" s="174"/>
      <c r="L1714" s="176"/>
      <c r="M1714" s="174"/>
    </row>
    <row r="1715" spans="1:13" x14ac:dyDescent="0.2">
      <c r="A1715" s="174"/>
      <c r="B1715" s="174"/>
      <c r="C1715" s="174"/>
      <c r="D1715" s="174"/>
      <c r="E1715" s="174"/>
      <c r="F1715" s="176"/>
      <c r="G1715" s="226"/>
      <c r="H1715" s="166"/>
      <c r="I1715" s="166"/>
      <c r="J1715" s="174"/>
      <c r="K1715" s="174"/>
      <c r="L1715" s="176"/>
      <c r="M1715" s="174"/>
    </row>
    <row r="1716" spans="1:13" x14ac:dyDescent="0.2">
      <c r="A1716" s="174"/>
      <c r="B1716" s="174"/>
      <c r="C1716" s="174"/>
      <c r="D1716" s="174"/>
      <c r="E1716" s="174"/>
      <c r="F1716" s="176"/>
      <c r="G1716" s="226"/>
      <c r="H1716" s="166"/>
      <c r="I1716" s="166"/>
      <c r="J1716" s="174"/>
      <c r="K1716" s="174"/>
      <c r="L1716" s="176"/>
      <c r="M1716" s="174"/>
    </row>
    <row r="1717" spans="1:13" x14ac:dyDescent="0.2">
      <c r="A1717" s="174"/>
      <c r="B1717" s="174"/>
      <c r="C1717" s="174"/>
      <c r="D1717" s="174"/>
      <c r="E1717" s="174"/>
      <c r="F1717" s="176"/>
      <c r="G1717" s="226"/>
      <c r="H1717" s="166"/>
      <c r="I1717" s="166"/>
      <c r="J1717" s="174"/>
      <c r="K1717" s="174"/>
      <c r="L1717" s="176"/>
      <c r="M1717" s="174"/>
    </row>
    <row r="1718" spans="1:13" x14ac:dyDescent="0.2">
      <c r="A1718" s="174"/>
      <c r="B1718" s="174"/>
      <c r="C1718" s="174"/>
      <c r="D1718" s="174"/>
      <c r="E1718" s="174"/>
      <c r="F1718" s="176"/>
      <c r="G1718" s="226"/>
      <c r="H1718" s="166"/>
      <c r="I1718" s="166"/>
      <c r="J1718" s="174"/>
      <c r="K1718" s="174"/>
      <c r="L1718" s="176"/>
      <c r="M1718" s="174"/>
    </row>
    <row r="1719" spans="1:13" x14ac:dyDescent="0.2">
      <c r="A1719" s="174"/>
      <c r="B1719" s="174"/>
      <c r="C1719" s="174"/>
      <c r="D1719" s="174"/>
      <c r="E1719" s="174"/>
      <c r="F1719" s="176"/>
      <c r="G1719" s="226"/>
      <c r="H1719" s="166"/>
      <c r="I1719" s="166"/>
      <c r="J1719" s="174"/>
      <c r="K1719" s="174"/>
      <c r="L1719" s="176"/>
      <c r="M1719" s="174"/>
    </row>
    <row r="1720" spans="1:13" x14ac:dyDescent="0.2">
      <c r="A1720" s="174"/>
      <c r="B1720" s="174"/>
      <c r="C1720" s="174"/>
      <c r="D1720" s="174"/>
      <c r="E1720" s="174"/>
      <c r="F1720" s="176"/>
      <c r="G1720" s="226"/>
      <c r="H1720" s="166"/>
      <c r="I1720" s="166"/>
      <c r="J1720" s="174"/>
      <c r="K1720" s="174"/>
      <c r="L1720" s="176"/>
      <c r="M1720" s="174"/>
    </row>
    <row r="1721" spans="1:13" x14ac:dyDescent="0.2">
      <c r="A1721" s="174"/>
      <c r="B1721" s="174"/>
      <c r="C1721" s="174"/>
      <c r="D1721" s="174"/>
      <c r="E1721" s="174"/>
      <c r="F1721" s="176"/>
      <c r="G1721" s="226"/>
      <c r="H1721" s="166"/>
      <c r="I1721" s="166"/>
      <c r="J1721" s="174"/>
      <c r="K1721" s="174"/>
      <c r="L1721" s="176"/>
      <c r="M1721" s="174"/>
    </row>
    <row r="1722" spans="1:13" x14ac:dyDescent="0.2">
      <c r="A1722" s="174"/>
      <c r="B1722" s="174"/>
      <c r="C1722" s="174"/>
      <c r="D1722" s="174"/>
      <c r="E1722" s="174"/>
      <c r="F1722" s="176"/>
      <c r="G1722" s="226"/>
      <c r="H1722" s="166"/>
      <c r="I1722" s="166"/>
      <c r="J1722" s="174"/>
      <c r="K1722" s="174"/>
      <c r="L1722" s="176"/>
      <c r="M1722" s="174"/>
    </row>
    <row r="1723" spans="1:13" x14ac:dyDescent="0.2">
      <c r="A1723" s="174"/>
      <c r="B1723" s="174"/>
      <c r="C1723" s="174"/>
      <c r="D1723" s="174"/>
      <c r="E1723" s="174"/>
      <c r="F1723" s="176"/>
      <c r="G1723" s="226"/>
      <c r="H1723" s="166"/>
      <c r="I1723" s="166"/>
      <c r="J1723" s="174"/>
      <c r="K1723" s="174"/>
      <c r="L1723" s="176"/>
      <c r="M1723" s="174"/>
    </row>
    <row r="1724" spans="1:13" x14ac:dyDescent="0.2">
      <c r="A1724" s="174"/>
      <c r="B1724" s="174"/>
      <c r="C1724" s="174"/>
      <c r="D1724" s="174"/>
      <c r="E1724" s="174"/>
      <c r="F1724" s="176"/>
      <c r="G1724" s="226"/>
      <c r="H1724" s="166"/>
      <c r="I1724" s="166"/>
      <c r="J1724" s="174"/>
      <c r="K1724" s="174"/>
      <c r="L1724" s="176"/>
      <c r="M1724" s="174"/>
    </row>
    <row r="1725" spans="1:13" x14ac:dyDescent="0.2">
      <c r="A1725" s="174"/>
      <c r="B1725" s="174"/>
      <c r="C1725" s="174"/>
      <c r="D1725" s="174"/>
      <c r="E1725" s="174"/>
      <c r="F1725" s="176"/>
      <c r="G1725" s="226"/>
      <c r="H1725" s="166"/>
      <c r="I1725" s="166"/>
      <c r="J1725" s="174"/>
      <c r="K1725" s="174"/>
      <c r="L1725" s="176"/>
      <c r="M1725" s="174"/>
    </row>
    <row r="1726" spans="1:13" x14ac:dyDescent="0.2">
      <c r="A1726" s="174"/>
      <c r="B1726" s="174"/>
      <c r="C1726" s="174"/>
      <c r="D1726" s="174"/>
      <c r="E1726" s="174"/>
      <c r="F1726" s="176"/>
      <c r="G1726" s="226"/>
      <c r="H1726" s="166"/>
      <c r="I1726" s="166"/>
      <c r="J1726" s="174"/>
      <c r="K1726" s="174"/>
      <c r="L1726" s="176"/>
      <c r="M1726" s="174"/>
    </row>
    <row r="1727" spans="1:13" x14ac:dyDescent="0.2">
      <c r="A1727" s="174"/>
      <c r="B1727" s="174"/>
      <c r="C1727" s="174"/>
      <c r="D1727" s="174"/>
      <c r="E1727" s="174"/>
      <c r="F1727" s="176"/>
      <c r="G1727" s="226"/>
      <c r="H1727" s="166"/>
      <c r="I1727" s="166"/>
      <c r="J1727" s="174"/>
      <c r="K1727" s="174"/>
      <c r="L1727" s="176"/>
      <c r="M1727" s="174"/>
    </row>
    <row r="1728" spans="1:13" x14ac:dyDescent="0.2">
      <c r="A1728" s="174"/>
      <c r="B1728" s="174"/>
      <c r="C1728" s="174"/>
      <c r="D1728" s="174"/>
      <c r="E1728" s="174"/>
      <c r="F1728" s="176"/>
      <c r="G1728" s="226"/>
      <c r="H1728" s="166"/>
      <c r="I1728" s="166"/>
      <c r="J1728" s="174"/>
      <c r="K1728" s="174"/>
      <c r="L1728" s="176"/>
      <c r="M1728" s="174"/>
    </row>
    <row r="1729" spans="1:13" x14ac:dyDescent="0.2">
      <c r="A1729" s="174"/>
      <c r="B1729" s="174"/>
      <c r="C1729" s="174"/>
      <c r="D1729" s="174"/>
      <c r="E1729" s="174"/>
      <c r="F1729" s="176"/>
      <c r="G1729" s="226"/>
      <c r="H1729" s="166"/>
      <c r="I1729" s="166"/>
      <c r="J1729" s="174"/>
      <c r="K1729" s="174"/>
      <c r="L1729" s="176"/>
      <c r="M1729" s="174"/>
    </row>
    <row r="1730" spans="1:13" x14ac:dyDescent="0.2">
      <c r="A1730" s="174"/>
      <c r="B1730" s="174"/>
      <c r="C1730" s="174"/>
      <c r="D1730" s="174"/>
      <c r="E1730" s="174"/>
      <c r="F1730" s="176"/>
      <c r="G1730" s="226"/>
      <c r="H1730" s="166"/>
      <c r="I1730" s="166"/>
      <c r="J1730" s="174"/>
      <c r="K1730" s="174"/>
      <c r="L1730" s="176"/>
      <c r="M1730" s="174"/>
    </row>
    <row r="1731" spans="1:13" x14ac:dyDescent="0.2">
      <c r="A1731" s="174"/>
      <c r="B1731" s="174"/>
      <c r="C1731" s="174"/>
      <c r="D1731" s="174"/>
      <c r="E1731" s="174"/>
      <c r="F1731" s="176"/>
      <c r="G1731" s="226"/>
      <c r="H1731" s="166"/>
      <c r="I1731" s="166"/>
      <c r="J1731" s="174"/>
      <c r="K1731" s="174"/>
      <c r="L1731" s="176"/>
      <c r="M1731" s="174"/>
    </row>
    <row r="1732" spans="1:13" x14ac:dyDescent="0.2">
      <c r="A1732" s="174"/>
      <c r="B1732" s="174"/>
      <c r="C1732" s="174"/>
      <c r="D1732" s="174"/>
      <c r="E1732" s="174"/>
      <c r="F1732" s="176"/>
      <c r="G1732" s="226"/>
      <c r="H1732" s="166"/>
      <c r="I1732" s="166"/>
      <c r="J1732" s="174"/>
      <c r="K1732" s="174"/>
      <c r="L1732" s="176"/>
      <c r="M1732" s="174"/>
    </row>
    <row r="1733" spans="1:13" x14ac:dyDescent="0.2">
      <c r="A1733" s="174"/>
      <c r="B1733" s="174"/>
      <c r="C1733" s="174"/>
      <c r="D1733" s="174"/>
      <c r="E1733" s="174"/>
      <c r="F1733" s="176"/>
      <c r="G1733" s="226"/>
      <c r="H1733" s="166"/>
      <c r="I1733" s="166"/>
      <c r="J1733" s="174"/>
      <c r="K1733" s="174"/>
      <c r="L1733" s="176"/>
      <c r="M1733" s="174"/>
    </row>
    <row r="1734" spans="1:13" x14ac:dyDescent="0.2">
      <c r="A1734" s="174"/>
      <c r="B1734" s="174"/>
      <c r="C1734" s="174"/>
      <c r="D1734" s="174"/>
      <c r="E1734" s="174"/>
      <c r="F1734" s="176"/>
      <c r="G1734" s="226"/>
      <c r="H1734" s="166"/>
      <c r="I1734" s="166"/>
      <c r="J1734" s="174"/>
      <c r="K1734" s="174"/>
      <c r="L1734" s="176"/>
      <c r="M1734" s="174"/>
    </row>
    <row r="1735" spans="1:13" x14ac:dyDescent="0.2">
      <c r="A1735" s="174"/>
      <c r="B1735" s="174"/>
      <c r="C1735" s="174"/>
      <c r="D1735" s="174"/>
      <c r="E1735" s="174"/>
      <c r="F1735" s="176"/>
      <c r="G1735" s="226"/>
      <c r="H1735" s="166"/>
      <c r="I1735" s="166"/>
      <c r="J1735" s="174"/>
      <c r="K1735" s="174"/>
      <c r="L1735" s="176"/>
      <c r="M1735" s="174"/>
    </row>
    <row r="1736" spans="1:13" x14ac:dyDescent="0.2">
      <c r="A1736" s="174"/>
      <c r="B1736" s="174"/>
      <c r="C1736" s="174"/>
      <c r="D1736" s="174"/>
      <c r="E1736" s="174"/>
      <c r="F1736" s="176"/>
      <c r="G1736" s="226"/>
      <c r="H1736" s="166"/>
      <c r="I1736" s="166"/>
      <c r="J1736" s="174"/>
      <c r="K1736" s="174"/>
      <c r="L1736" s="176"/>
      <c r="M1736" s="174"/>
    </row>
    <row r="1737" spans="1:13" x14ac:dyDescent="0.2">
      <c r="A1737" s="174"/>
      <c r="B1737" s="174"/>
      <c r="C1737" s="174"/>
      <c r="D1737" s="174"/>
      <c r="E1737" s="174"/>
      <c r="F1737" s="176"/>
      <c r="G1737" s="226"/>
      <c r="H1737" s="166"/>
      <c r="I1737" s="166"/>
      <c r="J1737" s="174"/>
      <c r="K1737" s="174"/>
      <c r="L1737" s="176"/>
      <c r="M1737" s="174"/>
    </row>
    <row r="1738" spans="1:13" x14ac:dyDescent="0.2">
      <c r="A1738" s="174"/>
      <c r="B1738" s="174"/>
      <c r="C1738" s="174"/>
      <c r="D1738" s="174"/>
      <c r="E1738" s="174"/>
      <c r="F1738" s="176"/>
      <c r="G1738" s="226"/>
      <c r="H1738" s="166"/>
      <c r="I1738" s="166"/>
      <c r="J1738" s="174"/>
      <c r="K1738" s="174"/>
      <c r="L1738" s="176"/>
      <c r="M1738" s="174"/>
    </row>
    <row r="1739" spans="1:13" x14ac:dyDescent="0.2">
      <c r="A1739" s="174"/>
      <c r="B1739" s="174"/>
      <c r="C1739" s="174"/>
      <c r="D1739" s="174"/>
      <c r="E1739" s="174"/>
      <c r="F1739" s="176"/>
      <c r="G1739" s="226"/>
      <c r="H1739" s="166"/>
      <c r="I1739" s="166"/>
      <c r="J1739" s="174"/>
      <c r="K1739" s="174"/>
      <c r="L1739" s="176"/>
      <c r="M1739" s="174"/>
    </row>
    <row r="1740" spans="1:13" x14ac:dyDescent="0.2">
      <c r="A1740" s="174"/>
      <c r="B1740" s="174"/>
      <c r="C1740" s="174"/>
      <c r="D1740" s="174"/>
      <c r="E1740" s="174"/>
      <c r="F1740" s="176"/>
      <c r="G1740" s="226"/>
      <c r="H1740" s="166"/>
      <c r="I1740" s="166"/>
      <c r="J1740" s="174"/>
      <c r="K1740" s="174"/>
      <c r="L1740" s="176"/>
      <c r="M1740" s="174"/>
    </row>
    <row r="1741" spans="1:13" x14ac:dyDescent="0.2">
      <c r="A1741" s="174"/>
      <c r="B1741" s="174"/>
      <c r="C1741" s="174"/>
      <c r="D1741" s="174"/>
      <c r="E1741" s="174"/>
      <c r="F1741" s="176"/>
      <c r="G1741" s="226"/>
      <c r="H1741" s="166"/>
      <c r="I1741" s="166"/>
      <c r="J1741" s="174"/>
      <c r="K1741" s="174"/>
      <c r="L1741" s="176"/>
      <c r="M1741" s="174"/>
    </row>
    <row r="1742" spans="1:13" x14ac:dyDescent="0.2">
      <c r="A1742" s="174"/>
      <c r="B1742" s="174"/>
      <c r="C1742" s="174"/>
      <c r="D1742" s="174"/>
      <c r="E1742" s="174"/>
      <c r="F1742" s="176"/>
      <c r="G1742" s="226"/>
      <c r="H1742" s="166"/>
      <c r="I1742" s="166"/>
      <c r="J1742" s="174"/>
      <c r="K1742" s="174"/>
      <c r="L1742" s="176"/>
      <c r="M1742" s="174"/>
    </row>
    <row r="1743" spans="1:13" x14ac:dyDescent="0.2">
      <c r="A1743" s="174"/>
      <c r="B1743" s="174"/>
      <c r="C1743" s="174"/>
      <c r="D1743" s="174"/>
      <c r="E1743" s="174"/>
      <c r="F1743" s="176"/>
      <c r="G1743" s="226"/>
      <c r="H1743" s="166"/>
      <c r="I1743" s="166"/>
      <c r="J1743" s="174"/>
      <c r="K1743" s="174"/>
      <c r="L1743" s="176"/>
      <c r="M1743" s="174"/>
    </row>
    <row r="1744" spans="1:13" x14ac:dyDescent="0.2">
      <c r="A1744" s="174"/>
      <c r="B1744" s="174"/>
      <c r="C1744" s="174"/>
      <c r="D1744" s="174"/>
      <c r="E1744" s="174"/>
      <c r="F1744" s="176"/>
      <c r="G1744" s="226"/>
      <c r="H1744" s="166"/>
      <c r="I1744" s="166"/>
      <c r="J1744" s="174"/>
      <c r="K1744" s="174"/>
      <c r="L1744" s="176"/>
      <c r="M1744" s="174"/>
    </row>
    <row r="1745" spans="1:13" x14ac:dyDescent="0.2">
      <c r="A1745" s="174"/>
      <c r="B1745" s="174"/>
      <c r="C1745" s="174"/>
      <c r="D1745" s="174"/>
      <c r="E1745" s="174"/>
      <c r="F1745" s="176"/>
      <c r="G1745" s="226"/>
      <c r="H1745" s="166"/>
      <c r="I1745" s="166"/>
      <c r="J1745" s="174"/>
      <c r="K1745" s="174"/>
      <c r="L1745" s="176"/>
      <c r="M1745" s="174"/>
    </row>
    <row r="1746" spans="1:13" x14ac:dyDescent="0.2">
      <c r="A1746" s="174"/>
      <c r="B1746" s="174"/>
      <c r="C1746" s="174"/>
      <c r="D1746" s="174"/>
      <c r="E1746" s="174"/>
      <c r="F1746" s="176"/>
      <c r="G1746" s="226"/>
      <c r="H1746" s="166"/>
      <c r="I1746" s="166"/>
      <c r="J1746" s="174"/>
      <c r="K1746" s="174"/>
      <c r="L1746" s="176"/>
      <c r="M1746" s="174"/>
    </row>
    <row r="1747" spans="1:13" x14ac:dyDescent="0.2">
      <c r="A1747" s="174"/>
      <c r="B1747" s="174"/>
      <c r="C1747" s="174"/>
      <c r="D1747" s="174"/>
      <c r="E1747" s="174"/>
      <c r="F1747" s="176"/>
      <c r="G1747" s="226"/>
      <c r="H1747" s="166"/>
      <c r="I1747" s="166"/>
      <c r="J1747" s="174"/>
      <c r="K1747" s="174"/>
      <c r="L1747" s="176"/>
      <c r="M1747" s="174"/>
    </row>
    <row r="1748" spans="1:13" x14ac:dyDescent="0.2">
      <c r="A1748" s="174"/>
      <c r="B1748" s="174"/>
      <c r="C1748" s="174"/>
      <c r="D1748" s="174"/>
      <c r="E1748" s="174"/>
      <c r="F1748" s="176"/>
      <c r="G1748" s="226"/>
      <c r="H1748" s="166"/>
      <c r="I1748" s="166"/>
      <c r="J1748" s="174"/>
      <c r="K1748" s="174"/>
      <c r="L1748" s="176"/>
      <c r="M1748" s="174"/>
    </row>
    <row r="1749" spans="1:13" x14ac:dyDescent="0.2">
      <c r="A1749" s="174"/>
      <c r="B1749" s="174"/>
      <c r="C1749" s="174"/>
      <c r="D1749" s="174"/>
      <c r="E1749" s="174"/>
      <c r="F1749" s="176"/>
      <c r="G1749" s="226"/>
      <c r="H1749" s="166"/>
      <c r="I1749" s="166"/>
      <c r="J1749" s="174"/>
      <c r="K1749" s="174"/>
      <c r="L1749" s="176"/>
      <c r="M1749" s="174"/>
    </row>
    <row r="1750" spans="1:13" x14ac:dyDescent="0.2">
      <c r="A1750" s="174"/>
      <c r="B1750" s="174"/>
      <c r="C1750" s="174"/>
      <c r="D1750" s="174"/>
      <c r="E1750" s="174"/>
      <c r="F1750" s="176"/>
      <c r="G1750" s="226"/>
      <c r="H1750" s="166"/>
      <c r="I1750" s="166"/>
      <c r="J1750" s="174"/>
      <c r="K1750" s="174"/>
      <c r="L1750" s="176"/>
      <c r="M1750" s="174"/>
    </row>
    <row r="1751" spans="1:13" x14ac:dyDescent="0.2">
      <c r="A1751" s="174"/>
      <c r="B1751" s="174"/>
      <c r="C1751" s="174"/>
      <c r="D1751" s="174"/>
      <c r="E1751" s="174"/>
      <c r="F1751" s="176"/>
      <c r="G1751" s="226"/>
      <c r="H1751" s="166"/>
      <c r="I1751" s="166"/>
      <c r="J1751" s="174"/>
      <c r="K1751" s="174"/>
      <c r="L1751" s="176"/>
      <c r="M1751" s="174"/>
    </row>
    <row r="1752" spans="1:13" x14ac:dyDescent="0.2">
      <c r="A1752" s="174"/>
      <c r="B1752" s="174"/>
      <c r="C1752" s="174"/>
      <c r="D1752" s="174"/>
      <c r="E1752" s="174"/>
      <c r="F1752" s="176"/>
      <c r="G1752" s="226"/>
      <c r="H1752" s="166"/>
      <c r="I1752" s="166"/>
      <c r="J1752" s="174"/>
      <c r="K1752" s="174"/>
      <c r="L1752" s="176"/>
      <c r="M1752" s="174"/>
    </row>
    <row r="1753" spans="1:13" x14ac:dyDescent="0.2">
      <c r="A1753" s="174"/>
      <c r="B1753" s="174"/>
      <c r="C1753" s="174"/>
      <c r="D1753" s="174"/>
      <c r="E1753" s="174"/>
      <c r="F1753" s="176"/>
      <c r="G1753" s="226"/>
      <c r="H1753" s="166"/>
      <c r="I1753" s="166"/>
      <c r="J1753" s="174"/>
      <c r="K1753" s="174"/>
      <c r="L1753" s="176"/>
      <c r="M1753" s="174"/>
    </row>
    <row r="1754" spans="1:13" x14ac:dyDescent="0.2">
      <c r="A1754" s="174"/>
      <c r="B1754" s="174"/>
      <c r="C1754" s="174"/>
      <c r="D1754" s="174"/>
      <c r="E1754" s="174"/>
      <c r="F1754" s="176"/>
      <c r="G1754" s="226"/>
      <c r="H1754" s="166"/>
      <c r="I1754" s="166"/>
      <c r="J1754" s="174"/>
      <c r="K1754" s="174"/>
      <c r="L1754" s="176"/>
      <c r="M1754" s="174"/>
    </row>
    <row r="1755" spans="1:13" x14ac:dyDescent="0.2">
      <c r="A1755" s="174"/>
      <c r="B1755" s="174"/>
      <c r="C1755" s="174"/>
      <c r="D1755" s="174"/>
      <c r="E1755" s="174"/>
      <c r="F1755" s="176"/>
      <c r="G1755" s="226"/>
      <c r="H1755" s="166"/>
      <c r="I1755" s="166"/>
      <c r="J1755" s="174"/>
      <c r="K1755" s="174"/>
      <c r="L1755" s="176"/>
      <c r="M1755" s="174"/>
    </row>
    <row r="1756" spans="1:13" x14ac:dyDescent="0.2">
      <c r="A1756" s="174"/>
      <c r="B1756" s="174"/>
      <c r="C1756" s="174"/>
      <c r="D1756" s="174"/>
      <c r="E1756" s="174"/>
      <c r="F1756" s="176"/>
      <c r="G1756" s="226"/>
      <c r="H1756" s="166"/>
      <c r="I1756" s="166"/>
      <c r="J1756" s="174"/>
      <c r="K1756" s="174"/>
      <c r="L1756" s="176"/>
      <c r="M1756" s="174"/>
    </row>
    <row r="1757" spans="1:13" x14ac:dyDescent="0.2">
      <c r="A1757" s="174"/>
      <c r="B1757" s="174"/>
      <c r="C1757" s="174"/>
      <c r="D1757" s="174"/>
      <c r="E1757" s="174"/>
      <c r="F1757" s="176"/>
      <c r="G1757" s="226"/>
      <c r="H1757" s="166"/>
      <c r="I1757" s="166"/>
      <c r="J1757" s="174"/>
      <c r="K1757" s="174"/>
      <c r="L1757" s="176"/>
      <c r="M1757" s="174"/>
    </row>
    <row r="1758" spans="1:13" x14ac:dyDescent="0.2">
      <c r="A1758" s="174"/>
      <c r="B1758" s="174"/>
      <c r="C1758" s="174"/>
      <c r="D1758" s="174"/>
      <c r="E1758" s="174"/>
      <c r="F1758" s="176"/>
      <c r="G1758" s="226"/>
      <c r="H1758" s="166"/>
      <c r="I1758" s="166"/>
      <c r="J1758" s="174"/>
      <c r="K1758" s="174"/>
      <c r="L1758" s="176"/>
      <c r="M1758" s="174"/>
    </row>
    <row r="1759" spans="1:13" x14ac:dyDescent="0.2">
      <c r="A1759" s="174"/>
      <c r="B1759" s="174"/>
      <c r="C1759" s="174"/>
      <c r="D1759" s="174"/>
      <c r="E1759" s="174"/>
      <c r="F1759" s="176"/>
      <c r="G1759" s="226"/>
      <c r="H1759" s="166"/>
      <c r="I1759" s="166"/>
      <c r="J1759" s="174"/>
      <c r="K1759" s="174"/>
      <c r="L1759" s="176"/>
      <c r="M1759" s="174"/>
    </row>
    <row r="1760" spans="1:13" x14ac:dyDescent="0.2">
      <c r="A1760" s="174"/>
      <c r="B1760" s="174"/>
      <c r="C1760" s="174"/>
      <c r="D1760" s="174"/>
      <c r="E1760" s="174"/>
      <c r="F1760" s="176"/>
      <c r="G1760" s="226"/>
      <c r="H1760" s="166"/>
      <c r="I1760" s="166"/>
      <c r="J1760" s="174"/>
      <c r="K1760" s="174"/>
      <c r="L1760" s="176"/>
      <c r="M1760" s="174"/>
    </row>
    <row r="1761" spans="1:13" x14ac:dyDescent="0.2">
      <c r="A1761" s="174"/>
      <c r="B1761" s="174"/>
      <c r="C1761" s="174"/>
      <c r="D1761" s="174"/>
      <c r="E1761" s="174"/>
      <c r="F1761" s="176"/>
      <c r="G1761" s="226"/>
      <c r="H1761" s="166"/>
      <c r="I1761" s="166"/>
      <c r="J1761" s="174"/>
      <c r="K1761" s="174"/>
      <c r="L1761" s="176"/>
      <c r="M1761" s="174"/>
    </row>
    <row r="1762" spans="1:13" x14ac:dyDescent="0.2">
      <c r="A1762" s="174"/>
      <c r="B1762" s="174"/>
      <c r="C1762" s="174"/>
      <c r="D1762" s="174"/>
      <c r="E1762" s="174"/>
      <c r="F1762" s="176"/>
      <c r="G1762" s="226"/>
      <c r="H1762" s="166"/>
      <c r="I1762" s="166"/>
      <c r="J1762" s="174"/>
      <c r="K1762" s="174"/>
      <c r="L1762" s="176"/>
      <c r="M1762" s="174"/>
    </row>
    <row r="1763" spans="1:13" x14ac:dyDescent="0.2">
      <c r="A1763" s="174"/>
      <c r="B1763" s="174"/>
      <c r="C1763" s="174"/>
      <c r="D1763" s="174"/>
      <c r="E1763" s="174"/>
      <c r="F1763" s="176"/>
      <c r="G1763" s="226"/>
      <c r="H1763" s="166"/>
      <c r="I1763" s="166"/>
      <c r="J1763" s="174"/>
      <c r="K1763" s="174"/>
      <c r="L1763" s="176"/>
      <c r="M1763" s="174"/>
    </row>
    <row r="1764" spans="1:13" x14ac:dyDescent="0.2">
      <c r="A1764" s="174"/>
      <c r="B1764" s="174"/>
      <c r="C1764" s="174"/>
      <c r="D1764" s="174"/>
      <c r="E1764" s="174"/>
      <c r="F1764" s="176"/>
      <c r="G1764" s="226"/>
      <c r="H1764" s="166"/>
      <c r="I1764" s="166"/>
      <c r="J1764" s="174"/>
      <c r="K1764" s="174"/>
      <c r="L1764" s="176"/>
      <c r="M1764" s="174"/>
    </row>
    <row r="1765" spans="1:13" x14ac:dyDescent="0.2">
      <c r="A1765" s="174"/>
      <c r="B1765" s="174"/>
      <c r="C1765" s="174"/>
      <c r="D1765" s="174"/>
      <c r="E1765" s="174"/>
      <c r="F1765" s="176"/>
      <c r="G1765" s="226"/>
      <c r="H1765" s="166"/>
      <c r="I1765" s="166"/>
      <c r="J1765" s="174"/>
      <c r="K1765" s="174"/>
      <c r="L1765" s="176"/>
      <c r="M1765" s="174"/>
    </row>
    <row r="1766" spans="1:13" x14ac:dyDescent="0.2">
      <c r="A1766" s="174"/>
      <c r="B1766" s="174"/>
      <c r="C1766" s="174"/>
      <c r="D1766" s="174"/>
      <c r="E1766" s="174"/>
      <c r="F1766" s="176"/>
      <c r="G1766" s="226"/>
      <c r="H1766" s="166"/>
      <c r="I1766" s="166"/>
      <c r="J1766" s="174"/>
      <c r="K1766" s="174"/>
      <c r="L1766" s="176"/>
      <c r="M1766" s="174"/>
    </row>
    <row r="1767" spans="1:13" x14ac:dyDescent="0.2">
      <c r="A1767" s="174"/>
      <c r="B1767" s="174"/>
      <c r="C1767" s="174"/>
      <c r="D1767" s="174"/>
      <c r="E1767" s="174"/>
      <c r="F1767" s="176"/>
      <c r="G1767" s="226"/>
      <c r="H1767" s="166"/>
      <c r="I1767" s="166"/>
      <c r="J1767" s="174"/>
      <c r="K1767" s="174"/>
      <c r="L1767" s="176"/>
      <c r="M1767" s="174"/>
    </row>
    <row r="1768" spans="1:13" x14ac:dyDescent="0.2">
      <c r="A1768" s="174"/>
      <c r="B1768" s="174"/>
      <c r="C1768" s="174"/>
      <c r="D1768" s="174"/>
      <c r="E1768" s="174"/>
      <c r="F1768" s="176"/>
      <c r="G1768" s="226"/>
      <c r="H1768" s="166"/>
      <c r="I1768" s="166"/>
      <c r="J1768" s="174"/>
      <c r="K1768" s="174"/>
      <c r="L1768" s="176"/>
      <c r="M1768" s="174"/>
    </row>
    <row r="1769" spans="1:13" x14ac:dyDescent="0.2">
      <c r="A1769" s="174"/>
      <c r="B1769" s="174"/>
      <c r="C1769" s="174"/>
      <c r="D1769" s="174"/>
      <c r="E1769" s="174"/>
      <c r="F1769" s="176"/>
      <c r="G1769" s="226"/>
      <c r="H1769" s="166"/>
      <c r="I1769" s="166"/>
      <c r="J1769" s="174"/>
      <c r="K1769" s="174"/>
      <c r="L1769" s="176"/>
      <c r="M1769" s="174"/>
    </row>
    <row r="1770" spans="1:13" x14ac:dyDescent="0.2">
      <c r="A1770" s="174"/>
      <c r="B1770" s="174"/>
      <c r="C1770" s="174"/>
      <c r="D1770" s="174"/>
      <c r="E1770" s="174"/>
      <c r="F1770" s="176"/>
      <c r="G1770" s="226"/>
      <c r="H1770" s="166"/>
      <c r="I1770" s="166"/>
      <c r="J1770" s="174"/>
      <c r="K1770" s="174"/>
      <c r="L1770" s="176"/>
      <c r="M1770" s="174"/>
    </row>
    <row r="1771" spans="1:13" x14ac:dyDescent="0.2">
      <c r="A1771" s="174"/>
      <c r="B1771" s="174"/>
      <c r="C1771" s="174"/>
      <c r="D1771" s="174"/>
      <c r="E1771" s="174"/>
      <c r="F1771" s="176"/>
      <c r="G1771" s="226"/>
      <c r="H1771" s="166"/>
      <c r="I1771" s="166"/>
      <c r="J1771" s="174"/>
      <c r="K1771" s="174"/>
      <c r="L1771" s="176"/>
      <c r="M1771" s="174"/>
    </row>
    <row r="1772" spans="1:13" x14ac:dyDescent="0.2">
      <c r="A1772" s="174"/>
      <c r="B1772" s="174"/>
      <c r="C1772" s="174"/>
      <c r="D1772" s="174"/>
      <c r="E1772" s="174"/>
      <c r="F1772" s="176"/>
      <c r="G1772" s="226"/>
      <c r="H1772" s="166"/>
      <c r="I1772" s="166"/>
      <c r="J1772" s="174"/>
      <c r="K1772" s="174"/>
      <c r="L1772" s="176"/>
      <c r="M1772" s="174"/>
    </row>
    <row r="1773" spans="1:13" x14ac:dyDescent="0.2">
      <c r="A1773" s="174"/>
      <c r="B1773" s="174"/>
      <c r="C1773" s="174"/>
      <c r="D1773" s="174"/>
      <c r="E1773" s="174"/>
      <c r="F1773" s="176"/>
      <c r="G1773" s="226"/>
      <c r="H1773" s="166"/>
      <c r="I1773" s="166"/>
      <c r="J1773" s="174"/>
      <c r="K1773" s="174"/>
      <c r="L1773" s="176"/>
      <c r="M1773" s="174"/>
    </row>
    <row r="1774" spans="1:13" x14ac:dyDescent="0.2">
      <c r="A1774" s="174"/>
      <c r="B1774" s="174"/>
      <c r="C1774" s="174"/>
      <c r="D1774" s="174"/>
      <c r="E1774" s="174"/>
      <c r="F1774" s="176"/>
      <c r="G1774" s="226"/>
      <c r="H1774" s="166"/>
      <c r="I1774" s="166"/>
      <c r="J1774" s="174"/>
      <c r="K1774" s="174"/>
      <c r="L1774" s="176"/>
      <c r="M1774" s="174"/>
    </row>
    <row r="1775" spans="1:13" x14ac:dyDescent="0.2">
      <c r="A1775" s="174"/>
      <c r="B1775" s="174"/>
      <c r="C1775" s="174"/>
      <c r="D1775" s="174"/>
      <c r="E1775" s="174"/>
      <c r="F1775" s="176"/>
      <c r="G1775" s="226"/>
      <c r="H1775" s="166"/>
      <c r="I1775" s="166"/>
      <c r="J1775" s="174"/>
      <c r="K1775" s="174"/>
      <c r="L1775" s="176"/>
      <c r="M1775" s="174"/>
    </row>
    <row r="1776" spans="1:13" x14ac:dyDescent="0.2">
      <c r="A1776" s="174"/>
      <c r="B1776" s="174"/>
      <c r="C1776" s="174"/>
      <c r="D1776" s="174"/>
      <c r="E1776" s="174"/>
      <c r="F1776" s="176"/>
      <c r="G1776" s="226"/>
      <c r="H1776" s="166"/>
      <c r="I1776" s="166"/>
      <c r="J1776" s="174"/>
      <c r="K1776" s="174"/>
      <c r="L1776" s="176"/>
      <c r="M1776" s="174"/>
    </row>
    <row r="1777" spans="1:13" x14ac:dyDescent="0.2">
      <c r="A1777" s="174"/>
      <c r="B1777" s="174"/>
      <c r="C1777" s="174"/>
      <c r="D1777" s="174"/>
      <c r="E1777" s="174"/>
      <c r="F1777" s="176"/>
      <c r="G1777" s="226"/>
      <c r="H1777" s="166"/>
      <c r="I1777" s="166"/>
      <c r="J1777" s="174"/>
      <c r="K1777" s="174"/>
      <c r="L1777" s="176"/>
      <c r="M1777" s="174"/>
    </row>
    <row r="1778" spans="1:13" x14ac:dyDescent="0.2">
      <c r="A1778" s="174"/>
      <c r="B1778" s="174"/>
      <c r="C1778" s="174"/>
      <c r="D1778" s="174"/>
      <c r="E1778" s="174"/>
      <c r="F1778" s="176"/>
      <c r="G1778" s="226"/>
      <c r="H1778" s="166"/>
      <c r="I1778" s="166"/>
      <c r="J1778" s="174"/>
      <c r="K1778" s="174"/>
      <c r="L1778" s="176"/>
      <c r="M1778" s="174"/>
    </row>
    <row r="1779" spans="1:13" x14ac:dyDescent="0.2">
      <c r="A1779" s="174"/>
      <c r="B1779" s="174"/>
      <c r="C1779" s="174"/>
      <c r="D1779" s="174"/>
      <c r="E1779" s="174"/>
      <c r="F1779" s="176"/>
      <c r="G1779" s="226"/>
      <c r="H1779" s="166"/>
      <c r="I1779" s="166"/>
      <c r="J1779" s="174"/>
      <c r="K1779" s="174"/>
      <c r="L1779" s="176"/>
      <c r="M1779" s="174"/>
    </row>
    <row r="1780" spans="1:13" x14ac:dyDescent="0.2">
      <c r="A1780" s="174"/>
      <c r="B1780" s="174"/>
      <c r="C1780" s="174"/>
      <c r="D1780" s="174"/>
      <c r="E1780" s="174"/>
      <c r="F1780" s="176"/>
      <c r="G1780" s="226"/>
      <c r="H1780" s="166"/>
      <c r="I1780" s="166"/>
      <c r="J1780" s="174"/>
      <c r="K1780" s="174"/>
      <c r="L1780" s="176"/>
      <c r="M1780" s="174"/>
    </row>
    <row r="1781" spans="1:13" x14ac:dyDescent="0.2">
      <c r="A1781" s="174"/>
      <c r="B1781" s="174"/>
      <c r="C1781" s="174"/>
      <c r="D1781" s="174"/>
      <c r="E1781" s="174"/>
      <c r="F1781" s="176"/>
      <c r="G1781" s="226"/>
      <c r="H1781" s="166"/>
      <c r="I1781" s="166"/>
      <c r="J1781" s="174"/>
      <c r="K1781" s="174"/>
      <c r="L1781" s="176"/>
      <c r="M1781" s="174"/>
    </row>
    <row r="1782" spans="1:13" x14ac:dyDescent="0.2">
      <c r="A1782" s="174"/>
      <c r="B1782" s="174"/>
      <c r="C1782" s="174"/>
      <c r="D1782" s="174"/>
      <c r="E1782" s="174"/>
      <c r="F1782" s="176"/>
      <c r="G1782" s="226"/>
      <c r="H1782" s="166"/>
      <c r="I1782" s="166"/>
      <c r="J1782" s="174"/>
      <c r="K1782" s="174"/>
      <c r="L1782" s="176"/>
      <c r="M1782" s="174"/>
    </row>
    <row r="1783" spans="1:13" x14ac:dyDescent="0.2">
      <c r="A1783" s="174"/>
      <c r="B1783" s="174"/>
      <c r="C1783" s="174"/>
      <c r="D1783" s="174"/>
      <c r="E1783" s="174"/>
      <c r="F1783" s="176"/>
      <c r="G1783" s="226"/>
      <c r="H1783" s="166"/>
      <c r="I1783" s="166"/>
      <c r="J1783" s="174"/>
      <c r="K1783" s="174"/>
      <c r="L1783" s="176"/>
      <c r="M1783" s="174"/>
    </row>
    <row r="1784" spans="1:13" x14ac:dyDescent="0.2">
      <c r="A1784" s="174"/>
      <c r="B1784" s="174"/>
      <c r="C1784" s="174"/>
      <c r="D1784" s="174"/>
      <c r="E1784" s="174"/>
      <c r="F1784" s="176"/>
      <c r="G1784" s="226"/>
      <c r="H1784" s="166"/>
      <c r="I1784" s="166"/>
      <c r="J1784" s="174"/>
      <c r="K1784" s="174"/>
      <c r="L1784" s="176"/>
      <c r="M1784" s="174"/>
    </row>
    <row r="1785" spans="1:13" x14ac:dyDescent="0.2">
      <c r="A1785" s="174"/>
      <c r="B1785" s="174"/>
      <c r="C1785" s="174"/>
      <c r="D1785" s="174"/>
      <c r="E1785" s="174"/>
      <c r="F1785" s="176"/>
      <c r="G1785" s="226"/>
      <c r="H1785" s="166"/>
      <c r="I1785" s="166"/>
      <c r="J1785" s="174"/>
      <c r="K1785" s="174"/>
      <c r="L1785" s="176"/>
      <c r="M1785" s="174"/>
    </row>
    <row r="1786" spans="1:13" x14ac:dyDescent="0.2">
      <c r="A1786" s="174"/>
      <c r="B1786" s="174"/>
      <c r="C1786" s="174"/>
      <c r="D1786" s="174"/>
      <c r="E1786" s="174"/>
      <c r="F1786" s="176"/>
      <c r="G1786" s="226"/>
      <c r="H1786" s="166"/>
      <c r="I1786" s="166"/>
      <c r="J1786" s="174"/>
      <c r="K1786" s="174"/>
      <c r="L1786" s="176"/>
      <c r="M1786" s="174"/>
    </row>
    <row r="1787" spans="1:13" x14ac:dyDescent="0.2">
      <c r="A1787" s="174"/>
      <c r="B1787" s="174"/>
      <c r="C1787" s="174"/>
      <c r="D1787" s="174"/>
      <c r="E1787" s="174"/>
      <c r="F1787" s="176"/>
      <c r="G1787" s="226"/>
      <c r="H1787" s="166"/>
      <c r="I1787" s="166"/>
      <c r="J1787" s="174"/>
      <c r="K1787" s="174"/>
      <c r="L1787" s="176"/>
      <c r="M1787" s="174"/>
    </row>
    <row r="1788" spans="1:13" x14ac:dyDescent="0.2">
      <c r="A1788" s="174"/>
      <c r="B1788" s="174"/>
      <c r="C1788" s="174"/>
      <c r="D1788" s="174"/>
      <c r="E1788" s="174"/>
      <c r="F1788" s="176"/>
      <c r="G1788" s="226"/>
      <c r="H1788" s="166"/>
      <c r="I1788" s="166"/>
      <c r="J1788" s="174"/>
      <c r="K1788" s="174"/>
      <c r="L1788" s="176"/>
      <c r="M1788" s="174"/>
    </row>
    <row r="1789" spans="1:13" x14ac:dyDescent="0.2">
      <c r="A1789" s="174"/>
      <c r="B1789" s="174"/>
      <c r="C1789" s="174"/>
      <c r="D1789" s="174"/>
      <c r="E1789" s="174"/>
      <c r="F1789" s="176"/>
      <c r="G1789" s="226"/>
      <c r="H1789" s="166"/>
      <c r="I1789" s="166"/>
      <c r="J1789" s="174"/>
      <c r="K1789" s="174"/>
      <c r="L1789" s="176"/>
      <c r="M1789" s="174"/>
    </row>
    <row r="1790" spans="1:13" x14ac:dyDescent="0.2">
      <c r="A1790" s="174"/>
      <c r="B1790" s="174"/>
      <c r="C1790" s="174"/>
      <c r="D1790" s="174"/>
      <c r="E1790" s="174"/>
      <c r="F1790" s="176"/>
      <c r="G1790" s="226"/>
      <c r="H1790" s="166"/>
      <c r="I1790" s="166"/>
      <c r="J1790" s="174"/>
      <c r="K1790" s="174"/>
      <c r="L1790" s="176"/>
      <c r="M1790" s="174"/>
    </row>
    <row r="1791" spans="1:13" x14ac:dyDescent="0.2">
      <c r="A1791" s="174"/>
      <c r="B1791" s="174"/>
      <c r="C1791" s="174"/>
      <c r="D1791" s="174"/>
      <c r="E1791" s="174"/>
      <c r="F1791" s="176"/>
      <c r="G1791" s="226"/>
      <c r="H1791" s="166"/>
      <c r="I1791" s="166"/>
      <c r="J1791" s="174"/>
      <c r="K1791" s="174"/>
      <c r="L1791" s="176"/>
      <c r="M1791" s="174"/>
    </row>
    <row r="1792" spans="1:13" x14ac:dyDescent="0.2">
      <c r="A1792" s="174"/>
      <c r="B1792" s="174"/>
      <c r="C1792" s="174"/>
      <c r="D1792" s="174"/>
      <c r="E1792" s="174"/>
      <c r="F1792" s="176"/>
      <c r="G1792" s="226"/>
      <c r="H1792" s="166"/>
      <c r="I1792" s="166"/>
      <c r="J1792" s="174"/>
      <c r="K1792" s="174"/>
      <c r="L1792" s="176"/>
      <c r="M1792" s="174"/>
    </row>
    <row r="1793" spans="1:13" x14ac:dyDescent="0.2">
      <c r="A1793" s="174"/>
      <c r="B1793" s="174"/>
      <c r="C1793" s="174"/>
      <c r="D1793" s="174"/>
      <c r="E1793" s="174"/>
      <c r="F1793" s="176"/>
      <c r="G1793" s="226"/>
      <c r="H1793" s="166"/>
      <c r="I1793" s="166"/>
      <c r="J1793" s="174"/>
      <c r="K1793" s="174"/>
      <c r="L1793" s="176"/>
      <c r="M1793" s="174"/>
    </row>
    <row r="1794" spans="1:13" x14ac:dyDescent="0.2">
      <c r="A1794" s="174"/>
      <c r="B1794" s="174"/>
      <c r="C1794" s="174"/>
      <c r="D1794" s="174"/>
      <c r="E1794" s="174"/>
      <c r="F1794" s="176"/>
      <c r="G1794" s="226"/>
      <c r="H1794" s="166"/>
      <c r="I1794" s="166"/>
      <c r="J1794" s="174"/>
      <c r="K1794" s="174"/>
      <c r="L1794" s="176"/>
      <c r="M1794" s="174"/>
    </row>
    <row r="1795" spans="1:13" x14ac:dyDescent="0.2">
      <c r="A1795" s="174"/>
      <c r="B1795" s="174"/>
      <c r="C1795" s="174"/>
      <c r="D1795" s="174"/>
      <c r="E1795" s="174"/>
      <c r="F1795" s="176"/>
      <c r="G1795" s="226"/>
      <c r="H1795" s="166"/>
      <c r="I1795" s="166"/>
      <c r="J1795" s="174"/>
      <c r="K1795" s="174"/>
      <c r="L1795" s="176"/>
      <c r="M1795" s="174"/>
    </row>
    <row r="1796" spans="1:13" x14ac:dyDescent="0.2">
      <c r="A1796" s="174"/>
      <c r="B1796" s="174"/>
      <c r="C1796" s="174"/>
      <c r="D1796" s="174"/>
      <c r="E1796" s="174"/>
      <c r="F1796" s="176"/>
      <c r="G1796" s="226"/>
      <c r="H1796" s="166"/>
      <c r="I1796" s="166"/>
      <c r="J1796" s="174"/>
      <c r="K1796" s="174"/>
      <c r="L1796" s="176"/>
      <c r="M1796" s="174"/>
    </row>
    <row r="1797" spans="1:13" x14ac:dyDescent="0.2">
      <c r="A1797" s="174"/>
      <c r="B1797" s="174"/>
      <c r="C1797" s="174"/>
      <c r="D1797" s="174"/>
      <c r="E1797" s="174"/>
      <c r="F1797" s="176"/>
      <c r="G1797" s="226"/>
      <c r="H1797" s="166"/>
      <c r="I1797" s="166"/>
      <c r="J1797" s="174"/>
      <c r="K1797" s="174"/>
      <c r="L1797" s="176"/>
      <c r="M1797" s="174"/>
    </row>
    <row r="1798" spans="1:13" x14ac:dyDescent="0.2">
      <c r="A1798" s="174"/>
      <c r="B1798" s="174"/>
      <c r="C1798" s="174"/>
      <c r="D1798" s="174"/>
      <c r="E1798" s="174"/>
      <c r="F1798" s="176"/>
      <c r="G1798" s="226"/>
      <c r="H1798" s="166"/>
      <c r="I1798" s="166"/>
      <c r="J1798" s="174"/>
      <c r="K1798" s="174"/>
      <c r="L1798" s="176"/>
      <c r="M1798" s="174"/>
    </row>
    <row r="1799" spans="1:13" x14ac:dyDescent="0.2">
      <c r="A1799" s="174"/>
      <c r="B1799" s="174"/>
      <c r="C1799" s="174"/>
      <c r="D1799" s="174"/>
      <c r="E1799" s="174"/>
      <c r="F1799" s="176"/>
      <c r="G1799" s="226"/>
      <c r="H1799" s="166"/>
      <c r="I1799" s="166"/>
      <c r="J1799" s="174"/>
      <c r="K1799" s="174"/>
      <c r="L1799" s="176"/>
      <c r="M1799" s="174"/>
    </row>
    <row r="1800" spans="1:13" x14ac:dyDescent="0.2">
      <c r="A1800" s="174"/>
      <c r="B1800" s="174"/>
      <c r="C1800" s="174"/>
      <c r="D1800" s="174"/>
      <c r="E1800" s="174"/>
      <c r="F1800" s="176"/>
      <c r="G1800" s="226"/>
      <c r="H1800" s="166"/>
      <c r="I1800" s="166"/>
      <c r="J1800" s="174"/>
      <c r="K1800" s="174"/>
      <c r="L1800" s="176"/>
      <c r="M1800" s="174"/>
    </row>
    <row r="1801" spans="1:13" x14ac:dyDescent="0.2">
      <c r="A1801" s="174"/>
      <c r="B1801" s="174"/>
      <c r="C1801" s="174"/>
      <c r="D1801" s="174"/>
      <c r="E1801" s="174"/>
      <c r="F1801" s="176"/>
      <c r="G1801" s="226"/>
      <c r="H1801" s="166"/>
      <c r="I1801" s="166"/>
      <c r="J1801" s="174"/>
      <c r="K1801" s="174"/>
      <c r="L1801" s="176"/>
      <c r="M1801" s="174"/>
    </row>
    <row r="1802" spans="1:13" x14ac:dyDescent="0.2">
      <c r="A1802" s="174"/>
      <c r="B1802" s="174"/>
      <c r="C1802" s="174"/>
      <c r="D1802" s="174"/>
      <c r="E1802" s="174"/>
      <c r="F1802" s="176"/>
      <c r="G1802" s="226"/>
      <c r="H1802" s="166"/>
      <c r="I1802" s="166"/>
      <c r="J1802" s="174"/>
      <c r="K1802" s="174"/>
      <c r="L1802" s="176"/>
      <c r="M1802" s="174"/>
    </row>
    <row r="1803" spans="1:13" x14ac:dyDescent="0.2">
      <c r="A1803" s="174"/>
      <c r="B1803" s="174"/>
      <c r="C1803" s="174"/>
      <c r="D1803" s="174"/>
      <c r="E1803" s="174"/>
      <c r="F1803" s="176"/>
      <c r="G1803" s="226"/>
      <c r="H1803" s="166"/>
      <c r="I1803" s="166"/>
      <c r="J1803" s="174"/>
      <c r="K1803" s="174"/>
      <c r="L1803" s="176"/>
      <c r="M1803" s="174"/>
    </row>
    <row r="1804" spans="1:13" x14ac:dyDescent="0.2">
      <c r="A1804" s="174"/>
      <c r="B1804" s="174"/>
      <c r="C1804" s="174"/>
      <c r="D1804" s="174"/>
      <c r="E1804" s="174"/>
      <c r="F1804" s="176"/>
      <c r="G1804" s="226"/>
      <c r="H1804" s="166"/>
      <c r="I1804" s="166"/>
      <c r="J1804" s="174"/>
      <c r="K1804" s="174"/>
      <c r="L1804" s="176"/>
      <c r="M1804" s="174"/>
    </row>
    <row r="1805" spans="1:13" x14ac:dyDescent="0.2">
      <c r="A1805" s="174"/>
      <c r="B1805" s="174"/>
      <c r="C1805" s="174"/>
      <c r="D1805" s="174"/>
      <c r="E1805" s="174"/>
      <c r="F1805" s="176"/>
      <c r="G1805" s="226"/>
      <c r="H1805" s="166"/>
      <c r="I1805" s="166"/>
      <c r="J1805" s="174"/>
      <c r="K1805" s="174"/>
      <c r="L1805" s="176"/>
      <c r="M1805" s="174"/>
    </row>
    <row r="1806" spans="1:13" x14ac:dyDescent="0.2">
      <c r="A1806" s="174"/>
      <c r="B1806" s="174"/>
      <c r="C1806" s="174"/>
      <c r="D1806" s="174"/>
      <c r="E1806" s="174"/>
      <c r="F1806" s="176"/>
      <c r="G1806" s="226"/>
      <c r="H1806" s="166"/>
      <c r="I1806" s="166"/>
      <c r="J1806" s="174"/>
      <c r="K1806" s="174"/>
      <c r="L1806" s="176"/>
      <c r="M1806" s="174"/>
    </row>
    <row r="1807" spans="1:13" x14ac:dyDescent="0.2">
      <c r="A1807" s="174"/>
      <c r="B1807" s="174"/>
      <c r="C1807" s="174"/>
      <c r="D1807" s="174"/>
      <c r="E1807" s="174"/>
      <c r="F1807" s="176"/>
      <c r="G1807" s="226"/>
      <c r="H1807" s="166"/>
      <c r="I1807" s="166"/>
      <c r="J1807" s="174"/>
      <c r="K1807" s="174"/>
      <c r="L1807" s="176"/>
      <c r="M1807" s="174"/>
    </row>
    <row r="1808" spans="1:13" x14ac:dyDescent="0.2">
      <c r="A1808" s="174"/>
      <c r="B1808" s="174"/>
      <c r="C1808" s="174"/>
      <c r="D1808" s="174"/>
      <c r="E1808" s="174"/>
      <c r="F1808" s="176"/>
      <c r="G1808" s="226"/>
      <c r="H1808" s="166"/>
      <c r="I1808" s="166"/>
      <c r="J1808" s="174"/>
      <c r="K1808" s="174"/>
      <c r="L1808" s="176"/>
      <c r="M1808" s="174"/>
    </row>
    <row r="1809" spans="1:13" x14ac:dyDescent="0.2">
      <c r="A1809" s="174"/>
      <c r="B1809" s="174"/>
      <c r="C1809" s="174"/>
      <c r="D1809" s="174"/>
      <c r="E1809" s="174"/>
      <c r="F1809" s="176"/>
      <c r="G1809" s="226"/>
      <c r="H1809" s="166"/>
      <c r="I1809" s="166"/>
      <c r="J1809" s="174"/>
      <c r="K1809" s="174"/>
      <c r="L1809" s="176"/>
      <c r="M1809" s="174"/>
    </row>
    <row r="1810" spans="1:13" x14ac:dyDescent="0.2">
      <c r="A1810" s="174"/>
      <c r="B1810" s="174"/>
      <c r="C1810" s="174"/>
      <c r="D1810" s="174"/>
      <c r="E1810" s="174"/>
      <c r="F1810" s="176"/>
      <c r="G1810" s="226"/>
      <c r="H1810" s="166"/>
      <c r="I1810" s="166"/>
      <c r="J1810" s="174"/>
      <c r="K1810" s="174"/>
      <c r="L1810" s="176"/>
      <c r="M1810" s="174"/>
    </row>
    <row r="1811" spans="1:13" x14ac:dyDescent="0.2">
      <c r="A1811" s="174"/>
      <c r="B1811" s="174"/>
      <c r="C1811" s="174"/>
      <c r="D1811" s="174"/>
      <c r="E1811" s="174"/>
      <c r="F1811" s="176"/>
      <c r="G1811" s="226"/>
      <c r="H1811" s="166"/>
      <c r="I1811" s="166"/>
      <c r="J1811" s="174"/>
      <c r="K1811" s="174"/>
      <c r="L1811" s="176"/>
      <c r="M1811" s="174"/>
    </row>
    <row r="1812" spans="1:13" x14ac:dyDescent="0.2">
      <c r="A1812" s="174"/>
      <c r="B1812" s="174"/>
      <c r="C1812" s="174"/>
      <c r="D1812" s="174"/>
      <c r="E1812" s="174"/>
      <c r="F1812" s="176"/>
      <c r="G1812" s="226"/>
      <c r="H1812" s="166"/>
      <c r="I1812" s="166"/>
      <c r="J1812" s="174"/>
      <c r="K1812" s="174"/>
      <c r="L1812" s="176"/>
      <c r="M1812" s="174"/>
    </row>
    <row r="1813" spans="1:13" x14ac:dyDescent="0.2">
      <c r="A1813" s="174"/>
      <c r="B1813" s="174"/>
      <c r="C1813" s="174"/>
      <c r="D1813" s="174"/>
      <c r="E1813" s="174"/>
      <c r="F1813" s="176"/>
      <c r="G1813" s="226"/>
      <c r="H1813" s="166"/>
      <c r="I1813" s="166"/>
      <c r="J1813" s="174"/>
      <c r="K1813" s="174"/>
      <c r="L1813" s="176"/>
      <c r="M1813" s="174"/>
    </row>
    <row r="1814" spans="1:13" x14ac:dyDescent="0.2">
      <c r="A1814" s="174"/>
      <c r="B1814" s="174"/>
      <c r="C1814" s="174"/>
      <c r="D1814" s="174"/>
      <c r="E1814" s="174"/>
      <c r="F1814" s="176"/>
      <c r="G1814" s="226"/>
      <c r="H1814" s="166"/>
      <c r="I1814" s="166"/>
      <c r="J1814" s="174"/>
      <c r="K1814" s="174"/>
      <c r="L1814" s="176"/>
      <c r="M1814" s="174"/>
    </row>
    <row r="1815" spans="1:13" x14ac:dyDescent="0.2">
      <c r="A1815" s="174"/>
      <c r="B1815" s="174"/>
      <c r="C1815" s="174"/>
      <c r="D1815" s="174"/>
      <c r="E1815" s="174"/>
      <c r="F1815" s="176"/>
      <c r="G1815" s="226"/>
      <c r="H1815" s="166"/>
      <c r="I1815" s="166"/>
      <c r="J1815" s="174"/>
      <c r="K1815" s="174"/>
      <c r="L1815" s="176"/>
      <c r="M1815" s="174"/>
    </row>
    <row r="1816" spans="1:13" x14ac:dyDescent="0.2">
      <c r="A1816" s="174"/>
      <c r="B1816" s="174"/>
      <c r="C1816" s="174"/>
      <c r="D1816" s="174"/>
      <c r="E1816" s="174"/>
      <c r="F1816" s="176"/>
      <c r="G1816" s="226"/>
      <c r="H1816" s="166"/>
      <c r="I1816" s="166"/>
      <c r="J1816" s="174"/>
      <c r="K1816" s="174"/>
      <c r="L1816" s="176"/>
      <c r="M1816" s="174"/>
    </row>
    <row r="1817" spans="1:13" x14ac:dyDescent="0.2">
      <c r="A1817" s="174"/>
      <c r="B1817" s="174"/>
      <c r="C1817" s="174"/>
      <c r="D1817" s="174"/>
      <c r="E1817" s="174"/>
      <c r="F1817" s="176"/>
      <c r="G1817" s="226"/>
      <c r="H1817" s="166"/>
      <c r="I1817" s="166"/>
      <c r="J1817" s="174"/>
      <c r="K1817" s="174"/>
      <c r="L1817" s="176"/>
      <c r="M1817" s="174"/>
    </row>
    <row r="1818" spans="1:13" x14ac:dyDescent="0.2">
      <c r="A1818" s="174"/>
      <c r="B1818" s="174"/>
      <c r="C1818" s="174"/>
      <c r="D1818" s="174"/>
      <c r="E1818" s="174"/>
      <c r="F1818" s="176"/>
      <c r="G1818" s="226"/>
      <c r="H1818" s="166"/>
      <c r="I1818" s="166"/>
      <c r="J1818" s="174"/>
      <c r="K1818" s="174"/>
      <c r="L1818" s="176"/>
      <c r="M1818" s="174"/>
    </row>
    <row r="1819" spans="1:13" x14ac:dyDescent="0.2">
      <c r="A1819" s="174"/>
      <c r="B1819" s="174"/>
      <c r="C1819" s="174"/>
      <c r="D1819" s="174"/>
      <c r="E1819" s="174"/>
      <c r="F1819" s="176"/>
      <c r="G1819" s="226"/>
      <c r="H1819" s="166"/>
      <c r="I1819" s="166"/>
      <c r="J1819" s="174"/>
      <c r="K1819" s="174"/>
      <c r="L1819" s="176"/>
      <c r="M1819" s="174"/>
    </row>
    <row r="1820" spans="1:13" x14ac:dyDescent="0.2">
      <c r="A1820" s="174"/>
      <c r="B1820" s="174"/>
      <c r="C1820" s="174"/>
      <c r="D1820" s="174"/>
      <c r="E1820" s="174"/>
      <c r="F1820" s="176"/>
      <c r="G1820" s="226"/>
      <c r="H1820" s="166"/>
      <c r="I1820" s="166"/>
      <c r="J1820" s="174"/>
      <c r="K1820" s="174"/>
      <c r="L1820" s="176"/>
      <c r="M1820" s="174"/>
    </row>
    <row r="1821" spans="1:13" x14ac:dyDescent="0.2">
      <c r="A1821" s="174"/>
      <c r="B1821" s="174"/>
      <c r="C1821" s="174"/>
      <c r="D1821" s="174"/>
      <c r="E1821" s="174"/>
      <c r="F1821" s="176"/>
      <c r="G1821" s="226"/>
      <c r="H1821" s="166"/>
      <c r="I1821" s="166"/>
      <c r="J1821" s="174"/>
      <c r="K1821" s="174"/>
      <c r="L1821" s="176"/>
      <c r="M1821" s="174"/>
    </row>
    <row r="1822" spans="1:13" x14ac:dyDescent="0.2">
      <c r="A1822" s="174"/>
      <c r="B1822" s="174"/>
      <c r="C1822" s="174"/>
      <c r="D1822" s="174"/>
      <c r="E1822" s="174"/>
      <c r="F1822" s="176"/>
      <c r="G1822" s="226"/>
      <c r="H1822" s="166"/>
      <c r="I1822" s="166"/>
      <c r="J1822" s="174"/>
      <c r="K1822" s="174"/>
      <c r="L1822" s="176"/>
      <c r="M1822" s="174"/>
    </row>
    <row r="1823" spans="1:13" x14ac:dyDescent="0.2">
      <c r="A1823" s="174"/>
      <c r="B1823" s="174"/>
      <c r="C1823" s="174"/>
      <c r="D1823" s="174"/>
      <c r="E1823" s="174"/>
      <c r="F1823" s="176"/>
      <c r="G1823" s="226"/>
      <c r="H1823" s="166"/>
      <c r="I1823" s="166"/>
      <c r="J1823" s="174"/>
      <c r="K1823" s="174"/>
      <c r="L1823" s="176"/>
      <c r="M1823" s="174"/>
    </row>
    <row r="1824" spans="1:13" x14ac:dyDescent="0.2">
      <c r="A1824" s="174"/>
      <c r="B1824" s="174"/>
      <c r="C1824" s="174"/>
      <c r="D1824" s="174"/>
      <c r="E1824" s="174"/>
      <c r="F1824" s="176"/>
      <c r="G1824" s="226"/>
      <c r="H1824" s="166"/>
      <c r="I1824" s="166"/>
      <c r="J1824" s="174"/>
      <c r="K1824" s="174"/>
      <c r="L1824" s="176"/>
      <c r="M1824" s="174"/>
    </row>
    <row r="1825" spans="1:13" x14ac:dyDescent="0.2">
      <c r="A1825" s="174"/>
      <c r="B1825" s="174"/>
      <c r="C1825" s="174"/>
      <c r="D1825" s="174"/>
      <c r="E1825" s="174"/>
      <c r="F1825" s="176"/>
      <c r="G1825" s="226"/>
      <c r="H1825" s="166"/>
      <c r="I1825" s="166"/>
      <c r="J1825" s="174"/>
      <c r="K1825" s="174"/>
      <c r="L1825" s="176"/>
      <c r="M1825" s="174"/>
    </row>
    <row r="1826" spans="1:13" x14ac:dyDescent="0.2">
      <c r="A1826" s="174"/>
      <c r="B1826" s="174"/>
      <c r="C1826" s="174"/>
      <c r="D1826" s="174"/>
      <c r="E1826" s="174"/>
      <c r="F1826" s="176"/>
      <c r="G1826" s="226"/>
      <c r="H1826" s="166"/>
      <c r="I1826" s="166"/>
      <c r="J1826" s="174"/>
      <c r="K1826" s="174"/>
      <c r="L1826" s="176"/>
      <c r="M1826" s="174"/>
    </row>
    <row r="1827" spans="1:13" x14ac:dyDescent="0.2">
      <c r="A1827" s="174"/>
      <c r="B1827" s="174"/>
      <c r="C1827" s="174"/>
      <c r="D1827" s="174"/>
      <c r="E1827" s="174"/>
      <c r="F1827" s="176"/>
      <c r="G1827" s="226"/>
      <c r="H1827" s="166"/>
      <c r="I1827" s="166"/>
      <c r="J1827" s="174"/>
      <c r="K1827" s="174"/>
      <c r="L1827" s="176"/>
      <c r="M1827" s="174"/>
    </row>
    <row r="1828" spans="1:13" x14ac:dyDescent="0.2">
      <c r="A1828" s="174"/>
      <c r="B1828" s="174"/>
      <c r="C1828" s="174"/>
      <c r="D1828" s="174"/>
      <c r="E1828" s="174"/>
      <c r="F1828" s="176"/>
      <c r="G1828" s="226"/>
      <c r="H1828" s="166"/>
      <c r="I1828" s="166"/>
      <c r="J1828" s="174"/>
      <c r="K1828" s="174"/>
      <c r="L1828" s="176"/>
      <c r="M1828" s="174"/>
    </row>
    <row r="1829" spans="1:13" x14ac:dyDescent="0.2">
      <c r="A1829" s="174"/>
      <c r="B1829" s="174"/>
      <c r="C1829" s="174"/>
      <c r="D1829" s="174"/>
      <c r="E1829" s="174"/>
      <c r="F1829" s="176"/>
      <c r="G1829" s="226"/>
      <c r="H1829" s="166"/>
      <c r="I1829" s="166"/>
      <c r="J1829" s="174"/>
      <c r="K1829" s="174"/>
      <c r="L1829" s="176"/>
      <c r="M1829" s="174"/>
    </row>
    <row r="1830" spans="1:13" x14ac:dyDescent="0.2">
      <c r="A1830" s="174"/>
      <c r="B1830" s="174"/>
      <c r="C1830" s="174"/>
      <c r="D1830" s="174"/>
      <c r="E1830" s="174"/>
      <c r="F1830" s="176"/>
      <c r="G1830" s="226"/>
      <c r="H1830" s="166"/>
      <c r="I1830" s="166"/>
      <c r="J1830" s="174"/>
      <c r="K1830" s="174"/>
      <c r="L1830" s="176"/>
      <c r="M1830" s="174"/>
    </row>
    <row r="1831" spans="1:13" x14ac:dyDescent="0.2">
      <c r="A1831" s="174"/>
      <c r="B1831" s="174"/>
      <c r="C1831" s="174"/>
      <c r="D1831" s="174"/>
      <c r="E1831" s="174"/>
      <c r="F1831" s="176"/>
      <c r="G1831" s="226"/>
      <c r="H1831" s="166"/>
      <c r="I1831" s="166"/>
      <c r="J1831" s="174"/>
      <c r="K1831" s="174"/>
      <c r="L1831" s="176"/>
      <c r="M1831" s="174"/>
    </row>
    <row r="1832" spans="1:13" x14ac:dyDescent="0.2">
      <c r="A1832" s="174"/>
      <c r="B1832" s="174"/>
      <c r="C1832" s="174"/>
      <c r="D1832" s="174"/>
      <c r="E1832" s="174"/>
      <c r="F1832" s="176"/>
      <c r="G1832" s="226"/>
      <c r="H1832" s="166"/>
      <c r="I1832" s="166"/>
      <c r="J1832" s="174"/>
      <c r="K1832" s="174"/>
      <c r="L1832" s="176"/>
      <c r="M1832" s="174"/>
    </row>
    <row r="1833" spans="1:13" x14ac:dyDescent="0.2">
      <c r="A1833" s="174"/>
      <c r="B1833" s="174"/>
      <c r="C1833" s="174"/>
      <c r="D1833" s="174"/>
      <c r="E1833" s="174"/>
      <c r="F1833" s="176"/>
      <c r="G1833" s="226"/>
      <c r="H1833" s="166"/>
      <c r="I1833" s="166"/>
      <c r="J1833" s="174"/>
      <c r="K1833" s="174"/>
      <c r="L1833" s="176"/>
      <c r="M1833" s="174"/>
    </row>
    <row r="1834" spans="1:13" x14ac:dyDescent="0.2">
      <c r="A1834" s="174"/>
      <c r="B1834" s="174"/>
      <c r="C1834" s="174"/>
      <c r="D1834" s="174"/>
      <c r="E1834" s="174"/>
      <c r="F1834" s="176"/>
      <c r="G1834" s="226"/>
      <c r="H1834" s="166"/>
      <c r="I1834" s="166"/>
      <c r="J1834" s="174"/>
      <c r="K1834" s="174"/>
      <c r="L1834" s="176"/>
      <c r="M1834" s="174"/>
    </row>
    <row r="1835" spans="1:13" x14ac:dyDescent="0.2">
      <c r="A1835" s="174"/>
      <c r="B1835" s="174"/>
      <c r="C1835" s="174"/>
      <c r="D1835" s="174"/>
      <c r="E1835" s="174"/>
      <c r="F1835" s="176"/>
      <c r="G1835" s="226"/>
      <c r="H1835" s="166"/>
      <c r="I1835" s="166"/>
      <c r="J1835" s="174"/>
      <c r="K1835" s="174"/>
      <c r="L1835" s="176"/>
      <c r="M1835" s="174"/>
    </row>
    <row r="1836" spans="1:13" x14ac:dyDescent="0.2">
      <c r="A1836" s="174"/>
      <c r="B1836" s="174"/>
      <c r="C1836" s="174"/>
      <c r="D1836" s="174"/>
      <c r="E1836" s="174"/>
      <c r="F1836" s="176"/>
      <c r="G1836" s="226"/>
      <c r="H1836" s="166"/>
      <c r="I1836" s="166"/>
      <c r="J1836" s="174"/>
      <c r="K1836" s="174"/>
      <c r="L1836" s="176"/>
      <c r="M1836" s="174"/>
    </row>
    <row r="1837" spans="1:13" x14ac:dyDescent="0.2">
      <c r="A1837" s="174"/>
      <c r="B1837" s="174"/>
      <c r="C1837" s="174"/>
      <c r="D1837" s="174"/>
      <c r="E1837" s="174"/>
      <c r="F1837" s="176"/>
      <c r="G1837" s="226"/>
      <c r="H1837" s="166"/>
      <c r="I1837" s="166"/>
      <c r="J1837" s="174"/>
      <c r="K1837" s="174"/>
      <c r="L1837" s="176"/>
      <c r="M1837" s="174"/>
    </row>
    <row r="1838" spans="1:13" x14ac:dyDescent="0.2">
      <c r="A1838" s="174"/>
      <c r="B1838" s="174"/>
      <c r="C1838" s="174"/>
      <c r="D1838" s="174"/>
      <c r="E1838" s="174"/>
      <c r="F1838" s="176"/>
      <c r="G1838" s="226"/>
      <c r="H1838" s="166"/>
      <c r="I1838" s="166"/>
      <c r="J1838" s="174"/>
      <c r="K1838" s="174"/>
      <c r="L1838" s="176"/>
      <c r="M1838" s="174"/>
    </row>
    <row r="1839" spans="1:13" x14ac:dyDescent="0.2">
      <c r="A1839" s="174"/>
      <c r="B1839" s="174"/>
      <c r="C1839" s="174"/>
      <c r="D1839" s="174"/>
      <c r="E1839" s="174"/>
      <c r="F1839" s="176"/>
      <c r="G1839" s="226"/>
      <c r="H1839" s="166"/>
      <c r="I1839" s="166"/>
      <c r="J1839" s="174"/>
      <c r="K1839" s="174"/>
      <c r="L1839" s="176"/>
      <c r="M1839" s="174"/>
    </row>
    <row r="1840" spans="1:13" x14ac:dyDescent="0.2">
      <c r="A1840" s="174"/>
      <c r="B1840" s="174"/>
      <c r="C1840" s="174"/>
      <c r="D1840" s="174"/>
      <c r="E1840" s="174"/>
      <c r="F1840" s="176"/>
      <c r="G1840" s="226"/>
      <c r="H1840" s="166"/>
      <c r="I1840" s="166"/>
      <c r="J1840" s="174"/>
      <c r="K1840" s="174"/>
      <c r="L1840" s="176"/>
      <c r="M1840" s="174"/>
    </row>
    <row r="1841" spans="1:13" x14ac:dyDescent="0.2">
      <c r="A1841" s="174"/>
      <c r="B1841" s="174"/>
      <c r="C1841" s="174"/>
      <c r="D1841" s="174"/>
      <c r="E1841" s="174"/>
      <c r="F1841" s="176"/>
      <c r="G1841" s="226"/>
      <c r="H1841" s="166"/>
      <c r="I1841" s="166"/>
      <c r="J1841" s="174"/>
      <c r="K1841" s="174"/>
      <c r="L1841" s="176"/>
      <c r="M1841" s="174"/>
    </row>
    <row r="1842" spans="1:13" x14ac:dyDescent="0.2">
      <c r="A1842" s="174"/>
      <c r="B1842" s="174"/>
      <c r="C1842" s="174"/>
      <c r="D1842" s="174"/>
      <c r="E1842" s="174"/>
      <c r="F1842" s="176"/>
      <c r="G1842" s="226"/>
      <c r="H1842" s="166"/>
      <c r="I1842" s="166"/>
      <c r="J1842" s="174"/>
      <c r="K1842" s="174"/>
      <c r="L1842" s="176"/>
      <c r="M1842" s="174"/>
    </row>
    <row r="1843" spans="1:13" x14ac:dyDescent="0.2">
      <c r="A1843" s="174"/>
      <c r="B1843" s="174"/>
      <c r="C1843" s="174"/>
      <c r="D1843" s="174"/>
      <c r="E1843" s="174"/>
      <c r="F1843" s="176"/>
      <c r="G1843" s="226"/>
      <c r="H1843" s="166"/>
      <c r="I1843" s="166"/>
      <c r="J1843" s="174"/>
      <c r="K1843" s="174"/>
      <c r="L1843" s="176"/>
      <c r="M1843" s="174"/>
    </row>
    <row r="1844" spans="1:13" x14ac:dyDescent="0.2">
      <c r="A1844" s="174"/>
      <c r="B1844" s="174"/>
      <c r="C1844" s="174"/>
      <c r="D1844" s="174"/>
      <c r="E1844" s="174"/>
      <c r="F1844" s="176"/>
      <c r="G1844" s="226"/>
      <c r="H1844" s="166"/>
      <c r="I1844" s="166"/>
      <c r="J1844" s="174"/>
      <c r="K1844" s="174"/>
      <c r="L1844" s="176"/>
      <c r="M1844" s="174"/>
    </row>
    <row r="1845" spans="1:13" x14ac:dyDescent="0.2">
      <c r="A1845" s="174"/>
      <c r="B1845" s="174"/>
      <c r="C1845" s="174"/>
      <c r="D1845" s="174"/>
      <c r="E1845" s="174"/>
      <c r="F1845" s="176"/>
      <c r="G1845" s="226"/>
      <c r="H1845" s="166"/>
      <c r="I1845" s="166"/>
      <c r="J1845" s="174"/>
      <c r="K1845" s="174"/>
      <c r="L1845" s="176"/>
      <c r="M1845" s="174"/>
    </row>
    <row r="1846" spans="1:13" x14ac:dyDescent="0.2">
      <c r="A1846" s="174"/>
      <c r="B1846" s="174"/>
      <c r="C1846" s="174"/>
      <c r="D1846" s="174"/>
      <c r="E1846" s="174"/>
      <c r="F1846" s="176"/>
      <c r="G1846" s="226"/>
      <c r="H1846" s="166"/>
      <c r="I1846" s="166"/>
      <c r="J1846" s="174"/>
      <c r="K1846" s="174"/>
      <c r="L1846" s="176"/>
      <c r="M1846" s="174"/>
    </row>
    <row r="1847" spans="1:13" x14ac:dyDescent="0.2">
      <c r="A1847" s="174"/>
      <c r="B1847" s="174"/>
      <c r="C1847" s="174"/>
      <c r="D1847" s="174"/>
      <c r="E1847" s="174"/>
      <c r="F1847" s="176"/>
      <c r="G1847" s="226"/>
      <c r="H1847" s="166"/>
      <c r="I1847" s="166"/>
      <c r="J1847" s="174"/>
      <c r="K1847" s="174"/>
      <c r="L1847" s="176"/>
      <c r="M1847" s="174"/>
    </row>
    <row r="1848" spans="1:13" x14ac:dyDescent="0.2">
      <c r="A1848" s="174"/>
      <c r="B1848" s="174"/>
      <c r="C1848" s="174"/>
      <c r="D1848" s="174"/>
      <c r="E1848" s="174"/>
      <c r="F1848" s="176"/>
      <c r="G1848" s="226"/>
      <c r="H1848" s="166"/>
      <c r="I1848" s="166"/>
      <c r="J1848" s="174"/>
      <c r="K1848" s="174"/>
      <c r="L1848" s="176"/>
      <c r="M1848" s="174"/>
    </row>
    <row r="1849" spans="1:13" x14ac:dyDescent="0.2">
      <c r="A1849" s="174"/>
      <c r="B1849" s="174"/>
      <c r="C1849" s="174"/>
      <c r="D1849" s="174"/>
      <c r="E1849" s="174"/>
      <c r="F1849" s="176"/>
      <c r="G1849" s="226"/>
      <c r="H1849" s="166"/>
      <c r="I1849" s="166"/>
      <c r="J1849" s="174"/>
      <c r="K1849" s="174"/>
      <c r="L1849" s="176"/>
      <c r="M1849" s="174"/>
    </row>
    <row r="1850" spans="1:13" x14ac:dyDescent="0.2">
      <c r="A1850" s="174"/>
      <c r="B1850" s="174"/>
      <c r="C1850" s="174"/>
      <c r="D1850" s="174"/>
      <c r="E1850" s="174"/>
      <c r="F1850" s="176"/>
      <c r="G1850" s="226"/>
      <c r="H1850" s="166"/>
      <c r="I1850" s="166"/>
      <c r="J1850" s="174"/>
      <c r="K1850" s="174"/>
      <c r="L1850" s="176"/>
      <c r="M1850" s="174"/>
    </row>
    <row r="1851" spans="1:13" x14ac:dyDescent="0.2">
      <c r="A1851" s="174"/>
      <c r="B1851" s="174"/>
      <c r="C1851" s="174"/>
      <c r="D1851" s="174"/>
      <c r="E1851" s="174"/>
      <c r="F1851" s="176"/>
      <c r="G1851" s="226"/>
      <c r="H1851" s="166"/>
      <c r="I1851" s="166"/>
      <c r="J1851" s="174"/>
      <c r="K1851" s="174"/>
      <c r="L1851" s="176"/>
      <c r="M1851" s="174"/>
    </row>
    <row r="1852" spans="1:13" x14ac:dyDescent="0.2">
      <c r="A1852" s="174"/>
      <c r="B1852" s="174"/>
      <c r="C1852" s="174"/>
      <c r="D1852" s="174"/>
      <c r="E1852" s="174"/>
      <c r="F1852" s="176"/>
      <c r="G1852" s="226"/>
      <c r="H1852" s="166"/>
      <c r="I1852" s="166"/>
      <c r="J1852" s="174"/>
      <c r="K1852" s="174"/>
      <c r="L1852" s="176"/>
      <c r="M1852" s="174"/>
    </row>
    <row r="1853" spans="1:13" x14ac:dyDescent="0.2">
      <c r="A1853" s="174"/>
      <c r="B1853" s="174"/>
      <c r="C1853" s="174"/>
      <c r="D1853" s="174"/>
      <c r="E1853" s="174"/>
      <c r="F1853" s="176"/>
      <c r="G1853" s="226"/>
      <c r="H1853" s="166"/>
      <c r="I1853" s="166"/>
      <c r="J1853" s="174"/>
      <c r="K1853" s="174"/>
      <c r="L1853" s="176"/>
      <c r="M1853" s="174"/>
    </row>
    <row r="1854" spans="1:13" x14ac:dyDescent="0.2">
      <c r="A1854" s="174"/>
      <c r="B1854" s="174"/>
      <c r="C1854" s="174"/>
      <c r="D1854" s="174"/>
      <c r="E1854" s="174"/>
      <c r="F1854" s="176"/>
      <c r="G1854" s="226"/>
      <c r="H1854" s="166"/>
      <c r="I1854" s="166"/>
      <c r="J1854" s="174"/>
      <c r="K1854" s="174"/>
      <c r="L1854" s="176"/>
      <c r="M1854" s="174"/>
    </row>
    <row r="1855" spans="1:13" x14ac:dyDescent="0.2">
      <c r="A1855" s="174"/>
      <c r="B1855" s="174"/>
      <c r="C1855" s="174"/>
      <c r="D1855" s="174"/>
      <c r="E1855" s="174"/>
      <c r="F1855" s="176"/>
      <c r="G1855" s="226"/>
      <c r="H1855" s="166"/>
      <c r="I1855" s="166"/>
      <c r="J1855" s="174"/>
      <c r="K1855" s="174"/>
      <c r="L1855" s="176"/>
      <c r="M1855" s="174"/>
    </row>
    <row r="1856" spans="1:13" x14ac:dyDescent="0.2">
      <c r="A1856" s="174"/>
      <c r="B1856" s="174"/>
      <c r="C1856" s="174"/>
      <c r="D1856" s="174"/>
      <c r="E1856" s="174"/>
      <c r="F1856" s="176"/>
      <c r="G1856" s="226"/>
      <c r="H1856" s="166"/>
      <c r="I1856" s="166"/>
      <c r="J1856" s="174"/>
      <c r="K1856" s="174"/>
      <c r="L1856" s="176"/>
      <c r="M1856" s="174"/>
    </row>
    <row r="1857" spans="1:13" x14ac:dyDescent="0.2">
      <c r="A1857" s="174"/>
      <c r="B1857" s="174"/>
      <c r="C1857" s="174"/>
      <c r="D1857" s="174"/>
      <c r="E1857" s="174"/>
      <c r="F1857" s="176"/>
      <c r="G1857" s="226"/>
      <c r="H1857" s="166"/>
      <c r="I1857" s="166"/>
      <c r="J1857" s="174"/>
      <c r="K1857" s="174"/>
      <c r="L1857" s="176"/>
      <c r="M1857" s="174"/>
    </row>
    <row r="1858" spans="1:13" x14ac:dyDescent="0.2">
      <c r="A1858" s="174"/>
      <c r="B1858" s="174"/>
      <c r="C1858" s="174"/>
      <c r="D1858" s="174"/>
      <c r="E1858" s="174"/>
      <c r="F1858" s="176"/>
      <c r="G1858" s="226"/>
      <c r="H1858" s="166"/>
      <c r="I1858" s="166"/>
      <c r="J1858" s="174"/>
      <c r="K1858" s="174"/>
      <c r="L1858" s="176"/>
      <c r="M1858" s="174"/>
    </row>
    <row r="1859" spans="1:13" x14ac:dyDescent="0.2">
      <c r="A1859" s="174"/>
      <c r="B1859" s="174"/>
      <c r="C1859" s="174"/>
      <c r="D1859" s="174"/>
      <c r="E1859" s="174"/>
      <c r="F1859" s="176"/>
      <c r="G1859" s="226"/>
      <c r="H1859" s="166"/>
      <c r="I1859" s="166"/>
      <c r="J1859" s="174"/>
      <c r="K1859" s="174"/>
      <c r="L1859" s="176"/>
      <c r="M1859" s="174"/>
    </row>
    <row r="1860" spans="1:13" x14ac:dyDescent="0.2">
      <c r="A1860" s="174"/>
      <c r="B1860" s="174"/>
      <c r="C1860" s="174"/>
      <c r="D1860" s="174"/>
      <c r="E1860" s="174"/>
      <c r="F1860" s="176"/>
      <c r="G1860" s="226"/>
      <c r="H1860" s="166"/>
      <c r="I1860" s="166"/>
      <c r="J1860" s="174"/>
      <c r="K1860" s="174"/>
      <c r="L1860" s="176"/>
      <c r="M1860" s="174"/>
    </row>
    <row r="1861" spans="1:13" x14ac:dyDescent="0.2">
      <c r="A1861" s="174"/>
      <c r="B1861" s="174"/>
      <c r="C1861" s="174"/>
      <c r="D1861" s="174"/>
      <c r="E1861" s="174"/>
      <c r="F1861" s="176"/>
      <c r="G1861" s="226"/>
      <c r="H1861" s="166"/>
      <c r="I1861" s="166"/>
      <c r="J1861" s="174"/>
      <c r="K1861" s="174"/>
      <c r="L1861" s="176"/>
      <c r="M1861" s="174"/>
    </row>
    <row r="1862" spans="1:13" x14ac:dyDescent="0.2">
      <c r="A1862" s="174"/>
      <c r="B1862" s="174"/>
      <c r="C1862" s="174"/>
      <c r="D1862" s="174"/>
      <c r="E1862" s="174"/>
      <c r="F1862" s="176"/>
      <c r="G1862" s="226"/>
      <c r="H1862" s="166"/>
      <c r="I1862" s="166"/>
      <c r="J1862" s="174"/>
      <c r="K1862" s="174"/>
      <c r="L1862" s="176"/>
      <c r="M1862" s="174"/>
    </row>
    <row r="1863" spans="1:13" x14ac:dyDescent="0.2">
      <c r="A1863" s="174"/>
      <c r="B1863" s="174"/>
      <c r="C1863" s="174"/>
      <c r="D1863" s="174"/>
      <c r="E1863" s="174"/>
      <c r="F1863" s="176"/>
      <c r="G1863" s="226"/>
      <c r="H1863" s="166"/>
      <c r="I1863" s="166"/>
      <c r="J1863" s="174"/>
      <c r="K1863" s="174"/>
      <c r="L1863" s="176"/>
      <c r="M1863" s="174"/>
    </row>
    <row r="1864" spans="1:13" x14ac:dyDescent="0.2">
      <c r="A1864" s="174"/>
      <c r="B1864" s="174"/>
      <c r="C1864" s="174"/>
      <c r="D1864" s="174"/>
      <c r="E1864" s="174"/>
      <c r="F1864" s="176"/>
      <c r="G1864" s="226"/>
      <c r="H1864" s="166"/>
      <c r="I1864" s="166"/>
      <c r="J1864" s="174"/>
      <c r="K1864" s="174"/>
      <c r="L1864" s="176"/>
      <c r="M1864" s="174"/>
    </row>
    <row r="1865" spans="1:13" x14ac:dyDescent="0.2">
      <c r="A1865" s="174"/>
      <c r="B1865" s="174"/>
      <c r="C1865" s="174"/>
      <c r="D1865" s="174"/>
      <c r="E1865" s="174"/>
      <c r="F1865" s="176"/>
      <c r="G1865" s="226"/>
      <c r="H1865" s="166"/>
      <c r="I1865" s="166"/>
      <c r="J1865" s="174"/>
      <c r="K1865" s="174"/>
      <c r="L1865" s="176"/>
      <c r="M1865" s="174"/>
    </row>
    <row r="1866" spans="1:13" x14ac:dyDescent="0.2">
      <c r="A1866" s="174"/>
      <c r="B1866" s="174"/>
      <c r="C1866" s="174"/>
      <c r="D1866" s="174"/>
      <c r="E1866" s="174"/>
      <c r="F1866" s="176"/>
      <c r="G1866" s="226"/>
      <c r="H1866" s="166"/>
      <c r="I1866" s="166"/>
      <c r="J1866" s="174"/>
      <c r="K1866" s="174"/>
      <c r="L1866" s="176"/>
      <c r="M1866" s="174"/>
    </row>
    <row r="1867" spans="1:13" x14ac:dyDescent="0.2">
      <c r="A1867" s="174"/>
      <c r="B1867" s="174"/>
      <c r="C1867" s="174"/>
      <c r="D1867" s="174"/>
      <c r="E1867" s="174"/>
      <c r="F1867" s="176"/>
      <c r="G1867" s="226"/>
      <c r="H1867" s="166"/>
      <c r="I1867" s="166"/>
      <c r="J1867" s="174"/>
      <c r="K1867" s="174"/>
      <c r="L1867" s="176"/>
      <c r="M1867" s="174"/>
    </row>
    <row r="1868" spans="1:13" x14ac:dyDescent="0.2">
      <c r="A1868" s="174"/>
      <c r="B1868" s="174"/>
      <c r="C1868" s="174"/>
      <c r="D1868" s="174"/>
      <c r="E1868" s="174"/>
      <c r="F1868" s="176"/>
      <c r="G1868" s="226"/>
      <c r="H1868" s="166"/>
      <c r="I1868" s="166"/>
      <c r="J1868" s="174"/>
      <c r="K1868" s="174"/>
      <c r="L1868" s="176"/>
      <c r="M1868" s="174"/>
    </row>
    <row r="1869" spans="1:13" x14ac:dyDescent="0.2">
      <c r="A1869" s="174"/>
      <c r="B1869" s="174"/>
      <c r="C1869" s="174"/>
      <c r="D1869" s="174"/>
      <c r="E1869" s="174"/>
      <c r="F1869" s="176"/>
      <c r="G1869" s="226"/>
      <c r="H1869" s="166"/>
      <c r="I1869" s="166"/>
      <c r="J1869" s="174"/>
      <c r="K1869" s="174"/>
      <c r="L1869" s="176"/>
      <c r="M1869" s="174"/>
    </row>
    <row r="1870" spans="1:13" x14ac:dyDescent="0.2">
      <c r="A1870" s="174"/>
      <c r="B1870" s="174"/>
      <c r="C1870" s="174"/>
      <c r="D1870" s="174"/>
      <c r="E1870" s="174"/>
      <c r="F1870" s="176"/>
      <c r="G1870" s="226"/>
      <c r="H1870" s="166"/>
      <c r="I1870" s="166"/>
      <c r="J1870" s="174"/>
      <c r="K1870" s="174"/>
      <c r="L1870" s="176"/>
      <c r="M1870" s="174"/>
    </row>
    <row r="1871" spans="1:13" x14ac:dyDescent="0.2">
      <c r="A1871" s="174"/>
      <c r="B1871" s="174"/>
      <c r="C1871" s="174"/>
      <c r="D1871" s="174"/>
      <c r="E1871" s="174"/>
      <c r="F1871" s="176"/>
      <c r="G1871" s="226"/>
      <c r="H1871" s="166"/>
      <c r="I1871" s="166"/>
      <c r="J1871" s="174"/>
      <c r="K1871" s="174"/>
      <c r="L1871" s="176"/>
      <c r="M1871" s="174"/>
    </row>
    <row r="1872" spans="1:13" x14ac:dyDescent="0.2">
      <c r="A1872" s="174"/>
      <c r="B1872" s="174"/>
      <c r="C1872" s="174"/>
      <c r="D1872" s="174"/>
      <c r="E1872" s="174"/>
      <c r="F1872" s="176"/>
      <c r="G1872" s="226"/>
      <c r="H1872" s="166"/>
      <c r="I1872" s="166"/>
      <c r="J1872" s="174"/>
      <c r="K1872" s="174"/>
      <c r="L1872" s="176"/>
      <c r="M1872" s="174"/>
    </row>
    <row r="1873" spans="1:13" x14ac:dyDescent="0.2">
      <c r="A1873" s="174"/>
      <c r="B1873" s="174"/>
      <c r="C1873" s="174"/>
      <c r="D1873" s="174"/>
      <c r="E1873" s="174"/>
      <c r="F1873" s="176"/>
      <c r="G1873" s="226"/>
      <c r="H1873" s="166"/>
      <c r="I1873" s="166"/>
      <c r="J1873" s="174"/>
      <c r="K1873" s="174"/>
      <c r="L1873" s="176"/>
      <c r="M1873" s="174"/>
    </row>
    <row r="1874" spans="1:13" x14ac:dyDescent="0.2">
      <c r="A1874" s="174"/>
      <c r="B1874" s="174"/>
      <c r="C1874" s="174"/>
      <c r="D1874" s="174"/>
      <c r="E1874" s="174"/>
      <c r="F1874" s="176"/>
      <c r="G1874" s="226"/>
      <c r="H1874" s="166"/>
      <c r="I1874" s="166"/>
      <c r="J1874" s="174"/>
      <c r="K1874" s="174"/>
      <c r="L1874" s="176"/>
      <c r="M1874" s="174"/>
    </row>
    <row r="1875" spans="1:13" x14ac:dyDescent="0.2">
      <c r="A1875" s="174"/>
      <c r="B1875" s="174"/>
      <c r="C1875" s="174"/>
      <c r="D1875" s="174"/>
      <c r="E1875" s="174"/>
      <c r="F1875" s="176"/>
      <c r="G1875" s="226"/>
      <c r="H1875" s="166"/>
      <c r="I1875" s="166"/>
      <c r="J1875" s="174"/>
      <c r="K1875" s="174"/>
      <c r="L1875" s="176"/>
      <c r="M1875" s="174"/>
    </row>
    <row r="1876" spans="1:13" x14ac:dyDescent="0.2">
      <c r="A1876" s="174"/>
      <c r="B1876" s="174"/>
      <c r="C1876" s="174"/>
      <c r="D1876" s="174"/>
      <c r="E1876" s="174"/>
      <c r="F1876" s="176"/>
      <c r="G1876" s="226"/>
      <c r="H1876" s="166"/>
      <c r="I1876" s="166"/>
      <c r="J1876" s="174"/>
      <c r="K1876" s="174"/>
      <c r="L1876" s="176"/>
      <c r="M1876" s="174"/>
    </row>
    <row r="1877" spans="1:13" x14ac:dyDescent="0.2">
      <c r="A1877" s="174"/>
      <c r="B1877" s="174"/>
      <c r="C1877" s="174"/>
      <c r="D1877" s="174"/>
      <c r="E1877" s="174"/>
      <c r="F1877" s="176"/>
      <c r="G1877" s="226"/>
      <c r="H1877" s="166"/>
      <c r="I1877" s="166"/>
      <c r="J1877" s="174"/>
      <c r="K1877" s="174"/>
      <c r="L1877" s="176"/>
      <c r="M1877" s="174"/>
    </row>
    <row r="1878" spans="1:13" x14ac:dyDescent="0.2">
      <c r="A1878" s="174"/>
      <c r="B1878" s="174"/>
      <c r="C1878" s="174"/>
      <c r="D1878" s="174"/>
      <c r="E1878" s="174"/>
      <c r="F1878" s="176"/>
      <c r="G1878" s="226"/>
      <c r="H1878" s="166"/>
      <c r="I1878" s="166"/>
      <c r="J1878" s="174"/>
      <c r="K1878" s="174"/>
      <c r="L1878" s="176"/>
      <c r="M1878" s="174"/>
    </row>
    <row r="1879" spans="1:13" x14ac:dyDescent="0.2">
      <c r="A1879" s="174"/>
      <c r="B1879" s="174"/>
      <c r="C1879" s="174"/>
      <c r="D1879" s="174"/>
      <c r="E1879" s="174"/>
      <c r="F1879" s="176"/>
      <c r="G1879" s="226"/>
      <c r="H1879" s="166"/>
      <c r="I1879" s="166"/>
      <c r="J1879" s="174"/>
      <c r="K1879" s="174"/>
      <c r="L1879" s="176"/>
      <c r="M1879" s="174"/>
    </row>
    <row r="1880" spans="1:13" x14ac:dyDescent="0.2">
      <c r="A1880" s="174"/>
      <c r="B1880" s="174"/>
      <c r="C1880" s="174"/>
      <c r="D1880" s="174"/>
      <c r="E1880" s="174"/>
      <c r="F1880" s="176"/>
      <c r="G1880" s="226"/>
      <c r="H1880" s="166"/>
      <c r="I1880" s="166"/>
      <c r="J1880" s="174"/>
      <c r="K1880" s="174"/>
      <c r="L1880" s="176"/>
      <c r="M1880" s="174"/>
    </row>
    <row r="1881" spans="1:13" x14ac:dyDescent="0.2">
      <c r="A1881" s="174"/>
      <c r="B1881" s="174"/>
      <c r="C1881" s="174"/>
      <c r="D1881" s="174"/>
      <c r="E1881" s="174"/>
      <c r="F1881" s="176"/>
      <c r="G1881" s="226"/>
      <c r="H1881" s="166"/>
      <c r="I1881" s="166"/>
      <c r="J1881" s="174"/>
      <c r="K1881" s="174"/>
      <c r="L1881" s="176"/>
      <c r="M1881" s="174"/>
    </row>
    <row r="1882" spans="1:13" x14ac:dyDescent="0.2">
      <c r="A1882" s="174"/>
      <c r="B1882" s="174"/>
      <c r="C1882" s="174"/>
      <c r="D1882" s="174"/>
      <c r="E1882" s="174"/>
      <c r="F1882" s="176"/>
      <c r="G1882" s="226"/>
      <c r="H1882" s="166"/>
      <c r="I1882" s="166"/>
      <c r="J1882" s="174"/>
      <c r="K1882" s="174"/>
      <c r="L1882" s="176"/>
      <c r="M1882" s="174"/>
    </row>
    <row r="1883" spans="1:13" x14ac:dyDescent="0.2">
      <c r="A1883" s="174"/>
      <c r="B1883" s="174"/>
      <c r="C1883" s="174"/>
      <c r="D1883" s="174"/>
      <c r="E1883" s="174"/>
      <c r="F1883" s="176"/>
      <c r="G1883" s="226"/>
      <c r="H1883" s="166"/>
      <c r="I1883" s="166"/>
      <c r="J1883" s="174"/>
      <c r="K1883" s="174"/>
      <c r="L1883" s="176"/>
      <c r="M1883" s="174"/>
    </row>
    <row r="1884" spans="1:13" x14ac:dyDescent="0.2">
      <c r="A1884" s="174"/>
      <c r="B1884" s="174"/>
      <c r="C1884" s="174"/>
      <c r="D1884" s="174"/>
      <c r="E1884" s="174"/>
      <c r="F1884" s="176"/>
      <c r="G1884" s="226"/>
      <c r="H1884" s="166"/>
      <c r="I1884" s="166"/>
      <c r="J1884" s="174"/>
      <c r="K1884" s="174"/>
      <c r="L1884" s="176"/>
      <c r="M1884" s="174"/>
    </row>
    <row r="1885" spans="1:13" x14ac:dyDescent="0.2">
      <c r="A1885" s="174"/>
      <c r="B1885" s="174"/>
      <c r="C1885" s="174"/>
      <c r="D1885" s="174"/>
      <c r="E1885" s="174"/>
      <c r="F1885" s="176"/>
      <c r="G1885" s="226"/>
      <c r="H1885" s="166"/>
      <c r="I1885" s="166"/>
      <c r="J1885" s="174"/>
      <c r="K1885" s="174"/>
      <c r="L1885" s="176"/>
      <c r="M1885" s="174"/>
    </row>
    <row r="1886" spans="1:13" x14ac:dyDescent="0.2">
      <c r="A1886" s="174"/>
      <c r="B1886" s="174"/>
      <c r="C1886" s="174"/>
      <c r="D1886" s="174"/>
      <c r="E1886" s="174"/>
      <c r="F1886" s="176"/>
      <c r="G1886" s="226"/>
      <c r="H1886" s="166"/>
      <c r="I1886" s="166"/>
      <c r="J1886" s="174"/>
      <c r="K1886" s="174"/>
      <c r="L1886" s="176"/>
      <c r="M1886" s="174"/>
    </row>
    <row r="1887" spans="1:13" x14ac:dyDescent="0.2">
      <c r="A1887" s="174"/>
      <c r="B1887" s="174"/>
      <c r="C1887" s="174"/>
      <c r="D1887" s="174"/>
      <c r="E1887" s="174"/>
      <c r="F1887" s="176"/>
      <c r="G1887" s="226"/>
      <c r="H1887" s="166"/>
      <c r="I1887" s="166"/>
      <c r="J1887" s="174"/>
      <c r="K1887" s="174"/>
      <c r="L1887" s="176"/>
      <c r="M1887" s="174"/>
    </row>
    <row r="1888" spans="1:13" x14ac:dyDescent="0.2">
      <c r="A1888" s="174"/>
      <c r="B1888" s="174"/>
      <c r="C1888" s="174"/>
      <c r="D1888" s="174"/>
      <c r="E1888" s="174"/>
      <c r="F1888" s="176"/>
      <c r="G1888" s="226"/>
      <c r="H1888" s="166"/>
      <c r="I1888" s="166"/>
      <c r="J1888" s="174"/>
      <c r="K1888" s="174"/>
      <c r="L1888" s="176"/>
      <c r="M1888" s="174"/>
    </row>
    <row r="1889" spans="1:13" x14ac:dyDescent="0.2">
      <c r="A1889" s="174"/>
      <c r="B1889" s="174"/>
      <c r="C1889" s="174"/>
      <c r="D1889" s="174"/>
      <c r="E1889" s="174"/>
      <c r="F1889" s="176"/>
      <c r="G1889" s="226"/>
      <c r="H1889" s="166"/>
      <c r="I1889" s="166"/>
      <c r="J1889" s="174"/>
      <c r="K1889" s="174"/>
      <c r="L1889" s="176"/>
      <c r="M1889" s="174"/>
    </row>
    <row r="1890" spans="1:13" x14ac:dyDescent="0.2">
      <c r="A1890" s="174"/>
      <c r="B1890" s="174"/>
      <c r="C1890" s="174"/>
      <c r="D1890" s="174"/>
      <c r="E1890" s="174"/>
      <c r="F1890" s="176"/>
      <c r="G1890" s="226"/>
      <c r="H1890" s="166"/>
      <c r="I1890" s="166"/>
      <c r="J1890" s="174"/>
      <c r="K1890" s="174"/>
      <c r="L1890" s="176"/>
      <c r="M1890" s="174"/>
    </row>
    <row r="1891" spans="1:13" x14ac:dyDescent="0.2">
      <c r="A1891" s="174"/>
      <c r="B1891" s="174"/>
      <c r="C1891" s="174"/>
      <c r="D1891" s="174"/>
      <c r="E1891" s="174"/>
      <c r="F1891" s="176"/>
      <c r="G1891" s="226"/>
      <c r="H1891" s="166"/>
      <c r="I1891" s="166"/>
      <c r="J1891" s="174"/>
      <c r="K1891" s="174"/>
      <c r="L1891" s="176"/>
      <c r="M1891" s="174"/>
    </row>
    <row r="1892" spans="1:13" x14ac:dyDescent="0.2">
      <c r="A1892" s="174"/>
      <c r="B1892" s="174"/>
      <c r="C1892" s="174"/>
      <c r="D1892" s="174"/>
      <c r="E1892" s="174"/>
      <c r="F1892" s="176"/>
      <c r="G1892" s="226"/>
      <c r="H1892" s="166"/>
      <c r="I1892" s="166"/>
      <c r="J1892" s="174"/>
      <c r="K1892" s="174"/>
      <c r="L1892" s="176"/>
      <c r="M1892" s="174"/>
    </row>
    <row r="1893" spans="1:13" x14ac:dyDescent="0.2">
      <c r="A1893" s="174"/>
      <c r="B1893" s="174"/>
      <c r="C1893" s="174"/>
      <c r="D1893" s="174"/>
      <c r="E1893" s="174"/>
      <c r="F1893" s="176"/>
      <c r="G1893" s="226"/>
      <c r="H1893" s="166"/>
      <c r="I1893" s="166"/>
      <c r="J1893" s="174"/>
      <c r="K1893" s="174"/>
      <c r="L1893" s="176"/>
      <c r="M1893" s="174"/>
    </row>
    <row r="1894" spans="1:13" x14ac:dyDescent="0.2">
      <c r="A1894" s="174"/>
      <c r="B1894" s="174"/>
      <c r="C1894" s="174"/>
      <c r="D1894" s="174"/>
      <c r="E1894" s="174"/>
      <c r="F1894" s="176"/>
      <c r="G1894" s="226"/>
      <c r="H1894" s="166"/>
      <c r="I1894" s="166"/>
      <c r="J1894" s="174"/>
      <c r="K1894" s="174"/>
      <c r="L1894" s="176"/>
      <c r="M1894" s="174"/>
    </row>
    <row r="1895" spans="1:13" x14ac:dyDescent="0.2">
      <c r="A1895" s="174"/>
      <c r="B1895" s="174"/>
      <c r="C1895" s="174"/>
      <c r="D1895" s="174"/>
      <c r="E1895" s="174"/>
      <c r="F1895" s="176"/>
      <c r="G1895" s="226"/>
      <c r="H1895" s="166"/>
      <c r="I1895" s="166"/>
      <c r="J1895" s="174"/>
      <c r="K1895" s="174"/>
      <c r="L1895" s="176"/>
      <c r="M1895" s="174"/>
    </row>
    <row r="1896" spans="1:13" x14ac:dyDescent="0.2">
      <c r="A1896" s="174"/>
      <c r="B1896" s="174"/>
      <c r="C1896" s="174"/>
      <c r="D1896" s="174"/>
      <c r="E1896" s="174"/>
      <c r="F1896" s="176"/>
      <c r="G1896" s="226"/>
      <c r="H1896" s="166"/>
      <c r="I1896" s="166"/>
      <c r="J1896" s="174"/>
      <c r="K1896" s="174"/>
      <c r="L1896" s="176"/>
      <c r="M1896" s="174"/>
    </row>
    <row r="1897" spans="1:13" x14ac:dyDescent="0.2">
      <c r="A1897" s="174"/>
      <c r="B1897" s="174"/>
      <c r="C1897" s="174"/>
      <c r="D1897" s="174"/>
      <c r="E1897" s="174"/>
      <c r="F1897" s="176"/>
      <c r="G1897" s="226"/>
      <c r="H1897" s="166"/>
      <c r="I1897" s="166"/>
      <c r="J1897" s="174"/>
      <c r="K1897" s="174"/>
      <c r="L1897" s="176"/>
      <c r="M1897" s="174"/>
    </row>
    <row r="1898" spans="1:13" x14ac:dyDescent="0.2">
      <c r="A1898" s="174"/>
      <c r="B1898" s="174"/>
      <c r="C1898" s="174"/>
      <c r="D1898" s="174"/>
      <c r="E1898" s="174"/>
      <c r="F1898" s="176"/>
      <c r="G1898" s="226"/>
      <c r="H1898" s="166"/>
      <c r="I1898" s="166"/>
      <c r="J1898" s="174"/>
      <c r="K1898" s="174"/>
      <c r="L1898" s="176"/>
      <c r="M1898" s="174"/>
    </row>
    <row r="1899" spans="1:13" x14ac:dyDescent="0.2">
      <c r="A1899" s="174"/>
      <c r="B1899" s="174"/>
      <c r="C1899" s="174"/>
      <c r="D1899" s="174"/>
      <c r="E1899" s="174"/>
      <c r="F1899" s="176"/>
      <c r="G1899" s="226"/>
      <c r="H1899" s="166"/>
      <c r="I1899" s="166"/>
      <c r="J1899" s="174"/>
      <c r="K1899" s="174"/>
      <c r="L1899" s="176"/>
      <c r="M1899" s="174"/>
    </row>
    <row r="1900" spans="1:13" x14ac:dyDescent="0.2">
      <c r="A1900" s="174"/>
      <c r="B1900" s="174"/>
      <c r="C1900" s="174"/>
      <c r="D1900" s="174"/>
      <c r="E1900" s="174"/>
      <c r="F1900" s="176"/>
      <c r="G1900" s="226"/>
      <c r="H1900" s="166"/>
      <c r="I1900" s="166"/>
      <c r="J1900" s="174"/>
      <c r="K1900" s="174"/>
      <c r="L1900" s="176"/>
      <c r="M1900" s="174"/>
    </row>
    <row r="1901" spans="1:13" x14ac:dyDescent="0.2">
      <c r="A1901" s="174"/>
      <c r="B1901" s="174"/>
      <c r="C1901" s="174"/>
      <c r="D1901" s="174"/>
      <c r="E1901" s="174"/>
      <c r="F1901" s="176"/>
      <c r="G1901" s="226"/>
      <c r="H1901" s="166"/>
      <c r="I1901" s="166"/>
      <c r="J1901" s="174"/>
      <c r="K1901" s="174"/>
      <c r="L1901" s="176"/>
      <c r="M1901" s="174"/>
    </row>
    <row r="1902" spans="1:13" x14ac:dyDescent="0.2">
      <c r="A1902" s="174"/>
      <c r="B1902" s="174"/>
      <c r="C1902" s="174"/>
      <c r="D1902" s="174"/>
      <c r="E1902" s="174"/>
      <c r="F1902" s="176"/>
      <c r="G1902" s="226"/>
      <c r="H1902" s="166"/>
      <c r="I1902" s="166"/>
      <c r="J1902" s="174"/>
      <c r="K1902" s="174"/>
      <c r="L1902" s="176"/>
      <c r="M1902" s="174"/>
    </row>
    <row r="1903" spans="1:13" x14ac:dyDescent="0.2">
      <c r="A1903" s="174"/>
      <c r="B1903" s="174"/>
      <c r="C1903" s="174"/>
      <c r="D1903" s="174"/>
      <c r="E1903" s="174"/>
      <c r="F1903" s="176"/>
      <c r="G1903" s="226"/>
      <c r="H1903" s="166"/>
      <c r="I1903" s="166"/>
      <c r="J1903" s="174"/>
      <c r="K1903" s="174"/>
      <c r="L1903" s="176"/>
      <c r="M1903" s="174"/>
    </row>
    <row r="1904" spans="1:13" x14ac:dyDescent="0.2">
      <c r="A1904" s="174"/>
      <c r="B1904" s="174"/>
      <c r="C1904" s="174"/>
      <c r="D1904" s="174"/>
      <c r="E1904" s="174"/>
      <c r="F1904" s="176"/>
      <c r="G1904" s="226"/>
      <c r="H1904" s="166"/>
      <c r="I1904" s="166"/>
      <c r="J1904" s="174"/>
      <c r="K1904" s="174"/>
      <c r="L1904" s="176"/>
      <c r="M1904" s="174"/>
    </row>
    <row r="1905" spans="1:13" x14ac:dyDescent="0.2">
      <c r="A1905" s="174"/>
      <c r="B1905" s="174"/>
      <c r="C1905" s="174"/>
      <c r="D1905" s="174"/>
      <c r="E1905" s="174"/>
      <c r="F1905" s="176"/>
      <c r="G1905" s="226"/>
      <c r="H1905" s="166"/>
      <c r="I1905" s="166"/>
      <c r="J1905" s="174"/>
      <c r="K1905" s="174"/>
      <c r="L1905" s="176"/>
      <c r="M1905" s="174"/>
    </row>
    <row r="1906" spans="1:13" x14ac:dyDescent="0.2">
      <c r="A1906" s="174"/>
      <c r="B1906" s="174"/>
      <c r="C1906" s="174"/>
      <c r="D1906" s="174"/>
      <c r="E1906" s="174"/>
      <c r="F1906" s="176"/>
      <c r="G1906" s="226"/>
      <c r="H1906" s="166"/>
      <c r="I1906" s="166"/>
      <c r="J1906" s="174"/>
      <c r="K1906" s="174"/>
      <c r="L1906" s="176"/>
      <c r="M1906" s="174"/>
    </row>
    <row r="1907" spans="1:13" x14ac:dyDescent="0.2">
      <c r="A1907" s="174"/>
      <c r="B1907" s="174"/>
      <c r="C1907" s="174"/>
      <c r="D1907" s="174"/>
      <c r="E1907" s="174"/>
      <c r="F1907" s="176"/>
      <c r="G1907" s="226"/>
      <c r="H1907" s="166"/>
      <c r="I1907" s="166"/>
      <c r="J1907" s="174"/>
      <c r="K1907" s="174"/>
      <c r="L1907" s="176"/>
      <c r="M1907" s="174"/>
    </row>
    <row r="1908" spans="1:13" x14ac:dyDescent="0.2">
      <c r="A1908" s="174"/>
      <c r="B1908" s="174"/>
      <c r="C1908" s="174"/>
      <c r="D1908" s="174"/>
      <c r="E1908" s="174"/>
      <c r="F1908" s="176"/>
      <c r="G1908" s="226"/>
      <c r="H1908" s="166"/>
      <c r="I1908" s="166"/>
      <c r="J1908" s="174"/>
      <c r="K1908" s="174"/>
      <c r="L1908" s="176"/>
      <c r="M1908" s="174"/>
    </row>
    <row r="1909" spans="1:13" x14ac:dyDescent="0.2">
      <c r="A1909" s="174"/>
      <c r="B1909" s="174"/>
      <c r="C1909" s="174"/>
      <c r="D1909" s="174"/>
      <c r="E1909" s="174"/>
      <c r="F1909" s="176"/>
      <c r="G1909" s="226"/>
      <c r="H1909" s="166"/>
      <c r="I1909" s="166"/>
      <c r="J1909" s="174"/>
      <c r="K1909" s="174"/>
      <c r="L1909" s="176"/>
      <c r="M1909" s="174"/>
    </row>
    <row r="1910" spans="1:13" x14ac:dyDescent="0.2">
      <c r="A1910" s="174"/>
      <c r="B1910" s="174"/>
      <c r="C1910" s="174"/>
      <c r="D1910" s="174"/>
      <c r="E1910" s="174"/>
      <c r="F1910" s="176"/>
      <c r="G1910" s="226"/>
      <c r="H1910" s="166"/>
      <c r="I1910" s="166"/>
      <c r="J1910" s="174"/>
      <c r="K1910" s="174"/>
      <c r="L1910" s="176"/>
      <c r="M1910" s="174"/>
    </row>
    <row r="1911" spans="1:13" x14ac:dyDescent="0.2">
      <c r="A1911" s="174"/>
      <c r="B1911" s="174"/>
      <c r="C1911" s="174"/>
      <c r="D1911" s="174"/>
      <c r="E1911" s="174"/>
      <c r="F1911" s="176"/>
      <c r="G1911" s="226"/>
      <c r="H1911" s="166"/>
      <c r="I1911" s="166"/>
      <c r="J1911" s="174"/>
      <c r="K1911" s="174"/>
      <c r="L1911" s="176"/>
      <c r="M1911" s="174"/>
    </row>
    <row r="1912" spans="1:13" x14ac:dyDescent="0.2">
      <c r="A1912" s="174"/>
      <c r="B1912" s="174"/>
      <c r="C1912" s="174"/>
      <c r="D1912" s="174"/>
      <c r="E1912" s="174"/>
      <c r="F1912" s="176"/>
      <c r="G1912" s="226"/>
      <c r="H1912" s="166"/>
      <c r="I1912" s="166"/>
      <c r="J1912" s="174"/>
      <c r="K1912" s="174"/>
      <c r="L1912" s="176"/>
      <c r="M1912" s="174"/>
    </row>
    <row r="1913" spans="1:13" x14ac:dyDescent="0.2">
      <c r="A1913" s="174"/>
      <c r="B1913" s="174"/>
      <c r="C1913" s="174"/>
      <c r="D1913" s="174"/>
      <c r="E1913" s="174"/>
      <c r="F1913" s="176"/>
      <c r="G1913" s="226"/>
      <c r="H1913" s="166"/>
      <c r="I1913" s="166"/>
      <c r="J1913" s="174"/>
      <c r="K1913" s="174"/>
      <c r="L1913" s="176"/>
      <c r="M1913" s="174"/>
    </row>
    <row r="1914" spans="1:13" x14ac:dyDescent="0.2">
      <c r="A1914" s="174"/>
      <c r="B1914" s="174"/>
      <c r="C1914" s="174"/>
      <c r="D1914" s="174"/>
      <c r="E1914" s="174"/>
      <c r="F1914" s="176"/>
      <c r="G1914" s="226"/>
      <c r="H1914" s="166"/>
      <c r="I1914" s="166"/>
      <c r="J1914" s="174"/>
      <c r="K1914" s="174"/>
      <c r="L1914" s="176"/>
      <c r="M1914" s="174"/>
    </row>
    <row r="1915" spans="1:13" x14ac:dyDescent="0.2">
      <c r="A1915" s="174"/>
      <c r="B1915" s="174"/>
      <c r="C1915" s="174"/>
      <c r="D1915" s="174"/>
      <c r="E1915" s="174"/>
      <c r="F1915" s="176"/>
      <c r="G1915" s="226"/>
      <c r="H1915" s="166"/>
      <c r="I1915" s="166"/>
      <c r="J1915" s="174"/>
      <c r="K1915" s="174"/>
      <c r="L1915" s="176"/>
      <c r="M1915" s="174"/>
    </row>
    <row r="1916" spans="1:13" x14ac:dyDescent="0.2">
      <c r="A1916" s="174"/>
      <c r="B1916" s="174"/>
      <c r="C1916" s="174"/>
      <c r="D1916" s="174"/>
      <c r="E1916" s="174"/>
      <c r="F1916" s="176"/>
      <c r="G1916" s="226"/>
      <c r="H1916" s="166"/>
      <c r="I1916" s="166"/>
      <c r="J1916" s="174"/>
      <c r="K1916" s="174"/>
      <c r="L1916" s="176"/>
      <c r="M1916" s="174"/>
    </row>
    <row r="1917" spans="1:13" x14ac:dyDescent="0.2">
      <c r="A1917" s="174"/>
      <c r="B1917" s="174"/>
      <c r="C1917" s="174"/>
      <c r="D1917" s="174"/>
      <c r="E1917" s="174"/>
      <c r="F1917" s="176"/>
      <c r="G1917" s="226"/>
      <c r="H1917" s="166"/>
      <c r="I1917" s="166"/>
      <c r="J1917" s="174"/>
      <c r="K1917" s="174"/>
      <c r="L1917" s="176"/>
      <c r="M1917" s="174"/>
    </row>
    <row r="1918" spans="1:13" x14ac:dyDescent="0.2">
      <c r="A1918" s="174"/>
      <c r="B1918" s="174"/>
      <c r="C1918" s="174"/>
      <c r="D1918" s="174"/>
      <c r="E1918" s="174"/>
      <c r="F1918" s="176"/>
      <c r="G1918" s="226"/>
      <c r="H1918" s="166"/>
      <c r="I1918" s="166"/>
      <c r="J1918" s="174"/>
      <c r="K1918" s="174"/>
      <c r="L1918" s="176"/>
      <c r="M1918" s="174"/>
    </row>
    <row r="1919" spans="1:13" x14ac:dyDescent="0.2">
      <c r="A1919" s="174"/>
      <c r="B1919" s="174"/>
      <c r="C1919" s="174"/>
      <c r="D1919" s="174"/>
      <c r="E1919" s="174"/>
      <c r="F1919" s="176"/>
      <c r="G1919" s="226"/>
      <c r="H1919" s="166"/>
      <c r="I1919" s="166"/>
      <c r="J1919" s="174"/>
      <c r="K1919" s="174"/>
      <c r="L1919" s="176"/>
      <c r="M1919" s="174"/>
    </row>
    <row r="1920" spans="1:13" x14ac:dyDescent="0.2">
      <c r="A1920" s="174"/>
      <c r="B1920" s="174"/>
      <c r="C1920" s="174"/>
      <c r="D1920" s="174"/>
      <c r="E1920" s="174"/>
      <c r="F1920" s="176"/>
      <c r="G1920" s="226"/>
      <c r="H1920" s="166"/>
      <c r="I1920" s="166"/>
      <c r="J1920" s="174"/>
      <c r="K1920" s="174"/>
      <c r="L1920" s="176"/>
      <c r="M1920" s="174"/>
    </row>
    <row r="1921" spans="1:13" x14ac:dyDescent="0.2">
      <c r="A1921" s="174"/>
      <c r="B1921" s="174"/>
      <c r="C1921" s="174"/>
      <c r="D1921" s="174"/>
      <c r="E1921" s="174"/>
      <c r="F1921" s="176"/>
      <c r="G1921" s="226"/>
      <c r="H1921" s="166"/>
      <c r="I1921" s="166"/>
      <c r="J1921" s="174"/>
      <c r="K1921" s="174"/>
      <c r="L1921" s="176"/>
      <c r="M1921" s="174"/>
    </row>
    <row r="1922" spans="1:13" x14ac:dyDescent="0.2">
      <c r="A1922" s="174"/>
      <c r="B1922" s="174"/>
      <c r="C1922" s="174"/>
      <c r="D1922" s="174"/>
      <c r="E1922" s="174"/>
      <c r="F1922" s="176"/>
      <c r="G1922" s="226"/>
      <c r="H1922" s="166"/>
      <c r="I1922" s="166"/>
      <c r="J1922" s="174"/>
      <c r="K1922" s="174"/>
      <c r="L1922" s="176"/>
      <c r="M1922" s="174"/>
    </row>
    <row r="1923" spans="1:13" x14ac:dyDescent="0.2">
      <c r="A1923" s="174"/>
      <c r="B1923" s="174"/>
      <c r="C1923" s="174"/>
      <c r="D1923" s="174"/>
      <c r="E1923" s="174"/>
      <c r="F1923" s="176"/>
      <c r="G1923" s="226"/>
      <c r="H1923" s="166"/>
      <c r="I1923" s="166"/>
      <c r="J1923" s="174"/>
      <c r="K1923" s="174"/>
      <c r="L1923" s="176"/>
      <c r="M1923" s="174"/>
    </row>
    <row r="1924" spans="1:13" x14ac:dyDescent="0.2">
      <c r="A1924" s="174"/>
      <c r="B1924" s="174"/>
      <c r="C1924" s="174"/>
      <c r="D1924" s="174"/>
      <c r="E1924" s="174"/>
      <c r="F1924" s="176"/>
      <c r="G1924" s="226"/>
      <c r="H1924" s="166"/>
      <c r="I1924" s="166"/>
      <c r="J1924" s="174"/>
      <c r="K1924" s="174"/>
      <c r="L1924" s="176"/>
      <c r="M1924" s="174"/>
    </row>
    <row r="1925" spans="1:13" x14ac:dyDescent="0.2">
      <c r="A1925" s="174"/>
      <c r="B1925" s="174"/>
      <c r="C1925" s="174"/>
      <c r="D1925" s="174"/>
      <c r="E1925" s="174"/>
      <c r="F1925" s="176"/>
      <c r="G1925" s="226"/>
      <c r="H1925" s="166"/>
      <c r="I1925" s="166"/>
      <c r="J1925" s="174"/>
      <c r="K1925" s="174"/>
      <c r="L1925" s="176"/>
      <c r="M1925" s="174"/>
    </row>
    <row r="1926" spans="1:13" x14ac:dyDescent="0.2">
      <c r="A1926" s="174"/>
      <c r="B1926" s="174"/>
      <c r="C1926" s="174"/>
      <c r="D1926" s="174"/>
      <c r="E1926" s="174"/>
      <c r="F1926" s="176"/>
      <c r="G1926" s="226"/>
      <c r="H1926" s="166"/>
      <c r="I1926" s="166"/>
      <c r="J1926" s="174"/>
      <c r="K1926" s="174"/>
      <c r="L1926" s="176"/>
      <c r="M1926" s="174"/>
    </row>
    <row r="1927" spans="1:13" x14ac:dyDescent="0.2">
      <c r="A1927" s="174"/>
      <c r="B1927" s="174"/>
      <c r="C1927" s="174"/>
      <c r="D1927" s="174"/>
      <c r="E1927" s="174"/>
      <c r="F1927" s="176"/>
      <c r="G1927" s="226"/>
      <c r="H1927" s="166"/>
      <c r="I1927" s="166"/>
      <c r="J1927" s="174"/>
      <c r="K1927" s="174"/>
      <c r="L1927" s="176"/>
      <c r="M1927" s="174"/>
    </row>
    <row r="1928" spans="1:13" x14ac:dyDescent="0.2">
      <c r="A1928" s="174"/>
      <c r="B1928" s="174"/>
      <c r="C1928" s="174"/>
      <c r="D1928" s="174"/>
      <c r="E1928" s="174"/>
      <c r="F1928" s="176"/>
      <c r="G1928" s="226"/>
      <c r="H1928" s="166"/>
      <c r="I1928" s="166"/>
      <c r="J1928" s="174"/>
      <c r="K1928" s="174"/>
      <c r="L1928" s="176"/>
      <c r="M1928" s="174"/>
    </row>
    <row r="1929" spans="1:13" x14ac:dyDescent="0.2">
      <c r="A1929" s="174"/>
      <c r="B1929" s="174"/>
      <c r="C1929" s="174"/>
      <c r="D1929" s="174"/>
      <c r="E1929" s="174"/>
      <c r="F1929" s="176"/>
      <c r="G1929" s="226"/>
      <c r="H1929" s="166"/>
      <c r="I1929" s="166"/>
      <c r="J1929" s="174"/>
      <c r="K1929" s="174"/>
      <c r="L1929" s="176"/>
      <c r="M1929" s="174"/>
    </row>
    <row r="1930" spans="1:13" x14ac:dyDescent="0.2">
      <c r="A1930" s="174"/>
      <c r="B1930" s="174"/>
      <c r="C1930" s="174"/>
      <c r="D1930" s="174"/>
      <c r="E1930" s="174"/>
      <c r="F1930" s="176"/>
      <c r="G1930" s="226"/>
      <c r="H1930" s="166"/>
      <c r="I1930" s="166"/>
      <c r="J1930" s="174"/>
      <c r="K1930" s="174"/>
      <c r="L1930" s="176"/>
      <c r="M1930" s="174"/>
    </row>
    <row r="1931" spans="1:13" x14ac:dyDescent="0.2">
      <c r="A1931" s="174"/>
      <c r="B1931" s="174"/>
      <c r="C1931" s="174"/>
      <c r="D1931" s="174"/>
      <c r="E1931" s="174"/>
      <c r="F1931" s="176"/>
      <c r="G1931" s="226"/>
      <c r="H1931" s="166"/>
      <c r="I1931" s="166"/>
      <c r="J1931" s="174"/>
      <c r="K1931" s="174"/>
      <c r="L1931" s="176"/>
      <c r="M1931" s="174"/>
    </row>
    <row r="1932" spans="1:13" x14ac:dyDescent="0.2">
      <c r="A1932" s="174"/>
      <c r="B1932" s="174"/>
      <c r="C1932" s="174"/>
      <c r="D1932" s="174"/>
      <c r="E1932" s="174"/>
      <c r="F1932" s="176"/>
      <c r="G1932" s="226"/>
      <c r="H1932" s="166"/>
      <c r="I1932" s="166"/>
      <c r="J1932" s="174"/>
      <c r="K1932" s="174"/>
      <c r="L1932" s="176"/>
      <c r="M1932" s="174"/>
    </row>
    <row r="1933" spans="1:13" x14ac:dyDescent="0.2">
      <c r="A1933" s="174"/>
      <c r="B1933" s="174"/>
      <c r="C1933" s="174"/>
      <c r="D1933" s="174"/>
      <c r="E1933" s="174"/>
      <c r="F1933" s="176"/>
      <c r="G1933" s="226"/>
      <c r="H1933" s="166"/>
      <c r="I1933" s="166"/>
      <c r="J1933" s="174"/>
      <c r="K1933" s="174"/>
      <c r="L1933" s="176"/>
      <c r="M1933" s="174"/>
    </row>
    <row r="1934" spans="1:13" x14ac:dyDescent="0.2">
      <c r="A1934" s="174"/>
      <c r="B1934" s="174"/>
      <c r="C1934" s="174"/>
      <c r="D1934" s="174"/>
      <c r="E1934" s="174"/>
      <c r="F1934" s="176"/>
      <c r="G1934" s="226"/>
      <c r="H1934" s="166"/>
      <c r="I1934" s="166"/>
      <c r="J1934" s="174"/>
      <c r="K1934" s="174"/>
      <c r="L1934" s="176"/>
      <c r="M1934" s="174"/>
    </row>
    <row r="1935" spans="1:13" x14ac:dyDescent="0.2">
      <c r="A1935" s="174"/>
      <c r="B1935" s="174"/>
      <c r="C1935" s="174"/>
      <c r="D1935" s="174"/>
      <c r="E1935" s="174"/>
      <c r="F1935" s="176"/>
      <c r="G1935" s="226"/>
      <c r="H1935" s="166"/>
      <c r="I1935" s="166"/>
      <c r="J1935" s="174"/>
      <c r="K1935" s="174"/>
      <c r="L1935" s="176"/>
      <c r="M1935" s="174"/>
    </row>
    <row r="1936" spans="1:13" x14ac:dyDescent="0.2">
      <c r="A1936" s="174"/>
      <c r="B1936" s="174"/>
      <c r="C1936" s="174"/>
      <c r="D1936" s="174"/>
      <c r="E1936" s="174"/>
      <c r="F1936" s="176"/>
      <c r="G1936" s="226"/>
      <c r="H1936" s="166"/>
      <c r="I1936" s="166"/>
      <c r="J1936" s="174"/>
      <c r="K1936" s="174"/>
      <c r="L1936" s="176"/>
      <c r="M1936" s="174"/>
    </row>
    <row r="1937" spans="1:13" x14ac:dyDescent="0.2">
      <c r="A1937" s="174"/>
      <c r="B1937" s="174"/>
      <c r="C1937" s="174"/>
      <c r="D1937" s="174"/>
      <c r="E1937" s="174"/>
      <c r="F1937" s="176"/>
      <c r="G1937" s="226"/>
      <c r="H1937" s="166"/>
      <c r="I1937" s="166"/>
      <c r="J1937" s="174"/>
      <c r="K1937" s="174"/>
      <c r="L1937" s="176"/>
      <c r="M1937" s="174"/>
    </row>
    <row r="1938" spans="1:13" x14ac:dyDescent="0.2">
      <c r="A1938" s="174"/>
      <c r="B1938" s="174"/>
      <c r="C1938" s="174"/>
      <c r="D1938" s="174"/>
      <c r="E1938" s="174"/>
      <c r="F1938" s="176"/>
      <c r="G1938" s="226"/>
      <c r="H1938" s="166"/>
      <c r="I1938" s="166"/>
      <c r="J1938" s="174"/>
      <c r="K1938" s="174"/>
      <c r="L1938" s="176"/>
      <c r="M1938" s="174"/>
    </row>
    <row r="1939" spans="1:13" x14ac:dyDescent="0.2">
      <c r="A1939" s="174"/>
      <c r="B1939" s="174"/>
      <c r="C1939" s="174"/>
      <c r="D1939" s="174"/>
      <c r="E1939" s="174"/>
      <c r="F1939" s="176"/>
      <c r="G1939" s="226"/>
      <c r="H1939" s="166"/>
      <c r="I1939" s="166"/>
      <c r="J1939" s="174"/>
      <c r="K1939" s="174"/>
      <c r="L1939" s="176"/>
      <c r="M1939" s="174"/>
    </row>
    <row r="1940" spans="1:13" x14ac:dyDescent="0.2">
      <c r="A1940" s="174"/>
      <c r="B1940" s="174"/>
      <c r="C1940" s="174"/>
      <c r="D1940" s="174"/>
      <c r="E1940" s="174"/>
      <c r="F1940" s="176"/>
      <c r="G1940" s="226"/>
      <c r="H1940" s="166"/>
      <c r="I1940" s="166"/>
      <c r="J1940" s="174"/>
      <c r="K1940" s="174"/>
      <c r="L1940" s="176"/>
      <c r="M1940" s="174"/>
    </row>
    <row r="1941" spans="1:13" x14ac:dyDescent="0.2">
      <c r="A1941" s="174"/>
      <c r="B1941" s="174"/>
      <c r="C1941" s="174"/>
      <c r="D1941" s="174"/>
      <c r="E1941" s="174"/>
      <c r="F1941" s="176"/>
      <c r="G1941" s="226"/>
      <c r="H1941" s="166"/>
      <c r="I1941" s="166"/>
      <c r="J1941" s="174"/>
      <c r="K1941" s="174"/>
      <c r="L1941" s="176"/>
      <c r="M1941" s="174"/>
    </row>
    <row r="1942" spans="1:13" x14ac:dyDescent="0.2">
      <c r="A1942" s="174"/>
      <c r="B1942" s="174"/>
      <c r="C1942" s="174"/>
      <c r="D1942" s="174"/>
      <c r="E1942" s="174"/>
      <c r="F1942" s="176"/>
      <c r="G1942" s="226"/>
      <c r="H1942" s="166"/>
      <c r="I1942" s="166"/>
      <c r="J1942" s="174"/>
      <c r="K1942" s="174"/>
      <c r="L1942" s="176"/>
      <c r="M1942" s="174"/>
    </row>
    <row r="1943" spans="1:13" x14ac:dyDescent="0.2">
      <c r="A1943" s="174"/>
      <c r="B1943" s="174"/>
      <c r="C1943" s="174"/>
      <c r="D1943" s="174"/>
      <c r="E1943" s="174"/>
      <c r="F1943" s="176"/>
      <c r="G1943" s="226"/>
      <c r="H1943" s="166"/>
      <c r="I1943" s="166"/>
      <c r="J1943" s="174"/>
      <c r="K1943" s="174"/>
      <c r="L1943" s="176"/>
      <c r="M1943" s="174"/>
    </row>
    <row r="1944" spans="1:13" x14ac:dyDescent="0.2">
      <c r="A1944" s="174"/>
      <c r="B1944" s="174"/>
      <c r="C1944" s="174"/>
      <c r="D1944" s="174"/>
      <c r="E1944" s="174"/>
      <c r="F1944" s="176"/>
      <c r="G1944" s="226"/>
      <c r="H1944" s="166"/>
      <c r="I1944" s="166"/>
      <c r="J1944" s="174"/>
      <c r="K1944" s="174"/>
      <c r="L1944" s="176"/>
      <c r="M1944" s="174"/>
    </row>
    <row r="1945" spans="1:13" x14ac:dyDescent="0.2">
      <c r="A1945" s="174"/>
      <c r="B1945" s="174"/>
      <c r="C1945" s="174"/>
      <c r="D1945" s="174"/>
      <c r="E1945" s="174"/>
      <c r="F1945" s="176"/>
      <c r="G1945" s="226"/>
      <c r="H1945" s="166"/>
      <c r="I1945" s="166"/>
      <c r="J1945" s="174"/>
      <c r="K1945" s="174"/>
      <c r="L1945" s="176"/>
      <c r="M1945" s="174"/>
    </row>
    <row r="1946" spans="1:13" x14ac:dyDescent="0.2">
      <c r="A1946" s="174"/>
      <c r="B1946" s="174"/>
      <c r="C1946" s="174"/>
      <c r="D1946" s="174"/>
      <c r="E1946" s="174"/>
      <c r="F1946" s="176"/>
      <c r="G1946" s="226"/>
      <c r="H1946" s="166"/>
      <c r="I1946" s="166"/>
      <c r="J1946" s="174"/>
      <c r="K1946" s="174"/>
      <c r="L1946" s="176"/>
      <c r="M1946" s="174"/>
    </row>
    <row r="1947" spans="1:13" x14ac:dyDescent="0.2">
      <c r="A1947" s="174"/>
      <c r="B1947" s="174"/>
      <c r="C1947" s="174"/>
      <c r="D1947" s="174"/>
      <c r="E1947" s="174"/>
      <c r="F1947" s="176"/>
      <c r="G1947" s="226"/>
      <c r="H1947" s="166"/>
      <c r="I1947" s="166"/>
      <c r="J1947" s="174"/>
      <c r="K1947" s="174"/>
      <c r="L1947" s="176"/>
      <c r="M1947" s="174"/>
    </row>
    <row r="1948" spans="1:13" x14ac:dyDescent="0.2">
      <c r="A1948" s="174"/>
      <c r="B1948" s="174"/>
      <c r="C1948" s="174"/>
      <c r="D1948" s="174"/>
      <c r="E1948" s="174"/>
      <c r="F1948" s="176"/>
      <c r="G1948" s="226"/>
      <c r="H1948" s="166"/>
      <c r="I1948" s="166"/>
      <c r="J1948" s="174"/>
      <c r="K1948" s="174"/>
      <c r="L1948" s="176"/>
      <c r="M1948" s="174"/>
    </row>
    <row r="1949" spans="1:13" x14ac:dyDescent="0.2">
      <c r="A1949" s="174"/>
      <c r="B1949" s="174"/>
      <c r="C1949" s="174"/>
      <c r="D1949" s="174"/>
      <c r="E1949" s="174"/>
      <c r="F1949" s="176"/>
      <c r="G1949" s="226"/>
      <c r="H1949" s="166"/>
      <c r="I1949" s="166"/>
      <c r="J1949" s="174"/>
      <c r="K1949" s="174"/>
      <c r="L1949" s="176"/>
      <c r="M1949" s="174"/>
    </row>
    <row r="1950" spans="1:13" x14ac:dyDescent="0.2">
      <c r="A1950" s="174"/>
      <c r="B1950" s="174"/>
      <c r="C1950" s="174"/>
      <c r="D1950" s="174"/>
      <c r="E1950" s="174"/>
      <c r="F1950" s="176"/>
      <c r="G1950" s="226"/>
      <c r="H1950" s="166"/>
      <c r="I1950" s="166"/>
      <c r="J1950" s="174"/>
      <c r="K1950" s="174"/>
      <c r="L1950" s="176"/>
      <c r="M1950" s="174"/>
    </row>
    <row r="1951" spans="1:13" x14ac:dyDescent="0.2">
      <c r="A1951" s="174"/>
      <c r="B1951" s="174"/>
      <c r="C1951" s="174"/>
      <c r="D1951" s="174"/>
      <c r="E1951" s="174"/>
      <c r="F1951" s="176"/>
      <c r="G1951" s="226"/>
      <c r="H1951" s="166"/>
      <c r="I1951" s="166"/>
      <c r="J1951" s="174"/>
      <c r="K1951" s="174"/>
      <c r="L1951" s="176"/>
      <c r="M1951" s="174"/>
    </row>
    <row r="1952" spans="1:13" x14ac:dyDescent="0.2">
      <c r="A1952" s="174"/>
      <c r="B1952" s="174"/>
      <c r="C1952" s="174"/>
      <c r="D1952" s="174"/>
      <c r="E1952" s="174"/>
      <c r="F1952" s="176"/>
      <c r="G1952" s="226"/>
      <c r="H1952" s="166"/>
      <c r="I1952" s="166"/>
      <c r="J1952" s="174"/>
      <c r="K1952" s="174"/>
      <c r="L1952" s="176"/>
      <c r="M1952" s="174"/>
    </row>
    <row r="1953" spans="1:13" x14ac:dyDescent="0.2">
      <c r="A1953" s="174"/>
      <c r="B1953" s="174"/>
      <c r="C1953" s="174"/>
      <c r="D1953" s="174"/>
      <c r="E1953" s="174"/>
      <c r="F1953" s="176"/>
      <c r="G1953" s="226"/>
      <c r="H1953" s="166"/>
      <c r="I1953" s="166"/>
      <c r="J1953" s="174"/>
      <c r="K1953" s="174"/>
      <c r="L1953" s="176"/>
      <c r="M1953" s="174"/>
    </row>
    <row r="1954" spans="1:13" x14ac:dyDescent="0.2">
      <c r="A1954" s="174"/>
      <c r="B1954" s="174"/>
      <c r="C1954" s="174"/>
      <c r="D1954" s="174"/>
      <c r="E1954" s="174"/>
      <c r="F1954" s="176"/>
      <c r="G1954" s="226"/>
      <c r="H1954" s="166"/>
      <c r="I1954" s="166"/>
      <c r="J1954" s="174"/>
      <c r="K1954" s="174"/>
      <c r="L1954" s="176"/>
      <c r="M1954" s="174"/>
    </row>
    <row r="1955" spans="1:13" x14ac:dyDescent="0.2">
      <c r="A1955" s="174"/>
      <c r="B1955" s="174"/>
      <c r="C1955" s="174"/>
      <c r="D1955" s="174"/>
      <c r="E1955" s="174"/>
      <c r="F1955" s="176"/>
      <c r="G1955" s="226"/>
      <c r="H1955" s="166"/>
      <c r="I1955" s="166"/>
      <c r="J1955" s="174"/>
      <c r="K1955" s="174"/>
      <c r="L1955" s="176"/>
      <c r="M1955" s="174"/>
    </row>
    <row r="1956" spans="1:13" x14ac:dyDescent="0.2">
      <c r="A1956" s="174"/>
      <c r="B1956" s="174"/>
      <c r="C1956" s="174"/>
      <c r="D1956" s="174"/>
      <c r="E1956" s="174"/>
      <c r="F1956" s="176"/>
      <c r="G1956" s="226"/>
      <c r="H1956" s="166"/>
      <c r="I1956" s="166"/>
      <c r="J1956" s="174"/>
      <c r="K1956" s="174"/>
      <c r="L1956" s="176"/>
      <c r="M1956" s="174"/>
    </row>
    <row r="1957" spans="1:13" x14ac:dyDescent="0.2">
      <c r="A1957" s="174"/>
      <c r="B1957" s="174"/>
      <c r="C1957" s="174"/>
      <c r="D1957" s="174"/>
      <c r="E1957" s="174"/>
      <c r="F1957" s="176"/>
      <c r="G1957" s="226"/>
      <c r="H1957" s="166"/>
      <c r="I1957" s="166"/>
      <c r="J1957" s="174"/>
      <c r="K1957" s="174"/>
      <c r="L1957" s="176"/>
      <c r="M1957" s="174"/>
    </row>
    <row r="1958" spans="1:13" x14ac:dyDescent="0.2">
      <c r="A1958" s="174"/>
      <c r="B1958" s="174"/>
      <c r="C1958" s="174"/>
      <c r="D1958" s="174"/>
      <c r="E1958" s="174"/>
      <c r="F1958" s="176"/>
      <c r="G1958" s="226"/>
      <c r="H1958" s="166"/>
      <c r="I1958" s="166"/>
      <c r="J1958" s="174"/>
      <c r="K1958" s="174"/>
      <c r="L1958" s="176"/>
      <c r="M1958" s="174"/>
    </row>
    <row r="1959" spans="1:13" x14ac:dyDescent="0.2">
      <c r="A1959" s="174"/>
      <c r="B1959" s="174"/>
      <c r="C1959" s="174"/>
      <c r="D1959" s="174"/>
      <c r="E1959" s="174"/>
      <c r="F1959" s="176"/>
      <c r="G1959" s="226"/>
      <c r="H1959" s="166"/>
      <c r="I1959" s="166"/>
      <c r="J1959" s="174"/>
      <c r="K1959" s="174"/>
      <c r="L1959" s="176"/>
      <c r="M1959" s="174"/>
    </row>
    <row r="1960" spans="1:13" x14ac:dyDescent="0.2">
      <c r="A1960" s="174"/>
      <c r="B1960" s="174"/>
      <c r="C1960" s="174"/>
      <c r="D1960" s="174"/>
      <c r="E1960" s="174"/>
      <c r="F1960" s="176"/>
      <c r="G1960" s="226"/>
      <c r="H1960" s="166"/>
      <c r="I1960" s="166"/>
      <c r="J1960" s="174"/>
      <c r="K1960" s="174"/>
      <c r="L1960" s="176"/>
      <c r="M1960" s="174"/>
    </row>
    <row r="1961" spans="1:13" x14ac:dyDescent="0.2">
      <c r="A1961" s="174"/>
      <c r="B1961" s="174"/>
      <c r="C1961" s="174"/>
      <c r="D1961" s="174"/>
      <c r="E1961" s="174"/>
      <c r="F1961" s="176"/>
      <c r="G1961" s="226"/>
      <c r="H1961" s="166"/>
      <c r="I1961" s="166"/>
      <c r="J1961" s="174"/>
      <c r="K1961" s="174"/>
      <c r="L1961" s="176"/>
      <c r="M1961" s="174"/>
    </row>
    <row r="1962" spans="1:13" x14ac:dyDescent="0.2">
      <c r="A1962" s="174"/>
      <c r="B1962" s="174"/>
      <c r="C1962" s="174"/>
      <c r="D1962" s="174"/>
      <c r="E1962" s="174"/>
      <c r="F1962" s="176"/>
      <c r="G1962" s="226"/>
      <c r="H1962" s="166"/>
      <c r="I1962" s="166"/>
      <c r="J1962" s="174"/>
      <c r="K1962" s="174"/>
      <c r="L1962" s="176"/>
      <c r="M1962" s="174"/>
    </row>
    <row r="1963" spans="1:13" x14ac:dyDescent="0.2">
      <c r="A1963" s="174"/>
      <c r="B1963" s="174"/>
      <c r="C1963" s="174"/>
      <c r="D1963" s="174"/>
      <c r="E1963" s="174"/>
      <c r="F1963" s="176"/>
      <c r="G1963" s="226"/>
      <c r="H1963" s="166"/>
      <c r="I1963" s="166"/>
      <c r="J1963" s="174"/>
      <c r="K1963" s="174"/>
      <c r="L1963" s="176"/>
      <c r="M1963" s="174"/>
    </row>
    <row r="1964" spans="1:13" x14ac:dyDescent="0.2">
      <c r="A1964" s="174"/>
      <c r="B1964" s="174"/>
      <c r="C1964" s="174"/>
      <c r="D1964" s="174"/>
      <c r="E1964" s="174"/>
      <c r="F1964" s="176"/>
      <c r="G1964" s="226"/>
      <c r="H1964" s="166"/>
      <c r="I1964" s="166"/>
      <c r="J1964" s="174"/>
      <c r="K1964" s="174"/>
      <c r="L1964" s="176"/>
      <c r="M1964" s="174"/>
    </row>
    <row r="1965" spans="1:13" x14ac:dyDescent="0.2">
      <c r="A1965" s="174"/>
      <c r="B1965" s="174"/>
      <c r="C1965" s="174"/>
      <c r="D1965" s="174"/>
      <c r="E1965" s="174"/>
      <c r="F1965" s="176"/>
      <c r="G1965" s="226"/>
      <c r="H1965" s="166"/>
      <c r="I1965" s="166"/>
      <c r="J1965" s="174"/>
      <c r="K1965" s="174"/>
      <c r="L1965" s="176"/>
      <c r="M1965" s="174"/>
    </row>
    <row r="1966" spans="1:13" x14ac:dyDescent="0.2">
      <c r="A1966" s="174"/>
      <c r="B1966" s="174"/>
      <c r="C1966" s="174"/>
      <c r="D1966" s="174"/>
      <c r="E1966" s="174"/>
      <c r="F1966" s="176"/>
      <c r="G1966" s="226"/>
      <c r="H1966" s="166"/>
      <c r="I1966" s="166"/>
      <c r="J1966" s="174"/>
      <c r="K1966" s="174"/>
      <c r="L1966" s="176"/>
      <c r="M1966" s="174"/>
    </row>
    <row r="1967" spans="1:13" x14ac:dyDescent="0.2">
      <c r="A1967" s="174"/>
      <c r="B1967" s="174"/>
      <c r="C1967" s="174"/>
      <c r="D1967" s="174"/>
      <c r="E1967" s="174"/>
      <c r="F1967" s="176"/>
      <c r="G1967" s="226"/>
      <c r="H1967" s="166"/>
      <c r="I1967" s="166"/>
      <c r="J1967" s="174"/>
      <c r="K1967" s="174"/>
      <c r="L1967" s="176"/>
      <c r="M1967" s="174"/>
    </row>
    <row r="1968" spans="1:13" x14ac:dyDescent="0.2">
      <c r="A1968" s="174"/>
      <c r="B1968" s="174"/>
      <c r="C1968" s="174"/>
      <c r="D1968" s="174"/>
      <c r="E1968" s="174"/>
      <c r="F1968" s="176"/>
      <c r="G1968" s="226"/>
      <c r="H1968" s="166"/>
      <c r="I1968" s="166"/>
      <c r="J1968" s="174"/>
      <c r="K1968" s="174"/>
      <c r="L1968" s="176"/>
      <c r="M1968" s="174"/>
    </row>
    <row r="1969" spans="1:13" x14ac:dyDescent="0.2">
      <c r="A1969" s="174"/>
      <c r="B1969" s="174"/>
      <c r="C1969" s="174"/>
      <c r="D1969" s="174"/>
      <c r="E1969" s="174"/>
      <c r="F1969" s="176"/>
      <c r="G1969" s="226"/>
      <c r="H1969" s="166"/>
      <c r="I1969" s="166"/>
      <c r="J1969" s="174"/>
      <c r="K1969" s="174"/>
      <c r="L1969" s="176"/>
      <c r="M1969" s="174"/>
    </row>
    <row r="1970" spans="1:13" x14ac:dyDescent="0.2">
      <c r="A1970" s="174"/>
      <c r="B1970" s="174"/>
      <c r="C1970" s="174"/>
      <c r="D1970" s="174"/>
      <c r="E1970" s="174"/>
      <c r="F1970" s="176"/>
      <c r="G1970" s="226"/>
      <c r="H1970" s="166"/>
      <c r="I1970" s="166"/>
      <c r="J1970" s="174"/>
      <c r="K1970" s="174"/>
      <c r="L1970" s="176"/>
      <c r="M1970" s="174"/>
    </row>
    <row r="1971" spans="1:13" x14ac:dyDescent="0.2">
      <c r="A1971" s="174"/>
      <c r="B1971" s="174"/>
      <c r="C1971" s="174"/>
      <c r="D1971" s="174"/>
      <c r="E1971" s="174"/>
      <c r="F1971" s="176"/>
      <c r="G1971" s="226"/>
      <c r="H1971" s="166"/>
      <c r="I1971" s="166"/>
      <c r="J1971" s="174"/>
      <c r="K1971" s="174"/>
      <c r="L1971" s="176"/>
      <c r="M1971" s="174"/>
    </row>
    <row r="1972" spans="1:13" x14ac:dyDescent="0.2">
      <c r="A1972" s="174"/>
      <c r="B1972" s="174"/>
      <c r="C1972" s="174"/>
      <c r="D1972" s="174"/>
      <c r="E1972" s="174"/>
      <c r="F1972" s="176"/>
      <c r="G1972" s="226"/>
      <c r="H1972" s="166"/>
      <c r="I1972" s="166"/>
      <c r="J1972" s="174"/>
      <c r="K1972" s="174"/>
      <c r="L1972" s="176"/>
      <c r="M1972" s="174"/>
    </row>
    <row r="1973" spans="1:13" x14ac:dyDescent="0.2">
      <c r="A1973" s="174"/>
      <c r="B1973" s="174"/>
      <c r="C1973" s="174"/>
      <c r="D1973" s="174"/>
      <c r="E1973" s="174"/>
      <c r="F1973" s="176"/>
      <c r="G1973" s="226"/>
      <c r="H1973" s="166"/>
      <c r="I1973" s="166"/>
      <c r="J1973" s="174"/>
      <c r="K1973" s="174"/>
      <c r="L1973" s="176"/>
      <c r="M1973" s="174"/>
    </row>
    <row r="1974" spans="1:13" x14ac:dyDescent="0.2">
      <c r="A1974" s="174"/>
      <c r="B1974" s="174"/>
      <c r="C1974" s="174"/>
      <c r="D1974" s="174"/>
      <c r="E1974" s="174"/>
      <c r="F1974" s="176"/>
      <c r="G1974" s="226"/>
      <c r="H1974" s="166"/>
      <c r="I1974" s="166"/>
      <c r="J1974" s="174"/>
      <c r="K1974" s="174"/>
      <c r="L1974" s="176"/>
      <c r="M1974" s="174"/>
    </row>
    <row r="1975" spans="1:13" x14ac:dyDescent="0.2">
      <c r="A1975" s="174"/>
      <c r="B1975" s="174"/>
      <c r="C1975" s="174"/>
      <c r="D1975" s="174"/>
      <c r="E1975" s="174"/>
      <c r="F1975" s="176"/>
      <c r="G1975" s="226"/>
      <c r="H1975" s="166"/>
      <c r="I1975" s="166"/>
      <c r="J1975" s="174"/>
      <c r="K1975" s="174"/>
      <c r="L1975" s="176"/>
      <c r="M1975" s="174"/>
    </row>
    <row r="1976" spans="1:13" x14ac:dyDescent="0.2">
      <c r="A1976" s="174"/>
      <c r="B1976" s="174"/>
      <c r="C1976" s="174"/>
      <c r="D1976" s="174"/>
      <c r="E1976" s="174"/>
      <c r="F1976" s="176"/>
      <c r="G1976" s="226"/>
      <c r="H1976" s="166"/>
      <c r="I1976" s="166"/>
      <c r="J1976" s="174"/>
      <c r="K1976" s="174"/>
      <c r="L1976" s="176"/>
      <c r="M1976" s="174"/>
    </row>
    <row r="1977" spans="1:13" x14ac:dyDescent="0.2">
      <c r="A1977" s="174"/>
      <c r="B1977" s="174"/>
      <c r="C1977" s="174"/>
      <c r="D1977" s="174"/>
      <c r="E1977" s="174"/>
      <c r="F1977" s="176"/>
      <c r="G1977" s="226"/>
      <c r="H1977" s="166"/>
      <c r="I1977" s="166"/>
      <c r="J1977" s="174"/>
      <c r="K1977" s="174"/>
      <c r="L1977" s="176"/>
      <c r="M1977" s="174"/>
    </row>
    <row r="1978" spans="1:13" x14ac:dyDescent="0.2">
      <c r="A1978" s="174"/>
      <c r="B1978" s="174"/>
      <c r="C1978" s="174"/>
      <c r="D1978" s="174"/>
      <c r="E1978" s="174"/>
      <c r="F1978" s="176"/>
      <c r="G1978" s="226"/>
      <c r="H1978" s="166"/>
      <c r="I1978" s="166"/>
      <c r="J1978" s="174"/>
      <c r="K1978" s="174"/>
      <c r="L1978" s="176"/>
      <c r="M1978" s="174"/>
    </row>
    <row r="1979" spans="1:13" x14ac:dyDescent="0.2">
      <c r="A1979" s="174"/>
      <c r="B1979" s="174"/>
      <c r="C1979" s="174"/>
      <c r="D1979" s="174"/>
      <c r="E1979" s="174"/>
      <c r="F1979" s="176"/>
      <c r="G1979" s="226"/>
      <c r="H1979" s="166"/>
      <c r="I1979" s="166"/>
      <c r="J1979" s="174"/>
      <c r="K1979" s="174"/>
      <c r="L1979" s="176"/>
      <c r="M1979" s="174"/>
    </row>
    <row r="1980" spans="1:13" x14ac:dyDescent="0.2">
      <c r="A1980" s="174"/>
      <c r="B1980" s="174"/>
      <c r="C1980" s="174"/>
      <c r="D1980" s="174"/>
      <c r="E1980" s="174"/>
      <c r="F1980" s="176"/>
      <c r="G1980" s="226"/>
      <c r="H1980" s="166"/>
      <c r="I1980" s="166"/>
      <c r="J1980" s="174"/>
      <c r="K1980" s="174"/>
      <c r="L1980" s="176"/>
      <c r="M1980" s="174"/>
    </row>
    <row r="1981" spans="1:13" x14ac:dyDescent="0.2">
      <c r="A1981" s="174"/>
      <c r="B1981" s="174"/>
      <c r="C1981" s="174"/>
      <c r="D1981" s="174"/>
      <c r="E1981" s="174"/>
      <c r="F1981" s="176"/>
      <c r="G1981" s="226"/>
      <c r="H1981" s="166"/>
      <c r="I1981" s="166"/>
      <c r="J1981" s="174"/>
      <c r="K1981" s="174"/>
      <c r="L1981" s="176"/>
      <c r="M1981" s="174"/>
    </row>
    <row r="1982" spans="1:13" x14ac:dyDescent="0.2">
      <c r="A1982" s="174"/>
      <c r="B1982" s="174"/>
      <c r="C1982" s="174"/>
      <c r="D1982" s="174"/>
      <c r="E1982" s="174"/>
      <c r="F1982" s="176"/>
      <c r="G1982" s="226"/>
      <c r="H1982" s="166"/>
      <c r="I1982" s="166"/>
      <c r="J1982" s="174"/>
      <c r="K1982" s="174"/>
      <c r="L1982" s="176"/>
      <c r="M1982" s="174"/>
    </row>
    <row r="1983" spans="1:13" x14ac:dyDescent="0.2">
      <c r="A1983" s="174"/>
      <c r="B1983" s="174"/>
      <c r="C1983" s="174"/>
      <c r="D1983" s="174"/>
      <c r="E1983" s="174"/>
      <c r="F1983" s="176"/>
      <c r="G1983" s="226"/>
      <c r="H1983" s="166"/>
      <c r="I1983" s="166"/>
      <c r="J1983" s="174"/>
      <c r="K1983" s="174"/>
      <c r="L1983" s="176"/>
      <c r="M1983" s="174"/>
    </row>
    <row r="1984" spans="1:13" x14ac:dyDescent="0.2">
      <c r="A1984" s="174"/>
      <c r="B1984" s="174"/>
      <c r="C1984" s="174"/>
      <c r="D1984" s="174"/>
      <c r="E1984" s="174"/>
      <c r="F1984" s="176"/>
      <c r="G1984" s="226"/>
      <c r="H1984" s="166"/>
      <c r="I1984" s="166"/>
      <c r="J1984" s="174"/>
      <c r="K1984" s="174"/>
      <c r="L1984" s="176"/>
      <c r="M1984" s="174"/>
    </row>
    <row r="1985" spans="1:13" x14ac:dyDescent="0.2">
      <c r="A1985" s="174"/>
      <c r="B1985" s="174"/>
      <c r="C1985" s="174"/>
      <c r="D1985" s="174"/>
      <c r="E1985" s="174"/>
      <c r="F1985" s="176"/>
      <c r="G1985" s="226"/>
      <c r="H1985" s="166"/>
      <c r="I1985" s="166"/>
      <c r="J1985" s="174"/>
      <c r="K1985" s="174"/>
      <c r="L1985" s="176"/>
      <c r="M1985" s="174"/>
    </row>
    <row r="1986" spans="1:13" x14ac:dyDescent="0.2">
      <c r="A1986" s="174"/>
      <c r="B1986" s="174"/>
      <c r="C1986" s="174"/>
      <c r="D1986" s="174"/>
      <c r="E1986" s="174"/>
      <c r="F1986" s="176"/>
      <c r="G1986" s="226"/>
      <c r="H1986" s="166"/>
      <c r="I1986" s="166"/>
      <c r="J1986" s="174"/>
      <c r="K1986" s="174"/>
      <c r="L1986" s="176"/>
      <c r="M1986" s="174"/>
    </row>
    <row r="1987" spans="1:13" x14ac:dyDescent="0.2">
      <c r="A1987" s="174"/>
      <c r="B1987" s="174"/>
      <c r="C1987" s="174"/>
      <c r="D1987" s="174"/>
      <c r="E1987" s="174"/>
      <c r="F1987" s="176"/>
      <c r="G1987" s="226"/>
      <c r="H1987" s="166"/>
      <c r="I1987" s="166"/>
      <c r="J1987" s="174"/>
      <c r="K1987" s="174"/>
      <c r="L1987" s="176"/>
      <c r="M1987" s="174"/>
    </row>
    <row r="1988" spans="1:13" x14ac:dyDescent="0.2">
      <c r="A1988" s="174"/>
      <c r="B1988" s="174"/>
      <c r="C1988" s="174"/>
      <c r="D1988" s="174"/>
      <c r="E1988" s="174"/>
      <c r="F1988" s="176"/>
      <c r="G1988" s="226"/>
      <c r="H1988" s="166"/>
      <c r="I1988" s="166"/>
      <c r="J1988" s="174"/>
      <c r="K1988" s="174"/>
      <c r="L1988" s="176"/>
      <c r="M1988" s="174"/>
    </row>
    <row r="1989" spans="1:13" x14ac:dyDescent="0.2">
      <c r="A1989" s="174"/>
      <c r="B1989" s="174"/>
      <c r="C1989" s="174"/>
      <c r="D1989" s="174"/>
      <c r="E1989" s="174"/>
      <c r="F1989" s="176"/>
      <c r="G1989" s="226"/>
      <c r="H1989" s="166"/>
      <c r="I1989" s="166"/>
      <c r="J1989" s="174"/>
      <c r="K1989" s="174"/>
      <c r="L1989" s="176"/>
      <c r="M1989" s="174"/>
    </row>
    <row r="1990" spans="1:13" x14ac:dyDescent="0.2">
      <c r="A1990" s="174"/>
      <c r="B1990" s="174"/>
      <c r="C1990" s="174"/>
      <c r="D1990" s="174"/>
      <c r="E1990" s="174"/>
      <c r="F1990" s="176"/>
      <c r="G1990" s="226"/>
      <c r="H1990" s="166"/>
      <c r="I1990" s="166"/>
      <c r="J1990" s="174"/>
      <c r="K1990" s="174"/>
      <c r="L1990" s="176"/>
      <c r="M1990" s="174"/>
    </row>
    <row r="1991" spans="1:13" x14ac:dyDescent="0.2">
      <c r="A1991" s="174"/>
      <c r="B1991" s="174"/>
      <c r="C1991" s="174"/>
      <c r="D1991" s="174"/>
      <c r="E1991" s="174"/>
      <c r="F1991" s="176"/>
      <c r="G1991" s="226"/>
      <c r="H1991" s="166"/>
      <c r="I1991" s="166"/>
      <c r="J1991" s="174"/>
      <c r="K1991" s="174"/>
      <c r="L1991" s="176"/>
      <c r="M1991" s="174"/>
    </row>
    <row r="1992" spans="1:13" x14ac:dyDescent="0.2">
      <c r="A1992" s="174"/>
      <c r="B1992" s="174"/>
      <c r="C1992" s="174"/>
      <c r="D1992" s="174"/>
      <c r="E1992" s="174"/>
      <c r="F1992" s="176"/>
      <c r="G1992" s="226"/>
      <c r="H1992" s="166"/>
      <c r="I1992" s="166"/>
      <c r="J1992" s="174"/>
      <c r="K1992" s="174"/>
      <c r="L1992" s="176"/>
      <c r="M1992" s="174"/>
    </row>
    <row r="1993" spans="1:13" x14ac:dyDescent="0.2">
      <c r="A1993" s="174"/>
      <c r="B1993" s="174"/>
      <c r="C1993" s="174"/>
      <c r="D1993" s="174"/>
      <c r="E1993" s="174"/>
      <c r="F1993" s="176"/>
      <c r="G1993" s="226"/>
      <c r="H1993" s="166"/>
      <c r="I1993" s="166"/>
      <c r="J1993" s="174"/>
      <c r="K1993" s="174"/>
      <c r="L1993" s="176"/>
      <c r="M1993" s="174"/>
    </row>
    <row r="1994" spans="1:13" x14ac:dyDescent="0.2">
      <c r="A1994" s="174"/>
      <c r="B1994" s="174"/>
      <c r="C1994" s="174"/>
      <c r="D1994" s="174"/>
      <c r="E1994" s="174"/>
      <c r="F1994" s="176"/>
      <c r="G1994" s="226"/>
      <c r="H1994" s="166"/>
      <c r="I1994" s="166"/>
      <c r="J1994" s="174"/>
      <c r="K1994" s="174"/>
      <c r="L1994" s="176"/>
      <c r="M1994" s="174"/>
    </row>
    <row r="1995" spans="1:13" x14ac:dyDescent="0.2">
      <c r="A1995" s="174"/>
      <c r="B1995" s="174"/>
      <c r="C1995" s="174"/>
      <c r="D1995" s="174"/>
      <c r="E1995" s="174"/>
      <c r="F1995" s="176"/>
      <c r="G1995" s="226"/>
      <c r="H1995" s="166"/>
      <c r="I1995" s="166"/>
      <c r="J1995" s="174"/>
      <c r="K1995" s="174"/>
      <c r="L1995" s="176"/>
      <c r="M1995" s="174"/>
    </row>
    <row r="1996" spans="1:13" x14ac:dyDescent="0.2">
      <c r="A1996" s="174"/>
      <c r="B1996" s="174"/>
      <c r="C1996" s="174"/>
      <c r="D1996" s="174"/>
      <c r="E1996" s="174"/>
      <c r="F1996" s="176"/>
      <c r="G1996" s="226"/>
      <c r="H1996" s="166"/>
      <c r="I1996" s="166"/>
      <c r="J1996" s="174"/>
      <c r="K1996" s="174"/>
      <c r="L1996" s="176"/>
      <c r="M1996" s="174"/>
    </row>
    <row r="1997" spans="1:13" x14ac:dyDescent="0.2">
      <c r="A1997" s="174"/>
      <c r="B1997" s="174"/>
      <c r="C1997" s="174"/>
      <c r="D1997" s="174"/>
      <c r="E1997" s="174"/>
      <c r="F1997" s="176"/>
      <c r="G1997" s="226"/>
      <c r="H1997" s="166"/>
      <c r="I1997" s="166"/>
      <c r="J1997" s="174"/>
      <c r="K1997" s="174"/>
      <c r="L1997" s="176"/>
      <c r="M1997" s="174"/>
    </row>
    <row r="1998" spans="1:13" x14ac:dyDescent="0.2">
      <c r="A1998" s="174"/>
      <c r="B1998" s="174"/>
      <c r="C1998" s="174"/>
      <c r="D1998" s="174"/>
      <c r="E1998" s="174"/>
      <c r="F1998" s="176"/>
      <c r="G1998" s="226"/>
      <c r="H1998" s="166"/>
      <c r="I1998" s="166"/>
      <c r="J1998" s="174"/>
      <c r="K1998" s="174"/>
      <c r="L1998" s="176"/>
      <c r="M1998" s="174"/>
    </row>
    <row r="1999" spans="1:13" x14ac:dyDescent="0.2">
      <c r="A1999" s="174"/>
      <c r="B1999" s="174"/>
      <c r="C1999" s="174"/>
      <c r="D1999" s="174"/>
      <c r="E1999" s="174"/>
      <c r="F1999" s="176"/>
      <c r="G1999" s="226"/>
      <c r="H1999" s="166"/>
      <c r="I1999" s="166"/>
      <c r="J1999" s="174"/>
      <c r="K1999" s="174"/>
      <c r="L1999" s="176"/>
      <c r="M1999" s="174"/>
    </row>
    <row r="2000" spans="1:13" x14ac:dyDescent="0.2">
      <c r="A2000" s="174"/>
      <c r="B2000" s="174"/>
      <c r="C2000" s="174"/>
      <c r="D2000" s="174"/>
      <c r="E2000" s="174"/>
      <c r="F2000" s="176"/>
      <c r="G2000" s="226"/>
      <c r="H2000" s="166"/>
      <c r="I2000" s="166"/>
      <c r="J2000" s="174"/>
      <c r="K2000" s="174"/>
      <c r="L2000" s="176"/>
      <c r="M2000" s="174"/>
    </row>
    <row r="2001" spans="1:13" x14ac:dyDescent="0.2">
      <c r="A2001" s="174"/>
      <c r="B2001" s="174"/>
      <c r="C2001" s="174"/>
      <c r="D2001" s="174"/>
      <c r="E2001" s="174"/>
      <c r="F2001" s="176"/>
      <c r="G2001" s="226"/>
      <c r="H2001" s="166"/>
      <c r="I2001" s="166"/>
      <c r="J2001" s="174"/>
      <c r="K2001" s="174"/>
      <c r="L2001" s="176"/>
      <c r="M2001" s="174"/>
    </row>
    <row r="2002" spans="1:13" x14ac:dyDescent="0.2">
      <c r="A2002" s="174"/>
      <c r="B2002" s="174"/>
      <c r="C2002" s="174"/>
      <c r="D2002" s="174"/>
      <c r="E2002" s="174"/>
      <c r="F2002" s="176"/>
      <c r="G2002" s="226"/>
      <c r="H2002" s="166"/>
      <c r="I2002" s="166"/>
      <c r="J2002" s="174"/>
      <c r="K2002" s="174"/>
      <c r="L2002" s="176"/>
      <c r="M2002" s="174"/>
    </row>
    <row r="2003" spans="1:13" x14ac:dyDescent="0.2">
      <c r="A2003" s="174"/>
      <c r="B2003" s="174"/>
      <c r="C2003" s="174"/>
      <c r="D2003" s="174"/>
      <c r="E2003" s="174"/>
      <c r="F2003" s="176"/>
      <c r="G2003" s="226"/>
      <c r="H2003" s="166"/>
      <c r="I2003" s="166"/>
      <c r="J2003" s="174"/>
      <c r="K2003" s="174"/>
      <c r="L2003" s="176"/>
      <c r="M2003" s="174"/>
    </row>
    <row r="2004" spans="1:13" x14ac:dyDescent="0.2">
      <c r="A2004" s="174"/>
      <c r="B2004" s="174"/>
      <c r="C2004" s="174"/>
      <c r="D2004" s="174"/>
      <c r="E2004" s="174"/>
      <c r="F2004" s="176"/>
      <c r="G2004" s="226"/>
      <c r="H2004" s="166"/>
      <c r="I2004" s="166"/>
      <c r="J2004" s="174"/>
      <c r="K2004" s="174"/>
      <c r="L2004" s="176"/>
      <c r="M2004" s="174"/>
    </row>
    <row r="2005" spans="1:13" x14ac:dyDescent="0.2">
      <c r="A2005" s="174"/>
      <c r="B2005" s="174"/>
      <c r="C2005" s="174"/>
      <c r="D2005" s="174"/>
      <c r="E2005" s="174"/>
      <c r="F2005" s="176"/>
      <c r="G2005" s="226"/>
      <c r="H2005" s="166"/>
      <c r="I2005" s="166"/>
      <c r="J2005" s="174"/>
      <c r="K2005" s="174"/>
      <c r="L2005" s="176"/>
      <c r="M2005" s="174"/>
    </row>
    <row r="2006" spans="1:13" x14ac:dyDescent="0.2">
      <c r="A2006" s="174"/>
      <c r="B2006" s="174"/>
      <c r="C2006" s="174"/>
      <c r="D2006" s="174"/>
      <c r="E2006" s="174"/>
      <c r="F2006" s="176"/>
      <c r="G2006" s="226"/>
      <c r="H2006" s="166"/>
      <c r="I2006" s="166"/>
      <c r="J2006" s="174"/>
      <c r="K2006" s="174"/>
      <c r="L2006" s="176"/>
      <c r="M2006" s="174"/>
    </row>
    <row r="2007" spans="1:13" x14ac:dyDescent="0.2">
      <c r="A2007" s="174"/>
      <c r="B2007" s="174"/>
      <c r="C2007" s="174"/>
      <c r="D2007" s="174"/>
      <c r="E2007" s="174"/>
      <c r="F2007" s="176"/>
      <c r="G2007" s="226"/>
      <c r="H2007" s="166"/>
      <c r="I2007" s="166"/>
      <c r="J2007" s="174"/>
      <c r="K2007" s="174"/>
      <c r="L2007" s="176"/>
      <c r="M2007" s="174"/>
    </row>
    <row r="2008" spans="1:13" x14ac:dyDescent="0.2">
      <c r="A2008" s="174"/>
      <c r="B2008" s="174"/>
      <c r="C2008" s="174"/>
      <c r="D2008" s="174"/>
      <c r="E2008" s="174"/>
      <c r="F2008" s="176"/>
      <c r="G2008" s="226"/>
      <c r="H2008" s="166"/>
      <c r="I2008" s="166"/>
      <c r="J2008" s="174"/>
      <c r="K2008" s="174"/>
      <c r="L2008" s="176"/>
      <c r="M2008" s="174"/>
    </row>
    <row r="2009" spans="1:13" x14ac:dyDescent="0.2">
      <c r="A2009" s="174"/>
      <c r="B2009" s="174"/>
      <c r="C2009" s="174"/>
      <c r="D2009" s="174"/>
      <c r="E2009" s="174"/>
      <c r="F2009" s="176"/>
      <c r="G2009" s="226"/>
      <c r="H2009" s="166"/>
      <c r="I2009" s="166"/>
      <c r="J2009" s="174"/>
      <c r="K2009" s="174"/>
      <c r="L2009" s="176"/>
      <c r="M2009" s="174"/>
    </row>
    <row r="2010" spans="1:13" x14ac:dyDescent="0.2">
      <c r="A2010" s="174"/>
      <c r="B2010" s="174"/>
      <c r="C2010" s="174"/>
      <c r="D2010" s="174"/>
      <c r="E2010" s="174"/>
      <c r="F2010" s="176"/>
      <c r="G2010" s="226"/>
      <c r="H2010" s="166"/>
      <c r="I2010" s="166"/>
      <c r="J2010" s="174"/>
      <c r="K2010" s="174"/>
      <c r="L2010" s="176"/>
      <c r="M2010" s="174"/>
    </row>
    <row r="2011" spans="1:13" x14ac:dyDescent="0.2">
      <c r="A2011" s="174"/>
      <c r="B2011" s="174"/>
      <c r="C2011" s="174"/>
      <c r="D2011" s="174"/>
      <c r="E2011" s="174"/>
      <c r="F2011" s="176"/>
      <c r="G2011" s="226"/>
      <c r="H2011" s="166"/>
      <c r="I2011" s="166"/>
      <c r="J2011" s="174"/>
      <c r="K2011" s="174"/>
      <c r="L2011" s="176"/>
      <c r="M2011" s="174"/>
    </row>
    <row r="2012" spans="1:13" x14ac:dyDescent="0.2">
      <c r="A2012" s="174"/>
      <c r="B2012" s="174"/>
      <c r="C2012" s="174"/>
      <c r="D2012" s="174"/>
      <c r="E2012" s="174"/>
      <c r="F2012" s="176"/>
      <c r="G2012" s="226"/>
      <c r="H2012" s="166"/>
      <c r="I2012" s="166"/>
      <c r="J2012" s="174"/>
      <c r="K2012" s="174"/>
      <c r="L2012" s="176"/>
      <c r="M2012" s="174"/>
    </row>
    <row r="2013" spans="1:13" x14ac:dyDescent="0.2">
      <c r="A2013" s="174"/>
      <c r="B2013" s="174"/>
      <c r="C2013" s="174"/>
      <c r="D2013" s="174"/>
      <c r="E2013" s="174"/>
      <c r="F2013" s="176"/>
      <c r="G2013" s="226"/>
      <c r="H2013" s="166"/>
      <c r="I2013" s="166"/>
      <c r="J2013" s="174"/>
      <c r="K2013" s="174"/>
      <c r="L2013" s="176"/>
      <c r="M2013" s="174"/>
    </row>
    <row r="2014" spans="1:13" x14ac:dyDescent="0.2">
      <c r="A2014" s="174"/>
      <c r="B2014" s="174"/>
      <c r="C2014" s="174"/>
      <c r="D2014" s="174"/>
      <c r="E2014" s="174"/>
      <c r="F2014" s="176"/>
      <c r="G2014" s="226"/>
      <c r="H2014" s="166"/>
      <c r="I2014" s="166"/>
      <c r="J2014" s="174"/>
      <c r="K2014" s="174"/>
      <c r="L2014" s="176"/>
      <c r="M2014" s="174"/>
    </row>
    <row r="2015" spans="1:13" x14ac:dyDescent="0.2">
      <c r="A2015" s="174"/>
      <c r="B2015" s="174"/>
      <c r="C2015" s="174"/>
      <c r="D2015" s="174"/>
      <c r="E2015" s="174"/>
      <c r="F2015" s="176"/>
      <c r="G2015" s="226"/>
      <c r="H2015" s="166"/>
      <c r="I2015" s="166"/>
      <c r="J2015" s="174"/>
      <c r="K2015" s="174"/>
      <c r="L2015" s="176"/>
      <c r="M2015" s="174"/>
    </row>
    <row r="2016" spans="1:13" x14ac:dyDescent="0.2">
      <c r="A2016" s="174"/>
      <c r="B2016" s="174"/>
      <c r="C2016" s="174"/>
      <c r="D2016" s="174"/>
      <c r="E2016" s="174"/>
      <c r="F2016" s="176"/>
      <c r="G2016" s="226"/>
      <c r="H2016" s="166"/>
      <c r="I2016" s="166"/>
      <c r="J2016" s="174"/>
      <c r="K2016" s="174"/>
      <c r="L2016" s="176"/>
      <c r="M2016" s="174"/>
    </row>
    <row r="2017" spans="1:13" x14ac:dyDescent="0.2">
      <c r="A2017" s="174"/>
      <c r="B2017" s="174"/>
      <c r="C2017" s="174"/>
      <c r="D2017" s="174"/>
      <c r="E2017" s="174"/>
      <c r="F2017" s="176"/>
      <c r="G2017" s="226"/>
      <c r="H2017" s="166"/>
      <c r="I2017" s="166"/>
      <c r="J2017" s="174"/>
      <c r="K2017" s="174"/>
      <c r="L2017" s="176"/>
      <c r="M2017" s="174"/>
    </row>
    <row r="2018" spans="1:13" x14ac:dyDescent="0.2">
      <c r="A2018" s="174"/>
      <c r="B2018" s="174"/>
      <c r="C2018" s="174"/>
      <c r="D2018" s="174"/>
      <c r="E2018" s="174"/>
      <c r="F2018" s="176"/>
      <c r="G2018" s="226"/>
      <c r="H2018" s="166"/>
      <c r="I2018" s="166"/>
      <c r="J2018" s="174"/>
      <c r="K2018" s="174"/>
      <c r="L2018" s="176"/>
      <c r="M2018" s="174"/>
    </row>
    <row r="2019" spans="1:13" x14ac:dyDescent="0.2">
      <c r="A2019" s="174"/>
      <c r="B2019" s="174"/>
      <c r="C2019" s="174"/>
      <c r="D2019" s="174"/>
      <c r="E2019" s="174"/>
      <c r="F2019" s="176"/>
      <c r="G2019" s="226"/>
      <c r="H2019" s="166"/>
      <c r="I2019" s="166"/>
      <c r="J2019" s="174"/>
      <c r="K2019" s="174"/>
      <c r="L2019" s="176"/>
      <c r="M2019" s="174"/>
    </row>
    <row r="2020" spans="1:13" x14ac:dyDescent="0.2">
      <c r="A2020" s="174"/>
      <c r="B2020" s="174"/>
      <c r="C2020" s="174"/>
      <c r="D2020" s="174"/>
      <c r="E2020" s="174"/>
      <c r="F2020" s="176"/>
      <c r="G2020" s="226"/>
      <c r="H2020" s="166"/>
      <c r="I2020" s="166"/>
      <c r="J2020" s="174"/>
      <c r="K2020" s="174"/>
      <c r="L2020" s="176"/>
      <c r="M2020" s="174"/>
    </row>
    <row r="2021" spans="1:13" x14ac:dyDescent="0.2">
      <c r="A2021" s="174"/>
      <c r="B2021" s="174"/>
      <c r="C2021" s="174"/>
      <c r="D2021" s="174"/>
      <c r="E2021" s="174"/>
      <c r="F2021" s="176"/>
      <c r="G2021" s="226"/>
      <c r="H2021" s="166"/>
      <c r="I2021" s="166"/>
      <c r="J2021" s="174"/>
      <c r="K2021" s="174"/>
      <c r="L2021" s="176"/>
      <c r="M2021" s="174"/>
    </row>
    <row r="2022" spans="1:13" x14ac:dyDescent="0.2">
      <c r="A2022" s="174"/>
      <c r="B2022" s="174"/>
      <c r="C2022" s="174"/>
      <c r="D2022" s="174"/>
      <c r="E2022" s="174"/>
      <c r="F2022" s="176"/>
      <c r="G2022" s="226"/>
      <c r="H2022" s="166"/>
      <c r="I2022" s="166"/>
      <c r="J2022" s="174"/>
      <c r="K2022" s="174"/>
      <c r="L2022" s="176"/>
      <c r="M2022" s="174"/>
    </row>
    <row r="2023" spans="1:13" x14ac:dyDescent="0.2">
      <c r="A2023" s="174"/>
      <c r="B2023" s="174"/>
      <c r="C2023" s="174"/>
      <c r="D2023" s="174"/>
      <c r="E2023" s="174"/>
      <c r="F2023" s="176"/>
      <c r="G2023" s="226"/>
      <c r="H2023" s="166"/>
      <c r="I2023" s="166"/>
      <c r="J2023" s="174"/>
      <c r="K2023" s="174"/>
      <c r="L2023" s="176"/>
      <c r="M2023" s="174"/>
    </row>
    <row r="2024" spans="1:13" x14ac:dyDescent="0.2">
      <c r="A2024" s="174"/>
      <c r="B2024" s="174"/>
      <c r="C2024" s="174"/>
      <c r="D2024" s="174"/>
      <c r="E2024" s="174"/>
      <c r="F2024" s="176"/>
      <c r="G2024" s="226"/>
      <c r="H2024" s="166"/>
      <c r="I2024" s="166"/>
      <c r="J2024" s="174"/>
      <c r="K2024" s="174"/>
      <c r="L2024" s="176"/>
      <c r="M2024" s="174"/>
    </row>
    <row r="2025" spans="1:13" x14ac:dyDescent="0.2">
      <c r="A2025" s="174"/>
      <c r="B2025" s="174"/>
      <c r="C2025" s="174"/>
      <c r="D2025" s="174"/>
      <c r="E2025" s="174"/>
      <c r="F2025" s="176"/>
      <c r="G2025" s="226"/>
      <c r="H2025" s="166"/>
      <c r="I2025" s="166"/>
      <c r="J2025" s="174"/>
      <c r="K2025" s="174"/>
      <c r="L2025" s="176"/>
      <c r="M2025" s="174"/>
    </row>
    <row r="2026" spans="1:13" x14ac:dyDescent="0.2">
      <c r="A2026" s="174"/>
      <c r="B2026" s="174"/>
      <c r="C2026" s="174"/>
      <c r="D2026" s="174"/>
      <c r="E2026" s="174"/>
      <c r="F2026" s="176"/>
      <c r="G2026" s="226"/>
      <c r="H2026" s="166"/>
      <c r="I2026" s="166"/>
      <c r="J2026" s="174"/>
      <c r="K2026" s="174"/>
      <c r="L2026" s="176"/>
      <c r="M2026" s="174"/>
    </row>
    <row r="2027" spans="1:13" x14ac:dyDescent="0.2">
      <c r="A2027" s="174"/>
      <c r="B2027" s="174"/>
      <c r="C2027" s="174"/>
      <c r="D2027" s="174"/>
      <c r="E2027" s="174"/>
      <c r="F2027" s="176"/>
      <c r="G2027" s="226"/>
      <c r="H2027" s="166"/>
      <c r="I2027" s="166"/>
      <c r="J2027" s="174"/>
      <c r="K2027" s="174"/>
      <c r="L2027" s="176"/>
      <c r="M2027" s="174"/>
    </row>
    <row r="2028" spans="1:13" x14ac:dyDescent="0.2">
      <c r="A2028" s="174"/>
      <c r="B2028" s="174"/>
      <c r="C2028" s="174"/>
      <c r="D2028" s="174"/>
      <c r="E2028" s="174"/>
      <c r="F2028" s="176"/>
      <c r="G2028" s="226"/>
      <c r="H2028" s="166"/>
      <c r="I2028" s="166"/>
      <c r="J2028" s="174"/>
      <c r="K2028" s="174"/>
      <c r="L2028" s="176"/>
      <c r="M2028" s="174"/>
    </row>
    <row r="2029" spans="1:13" x14ac:dyDescent="0.2">
      <c r="A2029" s="174"/>
      <c r="B2029" s="174"/>
      <c r="C2029" s="174"/>
      <c r="D2029" s="174"/>
      <c r="E2029" s="174"/>
      <c r="F2029" s="176"/>
      <c r="G2029" s="226"/>
      <c r="H2029" s="166"/>
      <c r="I2029" s="166"/>
      <c r="J2029" s="174"/>
      <c r="K2029" s="174"/>
      <c r="L2029" s="176"/>
      <c r="M2029" s="174"/>
    </row>
    <row r="2030" spans="1:13" x14ac:dyDescent="0.2">
      <c r="A2030" s="174"/>
      <c r="B2030" s="174"/>
      <c r="C2030" s="174"/>
      <c r="D2030" s="174"/>
      <c r="E2030" s="174"/>
      <c r="F2030" s="176"/>
      <c r="G2030" s="226"/>
      <c r="H2030" s="166"/>
      <c r="I2030" s="166"/>
      <c r="J2030" s="174"/>
      <c r="K2030" s="174"/>
      <c r="L2030" s="176"/>
      <c r="M2030" s="174"/>
    </row>
    <row r="2031" spans="1:13" x14ac:dyDescent="0.2">
      <c r="A2031" s="174"/>
      <c r="B2031" s="174"/>
      <c r="C2031" s="174"/>
      <c r="D2031" s="174"/>
      <c r="E2031" s="174"/>
      <c r="F2031" s="176"/>
      <c r="G2031" s="226"/>
      <c r="H2031" s="166"/>
      <c r="I2031" s="166"/>
      <c r="J2031" s="174"/>
      <c r="K2031" s="174"/>
      <c r="L2031" s="176"/>
      <c r="M2031" s="174"/>
    </row>
    <row r="2032" spans="1:13" x14ac:dyDescent="0.2">
      <c r="A2032" s="174"/>
      <c r="B2032" s="174"/>
      <c r="C2032" s="174"/>
      <c r="D2032" s="174"/>
      <c r="E2032" s="174"/>
      <c r="F2032" s="176"/>
      <c r="G2032" s="226"/>
      <c r="H2032" s="166"/>
      <c r="I2032" s="166"/>
      <c r="J2032" s="174"/>
      <c r="K2032" s="174"/>
      <c r="L2032" s="176"/>
      <c r="M2032" s="174"/>
    </row>
    <row r="2033" spans="1:13" x14ac:dyDescent="0.2">
      <c r="A2033" s="174"/>
      <c r="B2033" s="174"/>
      <c r="C2033" s="174"/>
      <c r="D2033" s="174"/>
      <c r="E2033" s="174"/>
      <c r="F2033" s="176"/>
      <c r="G2033" s="226"/>
      <c r="H2033" s="166"/>
      <c r="I2033" s="166"/>
      <c r="J2033" s="174"/>
      <c r="K2033" s="174"/>
      <c r="L2033" s="176"/>
      <c r="M2033" s="174"/>
    </row>
    <row r="2034" spans="1:13" x14ac:dyDescent="0.2">
      <c r="A2034" s="174"/>
      <c r="B2034" s="174"/>
      <c r="C2034" s="174"/>
      <c r="D2034" s="174"/>
      <c r="E2034" s="174"/>
      <c r="F2034" s="176"/>
      <c r="G2034" s="226"/>
      <c r="H2034" s="166"/>
      <c r="I2034" s="166"/>
      <c r="J2034" s="174"/>
      <c r="K2034" s="174"/>
      <c r="L2034" s="176"/>
      <c r="M2034" s="174"/>
    </row>
    <row r="2035" spans="1:13" x14ac:dyDescent="0.2">
      <c r="A2035" s="174"/>
      <c r="B2035" s="174"/>
      <c r="C2035" s="174"/>
      <c r="D2035" s="174"/>
      <c r="E2035" s="174"/>
      <c r="F2035" s="176"/>
      <c r="G2035" s="226"/>
      <c r="H2035" s="166"/>
      <c r="I2035" s="166"/>
      <c r="J2035" s="174"/>
      <c r="K2035" s="174"/>
      <c r="L2035" s="176"/>
      <c r="M2035" s="174"/>
    </row>
    <row r="2036" spans="1:13" x14ac:dyDescent="0.2">
      <c r="A2036" s="174"/>
      <c r="B2036" s="174"/>
      <c r="C2036" s="174"/>
      <c r="D2036" s="174"/>
      <c r="E2036" s="174"/>
      <c r="F2036" s="176"/>
      <c r="G2036" s="226"/>
      <c r="H2036" s="166"/>
      <c r="I2036" s="166"/>
      <c r="J2036" s="174"/>
      <c r="K2036" s="174"/>
      <c r="L2036" s="176"/>
      <c r="M2036" s="174"/>
    </row>
    <row r="2037" spans="1:13" x14ac:dyDescent="0.2">
      <c r="A2037" s="174"/>
      <c r="B2037" s="174"/>
      <c r="C2037" s="174"/>
      <c r="D2037" s="174"/>
      <c r="E2037" s="174"/>
      <c r="F2037" s="176"/>
      <c r="G2037" s="226"/>
      <c r="H2037" s="166"/>
      <c r="I2037" s="166"/>
      <c r="J2037" s="174"/>
      <c r="K2037" s="174"/>
      <c r="L2037" s="176"/>
      <c r="M2037" s="174"/>
    </row>
    <row r="2038" spans="1:13" x14ac:dyDescent="0.2">
      <c r="A2038" s="174"/>
      <c r="B2038" s="174"/>
      <c r="C2038" s="174"/>
      <c r="D2038" s="174"/>
      <c r="E2038" s="174"/>
      <c r="F2038" s="176"/>
      <c r="G2038" s="226"/>
      <c r="H2038" s="166"/>
      <c r="I2038" s="166"/>
      <c r="J2038" s="174"/>
      <c r="K2038" s="174"/>
      <c r="L2038" s="176"/>
      <c r="M2038" s="174"/>
    </row>
    <row r="2039" spans="1:13" x14ac:dyDescent="0.2">
      <c r="A2039" s="174"/>
      <c r="B2039" s="174"/>
      <c r="C2039" s="174"/>
      <c r="D2039" s="174"/>
      <c r="E2039" s="174"/>
      <c r="F2039" s="176"/>
      <c r="G2039" s="226"/>
      <c r="H2039" s="166"/>
      <c r="I2039" s="166"/>
      <c r="J2039" s="174"/>
      <c r="K2039" s="174"/>
      <c r="L2039" s="176"/>
      <c r="M2039" s="174"/>
    </row>
    <row r="2040" spans="1:13" x14ac:dyDescent="0.2">
      <c r="A2040" s="174"/>
      <c r="B2040" s="174"/>
      <c r="C2040" s="174"/>
      <c r="D2040" s="174"/>
      <c r="E2040" s="174"/>
      <c r="F2040" s="176"/>
      <c r="G2040" s="226"/>
      <c r="H2040" s="166"/>
      <c r="I2040" s="166"/>
      <c r="J2040" s="174"/>
      <c r="K2040" s="174"/>
      <c r="L2040" s="176"/>
      <c r="M2040" s="174"/>
    </row>
    <row r="2041" spans="1:13" x14ac:dyDescent="0.2">
      <c r="A2041" s="174"/>
      <c r="B2041" s="174"/>
      <c r="C2041" s="174"/>
      <c r="D2041" s="174"/>
      <c r="E2041" s="174"/>
      <c r="F2041" s="176"/>
      <c r="G2041" s="226"/>
      <c r="H2041" s="166"/>
      <c r="I2041" s="166"/>
      <c r="J2041" s="174"/>
      <c r="K2041" s="174"/>
      <c r="L2041" s="176"/>
      <c r="M2041" s="174"/>
    </row>
    <row r="2042" spans="1:13" x14ac:dyDescent="0.2">
      <c r="A2042" s="174"/>
      <c r="B2042" s="174"/>
      <c r="C2042" s="174"/>
      <c r="D2042" s="174"/>
      <c r="E2042" s="174"/>
      <c r="F2042" s="176"/>
      <c r="G2042" s="226"/>
      <c r="H2042" s="166"/>
      <c r="I2042" s="166"/>
      <c r="J2042" s="174"/>
      <c r="K2042" s="174"/>
      <c r="L2042" s="176"/>
      <c r="M2042" s="174"/>
    </row>
    <row r="2043" spans="1:13" x14ac:dyDescent="0.2">
      <c r="A2043" s="174"/>
      <c r="B2043" s="174"/>
      <c r="C2043" s="174"/>
      <c r="D2043" s="174"/>
      <c r="E2043" s="174"/>
      <c r="F2043" s="176"/>
      <c r="G2043" s="226"/>
      <c r="H2043" s="166"/>
      <c r="I2043" s="166"/>
      <c r="J2043" s="174"/>
      <c r="K2043" s="174"/>
      <c r="L2043" s="176"/>
      <c r="M2043" s="174"/>
    </row>
    <row r="2044" spans="1:13" x14ac:dyDescent="0.2">
      <c r="A2044" s="174"/>
      <c r="B2044" s="174"/>
      <c r="C2044" s="174"/>
      <c r="D2044" s="174"/>
      <c r="E2044" s="174"/>
      <c r="F2044" s="176"/>
      <c r="G2044" s="226"/>
      <c r="H2044" s="166"/>
      <c r="I2044" s="166"/>
      <c r="J2044" s="174"/>
      <c r="K2044" s="174"/>
      <c r="L2044" s="176"/>
      <c r="M2044" s="174"/>
    </row>
    <row r="2045" spans="1:13" x14ac:dyDescent="0.2">
      <c r="A2045" s="174"/>
      <c r="B2045" s="174"/>
      <c r="C2045" s="174"/>
      <c r="D2045" s="174"/>
      <c r="E2045" s="174"/>
      <c r="F2045" s="176"/>
      <c r="G2045" s="226"/>
      <c r="H2045" s="166"/>
      <c r="I2045" s="166"/>
      <c r="J2045" s="174"/>
      <c r="K2045" s="174"/>
      <c r="L2045" s="176"/>
      <c r="M2045" s="174"/>
    </row>
    <row r="2046" spans="1:13" x14ac:dyDescent="0.2">
      <c r="A2046" s="174"/>
      <c r="B2046" s="174"/>
      <c r="C2046" s="174"/>
      <c r="D2046" s="174"/>
      <c r="E2046" s="174"/>
      <c r="F2046" s="176"/>
      <c r="G2046" s="226"/>
      <c r="H2046" s="166"/>
      <c r="I2046" s="166"/>
      <c r="J2046" s="174"/>
      <c r="K2046" s="174"/>
      <c r="L2046" s="176"/>
      <c r="M2046" s="174"/>
    </row>
    <row r="2047" spans="1:13" x14ac:dyDescent="0.2">
      <c r="A2047" s="174"/>
      <c r="B2047" s="174"/>
      <c r="C2047" s="174"/>
      <c r="D2047" s="174"/>
      <c r="E2047" s="174"/>
      <c r="F2047" s="176"/>
      <c r="G2047" s="226"/>
      <c r="H2047" s="166"/>
      <c r="I2047" s="166"/>
      <c r="J2047" s="174"/>
      <c r="K2047" s="174"/>
      <c r="L2047" s="176"/>
      <c r="M2047" s="174"/>
    </row>
    <row r="2048" spans="1:13" x14ac:dyDescent="0.2">
      <c r="A2048" s="174"/>
      <c r="B2048" s="174"/>
      <c r="C2048" s="174"/>
      <c r="D2048" s="174"/>
      <c r="E2048" s="174"/>
      <c r="F2048" s="176"/>
      <c r="G2048" s="226"/>
      <c r="H2048" s="166"/>
      <c r="I2048" s="166"/>
      <c r="J2048" s="174"/>
      <c r="K2048" s="174"/>
      <c r="L2048" s="176"/>
      <c r="M2048" s="174"/>
    </row>
    <row r="2049" spans="1:13" x14ac:dyDescent="0.2">
      <c r="A2049" s="174"/>
      <c r="B2049" s="174"/>
      <c r="C2049" s="174"/>
      <c r="D2049" s="174"/>
      <c r="E2049" s="174"/>
      <c r="F2049" s="176"/>
      <c r="G2049" s="226"/>
      <c r="H2049" s="166"/>
      <c r="I2049" s="166"/>
      <c r="J2049" s="174"/>
      <c r="K2049" s="174"/>
      <c r="L2049" s="176"/>
      <c r="M2049" s="174"/>
    </row>
    <row r="2050" spans="1:13" x14ac:dyDescent="0.2">
      <c r="A2050" s="174"/>
      <c r="B2050" s="174"/>
      <c r="C2050" s="174"/>
      <c r="D2050" s="174"/>
      <c r="E2050" s="174"/>
      <c r="F2050" s="176"/>
      <c r="G2050" s="226"/>
      <c r="H2050" s="166"/>
      <c r="I2050" s="166"/>
      <c r="J2050" s="174"/>
      <c r="K2050" s="174"/>
      <c r="L2050" s="176"/>
      <c r="M2050" s="174"/>
    </row>
    <row r="2051" spans="1:13" x14ac:dyDescent="0.2">
      <c r="A2051" s="174"/>
      <c r="B2051" s="174"/>
      <c r="C2051" s="174"/>
      <c r="D2051" s="174"/>
      <c r="E2051" s="174"/>
      <c r="F2051" s="176"/>
      <c r="G2051" s="226"/>
      <c r="H2051" s="166"/>
      <c r="I2051" s="166"/>
      <c r="J2051" s="174"/>
      <c r="K2051" s="174"/>
      <c r="L2051" s="176"/>
      <c r="M2051" s="174"/>
    </row>
    <row r="2052" spans="1:13" x14ac:dyDescent="0.2">
      <c r="A2052" s="174"/>
      <c r="B2052" s="174"/>
      <c r="C2052" s="174"/>
      <c r="D2052" s="174"/>
      <c r="E2052" s="174"/>
      <c r="F2052" s="176"/>
      <c r="G2052" s="226"/>
      <c r="H2052" s="166"/>
      <c r="I2052" s="166"/>
      <c r="J2052" s="174"/>
      <c r="K2052" s="174"/>
      <c r="L2052" s="176"/>
      <c r="M2052" s="174"/>
    </row>
    <row r="2053" spans="1:13" x14ac:dyDescent="0.2">
      <c r="A2053" s="174"/>
      <c r="B2053" s="174"/>
      <c r="C2053" s="174"/>
      <c r="D2053" s="174"/>
      <c r="E2053" s="174"/>
      <c r="F2053" s="176"/>
      <c r="G2053" s="226"/>
      <c r="H2053" s="166"/>
      <c r="I2053" s="166"/>
      <c r="J2053" s="174"/>
      <c r="K2053" s="174"/>
      <c r="L2053" s="176"/>
      <c r="M2053" s="174"/>
    </row>
    <row r="2054" spans="1:13" x14ac:dyDescent="0.2">
      <c r="A2054" s="174"/>
      <c r="B2054" s="174"/>
      <c r="C2054" s="174"/>
      <c r="D2054" s="174"/>
      <c r="E2054" s="174"/>
      <c r="F2054" s="176"/>
      <c r="G2054" s="226"/>
      <c r="H2054" s="166"/>
      <c r="I2054" s="166"/>
      <c r="J2054" s="174"/>
      <c r="K2054" s="174"/>
      <c r="L2054" s="176"/>
      <c r="M2054" s="174"/>
    </row>
    <row r="2055" spans="1:13" x14ac:dyDescent="0.2">
      <c r="A2055" s="174"/>
      <c r="B2055" s="174"/>
      <c r="C2055" s="174"/>
      <c r="D2055" s="174"/>
      <c r="E2055" s="174"/>
      <c r="F2055" s="176"/>
      <c r="G2055" s="226"/>
      <c r="H2055" s="166"/>
      <c r="I2055" s="166"/>
      <c r="J2055" s="174"/>
      <c r="K2055" s="174"/>
      <c r="L2055" s="176"/>
      <c r="M2055" s="174"/>
    </row>
    <row r="2056" spans="1:13" x14ac:dyDescent="0.2">
      <c r="A2056" s="174"/>
      <c r="B2056" s="174"/>
      <c r="C2056" s="174"/>
      <c r="D2056" s="174"/>
      <c r="E2056" s="174"/>
      <c r="F2056" s="176"/>
      <c r="G2056" s="226"/>
      <c r="H2056" s="166"/>
      <c r="I2056" s="166"/>
      <c r="J2056" s="174"/>
      <c r="K2056" s="174"/>
      <c r="L2056" s="176"/>
      <c r="M2056" s="174"/>
    </row>
    <row r="2057" spans="1:13" x14ac:dyDescent="0.2">
      <c r="A2057" s="174"/>
      <c r="B2057" s="174"/>
      <c r="C2057" s="174"/>
      <c r="D2057" s="174"/>
      <c r="E2057" s="174"/>
      <c r="F2057" s="176"/>
      <c r="G2057" s="226"/>
      <c r="H2057" s="166"/>
      <c r="I2057" s="166"/>
      <c r="J2057" s="174"/>
      <c r="K2057" s="174"/>
      <c r="L2057" s="176"/>
      <c r="M2057" s="174"/>
    </row>
    <row r="2058" spans="1:13" x14ac:dyDescent="0.2">
      <c r="A2058" s="174"/>
      <c r="B2058" s="174"/>
      <c r="C2058" s="174"/>
      <c r="D2058" s="174"/>
      <c r="E2058" s="174"/>
      <c r="F2058" s="176"/>
      <c r="G2058" s="226"/>
      <c r="H2058" s="166"/>
      <c r="I2058" s="166"/>
      <c r="J2058" s="174"/>
      <c r="K2058" s="174"/>
      <c r="L2058" s="176"/>
      <c r="M2058" s="174"/>
    </row>
    <row r="2059" spans="1:13" x14ac:dyDescent="0.2">
      <c r="A2059" s="174"/>
      <c r="B2059" s="174"/>
      <c r="C2059" s="174"/>
      <c r="D2059" s="174"/>
      <c r="E2059" s="174"/>
      <c r="F2059" s="176"/>
      <c r="G2059" s="226"/>
      <c r="H2059" s="166"/>
      <c r="I2059" s="166"/>
      <c r="J2059" s="174"/>
      <c r="K2059" s="174"/>
      <c r="L2059" s="176"/>
      <c r="M2059" s="174"/>
    </row>
    <row r="2060" spans="1:13" x14ac:dyDescent="0.2">
      <c r="A2060" s="174"/>
      <c r="B2060" s="174"/>
      <c r="C2060" s="174"/>
      <c r="D2060" s="174"/>
      <c r="E2060" s="174"/>
      <c r="F2060" s="176"/>
      <c r="G2060" s="226"/>
      <c r="H2060" s="166"/>
      <c r="I2060" s="166"/>
      <c r="J2060" s="174"/>
      <c r="K2060" s="174"/>
      <c r="L2060" s="176"/>
      <c r="M2060" s="174"/>
    </row>
    <row r="2061" spans="1:13" x14ac:dyDescent="0.2">
      <c r="A2061" s="174"/>
      <c r="B2061" s="174"/>
      <c r="C2061" s="174"/>
      <c r="D2061" s="174"/>
      <c r="E2061" s="174"/>
      <c r="F2061" s="176"/>
      <c r="G2061" s="226"/>
      <c r="H2061" s="166"/>
      <c r="I2061" s="166"/>
      <c r="J2061" s="174"/>
      <c r="K2061" s="174"/>
      <c r="L2061" s="176"/>
      <c r="M2061" s="174"/>
    </row>
    <row r="2062" spans="1:13" x14ac:dyDescent="0.2">
      <c r="A2062" s="174"/>
      <c r="B2062" s="174"/>
      <c r="C2062" s="174"/>
      <c r="D2062" s="174"/>
      <c r="E2062" s="174"/>
      <c r="F2062" s="176"/>
      <c r="G2062" s="226"/>
      <c r="H2062" s="166"/>
      <c r="I2062" s="166"/>
      <c r="J2062" s="174"/>
      <c r="K2062" s="174"/>
      <c r="L2062" s="176"/>
      <c r="M2062" s="174"/>
    </row>
    <row r="2063" spans="1:13" x14ac:dyDescent="0.2">
      <c r="A2063" s="174"/>
      <c r="B2063" s="174"/>
      <c r="C2063" s="174"/>
      <c r="D2063" s="174"/>
      <c r="E2063" s="174"/>
      <c r="F2063" s="176"/>
      <c r="G2063" s="226"/>
      <c r="H2063" s="166"/>
      <c r="I2063" s="166"/>
      <c r="J2063" s="174"/>
      <c r="K2063" s="174"/>
      <c r="L2063" s="176"/>
      <c r="M2063" s="174"/>
    </row>
    <row r="2064" spans="1:13" x14ac:dyDescent="0.2">
      <c r="A2064" s="174"/>
      <c r="B2064" s="174"/>
      <c r="C2064" s="174"/>
      <c r="D2064" s="174"/>
      <c r="E2064" s="174"/>
      <c r="F2064" s="176"/>
      <c r="G2064" s="226"/>
      <c r="H2064" s="166"/>
      <c r="I2064" s="166"/>
      <c r="J2064" s="174"/>
      <c r="K2064" s="174"/>
      <c r="L2064" s="176"/>
      <c r="M2064" s="174"/>
    </row>
    <row r="2065" spans="1:13" x14ac:dyDescent="0.2">
      <c r="A2065" s="174"/>
      <c r="B2065" s="174"/>
      <c r="C2065" s="174"/>
      <c r="D2065" s="174"/>
      <c r="E2065" s="174"/>
      <c r="F2065" s="176"/>
      <c r="G2065" s="226"/>
      <c r="H2065" s="166"/>
      <c r="I2065" s="166"/>
      <c r="J2065" s="174"/>
      <c r="K2065" s="174"/>
      <c r="L2065" s="176"/>
      <c r="M2065" s="174"/>
    </row>
    <row r="2066" spans="1:13" x14ac:dyDescent="0.2">
      <c r="A2066" s="174"/>
      <c r="B2066" s="174"/>
      <c r="C2066" s="174"/>
      <c r="D2066" s="174"/>
      <c r="E2066" s="174"/>
      <c r="F2066" s="176"/>
      <c r="G2066" s="226"/>
      <c r="H2066" s="166"/>
      <c r="I2066" s="166"/>
      <c r="J2066" s="174"/>
      <c r="K2066" s="174"/>
      <c r="L2066" s="176"/>
      <c r="M2066" s="174"/>
    </row>
    <row r="2067" spans="1:13" x14ac:dyDescent="0.2">
      <c r="A2067" s="174"/>
      <c r="B2067" s="174"/>
      <c r="C2067" s="174"/>
      <c r="D2067" s="174"/>
      <c r="E2067" s="174"/>
      <c r="F2067" s="176"/>
      <c r="G2067" s="226"/>
      <c r="H2067" s="166"/>
      <c r="I2067" s="166"/>
      <c r="J2067" s="174"/>
      <c r="K2067" s="174"/>
      <c r="L2067" s="176"/>
      <c r="M2067" s="174"/>
    </row>
    <row r="2068" spans="1:13" x14ac:dyDescent="0.2">
      <c r="A2068" s="174"/>
      <c r="B2068" s="174"/>
      <c r="C2068" s="174"/>
      <c r="D2068" s="174"/>
      <c r="E2068" s="174"/>
      <c r="F2068" s="176"/>
      <c r="G2068" s="226"/>
      <c r="H2068" s="166"/>
      <c r="I2068" s="166"/>
      <c r="J2068" s="174"/>
      <c r="K2068" s="174"/>
      <c r="L2068" s="176"/>
      <c r="M2068" s="174"/>
    </row>
    <row r="2069" spans="1:13" x14ac:dyDescent="0.2">
      <c r="A2069" s="174"/>
      <c r="B2069" s="174"/>
      <c r="C2069" s="174"/>
      <c r="D2069" s="174"/>
      <c r="E2069" s="174"/>
      <c r="F2069" s="176"/>
      <c r="G2069" s="226"/>
      <c r="H2069" s="166"/>
      <c r="I2069" s="166"/>
      <c r="J2069" s="174"/>
      <c r="K2069" s="174"/>
      <c r="L2069" s="176"/>
      <c r="M2069" s="174"/>
    </row>
    <row r="2070" spans="1:13" x14ac:dyDescent="0.2">
      <c r="A2070" s="174"/>
      <c r="B2070" s="174"/>
      <c r="C2070" s="174"/>
      <c r="D2070" s="174"/>
      <c r="E2070" s="174"/>
      <c r="F2070" s="176"/>
      <c r="G2070" s="226"/>
      <c r="H2070" s="166"/>
      <c r="I2070" s="166"/>
      <c r="J2070" s="174"/>
      <c r="K2070" s="174"/>
      <c r="L2070" s="176"/>
      <c r="M2070" s="174"/>
    </row>
    <row r="2071" spans="1:13" x14ac:dyDescent="0.2">
      <c r="A2071" s="174"/>
      <c r="B2071" s="174"/>
      <c r="C2071" s="174"/>
      <c r="D2071" s="174"/>
      <c r="E2071" s="174"/>
      <c r="F2071" s="176"/>
      <c r="G2071" s="226"/>
      <c r="H2071" s="166"/>
      <c r="I2071" s="166"/>
      <c r="J2071" s="174"/>
      <c r="K2071" s="174"/>
      <c r="L2071" s="176"/>
      <c r="M2071" s="174"/>
    </row>
    <row r="2072" spans="1:13" x14ac:dyDescent="0.2">
      <c r="A2072" s="174"/>
      <c r="B2072" s="174"/>
      <c r="C2072" s="174"/>
      <c r="D2072" s="174"/>
      <c r="E2072" s="174"/>
      <c r="F2072" s="176"/>
      <c r="G2072" s="226"/>
      <c r="H2072" s="166"/>
      <c r="I2072" s="166"/>
      <c r="J2072" s="174"/>
      <c r="K2072" s="174"/>
      <c r="L2072" s="176"/>
      <c r="M2072" s="174"/>
    </row>
    <row r="2073" spans="1:13" x14ac:dyDescent="0.2">
      <c r="A2073" s="174"/>
      <c r="B2073" s="174"/>
      <c r="C2073" s="174"/>
      <c r="D2073" s="174"/>
      <c r="E2073" s="174"/>
      <c r="F2073" s="176"/>
      <c r="G2073" s="226"/>
      <c r="H2073" s="166"/>
      <c r="I2073" s="166"/>
      <c r="J2073" s="174"/>
      <c r="K2073" s="174"/>
      <c r="L2073" s="176"/>
      <c r="M2073" s="174"/>
    </row>
    <row r="2074" spans="1:13" x14ac:dyDescent="0.2">
      <c r="A2074" s="174"/>
      <c r="B2074" s="174"/>
      <c r="C2074" s="174"/>
      <c r="D2074" s="174"/>
      <c r="E2074" s="174"/>
      <c r="F2074" s="176"/>
      <c r="G2074" s="226"/>
      <c r="H2074" s="166"/>
      <c r="I2074" s="166"/>
      <c r="J2074" s="174"/>
      <c r="K2074" s="174"/>
      <c r="L2074" s="176"/>
      <c r="M2074" s="174"/>
    </row>
    <row r="2075" spans="1:13" x14ac:dyDescent="0.2">
      <c r="A2075" s="174"/>
      <c r="B2075" s="174"/>
      <c r="C2075" s="174"/>
      <c r="D2075" s="174"/>
      <c r="E2075" s="174"/>
      <c r="F2075" s="176"/>
      <c r="G2075" s="226"/>
      <c r="H2075" s="166"/>
      <c r="I2075" s="166"/>
      <c r="J2075" s="174"/>
      <c r="K2075" s="174"/>
      <c r="L2075" s="176"/>
      <c r="M2075" s="174"/>
    </row>
    <row r="2076" spans="1:13" x14ac:dyDescent="0.2">
      <c r="A2076" s="174"/>
      <c r="B2076" s="174"/>
      <c r="C2076" s="174"/>
      <c r="D2076" s="174"/>
      <c r="E2076" s="174"/>
      <c r="F2076" s="176"/>
      <c r="G2076" s="226"/>
      <c r="H2076" s="166"/>
      <c r="I2076" s="166"/>
      <c r="J2076" s="174"/>
      <c r="K2076" s="174"/>
      <c r="L2076" s="176"/>
      <c r="M2076" s="174"/>
    </row>
    <row r="2077" spans="1:13" x14ac:dyDescent="0.2">
      <c r="A2077" s="174"/>
      <c r="B2077" s="174"/>
      <c r="C2077" s="174"/>
      <c r="D2077" s="174"/>
      <c r="E2077" s="174"/>
      <c r="F2077" s="176"/>
      <c r="G2077" s="226"/>
      <c r="H2077" s="166"/>
      <c r="I2077" s="166"/>
      <c r="J2077" s="174"/>
      <c r="K2077" s="174"/>
      <c r="L2077" s="176"/>
      <c r="M2077" s="174"/>
    </row>
    <row r="2078" spans="1:13" x14ac:dyDescent="0.2">
      <c r="A2078" s="174"/>
      <c r="B2078" s="174"/>
      <c r="C2078" s="174"/>
      <c r="D2078" s="174"/>
      <c r="E2078" s="174"/>
      <c r="F2078" s="176"/>
      <c r="G2078" s="226"/>
      <c r="H2078" s="166"/>
      <c r="I2078" s="166"/>
      <c r="J2078" s="174"/>
      <c r="K2078" s="174"/>
      <c r="L2078" s="176"/>
      <c r="M2078" s="174"/>
    </row>
    <row r="2079" spans="1:13" x14ac:dyDescent="0.2">
      <c r="A2079" s="174"/>
      <c r="B2079" s="174"/>
      <c r="C2079" s="174"/>
      <c r="D2079" s="174"/>
      <c r="E2079" s="174"/>
      <c r="F2079" s="176"/>
      <c r="G2079" s="226"/>
      <c r="H2079" s="166"/>
      <c r="I2079" s="166"/>
      <c r="J2079" s="174"/>
      <c r="K2079" s="174"/>
      <c r="L2079" s="176"/>
      <c r="M2079" s="174"/>
    </row>
    <row r="2080" spans="1:13" x14ac:dyDescent="0.2">
      <c r="A2080" s="174"/>
      <c r="B2080" s="174"/>
      <c r="C2080" s="174"/>
      <c r="D2080" s="174"/>
      <c r="E2080" s="174"/>
      <c r="F2080" s="176"/>
      <c r="G2080" s="226"/>
      <c r="H2080" s="166"/>
      <c r="I2080" s="166"/>
      <c r="J2080" s="174"/>
      <c r="K2080" s="174"/>
      <c r="L2080" s="176"/>
      <c r="M2080" s="174"/>
    </row>
    <row r="2081" spans="1:13" x14ac:dyDescent="0.2">
      <c r="A2081" s="174"/>
      <c r="B2081" s="174"/>
      <c r="C2081" s="174"/>
      <c r="D2081" s="174"/>
      <c r="E2081" s="174"/>
      <c r="F2081" s="176"/>
      <c r="G2081" s="226"/>
      <c r="H2081" s="166"/>
      <c r="I2081" s="166"/>
      <c r="J2081" s="174"/>
      <c r="K2081" s="174"/>
      <c r="L2081" s="176"/>
      <c r="M2081" s="174"/>
    </row>
    <row r="2082" spans="1:13" x14ac:dyDescent="0.2">
      <c r="A2082" s="174"/>
      <c r="B2082" s="174"/>
      <c r="C2082" s="174"/>
      <c r="D2082" s="174"/>
      <c r="E2082" s="174"/>
      <c r="F2082" s="176"/>
      <c r="G2082" s="226"/>
      <c r="H2082" s="166"/>
      <c r="I2082" s="166"/>
      <c r="J2082" s="174"/>
      <c r="K2082" s="174"/>
      <c r="L2082" s="176"/>
      <c r="M2082" s="174"/>
    </row>
    <row r="2083" spans="1:13" x14ac:dyDescent="0.2">
      <c r="A2083" s="174"/>
      <c r="B2083" s="174"/>
      <c r="C2083" s="174"/>
      <c r="D2083" s="174"/>
      <c r="E2083" s="174"/>
      <c r="F2083" s="176"/>
      <c r="G2083" s="226"/>
      <c r="H2083" s="166"/>
      <c r="I2083" s="166"/>
      <c r="J2083" s="174"/>
      <c r="K2083" s="174"/>
      <c r="L2083" s="176"/>
      <c r="M2083" s="174"/>
    </row>
    <row r="2084" spans="1:13" x14ac:dyDescent="0.2">
      <c r="A2084" s="174"/>
      <c r="B2084" s="174"/>
      <c r="C2084" s="174"/>
      <c r="D2084" s="174"/>
      <c r="E2084" s="174"/>
      <c r="F2084" s="176"/>
      <c r="G2084" s="226"/>
      <c r="H2084" s="166"/>
      <c r="I2084" s="166"/>
      <c r="J2084" s="174"/>
      <c r="K2084" s="174"/>
      <c r="L2084" s="176"/>
      <c r="M2084" s="174"/>
    </row>
    <row r="2085" spans="1:13" x14ac:dyDescent="0.2">
      <c r="A2085" s="174"/>
      <c r="B2085" s="174"/>
      <c r="C2085" s="174"/>
      <c r="D2085" s="174"/>
      <c r="E2085" s="174"/>
      <c r="F2085" s="176"/>
      <c r="G2085" s="226"/>
      <c r="H2085" s="166"/>
      <c r="I2085" s="166"/>
      <c r="J2085" s="174"/>
      <c r="K2085" s="174"/>
      <c r="L2085" s="176"/>
      <c r="M2085" s="174"/>
    </row>
    <row r="2086" spans="1:13" x14ac:dyDescent="0.2">
      <c r="A2086" s="174"/>
      <c r="B2086" s="174"/>
      <c r="C2086" s="174"/>
      <c r="D2086" s="174"/>
      <c r="E2086" s="174"/>
      <c r="F2086" s="176"/>
      <c r="G2086" s="226"/>
      <c r="H2086" s="166"/>
      <c r="I2086" s="166"/>
      <c r="J2086" s="174"/>
      <c r="K2086" s="174"/>
      <c r="L2086" s="176"/>
      <c r="M2086" s="174"/>
    </row>
    <row r="2087" spans="1:13" x14ac:dyDescent="0.2">
      <c r="A2087" s="174"/>
      <c r="B2087" s="174"/>
      <c r="C2087" s="174"/>
      <c r="D2087" s="174"/>
      <c r="E2087" s="174"/>
      <c r="F2087" s="176"/>
      <c r="G2087" s="226"/>
      <c r="H2087" s="166"/>
      <c r="I2087" s="166"/>
      <c r="J2087" s="174"/>
      <c r="K2087" s="174"/>
      <c r="L2087" s="176"/>
      <c r="M2087" s="174"/>
    </row>
    <row r="2088" spans="1:13" x14ac:dyDescent="0.2">
      <c r="A2088" s="174"/>
      <c r="B2088" s="174"/>
      <c r="C2088" s="174"/>
      <c r="D2088" s="174"/>
      <c r="E2088" s="174"/>
      <c r="F2088" s="176"/>
      <c r="G2088" s="226"/>
      <c r="H2088" s="166"/>
      <c r="I2088" s="166"/>
      <c r="J2088" s="174"/>
      <c r="K2088" s="174"/>
      <c r="L2088" s="176"/>
      <c r="M2088" s="174"/>
    </row>
    <row r="2089" spans="1:13" x14ac:dyDescent="0.2">
      <c r="A2089" s="174"/>
      <c r="B2089" s="174"/>
      <c r="C2089" s="174"/>
      <c r="D2089" s="174"/>
      <c r="E2089" s="174"/>
      <c r="F2089" s="176"/>
      <c r="G2089" s="226"/>
      <c r="H2089" s="166"/>
      <c r="I2089" s="166"/>
      <c r="J2089" s="174"/>
      <c r="K2089" s="174"/>
      <c r="L2089" s="176"/>
      <c r="M2089" s="174"/>
    </row>
    <row r="2090" spans="1:13" x14ac:dyDescent="0.2">
      <c r="A2090" s="174"/>
      <c r="B2090" s="174"/>
      <c r="C2090" s="174"/>
      <c r="D2090" s="174"/>
      <c r="E2090" s="174"/>
      <c r="F2090" s="176"/>
      <c r="G2090" s="226"/>
      <c r="H2090" s="166"/>
      <c r="I2090" s="166"/>
      <c r="J2090" s="174"/>
      <c r="K2090" s="174"/>
      <c r="L2090" s="176"/>
      <c r="M2090" s="174"/>
    </row>
    <row r="2091" spans="1:13" x14ac:dyDescent="0.2">
      <c r="A2091" s="174"/>
      <c r="B2091" s="174"/>
      <c r="C2091" s="174"/>
      <c r="D2091" s="174"/>
      <c r="E2091" s="174"/>
      <c r="F2091" s="176"/>
      <c r="G2091" s="226"/>
      <c r="H2091" s="166"/>
      <c r="I2091" s="166"/>
      <c r="J2091" s="174"/>
      <c r="K2091" s="174"/>
      <c r="L2091" s="176"/>
      <c r="M2091" s="174"/>
    </row>
    <row r="2092" spans="1:13" x14ac:dyDescent="0.2">
      <c r="A2092" s="174"/>
      <c r="B2092" s="174"/>
      <c r="C2092" s="174"/>
      <c r="D2092" s="174"/>
      <c r="E2092" s="174"/>
      <c r="F2092" s="176"/>
      <c r="G2092" s="226"/>
      <c r="H2092" s="166"/>
      <c r="I2092" s="166"/>
      <c r="J2092" s="174"/>
      <c r="K2092" s="174"/>
      <c r="L2092" s="176"/>
      <c r="M2092" s="174"/>
    </row>
    <row r="2093" spans="1:13" x14ac:dyDescent="0.2">
      <c r="A2093" s="174"/>
      <c r="B2093" s="174"/>
      <c r="C2093" s="174"/>
      <c r="D2093" s="174"/>
      <c r="E2093" s="174"/>
      <c r="F2093" s="176"/>
      <c r="G2093" s="226"/>
      <c r="H2093" s="166"/>
      <c r="I2093" s="166"/>
      <c r="J2093" s="174"/>
      <c r="K2093" s="174"/>
      <c r="L2093" s="176"/>
      <c r="M2093" s="174"/>
    </row>
    <row r="2094" spans="1:13" x14ac:dyDescent="0.2">
      <c r="A2094" s="174"/>
      <c r="B2094" s="174"/>
      <c r="C2094" s="174"/>
      <c r="D2094" s="174"/>
      <c r="E2094" s="174"/>
      <c r="F2094" s="176"/>
      <c r="G2094" s="226"/>
      <c r="H2094" s="166"/>
      <c r="I2094" s="166"/>
      <c r="J2094" s="174"/>
      <c r="K2094" s="174"/>
      <c r="L2094" s="176"/>
      <c r="M2094" s="174"/>
    </row>
    <row r="2095" spans="1:13" x14ac:dyDescent="0.2">
      <c r="A2095" s="174"/>
      <c r="B2095" s="174"/>
      <c r="C2095" s="174"/>
      <c r="D2095" s="174"/>
      <c r="E2095" s="174"/>
      <c r="F2095" s="176"/>
      <c r="G2095" s="226"/>
      <c r="H2095" s="166"/>
      <c r="I2095" s="166"/>
      <c r="J2095" s="174"/>
      <c r="K2095" s="174"/>
      <c r="L2095" s="176"/>
      <c r="M2095" s="174"/>
    </row>
    <row r="2096" spans="1:13" x14ac:dyDescent="0.2">
      <c r="A2096" s="174"/>
      <c r="B2096" s="174"/>
      <c r="C2096" s="174"/>
      <c r="D2096" s="174"/>
      <c r="E2096" s="174"/>
      <c r="F2096" s="176"/>
      <c r="G2096" s="226"/>
      <c r="H2096" s="166"/>
      <c r="I2096" s="166"/>
      <c r="J2096" s="174"/>
      <c r="K2096" s="174"/>
      <c r="L2096" s="176"/>
      <c r="M2096" s="174"/>
    </row>
    <row r="2097" spans="1:13" x14ac:dyDescent="0.2">
      <c r="A2097" s="174"/>
      <c r="B2097" s="174"/>
      <c r="C2097" s="174"/>
      <c r="D2097" s="174"/>
      <c r="E2097" s="174"/>
      <c r="F2097" s="176"/>
      <c r="G2097" s="226"/>
      <c r="H2097" s="166"/>
      <c r="I2097" s="166"/>
      <c r="J2097" s="174"/>
      <c r="K2097" s="174"/>
      <c r="L2097" s="176"/>
      <c r="M2097" s="174"/>
    </row>
    <row r="2098" spans="1:13" x14ac:dyDescent="0.2">
      <c r="A2098" s="174"/>
      <c r="B2098" s="174"/>
      <c r="C2098" s="174"/>
      <c r="D2098" s="174"/>
      <c r="E2098" s="174"/>
      <c r="F2098" s="176"/>
      <c r="G2098" s="226"/>
      <c r="H2098" s="166"/>
      <c r="I2098" s="166"/>
      <c r="J2098" s="174"/>
      <c r="K2098" s="174"/>
      <c r="L2098" s="176"/>
      <c r="M2098" s="174"/>
    </row>
    <row r="2099" spans="1:13" x14ac:dyDescent="0.2">
      <c r="A2099" s="174"/>
      <c r="B2099" s="174"/>
      <c r="C2099" s="174"/>
      <c r="D2099" s="174"/>
      <c r="E2099" s="174"/>
      <c r="F2099" s="176"/>
      <c r="G2099" s="226"/>
      <c r="H2099" s="166"/>
      <c r="I2099" s="166"/>
      <c r="J2099" s="174"/>
      <c r="K2099" s="174"/>
      <c r="L2099" s="176"/>
      <c r="M2099" s="174"/>
    </row>
    <row r="2100" spans="1:13" x14ac:dyDescent="0.2">
      <c r="A2100" s="174"/>
      <c r="B2100" s="174"/>
      <c r="C2100" s="174"/>
      <c r="D2100" s="174"/>
      <c r="E2100" s="174"/>
      <c r="F2100" s="176"/>
      <c r="G2100" s="226"/>
      <c r="H2100" s="166"/>
      <c r="I2100" s="166"/>
      <c r="J2100" s="174"/>
      <c r="K2100" s="174"/>
      <c r="L2100" s="176"/>
      <c r="M2100" s="174"/>
    </row>
    <row r="2101" spans="1:13" x14ac:dyDescent="0.2">
      <c r="A2101" s="174"/>
      <c r="B2101" s="174"/>
      <c r="C2101" s="174"/>
      <c r="D2101" s="174"/>
      <c r="E2101" s="174"/>
      <c r="F2101" s="176"/>
      <c r="G2101" s="226"/>
      <c r="H2101" s="166"/>
      <c r="I2101" s="166"/>
      <c r="J2101" s="174"/>
      <c r="K2101" s="174"/>
      <c r="L2101" s="176"/>
      <c r="M2101" s="174"/>
    </row>
    <row r="2102" spans="1:13" x14ac:dyDescent="0.2">
      <c r="A2102" s="174"/>
      <c r="B2102" s="174"/>
      <c r="C2102" s="174"/>
      <c r="D2102" s="174"/>
      <c r="E2102" s="174"/>
      <c r="F2102" s="176"/>
      <c r="G2102" s="226"/>
      <c r="H2102" s="166"/>
      <c r="I2102" s="166"/>
      <c r="J2102" s="174"/>
      <c r="K2102" s="174"/>
      <c r="L2102" s="176"/>
      <c r="M2102" s="174"/>
    </row>
    <row r="2103" spans="1:13" x14ac:dyDescent="0.2">
      <c r="A2103" s="174"/>
      <c r="B2103" s="174"/>
      <c r="C2103" s="174"/>
      <c r="D2103" s="174"/>
      <c r="E2103" s="174"/>
      <c r="F2103" s="176"/>
      <c r="G2103" s="226"/>
      <c r="H2103" s="166"/>
      <c r="I2103" s="166"/>
      <c r="J2103" s="174"/>
      <c r="K2103" s="174"/>
      <c r="L2103" s="176"/>
      <c r="M2103" s="174"/>
    </row>
    <row r="2104" spans="1:13" x14ac:dyDescent="0.2">
      <c r="A2104" s="174"/>
      <c r="B2104" s="174"/>
      <c r="C2104" s="174"/>
      <c r="D2104" s="174"/>
      <c r="E2104" s="174"/>
      <c r="F2104" s="176"/>
      <c r="G2104" s="226"/>
      <c r="H2104" s="166"/>
      <c r="I2104" s="166"/>
      <c r="J2104" s="174"/>
      <c r="K2104" s="174"/>
      <c r="L2104" s="176"/>
      <c r="M2104" s="174"/>
    </row>
    <row r="2105" spans="1:13" x14ac:dyDescent="0.2">
      <c r="A2105" s="174"/>
      <c r="B2105" s="174"/>
      <c r="C2105" s="174"/>
      <c r="D2105" s="174"/>
      <c r="E2105" s="174"/>
      <c r="F2105" s="176"/>
      <c r="G2105" s="226"/>
      <c r="H2105" s="166"/>
      <c r="I2105" s="166"/>
      <c r="J2105" s="174"/>
      <c r="K2105" s="174"/>
      <c r="L2105" s="176"/>
      <c r="M2105" s="174"/>
    </row>
    <row r="2106" spans="1:13" x14ac:dyDescent="0.2">
      <c r="A2106" s="174"/>
      <c r="B2106" s="174"/>
      <c r="C2106" s="174"/>
      <c r="D2106" s="174"/>
      <c r="E2106" s="174"/>
      <c r="F2106" s="176"/>
      <c r="G2106" s="226"/>
      <c r="H2106" s="166"/>
      <c r="I2106" s="166"/>
      <c r="J2106" s="174"/>
      <c r="K2106" s="174"/>
      <c r="L2106" s="176"/>
      <c r="M2106" s="174"/>
    </row>
    <row r="2107" spans="1:13" x14ac:dyDescent="0.2">
      <c r="A2107" s="174"/>
      <c r="B2107" s="174"/>
      <c r="C2107" s="174"/>
      <c r="D2107" s="174"/>
      <c r="E2107" s="174"/>
      <c r="F2107" s="176"/>
      <c r="G2107" s="226"/>
      <c r="H2107" s="166"/>
      <c r="I2107" s="166"/>
      <c r="J2107" s="174"/>
      <c r="K2107" s="174"/>
      <c r="L2107" s="176"/>
      <c r="M2107" s="174"/>
    </row>
    <row r="2108" spans="1:13" x14ac:dyDescent="0.2">
      <c r="A2108" s="174"/>
      <c r="B2108" s="174"/>
      <c r="C2108" s="174"/>
      <c r="D2108" s="174"/>
      <c r="E2108" s="174"/>
      <c r="F2108" s="176"/>
      <c r="G2108" s="226"/>
      <c r="H2108" s="166"/>
      <c r="I2108" s="166"/>
      <c r="J2108" s="174"/>
      <c r="K2108" s="174"/>
      <c r="L2108" s="176"/>
      <c r="M2108" s="174"/>
    </row>
    <row r="2109" spans="1:13" x14ac:dyDescent="0.2">
      <c r="A2109" s="174"/>
      <c r="B2109" s="174"/>
      <c r="C2109" s="174"/>
      <c r="D2109" s="174"/>
      <c r="E2109" s="174"/>
      <c r="F2109" s="176"/>
      <c r="G2109" s="226"/>
      <c r="H2109" s="166"/>
      <c r="I2109" s="166"/>
      <c r="J2109" s="174"/>
      <c r="K2109" s="174"/>
      <c r="L2109" s="176"/>
      <c r="M2109" s="174"/>
    </row>
    <row r="2110" spans="1:13" x14ac:dyDescent="0.2">
      <c r="A2110" s="174"/>
      <c r="B2110" s="174"/>
      <c r="C2110" s="174"/>
      <c r="D2110" s="174"/>
      <c r="E2110" s="174"/>
      <c r="F2110" s="176"/>
      <c r="G2110" s="226"/>
      <c r="H2110" s="166"/>
      <c r="I2110" s="166"/>
      <c r="J2110" s="174"/>
      <c r="K2110" s="174"/>
      <c r="L2110" s="176"/>
      <c r="M2110" s="174"/>
    </row>
    <row r="2111" spans="1:13" x14ac:dyDescent="0.2">
      <c r="A2111" s="174"/>
      <c r="B2111" s="174"/>
      <c r="C2111" s="174"/>
      <c r="D2111" s="174"/>
      <c r="E2111" s="174"/>
      <c r="F2111" s="176"/>
      <c r="G2111" s="226"/>
      <c r="H2111" s="166"/>
      <c r="I2111" s="166"/>
      <c r="J2111" s="174"/>
      <c r="K2111" s="174"/>
      <c r="L2111" s="176"/>
      <c r="M2111" s="174"/>
    </row>
    <row r="2112" spans="1:13" x14ac:dyDescent="0.2">
      <c r="A2112" s="174"/>
      <c r="B2112" s="174"/>
      <c r="C2112" s="174"/>
      <c r="D2112" s="174"/>
      <c r="E2112" s="174"/>
      <c r="F2112" s="176"/>
      <c r="G2112" s="226"/>
      <c r="H2112" s="166"/>
      <c r="I2112" s="166"/>
      <c r="J2112" s="174"/>
      <c r="K2112" s="174"/>
      <c r="L2112" s="176"/>
      <c r="M2112" s="174"/>
    </row>
    <row r="2113" spans="1:13" x14ac:dyDescent="0.2">
      <c r="A2113" s="174"/>
      <c r="B2113" s="174"/>
      <c r="C2113" s="174"/>
      <c r="D2113" s="174"/>
      <c r="E2113" s="174"/>
      <c r="F2113" s="176"/>
      <c r="G2113" s="226"/>
      <c r="H2113" s="166"/>
      <c r="I2113" s="166"/>
      <c r="J2113" s="174"/>
      <c r="K2113" s="174"/>
      <c r="L2113" s="176"/>
      <c r="M2113" s="174"/>
    </row>
    <row r="2114" spans="1:13" x14ac:dyDescent="0.2">
      <c r="A2114" s="174"/>
      <c r="B2114" s="174"/>
      <c r="C2114" s="174"/>
      <c r="D2114" s="174"/>
      <c r="E2114" s="174"/>
      <c r="F2114" s="176"/>
      <c r="G2114" s="226"/>
      <c r="H2114" s="166"/>
      <c r="I2114" s="166"/>
      <c r="J2114" s="174"/>
      <c r="K2114" s="174"/>
      <c r="L2114" s="176"/>
      <c r="M2114" s="174"/>
    </row>
    <row r="2115" spans="1:13" x14ac:dyDescent="0.2">
      <c r="A2115" s="174"/>
      <c r="B2115" s="174"/>
      <c r="C2115" s="174"/>
      <c r="D2115" s="174"/>
      <c r="E2115" s="174"/>
      <c r="F2115" s="176"/>
      <c r="G2115" s="226"/>
      <c r="H2115" s="166"/>
      <c r="I2115" s="166"/>
      <c r="J2115" s="174"/>
      <c r="K2115" s="174"/>
      <c r="L2115" s="176"/>
      <c r="M2115" s="174"/>
    </row>
    <row r="2116" spans="1:13" x14ac:dyDescent="0.2">
      <c r="A2116" s="174"/>
      <c r="B2116" s="174"/>
      <c r="C2116" s="174"/>
      <c r="D2116" s="174"/>
      <c r="E2116" s="174"/>
      <c r="F2116" s="176"/>
      <c r="G2116" s="226"/>
      <c r="H2116" s="166"/>
      <c r="I2116" s="166"/>
      <c r="J2116" s="174"/>
      <c r="K2116" s="174"/>
      <c r="L2116" s="176"/>
      <c r="M2116" s="174"/>
    </row>
    <row r="2117" spans="1:13" x14ac:dyDescent="0.2">
      <c r="A2117" s="174"/>
      <c r="B2117" s="174"/>
      <c r="C2117" s="174"/>
      <c r="D2117" s="174"/>
      <c r="E2117" s="174"/>
      <c r="F2117" s="176"/>
      <c r="G2117" s="226"/>
      <c r="H2117" s="166"/>
      <c r="I2117" s="166"/>
      <c r="J2117" s="174"/>
      <c r="K2117" s="174"/>
      <c r="L2117" s="176"/>
      <c r="M2117" s="174"/>
    </row>
    <row r="2118" spans="1:13" x14ac:dyDescent="0.2">
      <c r="A2118" s="174"/>
      <c r="B2118" s="174"/>
      <c r="C2118" s="174"/>
      <c r="D2118" s="174"/>
      <c r="E2118" s="174"/>
      <c r="F2118" s="176"/>
      <c r="G2118" s="226"/>
      <c r="H2118" s="166"/>
      <c r="I2118" s="166"/>
      <c r="J2118" s="174"/>
      <c r="K2118" s="174"/>
      <c r="L2118" s="176"/>
      <c r="M2118" s="174"/>
    </row>
    <row r="2119" spans="1:13" x14ac:dyDescent="0.2">
      <c r="A2119" s="174"/>
      <c r="B2119" s="174"/>
      <c r="C2119" s="174"/>
      <c r="D2119" s="174"/>
      <c r="E2119" s="174"/>
      <c r="F2119" s="176"/>
      <c r="G2119" s="226"/>
      <c r="H2119" s="166"/>
      <c r="I2119" s="166"/>
      <c r="J2119" s="174"/>
      <c r="K2119" s="174"/>
      <c r="L2119" s="176"/>
      <c r="M2119" s="174"/>
    </row>
    <row r="2120" spans="1:13" x14ac:dyDescent="0.2">
      <c r="A2120" s="174"/>
      <c r="B2120" s="174"/>
      <c r="C2120" s="174"/>
      <c r="D2120" s="174"/>
      <c r="E2120" s="174"/>
      <c r="F2120" s="176"/>
      <c r="G2120" s="226"/>
      <c r="H2120" s="166"/>
      <c r="I2120" s="166"/>
      <c r="J2120" s="174"/>
      <c r="K2120" s="174"/>
      <c r="L2120" s="176"/>
      <c r="M2120" s="174"/>
    </row>
    <row r="2121" spans="1:13" x14ac:dyDescent="0.2">
      <c r="A2121" s="174"/>
      <c r="B2121" s="174"/>
      <c r="C2121" s="174"/>
      <c r="D2121" s="174"/>
      <c r="E2121" s="174"/>
      <c r="F2121" s="176"/>
      <c r="G2121" s="226"/>
      <c r="H2121" s="166"/>
      <c r="I2121" s="166"/>
      <c r="J2121" s="174"/>
      <c r="K2121" s="174"/>
      <c r="L2121" s="176"/>
      <c r="M2121" s="174"/>
    </row>
    <row r="2122" spans="1:13" x14ac:dyDescent="0.2">
      <c r="A2122" s="174"/>
      <c r="B2122" s="174"/>
      <c r="C2122" s="174"/>
      <c r="D2122" s="174"/>
      <c r="E2122" s="174"/>
      <c r="F2122" s="176"/>
      <c r="G2122" s="226"/>
      <c r="H2122" s="166"/>
      <c r="I2122" s="166"/>
      <c r="J2122" s="174"/>
      <c r="K2122" s="174"/>
      <c r="L2122" s="176"/>
      <c r="M2122" s="174"/>
    </row>
    <row r="2123" spans="1:13" x14ac:dyDescent="0.2">
      <c r="A2123" s="174"/>
      <c r="B2123" s="174"/>
      <c r="C2123" s="174"/>
      <c r="D2123" s="174"/>
      <c r="E2123" s="174"/>
      <c r="F2123" s="176"/>
      <c r="G2123" s="226"/>
      <c r="H2123" s="166"/>
      <c r="I2123" s="166"/>
      <c r="J2123" s="174"/>
      <c r="K2123" s="174"/>
      <c r="L2123" s="176"/>
      <c r="M2123" s="174"/>
    </row>
    <row r="2124" spans="1:13" x14ac:dyDescent="0.2">
      <c r="A2124" s="174"/>
      <c r="B2124" s="174"/>
      <c r="C2124" s="174"/>
      <c r="D2124" s="174"/>
      <c r="E2124" s="174"/>
      <c r="F2124" s="176"/>
      <c r="G2124" s="226"/>
      <c r="H2124" s="166"/>
      <c r="I2124" s="166"/>
      <c r="J2124" s="174"/>
      <c r="K2124" s="174"/>
      <c r="L2124" s="176"/>
      <c r="M2124" s="174"/>
    </row>
    <row r="2125" spans="1:13" x14ac:dyDescent="0.2">
      <c r="A2125" s="174"/>
      <c r="B2125" s="174"/>
      <c r="C2125" s="174"/>
      <c r="D2125" s="174"/>
      <c r="E2125" s="174"/>
      <c r="F2125" s="176"/>
      <c r="G2125" s="226"/>
      <c r="H2125" s="166"/>
      <c r="I2125" s="166"/>
      <c r="J2125" s="174"/>
      <c r="K2125" s="174"/>
      <c r="L2125" s="176"/>
      <c r="M2125" s="174"/>
    </row>
    <row r="2126" spans="1:13" x14ac:dyDescent="0.2">
      <c r="A2126" s="174"/>
      <c r="B2126" s="174"/>
      <c r="C2126" s="174"/>
      <c r="D2126" s="174"/>
      <c r="E2126" s="174"/>
      <c r="F2126" s="176"/>
      <c r="G2126" s="226"/>
      <c r="H2126" s="166"/>
      <c r="I2126" s="166"/>
      <c r="J2126" s="174"/>
      <c r="K2126" s="174"/>
      <c r="L2126" s="176"/>
      <c r="M2126" s="174"/>
    </row>
    <row r="2127" spans="1:13" x14ac:dyDescent="0.2">
      <c r="A2127" s="174"/>
      <c r="B2127" s="174"/>
      <c r="C2127" s="174"/>
      <c r="D2127" s="174"/>
      <c r="E2127" s="174"/>
      <c r="F2127" s="176"/>
      <c r="G2127" s="226"/>
      <c r="H2127" s="166"/>
      <c r="I2127" s="166"/>
      <c r="J2127" s="174"/>
      <c r="K2127" s="174"/>
      <c r="L2127" s="176"/>
      <c r="M2127" s="174"/>
    </row>
    <row r="2128" spans="1:13" x14ac:dyDescent="0.2">
      <c r="A2128" s="174"/>
      <c r="B2128" s="174"/>
      <c r="C2128" s="174"/>
      <c r="D2128" s="174"/>
      <c r="E2128" s="174"/>
      <c r="F2128" s="176"/>
      <c r="G2128" s="226"/>
      <c r="H2128" s="166"/>
      <c r="I2128" s="166"/>
      <c r="J2128" s="174"/>
      <c r="K2128" s="174"/>
      <c r="L2128" s="176"/>
      <c r="M2128" s="174"/>
    </row>
    <row r="2129" spans="1:13" x14ac:dyDescent="0.2">
      <c r="A2129" s="174"/>
      <c r="B2129" s="174"/>
      <c r="C2129" s="174"/>
      <c r="D2129" s="174"/>
      <c r="E2129" s="174"/>
      <c r="F2129" s="176"/>
      <c r="G2129" s="226"/>
      <c r="H2129" s="166"/>
      <c r="I2129" s="166"/>
      <c r="J2129" s="174"/>
      <c r="K2129" s="174"/>
      <c r="L2129" s="176"/>
      <c r="M2129" s="174"/>
    </row>
    <row r="2130" spans="1:13" x14ac:dyDescent="0.2">
      <c r="A2130" s="174"/>
      <c r="B2130" s="174"/>
      <c r="C2130" s="174"/>
      <c r="D2130" s="174"/>
      <c r="E2130" s="174"/>
      <c r="F2130" s="176"/>
      <c r="G2130" s="226"/>
      <c r="H2130" s="166"/>
      <c r="I2130" s="166"/>
      <c r="J2130" s="174"/>
      <c r="K2130" s="174"/>
      <c r="L2130" s="176"/>
      <c r="M2130" s="174"/>
    </row>
    <row r="2131" spans="1:13" x14ac:dyDescent="0.2">
      <c r="A2131" s="174"/>
      <c r="B2131" s="174"/>
      <c r="C2131" s="174"/>
      <c r="D2131" s="174"/>
      <c r="E2131" s="174"/>
      <c r="F2131" s="176"/>
      <c r="G2131" s="226"/>
      <c r="H2131" s="166"/>
      <c r="I2131" s="166"/>
      <c r="J2131" s="174"/>
      <c r="K2131" s="174"/>
      <c r="L2131" s="176"/>
      <c r="M2131" s="174"/>
    </row>
    <row r="2132" spans="1:13" x14ac:dyDescent="0.2">
      <c r="A2132" s="174"/>
      <c r="B2132" s="174"/>
      <c r="C2132" s="174"/>
      <c r="D2132" s="174"/>
      <c r="E2132" s="174"/>
      <c r="F2132" s="176"/>
      <c r="G2132" s="226"/>
      <c r="H2132" s="166"/>
      <c r="I2132" s="166"/>
      <c r="J2132" s="174"/>
      <c r="K2132" s="174"/>
      <c r="L2132" s="176"/>
      <c r="M2132" s="174"/>
    </row>
    <row r="2133" spans="1:13" x14ac:dyDescent="0.2">
      <c r="A2133" s="174"/>
      <c r="B2133" s="174"/>
      <c r="C2133" s="174"/>
      <c r="D2133" s="174"/>
      <c r="E2133" s="174"/>
      <c r="F2133" s="176"/>
      <c r="G2133" s="226"/>
      <c r="H2133" s="166"/>
      <c r="I2133" s="166"/>
      <c r="J2133" s="174"/>
      <c r="K2133" s="174"/>
      <c r="L2133" s="176"/>
      <c r="M2133" s="174"/>
    </row>
    <row r="2134" spans="1:13" x14ac:dyDescent="0.2">
      <c r="A2134" s="174"/>
      <c r="B2134" s="174"/>
      <c r="C2134" s="174"/>
      <c r="D2134" s="174"/>
      <c r="E2134" s="174"/>
      <c r="F2134" s="176"/>
      <c r="G2134" s="226"/>
      <c r="H2134" s="166"/>
      <c r="I2134" s="166"/>
      <c r="J2134" s="174"/>
      <c r="K2134" s="174"/>
      <c r="L2134" s="176"/>
      <c r="M2134" s="174"/>
    </row>
    <row r="2135" spans="1:13" x14ac:dyDescent="0.2">
      <c r="A2135" s="174"/>
      <c r="B2135" s="174"/>
      <c r="C2135" s="174"/>
      <c r="D2135" s="174"/>
      <c r="E2135" s="174"/>
      <c r="F2135" s="176"/>
      <c r="G2135" s="226"/>
      <c r="H2135" s="166"/>
      <c r="I2135" s="166"/>
      <c r="J2135" s="174"/>
      <c r="K2135" s="174"/>
      <c r="L2135" s="176"/>
      <c r="M2135" s="174"/>
    </row>
    <row r="2136" spans="1:13" x14ac:dyDescent="0.2">
      <c r="A2136" s="174"/>
      <c r="B2136" s="174"/>
      <c r="C2136" s="174"/>
      <c r="D2136" s="174"/>
      <c r="E2136" s="174"/>
      <c r="F2136" s="176"/>
      <c r="G2136" s="226"/>
      <c r="H2136" s="166"/>
      <c r="I2136" s="166"/>
      <c r="J2136" s="174"/>
      <c r="K2136" s="174"/>
      <c r="L2136" s="176"/>
      <c r="M2136" s="174"/>
    </row>
    <row r="2137" spans="1:13" x14ac:dyDescent="0.2">
      <c r="A2137" s="174"/>
      <c r="B2137" s="174"/>
      <c r="C2137" s="174"/>
      <c r="D2137" s="174"/>
      <c r="E2137" s="174"/>
      <c r="F2137" s="176"/>
      <c r="G2137" s="226"/>
      <c r="H2137" s="166"/>
      <c r="I2137" s="166"/>
      <c r="J2137" s="174"/>
      <c r="K2137" s="174"/>
      <c r="L2137" s="176"/>
      <c r="M2137" s="174"/>
    </row>
    <row r="2138" spans="1:13" x14ac:dyDescent="0.2">
      <c r="A2138" s="174"/>
      <c r="B2138" s="174"/>
      <c r="C2138" s="174"/>
      <c r="D2138" s="174"/>
      <c r="E2138" s="174"/>
      <c r="F2138" s="176"/>
      <c r="G2138" s="226"/>
      <c r="H2138" s="166"/>
      <c r="I2138" s="166"/>
      <c r="J2138" s="174"/>
      <c r="K2138" s="174"/>
      <c r="L2138" s="176"/>
      <c r="M2138" s="174"/>
    </row>
    <row r="2139" spans="1:13" x14ac:dyDescent="0.2">
      <c r="A2139" s="174"/>
      <c r="B2139" s="174"/>
      <c r="C2139" s="174"/>
      <c r="D2139" s="174"/>
      <c r="E2139" s="174"/>
      <c r="F2139" s="176"/>
      <c r="G2139" s="226"/>
      <c r="H2139" s="166"/>
      <c r="I2139" s="166"/>
      <c r="J2139" s="174"/>
      <c r="K2139" s="174"/>
      <c r="L2139" s="176"/>
      <c r="M2139" s="174"/>
    </row>
    <row r="2140" spans="1:13" x14ac:dyDescent="0.2">
      <c r="A2140" s="174"/>
      <c r="B2140" s="174"/>
      <c r="C2140" s="174"/>
      <c r="D2140" s="174"/>
      <c r="E2140" s="174"/>
      <c r="F2140" s="176"/>
      <c r="G2140" s="226"/>
      <c r="H2140" s="166"/>
      <c r="I2140" s="166"/>
      <c r="J2140" s="174"/>
      <c r="K2140" s="174"/>
      <c r="L2140" s="176"/>
      <c r="M2140" s="174"/>
    </row>
    <row r="2141" spans="1:13" x14ac:dyDescent="0.2">
      <c r="A2141" s="174"/>
      <c r="B2141" s="174"/>
      <c r="C2141" s="174"/>
      <c r="D2141" s="174"/>
      <c r="E2141" s="174"/>
      <c r="F2141" s="176"/>
      <c r="G2141" s="226"/>
      <c r="H2141" s="166"/>
      <c r="I2141" s="166"/>
      <c r="J2141" s="174"/>
      <c r="K2141" s="174"/>
      <c r="L2141" s="176"/>
      <c r="M2141" s="174"/>
    </row>
    <row r="2142" spans="1:13" x14ac:dyDescent="0.2">
      <c r="A2142" s="174"/>
      <c r="B2142" s="174"/>
      <c r="C2142" s="174"/>
      <c r="D2142" s="174"/>
      <c r="E2142" s="174"/>
      <c r="F2142" s="176"/>
      <c r="G2142" s="226"/>
      <c r="H2142" s="166"/>
      <c r="I2142" s="166"/>
      <c r="J2142" s="174"/>
      <c r="K2142" s="174"/>
      <c r="L2142" s="176"/>
      <c r="M2142" s="174"/>
    </row>
    <row r="2143" spans="1:13" x14ac:dyDescent="0.2">
      <c r="A2143" s="174"/>
      <c r="B2143" s="174"/>
      <c r="C2143" s="174"/>
      <c r="D2143" s="174"/>
      <c r="E2143" s="174"/>
      <c r="F2143" s="176"/>
      <c r="G2143" s="226"/>
      <c r="H2143" s="166"/>
      <c r="I2143" s="166"/>
      <c r="J2143" s="174"/>
      <c r="K2143" s="174"/>
      <c r="L2143" s="176"/>
      <c r="M2143" s="174"/>
    </row>
    <row r="2144" spans="1:13" x14ac:dyDescent="0.2">
      <c r="A2144" s="174"/>
      <c r="B2144" s="174"/>
      <c r="C2144" s="174"/>
      <c r="D2144" s="174"/>
      <c r="E2144" s="174"/>
      <c r="F2144" s="176"/>
      <c r="G2144" s="226"/>
      <c r="H2144" s="166"/>
      <c r="I2144" s="166"/>
      <c r="J2144" s="174"/>
      <c r="K2144" s="174"/>
      <c r="L2144" s="176"/>
      <c r="M2144" s="174"/>
    </row>
    <row r="2145" spans="1:13" x14ac:dyDescent="0.2">
      <c r="A2145" s="174"/>
      <c r="B2145" s="174"/>
      <c r="C2145" s="174"/>
      <c r="D2145" s="174"/>
      <c r="E2145" s="174"/>
      <c r="F2145" s="176"/>
      <c r="G2145" s="226"/>
      <c r="H2145" s="166"/>
      <c r="I2145" s="166"/>
      <c r="J2145" s="174"/>
      <c r="K2145" s="174"/>
      <c r="L2145" s="176"/>
      <c r="M2145" s="174"/>
    </row>
    <row r="2146" spans="1:13" x14ac:dyDescent="0.2">
      <c r="A2146" s="174"/>
      <c r="B2146" s="174"/>
      <c r="C2146" s="174"/>
      <c r="D2146" s="174"/>
      <c r="E2146" s="174"/>
      <c r="F2146" s="176"/>
      <c r="G2146" s="226"/>
      <c r="H2146" s="166"/>
      <c r="I2146" s="166"/>
      <c r="J2146" s="174"/>
      <c r="K2146" s="174"/>
      <c r="L2146" s="176"/>
      <c r="M2146" s="174"/>
    </row>
    <row r="2147" spans="1:13" x14ac:dyDescent="0.2">
      <c r="A2147" s="174"/>
      <c r="B2147" s="174"/>
      <c r="C2147" s="174"/>
      <c r="D2147" s="174"/>
      <c r="E2147" s="174"/>
      <c r="F2147" s="176"/>
      <c r="G2147" s="226"/>
      <c r="H2147" s="166"/>
      <c r="I2147" s="166"/>
      <c r="J2147" s="174"/>
      <c r="K2147" s="174"/>
      <c r="L2147" s="176"/>
      <c r="M2147" s="174"/>
    </row>
    <row r="2148" spans="1:13" x14ac:dyDescent="0.2">
      <c r="A2148" s="174"/>
      <c r="B2148" s="174"/>
      <c r="C2148" s="174"/>
      <c r="D2148" s="174"/>
      <c r="E2148" s="174"/>
      <c r="F2148" s="176"/>
      <c r="G2148" s="226"/>
      <c r="H2148" s="166"/>
      <c r="I2148" s="166"/>
      <c r="J2148" s="174"/>
      <c r="K2148" s="174"/>
      <c r="L2148" s="176"/>
      <c r="M2148" s="174"/>
    </row>
    <row r="2149" spans="1:13" x14ac:dyDescent="0.2">
      <c r="A2149" s="174"/>
      <c r="B2149" s="174"/>
      <c r="C2149" s="174"/>
      <c r="D2149" s="174"/>
      <c r="E2149" s="174"/>
      <c r="F2149" s="176"/>
      <c r="G2149" s="226"/>
      <c r="H2149" s="166"/>
      <c r="I2149" s="166"/>
      <c r="J2149" s="174"/>
      <c r="K2149" s="174"/>
      <c r="L2149" s="176"/>
      <c r="M2149" s="174"/>
    </row>
    <row r="2150" spans="1:13" x14ac:dyDescent="0.2">
      <c r="A2150" s="174"/>
      <c r="B2150" s="174"/>
      <c r="C2150" s="174"/>
      <c r="D2150" s="174"/>
      <c r="E2150" s="174"/>
      <c r="F2150" s="176"/>
      <c r="G2150" s="226"/>
      <c r="H2150" s="166"/>
      <c r="I2150" s="166"/>
      <c r="J2150" s="174"/>
      <c r="K2150" s="174"/>
      <c r="L2150" s="176"/>
      <c r="M2150" s="174"/>
    </row>
    <row r="2151" spans="1:13" x14ac:dyDescent="0.2">
      <c r="A2151" s="174"/>
      <c r="B2151" s="174"/>
      <c r="C2151" s="174"/>
      <c r="D2151" s="174"/>
      <c r="E2151" s="174"/>
      <c r="F2151" s="176"/>
      <c r="G2151" s="226"/>
      <c r="H2151" s="166"/>
      <c r="I2151" s="166"/>
      <c r="J2151" s="174"/>
      <c r="K2151" s="174"/>
      <c r="L2151" s="176"/>
      <c r="M2151" s="174"/>
    </row>
    <row r="2152" spans="1:13" x14ac:dyDescent="0.2">
      <c r="A2152" s="174"/>
      <c r="B2152" s="174"/>
      <c r="C2152" s="174"/>
      <c r="D2152" s="174"/>
      <c r="E2152" s="174"/>
      <c r="F2152" s="176"/>
      <c r="G2152" s="226"/>
      <c r="H2152" s="166"/>
      <c r="I2152" s="166"/>
      <c r="J2152" s="174"/>
      <c r="K2152" s="174"/>
      <c r="L2152" s="176"/>
      <c r="M2152" s="174"/>
    </row>
    <row r="2153" spans="1:13" x14ac:dyDescent="0.2">
      <c r="A2153" s="174"/>
      <c r="B2153" s="174"/>
      <c r="C2153" s="174"/>
      <c r="D2153" s="174"/>
      <c r="E2153" s="174"/>
      <c r="F2153" s="176"/>
      <c r="G2153" s="226"/>
      <c r="H2153" s="166"/>
      <c r="I2153" s="166"/>
      <c r="J2153" s="174"/>
      <c r="K2153" s="174"/>
      <c r="L2153" s="176"/>
      <c r="M2153" s="174"/>
    </row>
    <row r="2154" spans="1:13" x14ac:dyDescent="0.2">
      <c r="A2154" s="174"/>
      <c r="B2154" s="174"/>
      <c r="C2154" s="174"/>
      <c r="D2154" s="174"/>
      <c r="E2154" s="174"/>
      <c r="F2154" s="176"/>
      <c r="G2154" s="226"/>
      <c r="H2154" s="166"/>
      <c r="I2154" s="166"/>
      <c r="J2154" s="174"/>
      <c r="K2154" s="174"/>
      <c r="L2154" s="176"/>
      <c r="M2154" s="174"/>
    </row>
    <row r="2155" spans="1:13" x14ac:dyDescent="0.2">
      <c r="A2155" s="174"/>
      <c r="B2155" s="174"/>
      <c r="C2155" s="174"/>
      <c r="D2155" s="174"/>
      <c r="E2155" s="174"/>
      <c r="F2155" s="176"/>
      <c r="G2155" s="226"/>
      <c r="H2155" s="166"/>
      <c r="I2155" s="166"/>
      <c r="J2155" s="174"/>
      <c r="K2155" s="174"/>
      <c r="L2155" s="176"/>
      <c r="M2155" s="174"/>
    </row>
    <row r="2156" spans="1:13" x14ac:dyDescent="0.2">
      <c r="A2156" s="174"/>
      <c r="B2156" s="174"/>
      <c r="C2156" s="174"/>
      <c r="D2156" s="174"/>
      <c r="E2156" s="174"/>
      <c r="F2156" s="176"/>
      <c r="G2156" s="226"/>
      <c r="H2156" s="166"/>
      <c r="I2156" s="166"/>
      <c r="J2156" s="174"/>
      <c r="K2156" s="174"/>
      <c r="L2156" s="176"/>
      <c r="M2156" s="174"/>
    </row>
    <row r="2157" spans="1:13" x14ac:dyDescent="0.2">
      <c r="A2157" s="174"/>
      <c r="B2157" s="174"/>
      <c r="C2157" s="174"/>
      <c r="D2157" s="174"/>
      <c r="E2157" s="174"/>
      <c r="F2157" s="176"/>
      <c r="G2157" s="226"/>
      <c r="H2157" s="166"/>
      <c r="I2157" s="166"/>
      <c r="J2157" s="174"/>
      <c r="K2157" s="174"/>
      <c r="L2157" s="176"/>
      <c r="M2157" s="174"/>
    </row>
    <row r="2158" spans="1:13" x14ac:dyDescent="0.2">
      <c r="A2158" s="174"/>
      <c r="B2158" s="174"/>
      <c r="C2158" s="174"/>
      <c r="D2158" s="174"/>
      <c r="E2158" s="174"/>
      <c r="F2158" s="176"/>
      <c r="G2158" s="226"/>
      <c r="H2158" s="166"/>
      <c r="I2158" s="166"/>
      <c r="J2158" s="174"/>
      <c r="K2158" s="174"/>
      <c r="L2158" s="176"/>
      <c r="M2158" s="174"/>
    </row>
    <row r="2159" spans="1:13" x14ac:dyDescent="0.2">
      <c r="A2159" s="174"/>
      <c r="B2159" s="174"/>
      <c r="C2159" s="174"/>
      <c r="D2159" s="174"/>
      <c r="E2159" s="174"/>
      <c r="F2159" s="176"/>
      <c r="G2159" s="226"/>
      <c r="H2159" s="166"/>
      <c r="I2159" s="166"/>
      <c r="J2159" s="174"/>
      <c r="K2159" s="174"/>
      <c r="L2159" s="176"/>
      <c r="M2159" s="174"/>
    </row>
    <row r="2160" spans="1:13" x14ac:dyDescent="0.2">
      <c r="A2160" s="174"/>
      <c r="B2160" s="174"/>
      <c r="C2160" s="174"/>
      <c r="D2160" s="174"/>
      <c r="E2160" s="174"/>
      <c r="F2160" s="176"/>
      <c r="G2160" s="226"/>
      <c r="H2160" s="166"/>
      <c r="I2160" s="166"/>
      <c r="J2160" s="174"/>
      <c r="K2160" s="174"/>
      <c r="L2160" s="176"/>
      <c r="M2160" s="174"/>
    </row>
    <row r="2161" spans="1:13" x14ac:dyDescent="0.2">
      <c r="A2161" s="174"/>
      <c r="B2161" s="174"/>
      <c r="C2161" s="174"/>
      <c r="D2161" s="174"/>
      <c r="E2161" s="174"/>
      <c r="F2161" s="176"/>
      <c r="G2161" s="226"/>
      <c r="H2161" s="166"/>
      <c r="I2161" s="166"/>
      <c r="J2161" s="174"/>
      <c r="K2161" s="174"/>
      <c r="L2161" s="176"/>
      <c r="M2161" s="174"/>
    </row>
    <row r="2162" spans="1:13" x14ac:dyDescent="0.2">
      <c r="A2162" s="174"/>
      <c r="B2162" s="174"/>
      <c r="C2162" s="174"/>
      <c r="D2162" s="174"/>
      <c r="E2162" s="174"/>
      <c r="F2162" s="176"/>
      <c r="G2162" s="226"/>
      <c r="H2162" s="166"/>
      <c r="I2162" s="166"/>
      <c r="J2162" s="174"/>
      <c r="K2162" s="174"/>
      <c r="L2162" s="176"/>
      <c r="M2162" s="174"/>
    </row>
    <row r="2163" spans="1:13" x14ac:dyDescent="0.2">
      <c r="A2163" s="174"/>
      <c r="B2163" s="174"/>
      <c r="C2163" s="174"/>
      <c r="D2163" s="174"/>
      <c r="E2163" s="174"/>
      <c r="F2163" s="176"/>
      <c r="G2163" s="226"/>
      <c r="H2163" s="166"/>
      <c r="I2163" s="166"/>
      <c r="J2163" s="174"/>
      <c r="K2163" s="174"/>
      <c r="L2163" s="176"/>
      <c r="M2163" s="174"/>
    </row>
    <row r="2164" spans="1:13" x14ac:dyDescent="0.2">
      <c r="A2164" s="174"/>
      <c r="B2164" s="174"/>
      <c r="C2164" s="174"/>
      <c r="D2164" s="174"/>
      <c r="E2164" s="174"/>
      <c r="F2164" s="176"/>
      <c r="G2164" s="226"/>
      <c r="H2164" s="166"/>
      <c r="I2164" s="166"/>
      <c r="J2164" s="174"/>
      <c r="K2164" s="174"/>
      <c r="L2164" s="176"/>
      <c r="M2164" s="174"/>
    </row>
    <row r="2165" spans="1:13" x14ac:dyDescent="0.2">
      <c r="A2165" s="174"/>
      <c r="B2165" s="174"/>
      <c r="C2165" s="174"/>
      <c r="D2165" s="174"/>
      <c r="E2165" s="174"/>
      <c r="F2165" s="176"/>
      <c r="G2165" s="226"/>
      <c r="H2165" s="166"/>
      <c r="I2165" s="166"/>
      <c r="J2165" s="174"/>
      <c r="K2165" s="174"/>
      <c r="L2165" s="176"/>
      <c r="M2165" s="174"/>
    </row>
    <row r="2166" spans="1:13" x14ac:dyDescent="0.2">
      <c r="A2166" s="174"/>
      <c r="B2166" s="174"/>
      <c r="C2166" s="174"/>
      <c r="D2166" s="174"/>
      <c r="E2166" s="174"/>
      <c r="F2166" s="176"/>
      <c r="G2166" s="226"/>
      <c r="H2166" s="166"/>
      <c r="I2166" s="166"/>
      <c r="J2166" s="174"/>
      <c r="K2166" s="174"/>
      <c r="L2166" s="176"/>
      <c r="M2166" s="174"/>
    </row>
    <row r="2167" spans="1:13" x14ac:dyDescent="0.2">
      <c r="A2167" s="174"/>
      <c r="B2167" s="174"/>
      <c r="C2167" s="174"/>
      <c r="D2167" s="174"/>
      <c r="E2167" s="174"/>
      <c r="F2167" s="176"/>
      <c r="G2167" s="226"/>
      <c r="H2167" s="166"/>
      <c r="I2167" s="166"/>
      <c r="J2167" s="174"/>
      <c r="K2167" s="174"/>
      <c r="L2167" s="176"/>
      <c r="M2167" s="174"/>
    </row>
    <row r="2168" spans="1:13" x14ac:dyDescent="0.2">
      <c r="A2168" s="174"/>
      <c r="B2168" s="174"/>
      <c r="C2168" s="174"/>
      <c r="D2168" s="174"/>
      <c r="E2168" s="174"/>
      <c r="F2168" s="176"/>
      <c r="G2168" s="226"/>
      <c r="H2168" s="166"/>
      <c r="I2168" s="166"/>
      <c r="J2168" s="174"/>
      <c r="K2168" s="174"/>
      <c r="L2168" s="176"/>
      <c r="M2168" s="174"/>
    </row>
    <row r="2169" spans="1:13" x14ac:dyDescent="0.2">
      <c r="A2169" s="174"/>
      <c r="B2169" s="174"/>
      <c r="C2169" s="174"/>
      <c r="D2169" s="174"/>
      <c r="E2169" s="174"/>
      <c r="F2169" s="176"/>
      <c r="G2169" s="226"/>
      <c r="H2169" s="166"/>
      <c r="I2169" s="166"/>
      <c r="J2169" s="174"/>
      <c r="K2169" s="174"/>
      <c r="L2169" s="176"/>
      <c r="M2169" s="174"/>
    </row>
    <row r="2170" spans="1:13" x14ac:dyDescent="0.2">
      <c r="A2170" s="174"/>
      <c r="B2170" s="174"/>
      <c r="C2170" s="174"/>
      <c r="D2170" s="174"/>
      <c r="E2170" s="174"/>
      <c r="F2170" s="176"/>
      <c r="G2170" s="226"/>
      <c r="H2170" s="166"/>
      <c r="I2170" s="166"/>
      <c r="J2170" s="174"/>
      <c r="K2170" s="174"/>
      <c r="L2170" s="176"/>
      <c r="M2170" s="174"/>
    </row>
    <row r="2171" spans="1:13" x14ac:dyDescent="0.2">
      <c r="A2171" s="174"/>
      <c r="B2171" s="174"/>
      <c r="C2171" s="174"/>
      <c r="D2171" s="174"/>
      <c r="E2171" s="174"/>
      <c r="F2171" s="176"/>
      <c r="G2171" s="226"/>
      <c r="H2171" s="166"/>
      <c r="I2171" s="166"/>
      <c r="J2171" s="174"/>
      <c r="K2171" s="174"/>
      <c r="L2171" s="176"/>
      <c r="M2171" s="174"/>
    </row>
    <row r="2172" spans="1:13" x14ac:dyDescent="0.2">
      <c r="A2172" s="174"/>
      <c r="B2172" s="174"/>
      <c r="C2172" s="174"/>
      <c r="D2172" s="174"/>
      <c r="E2172" s="174"/>
      <c r="F2172" s="176"/>
      <c r="G2172" s="226"/>
      <c r="H2172" s="166"/>
      <c r="I2172" s="166"/>
      <c r="J2172" s="174"/>
      <c r="K2172" s="174"/>
      <c r="L2172" s="176"/>
      <c r="M2172" s="174"/>
    </row>
    <row r="2173" spans="1:13" x14ac:dyDescent="0.2">
      <c r="A2173" s="174"/>
      <c r="B2173" s="174"/>
      <c r="C2173" s="174"/>
      <c r="D2173" s="174"/>
      <c r="E2173" s="174"/>
      <c r="F2173" s="176"/>
      <c r="G2173" s="226"/>
      <c r="H2173" s="166"/>
      <c r="I2173" s="166"/>
      <c r="J2173" s="174"/>
      <c r="K2173" s="174"/>
      <c r="L2173" s="176"/>
      <c r="M2173" s="174"/>
    </row>
    <row r="2174" spans="1:13" x14ac:dyDescent="0.2">
      <c r="A2174" s="174"/>
      <c r="B2174" s="174"/>
      <c r="C2174" s="174"/>
      <c r="D2174" s="174"/>
      <c r="E2174" s="174"/>
      <c r="F2174" s="176"/>
      <c r="G2174" s="226"/>
      <c r="H2174" s="166"/>
      <c r="I2174" s="166"/>
      <c r="J2174" s="174"/>
      <c r="K2174" s="174"/>
      <c r="L2174" s="176"/>
      <c r="M2174" s="174"/>
    </row>
    <row r="2175" spans="1:13" x14ac:dyDescent="0.2">
      <c r="A2175" s="174"/>
      <c r="B2175" s="174"/>
      <c r="C2175" s="174"/>
      <c r="D2175" s="174"/>
      <c r="E2175" s="174"/>
      <c r="F2175" s="176"/>
      <c r="G2175" s="226"/>
      <c r="H2175" s="166"/>
      <c r="I2175" s="166"/>
      <c r="J2175" s="174"/>
      <c r="K2175" s="174"/>
      <c r="L2175" s="176"/>
      <c r="M2175" s="174"/>
    </row>
    <row r="2176" spans="1:13" x14ac:dyDescent="0.2">
      <c r="A2176" s="174"/>
      <c r="B2176" s="174"/>
      <c r="C2176" s="174"/>
      <c r="D2176" s="174"/>
      <c r="E2176" s="174"/>
      <c r="F2176" s="176"/>
      <c r="G2176" s="226"/>
      <c r="H2176" s="166"/>
      <c r="I2176" s="166"/>
      <c r="J2176" s="174"/>
      <c r="K2176" s="174"/>
      <c r="L2176" s="176"/>
      <c r="M2176" s="174"/>
    </row>
    <row r="2177" spans="1:13" x14ac:dyDescent="0.2">
      <c r="A2177" s="174"/>
      <c r="B2177" s="174"/>
      <c r="C2177" s="174"/>
      <c r="D2177" s="174"/>
      <c r="E2177" s="174"/>
      <c r="F2177" s="176"/>
      <c r="G2177" s="226"/>
      <c r="H2177" s="166"/>
      <c r="I2177" s="166"/>
      <c r="J2177" s="174"/>
      <c r="K2177" s="174"/>
      <c r="L2177" s="176"/>
      <c r="M2177" s="174"/>
    </row>
    <row r="2178" spans="1:13" x14ac:dyDescent="0.2">
      <c r="A2178" s="174"/>
      <c r="B2178" s="174"/>
      <c r="C2178" s="174"/>
      <c r="D2178" s="174"/>
      <c r="E2178" s="174"/>
      <c r="F2178" s="176"/>
      <c r="G2178" s="226"/>
      <c r="H2178" s="166"/>
      <c r="I2178" s="166"/>
      <c r="J2178" s="174"/>
      <c r="K2178" s="174"/>
      <c r="L2178" s="176"/>
      <c r="M2178" s="174"/>
    </row>
    <row r="2179" spans="1:13" x14ac:dyDescent="0.2">
      <c r="A2179" s="174"/>
      <c r="B2179" s="174"/>
      <c r="C2179" s="174"/>
      <c r="D2179" s="174"/>
      <c r="E2179" s="174"/>
      <c r="F2179" s="176"/>
      <c r="G2179" s="226"/>
      <c r="H2179" s="166"/>
      <c r="I2179" s="166"/>
      <c r="J2179" s="174"/>
      <c r="K2179" s="174"/>
      <c r="L2179" s="176"/>
      <c r="M2179" s="174"/>
    </row>
    <row r="2180" spans="1:13" x14ac:dyDescent="0.2">
      <c r="A2180" s="174"/>
      <c r="B2180" s="174"/>
      <c r="C2180" s="174"/>
      <c r="D2180" s="174"/>
      <c r="E2180" s="174"/>
      <c r="F2180" s="176"/>
      <c r="G2180" s="226"/>
      <c r="H2180" s="166"/>
      <c r="I2180" s="166"/>
      <c r="J2180" s="174"/>
      <c r="K2180" s="174"/>
      <c r="L2180" s="176"/>
      <c r="M2180" s="174"/>
    </row>
    <row r="2181" spans="1:13" x14ac:dyDescent="0.2">
      <c r="A2181" s="174"/>
      <c r="B2181" s="174"/>
      <c r="C2181" s="174"/>
      <c r="D2181" s="174"/>
      <c r="E2181" s="174"/>
      <c r="F2181" s="176"/>
      <c r="G2181" s="226"/>
      <c r="H2181" s="166"/>
      <c r="I2181" s="166"/>
      <c r="J2181" s="174"/>
      <c r="K2181" s="174"/>
      <c r="L2181" s="176"/>
      <c r="M2181" s="174"/>
    </row>
    <row r="2182" spans="1:13" x14ac:dyDescent="0.2">
      <c r="A2182" s="174"/>
      <c r="B2182" s="174"/>
      <c r="C2182" s="174"/>
      <c r="D2182" s="174"/>
      <c r="E2182" s="174"/>
      <c r="F2182" s="176"/>
      <c r="G2182" s="226"/>
      <c r="H2182" s="166"/>
      <c r="I2182" s="166"/>
      <c r="J2182" s="174"/>
      <c r="K2182" s="174"/>
      <c r="L2182" s="176"/>
      <c r="M2182" s="174"/>
    </row>
    <row r="2183" spans="1:13" x14ac:dyDescent="0.2">
      <c r="A2183" s="174"/>
      <c r="B2183" s="174"/>
      <c r="C2183" s="174"/>
      <c r="D2183" s="174"/>
      <c r="E2183" s="174"/>
      <c r="F2183" s="176"/>
      <c r="G2183" s="226"/>
      <c r="H2183" s="166"/>
      <c r="I2183" s="166"/>
      <c r="J2183" s="174"/>
      <c r="K2183" s="174"/>
      <c r="L2183" s="176"/>
      <c r="M2183" s="174"/>
    </row>
    <row r="2184" spans="1:13" x14ac:dyDescent="0.2">
      <c r="A2184" s="174"/>
      <c r="B2184" s="174"/>
      <c r="C2184" s="174"/>
      <c r="D2184" s="174"/>
      <c r="E2184" s="174"/>
      <c r="F2184" s="176"/>
      <c r="G2184" s="226"/>
      <c r="H2184" s="166"/>
      <c r="I2184" s="166"/>
      <c r="J2184" s="174"/>
      <c r="K2184" s="174"/>
      <c r="L2184" s="176"/>
      <c r="M2184" s="174"/>
    </row>
    <row r="2185" spans="1:13" x14ac:dyDescent="0.2">
      <c r="A2185" s="174"/>
      <c r="B2185" s="174"/>
      <c r="C2185" s="174"/>
      <c r="D2185" s="174"/>
      <c r="E2185" s="174"/>
      <c r="F2185" s="176"/>
      <c r="G2185" s="226"/>
      <c r="H2185" s="166"/>
      <c r="I2185" s="166"/>
      <c r="J2185" s="174"/>
      <c r="K2185" s="174"/>
      <c r="L2185" s="176"/>
      <c r="M2185" s="174"/>
    </row>
    <row r="2186" spans="1:13" x14ac:dyDescent="0.2">
      <c r="A2186" s="174"/>
      <c r="B2186" s="174"/>
      <c r="C2186" s="174"/>
      <c r="D2186" s="174"/>
      <c r="E2186" s="174"/>
      <c r="F2186" s="176"/>
      <c r="G2186" s="226"/>
      <c r="H2186" s="166"/>
      <c r="I2186" s="166"/>
      <c r="J2186" s="174"/>
      <c r="K2186" s="174"/>
      <c r="L2186" s="176"/>
      <c r="M2186" s="174"/>
    </row>
    <row r="2187" spans="1:13" x14ac:dyDescent="0.2">
      <c r="A2187" s="174"/>
      <c r="B2187" s="174"/>
      <c r="C2187" s="174"/>
      <c r="D2187" s="174"/>
      <c r="E2187" s="174"/>
      <c r="F2187" s="176"/>
      <c r="G2187" s="226"/>
      <c r="H2187" s="166"/>
      <c r="I2187" s="166"/>
      <c r="J2187" s="174"/>
      <c r="K2187" s="174"/>
      <c r="L2187" s="176"/>
      <c r="M2187" s="174"/>
    </row>
    <row r="2188" spans="1:13" x14ac:dyDescent="0.2">
      <c r="A2188" s="174"/>
      <c r="B2188" s="174"/>
      <c r="C2188" s="174"/>
      <c r="D2188" s="174"/>
      <c r="E2188" s="174"/>
      <c r="F2188" s="176"/>
      <c r="G2188" s="226"/>
      <c r="H2188" s="166"/>
      <c r="I2188" s="166"/>
      <c r="J2188" s="174"/>
      <c r="K2188" s="174"/>
      <c r="L2188" s="176"/>
      <c r="M2188" s="174"/>
    </row>
    <row r="2189" spans="1:13" x14ac:dyDescent="0.2">
      <c r="A2189" s="174"/>
      <c r="B2189" s="174"/>
      <c r="C2189" s="174"/>
      <c r="D2189" s="174"/>
      <c r="E2189" s="174"/>
      <c r="F2189" s="176"/>
      <c r="G2189" s="226"/>
      <c r="H2189" s="166"/>
      <c r="I2189" s="166"/>
      <c r="J2189" s="174"/>
      <c r="K2189" s="174"/>
      <c r="L2189" s="176"/>
      <c r="M2189" s="174"/>
    </row>
    <row r="2190" spans="1:13" x14ac:dyDescent="0.2">
      <c r="A2190" s="174"/>
      <c r="B2190" s="174"/>
      <c r="C2190" s="174"/>
      <c r="D2190" s="174"/>
      <c r="E2190" s="174"/>
      <c r="F2190" s="176"/>
      <c r="G2190" s="226"/>
      <c r="H2190" s="166"/>
      <c r="I2190" s="166"/>
      <c r="J2190" s="174"/>
      <c r="K2190" s="174"/>
      <c r="L2190" s="176"/>
      <c r="M2190" s="174"/>
    </row>
    <row r="2191" spans="1:13" x14ac:dyDescent="0.2">
      <c r="A2191" s="174"/>
      <c r="B2191" s="174"/>
      <c r="C2191" s="174"/>
      <c r="D2191" s="174"/>
      <c r="E2191" s="174"/>
      <c r="F2191" s="176"/>
      <c r="G2191" s="226"/>
      <c r="H2191" s="166"/>
      <c r="I2191" s="166"/>
      <c r="J2191" s="174"/>
      <c r="K2191" s="174"/>
      <c r="L2191" s="176"/>
      <c r="M2191" s="174"/>
    </row>
    <row r="2192" spans="1:13" x14ac:dyDescent="0.2">
      <c r="A2192" s="174"/>
      <c r="B2192" s="174"/>
      <c r="C2192" s="174"/>
      <c r="D2192" s="174"/>
      <c r="E2192" s="174"/>
      <c r="F2192" s="176"/>
      <c r="G2192" s="226"/>
      <c r="H2192" s="166"/>
      <c r="I2192" s="166"/>
      <c r="J2192" s="174"/>
      <c r="K2192" s="174"/>
      <c r="L2192" s="176"/>
      <c r="M2192" s="174"/>
    </row>
    <row r="2193" spans="1:13" x14ac:dyDescent="0.2">
      <c r="A2193" s="174"/>
      <c r="B2193" s="174"/>
      <c r="C2193" s="174"/>
      <c r="D2193" s="174"/>
      <c r="E2193" s="174"/>
      <c r="F2193" s="176"/>
      <c r="G2193" s="226"/>
      <c r="H2193" s="166"/>
      <c r="I2193" s="166"/>
      <c r="J2193" s="174"/>
      <c r="K2193" s="174"/>
      <c r="L2193" s="176"/>
      <c r="M2193" s="174"/>
    </row>
    <row r="2194" spans="1:13" x14ac:dyDescent="0.2">
      <c r="A2194" s="174"/>
      <c r="B2194" s="174"/>
      <c r="C2194" s="174"/>
      <c r="D2194" s="174"/>
      <c r="E2194" s="174"/>
      <c r="F2194" s="176"/>
      <c r="G2194" s="226"/>
      <c r="H2194" s="166"/>
      <c r="I2194" s="166"/>
      <c r="J2194" s="174"/>
      <c r="K2194" s="174"/>
      <c r="L2194" s="176"/>
      <c r="M2194" s="174"/>
    </row>
    <row r="2195" spans="1:13" x14ac:dyDescent="0.2">
      <c r="A2195" s="174"/>
      <c r="B2195" s="174"/>
      <c r="C2195" s="174"/>
      <c r="D2195" s="174"/>
      <c r="E2195" s="174"/>
      <c r="F2195" s="176"/>
      <c r="G2195" s="226"/>
      <c r="H2195" s="166"/>
      <c r="I2195" s="166"/>
      <c r="J2195" s="174"/>
      <c r="K2195" s="174"/>
      <c r="L2195" s="176"/>
      <c r="M2195" s="174"/>
    </row>
    <row r="2196" spans="1:13" x14ac:dyDescent="0.2">
      <c r="A2196" s="174"/>
      <c r="B2196" s="174"/>
      <c r="C2196" s="174"/>
      <c r="D2196" s="174"/>
      <c r="E2196" s="174"/>
      <c r="F2196" s="176"/>
      <c r="G2196" s="226"/>
      <c r="H2196" s="166"/>
      <c r="I2196" s="166"/>
      <c r="J2196" s="174"/>
      <c r="K2196" s="174"/>
      <c r="L2196" s="176"/>
      <c r="M2196" s="174"/>
    </row>
    <row r="2197" spans="1:13" x14ac:dyDescent="0.2">
      <c r="A2197" s="174"/>
      <c r="B2197" s="174"/>
      <c r="C2197" s="174"/>
      <c r="D2197" s="174"/>
      <c r="E2197" s="174"/>
      <c r="F2197" s="176"/>
      <c r="G2197" s="226"/>
      <c r="H2197" s="166"/>
      <c r="I2197" s="166"/>
      <c r="J2197" s="174"/>
      <c r="K2197" s="174"/>
      <c r="L2197" s="176"/>
      <c r="M2197" s="174"/>
    </row>
    <row r="2198" spans="1:13" x14ac:dyDescent="0.2">
      <c r="A2198" s="174"/>
      <c r="B2198" s="174"/>
      <c r="C2198" s="174"/>
      <c r="D2198" s="174"/>
      <c r="E2198" s="174"/>
      <c r="F2198" s="176"/>
      <c r="G2198" s="226"/>
      <c r="H2198" s="166"/>
      <c r="I2198" s="166"/>
      <c r="J2198" s="174"/>
      <c r="K2198" s="174"/>
      <c r="L2198" s="176"/>
      <c r="M2198" s="174"/>
    </row>
    <row r="2199" spans="1:13" x14ac:dyDescent="0.2">
      <c r="A2199" s="174"/>
      <c r="B2199" s="174"/>
      <c r="C2199" s="174"/>
      <c r="D2199" s="174"/>
      <c r="E2199" s="174"/>
      <c r="F2199" s="176"/>
      <c r="G2199" s="226"/>
      <c r="H2199" s="166"/>
      <c r="I2199" s="166"/>
      <c r="J2199" s="174"/>
      <c r="K2199" s="174"/>
      <c r="L2199" s="176"/>
      <c r="M2199" s="174"/>
    </row>
    <row r="2200" spans="1:13" x14ac:dyDescent="0.2">
      <c r="A2200" s="174"/>
      <c r="B2200" s="174"/>
      <c r="C2200" s="174"/>
      <c r="D2200" s="174"/>
      <c r="E2200" s="174"/>
      <c r="F2200" s="176"/>
      <c r="G2200" s="226"/>
      <c r="H2200" s="166"/>
      <c r="I2200" s="166"/>
      <c r="J2200" s="174"/>
      <c r="K2200" s="174"/>
      <c r="L2200" s="176"/>
      <c r="M2200" s="174"/>
    </row>
    <row r="2201" spans="1:13" x14ac:dyDescent="0.2">
      <c r="A2201" s="174"/>
      <c r="B2201" s="174"/>
      <c r="C2201" s="174"/>
      <c r="D2201" s="174"/>
      <c r="E2201" s="174"/>
      <c r="F2201" s="176"/>
      <c r="G2201" s="226"/>
      <c r="H2201" s="166"/>
      <c r="I2201" s="166"/>
      <c r="J2201" s="174"/>
      <c r="K2201" s="174"/>
      <c r="L2201" s="176"/>
      <c r="M2201" s="174"/>
    </row>
    <row r="2202" spans="1:13" x14ac:dyDescent="0.2">
      <c r="A2202" s="174"/>
      <c r="B2202" s="174"/>
      <c r="C2202" s="174"/>
      <c r="D2202" s="174"/>
      <c r="E2202" s="174"/>
      <c r="F2202" s="176"/>
      <c r="G2202" s="226"/>
      <c r="H2202" s="166"/>
      <c r="I2202" s="166"/>
      <c r="J2202" s="174"/>
      <c r="K2202" s="174"/>
      <c r="L2202" s="176"/>
      <c r="M2202" s="174"/>
    </row>
    <row r="2203" spans="1:13" x14ac:dyDescent="0.2">
      <c r="A2203" s="174"/>
      <c r="B2203" s="174"/>
      <c r="C2203" s="174"/>
      <c r="D2203" s="174"/>
      <c r="E2203" s="174"/>
      <c r="F2203" s="176"/>
      <c r="G2203" s="226"/>
      <c r="H2203" s="166"/>
      <c r="I2203" s="166"/>
      <c r="J2203" s="174"/>
      <c r="K2203" s="174"/>
      <c r="L2203" s="176"/>
      <c r="M2203" s="174"/>
    </row>
    <row r="2204" spans="1:13" x14ac:dyDescent="0.2">
      <c r="A2204" s="174"/>
      <c r="B2204" s="174"/>
      <c r="C2204" s="174"/>
      <c r="D2204" s="174"/>
      <c r="E2204" s="174"/>
      <c r="F2204" s="176"/>
      <c r="G2204" s="226"/>
      <c r="H2204" s="166"/>
      <c r="I2204" s="166"/>
      <c r="J2204" s="174"/>
      <c r="K2204" s="174"/>
      <c r="L2204" s="176"/>
      <c r="M2204" s="174"/>
    </row>
    <row r="2205" spans="1:13" x14ac:dyDescent="0.2">
      <c r="A2205" s="174"/>
      <c r="B2205" s="174"/>
      <c r="C2205" s="174"/>
      <c r="D2205" s="174"/>
      <c r="E2205" s="174"/>
      <c r="F2205" s="176"/>
      <c r="G2205" s="226"/>
      <c r="H2205" s="166"/>
      <c r="I2205" s="166"/>
      <c r="J2205" s="174"/>
      <c r="K2205" s="174"/>
      <c r="L2205" s="176"/>
      <c r="M2205" s="174"/>
    </row>
    <row r="2206" spans="1:13" x14ac:dyDescent="0.2">
      <c r="A2206" s="174"/>
      <c r="B2206" s="174"/>
      <c r="C2206" s="174"/>
      <c r="D2206" s="174"/>
      <c r="E2206" s="174"/>
      <c r="F2206" s="176"/>
      <c r="G2206" s="226"/>
      <c r="H2206" s="166"/>
      <c r="I2206" s="166"/>
      <c r="J2206" s="174"/>
      <c r="K2206" s="174"/>
      <c r="L2206" s="176"/>
      <c r="M2206" s="174"/>
    </row>
    <row r="2207" spans="1:13" x14ac:dyDescent="0.2">
      <c r="A2207" s="174"/>
      <c r="B2207" s="174"/>
      <c r="C2207" s="174"/>
      <c r="D2207" s="174"/>
      <c r="E2207" s="174"/>
      <c r="F2207" s="176"/>
      <c r="G2207" s="226"/>
      <c r="H2207" s="166"/>
      <c r="I2207" s="166"/>
      <c r="J2207" s="174"/>
      <c r="K2207" s="174"/>
      <c r="L2207" s="176"/>
      <c r="M2207" s="174"/>
    </row>
    <row r="2208" spans="1:13" x14ac:dyDescent="0.2">
      <c r="A2208" s="174"/>
      <c r="B2208" s="174"/>
      <c r="C2208" s="174"/>
      <c r="D2208" s="174"/>
      <c r="E2208" s="174"/>
      <c r="F2208" s="176"/>
      <c r="G2208" s="226"/>
      <c r="H2208" s="166"/>
      <c r="I2208" s="166"/>
      <c r="J2208" s="174"/>
      <c r="K2208" s="174"/>
      <c r="L2208" s="176"/>
      <c r="M2208" s="174"/>
    </row>
    <row r="2209" spans="1:13" x14ac:dyDescent="0.2">
      <c r="A2209" s="174"/>
      <c r="B2209" s="174"/>
      <c r="C2209" s="174"/>
      <c r="D2209" s="174"/>
      <c r="E2209" s="174"/>
      <c r="F2209" s="176"/>
      <c r="G2209" s="226"/>
      <c r="H2209" s="166"/>
      <c r="I2209" s="166"/>
      <c r="J2209" s="174"/>
      <c r="K2209" s="174"/>
      <c r="L2209" s="176"/>
      <c r="M2209" s="174"/>
    </row>
    <row r="2210" spans="1:13" x14ac:dyDescent="0.2">
      <c r="A2210" s="174"/>
      <c r="B2210" s="174"/>
      <c r="C2210" s="174"/>
      <c r="D2210" s="174"/>
      <c r="E2210" s="174"/>
      <c r="F2210" s="176"/>
      <c r="G2210" s="226"/>
      <c r="H2210" s="166"/>
      <c r="I2210" s="166"/>
      <c r="J2210" s="174"/>
      <c r="K2210" s="174"/>
      <c r="L2210" s="176"/>
      <c r="M2210" s="174"/>
    </row>
    <row r="2211" spans="1:13" x14ac:dyDescent="0.2">
      <c r="A2211" s="174"/>
      <c r="B2211" s="174"/>
      <c r="C2211" s="174"/>
      <c r="D2211" s="174"/>
      <c r="E2211" s="174"/>
      <c r="F2211" s="176"/>
      <c r="G2211" s="226"/>
      <c r="H2211" s="166"/>
      <c r="I2211" s="166"/>
      <c r="J2211" s="174"/>
      <c r="K2211" s="174"/>
      <c r="L2211" s="176"/>
      <c r="M2211" s="174"/>
    </row>
    <row r="2212" spans="1:13" x14ac:dyDescent="0.2">
      <c r="A2212" s="174"/>
      <c r="B2212" s="174"/>
      <c r="C2212" s="174"/>
      <c r="D2212" s="174"/>
      <c r="E2212" s="174"/>
      <c r="F2212" s="176"/>
      <c r="G2212" s="226"/>
      <c r="H2212" s="166"/>
      <c r="I2212" s="166"/>
      <c r="J2212" s="174"/>
      <c r="K2212" s="174"/>
      <c r="L2212" s="176"/>
      <c r="M2212" s="174"/>
    </row>
    <row r="2213" spans="1:13" x14ac:dyDescent="0.2">
      <c r="A2213" s="174"/>
      <c r="B2213" s="174"/>
      <c r="C2213" s="174"/>
      <c r="D2213" s="174"/>
      <c r="E2213" s="174"/>
      <c r="F2213" s="176"/>
      <c r="G2213" s="226"/>
      <c r="H2213" s="166"/>
      <c r="I2213" s="166"/>
      <c r="J2213" s="174"/>
      <c r="K2213" s="174"/>
      <c r="L2213" s="176"/>
      <c r="M2213" s="174"/>
    </row>
    <row r="2214" spans="1:13" x14ac:dyDescent="0.2">
      <c r="A2214" s="174"/>
      <c r="B2214" s="174"/>
      <c r="C2214" s="174"/>
      <c r="D2214" s="174"/>
      <c r="E2214" s="174"/>
      <c r="F2214" s="176"/>
      <c r="G2214" s="226"/>
      <c r="H2214" s="166"/>
      <c r="I2214" s="166"/>
      <c r="J2214" s="174"/>
      <c r="K2214" s="174"/>
      <c r="L2214" s="176"/>
      <c r="M2214" s="174"/>
    </row>
    <row r="2215" spans="1:13" x14ac:dyDescent="0.2">
      <c r="A2215" s="174"/>
      <c r="B2215" s="174"/>
      <c r="C2215" s="174"/>
      <c r="D2215" s="174"/>
      <c r="E2215" s="174"/>
      <c r="F2215" s="176"/>
      <c r="G2215" s="226"/>
      <c r="H2215" s="166"/>
      <c r="I2215" s="166"/>
      <c r="J2215" s="174"/>
      <c r="K2215" s="174"/>
      <c r="L2215" s="176"/>
      <c r="M2215" s="174"/>
    </row>
    <row r="2216" spans="1:13" x14ac:dyDescent="0.2">
      <c r="A2216" s="174"/>
      <c r="B2216" s="174"/>
      <c r="C2216" s="174"/>
      <c r="D2216" s="174"/>
      <c r="E2216" s="174"/>
      <c r="F2216" s="176"/>
      <c r="G2216" s="226"/>
      <c r="H2216" s="166"/>
      <c r="I2216" s="166"/>
      <c r="J2216" s="174"/>
      <c r="K2216" s="174"/>
      <c r="L2216" s="176"/>
      <c r="M2216" s="174"/>
    </row>
    <row r="2217" spans="1:13" x14ac:dyDescent="0.2">
      <c r="A2217" s="174"/>
      <c r="B2217" s="174"/>
      <c r="C2217" s="174"/>
      <c r="D2217" s="174"/>
      <c r="E2217" s="174"/>
      <c r="F2217" s="176"/>
      <c r="G2217" s="226"/>
      <c r="H2217" s="166"/>
      <c r="I2217" s="166"/>
      <c r="J2217" s="174"/>
      <c r="K2217" s="174"/>
      <c r="L2217" s="176"/>
      <c r="M2217" s="174"/>
    </row>
    <row r="2218" spans="1:13" x14ac:dyDescent="0.2">
      <c r="A2218" s="174"/>
      <c r="B2218" s="174"/>
      <c r="C2218" s="174"/>
      <c r="D2218" s="174"/>
      <c r="E2218" s="174"/>
      <c r="F2218" s="176"/>
      <c r="G2218" s="226"/>
      <c r="H2218" s="166"/>
      <c r="I2218" s="166"/>
      <c r="J2218" s="174"/>
      <c r="K2218" s="174"/>
      <c r="L2218" s="176"/>
      <c r="M2218" s="174"/>
    </row>
    <row r="2219" spans="1:13" x14ac:dyDescent="0.2">
      <c r="A2219" s="174"/>
      <c r="B2219" s="174"/>
      <c r="C2219" s="174"/>
      <c r="D2219" s="174"/>
      <c r="E2219" s="174"/>
      <c r="F2219" s="176"/>
      <c r="G2219" s="226"/>
      <c r="H2219" s="166"/>
      <c r="I2219" s="166"/>
      <c r="J2219" s="174"/>
      <c r="K2219" s="174"/>
      <c r="L2219" s="176"/>
      <c r="M2219" s="174"/>
    </row>
    <row r="2220" spans="1:13" x14ac:dyDescent="0.2">
      <c r="A2220" s="174"/>
      <c r="B2220" s="174"/>
      <c r="C2220" s="174"/>
      <c r="D2220" s="174"/>
      <c r="E2220" s="174"/>
      <c r="F2220" s="176"/>
      <c r="G2220" s="226"/>
      <c r="H2220" s="166"/>
      <c r="I2220" s="166"/>
      <c r="J2220" s="174"/>
      <c r="K2220" s="174"/>
      <c r="L2220" s="176"/>
      <c r="M2220" s="174"/>
    </row>
    <row r="2221" spans="1:13" x14ac:dyDescent="0.2">
      <c r="A2221" s="174"/>
      <c r="B2221" s="174"/>
      <c r="C2221" s="174"/>
      <c r="D2221" s="174"/>
      <c r="E2221" s="174"/>
      <c r="F2221" s="176"/>
      <c r="G2221" s="226"/>
      <c r="H2221" s="166"/>
      <c r="I2221" s="166"/>
      <c r="J2221" s="174"/>
      <c r="K2221" s="174"/>
      <c r="L2221" s="176"/>
      <c r="M2221" s="174"/>
    </row>
    <row r="2222" spans="1:13" x14ac:dyDescent="0.2">
      <c r="A2222" s="174"/>
      <c r="B2222" s="174"/>
      <c r="C2222" s="174"/>
      <c r="D2222" s="174"/>
      <c r="E2222" s="174"/>
      <c r="F2222" s="176"/>
      <c r="G2222" s="226"/>
      <c r="H2222" s="166"/>
      <c r="I2222" s="166"/>
      <c r="J2222" s="174"/>
      <c r="K2222" s="174"/>
      <c r="L2222" s="176"/>
      <c r="M2222" s="174"/>
    </row>
    <row r="2223" spans="1:13" x14ac:dyDescent="0.2">
      <c r="A2223" s="174"/>
      <c r="B2223" s="174"/>
      <c r="C2223" s="174"/>
      <c r="D2223" s="174"/>
      <c r="E2223" s="174"/>
      <c r="F2223" s="176"/>
      <c r="G2223" s="226"/>
      <c r="H2223" s="166"/>
      <c r="I2223" s="166"/>
      <c r="J2223" s="174"/>
      <c r="K2223" s="174"/>
      <c r="L2223" s="176"/>
      <c r="M2223" s="174"/>
    </row>
    <row r="2224" spans="1:13" x14ac:dyDescent="0.2">
      <c r="A2224" s="174"/>
      <c r="B2224" s="174"/>
      <c r="C2224" s="174"/>
      <c r="D2224" s="174"/>
      <c r="E2224" s="174"/>
      <c r="F2224" s="176"/>
      <c r="G2224" s="226"/>
      <c r="H2224" s="166"/>
      <c r="I2224" s="166"/>
      <c r="J2224" s="174"/>
      <c r="K2224" s="174"/>
      <c r="L2224" s="176"/>
      <c r="M2224" s="174"/>
    </row>
    <row r="2225" spans="1:13" x14ac:dyDescent="0.2">
      <c r="A2225" s="174"/>
      <c r="B2225" s="174"/>
      <c r="C2225" s="174"/>
      <c r="D2225" s="174"/>
      <c r="E2225" s="174"/>
      <c r="F2225" s="176"/>
      <c r="G2225" s="226"/>
      <c r="H2225" s="166"/>
      <c r="I2225" s="166"/>
      <c r="J2225" s="174"/>
      <c r="K2225" s="174"/>
      <c r="L2225" s="176"/>
      <c r="M2225" s="174"/>
    </row>
    <row r="2226" spans="1:13" x14ac:dyDescent="0.2">
      <c r="A2226" s="174"/>
      <c r="B2226" s="174"/>
      <c r="C2226" s="174"/>
      <c r="D2226" s="174"/>
      <c r="E2226" s="174"/>
      <c r="F2226" s="176"/>
      <c r="G2226" s="226"/>
      <c r="H2226" s="166"/>
      <c r="I2226" s="166"/>
      <c r="J2226" s="174"/>
      <c r="K2226" s="174"/>
      <c r="L2226" s="176"/>
      <c r="M2226" s="174"/>
    </row>
    <row r="2227" spans="1:13" x14ac:dyDescent="0.2">
      <c r="A2227" s="174"/>
      <c r="B2227" s="174"/>
      <c r="C2227" s="174"/>
      <c r="D2227" s="174"/>
      <c r="E2227" s="174"/>
      <c r="F2227" s="176"/>
      <c r="G2227" s="226"/>
      <c r="H2227" s="166"/>
      <c r="I2227" s="166"/>
      <c r="J2227" s="174"/>
      <c r="K2227" s="174"/>
      <c r="L2227" s="176"/>
      <c r="M2227" s="174"/>
    </row>
    <row r="2228" spans="1:13" x14ac:dyDescent="0.2">
      <c r="A2228" s="174"/>
      <c r="B2228" s="174"/>
      <c r="C2228" s="174"/>
      <c r="D2228" s="174"/>
      <c r="E2228" s="174"/>
      <c r="F2228" s="176"/>
      <c r="G2228" s="226"/>
      <c r="H2228" s="166"/>
      <c r="I2228" s="166"/>
      <c r="J2228" s="174"/>
      <c r="K2228" s="174"/>
      <c r="L2228" s="176"/>
      <c r="M2228" s="174"/>
    </row>
    <row r="2229" spans="1:13" x14ac:dyDescent="0.2">
      <c r="A2229" s="174"/>
      <c r="B2229" s="174"/>
      <c r="C2229" s="174"/>
      <c r="D2229" s="174"/>
      <c r="E2229" s="174"/>
      <c r="F2229" s="176"/>
      <c r="G2229" s="226"/>
      <c r="H2229" s="166"/>
      <c r="I2229" s="166"/>
      <c r="J2229" s="174"/>
      <c r="K2229" s="174"/>
      <c r="L2229" s="176"/>
      <c r="M2229" s="174"/>
    </row>
    <row r="2230" spans="1:13" x14ac:dyDescent="0.2">
      <c r="A2230" s="174"/>
      <c r="B2230" s="174"/>
      <c r="C2230" s="174"/>
      <c r="D2230" s="174"/>
      <c r="E2230" s="174"/>
      <c r="F2230" s="176"/>
      <c r="G2230" s="226"/>
      <c r="H2230" s="166"/>
      <c r="I2230" s="166"/>
      <c r="J2230" s="174"/>
      <c r="K2230" s="174"/>
      <c r="L2230" s="176"/>
      <c r="M2230" s="174"/>
    </row>
    <row r="2231" spans="1:13" x14ac:dyDescent="0.2">
      <c r="A2231" s="174"/>
      <c r="B2231" s="174"/>
      <c r="C2231" s="174"/>
      <c r="D2231" s="174"/>
      <c r="E2231" s="174"/>
      <c r="F2231" s="176"/>
      <c r="G2231" s="226"/>
      <c r="H2231" s="166"/>
      <c r="I2231" s="166"/>
      <c r="J2231" s="174"/>
      <c r="K2231" s="174"/>
      <c r="L2231" s="176"/>
      <c r="M2231" s="174"/>
    </row>
    <row r="2232" spans="1:13" x14ac:dyDescent="0.2">
      <c r="A2232" s="174"/>
      <c r="B2232" s="174"/>
      <c r="C2232" s="174"/>
      <c r="D2232" s="174"/>
      <c r="E2232" s="174"/>
      <c r="F2232" s="176"/>
      <c r="G2232" s="226"/>
      <c r="H2232" s="166"/>
      <c r="I2232" s="166"/>
      <c r="J2232" s="174"/>
      <c r="K2232" s="174"/>
      <c r="L2232" s="176"/>
      <c r="M2232" s="174"/>
    </row>
    <row r="2233" spans="1:13" x14ac:dyDescent="0.2">
      <c r="A2233" s="174"/>
      <c r="B2233" s="174"/>
      <c r="C2233" s="174"/>
      <c r="D2233" s="174"/>
      <c r="E2233" s="174"/>
      <c r="F2233" s="176"/>
      <c r="G2233" s="226"/>
      <c r="H2233" s="166"/>
      <c r="I2233" s="166"/>
      <c r="J2233" s="174"/>
      <c r="K2233" s="174"/>
      <c r="L2233" s="176"/>
      <c r="M2233" s="174"/>
    </row>
    <row r="2234" spans="1:13" x14ac:dyDescent="0.2">
      <c r="A2234" s="174"/>
      <c r="B2234" s="174"/>
      <c r="C2234" s="174"/>
      <c r="D2234" s="174"/>
      <c r="E2234" s="174"/>
      <c r="F2234" s="176"/>
      <c r="G2234" s="226"/>
      <c r="H2234" s="166"/>
      <c r="I2234" s="166"/>
      <c r="J2234" s="174"/>
      <c r="K2234" s="174"/>
      <c r="L2234" s="176"/>
      <c r="M2234" s="174"/>
    </row>
    <row r="2235" spans="1:13" x14ac:dyDescent="0.2">
      <c r="A2235" s="174"/>
      <c r="B2235" s="174"/>
      <c r="C2235" s="174"/>
      <c r="D2235" s="174"/>
      <c r="E2235" s="174"/>
      <c r="F2235" s="176"/>
      <c r="G2235" s="226"/>
      <c r="H2235" s="166"/>
      <c r="I2235" s="166"/>
      <c r="J2235" s="174"/>
      <c r="K2235" s="174"/>
      <c r="L2235" s="176"/>
      <c r="M2235" s="174"/>
    </row>
    <row r="2236" spans="1:13" x14ac:dyDescent="0.2">
      <c r="A2236" s="174"/>
      <c r="B2236" s="174"/>
      <c r="C2236" s="174"/>
      <c r="D2236" s="174"/>
      <c r="E2236" s="174"/>
      <c r="F2236" s="176"/>
      <c r="G2236" s="226"/>
      <c r="H2236" s="166"/>
      <c r="I2236" s="166"/>
      <c r="J2236" s="174"/>
      <c r="K2236" s="174"/>
      <c r="L2236" s="176"/>
      <c r="M2236" s="174"/>
    </row>
    <row r="2237" spans="1:13" x14ac:dyDescent="0.2">
      <c r="A2237" s="174"/>
      <c r="B2237" s="174"/>
      <c r="C2237" s="174"/>
      <c r="D2237" s="174"/>
      <c r="E2237" s="174"/>
      <c r="F2237" s="176"/>
      <c r="G2237" s="226"/>
      <c r="H2237" s="166"/>
      <c r="I2237" s="166"/>
      <c r="J2237" s="174"/>
      <c r="K2237" s="174"/>
      <c r="L2237" s="176"/>
      <c r="M2237" s="174"/>
    </row>
    <row r="2238" spans="1:13" x14ac:dyDescent="0.2">
      <c r="A2238" s="174"/>
      <c r="B2238" s="174"/>
      <c r="C2238" s="174"/>
      <c r="D2238" s="174"/>
      <c r="E2238" s="174"/>
      <c r="F2238" s="176"/>
      <c r="G2238" s="226"/>
      <c r="H2238" s="166"/>
      <c r="I2238" s="166"/>
      <c r="J2238" s="174"/>
      <c r="K2238" s="174"/>
      <c r="L2238" s="176"/>
      <c r="M2238" s="174"/>
    </row>
    <row r="2239" spans="1:13" x14ac:dyDescent="0.2">
      <c r="A2239" s="174"/>
      <c r="B2239" s="174"/>
      <c r="C2239" s="174"/>
      <c r="D2239" s="174"/>
      <c r="E2239" s="174"/>
      <c r="F2239" s="176"/>
      <c r="G2239" s="226"/>
      <c r="H2239" s="166"/>
      <c r="I2239" s="166"/>
      <c r="J2239" s="174"/>
      <c r="K2239" s="174"/>
      <c r="L2239" s="176"/>
      <c r="M2239" s="174"/>
    </row>
    <row r="2240" spans="1:13" x14ac:dyDescent="0.2">
      <c r="A2240" s="174"/>
      <c r="B2240" s="174"/>
      <c r="C2240" s="174"/>
      <c r="D2240" s="174"/>
      <c r="E2240" s="174"/>
      <c r="F2240" s="176"/>
      <c r="G2240" s="226"/>
      <c r="H2240" s="166"/>
      <c r="I2240" s="166"/>
      <c r="J2240" s="174"/>
      <c r="K2240" s="174"/>
      <c r="L2240" s="176"/>
      <c r="M2240" s="174"/>
    </row>
    <row r="2241" spans="1:13" x14ac:dyDescent="0.2">
      <c r="A2241" s="174"/>
      <c r="B2241" s="174"/>
      <c r="C2241" s="174"/>
      <c r="D2241" s="174"/>
      <c r="E2241" s="174"/>
      <c r="F2241" s="176"/>
      <c r="G2241" s="226"/>
      <c r="H2241" s="166"/>
      <c r="I2241" s="166"/>
      <c r="J2241" s="174"/>
      <c r="K2241" s="174"/>
      <c r="L2241" s="176"/>
      <c r="M2241" s="174"/>
    </row>
    <row r="2242" spans="1:13" x14ac:dyDescent="0.2">
      <c r="A2242" s="174"/>
      <c r="B2242" s="174"/>
      <c r="C2242" s="174"/>
      <c r="D2242" s="174"/>
      <c r="E2242" s="174"/>
      <c r="F2242" s="176"/>
      <c r="G2242" s="226"/>
      <c r="H2242" s="166"/>
      <c r="I2242" s="166"/>
      <c r="J2242" s="174"/>
      <c r="K2242" s="174"/>
      <c r="L2242" s="176"/>
      <c r="M2242" s="174"/>
    </row>
    <row r="2243" spans="1:13" x14ac:dyDescent="0.2">
      <c r="A2243" s="174"/>
      <c r="B2243" s="174"/>
      <c r="C2243" s="174"/>
      <c r="D2243" s="174"/>
      <c r="E2243" s="174"/>
      <c r="F2243" s="176"/>
      <c r="G2243" s="226"/>
      <c r="H2243" s="166"/>
      <c r="I2243" s="166"/>
      <c r="J2243" s="174"/>
      <c r="K2243" s="174"/>
      <c r="L2243" s="176"/>
      <c r="M2243" s="174"/>
    </row>
    <row r="2244" spans="1:13" x14ac:dyDescent="0.2">
      <c r="A2244" s="174"/>
      <c r="B2244" s="174"/>
      <c r="C2244" s="174"/>
      <c r="D2244" s="174"/>
      <c r="E2244" s="174"/>
      <c r="F2244" s="176"/>
      <c r="G2244" s="226"/>
      <c r="H2244" s="166"/>
      <c r="I2244" s="166"/>
      <c r="J2244" s="174"/>
      <c r="K2244" s="174"/>
      <c r="L2244" s="176"/>
      <c r="M2244" s="174"/>
    </row>
    <row r="2245" spans="1:13" x14ac:dyDescent="0.2">
      <c r="A2245" s="174"/>
      <c r="B2245" s="174"/>
      <c r="C2245" s="174"/>
      <c r="D2245" s="174"/>
      <c r="E2245" s="174"/>
      <c r="F2245" s="176"/>
      <c r="G2245" s="226"/>
      <c r="H2245" s="166"/>
      <c r="I2245" s="166"/>
      <c r="J2245" s="174"/>
      <c r="K2245" s="174"/>
      <c r="L2245" s="176"/>
      <c r="M2245" s="174"/>
    </row>
    <row r="2246" spans="1:13" x14ac:dyDescent="0.2">
      <c r="A2246" s="174"/>
      <c r="B2246" s="174"/>
      <c r="C2246" s="174"/>
      <c r="D2246" s="174"/>
      <c r="E2246" s="174"/>
      <c r="F2246" s="176"/>
      <c r="G2246" s="226"/>
      <c r="H2246" s="166"/>
      <c r="I2246" s="166"/>
      <c r="J2246" s="174"/>
      <c r="K2246" s="174"/>
      <c r="L2246" s="176"/>
      <c r="M2246" s="174"/>
    </row>
    <row r="2247" spans="1:13" x14ac:dyDescent="0.2">
      <c r="A2247" s="174"/>
      <c r="B2247" s="174"/>
      <c r="C2247" s="174"/>
      <c r="D2247" s="174"/>
      <c r="E2247" s="174"/>
      <c r="F2247" s="176"/>
      <c r="G2247" s="226"/>
      <c r="H2247" s="166"/>
      <c r="I2247" s="166"/>
      <c r="J2247" s="174"/>
      <c r="K2247" s="174"/>
      <c r="L2247" s="176"/>
      <c r="M2247" s="174"/>
    </row>
    <row r="2248" spans="1:13" x14ac:dyDescent="0.2">
      <c r="A2248" s="174"/>
      <c r="B2248" s="174"/>
      <c r="C2248" s="174"/>
      <c r="D2248" s="174"/>
      <c r="E2248" s="174"/>
      <c r="F2248" s="176"/>
      <c r="G2248" s="226"/>
      <c r="H2248" s="166"/>
      <c r="I2248" s="166"/>
      <c r="J2248" s="174"/>
      <c r="K2248" s="174"/>
      <c r="L2248" s="176"/>
      <c r="M2248" s="174"/>
    </row>
    <row r="2249" spans="1:13" x14ac:dyDescent="0.2">
      <c r="A2249" s="174"/>
      <c r="B2249" s="174"/>
      <c r="C2249" s="174"/>
      <c r="D2249" s="174"/>
      <c r="E2249" s="174"/>
      <c r="F2249" s="176"/>
      <c r="G2249" s="226"/>
      <c r="H2249" s="166"/>
      <c r="I2249" s="166"/>
      <c r="J2249" s="174"/>
      <c r="K2249" s="174"/>
      <c r="L2249" s="176"/>
      <c r="M2249" s="174"/>
    </row>
    <row r="2250" spans="1:13" x14ac:dyDescent="0.2">
      <c r="A2250" s="174"/>
      <c r="B2250" s="174"/>
      <c r="C2250" s="174"/>
      <c r="D2250" s="174"/>
      <c r="E2250" s="174"/>
      <c r="F2250" s="176"/>
      <c r="G2250" s="226"/>
      <c r="H2250" s="166"/>
      <c r="I2250" s="166"/>
      <c r="J2250" s="174"/>
      <c r="K2250" s="174"/>
      <c r="L2250" s="176"/>
      <c r="M2250" s="174"/>
    </row>
    <row r="2251" spans="1:13" x14ac:dyDescent="0.2">
      <c r="A2251" s="174"/>
      <c r="B2251" s="174"/>
      <c r="C2251" s="174"/>
      <c r="D2251" s="174"/>
      <c r="E2251" s="174"/>
      <c r="F2251" s="176"/>
      <c r="G2251" s="226"/>
      <c r="H2251" s="166"/>
      <c r="I2251" s="166"/>
      <c r="J2251" s="174"/>
      <c r="K2251" s="174"/>
      <c r="L2251" s="176"/>
      <c r="M2251" s="174"/>
    </row>
    <row r="2252" spans="1:13" x14ac:dyDescent="0.2">
      <c r="A2252" s="174"/>
      <c r="B2252" s="174"/>
      <c r="C2252" s="174"/>
      <c r="D2252" s="174"/>
      <c r="E2252" s="174"/>
      <c r="F2252" s="176"/>
      <c r="G2252" s="226"/>
      <c r="H2252" s="166"/>
      <c r="I2252" s="166"/>
      <c r="J2252" s="174"/>
      <c r="K2252" s="174"/>
      <c r="L2252" s="176"/>
      <c r="M2252" s="174"/>
    </row>
    <row r="2253" spans="1:13" x14ac:dyDescent="0.2">
      <c r="A2253" s="174"/>
      <c r="B2253" s="174"/>
      <c r="C2253" s="174"/>
      <c r="D2253" s="174"/>
      <c r="E2253" s="174"/>
      <c r="F2253" s="176"/>
      <c r="G2253" s="226"/>
      <c r="H2253" s="166"/>
      <c r="I2253" s="166"/>
      <c r="J2253" s="174"/>
      <c r="K2253" s="174"/>
      <c r="L2253" s="176"/>
      <c r="M2253" s="174"/>
    </row>
    <row r="2254" spans="1:13" x14ac:dyDescent="0.2">
      <c r="A2254" s="174"/>
      <c r="B2254" s="174"/>
      <c r="C2254" s="174"/>
      <c r="D2254" s="174"/>
      <c r="E2254" s="174"/>
      <c r="F2254" s="176"/>
      <c r="G2254" s="226"/>
      <c r="H2254" s="166"/>
      <c r="I2254" s="166"/>
      <c r="J2254" s="174"/>
      <c r="K2254" s="174"/>
      <c r="L2254" s="176"/>
      <c r="M2254" s="174"/>
    </row>
    <row r="2255" spans="1:13" x14ac:dyDescent="0.2">
      <c r="A2255" s="174"/>
      <c r="B2255" s="174"/>
      <c r="C2255" s="174"/>
      <c r="D2255" s="174"/>
      <c r="E2255" s="174"/>
      <c r="F2255" s="176"/>
      <c r="G2255" s="226"/>
      <c r="H2255" s="166"/>
      <c r="I2255" s="166"/>
      <c r="J2255" s="174"/>
      <c r="K2255" s="174"/>
      <c r="L2255" s="176"/>
      <c r="M2255" s="174"/>
    </row>
    <row r="2256" spans="1:13" x14ac:dyDescent="0.2">
      <c r="A2256" s="174"/>
      <c r="B2256" s="174"/>
      <c r="C2256" s="174"/>
      <c r="D2256" s="174"/>
      <c r="E2256" s="174"/>
      <c r="F2256" s="176"/>
      <c r="G2256" s="226"/>
      <c r="H2256" s="166"/>
      <c r="I2256" s="166"/>
      <c r="J2256" s="174"/>
      <c r="K2256" s="174"/>
      <c r="L2256" s="176"/>
      <c r="M2256" s="174"/>
    </row>
    <row r="2257" spans="1:13" x14ac:dyDescent="0.2">
      <c r="A2257" s="174"/>
      <c r="B2257" s="174"/>
      <c r="C2257" s="174"/>
      <c r="D2257" s="174"/>
      <c r="E2257" s="174"/>
      <c r="F2257" s="176"/>
      <c r="G2257" s="226"/>
      <c r="H2257" s="166"/>
      <c r="I2257" s="166"/>
      <c r="J2257" s="174"/>
      <c r="K2257" s="174"/>
      <c r="L2257" s="176"/>
      <c r="M2257" s="174"/>
    </row>
    <row r="2258" spans="1:13" x14ac:dyDescent="0.2">
      <c r="A2258" s="174"/>
      <c r="B2258" s="174"/>
      <c r="C2258" s="174"/>
      <c r="D2258" s="174"/>
      <c r="E2258" s="174"/>
      <c r="F2258" s="176"/>
      <c r="G2258" s="226"/>
      <c r="H2258" s="166"/>
      <c r="I2258" s="166"/>
      <c r="J2258" s="174"/>
      <c r="K2258" s="174"/>
      <c r="L2258" s="176"/>
      <c r="M2258" s="174"/>
    </row>
    <row r="2259" spans="1:13" x14ac:dyDescent="0.2">
      <c r="A2259" s="174"/>
      <c r="B2259" s="174"/>
      <c r="C2259" s="174"/>
      <c r="D2259" s="174"/>
      <c r="E2259" s="174"/>
      <c r="F2259" s="176"/>
      <c r="G2259" s="226"/>
      <c r="H2259" s="166"/>
      <c r="I2259" s="166"/>
      <c r="J2259" s="174"/>
      <c r="K2259" s="174"/>
      <c r="L2259" s="176"/>
      <c r="M2259" s="174"/>
    </row>
    <row r="2260" spans="1:13" x14ac:dyDescent="0.2">
      <c r="A2260" s="174"/>
      <c r="B2260" s="174"/>
      <c r="C2260" s="174"/>
      <c r="D2260" s="174"/>
      <c r="E2260" s="174"/>
      <c r="F2260" s="176"/>
      <c r="G2260" s="226"/>
      <c r="H2260" s="166"/>
      <c r="I2260" s="166"/>
      <c r="J2260" s="174"/>
      <c r="K2260" s="174"/>
      <c r="L2260" s="176"/>
      <c r="M2260" s="174"/>
    </row>
    <row r="2261" spans="1:13" x14ac:dyDescent="0.2">
      <c r="A2261" s="174"/>
      <c r="B2261" s="174"/>
      <c r="C2261" s="174"/>
      <c r="D2261" s="174"/>
      <c r="E2261" s="174"/>
      <c r="F2261" s="176"/>
      <c r="G2261" s="226"/>
      <c r="H2261" s="166"/>
      <c r="I2261" s="166"/>
      <c r="J2261" s="174"/>
      <c r="K2261" s="174"/>
      <c r="L2261" s="176"/>
      <c r="M2261" s="174"/>
    </row>
    <row r="2262" spans="1:13" x14ac:dyDescent="0.2">
      <c r="A2262" s="174"/>
      <c r="B2262" s="174"/>
      <c r="C2262" s="174"/>
      <c r="D2262" s="174"/>
      <c r="E2262" s="174"/>
      <c r="F2262" s="176"/>
      <c r="G2262" s="226"/>
      <c r="H2262" s="166"/>
      <c r="I2262" s="166"/>
      <c r="J2262" s="174"/>
      <c r="K2262" s="174"/>
      <c r="L2262" s="176"/>
      <c r="M2262" s="174"/>
    </row>
    <row r="2263" spans="1:13" x14ac:dyDescent="0.2">
      <c r="A2263" s="174"/>
      <c r="B2263" s="174"/>
      <c r="C2263" s="174"/>
      <c r="D2263" s="174"/>
      <c r="E2263" s="174"/>
      <c r="F2263" s="176"/>
      <c r="G2263" s="226"/>
      <c r="H2263" s="166"/>
      <c r="I2263" s="166"/>
      <c r="J2263" s="174"/>
      <c r="K2263" s="174"/>
      <c r="L2263" s="176"/>
      <c r="M2263" s="174"/>
    </row>
    <row r="2264" spans="1:13" x14ac:dyDescent="0.2">
      <c r="A2264" s="174"/>
      <c r="B2264" s="174"/>
      <c r="C2264" s="174"/>
      <c r="D2264" s="174"/>
      <c r="E2264" s="174"/>
      <c r="F2264" s="176"/>
      <c r="G2264" s="226"/>
      <c r="H2264" s="166"/>
      <c r="I2264" s="166"/>
      <c r="J2264" s="174"/>
      <c r="K2264" s="174"/>
      <c r="L2264" s="176"/>
      <c r="M2264" s="174"/>
    </row>
    <row r="2265" spans="1:13" x14ac:dyDescent="0.2">
      <c r="A2265" s="174"/>
      <c r="B2265" s="174"/>
      <c r="C2265" s="174"/>
      <c r="D2265" s="174"/>
      <c r="E2265" s="174"/>
      <c r="F2265" s="176"/>
      <c r="G2265" s="226"/>
      <c r="H2265" s="166"/>
      <c r="I2265" s="166"/>
      <c r="J2265" s="174"/>
      <c r="K2265" s="174"/>
      <c r="L2265" s="176"/>
      <c r="M2265" s="174"/>
    </row>
    <row r="2266" spans="1:13" x14ac:dyDescent="0.2">
      <c r="A2266" s="174"/>
      <c r="B2266" s="174"/>
      <c r="C2266" s="174"/>
      <c r="D2266" s="174"/>
      <c r="E2266" s="174"/>
      <c r="F2266" s="176"/>
      <c r="G2266" s="226"/>
      <c r="H2266" s="166"/>
      <c r="I2266" s="166"/>
      <c r="J2266" s="174"/>
      <c r="K2266" s="174"/>
      <c r="L2266" s="176"/>
      <c r="M2266" s="174"/>
    </row>
    <row r="2267" spans="1:13" x14ac:dyDescent="0.2">
      <c r="A2267" s="174"/>
      <c r="B2267" s="174"/>
      <c r="C2267" s="174"/>
      <c r="D2267" s="174"/>
      <c r="E2267" s="174"/>
      <c r="F2267" s="176"/>
      <c r="G2267" s="226"/>
      <c r="H2267" s="166"/>
      <c r="I2267" s="166"/>
      <c r="J2267" s="174"/>
      <c r="K2267" s="174"/>
      <c r="L2267" s="176"/>
      <c r="M2267" s="174"/>
    </row>
    <row r="2268" spans="1:13" x14ac:dyDescent="0.2">
      <c r="A2268" s="174"/>
      <c r="B2268" s="174"/>
      <c r="C2268" s="174"/>
      <c r="D2268" s="174"/>
      <c r="E2268" s="174"/>
      <c r="F2268" s="176"/>
      <c r="G2268" s="226"/>
      <c r="H2268" s="166"/>
      <c r="I2268" s="166"/>
      <c r="J2268" s="174"/>
      <c r="K2268" s="174"/>
      <c r="L2268" s="176"/>
      <c r="M2268" s="174"/>
    </row>
    <row r="2269" spans="1:13" x14ac:dyDescent="0.2">
      <c r="A2269" s="174"/>
      <c r="B2269" s="174"/>
      <c r="C2269" s="174"/>
      <c r="D2269" s="174"/>
      <c r="E2269" s="174"/>
      <c r="F2269" s="176"/>
      <c r="G2269" s="226"/>
      <c r="H2269" s="166"/>
      <c r="I2269" s="166"/>
      <c r="J2269" s="174"/>
      <c r="K2269" s="174"/>
      <c r="L2269" s="176"/>
      <c r="M2269" s="174"/>
    </row>
    <row r="2270" spans="1:13" x14ac:dyDescent="0.2">
      <c r="A2270" s="174"/>
      <c r="B2270" s="174"/>
      <c r="C2270" s="174"/>
      <c r="D2270" s="174"/>
      <c r="E2270" s="174"/>
      <c r="F2270" s="176"/>
      <c r="G2270" s="226"/>
      <c r="H2270" s="166"/>
      <c r="I2270" s="166"/>
      <c r="J2270" s="174"/>
      <c r="K2270" s="174"/>
      <c r="L2270" s="176"/>
      <c r="M2270" s="174"/>
    </row>
    <row r="2271" spans="1:13" x14ac:dyDescent="0.2">
      <c r="A2271" s="174"/>
      <c r="B2271" s="174"/>
      <c r="C2271" s="174"/>
      <c r="D2271" s="174"/>
      <c r="E2271" s="174"/>
      <c r="F2271" s="176"/>
      <c r="G2271" s="226"/>
      <c r="H2271" s="166"/>
      <c r="I2271" s="166"/>
      <c r="J2271" s="174"/>
      <c r="K2271" s="174"/>
      <c r="L2271" s="176"/>
      <c r="M2271" s="174"/>
    </row>
    <row r="2272" spans="1:13" x14ac:dyDescent="0.2">
      <c r="A2272" s="174"/>
      <c r="B2272" s="174"/>
      <c r="C2272" s="174"/>
      <c r="D2272" s="174"/>
      <c r="E2272" s="174"/>
      <c r="F2272" s="176"/>
      <c r="G2272" s="226"/>
      <c r="H2272" s="166"/>
      <c r="I2272" s="166"/>
      <c r="J2272" s="174"/>
      <c r="K2272" s="174"/>
      <c r="L2272" s="176"/>
      <c r="M2272" s="174"/>
    </row>
    <row r="2273" spans="1:13" x14ac:dyDescent="0.2">
      <c r="A2273" s="174"/>
      <c r="B2273" s="174"/>
      <c r="C2273" s="174"/>
      <c r="D2273" s="174"/>
      <c r="E2273" s="174"/>
      <c r="F2273" s="176"/>
      <c r="G2273" s="226"/>
      <c r="H2273" s="166"/>
      <c r="I2273" s="166"/>
      <c r="J2273" s="174"/>
      <c r="K2273" s="174"/>
      <c r="L2273" s="176"/>
      <c r="M2273" s="174"/>
    </row>
    <row r="2274" spans="1:13" x14ac:dyDescent="0.2">
      <c r="A2274" s="174"/>
      <c r="B2274" s="174"/>
      <c r="C2274" s="174"/>
      <c r="D2274" s="174"/>
      <c r="E2274" s="174"/>
      <c r="F2274" s="176"/>
      <c r="G2274" s="226"/>
      <c r="H2274" s="166"/>
      <c r="I2274" s="166"/>
      <c r="J2274" s="174"/>
      <c r="K2274" s="174"/>
      <c r="L2274" s="176"/>
      <c r="M2274" s="174"/>
    </row>
    <row r="2275" spans="1:13" x14ac:dyDescent="0.2">
      <c r="A2275" s="174"/>
      <c r="B2275" s="174"/>
      <c r="C2275" s="174"/>
      <c r="D2275" s="174"/>
      <c r="E2275" s="174"/>
      <c r="F2275" s="176"/>
      <c r="G2275" s="226"/>
      <c r="H2275" s="166"/>
      <c r="I2275" s="166"/>
      <c r="J2275" s="174"/>
      <c r="K2275" s="174"/>
      <c r="L2275" s="176"/>
      <c r="M2275" s="174"/>
    </row>
    <row r="2276" spans="1:13" x14ac:dyDescent="0.2">
      <c r="A2276" s="174"/>
      <c r="B2276" s="174"/>
      <c r="C2276" s="174"/>
      <c r="D2276" s="174"/>
      <c r="E2276" s="174"/>
      <c r="F2276" s="176"/>
      <c r="G2276" s="226"/>
      <c r="H2276" s="166"/>
      <c r="I2276" s="166"/>
      <c r="J2276" s="174"/>
      <c r="K2276" s="174"/>
      <c r="L2276" s="176"/>
      <c r="M2276" s="174"/>
    </row>
    <row r="2277" spans="1:13" x14ac:dyDescent="0.2">
      <c r="A2277" s="174"/>
      <c r="B2277" s="174"/>
      <c r="C2277" s="174"/>
      <c r="D2277" s="174"/>
      <c r="E2277" s="174"/>
      <c r="F2277" s="176"/>
      <c r="G2277" s="226"/>
      <c r="H2277" s="166"/>
      <c r="I2277" s="166"/>
      <c r="J2277" s="174"/>
      <c r="K2277" s="174"/>
      <c r="L2277" s="176"/>
      <c r="M2277" s="174"/>
    </row>
    <row r="2278" spans="1:13" x14ac:dyDescent="0.2">
      <c r="A2278" s="174"/>
      <c r="B2278" s="174"/>
      <c r="C2278" s="174"/>
      <c r="D2278" s="174"/>
      <c r="E2278" s="174"/>
      <c r="F2278" s="176"/>
      <c r="G2278" s="226"/>
      <c r="H2278" s="166"/>
      <c r="I2278" s="166"/>
      <c r="J2278" s="174"/>
      <c r="K2278" s="174"/>
      <c r="L2278" s="176"/>
      <c r="M2278" s="174"/>
    </row>
    <row r="2279" spans="1:13" x14ac:dyDescent="0.2">
      <c r="A2279" s="174"/>
      <c r="B2279" s="174"/>
      <c r="C2279" s="174"/>
      <c r="D2279" s="174"/>
      <c r="E2279" s="174"/>
      <c r="F2279" s="176"/>
      <c r="G2279" s="226"/>
      <c r="H2279" s="166"/>
      <c r="I2279" s="166"/>
      <c r="J2279" s="174"/>
      <c r="K2279" s="174"/>
      <c r="L2279" s="176"/>
      <c r="M2279" s="174"/>
    </row>
    <row r="2280" spans="1:13" x14ac:dyDescent="0.2">
      <c r="A2280" s="174"/>
      <c r="B2280" s="174"/>
      <c r="C2280" s="174"/>
      <c r="D2280" s="174"/>
      <c r="E2280" s="174"/>
      <c r="F2280" s="176"/>
      <c r="G2280" s="226"/>
      <c r="H2280" s="166"/>
      <c r="I2280" s="166"/>
      <c r="J2280" s="174"/>
      <c r="K2280" s="174"/>
      <c r="L2280" s="176"/>
      <c r="M2280" s="174"/>
    </row>
    <row r="2281" spans="1:13" x14ac:dyDescent="0.2">
      <c r="A2281" s="174"/>
      <c r="B2281" s="174"/>
      <c r="C2281" s="174"/>
      <c r="D2281" s="174"/>
      <c r="E2281" s="174"/>
      <c r="F2281" s="176"/>
      <c r="G2281" s="226"/>
      <c r="H2281" s="166"/>
      <c r="I2281" s="166"/>
      <c r="J2281" s="174"/>
      <c r="K2281" s="174"/>
      <c r="L2281" s="176"/>
      <c r="M2281" s="174"/>
    </row>
    <row r="2282" spans="1:13" x14ac:dyDescent="0.2">
      <c r="A2282" s="174"/>
      <c r="B2282" s="174"/>
      <c r="C2282" s="174"/>
      <c r="D2282" s="174"/>
      <c r="E2282" s="174"/>
      <c r="F2282" s="176"/>
      <c r="G2282" s="226"/>
      <c r="H2282" s="166"/>
      <c r="I2282" s="166"/>
      <c r="J2282" s="174"/>
      <c r="K2282" s="174"/>
      <c r="L2282" s="176"/>
      <c r="M2282" s="174"/>
    </row>
    <row r="2283" spans="1:13" x14ac:dyDescent="0.2">
      <c r="A2283" s="174"/>
      <c r="B2283" s="174"/>
      <c r="C2283" s="174"/>
      <c r="D2283" s="174"/>
      <c r="E2283" s="174"/>
      <c r="F2283" s="176"/>
      <c r="G2283" s="226"/>
      <c r="H2283" s="166"/>
      <c r="I2283" s="166"/>
      <c r="J2283" s="174"/>
      <c r="K2283" s="174"/>
      <c r="L2283" s="176"/>
      <c r="M2283" s="174"/>
    </row>
    <row r="2284" spans="1:13" x14ac:dyDescent="0.2">
      <c r="A2284" s="174"/>
      <c r="B2284" s="174"/>
      <c r="C2284" s="174"/>
      <c r="D2284" s="174"/>
      <c r="E2284" s="174"/>
      <c r="F2284" s="176"/>
      <c r="G2284" s="226"/>
      <c r="H2284" s="166"/>
      <c r="I2284" s="166"/>
      <c r="J2284" s="174"/>
      <c r="K2284" s="174"/>
      <c r="L2284" s="176"/>
      <c r="M2284" s="174"/>
    </row>
    <row r="2285" spans="1:13" x14ac:dyDescent="0.2">
      <c r="A2285" s="174"/>
      <c r="B2285" s="174"/>
      <c r="C2285" s="174"/>
      <c r="D2285" s="174"/>
      <c r="E2285" s="174"/>
      <c r="F2285" s="176"/>
      <c r="G2285" s="226"/>
      <c r="H2285" s="166"/>
      <c r="I2285" s="166"/>
      <c r="J2285" s="174"/>
      <c r="K2285" s="174"/>
      <c r="L2285" s="176"/>
      <c r="M2285" s="174"/>
    </row>
    <row r="2286" spans="1:13" x14ac:dyDescent="0.2">
      <c r="A2286" s="174"/>
      <c r="B2286" s="174"/>
      <c r="C2286" s="174"/>
      <c r="D2286" s="174"/>
      <c r="E2286" s="174"/>
      <c r="F2286" s="176"/>
      <c r="G2286" s="226"/>
      <c r="H2286" s="166"/>
      <c r="I2286" s="166"/>
      <c r="J2286" s="174"/>
      <c r="K2286" s="174"/>
      <c r="L2286" s="176"/>
      <c r="M2286" s="174"/>
    </row>
    <row r="2287" spans="1:13" x14ac:dyDescent="0.2">
      <c r="A2287" s="174"/>
      <c r="B2287" s="174"/>
      <c r="C2287" s="174"/>
      <c r="D2287" s="174"/>
      <c r="E2287" s="174"/>
      <c r="F2287" s="176"/>
      <c r="G2287" s="226"/>
      <c r="H2287" s="166"/>
      <c r="I2287" s="166"/>
      <c r="J2287" s="174"/>
      <c r="K2287" s="174"/>
      <c r="L2287" s="176"/>
      <c r="M2287" s="174"/>
    </row>
    <row r="2288" spans="1:13" x14ac:dyDescent="0.2">
      <c r="A2288" s="174"/>
      <c r="B2288" s="174"/>
      <c r="C2288" s="174"/>
      <c r="D2288" s="174"/>
      <c r="E2288" s="174"/>
      <c r="F2288" s="176"/>
      <c r="G2288" s="226"/>
      <c r="H2288" s="166"/>
      <c r="I2288" s="166"/>
      <c r="J2288" s="174"/>
      <c r="K2288" s="174"/>
      <c r="L2288" s="176"/>
      <c r="M2288" s="174"/>
    </row>
    <row r="2289" spans="1:13" x14ac:dyDescent="0.2">
      <c r="A2289" s="174"/>
      <c r="B2289" s="174"/>
      <c r="C2289" s="174"/>
      <c r="D2289" s="174"/>
      <c r="E2289" s="174"/>
      <c r="F2289" s="176"/>
      <c r="G2289" s="226"/>
      <c r="H2289" s="166"/>
      <c r="I2289" s="166"/>
      <c r="J2289" s="174"/>
      <c r="K2289" s="174"/>
      <c r="L2289" s="176"/>
      <c r="M2289" s="174"/>
    </row>
    <row r="2290" spans="1:13" x14ac:dyDescent="0.2">
      <c r="A2290" s="174"/>
      <c r="B2290" s="174"/>
      <c r="C2290" s="174"/>
      <c r="D2290" s="174"/>
      <c r="E2290" s="174"/>
      <c r="F2290" s="176"/>
      <c r="G2290" s="226"/>
      <c r="H2290" s="166"/>
      <c r="I2290" s="166"/>
      <c r="J2290" s="174"/>
      <c r="K2290" s="174"/>
      <c r="L2290" s="176"/>
      <c r="M2290" s="174"/>
    </row>
    <row r="2291" spans="1:13" x14ac:dyDescent="0.2">
      <c r="A2291" s="174"/>
      <c r="B2291" s="174"/>
      <c r="C2291" s="174"/>
      <c r="D2291" s="174"/>
      <c r="E2291" s="174"/>
      <c r="F2291" s="176"/>
      <c r="G2291" s="226"/>
      <c r="H2291" s="166"/>
      <c r="I2291" s="166"/>
      <c r="J2291" s="174"/>
      <c r="K2291" s="174"/>
      <c r="L2291" s="176"/>
      <c r="M2291" s="174"/>
    </row>
    <row r="2292" spans="1:13" x14ac:dyDescent="0.2">
      <c r="A2292" s="174"/>
      <c r="B2292" s="174"/>
      <c r="C2292" s="174"/>
      <c r="D2292" s="174"/>
      <c r="E2292" s="174"/>
      <c r="F2292" s="176"/>
      <c r="G2292" s="226"/>
      <c r="H2292" s="166"/>
      <c r="I2292" s="166"/>
      <c r="J2292" s="174"/>
      <c r="K2292" s="174"/>
      <c r="L2292" s="176"/>
      <c r="M2292" s="174"/>
    </row>
    <row r="2293" spans="1:13" x14ac:dyDescent="0.2">
      <c r="A2293" s="174"/>
      <c r="B2293" s="174"/>
      <c r="C2293" s="174"/>
      <c r="D2293" s="174"/>
      <c r="E2293" s="174"/>
      <c r="F2293" s="176"/>
      <c r="G2293" s="226"/>
      <c r="H2293" s="166"/>
      <c r="I2293" s="166"/>
      <c r="J2293" s="174"/>
      <c r="K2293" s="174"/>
      <c r="L2293" s="176"/>
      <c r="M2293" s="174"/>
    </row>
    <row r="2294" spans="1:13" x14ac:dyDescent="0.2">
      <c r="A2294" s="174"/>
      <c r="B2294" s="174"/>
      <c r="C2294" s="174"/>
      <c r="D2294" s="174"/>
      <c r="E2294" s="174"/>
      <c r="F2294" s="176"/>
      <c r="G2294" s="226"/>
      <c r="H2294" s="166"/>
      <c r="I2294" s="166"/>
      <c r="J2294" s="174"/>
      <c r="K2294" s="174"/>
      <c r="L2294" s="176"/>
      <c r="M2294" s="174"/>
    </row>
    <row r="2295" spans="1:13" x14ac:dyDescent="0.2">
      <c r="A2295" s="174"/>
      <c r="B2295" s="174"/>
      <c r="C2295" s="174"/>
      <c r="D2295" s="174"/>
      <c r="E2295" s="174"/>
      <c r="F2295" s="176"/>
      <c r="G2295" s="226"/>
      <c r="H2295" s="166"/>
      <c r="I2295" s="166"/>
      <c r="J2295" s="174"/>
      <c r="K2295" s="174"/>
      <c r="L2295" s="176"/>
      <c r="M2295" s="174"/>
    </row>
    <row r="2296" spans="1:13" x14ac:dyDescent="0.2">
      <c r="A2296" s="174"/>
      <c r="B2296" s="174"/>
      <c r="C2296" s="174"/>
      <c r="D2296" s="174"/>
      <c r="E2296" s="174"/>
      <c r="F2296" s="176"/>
      <c r="G2296" s="226"/>
      <c r="H2296" s="166"/>
      <c r="I2296" s="166"/>
      <c r="J2296" s="174"/>
      <c r="K2296" s="174"/>
      <c r="L2296" s="176"/>
      <c r="M2296" s="174"/>
    </row>
    <row r="2297" spans="1:13" x14ac:dyDescent="0.2">
      <c r="A2297" s="174"/>
      <c r="B2297" s="174"/>
      <c r="C2297" s="174"/>
      <c r="D2297" s="174"/>
      <c r="E2297" s="174"/>
      <c r="F2297" s="176"/>
      <c r="G2297" s="226"/>
      <c r="H2297" s="166"/>
      <c r="I2297" s="166"/>
      <c r="J2297" s="174"/>
      <c r="K2297" s="174"/>
      <c r="L2297" s="176"/>
      <c r="M2297" s="174"/>
    </row>
    <row r="2298" spans="1:13" x14ac:dyDescent="0.2">
      <c r="A2298" s="174"/>
      <c r="B2298" s="174"/>
      <c r="C2298" s="174"/>
      <c r="D2298" s="174"/>
      <c r="E2298" s="174"/>
      <c r="F2298" s="176"/>
      <c r="G2298" s="226"/>
      <c r="H2298" s="166"/>
      <c r="I2298" s="166"/>
      <c r="J2298" s="174"/>
      <c r="K2298" s="174"/>
      <c r="L2298" s="176"/>
      <c r="M2298" s="174"/>
    </row>
    <row r="2299" spans="1:13" x14ac:dyDescent="0.2">
      <c r="A2299" s="174"/>
      <c r="B2299" s="174"/>
      <c r="C2299" s="174"/>
      <c r="D2299" s="174"/>
      <c r="E2299" s="174"/>
      <c r="F2299" s="176"/>
      <c r="G2299" s="226"/>
      <c r="H2299" s="166"/>
      <c r="I2299" s="166"/>
      <c r="J2299" s="174"/>
      <c r="K2299" s="174"/>
      <c r="L2299" s="176"/>
      <c r="M2299" s="174"/>
    </row>
    <row r="2300" spans="1:13" x14ac:dyDescent="0.2">
      <c r="A2300" s="174"/>
      <c r="B2300" s="174"/>
      <c r="C2300" s="174"/>
      <c r="D2300" s="174"/>
      <c r="E2300" s="174"/>
      <c r="F2300" s="176"/>
      <c r="G2300" s="226"/>
      <c r="H2300" s="166"/>
      <c r="I2300" s="166"/>
      <c r="J2300" s="174"/>
      <c r="K2300" s="174"/>
      <c r="L2300" s="176"/>
      <c r="M2300" s="174"/>
    </row>
    <row r="2301" spans="1:13" x14ac:dyDescent="0.2">
      <c r="A2301" s="174"/>
      <c r="B2301" s="174"/>
      <c r="C2301" s="174"/>
      <c r="D2301" s="174"/>
      <c r="E2301" s="174"/>
      <c r="F2301" s="176"/>
      <c r="G2301" s="226"/>
      <c r="H2301" s="166"/>
      <c r="I2301" s="166"/>
      <c r="J2301" s="174"/>
      <c r="K2301" s="174"/>
      <c r="L2301" s="176"/>
      <c r="M2301" s="174"/>
    </row>
    <row r="2302" spans="1:13" x14ac:dyDescent="0.2">
      <c r="A2302" s="174"/>
      <c r="B2302" s="174"/>
      <c r="C2302" s="174"/>
      <c r="D2302" s="174"/>
      <c r="E2302" s="174"/>
      <c r="F2302" s="176"/>
      <c r="G2302" s="226"/>
      <c r="H2302" s="166"/>
      <c r="I2302" s="166"/>
      <c r="J2302" s="174"/>
      <c r="K2302" s="174"/>
      <c r="L2302" s="176"/>
      <c r="M2302" s="174"/>
    </row>
    <row r="2303" spans="1:13" x14ac:dyDescent="0.2">
      <c r="A2303" s="174"/>
      <c r="B2303" s="174"/>
      <c r="C2303" s="174"/>
      <c r="D2303" s="174"/>
      <c r="E2303" s="174"/>
      <c r="F2303" s="176"/>
      <c r="G2303" s="226"/>
      <c r="H2303" s="166"/>
      <c r="I2303" s="166"/>
      <c r="J2303" s="174"/>
      <c r="K2303" s="174"/>
      <c r="L2303" s="176"/>
      <c r="M2303" s="174"/>
    </row>
    <row r="2304" spans="1:13" x14ac:dyDescent="0.2">
      <c r="A2304" s="174"/>
      <c r="B2304" s="174"/>
      <c r="C2304" s="174"/>
      <c r="D2304" s="174"/>
      <c r="E2304" s="174"/>
      <c r="F2304" s="176"/>
      <c r="G2304" s="226"/>
      <c r="H2304" s="166"/>
      <c r="I2304" s="166"/>
      <c r="J2304" s="174"/>
      <c r="K2304" s="174"/>
      <c r="L2304" s="176"/>
      <c r="M2304" s="174"/>
    </row>
    <row r="2305" spans="1:13" x14ac:dyDescent="0.2">
      <c r="A2305" s="174"/>
      <c r="B2305" s="174"/>
      <c r="C2305" s="174"/>
      <c r="D2305" s="174"/>
      <c r="E2305" s="174"/>
      <c r="F2305" s="176"/>
      <c r="G2305" s="226"/>
      <c r="H2305" s="166"/>
      <c r="I2305" s="166"/>
      <c r="J2305" s="174"/>
      <c r="K2305" s="174"/>
      <c r="L2305" s="176"/>
      <c r="M2305" s="174"/>
    </row>
    <row r="2306" spans="1:13" x14ac:dyDescent="0.2">
      <c r="A2306" s="174"/>
      <c r="B2306" s="174"/>
      <c r="C2306" s="174"/>
      <c r="D2306" s="174"/>
      <c r="E2306" s="174"/>
      <c r="F2306" s="176"/>
      <c r="G2306" s="226"/>
      <c r="H2306" s="166"/>
      <c r="I2306" s="166"/>
      <c r="J2306" s="174"/>
      <c r="K2306" s="174"/>
      <c r="L2306" s="176"/>
      <c r="M2306" s="174"/>
    </row>
    <row r="2307" spans="1:13" x14ac:dyDescent="0.2">
      <c r="A2307" s="174"/>
      <c r="B2307" s="174"/>
      <c r="C2307" s="174"/>
      <c r="D2307" s="174"/>
      <c r="E2307" s="174"/>
      <c r="F2307" s="176"/>
      <c r="G2307" s="226"/>
      <c r="H2307" s="166"/>
      <c r="I2307" s="166"/>
      <c r="J2307" s="174"/>
      <c r="K2307" s="174"/>
      <c r="L2307" s="176"/>
      <c r="M2307" s="174"/>
    </row>
    <row r="2308" spans="1:13" x14ac:dyDescent="0.2">
      <c r="A2308" s="174"/>
      <c r="B2308" s="174"/>
      <c r="C2308" s="174"/>
      <c r="D2308" s="174"/>
      <c r="E2308" s="174"/>
      <c r="F2308" s="176"/>
      <c r="G2308" s="226"/>
      <c r="H2308" s="166"/>
      <c r="I2308" s="166"/>
      <c r="J2308" s="174"/>
      <c r="K2308" s="174"/>
      <c r="L2308" s="176"/>
      <c r="M2308" s="174"/>
    </row>
    <row r="2309" spans="1:13" x14ac:dyDescent="0.2">
      <c r="A2309" s="174"/>
      <c r="B2309" s="174"/>
      <c r="C2309" s="174"/>
      <c r="D2309" s="174"/>
      <c r="E2309" s="174"/>
      <c r="F2309" s="176"/>
      <c r="G2309" s="226"/>
      <c r="H2309" s="166"/>
      <c r="I2309" s="166"/>
      <c r="J2309" s="174"/>
      <c r="K2309" s="174"/>
      <c r="L2309" s="176"/>
      <c r="M2309" s="174"/>
    </row>
    <row r="2310" spans="1:13" x14ac:dyDescent="0.2">
      <c r="A2310" s="174"/>
      <c r="B2310" s="174"/>
      <c r="C2310" s="174"/>
      <c r="D2310" s="174"/>
      <c r="E2310" s="174"/>
      <c r="F2310" s="176"/>
      <c r="G2310" s="226"/>
      <c r="H2310" s="166"/>
      <c r="I2310" s="166"/>
      <c r="J2310" s="174"/>
      <c r="K2310" s="174"/>
      <c r="L2310" s="176"/>
      <c r="M2310" s="174"/>
    </row>
    <row r="2311" spans="1:13" x14ac:dyDescent="0.2">
      <c r="A2311" s="174"/>
      <c r="B2311" s="174"/>
      <c r="C2311" s="174"/>
      <c r="D2311" s="174"/>
      <c r="E2311" s="174"/>
      <c r="F2311" s="176"/>
      <c r="G2311" s="226"/>
      <c r="H2311" s="166"/>
      <c r="I2311" s="166"/>
      <c r="J2311" s="174"/>
      <c r="K2311" s="174"/>
      <c r="L2311" s="176"/>
      <c r="M2311" s="174"/>
    </row>
    <row r="2312" spans="1:13" x14ac:dyDescent="0.2">
      <c r="A2312" s="174"/>
      <c r="B2312" s="174"/>
      <c r="C2312" s="174"/>
      <c r="D2312" s="174"/>
      <c r="E2312" s="174"/>
      <c r="F2312" s="176"/>
      <c r="G2312" s="226"/>
      <c r="H2312" s="166"/>
      <c r="I2312" s="166"/>
      <c r="J2312" s="174"/>
      <c r="K2312" s="174"/>
      <c r="L2312" s="176"/>
      <c r="M2312" s="174"/>
    </row>
    <row r="2313" spans="1:13" x14ac:dyDescent="0.2">
      <c r="A2313" s="174"/>
      <c r="B2313" s="174"/>
      <c r="C2313" s="174"/>
      <c r="D2313" s="174"/>
      <c r="E2313" s="174"/>
      <c r="F2313" s="176"/>
      <c r="G2313" s="226"/>
      <c r="H2313" s="166"/>
      <c r="I2313" s="166"/>
      <c r="J2313" s="174"/>
      <c r="K2313" s="174"/>
      <c r="L2313" s="176"/>
      <c r="M2313" s="174"/>
    </row>
    <row r="2314" spans="1:13" x14ac:dyDescent="0.2">
      <c r="A2314" s="174"/>
      <c r="B2314" s="174"/>
      <c r="C2314" s="174"/>
      <c r="D2314" s="174"/>
      <c r="E2314" s="174"/>
      <c r="F2314" s="176"/>
      <c r="G2314" s="226"/>
      <c r="H2314" s="166"/>
      <c r="I2314" s="166"/>
      <c r="J2314" s="174"/>
      <c r="K2314" s="174"/>
      <c r="L2314" s="176"/>
      <c r="M2314" s="174"/>
    </row>
    <row r="2315" spans="1:13" x14ac:dyDescent="0.2">
      <c r="A2315" s="174"/>
      <c r="B2315" s="174"/>
      <c r="C2315" s="174"/>
      <c r="D2315" s="174"/>
      <c r="E2315" s="174"/>
      <c r="F2315" s="176"/>
      <c r="G2315" s="226"/>
      <c r="H2315" s="166"/>
      <c r="I2315" s="166"/>
      <c r="J2315" s="174"/>
      <c r="K2315" s="174"/>
      <c r="L2315" s="176"/>
      <c r="M2315" s="174"/>
    </row>
    <row r="2316" spans="1:13" x14ac:dyDescent="0.2">
      <c r="A2316" s="174"/>
      <c r="B2316" s="174"/>
      <c r="C2316" s="174"/>
      <c r="D2316" s="174"/>
      <c r="E2316" s="174"/>
      <c r="F2316" s="176"/>
      <c r="G2316" s="226"/>
      <c r="H2316" s="166"/>
      <c r="I2316" s="166"/>
      <c r="J2316" s="174"/>
      <c r="K2316" s="174"/>
      <c r="L2316" s="176"/>
      <c r="M2316" s="174"/>
    </row>
    <row r="2317" spans="1:13" x14ac:dyDescent="0.2">
      <c r="A2317" s="174"/>
      <c r="B2317" s="174"/>
      <c r="C2317" s="174"/>
      <c r="D2317" s="174"/>
      <c r="E2317" s="174"/>
      <c r="F2317" s="176"/>
      <c r="G2317" s="226"/>
      <c r="H2317" s="166"/>
      <c r="I2317" s="166"/>
      <c r="J2317" s="174"/>
      <c r="K2317" s="174"/>
      <c r="L2317" s="176"/>
      <c r="M2317" s="174"/>
    </row>
    <row r="2318" spans="1:13" x14ac:dyDescent="0.2">
      <c r="A2318" s="174"/>
      <c r="B2318" s="174"/>
      <c r="C2318" s="174"/>
      <c r="D2318" s="174"/>
      <c r="E2318" s="174"/>
      <c r="F2318" s="176"/>
      <c r="G2318" s="226"/>
      <c r="H2318" s="166"/>
      <c r="I2318" s="166"/>
      <c r="J2318" s="174"/>
      <c r="K2318" s="174"/>
      <c r="L2318" s="176"/>
      <c r="M2318" s="174"/>
    </row>
    <row r="2319" spans="1:13" x14ac:dyDescent="0.2">
      <c r="A2319" s="174"/>
      <c r="B2319" s="174"/>
      <c r="C2319" s="174"/>
      <c r="D2319" s="174"/>
      <c r="E2319" s="174"/>
      <c r="F2319" s="176"/>
      <c r="G2319" s="226"/>
      <c r="H2319" s="166"/>
      <c r="I2319" s="166"/>
      <c r="J2319" s="174"/>
      <c r="K2319" s="174"/>
      <c r="L2319" s="176"/>
      <c r="M2319" s="174"/>
    </row>
    <row r="2320" spans="1:13" x14ac:dyDescent="0.2">
      <c r="A2320" s="174"/>
      <c r="B2320" s="174"/>
      <c r="C2320" s="174"/>
      <c r="D2320" s="174"/>
      <c r="E2320" s="174"/>
      <c r="F2320" s="176"/>
      <c r="G2320" s="226"/>
      <c r="H2320" s="166"/>
      <c r="I2320" s="166"/>
      <c r="J2320" s="174"/>
      <c r="K2320" s="174"/>
      <c r="L2320" s="176"/>
      <c r="M2320" s="174"/>
    </row>
    <row r="2321" spans="1:13" x14ac:dyDescent="0.2">
      <c r="A2321" s="174"/>
      <c r="B2321" s="174"/>
      <c r="C2321" s="174"/>
      <c r="D2321" s="174"/>
      <c r="E2321" s="174"/>
      <c r="F2321" s="176"/>
      <c r="G2321" s="226"/>
      <c r="H2321" s="166"/>
      <c r="I2321" s="166"/>
      <c r="J2321" s="174"/>
      <c r="K2321" s="174"/>
      <c r="L2321" s="176"/>
      <c r="M2321" s="174"/>
    </row>
    <row r="2322" spans="1:13" x14ac:dyDescent="0.2">
      <c r="A2322" s="174"/>
      <c r="B2322" s="174"/>
      <c r="C2322" s="174"/>
      <c r="D2322" s="174"/>
      <c r="E2322" s="174"/>
      <c r="F2322" s="176"/>
      <c r="G2322" s="226"/>
      <c r="H2322" s="166"/>
      <c r="I2322" s="166"/>
      <c r="J2322" s="174"/>
      <c r="K2322" s="174"/>
      <c r="L2322" s="176"/>
      <c r="M2322" s="174"/>
    </row>
    <row r="2323" spans="1:13" x14ac:dyDescent="0.2">
      <c r="A2323" s="174"/>
      <c r="B2323" s="174"/>
      <c r="C2323" s="174"/>
      <c r="D2323" s="174"/>
      <c r="E2323" s="174"/>
      <c r="F2323" s="176"/>
      <c r="G2323" s="226"/>
      <c r="H2323" s="166"/>
      <c r="I2323" s="166"/>
      <c r="J2323" s="174"/>
      <c r="K2323" s="174"/>
      <c r="L2323" s="176"/>
      <c r="M2323" s="174"/>
    </row>
    <row r="2324" spans="1:13" x14ac:dyDescent="0.2">
      <c r="A2324" s="174"/>
      <c r="B2324" s="174"/>
      <c r="C2324" s="174"/>
      <c r="D2324" s="174"/>
      <c r="E2324" s="174"/>
      <c r="F2324" s="176"/>
      <c r="G2324" s="226"/>
      <c r="H2324" s="166"/>
      <c r="I2324" s="166"/>
      <c r="J2324" s="174"/>
      <c r="K2324" s="174"/>
      <c r="L2324" s="176"/>
      <c r="M2324" s="174"/>
    </row>
    <row r="2325" spans="1:13" x14ac:dyDescent="0.2">
      <c r="A2325" s="174"/>
      <c r="B2325" s="174"/>
      <c r="C2325" s="174"/>
      <c r="D2325" s="174"/>
      <c r="E2325" s="174"/>
      <c r="F2325" s="176"/>
      <c r="G2325" s="226"/>
      <c r="H2325" s="166"/>
      <c r="I2325" s="166"/>
      <c r="J2325" s="174"/>
      <c r="K2325" s="174"/>
      <c r="L2325" s="176"/>
      <c r="M2325" s="174"/>
    </row>
    <row r="2326" spans="1:13" x14ac:dyDescent="0.2">
      <c r="A2326" s="174"/>
      <c r="B2326" s="174"/>
      <c r="C2326" s="174"/>
      <c r="D2326" s="174"/>
      <c r="E2326" s="174"/>
      <c r="F2326" s="176"/>
      <c r="G2326" s="226"/>
      <c r="H2326" s="166"/>
      <c r="I2326" s="166"/>
      <c r="J2326" s="174"/>
      <c r="K2326" s="174"/>
      <c r="L2326" s="176"/>
      <c r="M2326" s="174"/>
    </row>
    <row r="2327" spans="1:13" x14ac:dyDescent="0.2">
      <c r="A2327" s="174"/>
      <c r="B2327" s="174"/>
      <c r="C2327" s="174"/>
      <c r="D2327" s="174"/>
      <c r="E2327" s="174"/>
      <c r="F2327" s="176"/>
      <c r="G2327" s="226"/>
      <c r="H2327" s="166"/>
      <c r="I2327" s="166"/>
      <c r="J2327" s="174"/>
      <c r="K2327" s="174"/>
      <c r="L2327" s="176"/>
      <c r="M2327" s="174"/>
    </row>
    <row r="2328" spans="1:13" x14ac:dyDescent="0.2">
      <c r="A2328" s="174"/>
      <c r="B2328" s="174"/>
      <c r="C2328" s="174"/>
      <c r="D2328" s="174"/>
      <c r="E2328" s="174"/>
      <c r="F2328" s="176"/>
      <c r="G2328" s="226"/>
      <c r="H2328" s="166"/>
      <c r="I2328" s="166"/>
      <c r="J2328" s="174"/>
      <c r="K2328" s="174"/>
      <c r="L2328" s="176"/>
      <c r="M2328" s="174"/>
    </row>
    <row r="2329" spans="1:13" x14ac:dyDescent="0.2">
      <c r="A2329" s="174"/>
      <c r="B2329" s="174"/>
      <c r="C2329" s="174"/>
      <c r="D2329" s="174"/>
      <c r="E2329" s="174"/>
      <c r="F2329" s="176"/>
      <c r="G2329" s="226"/>
      <c r="H2329" s="166"/>
      <c r="I2329" s="166"/>
      <c r="J2329" s="174"/>
      <c r="K2329" s="174"/>
      <c r="L2329" s="176"/>
      <c r="M2329" s="174"/>
    </row>
    <row r="2330" spans="1:13" x14ac:dyDescent="0.2">
      <c r="A2330" s="174"/>
      <c r="B2330" s="174"/>
      <c r="C2330" s="174"/>
      <c r="D2330" s="174"/>
      <c r="E2330" s="174"/>
      <c r="F2330" s="176"/>
      <c r="G2330" s="226"/>
      <c r="H2330" s="166"/>
      <c r="I2330" s="166"/>
      <c r="J2330" s="174"/>
      <c r="K2330" s="174"/>
      <c r="L2330" s="176"/>
      <c r="M2330" s="174"/>
    </row>
    <row r="2331" spans="1:13" x14ac:dyDescent="0.2">
      <c r="A2331" s="174"/>
      <c r="B2331" s="174"/>
      <c r="C2331" s="174"/>
      <c r="D2331" s="174"/>
      <c r="E2331" s="174"/>
      <c r="F2331" s="176"/>
      <c r="G2331" s="226"/>
      <c r="H2331" s="166"/>
      <c r="I2331" s="166"/>
      <c r="J2331" s="174"/>
      <c r="K2331" s="174"/>
      <c r="L2331" s="176"/>
      <c r="M2331" s="174"/>
    </row>
    <row r="2332" spans="1:13" x14ac:dyDescent="0.2">
      <c r="A2332" s="174"/>
      <c r="B2332" s="174"/>
      <c r="C2332" s="174"/>
      <c r="D2332" s="174"/>
      <c r="E2332" s="174"/>
      <c r="F2332" s="176"/>
      <c r="G2332" s="226"/>
      <c r="H2332" s="166"/>
      <c r="I2332" s="166"/>
      <c r="J2332" s="174"/>
      <c r="K2332" s="174"/>
      <c r="L2332" s="176"/>
      <c r="M2332" s="174"/>
    </row>
    <row r="2333" spans="1:13" x14ac:dyDescent="0.2">
      <c r="A2333" s="174"/>
      <c r="B2333" s="174"/>
      <c r="C2333" s="174"/>
      <c r="D2333" s="174"/>
      <c r="E2333" s="174"/>
      <c r="F2333" s="176"/>
      <c r="G2333" s="226"/>
      <c r="H2333" s="166"/>
      <c r="I2333" s="166"/>
      <c r="J2333" s="174"/>
      <c r="K2333" s="174"/>
      <c r="L2333" s="176"/>
      <c r="M2333" s="174"/>
    </row>
    <row r="2334" spans="1:13" x14ac:dyDescent="0.2">
      <c r="A2334" s="174"/>
      <c r="B2334" s="174"/>
      <c r="C2334" s="174"/>
      <c r="D2334" s="174"/>
      <c r="E2334" s="174"/>
      <c r="F2334" s="176"/>
      <c r="G2334" s="226"/>
      <c r="H2334" s="166"/>
      <c r="I2334" s="166"/>
      <c r="J2334" s="174"/>
      <c r="K2334" s="174"/>
      <c r="L2334" s="176"/>
      <c r="M2334" s="174"/>
    </row>
    <row r="2335" spans="1:13" x14ac:dyDescent="0.2">
      <c r="A2335" s="174"/>
      <c r="B2335" s="174"/>
      <c r="C2335" s="174"/>
      <c r="D2335" s="174"/>
      <c r="E2335" s="174"/>
      <c r="F2335" s="176"/>
      <c r="G2335" s="226"/>
      <c r="H2335" s="166"/>
      <c r="I2335" s="166"/>
      <c r="J2335" s="174"/>
      <c r="K2335" s="174"/>
      <c r="L2335" s="176"/>
      <c r="M2335" s="174"/>
    </row>
    <row r="2336" spans="1:13" x14ac:dyDescent="0.2">
      <c r="A2336" s="174"/>
      <c r="B2336" s="174"/>
      <c r="C2336" s="174"/>
      <c r="D2336" s="174"/>
      <c r="E2336" s="174"/>
      <c r="F2336" s="176"/>
      <c r="G2336" s="226"/>
      <c r="H2336" s="166"/>
      <c r="I2336" s="166"/>
      <c r="J2336" s="174"/>
      <c r="K2336" s="174"/>
      <c r="L2336" s="176"/>
      <c r="M2336" s="174"/>
    </row>
    <row r="2337" spans="1:13" x14ac:dyDescent="0.2">
      <c r="A2337" s="174"/>
      <c r="B2337" s="174"/>
      <c r="C2337" s="174"/>
      <c r="D2337" s="174"/>
      <c r="E2337" s="174"/>
      <c r="F2337" s="176"/>
      <c r="G2337" s="226"/>
      <c r="H2337" s="166"/>
      <c r="I2337" s="166"/>
      <c r="J2337" s="174"/>
      <c r="K2337" s="174"/>
      <c r="L2337" s="176"/>
      <c r="M2337" s="174"/>
    </row>
    <row r="2338" spans="1:13" x14ac:dyDescent="0.2">
      <c r="A2338" s="174"/>
      <c r="B2338" s="174"/>
      <c r="C2338" s="174"/>
      <c r="D2338" s="174"/>
      <c r="E2338" s="174"/>
      <c r="F2338" s="176"/>
      <c r="G2338" s="226"/>
      <c r="H2338" s="166"/>
      <c r="I2338" s="166"/>
      <c r="J2338" s="174"/>
      <c r="K2338" s="174"/>
      <c r="L2338" s="176"/>
      <c r="M2338" s="174"/>
    </row>
    <row r="2339" spans="1:13" x14ac:dyDescent="0.2">
      <c r="A2339" s="174"/>
      <c r="B2339" s="174"/>
      <c r="C2339" s="174"/>
      <c r="D2339" s="174"/>
      <c r="E2339" s="174"/>
      <c r="F2339" s="176"/>
      <c r="G2339" s="226"/>
      <c r="H2339" s="166"/>
      <c r="I2339" s="166"/>
      <c r="J2339" s="174"/>
      <c r="K2339" s="174"/>
      <c r="L2339" s="176"/>
      <c r="M2339" s="174"/>
    </row>
    <row r="2340" spans="1:13" x14ac:dyDescent="0.2">
      <c r="A2340" s="174"/>
      <c r="B2340" s="174"/>
      <c r="C2340" s="174"/>
      <c r="D2340" s="174"/>
      <c r="E2340" s="174"/>
      <c r="F2340" s="176"/>
      <c r="G2340" s="226"/>
      <c r="H2340" s="166"/>
      <c r="I2340" s="166"/>
      <c r="J2340" s="174"/>
      <c r="K2340" s="174"/>
      <c r="L2340" s="176"/>
      <c r="M2340" s="174"/>
    </row>
    <row r="2341" spans="1:13" x14ac:dyDescent="0.2">
      <c r="A2341" s="174"/>
      <c r="B2341" s="174"/>
      <c r="C2341" s="174"/>
      <c r="D2341" s="174"/>
      <c r="E2341" s="174"/>
      <c r="F2341" s="176"/>
      <c r="G2341" s="226"/>
      <c r="H2341" s="166"/>
      <c r="I2341" s="166"/>
      <c r="J2341" s="174"/>
      <c r="K2341" s="174"/>
      <c r="L2341" s="176"/>
      <c r="M2341" s="174"/>
    </row>
    <row r="2342" spans="1:13" x14ac:dyDescent="0.2">
      <c r="A2342" s="174"/>
      <c r="B2342" s="174"/>
      <c r="C2342" s="174"/>
      <c r="D2342" s="174"/>
      <c r="E2342" s="174"/>
      <c r="F2342" s="176"/>
      <c r="G2342" s="226"/>
      <c r="H2342" s="166"/>
      <c r="I2342" s="166"/>
      <c r="J2342" s="174"/>
      <c r="K2342" s="174"/>
      <c r="L2342" s="176"/>
      <c r="M2342" s="174"/>
    </row>
    <row r="2343" spans="1:13" x14ac:dyDescent="0.2">
      <c r="A2343" s="174"/>
      <c r="B2343" s="174"/>
      <c r="C2343" s="174"/>
      <c r="D2343" s="174"/>
      <c r="E2343" s="174"/>
      <c r="F2343" s="176"/>
      <c r="G2343" s="226"/>
      <c r="H2343" s="166"/>
      <c r="I2343" s="166"/>
      <c r="J2343" s="174"/>
      <c r="K2343" s="174"/>
      <c r="L2343" s="176"/>
      <c r="M2343" s="174"/>
    </row>
    <row r="2344" spans="1:13" x14ac:dyDescent="0.2">
      <c r="A2344" s="174"/>
      <c r="B2344" s="174"/>
      <c r="C2344" s="174"/>
      <c r="D2344" s="174"/>
      <c r="E2344" s="174"/>
      <c r="F2344" s="176"/>
      <c r="G2344" s="226"/>
      <c r="H2344" s="166"/>
      <c r="I2344" s="166"/>
      <c r="J2344" s="174"/>
      <c r="K2344" s="174"/>
      <c r="L2344" s="176"/>
      <c r="M2344" s="174"/>
    </row>
    <row r="2345" spans="1:13" x14ac:dyDescent="0.2">
      <c r="A2345" s="174"/>
      <c r="B2345" s="174"/>
      <c r="C2345" s="174"/>
      <c r="D2345" s="174"/>
      <c r="E2345" s="174"/>
      <c r="F2345" s="176"/>
      <c r="G2345" s="226"/>
      <c r="H2345" s="166"/>
      <c r="I2345" s="166"/>
      <c r="J2345" s="174"/>
      <c r="K2345" s="174"/>
      <c r="L2345" s="176"/>
      <c r="M2345" s="174"/>
    </row>
    <row r="2346" spans="1:13" x14ac:dyDescent="0.2">
      <c r="A2346" s="174"/>
      <c r="B2346" s="174"/>
      <c r="C2346" s="174"/>
      <c r="D2346" s="174"/>
      <c r="E2346" s="174"/>
      <c r="F2346" s="176"/>
      <c r="G2346" s="226"/>
      <c r="H2346" s="166"/>
      <c r="I2346" s="166"/>
      <c r="J2346" s="174"/>
      <c r="K2346" s="174"/>
      <c r="L2346" s="176"/>
      <c r="M2346" s="174"/>
    </row>
    <row r="2347" spans="1:13" x14ac:dyDescent="0.2">
      <c r="A2347" s="174"/>
      <c r="B2347" s="174"/>
      <c r="C2347" s="174"/>
      <c r="D2347" s="174"/>
      <c r="E2347" s="174"/>
      <c r="F2347" s="176"/>
      <c r="G2347" s="226"/>
      <c r="H2347" s="166"/>
      <c r="I2347" s="166"/>
      <c r="J2347" s="174"/>
      <c r="K2347" s="174"/>
      <c r="L2347" s="176"/>
      <c r="M2347" s="174"/>
    </row>
    <row r="2348" spans="1:13" x14ac:dyDescent="0.2">
      <c r="A2348" s="174"/>
      <c r="B2348" s="174"/>
      <c r="C2348" s="174"/>
      <c r="D2348" s="174"/>
      <c r="E2348" s="174"/>
      <c r="F2348" s="176"/>
      <c r="G2348" s="226"/>
      <c r="H2348" s="166"/>
      <c r="I2348" s="166"/>
      <c r="J2348" s="174"/>
      <c r="K2348" s="174"/>
      <c r="L2348" s="176"/>
      <c r="M2348" s="174"/>
    </row>
    <row r="2349" spans="1:13" x14ac:dyDescent="0.2">
      <c r="A2349" s="174"/>
      <c r="B2349" s="174"/>
      <c r="C2349" s="174"/>
      <c r="D2349" s="174"/>
      <c r="E2349" s="174"/>
      <c r="F2349" s="176"/>
      <c r="G2349" s="226"/>
      <c r="H2349" s="166"/>
      <c r="I2349" s="166"/>
      <c r="J2349" s="174"/>
      <c r="K2349" s="174"/>
      <c r="L2349" s="176"/>
      <c r="M2349" s="174"/>
    </row>
    <row r="2350" spans="1:13" x14ac:dyDescent="0.2">
      <c r="A2350" s="174"/>
      <c r="B2350" s="174"/>
      <c r="C2350" s="174"/>
      <c r="D2350" s="174"/>
      <c r="E2350" s="174"/>
      <c r="F2350" s="176"/>
      <c r="G2350" s="226"/>
      <c r="H2350" s="166"/>
      <c r="I2350" s="166"/>
      <c r="J2350" s="174"/>
      <c r="K2350" s="174"/>
      <c r="L2350" s="176"/>
      <c r="M2350" s="174"/>
    </row>
    <row r="2351" spans="1:13" x14ac:dyDescent="0.2">
      <c r="A2351" s="174"/>
      <c r="B2351" s="174"/>
      <c r="C2351" s="174"/>
      <c r="D2351" s="174"/>
      <c r="E2351" s="174"/>
      <c r="F2351" s="176"/>
      <c r="G2351" s="226"/>
      <c r="H2351" s="166"/>
      <c r="I2351" s="166"/>
      <c r="J2351" s="174"/>
      <c r="K2351" s="174"/>
      <c r="L2351" s="176"/>
      <c r="M2351" s="174"/>
    </row>
    <row r="2352" spans="1:13" x14ac:dyDescent="0.2">
      <c r="A2352" s="174"/>
      <c r="B2352" s="174"/>
      <c r="C2352" s="174"/>
      <c r="D2352" s="174"/>
      <c r="E2352" s="174"/>
      <c r="F2352" s="176"/>
      <c r="G2352" s="226"/>
      <c r="H2352" s="166"/>
      <c r="I2352" s="166"/>
      <c r="J2352" s="174"/>
      <c r="K2352" s="174"/>
      <c r="L2352" s="176"/>
      <c r="M2352" s="174"/>
    </row>
    <row r="2353" spans="1:13" x14ac:dyDescent="0.2">
      <c r="A2353" s="174"/>
      <c r="B2353" s="174"/>
      <c r="C2353" s="174"/>
      <c r="D2353" s="174"/>
      <c r="E2353" s="174"/>
      <c r="F2353" s="176"/>
      <c r="G2353" s="226"/>
      <c r="H2353" s="166"/>
      <c r="I2353" s="166"/>
      <c r="J2353" s="174"/>
      <c r="K2353" s="174"/>
      <c r="L2353" s="176"/>
      <c r="M2353" s="174"/>
    </row>
    <row r="2354" spans="1:13" x14ac:dyDescent="0.2">
      <c r="A2354" s="174"/>
      <c r="B2354" s="174"/>
      <c r="C2354" s="174"/>
      <c r="D2354" s="174"/>
      <c r="E2354" s="174"/>
      <c r="F2354" s="176"/>
      <c r="G2354" s="226"/>
      <c r="H2354" s="166"/>
      <c r="I2354" s="166"/>
      <c r="J2354" s="174"/>
      <c r="K2354" s="174"/>
      <c r="L2354" s="176"/>
      <c r="M2354" s="174"/>
    </row>
    <row r="2355" spans="1:13" x14ac:dyDescent="0.2">
      <c r="A2355" s="174"/>
      <c r="B2355" s="174"/>
      <c r="C2355" s="174"/>
      <c r="D2355" s="174"/>
      <c r="E2355" s="174"/>
      <c r="F2355" s="176"/>
      <c r="G2355" s="226"/>
      <c r="H2355" s="166"/>
      <c r="I2355" s="166"/>
      <c r="J2355" s="174"/>
      <c r="K2355" s="174"/>
      <c r="L2355" s="176"/>
      <c r="M2355" s="174"/>
    </row>
    <row r="2356" spans="1:13" x14ac:dyDescent="0.2">
      <c r="A2356" s="174"/>
      <c r="B2356" s="174"/>
      <c r="C2356" s="174"/>
      <c r="D2356" s="174"/>
      <c r="E2356" s="174"/>
      <c r="F2356" s="176"/>
      <c r="G2356" s="226"/>
      <c r="H2356" s="166"/>
      <c r="I2356" s="166"/>
      <c r="J2356" s="174"/>
      <c r="K2356" s="174"/>
      <c r="L2356" s="176"/>
      <c r="M2356" s="174"/>
    </row>
    <row r="2357" spans="1:13" x14ac:dyDescent="0.2">
      <c r="A2357" s="174"/>
      <c r="B2357" s="174"/>
      <c r="C2357" s="174"/>
      <c r="D2357" s="174"/>
      <c r="E2357" s="174"/>
      <c r="F2357" s="176"/>
      <c r="G2357" s="226"/>
      <c r="H2357" s="166"/>
      <c r="I2357" s="166"/>
      <c r="J2357" s="174"/>
      <c r="K2357" s="174"/>
      <c r="L2357" s="176"/>
      <c r="M2357" s="174"/>
    </row>
    <row r="2358" spans="1:13" x14ac:dyDescent="0.2">
      <c r="A2358" s="174"/>
      <c r="B2358" s="174"/>
      <c r="C2358" s="174"/>
      <c r="D2358" s="174"/>
      <c r="E2358" s="174"/>
      <c r="F2358" s="176"/>
      <c r="G2358" s="226"/>
      <c r="H2358" s="166"/>
      <c r="I2358" s="166"/>
      <c r="J2358" s="174"/>
      <c r="K2358" s="174"/>
      <c r="L2358" s="176"/>
      <c r="M2358" s="174"/>
    </row>
    <row r="2359" spans="1:13" x14ac:dyDescent="0.2">
      <c r="A2359" s="174"/>
      <c r="B2359" s="174"/>
      <c r="C2359" s="174"/>
      <c r="D2359" s="174"/>
      <c r="E2359" s="174"/>
      <c r="F2359" s="176"/>
      <c r="G2359" s="226"/>
      <c r="H2359" s="166"/>
      <c r="I2359" s="166"/>
      <c r="J2359" s="174"/>
      <c r="K2359" s="174"/>
      <c r="L2359" s="176"/>
      <c r="M2359" s="174"/>
    </row>
    <row r="2360" spans="1:13" x14ac:dyDescent="0.2">
      <c r="A2360" s="174"/>
      <c r="B2360" s="174"/>
      <c r="C2360" s="174"/>
      <c r="D2360" s="174"/>
      <c r="E2360" s="174"/>
      <c r="F2360" s="176"/>
      <c r="G2360" s="226"/>
      <c r="H2360" s="166"/>
      <c r="I2360" s="166"/>
      <c r="J2360" s="174"/>
      <c r="K2360" s="174"/>
      <c r="L2360" s="176"/>
      <c r="M2360" s="174"/>
    </row>
    <row r="2361" spans="1:13" x14ac:dyDescent="0.2">
      <c r="A2361" s="174"/>
      <c r="B2361" s="174"/>
      <c r="C2361" s="174"/>
      <c r="D2361" s="174"/>
      <c r="E2361" s="174"/>
      <c r="F2361" s="176"/>
      <c r="G2361" s="226"/>
      <c r="H2361" s="166"/>
      <c r="I2361" s="166"/>
      <c r="J2361" s="174"/>
      <c r="K2361" s="174"/>
      <c r="L2361" s="176"/>
      <c r="M2361" s="174"/>
    </row>
    <row r="2362" spans="1:13" x14ac:dyDescent="0.2">
      <c r="A2362" s="174"/>
      <c r="B2362" s="174"/>
      <c r="C2362" s="174"/>
      <c r="D2362" s="174"/>
      <c r="E2362" s="174"/>
      <c r="F2362" s="176"/>
      <c r="G2362" s="226"/>
      <c r="H2362" s="166"/>
      <c r="I2362" s="166"/>
      <c r="J2362" s="174"/>
      <c r="K2362" s="174"/>
      <c r="L2362" s="176"/>
      <c r="M2362" s="174"/>
    </row>
    <row r="2363" spans="1:13" x14ac:dyDescent="0.2">
      <c r="A2363" s="174"/>
      <c r="B2363" s="174"/>
      <c r="C2363" s="174"/>
      <c r="D2363" s="174"/>
      <c r="E2363" s="174"/>
      <c r="F2363" s="176"/>
      <c r="G2363" s="226"/>
      <c r="H2363" s="166"/>
      <c r="I2363" s="166"/>
      <c r="J2363" s="174"/>
      <c r="K2363" s="174"/>
      <c r="L2363" s="176"/>
      <c r="M2363" s="174"/>
    </row>
    <row r="2364" spans="1:13" x14ac:dyDescent="0.2">
      <c r="A2364" s="174"/>
      <c r="B2364" s="174"/>
      <c r="C2364" s="174"/>
      <c r="D2364" s="174"/>
      <c r="E2364" s="174"/>
      <c r="F2364" s="176"/>
      <c r="G2364" s="226"/>
      <c r="H2364" s="166"/>
      <c r="I2364" s="166"/>
      <c r="J2364" s="174"/>
      <c r="K2364" s="174"/>
      <c r="L2364" s="176"/>
      <c r="M2364" s="174"/>
    </row>
    <row r="2365" spans="1:13" x14ac:dyDescent="0.2">
      <c r="A2365" s="174"/>
      <c r="B2365" s="174"/>
      <c r="C2365" s="174"/>
      <c r="D2365" s="174"/>
      <c r="E2365" s="174"/>
      <c r="F2365" s="176"/>
      <c r="G2365" s="226"/>
      <c r="H2365" s="166"/>
      <c r="I2365" s="166"/>
      <c r="J2365" s="174"/>
      <c r="K2365" s="174"/>
      <c r="L2365" s="176"/>
      <c r="M2365" s="174"/>
    </row>
    <row r="2366" spans="1:13" x14ac:dyDescent="0.2">
      <c r="A2366" s="174"/>
      <c r="B2366" s="174"/>
      <c r="C2366" s="174"/>
      <c r="D2366" s="174"/>
      <c r="E2366" s="174"/>
      <c r="F2366" s="176"/>
      <c r="G2366" s="226"/>
      <c r="H2366" s="166"/>
      <c r="I2366" s="166"/>
      <c r="J2366" s="174"/>
      <c r="K2366" s="174"/>
      <c r="L2366" s="176"/>
      <c r="M2366" s="174"/>
    </row>
    <row r="2367" spans="1:13" x14ac:dyDescent="0.2">
      <c r="A2367" s="174"/>
      <c r="B2367" s="174"/>
      <c r="C2367" s="174"/>
      <c r="D2367" s="174"/>
      <c r="E2367" s="174"/>
      <c r="F2367" s="176"/>
      <c r="G2367" s="226"/>
      <c r="H2367" s="166"/>
      <c r="I2367" s="166"/>
      <c r="J2367" s="174"/>
      <c r="K2367" s="174"/>
      <c r="L2367" s="176"/>
      <c r="M2367" s="174"/>
    </row>
    <row r="2368" spans="1:13" x14ac:dyDescent="0.2">
      <c r="A2368" s="174"/>
      <c r="B2368" s="174"/>
      <c r="C2368" s="174"/>
      <c r="D2368" s="174"/>
      <c r="E2368" s="174"/>
      <c r="F2368" s="176"/>
      <c r="G2368" s="226"/>
      <c r="H2368" s="166"/>
      <c r="I2368" s="166"/>
      <c r="J2368" s="174"/>
      <c r="K2368" s="174"/>
      <c r="L2368" s="176"/>
      <c r="M2368" s="174"/>
    </row>
    <row r="2369" spans="1:13" x14ac:dyDescent="0.2">
      <c r="A2369" s="174"/>
      <c r="B2369" s="174"/>
      <c r="C2369" s="174"/>
      <c r="D2369" s="174"/>
      <c r="E2369" s="174"/>
      <c r="F2369" s="176"/>
      <c r="G2369" s="226"/>
      <c r="H2369" s="166"/>
      <c r="I2369" s="166"/>
      <c r="J2369" s="174"/>
      <c r="K2369" s="174"/>
      <c r="L2369" s="176"/>
      <c r="M2369" s="174"/>
    </row>
    <row r="2370" spans="1:13" x14ac:dyDescent="0.2">
      <c r="A2370" s="174"/>
      <c r="B2370" s="174"/>
      <c r="C2370" s="174"/>
      <c r="D2370" s="174"/>
      <c r="E2370" s="174"/>
      <c r="F2370" s="176"/>
      <c r="G2370" s="226"/>
      <c r="H2370" s="166"/>
      <c r="I2370" s="166"/>
      <c r="J2370" s="174"/>
      <c r="K2370" s="174"/>
      <c r="L2370" s="176"/>
      <c r="M2370" s="174"/>
    </row>
    <row r="2371" spans="1:13" x14ac:dyDescent="0.2">
      <c r="A2371" s="174"/>
      <c r="B2371" s="174"/>
      <c r="C2371" s="174"/>
      <c r="D2371" s="174"/>
      <c r="E2371" s="174"/>
      <c r="F2371" s="176"/>
      <c r="G2371" s="226"/>
      <c r="H2371" s="166"/>
      <c r="I2371" s="166"/>
      <c r="J2371" s="174"/>
      <c r="K2371" s="174"/>
      <c r="L2371" s="176"/>
      <c r="M2371" s="174"/>
    </row>
    <row r="2372" spans="1:13" x14ac:dyDescent="0.2">
      <c r="A2372" s="174"/>
      <c r="B2372" s="174"/>
      <c r="C2372" s="174"/>
      <c r="D2372" s="174"/>
      <c r="E2372" s="174"/>
      <c r="F2372" s="176"/>
      <c r="G2372" s="226"/>
      <c r="H2372" s="166"/>
      <c r="I2372" s="166"/>
      <c r="J2372" s="174"/>
      <c r="K2372" s="174"/>
      <c r="L2372" s="176"/>
      <c r="M2372" s="174"/>
    </row>
    <row r="2373" spans="1:13" x14ac:dyDescent="0.2">
      <c r="A2373" s="174"/>
      <c r="B2373" s="174"/>
      <c r="C2373" s="174"/>
      <c r="D2373" s="174"/>
      <c r="E2373" s="174"/>
      <c r="F2373" s="176"/>
      <c r="G2373" s="226"/>
      <c r="H2373" s="166"/>
      <c r="I2373" s="166"/>
      <c r="J2373" s="174"/>
      <c r="K2373" s="174"/>
      <c r="L2373" s="176"/>
      <c r="M2373" s="174"/>
    </row>
    <row r="2374" spans="1:13" x14ac:dyDescent="0.2">
      <c r="A2374" s="174"/>
      <c r="B2374" s="174"/>
      <c r="C2374" s="174"/>
      <c r="D2374" s="174"/>
      <c r="E2374" s="174"/>
      <c r="F2374" s="176"/>
      <c r="G2374" s="226"/>
      <c r="H2374" s="166"/>
      <c r="I2374" s="166"/>
      <c r="J2374" s="174"/>
      <c r="K2374" s="174"/>
      <c r="L2374" s="176"/>
      <c r="M2374" s="174"/>
    </row>
    <row r="2375" spans="1:13" x14ac:dyDescent="0.2">
      <c r="A2375" s="174"/>
      <c r="B2375" s="174"/>
      <c r="C2375" s="174"/>
      <c r="D2375" s="174"/>
      <c r="E2375" s="174"/>
      <c r="F2375" s="176"/>
      <c r="G2375" s="226"/>
      <c r="H2375" s="166"/>
      <c r="I2375" s="166"/>
      <c r="J2375" s="174"/>
      <c r="K2375" s="174"/>
      <c r="L2375" s="176"/>
      <c r="M2375" s="174"/>
    </row>
    <row r="2376" spans="1:13" x14ac:dyDescent="0.2">
      <c r="A2376" s="174"/>
      <c r="B2376" s="174"/>
      <c r="C2376" s="174"/>
      <c r="D2376" s="174"/>
      <c r="E2376" s="174"/>
      <c r="F2376" s="176"/>
      <c r="G2376" s="226"/>
      <c r="H2376" s="166"/>
      <c r="I2376" s="166"/>
      <c r="J2376" s="174"/>
      <c r="K2376" s="174"/>
      <c r="L2376" s="176"/>
      <c r="M2376" s="174"/>
    </row>
    <row r="2377" spans="1:13" x14ac:dyDescent="0.2">
      <c r="A2377" s="174"/>
      <c r="B2377" s="174"/>
      <c r="C2377" s="174"/>
      <c r="D2377" s="174"/>
      <c r="E2377" s="174"/>
      <c r="F2377" s="176"/>
      <c r="G2377" s="226"/>
      <c r="H2377" s="166"/>
      <c r="I2377" s="166"/>
      <c r="J2377" s="174"/>
      <c r="K2377" s="174"/>
      <c r="L2377" s="176"/>
      <c r="M2377" s="174"/>
    </row>
    <row r="2378" spans="1:13" x14ac:dyDescent="0.2">
      <c r="A2378" s="174"/>
      <c r="B2378" s="174"/>
      <c r="C2378" s="174"/>
      <c r="D2378" s="174"/>
      <c r="E2378" s="174"/>
      <c r="F2378" s="176"/>
      <c r="G2378" s="226"/>
      <c r="H2378" s="166"/>
      <c r="I2378" s="166"/>
      <c r="J2378" s="174"/>
      <c r="K2378" s="174"/>
      <c r="L2378" s="176"/>
      <c r="M2378" s="174"/>
    </row>
    <row r="2379" spans="1:13" x14ac:dyDescent="0.2">
      <c r="A2379" s="174"/>
      <c r="B2379" s="174"/>
      <c r="C2379" s="174"/>
      <c r="D2379" s="174"/>
      <c r="E2379" s="174"/>
      <c r="F2379" s="176"/>
      <c r="G2379" s="226"/>
      <c r="H2379" s="166"/>
      <c r="I2379" s="166"/>
      <c r="J2379" s="174"/>
      <c r="K2379" s="174"/>
      <c r="L2379" s="176"/>
      <c r="M2379" s="174"/>
    </row>
    <row r="2380" spans="1:13" x14ac:dyDescent="0.2">
      <c r="A2380" s="174"/>
      <c r="B2380" s="174"/>
      <c r="C2380" s="174"/>
      <c r="D2380" s="174"/>
      <c r="E2380" s="174"/>
      <c r="F2380" s="176"/>
      <c r="G2380" s="226"/>
      <c r="H2380" s="166"/>
      <c r="I2380" s="166"/>
      <c r="J2380" s="174"/>
      <c r="K2380" s="174"/>
      <c r="L2380" s="176"/>
      <c r="M2380" s="174"/>
    </row>
    <row r="2381" spans="1:13" x14ac:dyDescent="0.2">
      <c r="A2381" s="174"/>
      <c r="B2381" s="174"/>
      <c r="C2381" s="174"/>
      <c r="D2381" s="174"/>
      <c r="E2381" s="174"/>
      <c r="F2381" s="176"/>
      <c r="G2381" s="226"/>
      <c r="H2381" s="166"/>
      <c r="I2381" s="166"/>
      <c r="J2381" s="174"/>
      <c r="K2381" s="174"/>
      <c r="L2381" s="176"/>
      <c r="M2381" s="174"/>
    </row>
    <row r="2382" spans="1:13" x14ac:dyDescent="0.2">
      <c r="A2382" s="174"/>
      <c r="B2382" s="174"/>
      <c r="C2382" s="174"/>
      <c r="D2382" s="174"/>
      <c r="E2382" s="174"/>
      <c r="F2382" s="176"/>
      <c r="G2382" s="226"/>
      <c r="H2382" s="166"/>
      <c r="I2382" s="166"/>
      <c r="J2382" s="174"/>
      <c r="K2382" s="174"/>
      <c r="L2382" s="176"/>
      <c r="M2382" s="174"/>
    </row>
    <row r="2383" spans="1:13" x14ac:dyDescent="0.2">
      <c r="A2383" s="174"/>
      <c r="B2383" s="174"/>
      <c r="C2383" s="174"/>
      <c r="D2383" s="174"/>
      <c r="E2383" s="174"/>
      <c r="F2383" s="176"/>
      <c r="G2383" s="226"/>
      <c r="H2383" s="166"/>
      <c r="I2383" s="166"/>
      <c r="J2383" s="174"/>
      <c r="K2383" s="174"/>
      <c r="L2383" s="176"/>
      <c r="M2383" s="174"/>
    </row>
    <row r="2384" spans="1:13" x14ac:dyDescent="0.2">
      <c r="A2384" s="174"/>
      <c r="B2384" s="174"/>
      <c r="C2384" s="174"/>
      <c r="D2384" s="174"/>
      <c r="E2384" s="174"/>
      <c r="F2384" s="176"/>
      <c r="G2384" s="226"/>
      <c r="H2384" s="166"/>
      <c r="I2384" s="166"/>
      <c r="J2384" s="174"/>
      <c r="K2384" s="174"/>
      <c r="L2384" s="176"/>
      <c r="M2384" s="174"/>
    </row>
    <row r="2385" spans="1:13" x14ac:dyDescent="0.2">
      <c r="A2385" s="174"/>
      <c r="B2385" s="174"/>
      <c r="C2385" s="174"/>
      <c r="D2385" s="174"/>
      <c r="E2385" s="174"/>
      <c r="F2385" s="176"/>
      <c r="G2385" s="226"/>
      <c r="H2385" s="166"/>
      <c r="I2385" s="166"/>
      <c r="J2385" s="174"/>
      <c r="K2385" s="174"/>
      <c r="L2385" s="176"/>
      <c r="M2385" s="174"/>
    </row>
    <row r="2386" spans="1:13" x14ac:dyDescent="0.2">
      <c r="A2386" s="174"/>
      <c r="B2386" s="174"/>
      <c r="C2386" s="174"/>
      <c r="D2386" s="174"/>
      <c r="E2386" s="174"/>
      <c r="F2386" s="176"/>
      <c r="G2386" s="226"/>
      <c r="H2386" s="166"/>
      <c r="I2386" s="166"/>
      <c r="J2386" s="174"/>
      <c r="K2386" s="174"/>
      <c r="L2386" s="176"/>
      <c r="M2386" s="174"/>
    </row>
    <row r="2387" spans="1:13" x14ac:dyDescent="0.2">
      <c r="A2387" s="174"/>
      <c r="B2387" s="174"/>
      <c r="C2387" s="174"/>
      <c r="D2387" s="174"/>
      <c r="E2387" s="174"/>
      <c r="F2387" s="176"/>
      <c r="G2387" s="226"/>
      <c r="H2387" s="166"/>
      <c r="I2387" s="166"/>
      <c r="J2387" s="174"/>
      <c r="K2387" s="174"/>
      <c r="L2387" s="176"/>
      <c r="M2387" s="174"/>
    </row>
    <row r="2388" spans="1:13" x14ac:dyDescent="0.2">
      <c r="A2388" s="174"/>
      <c r="B2388" s="174"/>
      <c r="C2388" s="174"/>
      <c r="D2388" s="174"/>
      <c r="E2388" s="174"/>
      <c r="F2388" s="176"/>
      <c r="G2388" s="226"/>
      <c r="H2388" s="166"/>
      <c r="I2388" s="166"/>
      <c r="J2388" s="174"/>
      <c r="K2388" s="174"/>
      <c r="L2388" s="176"/>
      <c r="M2388" s="174"/>
    </row>
    <row r="2389" spans="1:13" x14ac:dyDescent="0.2">
      <c r="A2389" s="174"/>
      <c r="B2389" s="174"/>
      <c r="C2389" s="174"/>
      <c r="D2389" s="174"/>
      <c r="E2389" s="174"/>
      <c r="F2389" s="176"/>
      <c r="G2389" s="226"/>
      <c r="H2389" s="166"/>
      <c r="I2389" s="166"/>
      <c r="J2389" s="174"/>
      <c r="K2389" s="174"/>
      <c r="L2389" s="176"/>
      <c r="M2389" s="174"/>
    </row>
    <row r="2390" spans="1:13" x14ac:dyDescent="0.2">
      <c r="A2390" s="174"/>
      <c r="B2390" s="174"/>
      <c r="C2390" s="174"/>
      <c r="D2390" s="174"/>
      <c r="E2390" s="174"/>
      <c r="F2390" s="176"/>
      <c r="G2390" s="226"/>
      <c r="H2390" s="166"/>
      <c r="I2390" s="166"/>
      <c r="J2390" s="174"/>
      <c r="K2390" s="174"/>
      <c r="L2390" s="176"/>
      <c r="M2390" s="174"/>
    </row>
    <row r="2391" spans="1:13" x14ac:dyDescent="0.2">
      <c r="A2391" s="174"/>
      <c r="B2391" s="174"/>
      <c r="C2391" s="174"/>
      <c r="D2391" s="174"/>
      <c r="E2391" s="174"/>
      <c r="F2391" s="176"/>
      <c r="G2391" s="226"/>
      <c r="H2391" s="166"/>
      <c r="I2391" s="166"/>
      <c r="J2391" s="174"/>
      <c r="K2391" s="174"/>
      <c r="L2391" s="176"/>
      <c r="M2391" s="174"/>
    </row>
    <row r="2392" spans="1:13" x14ac:dyDescent="0.2">
      <c r="A2392" s="174"/>
      <c r="B2392" s="174"/>
      <c r="C2392" s="174"/>
      <c r="D2392" s="174"/>
      <c r="E2392" s="174"/>
      <c r="F2392" s="176"/>
      <c r="G2392" s="226"/>
      <c r="H2392" s="166"/>
      <c r="I2392" s="166"/>
      <c r="J2392" s="174"/>
      <c r="K2392" s="174"/>
      <c r="L2392" s="176"/>
      <c r="M2392" s="174"/>
    </row>
    <row r="2393" spans="1:13" x14ac:dyDescent="0.2">
      <c r="A2393" s="174"/>
      <c r="B2393" s="174"/>
      <c r="C2393" s="174"/>
      <c r="D2393" s="174"/>
      <c r="E2393" s="174"/>
      <c r="F2393" s="176"/>
      <c r="G2393" s="226"/>
      <c r="H2393" s="166"/>
      <c r="I2393" s="166"/>
      <c r="J2393" s="174"/>
      <c r="K2393" s="174"/>
      <c r="L2393" s="176"/>
      <c r="M2393" s="174"/>
    </row>
    <row r="2394" spans="1:13" x14ac:dyDescent="0.2">
      <c r="A2394" s="174"/>
      <c r="B2394" s="174"/>
      <c r="C2394" s="174"/>
      <c r="D2394" s="174"/>
      <c r="E2394" s="174"/>
      <c r="F2394" s="176"/>
      <c r="G2394" s="226"/>
      <c r="H2394" s="166"/>
      <c r="I2394" s="166"/>
      <c r="J2394" s="174"/>
      <c r="K2394" s="174"/>
      <c r="L2394" s="176"/>
      <c r="M2394" s="174"/>
    </row>
    <row r="2395" spans="1:13" x14ac:dyDescent="0.2">
      <c r="A2395" s="174"/>
      <c r="B2395" s="174"/>
      <c r="C2395" s="174"/>
      <c r="D2395" s="174"/>
      <c r="E2395" s="174"/>
      <c r="F2395" s="176"/>
      <c r="G2395" s="226"/>
      <c r="H2395" s="166"/>
      <c r="I2395" s="166"/>
      <c r="J2395" s="174"/>
      <c r="K2395" s="174"/>
      <c r="L2395" s="176"/>
      <c r="M2395" s="174"/>
    </row>
    <row r="2396" spans="1:13" x14ac:dyDescent="0.2">
      <c r="A2396" s="174"/>
      <c r="B2396" s="174"/>
      <c r="C2396" s="174"/>
      <c r="D2396" s="174"/>
      <c r="E2396" s="174"/>
      <c r="F2396" s="176"/>
      <c r="G2396" s="226"/>
      <c r="H2396" s="166"/>
      <c r="I2396" s="166"/>
      <c r="J2396" s="174"/>
      <c r="K2396" s="174"/>
      <c r="L2396" s="176"/>
      <c r="M2396" s="174"/>
    </row>
    <row r="2397" spans="1:13" x14ac:dyDescent="0.2">
      <c r="A2397" s="174"/>
      <c r="B2397" s="174"/>
      <c r="C2397" s="174"/>
      <c r="D2397" s="174"/>
      <c r="E2397" s="174"/>
      <c r="F2397" s="176"/>
      <c r="G2397" s="226"/>
      <c r="H2397" s="166"/>
      <c r="I2397" s="166"/>
      <c r="J2397" s="174"/>
      <c r="K2397" s="174"/>
      <c r="L2397" s="176"/>
      <c r="M2397" s="174"/>
    </row>
    <row r="2398" spans="1:13" x14ac:dyDescent="0.2">
      <c r="A2398" s="174"/>
      <c r="B2398" s="174"/>
      <c r="C2398" s="174"/>
      <c r="D2398" s="174"/>
      <c r="E2398" s="174"/>
      <c r="F2398" s="176"/>
      <c r="G2398" s="226"/>
      <c r="H2398" s="166"/>
      <c r="I2398" s="166"/>
      <c r="J2398" s="174"/>
      <c r="K2398" s="174"/>
      <c r="L2398" s="176"/>
      <c r="M2398" s="174"/>
    </row>
    <row r="2399" spans="1:13" x14ac:dyDescent="0.2">
      <c r="A2399" s="174"/>
      <c r="B2399" s="174"/>
      <c r="C2399" s="174"/>
      <c r="D2399" s="174"/>
      <c r="E2399" s="174"/>
      <c r="F2399" s="176"/>
      <c r="G2399" s="226"/>
      <c r="H2399" s="166"/>
      <c r="I2399" s="166"/>
      <c r="J2399" s="174"/>
      <c r="K2399" s="174"/>
      <c r="L2399" s="176"/>
      <c r="M2399" s="174"/>
    </row>
    <row r="2400" spans="1:13" x14ac:dyDescent="0.2">
      <c r="A2400" s="174"/>
      <c r="B2400" s="174"/>
      <c r="C2400" s="174"/>
      <c r="D2400" s="174"/>
      <c r="E2400" s="174"/>
      <c r="F2400" s="176"/>
      <c r="G2400" s="226"/>
      <c r="H2400" s="166"/>
      <c r="I2400" s="166"/>
      <c r="J2400" s="174"/>
      <c r="K2400" s="174"/>
      <c r="L2400" s="176"/>
      <c r="M2400" s="174"/>
    </row>
    <row r="2401" spans="1:13" x14ac:dyDescent="0.2">
      <c r="A2401" s="174"/>
      <c r="B2401" s="174"/>
      <c r="C2401" s="174"/>
      <c r="D2401" s="174"/>
      <c r="E2401" s="174"/>
      <c r="F2401" s="176"/>
      <c r="G2401" s="226"/>
      <c r="H2401" s="166"/>
      <c r="I2401" s="166"/>
      <c r="J2401" s="174"/>
      <c r="K2401" s="174"/>
      <c r="L2401" s="176"/>
      <c r="M2401" s="174"/>
    </row>
    <row r="2402" spans="1:13" x14ac:dyDescent="0.2">
      <c r="A2402" s="174"/>
      <c r="B2402" s="174"/>
      <c r="C2402" s="174"/>
      <c r="D2402" s="174"/>
      <c r="E2402" s="174"/>
      <c r="F2402" s="176"/>
      <c r="G2402" s="226"/>
      <c r="H2402" s="166"/>
      <c r="I2402" s="166"/>
      <c r="J2402" s="174"/>
      <c r="K2402" s="174"/>
      <c r="L2402" s="176"/>
      <c r="M2402" s="174"/>
    </row>
    <row r="2403" spans="1:13" x14ac:dyDescent="0.2">
      <c r="A2403" s="174"/>
      <c r="B2403" s="174"/>
      <c r="C2403" s="174"/>
      <c r="D2403" s="174"/>
      <c r="E2403" s="174"/>
      <c r="F2403" s="176"/>
      <c r="G2403" s="226"/>
      <c r="H2403" s="166"/>
      <c r="I2403" s="166"/>
      <c r="J2403" s="174"/>
      <c r="K2403" s="174"/>
      <c r="L2403" s="176"/>
      <c r="M2403" s="174"/>
    </row>
    <row r="2404" spans="1:13" x14ac:dyDescent="0.2">
      <c r="A2404" s="174"/>
      <c r="B2404" s="174"/>
      <c r="C2404" s="174"/>
      <c r="D2404" s="174"/>
      <c r="E2404" s="174"/>
      <c r="F2404" s="176"/>
      <c r="G2404" s="226"/>
      <c r="H2404" s="166"/>
      <c r="I2404" s="166"/>
      <c r="J2404" s="174"/>
      <c r="K2404" s="174"/>
      <c r="L2404" s="176"/>
      <c r="M2404" s="174"/>
    </row>
    <row r="2405" spans="1:13" x14ac:dyDescent="0.2">
      <c r="A2405" s="174"/>
      <c r="B2405" s="174"/>
      <c r="C2405" s="174"/>
      <c r="D2405" s="174"/>
      <c r="E2405" s="174"/>
      <c r="F2405" s="176"/>
      <c r="G2405" s="226"/>
      <c r="H2405" s="166"/>
      <c r="I2405" s="166"/>
      <c r="J2405" s="174"/>
      <c r="K2405" s="174"/>
      <c r="L2405" s="176"/>
      <c r="M2405" s="174"/>
    </row>
    <row r="2406" spans="1:13" x14ac:dyDescent="0.2">
      <c r="A2406" s="174"/>
      <c r="B2406" s="174"/>
      <c r="C2406" s="174"/>
      <c r="D2406" s="174"/>
      <c r="E2406" s="174"/>
      <c r="F2406" s="176"/>
      <c r="G2406" s="226"/>
      <c r="H2406" s="166"/>
      <c r="I2406" s="166"/>
      <c r="J2406" s="174"/>
      <c r="K2406" s="174"/>
      <c r="L2406" s="176"/>
      <c r="M2406" s="174"/>
    </row>
    <row r="2407" spans="1:13" x14ac:dyDescent="0.2">
      <c r="A2407" s="174"/>
      <c r="B2407" s="174"/>
      <c r="C2407" s="174"/>
      <c r="D2407" s="174"/>
      <c r="E2407" s="174"/>
      <c r="F2407" s="176"/>
      <c r="G2407" s="226"/>
      <c r="H2407" s="166"/>
      <c r="I2407" s="166"/>
      <c r="J2407" s="174"/>
      <c r="K2407" s="174"/>
      <c r="L2407" s="176"/>
      <c r="M2407" s="174"/>
    </row>
    <row r="2408" spans="1:13" x14ac:dyDescent="0.2">
      <c r="A2408" s="174"/>
      <c r="B2408" s="174"/>
      <c r="C2408" s="174"/>
      <c r="D2408" s="174"/>
      <c r="E2408" s="174"/>
      <c r="F2408" s="176"/>
      <c r="G2408" s="226"/>
      <c r="H2408" s="166"/>
      <c r="I2408" s="166"/>
      <c r="J2408" s="174"/>
      <c r="K2408" s="174"/>
      <c r="L2408" s="176"/>
      <c r="M2408" s="174"/>
    </row>
    <row r="2409" spans="1:13" x14ac:dyDescent="0.2">
      <c r="A2409" s="174"/>
      <c r="B2409" s="174"/>
      <c r="C2409" s="174"/>
      <c r="D2409" s="174"/>
      <c r="E2409" s="174"/>
      <c r="F2409" s="176"/>
      <c r="G2409" s="226"/>
      <c r="H2409" s="166"/>
      <c r="I2409" s="166"/>
      <c r="J2409" s="174"/>
      <c r="K2409" s="174"/>
      <c r="L2409" s="176"/>
      <c r="M2409" s="174"/>
    </row>
    <row r="2410" spans="1:13" x14ac:dyDescent="0.2">
      <c r="A2410" s="174"/>
      <c r="B2410" s="174"/>
      <c r="C2410" s="174"/>
      <c r="D2410" s="174"/>
      <c r="E2410" s="174"/>
      <c r="F2410" s="176"/>
      <c r="G2410" s="226"/>
      <c r="H2410" s="166"/>
      <c r="I2410" s="166"/>
      <c r="J2410" s="174"/>
      <c r="K2410" s="174"/>
      <c r="L2410" s="176"/>
      <c r="M2410" s="174"/>
    </row>
    <row r="2411" spans="1:13" x14ac:dyDescent="0.2">
      <c r="A2411" s="174"/>
      <c r="B2411" s="174"/>
      <c r="C2411" s="174"/>
      <c r="D2411" s="174"/>
      <c r="E2411" s="174"/>
      <c r="F2411" s="176"/>
      <c r="G2411" s="226"/>
      <c r="H2411" s="166"/>
      <c r="I2411" s="166"/>
      <c r="J2411" s="174"/>
      <c r="K2411" s="174"/>
      <c r="L2411" s="176"/>
      <c r="M2411" s="174"/>
    </row>
    <row r="2412" spans="1:13" x14ac:dyDescent="0.2">
      <c r="A2412" s="174"/>
      <c r="B2412" s="174"/>
      <c r="C2412" s="174"/>
      <c r="D2412" s="174"/>
      <c r="E2412" s="174"/>
      <c r="F2412" s="176"/>
      <c r="G2412" s="226"/>
      <c r="H2412" s="166"/>
      <c r="I2412" s="166"/>
      <c r="J2412" s="174"/>
      <c r="K2412" s="174"/>
      <c r="L2412" s="176"/>
      <c r="M2412" s="174"/>
    </row>
    <row r="2413" spans="1:13" x14ac:dyDescent="0.2">
      <c r="A2413" s="174"/>
      <c r="B2413" s="174"/>
      <c r="C2413" s="174"/>
      <c r="D2413" s="174"/>
      <c r="E2413" s="174"/>
      <c r="F2413" s="176"/>
      <c r="G2413" s="226"/>
      <c r="H2413" s="166"/>
      <c r="I2413" s="166"/>
      <c r="J2413" s="174"/>
      <c r="K2413" s="174"/>
      <c r="L2413" s="176"/>
      <c r="M2413" s="174"/>
    </row>
    <row r="2414" spans="1:13" x14ac:dyDescent="0.2">
      <c r="A2414" s="174"/>
      <c r="B2414" s="174"/>
      <c r="C2414" s="174"/>
      <c r="D2414" s="174"/>
      <c r="E2414" s="174"/>
      <c r="F2414" s="176"/>
      <c r="G2414" s="226"/>
      <c r="H2414" s="166"/>
      <c r="I2414" s="166"/>
      <c r="J2414" s="174"/>
      <c r="K2414" s="174"/>
      <c r="L2414" s="176"/>
      <c r="M2414" s="174"/>
    </row>
    <row r="2415" spans="1:13" x14ac:dyDescent="0.2">
      <c r="A2415" s="174"/>
      <c r="B2415" s="174"/>
      <c r="C2415" s="174"/>
      <c r="D2415" s="174"/>
      <c r="E2415" s="174"/>
      <c r="F2415" s="176"/>
      <c r="G2415" s="226"/>
      <c r="H2415" s="166"/>
      <c r="I2415" s="166"/>
      <c r="J2415" s="174"/>
      <c r="K2415" s="174"/>
      <c r="L2415" s="176"/>
      <c r="M2415" s="174"/>
    </row>
    <row r="2416" spans="1:13" x14ac:dyDescent="0.2">
      <c r="A2416" s="174"/>
      <c r="B2416" s="174"/>
      <c r="C2416" s="174"/>
      <c r="D2416" s="174"/>
      <c r="E2416" s="174"/>
      <c r="F2416" s="176"/>
      <c r="G2416" s="226"/>
      <c r="H2416" s="166"/>
      <c r="I2416" s="166"/>
      <c r="J2416" s="174"/>
      <c r="K2416" s="174"/>
      <c r="L2416" s="176"/>
      <c r="M2416" s="174"/>
    </row>
    <row r="2417" spans="1:13" x14ac:dyDescent="0.2">
      <c r="A2417" s="174"/>
      <c r="B2417" s="174"/>
      <c r="C2417" s="174"/>
      <c r="D2417" s="174"/>
      <c r="E2417" s="174"/>
      <c r="F2417" s="176"/>
      <c r="G2417" s="226"/>
      <c r="H2417" s="166"/>
      <c r="I2417" s="166"/>
      <c r="J2417" s="174"/>
      <c r="K2417" s="174"/>
      <c r="L2417" s="176"/>
      <c r="M2417" s="174"/>
    </row>
    <row r="2418" spans="1:13" x14ac:dyDescent="0.2">
      <c r="A2418" s="174"/>
      <c r="B2418" s="174"/>
      <c r="C2418" s="174"/>
      <c r="D2418" s="174"/>
      <c r="E2418" s="174"/>
      <c r="F2418" s="176"/>
      <c r="G2418" s="226"/>
      <c r="H2418" s="166"/>
      <c r="I2418" s="166"/>
      <c r="J2418" s="174"/>
      <c r="K2418" s="174"/>
      <c r="L2418" s="176"/>
      <c r="M2418" s="174"/>
    </row>
    <row r="2419" spans="1:13" x14ac:dyDescent="0.2">
      <c r="A2419" s="174"/>
      <c r="B2419" s="174"/>
      <c r="C2419" s="174"/>
      <c r="D2419" s="174"/>
      <c r="E2419" s="174"/>
      <c r="F2419" s="176"/>
      <c r="G2419" s="226"/>
      <c r="H2419" s="166"/>
      <c r="I2419" s="166"/>
      <c r="J2419" s="174"/>
      <c r="K2419" s="174"/>
      <c r="L2419" s="176"/>
      <c r="M2419" s="174"/>
    </row>
    <row r="2420" spans="1:13" x14ac:dyDescent="0.2">
      <c r="A2420" s="174"/>
      <c r="B2420" s="174"/>
      <c r="C2420" s="174"/>
      <c r="D2420" s="174"/>
      <c r="E2420" s="174"/>
      <c r="F2420" s="176"/>
      <c r="G2420" s="226"/>
      <c r="H2420" s="166"/>
      <c r="I2420" s="166"/>
      <c r="J2420" s="174"/>
      <c r="K2420" s="174"/>
      <c r="L2420" s="176"/>
      <c r="M2420" s="174"/>
    </row>
    <row r="2421" spans="1:13" x14ac:dyDescent="0.2">
      <c r="A2421" s="174"/>
      <c r="B2421" s="174"/>
      <c r="C2421" s="174"/>
      <c r="D2421" s="174"/>
      <c r="E2421" s="174"/>
      <c r="F2421" s="176"/>
      <c r="G2421" s="226"/>
      <c r="H2421" s="166"/>
      <c r="I2421" s="166"/>
      <c r="J2421" s="174"/>
      <c r="K2421" s="174"/>
      <c r="L2421" s="176"/>
      <c r="M2421" s="174"/>
    </row>
    <row r="2422" spans="1:13" x14ac:dyDescent="0.2">
      <c r="A2422" s="174"/>
      <c r="B2422" s="174"/>
      <c r="C2422" s="174"/>
      <c r="D2422" s="174"/>
      <c r="E2422" s="174"/>
      <c r="F2422" s="176"/>
      <c r="G2422" s="226"/>
      <c r="H2422" s="166"/>
      <c r="I2422" s="166"/>
      <c r="J2422" s="174"/>
      <c r="K2422" s="174"/>
      <c r="L2422" s="176"/>
      <c r="M2422" s="174"/>
    </row>
    <row r="2423" spans="1:13" x14ac:dyDescent="0.2">
      <c r="A2423" s="174"/>
      <c r="B2423" s="174"/>
      <c r="C2423" s="174"/>
      <c r="D2423" s="174"/>
      <c r="E2423" s="174"/>
      <c r="F2423" s="176"/>
      <c r="G2423" s="226"/>
      <c r="H2423" s="166"/>
      <c r="I2423" s="166"/>
      <c r="J2423" s="174"/>
      <c r="K2423" s="174"/>
      <c r="L2423" s="176"/>
      <c r="M2423" s="174"/>
    </row>
    <row r="2424" spans="1:13" x14ac:dyDescent="0.2">
      <c r="A2424" s="174"/>
      <c r="B2424" s="174"/>
      <c r="C2424" s="174"/>
      <c r="D2424" s="174"/>
      <c r="E2424" s="174"/>
      <c r="F2424" s="176"/>
      <c r="G2424" s="226"/>
      <c r="H2424" s="166"/>
      <c r="I2424" s="166"/>
      <c r="J2424" s="174"/>
      <c r="K2424" s="174"/>
      <c r="L2424" s="176"/>
      <c r="M2424" s="174"/>
    </row>
    <row r="2425" spans="1:13" x14ac:dyDescent="0.2">
      <c r="A2425" s="174"/>
      <c r="B2425" s="174"/>
      <c r="C2425" s="174"/>
      <c r="D2425" s="174"/>
      <c r="E2425" s="174"/>
      <c r="F2425" s="176"/>
      <c r="G2425" s="226"/>
      <c r="H2425" s="166"/>
      <c r="I2425" s="166"/>
      <c r="J2425" s="174"/>
      <c r="K2425" s="174"/>
      <c r="L2425" s="176"/>
      <c r="M2425" s="174"/>
    </row>
    <row r="2426" spans="1:13" x14ac:dyDescent="0.2">
      <c r="A2426" s="174"/>
      <c r="B2426" s="174"/>
      <c r="C2426" s="174"/>
      <c r="D2426" s="174"/>
      <c r="E2426" s="174"/>
      <c r="F2426" s="176"/>
      <c r="G2426" s="226"/>
      <c r="H2426" s="166"/>
      <c r="I2426" s="166"/>
      <c r="J2426" s="174"/>
      <c r="K2426" s="174"/>
      <c r="L2426" s="176"/>
      <c r="M2426" s="174"/>
    </row>
    <row r="2427" spans="1:13" x14ac:dyDescent="0.2">
      <c r="A2427" s="174"/>
      <c r="B2427" s="174"/>
      <c r="C2427" s="174"/>
      <c r="D2427" s="174"/>
      <c r="E2427" s="174"/>
      <c r="F2427" s="176"/>
      <c r="G2427" s="226"/>
      <c r="H2427" s="166"/>
      <c r="I2427" s="166"/>
      <c r="J2427" s="174"/>
      <c r="K2427" s="174"/>
      <c r="L2427" s="176"/>
      <c r="M2427" s="174"/>
    </row>
    <row r="2428" spans="1:13" x14ac:dyDescent="0.2">
      <c r="A2428" s="174"/>
      <c r="B2428" s="174"/>
      <c r="C2428" s="174"/>
      <c r="D2428" s="174"/>
      <c r="E2428" s="174"/>
      <c r="F2428" s="176"/>
      <c r="G2428" s="226"/>
      <c r="H2428" s="166"/>
      <c r="I2428" s="166"/>
      <c r="J2428" s="174"/>
      <c r="K2428" s="174"/>
      <c r="L2428" s="176"/>
      <c r="M2428" s="174"/>
    </row>
    <row r="2429" spans="1:13" x14ac:dyDescent="0.2">
      <c r="A2429" s="174"/>
      <c r="B2429" s="174"/>
      <c r="C2429" s="174"/>
      <c r="D2429" s="174"/>
      <c r="E2429" s="174"/>
      <c r="F2429" s="176"/>
      <c r="G2429" s="226"/>
      <c r="H2429" s="166"/>
      <c r="I2429" s="166"/>
      <c r="J2429" s="174"/>
      <c r="K2429" s="174"/>
      <c r="L2429" s="176"/>
      <c r="M2429" s="174"/>
    </row>
    <row r="2430" spans="1:13" x14ac:dyDescent="0.2">
      <c r="A2430" s="174"/>
      <c r="B2430" s="174"/>
      <c r="C2430" s="174"/>
      <c r="D2430" s="174"/>
      <c r="E2430" s="174"/>
      <c r="F2430" s="176"/>
      <c r="G2430" s="226"/>
      <c r="H2430" s="166"/>
      <c r="I2430" s="166"/>
      <c r="J2430" s="174"/>
      <c r="K2430" s="174"/>
      <c r="L2430" s="176"/>
      <c r="M2430" s="174"/>
    </row>
    <row r="2431" spans="1:13" x14ac:dyDescent="0.2">
      <c r="A2431" s="174"/>
      <c r="B2431" s="174"/>
      <c r="C2431" s="174"/>
      <c r="D2431" s="174"/>
      <c r="E2431" s="174"/>
      <c r="F2431" s="176"/>
      <c r="G2431" s="226"/>
      <c r="H2431" s="166"/>
      <c r="I2431" s="166"/>
      <c r="J2431" s="174"/>
      <c r="K2431" s="174"/>
      <c r="L2431" s="176"/>
      <c r="M2431" s="174"/>
    </row>
    <row r="2432" spans="1:13" x14ac:dyDescent="0.2">
      <c r="A2432" s="174"/>
      <c r="B2432" s="174"/>
      <c r="C2432" s="174"/>
      <c r="D2432" s="174"/>
      <c r="E2432" s="174"/>
      <c r="F2432" s="176"/>
      <c r="G2432" s="226"/>
      <c r="H2432" s="166"/>
      <c r="I2432" s="166"/>
      <c r="J2432" s="174"/>
      <c r="K2432" s="174"/>
      <c r="L2432" s="176"/>
      <c r="M2432" s="174"/>
    </row>
    <row r="2433" spans="1:13" x14ac:dyDescent="0.2">
      <c r="A2433" s="174"/>
      <c r="B2433" s="174"/>
      <c r="C2433" s="174"/>
      <c r="D2433" s="174"/>
      <c r="E2433" s="174"/>
      <c r="F2433" s="176"/>
      <c r="G2433" s="226"/>
      <c r="H2433" s="166"/>
      <c r="I2433" s="166"/>
      <c r="J2433" s="174"/>
      <c r="K2433" s="174"/>
      <c r="L2433" s="176"/>
      <c r="M2433" s="174"/>
    </row>
    <row r="2434" spans="1:13" x14ac:dyDescent="0.2">
      <c r="A2434" s="174"/>
      <c r="B2434" s="174"/>
      <c r="C2434" s="174"/>
      <c r="D2434" s="174"/>
      <c r="E2434" s="174"/>
      <c r="F2434" s="176"/>
      <c r="G2434" s="226"/>
      <c r="H2434" s="166"/>
      <c r="I2434" s="166"/>
      <c r="J2434" s="174"/>
      <c r="K2434" s="174"/>
      <c r="L2434" s="176"/>
      <c r="M2434" s="174"/>
    </row>
    <row r="2435" spans="1:13" x14ac:dyDescent="0.2">
      <c r="A2435" s="174"/>
      <c r="B2435" s="174"/>
      <c r="C2435" s="174"/>
      <c r="D2435" s="174"/>
      <c r="E2435" s="174"/>
      <c r="F2435" s="176"/>
      <c r="G2435" s="226"/>
      <c r="H2435" s="166"/>
      <c r="I2435" s="166"/>
      <c r="J2435" s="174"/>
      <c r="K2435" s="174"/>
      <c r="L2435" s="176"/>
      <c r="M2435" s="174"/>
    </row>
    <row r="2436" spans="1:13" x14ac:dyDescent="0.2">
      <c r="A2436" s="174"/>
      <c r="B2436" s="174"/>
      <c r="C2436" s="174"/>
      <c r="D2436" s="174"/>
      <c r="E2436" s="174"/>
      <c r="F2436" s="176"/>
      <c r="G2436" s="226"/>
      <c r="H2436" s="166"/>
      <c r="I2436" s="166"/>
      <c r="J2436" s="174"/>
      <c r="K2436" s="174"/>
      <c r="L2436" s="176"/>
      <c r="M2436" s="174"/>
    </row>
    <row r="2437" spans="1:13" x14ac:dyDescent="0.2">
      <c r="A2437" s="174"/>
      <c r="B2437" s="174"/>
      <c r="C2437" s="174"/>
      <c r="D2437" s="174"/>
      <c r="E2437" s="174"/>
      <c r="F2437" s="176"/>
      <c r="G2437" s="226"/>
      <c r="H2437" s="166"/>
      <c r="I2437" s="166"/>
      <c r="J2437" s="174"/>
      <c r="K2437" s="174"/>
      <c r="L2437" s="176"/>
      <c r="M2437" s="174"/>
    </row>
    <row r="2438" spans="1:13" x14ac:dyDescent="0.2">
      <c r="A2438" s="174"/>
      <c r="B2438" s="174"/>
      <c r="C2438" s="174"/>
      <c r="D2438" s="174"/>
      <c r="E2438" s="174"/>
      <c r="F2438" s="176"/>
      <c r="G2438" s="226"/>
      <c r="H2438" s="166"/>
      <c r="I2438" s="166"/>
      <c r="J2438" s="174"/>
      <c r="K2438" s="174"/>
      <c r="L2438" s="176"/>
      <c r="M2438" s="174"/>
    </row>
    <row r="2439" spans="1:13" x14ac:dyDescent="0.2">
      <c r="A2439" s="174"/>
      <c r="B2439" s="174"/>
      <c r="C2439" s="174"/>
      <c r="D2439" s="174"/>
      <c r="E2439" s="174"/>
      <c r="F2439" s="176"/>
      <c r="G2439" s="226"/>
      <c r="H2439" s="166"/>
      <c r="I2439" s="166"/>
      <c r="J2439" s="174"/>
      <c r="K2439" s="174"/>
      <c r="L2439" s="176"/>
      <c r="M2439" s="174"/>
    </row>
    <row r="2440" spans="1:13" x14ac:dyDescent="0.2">
      <c r="A2440" s="174"/>
      <c r="B2440" s="174"/>
      <c r="C2440" s="174"/>
      <c r="D2440" s="174"/>
      <c r="E2440" s="174"/>
      <c r="F2440" s="176"/>
      <c r="G2440" s="226"/>
      <c r="H2440" s="166"/>
      <c r="I2440" s="166"/>
      <c r="J2440" s="174"/>
      <c r="K2440" s="174"/>
      <c r="L2440" s="176"/>
      <c r="M2440" s="174"/>
    </row>
    <row r="2441" spans="1:13" x14ac:dyDescent="0.2">
      <c r="A2441" s="174"/>
      <c r="B2441" s="174"/>
      <c r="C2441" s="174"/>
      <c r="D2441" s="174"/>
      <c r="E2441" s="174"/>
      <c r="F2441" s="176"/>
      <c r="G2441" s="226"/>
      <c r="H2441" s="166"/>
      <c r="I2441" s="166"/>
      <c r="J2441" s="174"/>
      <c r="K2441" s="174"/>
      <c r="L2441" s="176"/>
      <c r="M2441" s="174"/>
    </row>
    <row r="2442" spans="1:13" x14ac:dyDescent="0.2">
      <c r="A2442" s="174"/>
      <c r="B2442" s="174"/>
      <c r="C2442" s="174"/>
      <c r="D2442" s="174"/>
      <c r="E2442" s="174"/>
      <c r="F2442" s="176"/>
      <c r="G2442" s="226"/>
      <c r="H2442" s="166"/>
      <c r="I2442" s="166"/>
      <c r="J2442" s="174"/>
      <c r="K2442" s="174"/>
      <c r="L2442" s="176"/>
      <c r="M2442" s="174"/>
    </row>
    <row r="2443" spans="1:13" x14ac:dyDescent="0.2">
      <c r="A2443" s="174"/>
      <c r="B2443" s="174"/>
      <c r="C2443" s="174"/>
      <c r="D2443" s="174"/>
      <c r="E2443" s="174"/>
      <c r="F2443" s="176"/>
      <c r="G2443" s="226"/>
      <c r="H2443" s="166"/>
      <c r="I2443" s="166"/>
      <c r="J2443" s="174"/>
      <c r="K2443" s="174"/>
      <c r="L2443" s="176"/>
      <c r="M2443" s="174"/>
    </row>
    <row r="2444" spans="1:13" x14ac:dyDescent="0.2">
      <c r="A2444" s="174"/>
      <c r="B2444" s="174"/>
      <c r="C2444" s="174"/>
      <c r="D2444" s="174"/>
      <c r="E2444" s="174"/>
      <c r="F2444" s="176"/>
      <c r="G2444" s="226"/>
      <c r="H2444" s="166"/>
      <c r="I2444" s="166"/>
      <c r="J2444" s="174"/>
      <c r="K2444" s="174"/>
      <c r="L2444" s="176"/>
      <c r="M2444" s="174"/>
    </row>
    <row r="2445" spans="1:13" x14ac:dyDescent="0.2">
      <c r="A2445" s="174"/>
      <c r="B2445" s="174"/>
      <c r="C2445" s="174"/>
      <c r="D2445" s="174"/>
      <c r="E2445" s="174"/>
      <c r="F2445" s="176"/>
      <c r="G2445" s="226"/>
      <c r="H2445" s="166"/>
      <c r="I2445" s="166"/>
      <c r="J2445" s="174"/>
      <c r="K2445" s="174"/>
      <c r="L2445" s="176"/>
      <c r="M2445" s="174"/>
    </row>
    <row r="2446" spans="1:13" x14ac:dyDescent="0.2">
      <c r="A2446" s="174"/>
      <c r="B2446" s="174"/>
      <c r="C2446" s="174"/>
      <c r="D2446" s="174"/>
      <c r="E2446" s="174"/>
      <c r="F2446" s="176"/>
      <c r="G2446" s="226"/>
      <c r="H2446" s="166"/>
      <c r="I2446" s="166"/>
      <c r="J2446" s="174"/>
      <c r="K2446" s="174"/>
      <c r="L2446" s="176"/>
      <c r="M2446" s="174"/>
    </row>
    <row r="2447" spans="1:13" x14ac:dyDescent="0.2">
      <c r="A2447" s="174"/>
      <c r="B2447" s="174"/>
      <c r="C2447" s="174"/>
      <c r="D2447" s="174"/>
      <c r="E2447" s="174"/>
      <c r="F2447" s="176"/>
      <c r="G2447" s="226"/>
      <c r="H2447" s="166"/>
      <c r="I2447" s="166"/>
      <c r="J2447" s="174"/>
      <c r="K2447" s="174"/>
      <c r="L2447" s="176"/>
      <c r="M2447" s="174"/>
    </row>
    <row r="2448" spans="1:13" x14ac:dyDescent="0.2">
      <c r="A2448" s="174"/>
      <c r="B2448" s="174"/>
      <c r="C2448" s="174"/>
      <c r="D2448" s="174"/>
      <c r="E2448" s="174"/>
      <c r="F2448" s="176"/>
      <c r="G2448" s="226"/>
      <c r="H2448" s="166"/>
      <c r="I2448" s="166"/>
      <c r="J2448" s="174"/>
      <c r="K2448" s="174"/>
      <c r="L2448" s="176"/>
      <c r="M2448" s="174"/>
    </row>
    <row r="2449" spans="1:13" x14ac:dyDescent="0.2">
      <c r="A2449" s="174"/>
      <c r="B2449" s="174"/>
      <c r="C2449" s="174"/>
      <c r="D2449" s="174"/>
      <c r="E2449" s="174"/>
      <c r="F2449" s="176"/>
      <c r="G2449" s="226"/>
      <c r="H2449" s="166"/>
      <c r="I2449" s="166"/>
      <c r="J2449" s="174"/>
      <c r="K2449" s="174"/>
      <c r="L2449" s="176"/>
      <c r="M2449" s="174"/>
    </row>
    <row r="2450" spans="1:13" x14ac:dyDescent="0.2">
      <c r="A2450" s="174"/>
      <c r="B2450" s="174"/>
      <c r="C2450" s="174"/>
      <c r="D2450" s="174"/>
      <c r="E2450" s="174"/>
      <c r="F2450" s="176"/>
      <c r="G2450" s="226"/>
      <c r="H2450" s="166"/>
      <c r="I2450" s="166"/>
      <c r="J2450" s="174"/>
      <c r="K2450" s="174"/>
      <c r="L2450" s="176"/>
      <c r="M2450" s="174"/>
    </row>
    <row r="2451" spans="1:13" x14ac:dyDescent="0.2">
      <c r="A2451" s="174"/>
      <c r="B2451" s="174"/>
      <c r="C2451" s="174"/>
      <c r="D2451" s="174"/>
      <c r="E2451" s="174"/>
      <c r="F2451" s="176"/>
      <c r="G2451" s="226"/>
      <c r="H2451" s="166"/>
      <c r="I2451" s="166"/>
      <c r="J2451" s="174"/>
      <c r="K2451" s="174"/>
      <c r="L2451" s="176"/>
      <c r="M2451" s="174"/>
    </row>
    <row r="2452" spans="1:13" x14ac:dyDescent="0.2">
      <c r="A2452" s="174"/>
      <c r="B2452" s="174"/>
      <c r="C2452" s="174"/>
      <c r="D2452" s="174"/>
      <c r="E2452" s="174"/>
      <c r="F2452" s="176"/>
      <c r="G2452" s="226"/>
      <c r="H2452" s="166"/>
      <c r="I2452" s="166"/>
      <c r="J2452" s="174"/>
      <c r="K2452" s="174"/>
      <c r="L2452" s="176"/>
      <c r="M2452" s="174"/>
    </row>
    <row r="2453" spans="1:13" x14ac:dyDescent="0.2">
      <c r="A2453" s="174"/>
      <c r="B2453" s="174"/>
      <c r="C2453" s="174"/>
      <c r="D2453" s="174"/>
      <c r="E2453" s="174"/>
      <c r="F2453" s="176"/>
      <c r="G2453" s="226"/>
      <c r="H2453" s="166"/>
      <c r="I2453" s="166"/>
      <c r="J2453" s="174"/>
      <c r="K2453" s="174"/>
      <c r="L2453" s="176"/>
      <c r="M2453" s="174"/>
    </row>
    <row r="2454" spans="1:13" x14ac:dyDescent="0.2">
      <c r="A2454" s="174"/>
      <c r="B2454" s="174"/>
      <c r="C2454" s="174"/>
      <c r="D2454" s="174"/>
      <c r="E2454" s="174"/>
      <c r="F2454" s="176"/>
      <c r="G2454" s="226"/>
      <c r="H2454" s="166"/>
      <c r="I2454" s="166"/>
      <c r="J2454" s="174"/>
      <c r="K2454" s="174"/>
      <c r="L2454" s="176"/>
      <c r="M2454" s="174"/>
    </row>
    <row r="2455" spans="1:13" x14ac:dyDescent="0.2">
      <c r="A2455" s="174"/>
      <c r="B2455" s="174"/>
      <c r="C2455" s="174"/>
      <c r="D2455" s="174"/>
      <c r="E2455" s="174"/>
      <c r="F2455" s="176"/>
      <c r="G2455" s="226"/>
      <c r="H2455" s="166"/>
      <c r="I2455" s="166"/>
      <c r="J2455" s="174"/>
      <c r="K2455" s="174"/>
      <c r="L2455" s="176"/>
      <c r="M2455" s="174"/>
    </row>
    <row r="2456" spans="1:13" x14ac:dyDescent="0.2">
      <c r="A2456" s="174"/>
      <c r="B2456" s="174"/>
      <c r="C2456" s="174"/>
      <c r="D2456" s="174"/>
      <c r="E2456" s="174"/>
      <c r="F2456" s="176"/>
      <c r="G2456" s="226"/>
      <c r="H2456" s="166"/>
      <c r="I2456" s="166"/>
      <c r="J2456" s="174"/>
      <c r="K2456" s="174"/>
      <c r="L2456" s="176"/>
      <c r="M2456" s="174"/>
    </row>
    <row r="2457" spans="1:13" x14ac:dyDescent="0.2">
      <c r="A2457" s="174"/>
      <c r="B2457" s="174"/>
      <c r="C2457" s="174"/>
      <c r="D2457" s="174"/>
      <c r="E2457" s="174"/>
      <c r="F2457" s="176"/>
      <c r="G2457" s="226"/>
      <c r="H2457" s="166"/>
      <c r="I2457" s="166"/>
      <c r="J2457" s="174"/>
      <c r="K2457" s="174"/>
      <c r="L2457" s="176"/>
      <c r="M2457" s="174"/>
    </row>
    <row r="2458" spans="1:13" x14ac:dyDescent="0.2">
      <c r="A2458" s="174"/>
      <c r="B2458" s="174"/>
      <c r="C2458" s="174"/>
      <c r="D2458" s="174"/>
      <c r="E2458" s="174"/>
      <c r="F2458" s="176"/>
      <c r="G2458" s="226"/>
      <c r="H2458" s="166"/>
      <c r="I2458" s="166"/>
      <c r="J2458" s="174"/>
      <c r="K2458" s="174"/>
      <c r="L2458" s="176"/>
      <c r="M2458" s="174"/>
    </row>
    <row r="2459" spans="1:13" x14ac:dyDescent="0.2">
      <c r="A2459" s="174"/>
      <c r="B2459" s="174"/>
      <c r="C2459" s="174"/>
      <c r="D2459" s="174"/>
      <c r="E2459" s="174"/>
      <c r="F2459" s="176"/>
      <c r="G2459" s="226"/>
      <c r="H2459" s="166"/>
      <c r="I2459" s="166"/>
      <c r="J2459" s="174"/>
      <c r="K2459" s="174"/>
      <c r="L2459" s="176"/>
      <c r="M2459" s="174"/>
    </row>
    <row r="2460" spans="1:13" x14ac:dyDescent="0.2">
      <c r="A2460" s="174"/>
      <c r="B2460" s="174"/>
      <c r="C2460" s="174"/>
      <c r="D2460" s="174"/>
      <c r="E2460" s="174"/>
      <c r="F2460" s="176"/>
      <c r="G2460" s="226"/>
      <c r="H2460" s="166"/>
      <c r="I2460" s="166"/>
      <c r="J2460" s="174"/>
      <c r="K2460" s="174"/>
      <c r="L2460" s="176"/>
      <c r="M2460" s="174"/>
    </row>
    <row r="2461" spans="1:13" x14ac:dyDescent="0.2">
      <c r="A2461" s="174"/>
      <c r="B2461" s="174"/>
      <c r="C2461" s="174"/>
      <c r="D2461" s="174"/>
      <c r="E2461" s="174"/>
      <c r="F2461" s="176"/>
      <c r="G2461" s="226"/>
      <c r="H2461" s="166"/>
      <c r="I2461" s="166"/>
      <c r="J2461" s="174"/>
      <c r="K2461" s="174"/>
      <c r="L2461" s="176"/>
      <c r="M2461" s="174"/>
    </row>
    <row r="2462" spans="1:13" x14ac:dyDescent="0.2">
      <c r="A2462" s="174"/>
      <c r="B2462" s="174"/>
      <c r="C2462" s="174"/>
      <c r="D2462" s="174"/>
      <c r="E2462" s="174"/>
      <c r="F2462" s="176"/>
      <c r="G2462" s="226"/>
      <c r="H2462" s="166"/>
      <c r="I2462" s="166"/>
      <c r="J2462" s="174"/>
      <c r="K2462" s="174"/>
      <c r="L2462" s="176"/>
      <c r="M2462" s="174"/>
    </row>
    <row r="2463" spans="1:13" x14ac:dyDescent="0.2">
      <c r="A2463" s="174"/>
      <c r="B2463" s="174"/>
      <c r="C2463" s="174"/>
      <c r="D2463" s="174"/>
      <c r="E2463" s="174"/>
      <c r="F2463" s="176"/>
      <c r="G2463" s="226"/>
      <c r="H2463" s="166"/>
      <c r="I2463" s="166"/>
      <c r="J2463" s="174"/>
      <c r="K2463" s="174"/>
      <c r="L2463" s="176"/>
      <c r="M2463" s="174"/>
    </row>
    <row r="2464" spans="1:13" x14ac:dyDescent="0.2">
      <c r="A2464" s="174"/>
      <c r="B2464" s="174"/>
      <c r="C2464" s="174"/>
      <c r="D2464" s="174"/>
      <c r="E2464" s="174"/>
      <c r="F2464" s="176"/>
      <c r="G2464" s="226"/>
      <c r="H2464" s="166"/>
      <c r="I2464" s="166"/>
      <c r="J2464" s="174"/>
      <c r="K2464" s="174"/>
      <c r="L2464" s="176"/>
      <c r="M2464" s="174"/>
    </row>
    <row r="2465" spans="1:13" x14ac:dyDescent="0.2">
      <c r="A2465" s="174"/>
      <c r="B2465" s="174"/>
      <c r="C2465" s="174"/>
      <c r="D2465" s="174"/>
      <c r="E2465" s="174"/>
      <c r="F2465" s="176"/>
      <c r="G2465" s="226"/>
      <c r="H2465" s="166"/>
      <c r="I2465" s="166"/>
      <c r="J2465" s="174"/>
      <c r="K2465" s="174"/>
      <c r="L2465" s="176"/>
      <c r="M2465" s="174"/>
    </row>
    <row r="2466" spans="1:13" x14ac:dyDescent="0.2">
      <c r="A2466" s="174"/>
      <c r="B2466" s="174"/>
      <c r="C2466" s="174"/>
      <c r="D2466" s="174"/>
      <c r="E2466" s="174"/>
      <c r="F2466" s="176"/>
      <c r="G2466" s="226"/>
      <c r="H2466" s="166"/>
      <c r="I2466" s="166"/>
      <c r="J2466" s="174"/>
      <c r="K2466" s="174"/>
      <c r="L2466" s="176"/>
      <c r="M2466" s="174"/>
    </row>
    <row r="2467" spans="1:13" x14ac:dyDescent="0.2">
      <c r="A2467" s="174"/>
      <c r="B2467" s="174"/>
      <c r="C2467" s="174"/>
      <c r="D2467" s="174"/>
      <c r="E2467" s="174"/>
      <c r="F2467" s="176"/>
      <c r="G2467" s="226"/>
      <c r="H2467" s="166"/>
      <c r="I2467" s="166"/>
      <c r="J2467" s="174"/>
      <c r="K2467" s="174"/>
      <c r="L2467" s="176"/>
      <c r="M2467" s="174"/>
    </row>
    <row r="2468" spans="1:13" x14ac:dyDescent="0.2">
      <c r="A2468" s="174"/>
      <c r="B2468" s="174"/>
      <c r="C2468" s="174"/>
      <c r="D2468" s="174"/>
      <c r="E2468" s="174"/>
      <c r="F2468" s="176"/>
      <c r="G2468" s="226"/>
      <c r="H2468" s="166"/>
      <c r="I2468" s="166"/>
      <c r="J2468" s="174"/>
      <c r="K2468" s="174"/>
      <c r="L2468" s="176"/>
      <c r="M2468" s="174"/>
    </row>
    <row r="2469" spans="1:13" x14ac:dyDescent="0.2">
      <c r="A2469" s="174"/>
      <c r="B2469" s="174"/>
      <c r="C2469" s="174"/>
      <c r="D2469" s="174"/>
      <c r="E2469" s="174"/>
      <c r="F2469" s="176"/>
      <c r="G2469" s="226"/>
      <c r="H2469" s="166"/>
      <c r="I2469" s="166"/>
      <c r="J2469" s="174"/>
      <c r="K2469" s="174"/>
      <c r="L2469" s="176"/>
      <c r="M2469" s="174"/>
    </row>
    <row r="2470" spans="1:13" x14ac:dyDescent="0.2">
      <c r="A2470" s="174"/>
      <c r="B2470" s="174"/>
      <c r="C2470" s="174"/>
      <c r="D2470" s="174"/>
      <c r="E2470" s="174"/>
      <c r="F2470" s="176"/>
      <c r="G2470" s="226"/>
      <c r="H2470" s="166"/>
      <c r="I2470" s="166"/>
      <c r="J2470" s="174"/>
      <c r="K2470" s="174"/>
      <c r="L2470" s="176"/>
      <c r="M2470" s="174"/>
    </row>
    <row r="2471" spans="1:13" x14ac:dyDescent="0.2">
      <c r="A2471" s="174"/>
      <c r="B2471" s="174"/>
      <c r="C2471" s="174"/>
      <c r="D2471" s="174"/>
      <c r="E2471" s="174"/>
      <c r="F2471" s="176"/>
      <c r="G2471" s="226"/>
      <c r="H2471" s="166"/>
      <c r="I2471" s="166"/>
      <c r="J2471" s="174"/>
      <c r="K2471" s="174"/>
      <c r="L2471" s="176"/>
      <c r="M2471" s="174"/>
    </row>
    <row r="2472" spans="1:13" x14ac:dyDescent="0.2">
      <c r="A2472" s="174"/>
      <c r="B2472" s="174"/>
      <c r="C2472" s="174"/>
      <c r="D2472" s="174"/>
      <c r="E2472" s="174"/>
      <c r="F2472" s="176"/>
      <c r="G2472" s="226"/>
      <c r="H2472" s="166"/>
      <c r="I2472" s="166"/>
      <c r="J2472" s="174"/>
      <c r="K2472" s="174"/>
      <c r="L2472" s="176"/>
      <c r="M2472" s="174"/>
    </row>
    <row r="2473" spans="1:13" x14ac:dyDescent="0.2">
      <c r="A2473" s="174"/>
      <c r="B2473" s="174"/>
      <c r="C2473" s="174"/>
      <c r="D2473" s="174"/>
      <c r="E2473" s="174"/>
      <c r="F2473" s="176"/>
      <c r="G2473" s="226"/>
      <c r="H2473" s="166"/>
      <c r="I2473" s="166"/>
      <c r="J2473" s="174"/>
      <c r="K2473" s="174"/>
      <c r="L2473" s="176"/>
      <c r="M2473" s="174"/>
    </row>
    <row r="2474" spans="1:13" x14ac:dyDescent="0.2">
      <c r="A2474" s="174"/>
      <c r="B2474" s="174"/>
      <c r="C2474" s="174"/>
      <c r="D2474" s="174"/>
      <c r="E2474" s="174"/>
      <c r="F2474" s="176"/>
      <c r="G2474" s="226"/>
      <c r="H2474" s="166"/>
      <c r="I2474" s="166"/>
      <c r="J2474" s="174"/>
      <c r="K2474" s="174"/>
      <c r="L2474" s="176"/>
      <c r="M2474" s="174"/>
    </row>
    <row r="2475" spans="1:13" x14ac:dyDescent="0.2">
      <c r="A2475" s="174"/>
      <c r="B2475" s="174"/>
      <c r="C2475" s="174"/>
      <c r="D2475" s="174"/>
      <c r="E2475" s="174"/>
      <c r="F2475" s="176"/>
      <c r="G2475" s="226"/>
      <c r="H2475" s="166"/>
      <c r="I2475" s="166"/>
      <c r="J2475" s="174"/>
      <c r="K2475" s="174"/>
      <c r="L2475" s="176"/>
      <c r="M2475" s="174"/>
    </row>
    <row r="2476" spans="1:13" x14ac:dyDescent="0.2">
      <c r="A2476" s="174"/>
      <c r="B2476" s="174"/>
      <c r="C2476" s="174"/>
      <c r="D2476" s="174"/>
      <c r="E2476" s="174"/>
      <c r="F2476" s="176"/>
      <c r="G2476" s="226"/>
      <c r="H2476" s="166"/>
      <c r="I2476" s="166"/>
      <c r="J2476" s="174"/>
      <c r="K2476" s="174"/>
      <c r="L2476" s="176"/>
      <c r="M2476" s="174"/>
    </row>
    <row r="2477" spans="1:13" x14ac:dyDescent="0.2">
      <c r="A2477" s="174"/>
      <c r="B2477" s="174"/>
      <c r="C2477" s="174"/>
      <c r="D2477" s="174"/>
      <c r="E2477" s="174"/>
      <c r="F2477" s="176"/>
      <c r="G2477" s="226"/>
      <c r="H2477" s="166"/>
      <c r="I2477" s="166"/>
      <c r="J2477" s="174"/>
      <c r="K2477" s="174"/>
      <c r="L2477" s="176"/>
      <c r="M2477" s="174"/>
    </row>
    <row r="2478" spans="1:13" x14ac:dyDescent="0.2">
      <c r="A2478" s="174"/>
      <c r="B2478" s="174"/>
      <c r="C2478" s="174"/>
      <c r="D2478" s="174"/>
      <c r="E2478" s="174"/>
      <c r="F2478" s="176"/>
      <c r="G2478" s="226"/>
      <c r="H2478" s="166"/>
      <c r="I2478" s="166"/>
      <c r="J2478" s="174"/>
      <c r="K2478" s="174"/>
      <c r="L2478" s="176"/>
      <c r="M2478" s="174"/>
    </row>
    <row r="2479" spans="1:13" x14ac:dyDescent="0.2">
      <c r="A2479" s="174"/>
      <c r="B2479" s="174"/>
      <c r="C2479" s="174"/>
      <c r="D2479" s="174"/>
      <c r="E2479" s="174"/>
      <c r="F2479" s="176"/>
      <c r="G2479" s="226"/>
      <c r="H2479" s="166"/>
      <c r="I2479" s="166"/>
      <c r="J2479" s="174"/>
      <c r="K2479" s="174"/>
      <c r="L2479" s="176"/>
      <c r="M2479" s="174"/>
    </row>
    <row r="2480" spans="1:13" x14ac:dyDescent="0.2">
      <c r="A2480" s="174"/>
      <c r="B2480" s="174"/>
      <c r="C2480" s="174"/>
      <c r="D2480" s="174"/>
      <c r="E2480" s="174"/>
      <c r="F2480" s="176"/>
      <c r="G2480" s="226"/>
      <c r="H2480" s="166"/>
      <c r="I2480" s="166"/>
      <c r="J2480" s="174"/>
      <c r="K2480" s="174"/>
      <c r="L2480" s="176"/>
      <c r="M2480" s="174"/>
    </row>
    <row r="2481" spans="1:13" x14ac:dyDescent="0.2">
      <c r="A2481" s="174"/>
      <c r="B2481" s="174"/>
      <c r="C2481" s="174"/>
      <c r="D2481" s="174"/>
      <c r="E2481" s="174"/>
      <c r="F2481" s="176"/>
      <c r="G2481" s="226"/>
      <c r="H2481" s="166"/>
      <c r="I2481" s="166"/>
      <c r="J2481" s="174"/>
      <c r="K2481" s="174"/>
      <c r="L2481" s="176"/>
      <c r="M2481" s="174"/>
    </row>
    <row r="2482" spans="1:13" x14ac:dyDescent="0.2">
      <c r="A2482" s="174"/>
      <c r="B2482" s="174"/>
      <c r="C2482" s="174"/>
      <c r="D2482" s="174"/>
      <c r="E2482" s="174"/>
      <c r="F2482" s="176"/>
      <c r="G2482" s="226"/>
      <c r="H2482" s="166"/>
      <c r="I2482" s="166"/>
      <c r="J2482" s="174"/>
      <c r="K2482" s="174"/>
      <c r="L2482" s="176"/>
      <c r="M2482" s="174"/>
    </row>
    <row r="2483" spans="1:13" x14ac:dyDescent="0.2">
      <c r="A2483" s="174"/>
      <c r="B2483" s="174"/>
      <c r="C2483" s="174"/>
      <c r="D2483" s="174"/>
      <c r="E2483" s="174"/>
      <c r="F2483" s="176"/>
      <c r="G2483" s="226"/>
      <c r="H2483" s="166"/>
      <c r="I2483" s="166"/>
      <c r="J2483" s="174"/>
      <c r="K2483" s="174"/>
      <c r="L2483" s="176"/>
      <c r="M2483" s="174"/>
    </row>
    <row r="2484" spans="1:13" x14ac:dyDescent="0.2">
      <c r="A2484" s="174"/>
      <c r="B2484" s="174"/>
      <c r="C2484" s="174"/>
      <c r="D2484" s="174"/>
      <c r="E2484" s="174"/>
      <c r="F2484" s="176"/>
      <c r="G2484" s="226"/>
      <c r="H2484" s="166"/>
      <c r="I2484" s="166"/>
      <c r="J2484" s="174"/>
      <c r="K2484" s="174"/>
      <c r="L2484" s="176"/>
      <c r="M2484" s="174"/>
    </row>
    <row r="2485" spans="1:13" x14ac:dyDescent="0.2">
      <c r="A2485" s="174"/>
      <c r="B2485" s="174"/>
      <c r="C2485" s="174"/>
      <c r="D2485" s="174"/>
      <c r="E2485" s="174"/>
      <c r="F2485" s="176"/>
      <c r="G2485" s="226"/>
      <c r="H2485" s="166"/>
      <c r="I2485" s="166"/>
      <c r="J2485" s="174"/>
      <c r="K2485" s="174"/>
      <c r="L2485" s="176"/>
      <c r="M2485" s="174"/>
    </row>
    <row r="2486" spans="1:13" x14ac:dyDescent="0.2">
      <c r="A2486" s="174"/>
      <c r="B2486" s="174"/>
      <c r="C2486" s="174"/>
      <c r="D2486" s="174"/>
      <c r="E2486" s="174"/>
      <c r="F2486" s="176"/>
      <c r="G2486" s="226"/>
      <c r="H2486" s="166"/>
      <c r="I2486" s="166"/>
      <c r="J2486" s="174"/>
      <c r="K2486" s="174"/>
      <c r="L2486" s="176"/>
      <c r="M2486" s="174"/>
    </row>
    <row r="2487" spans="1:13" x14ac:dyDescent="0.2">
      <c r="A2487" s="174"/>
      <c r="B2487" s="174"/>
      <c r="C2487" s="174"/>
      <c r="D2487" s="174"/>
      <c r="E2487" s="174"/>
      <c r="F2487" s="176"/>
      <c r="G2487" s="226"/>
      <c r="H2487" s="166"/>
      <c r="I2487" s="166"/>
      <c r="J2487" s="174"/>
      <c r="K2487" s="174"/>
      <c r="L2487" s="176"/>
      <c r="M2487" s="174"/>
    </row>
    <row r="2488" spans="1:13" x14ac:dyDescent="0.2">
      <c r="A2488" s="174"/>
      <c r="B2488" s="174"/>
      <c r="C2488" s="174"/>
      <c r="D2488" s="174"/>
      <c r="E2488" s="174"/>
      <c r="F2488" s="176"/>
      <c r="G2488" s="226"/>
      <c r="H2488" s="166"/>
      <c r="I2488" s="166"/>
      <c r="J2488" s="174"/>
      <c r="K2488" s="174"/>
      <c r="L2488" s="176"/>
      <c r="M2488" s="174"/>
    </row>
    <row r="2489" spans="1:13" x14ac:dyDescent="0.2">
      <c r="A2489" s="174"/>
      <c r="B2489" s="174"/>
      <c r="C2489" s="174"/>
      <c r="D2489" s="174"/>
      <c r="E2489" s="174"/>
      <c r="F2489" s="176"/>
      <c r="G2489" s="226"/>
      <c r="H2489" s="166"/>
      <c r="I2489" s="166"/>
      <c r="J2489" s="174"/>
      <c r="K2489" s="174"/>
      <c r="L2489" s="176"/>
      <c r="M2489" s="174"/>
    </row>
    <row r="2490" spans="1:13" x14ac:dyDescent="0.2">
      <c r="A2490" s="174"/>
      <c r="B2490" s="174"/>
      <c r="C2490" s="174"/>
      <c r="D2490" s="174"/>
      <c r="E2490" s="174"/>
      <c r="F2490" s="176"/>
      <c r="G2490" s="226"/>
      <c r="H2490" s="166"/>
      <c r="I2490" s="166"/>
      <c r="J2490" s="174"/>
      <c r="K2490" s="174"/>
      <c r="L2490" s="176"/>
      <c r="M2490" s="174"/>
    </row>
    <row r="2491" spans="1:13" x14ac:dyDescent="0.2">
      <c r="A2491" s="174"/>
      <c r="B2491" s="174"/>
      <c r="C2491" s="174"/>
      <c r="D2491" s="174"/>
      <c r="E2491" s="174"/>
      <c r="F2491" s="176"/>
      <c r="G2491" s="226"/>
      <c r="H2491" s="166"/>
      <c r="I2491" s="166"/>
      <c r="J2491" s="174"/>
      <c r="K2491" s="174"/>
      <c r="L2491" s="176"/>
      <c r="M2491" s="174"/>
    </row>
    <row r="2492" spans="1:13" x14ac:dyDescent="0.2">
      <c r="A2492" s="174"/>
      <c r="B2492" s="174"/>
      <c r="C2492" s="174"/>
      <c r="D2492" s="174"/>
      <c r="E2492" s="174"/>
      <c r="F2492" s="176"/>
      <c r="G2492" s="226"/>
      <c r="H2492" s="166"/>
      <c r="I2492" s="166"/>
      <c r="J2492" s="174"/>
      <c r="K2492" s="174"/>
      <c r="L2492" s="176"/>
      <c r="M2492" s="174"/>
    </row>
    <row r="2493" spans="1:13" x14ac:dyDescent="0.2">
      <c r="A2493" s="174"/>
      <c r="B2493" s="174"/>
      <c r="C2493" s="174"/>
      <c r="D2493" s="174"/>
      <c r="E2493" s="174"/>
      <c r="F2493" s="176"/>
      <c r="G2493" s="226"/>
      <c r="H2493" s="166"/>
      <c r="I2493" s="166"/>
      <c r="J2493" s="174"/>
      <c r="K2493" s="174"/>
      <c r="L2493" s="176"/>
      <c r="M2493" s="174"/>
    </row>
    <row r="2494" spans="1:13" x14ac:dyDescent="0.2">
      <c r="A2494" s="174"/>
      <c r="B2494" s="174"/>
      <c r="C2494" s="174"/>
      <c r="D2494" s="174"/>
      <c r="E2494" s="174"/>
      <c r="F2494" s="176"/>
      <c r="G2494" s="226"/>
      <c r="H2494" s="166"/>
      <c r="I2494" s="166"/>
      <c r="J2494" s="174"/>
      <c r="K2494" s="174"/>
      <c r="L2494" s="176"/>
      <c r="M2494" s="174"/>
    </row>
    <row r="2495" spans="1:13" x14ac:dyDescent="0.2">
      <c r="A2495" s="174"/>
      <c r="B2495" s="174"/>
      <c r="C2495" s="174"/>
      <c r="D2495" s="174"/>
      <c r="E2495" s="174"/>
      <c r="F2495" s="176"/>
      <c r="G2495" s="226"/>
      <c r="H2495" s="166"/>
      <c r="I2495" s="166"/>
      <c r="J2495" s="174"/>
      <c r="K2495" s="174"/>
      <c r="L2495" s="176"/>
      <c r="M2495" s="174"/>
    </row>
    <row r="2496" spans="1:13" x14ac:dyDescent="0.2">
      <c r="A2496" s="174"/>
      <c r="B2496" s="174"/>
      <c r="C2496" s="174"/>
      <c r="D2496" s="174"/>
      <c r="E2496" s="174"/>
      <c r="F2496" s="176"/>
      <c r="G2496" s="226"/>
      <c r="H2496" s="166"/>
      <c r="I2496" s="166"/>
      <c r="J2496" s="174"/>
      <c r="K2496" s="174"/>
      <c r="L2496" s="176"/>
      <c r="M2496" s="174"/>
    </row>
    <row r="2497" spans="1:13" x14ac:dyDescent="0.2">
      <c r="A2497" s="174"/>
      <c r="B2497" s="174"/>
      <c r="C2497" s="174"/>
      <c r="D2497" s="174"/>
      <c r="E2497" s="174"/>
      <c r="F2497" s="176"/>
      <c r="G2497" s="226"/>
      <c r="H2497" s="166"/>
      <c r="I2497" s="166"/>
      <c r="J2497" s="174"/>
      <c r="K2497" s="174"/>
      <c r="L2497" s="176"/>
      <c r="M2497" s="174"/>
    </row>
    <row r="2498" spans="1:13" x14ac:dyDescent="0.2">
      <c r="A2498" s="174"/>
      <c r="B2498" s="174"/>
      <c r="C2498" s="174"/>
      <c r="D2498" s="174"/>
      <c r="E2498" s="174"/>
      <c r="F2498" s="176"/>
      <c r="G2498" s="226"/>
      <c r="H2498" s="166"/>
      <c r="I2498" s="166"/>
      <c r="J2498" s="174"/>
      <c r="K2498" s="174"/>
      <c r="L2498" s="176"/>
      <c r="M2498" s="174"/>
    </row>
    <row r="2499" spans="1:13" x14ac:dyDescent="0.2">
      <c r="A2499" s="174"/>
      <c r="B2499" s="174"/>
      <c r="C2499" s="174"/>
      <c r="D2499" s="174"/>
      <c r="E2499" s="174"/>
      <c r="F2499" s="176"/>
      <c r="G2499" s="226"/>
      <c r="H2499" s="166"/>
      <c r="I2499" s="166"/>
      <c r="J2499" s="174"/>
      <c r="K2499" s="174"/>
      <c r="L2499" s="176"/>
      <c r="M2499" s="174"/>
    </row>
    <row r="2500" spans="1:13" x14ac:dyDescent="0.2">
      <c r="A2500" s="174"/>
      <c r="B2500" s="174"/>
      <c r="C2500" s="174"/>
      <c r="D2500" s="174"/>
      <c r="E2500" s="174"/>
      <c r="F2500" s="176"/>
      <c r="G2500" s="226"/>
      <c r="H2500" s="166"/>
      <c r="I2500" s="166"/>
      <c r="J2500" s="174"/>
      <c r="K2500" s="174"/>
      <c r="L2500" s="176"/>
      <c r="M2500" s="174"/>
    </row>
    <row r="2501" spans="1:13" x14ac:dyDescent="0.2">
      <c r="A2501" s="174"/>
      <c r="B2501" s="174"/>
      <c r="C2501" s="174"/>
      <c r="D2501" s="174"/>
      <c r="E2501" s="174"/>
      <c r="F2501" s="176"/>
      <c r="G2501" s="226"/>
      <c r="H2501" s="166"/>
      <c r="I2501" s="166"/>
      <c r="J2501" s="174"/>
      <c r="K2501" s="174"/>
      <c r="L2501" s="176"/>
      <c r="M2501" s="174"/>
    </row>
    <row r="2502" spans="1:13" x14ac:dyDescent="0.2">
      <c r="A2502" s="174"/>
      <c r="B2502" s="174"/>
      <c r="C2502" s="174"/>
      <c r="D2502" s="174"/>
      <c r="E2502" s="174"/>
      <c r="F2502" s="176"/>
      <c r="G2502" s="226"/>
      <c r="H2502" s="166"/>
      <c r="I2502" s="166"/>
      <c r="J2502" s="174"/>
      <c r="K2502" s="174"/>
      <c r="L2502" s="176"/>
      <c r="M2502" s="174"/>
    </row>
    <row r="2503" spans="1:13" x14ac:dyDescent="0.2">
      <c r="A2503" s="174"/>
      <c r="B2503" s="174"/>
      <c r="C2503" s="174"/>
      <c r="D2503" s="174"/>
      <c r="E2503" s="174"/>
      <c r="F2503" s="176"/>
      <c r="G2503" s="226"/>
      <c r="H2503" s="166"/>
      <c r="I2503" s="166"/>
      <c r="J2503" s="174"/>
      <c r="K2503" s="174"/>
      <c r="L2503" s="176"/>
      <c r="M2503" s="174"/>
    </row>
    <row r="2504" spans="1:13" x14ac:dyDescent="0.2">
      <c r="A2504" s="174"/>
      <c r="B2504" s="174"/>
      <c r="C2504" s="174"/>
      <c r="D2504" s="174"/>
      <c r="E2504" s="174"/>
      <c r="F2504" s="176"/>
      <c r="G2504" s="226"/>
      <c r="H2504" s="166"/>
      <c r="I2504" s="166"/>
      <c r="J2504" s="174"/>
      <c r="K2504" s="174"/>
      <c r="L2504" s="176"/>
      <c r="M2504" s="174"/>
    </row>
    <row r="2505" spans="1:13" x14ac:dyDescent="0.2">
      <c r="A2505" s="174"/>
      <c r="B2505" s="174"/>
      <c r="C2505" s="174"/>
      <c r="D2505" s="174"/>
      <c r="E2505" s="174"/>
      <c r="F2505" s="176"/>
      <c r="G2505" s="226"/>
      <c r="H2505" s="166"/>
      <c r="I2505" s="166"/>
      <c r="J2505" s="174"/>
      <c r="K2505" s="174"/>
      <c r="L2505" s="176"/>
      <c r="M2505" s="174"/>
    </row>
    <row r="2506" spans="1:13" x14ac:dyDescent="0.2">
      <c r="A2506" s="174"/>
      <c r="B2506" s="174"/>
      <c r="C2506" s="174"/>
      <c r="D2506" s="174"/>
      <c r="E2506" s="174"/>
      <c r="F2506" s="176"/>
      <c r="G2506" s="226"/>
      <c r="H2506" s="166"/>
      <c r="I2506" s="166"/>
      <c r="J2506" s="174"/>
      <c r="K2506" s="174"/>
      <c r="L2506" s="176"/>
      <c r="M2506" s="174"/>
    </row>
    <row r="2507" spans="1:13" x14ac:dyDescent="0.2">
      <c r="A2507" s="174"/>
      <c r="B2507" s="174"/>
      <c r="C2507" s="174"/>
      <c r="D2507" s="174"/>
      <c r="E2507" s="174"/>
      <c r="F2507" s="176"/>
      <c r="G2507" s="226"/>
      <c r="H2507" s="166"/>
      <c r="I2507" s="166"/>
      <c r="J2507" s="174"/>
      <c r="K2507" s="174"/>
      <c r="L2507" s="176"/>
      <c r="M2507" s="174"/>
    </row>
    <row r="2508" spans="1:13" x14ac:dyDescent="0.2">
      <c r="A2508" s="174"/>
      <c r="B2508" s="174"/>
      <c r="C2508" s="174"/>
      <c r="D2508" s="174"/>
      <c r="E2508" s="174"/>
      <c r="F2508" s="176"/>
      <c r="G2508" s="226"/>
      <c r="H2508" s="166"/>
      <c r="I2508" s="166"/>
      <c r="J2508" s="174"/>
      <c r="K2508" s="174"/>
      <c r="L2508" s="176"/>
      <c r="M2508" s="174"/>
    </row>
    <row r="2509" spans="1:13" x14ac:dyDescent="0.2">
      <c r="A2509" s="174"/>
      <c r="B2509" s="174"/>
      <c r="C2509" s="174"/>
      <c r="D2509" s="174"/>
      <c r="E2509" s="174"/>
      <c r="F2509" s="176"/>
      <c r="G2509" s="226"/>
      <c r="H2509" s="166"/>
      <c r="I2509" s="166"/>
      <c r="J2509" s="174"/>
      <c r="K2509" s="174"/>
      <c r="L2509" s="176"/>
      <c r="M2509" s="174"/>
    </row>
    <row r="2510" spans="1:13" x14ac:dyDescent="0.2">
      <c r="A2510" s="174"/>
      <c r="B2510" s="174"/>
      <c r="C2510" s="174"/>
      <c r="D2510" s="174"/>
      <c r="E2510" s="174"/>
      <c r="F2510" s="176"/>
      <c r="G2510" s="226"/>
      <c r="H2510" s="166"/>
      <c r="I2510" s="166"/>
      <c r="J2510" s="174"/>
      <c r="K2510" s="174"/>
      <c r="L2510" s="176"/>
      <c r="M2510" s="174"/>
    </row>
    <row r="2511" spans="1:13" x14ac:dyDescent="0.2">
      <c r="A2511" s="174"/>
      <c r="B2511" s="174"/>
      <c r="C2511" s="174"/>
      <c r="D2511" s="174"/>
      <c r="E2511" s="174"/>
      <c r="F2511" s="176"/>
      <c r="G2511" s="226"/>
      <c r="H2511" s="166"/>
      <c r="I2511" s="166"/>
      <c r="J2511" s="174"/>
      <c r="K2511" s="174"/>
      <c r="L2511" s="176"/>
      <c r="M2511" s="174"/>
    </row>
    <row r="2512" spans="1:13" x14ac:dyDescent="0.2">
      <c r="A2512" s="174"/>
      <c r="B2512" s="174"/>
      <c r="C2512" s="174"/>
      <c r="D2512" s="174"/>
      <c r="E2512" s="174"/>
      <c r="F2512" s="176"/>
      <c r="G2512" s="226"/>
      <c r="H2512" s="166"/>
      <c r="I2512" s="166"/>
      <c r="J2512" s="174"/>
      <c r="K2512" s="174"/>
      <c r="L2512" s="176"/>
      <c r="M2512" s="174"/>
    </row>
    <row r="2513" spans="1:13" x14ac:dyDescent="0.2">
      <c r="A2513" s="174"/>
      <c r="B2513" s="174"/>
      <c r="C2513" s="174"/>
      <c r="D2513" s="174"/>
      <c r="E2513" s="174"/>
      <c r="F2513" s="176"/>
      <c r="G2513" s="226"/>
      <c r="H2513" s="166"/>
      <c r="I2513" s="166"/>
      <c r="J2513" s="174"/>
      <c r="K2513" s="174"/>
      <c r="L2513" s="176"/>
      <c r="M2513" s="174"/>
    </row>
    <row r="2514" spans="1:13" x14ac:dyDescent="0.2">
      <c r="A2514" s="174"/>
      <c r="B2514" s="174"/>
      <c r="C2514" s="174"/>
      <c r="D2514" s="174"/>
      <c r="E2514" s="174"/>
      <c r="F2514" s="176"/>
      <c r="G2514" s="226"/>
      <c r="H2514" s="166"/>
      <c r="I2514" s="166"/>
      <c r="J2514" s="174"/>
      <c r="K2514" s="174"/>
      <c r="L2514" s="176"/>
      <c r="M2514" s="174"/>
    </row>
    <row r="2515" spans="1:13" x14ac:dyDescent="0.2">
      <c r="A2515" s="174"/>
      <c r="B2515" s="174"/>
      <c r="C2515" s="174"/>
      <c r="D2515" s="174"/>
      <c r="E2515" s="174"/>
      <c r="F2515" s="176"/>
      <c r="G2515" s="226"/>
      <c r="H2515" s="166"/>
      <c r="I2515" s="166"/>
      <c r="J2515" s="174"/>
      <c r="K2515" s="174"/>
      <c r="L2515" s="176"/>
      <c r="M2515" s="174"/>
    </row>
    <row r="2516" spans="1:13" x14ac:dyDescent="0.2">
      <c r="A2516" s="174"/>
      <c r="B2516" s="174"/>
      <c r="C2516" s="174"/>
      <c r="D2516" s="174"/>
      <c r="E2516" s="174"/>
      <c r="F2516" s="176"/>
      <c r="G2516" s="226"/>
      <c r="H2516" s="166"/>
      <c r="I2516" s="166"/>
      <c r="J2516" s="174"/>
      <c r="K2516" s="174"/>
      <c r="L2516" s="176"/>
      <c r="M2516" s="174"/>
    </row>
    <row r="2517" spans="1:13" x14ac:dyDescent="0.2">
      <c r="A2517" s="174"/>
      <c r="B2517" s="174"/>
      <c r="C2517" s="174"/>
      <c r="D2517" s="174"/>
      <c r="E2517" s="174"/>
      <c r="F2517" s="176"/>
      <c r="G2517" s="226"/>
      <c r="H2517" s="166"/>
      <c r="I2517" s="166"/>
      <c r="J2517" s="174"/>
      <c r="K2517" s="174"/>
      <c r="L2517" s="176"/>
      <c r="M2517" s="174"/>
    </row>
    <row r="2518" spans="1:13" x14ac:dyDescent="0.2">
      <c r="A2518" s="174"/>
      <c r="B2518" s="174"/>
      <c r="C2518" s="174"/>
      <c r="D2518" s="174"/>
      <c r="E2518" s="174"/>
      <c r="F2518" s="176"/>
      <c r="G2518" s="226"/>
      <c r="H2518" s="166"/>
      <c r="I2518" s="166"/>
      <c r="J2518" s="174"/>
      <c r="K2518" s="174"/>
      <c r="L2518" s="176"/>
      <c r="M2518" s="174"/>
    </row>
    <row r="2519" spans="1:13" x14ac:dyDescent="0.2">
      <c r="A2519" s="174"/>
      <c r="B2519" s="174"/>
      <c r="C2519" s="174"/>
      <c r="D2519" s="174"/>
      <c r="E2519" s="174"/>
      <c r="F2519" s="176"/>
      <c r="G2519" s="226"/>
      <c r="H2519" s="166"/>
      <c r="I2519" s="166"/>
      <c r="J2519" s="174"/>
      <c r="K2519" s="174"/>
      <c r="L2519" s="176"/>
      <c r="M2519" s="174"/>
    </row>
    <row r="2520" spans="1:13" x14ac:dyDescent="0.2">
      <c r="A2520" s="174"/>
      <c r="B2520" s="174"/>
      <c r="C2520" s="174"/>
      <c r="D2520" s="174"/>
      <c r="E2520" s="174"/>
      <c r="F2520" s="176"/>
      <c r="G2520" s="226"/>
      <c r="H2520" s="166"/>
      <c r="I2520" s="166"/>
      <c r="J2520" s="174"/>
      <c r="K2520" s="174"/>
      <c r="L2520" s="176"/>
      <c r="M2520" s="174"/>
    </row>
    <row r="2521" spans="1:13" x14ac:dyDescent="0.2">
      <c r="A2521" s="174"/>
      <c r="B2521" s="174"/>
      <c r="C2521" s="174"/>
      <c r="D2521" s="174"/>
      <c r="E2521" s="174"/>
      <c r="F2521" s="176"/>
      <c r="G2521" s="226"/>
      <c r="H2521" s="166"/>
      <c r="I2521" s="166"/>
      <c r="J2521" s="174"/>
      <c r="K2521" s="174"/>
      <c r="L2521" s="176"/>
      <c r="M2521" s="174"/>
    </row>
    <row r="2522" spans="1:13" x14ac:dyDescent="0.2">
      <c r="A2522" s="174"/>
      <c r="B2522" s="174"/>
      <c r="C2522" s="174"/>
      <c r="D2522" s="174"/>
      <c r="E2522" s="174"/>
      <c r="F2522" s="176"/>
      <c r="G2522" s="226"/>
      <c r="H2522" s="166"/>
      <c r="I2522" s="166"/>
      <c r="J2522" s="174"/>
      <c r="K2522" s="174"/>
      <c r="L2522" s="176"/>
      <c r="M2522" s="174"/>
    </row>
    <row r="2523" spans="1:13" x14ac:dyDescent="0.2">
      <c r="A2523" s="174"/>
      <c r="B2523" s="174"/>
      <c r="C2523" s="174"/>
      <c r="D2523" s="174"/>
      <c r="E2523" s="174"/>
      <c r="F2523" s="176"/>
      <c r="G2523" s="226"/>
      <c r="H2523" s="166"/>
      <c r="I2523" s="166"/>
      <c r="J2523" s="174"/>
      <c r="K2523" s="174"/>
      <c r="L2523" s="176"/>
      <c r="M2523" s="174"/>
    </row>
    <row r="2524" spans="1:13" x14ac:dyDescent="0.2">
      <c r="A2524" s="174"/>
      <c r="B2524" s="174"/>
      <c r="C2524" s="174"/>
      <c r="D2524" s="174"/>
      <c r="E2524" s="174"/>
      <c r="F2524" s="176"/>
      <c r="G2524" s="226"/>
      <c r="H2524" s="166"/>
      <c r="I2524" s="166"/>
      <c r="J2524" s="174"/>
      <c r="K2524" s="174"/>
      <c r="L2524" s="176"/>
      <c r="M2524" s="174"/>
    </row>
    <row r="2525" spans="1:13" x14ac:dyDescent="0.2">
      <c r="A2525" s="174"/>
      <c r="B2525" s="174"/>
      <c r="C2525" s="174"/>
      <c r="D2525" s="174"/>
      <c r="E2525" s="174"/>
      <c r="F2525" s="176"/>
      <c r="G2525" s="226"/>
      <c r="H2525" s="166"/>
      <c r="I2525" s="166"/>
      <c r="J2525" s="174"/>
      <c r="K2525" s="174"/>
      <c r="L2525" s="176"/>
      <c r="M2525" s="174"/>
    </row>
    <row r="2526" spans="1:13" x14ac:dyDescent="0.2">
      <c r="A2526" s="174"/>
      <c r="B2526" s="174"/>
      <c r="C2526" s="174"/>
      <c r="D2526" s="174"/>
      <c r="E2526" s="174"/>
      <c r="F2526" s="176"/>
      <c r="G2526" s="226"/>
      <c r="H2526" s="166"/>
      <c r="I2526" s="166"/>
      <c r="J2526" s="174"/>
      <c r="K2526" s="174"/>
      <c r="L2526" s="176"/>
      <c r="M2526" s="174"/>
    </row>
    <row r="2527" spans="1:13" x14ac:dyDescent="0.2">
      <c r="A2527" s="174"/>
      <c r="B2527" s="174"/>
      <c r="C2527" s="174"/>
      <c r="D2527" s="174"/>
      <c r="E2527" s="174"/>
      <c r="F2527" s="176"/>
      <c r="G2527" s="226"/>
      <c r="H2527" s="166"/>
      <c r="I2527" s="166"/>
      <c r="J2527" s="174"/>
      <c r="K2527" s="174"/>
      <c r="L2527" s="176"/>
      <c r="M2527" s="174"/>
    </row>
    <row r="2528" spans="1:13" x14ac:dyDescent="0.2">
      <c r="A2528" s="174"/>
      <c r="B2528" s="174"/>
      <c r="C2528" s="174"/>
      <c r="D2528" s="174"/>
      <c r="E2528" s="174"/>
      <c r="F2528" s="176"/>
      <c r="G2528" s="226"/>
      <c r="H2528" s="166"/>
      <c r="I2528" s="166"/>
      <c r="J2528" s="174"/>
      <c r="K2528" s="174"/>
      <c r="L2528" s="176"/>
      <c r="M2528" s="174"/>
    </row>
    <row r="2529" spans="1:13" x14ac:dyDescent="0.2">
      <c r="A2529" s="174"/>
      <c r="B2529" s="174"/>
      <c r="C2529" s="174"/>
      <c r="D2529" s="174"/>
      <c r="E2529" s="174"/>
      <c r="F2529" s="176"/>
      <c r="G2529" s="226"/>
      <c r="H2529" s="166"/>
      <c r="I2529" s="166"/>
      <c r="J2529" s="174"/>
      <c r="K2529" s="174"/>
      <c r="L2529" s="176"/>
      <c r="M2529" s="174"/>
    </row>
    <row r="2530" spans="1:13" x14ac:dyDescent="0.2">
      <c r="A2530" s="174"/>
      <c r="B2530" s="174"/>
      <c r="C2530" s="174"/>
      <c r="D2530" s="174"/>
      <c r="E2530" s="174"/>
      <c r="F2530" s="176"/>
      <c r="G2530" s="226"/>
      <c r="H2530" s="166"/>
      <c r="I2530" s="166"/>
      <c r="J2530" s="174"/>
      <c r="K2530" s="174"/>
      <c r="L2530" s="176"/>
      <c r="M2530" s="174"/>
    </row>
    <row r="2531" spans="1:13" x14ac:dyDescent="0.2">
      <c r="A2531" s="174"/>
      <c r="B2531" s="174"/>
      <c r="C2531" s="174"/>
      <c r="D2531" s="174"/>
      <c r="E2531" s="174"/>
      <c r="F2531" s="176"/>
      <c r="G2531" s="226"/>
      <c r="H2531" s="166"/>
      <c r="I2531" s="166"/>
      <c r="J2531" s="174"/>
      <c r="K2531" s="174"/>
      <c r="L2531" s="176"/>
      <c r="M2531" s="174"/>
    </row>
    <row r="2532" spans="1:13" x14ac:dyDescent="0.2">
      <c r="A2532" s="174"/>
      <c r="B2532" s="174"/>
      <c r="C2532" s="174"/>
      <c r="D2532" s="174"/>
      <c r="E2532" s="174"/>
      <c r="F2532" s="176"/>
      <c r="G2532" s="226"/>
      <c r="H2532" s="166"/>
      <c r="I2532" s="166"/>
      <c r="J2532" s="174"/>
      <c r="K2532" s="174"/>
      <c r="L2532" s="176"/>
      <c r="M2532" s="174"/>
    </row>
    <row r="2533" spans="1:13" x14ac:dyDescent="0.2">
      <c r="A2533" s="174"/>
      <c r="B2533" s="174"/>
      <c r="C2533" s="174"/>
      <c r="D2533" s="174"/>
      <c r="E2533" s="174"/>
      <c r="F2533" s="176"/>
      <c r="G2533" s="226"/>
      <c r="H2533" s="166"/>
      <c r="I2533" s="166"/>
      <c r="J2533" s="174"/>
      <c r="K2533" s="174"/>
      <c r="L2533" s="176"/>
      <c r="M2533" s="174"/>
    </row>
    <row r="2534" spans="1:13" x14ac:dyDescent="0.2">
      <c r="A2534" s="174"/>
      <c r="B2534" s="174"/>
      <c r="C2534" s="174"/>
      <c r="D2534" s="174"/>
      <c r="E2534" s="174"/>
      <c r="F2534" s="176"/>
      <c r="G2534" s="226"/>
      <c r="H2534" s="166"/>
      <c r="I2534" s="166"/>
      <c r="J2534" s="174"/>
      <c r="K2534" s="174"/>
      <c r="L2534" s="176"/>
      <c r="M2534" s="174"/>
    </row>
    <row r="2535" spans="1:13" x14ac:dyDescent="0.2">
      <c r="A2535" s="174"/>
      <c r="B2535" s="174"/>
      <c r="C2535" s="174"/>
      <c r="D2535" s="174"/>
      <c r="E2535" s="174"/>
      <c r="F2535" s="176"/>
      <c r="G2535" s="226"/>
      <c r="H2535" s="166"/>
      <c r="I2535" s="166"/>
      <c r="J2535" s="174"/>
      <c r="K2535" s="174"/>
      <c r="L2535" s="176"/>
      <c r="M2535" s="174"/>
    </row>
    <row r="2536" spans="1:13" x14ac:dyDescent="0.2">
      <c r="A2536" s="174"/>
      <c r="B2536" s="174"/>
      <c r="C2536" s="174"/>
      <c r="D2536" s="174"/>
      <c r="E2536" s="174"/>
      <c r="F2536" s="176"/>
      <c r="G2536" s="226"/>
      <c r="H2536" s="166"/>
      <c r="I2536" s="166"/>
      <c r="J2536" s="174"/>
      <c r="K2536" s="174"/>
      <c r="L2536" s="176"/>
      <c r="M2536" s="174"/>
    </row>
    <row r="2537" spans="1:13" x14ac:dyDescent="0.2">
      <c r="A2537" s="174"/>
      <c r="B2537" s="174"/>
      <c r="C2537" s="174"/>
      <c r="D2537" s="174"/>
      <c r="E2537" s="174"/>
      <c r="F2537" s="176"/>
      <c r="G2537" s="226"/>
      <c r="H2537" s="166"/>
      <c r="I2537" s="166"/>
      <c r="J2537" s="174"/>
      <c r="K2537" s="174"/>
      <c r="L2537" s="176"/>
      <c r="M2537" s="174"/>
    </row>
    <row r="2538" spans="1:13" x14ac:dyDescent="0.2">
      <c r="A2538" s="174"/>
      <c r="B2538" s="174"/>
      <c r="C2538" s="174"/>
      <c r="D2538" s="174"/>
      <c r="E2538" s="174"/>
      <c r="F2538" s="176"/>
      <c r="G2538" s="226"/>
      <c r="H2538" s="166"/>
      <c r="I2538" s="166"/>
      <c r="J2538" s="174"/>
      <c r="K2538" s="174"/>
      <c r="L2538" s="176"/>
      <c r="M2538" s="174"/>
    </row>
    <row r="2539" spans="1:13" x14ac:dyDescent="0.2">
      <c r="I2539" s="156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7"/>
  <sheetViews>
    <sheetView workbookViewId="0">
      <selection activeCell="A2" sqref="A2:XFD3"/>
    </sheetView>
  </sheetViews>
  <sheetFormatPr defaultRowHeight="12.75" x14ac:dyDescent="0.2"/>
  <cols>
    <col min="1" max="1" width="12.28515625" customWidth="1"/>
    <col min="2" max="2" width="10.5703125" customWidth="1"/>
    <col min="3" max="3" width="21.28515625" customWidth="1"/>
    <col min="6" max="6" width="11.140625" customWidth="1"/>
    <col min="7" max="7" width="13.42578125" style="158" customWidth="1"/>
    <col min="9" max="9" width="24.5703125" customWidth="1"/>
    <col min="10" max="10" width="13.7109375" customWidth="1"/>
    <col min="11" max="11" width="20" customWidth="1"/>
  </cols>
  <sheetData>
    <row r="1" spans="1:12" x14ac:dyDescent="0.2">
      <c r="A1" s="178" t="s">
        <v>0</v>
      </c>
      <c r="B1" s="178" t="s">
        <v>1</v>
      </c>
      <c r="C1" s="178" t="s">
        <v>31</v>
      </c>
      <c r="D1" s="178" t="s">
        <v>32</v>
      </c>
      <c r="E1" s="178" t="s">
        <v>40</v>
      </c>
      <c r="F1" s="178" t="s">
        <v>33</v>
      </c>
      <c r="G1" s="189" t="s">
        <v>2</v>
      </c>
      <c r="H1" s="178" t="s">
        <v>36</v>
      </c>
      <c r="I1" s="178" t="s">
        <v>3</v>
      </c>
      <c r="J1" s="178" t="s">
        <v>34</v>
      </c>
      <c r="K1" s="178" t="s">
        <v>35</v>
      </c>
    </row>
    <row r="2" spans="1:12" s="255" customFormat="1" x14ac:dyDescent="0.2">
      <c r="A2" s="255" t="s">
        <v>278</v>
      </c>
      <c r="B2" s="255" t="s">
        <v>211</v>
      </c>
      <c r="C2" s="255" t="s">
        <v>212</v>
      </c>
      <c r="D2" s="255" t="s">
        <v>213</v>
      </c>
      <c r="E2" s="255" t="s">
        <v>762</v>
      </c>
      <c r="F2" s="256">
        <v>42397</v>
      </c>
      <c r="G2" s="257">
        <v>-49.13</v>
      </c>
      <c r="H2" s="255" t="s">
        <v>398</v>
      </c>
      <c r="I2" s="255" t="s">
        <v>137</v>
      </c>
      <c r="J2" s="256">
        <v>42402</v>
      </c>
      <c r="K2" s="255" t="s">
        <v>4</v>
      </c>
      <c r="L2" s="255" t="s">
        <v>398</v>
      </c>
    </row>
    <row r="3" spans="1:12" s="255" customFormat="1" x14ac:dyDescent="0.2">
      <c r="A3" s="255" t="s">
        <v>278</v>
      </c>
      <c r="B3" s="255" t="s">
        <v>125</v>
      </c>
      <c r="C3" s="255" t="s">
        <v>126</v>
      </c>
      <c r="D3" s="255" t="s">
        <v>127</v>
      </c>
      <c r="E3" s="255" t="s">
        <v>363</v>
      </c>
      <c r="F3" s="256">
        <v>42422</v>
      </c>
      <c r="G3" s="257">
        <v>18.149999999999999</v>
      </c>
      <c r="H3" s="255" t="s">
        <v>364</v>
      </c>
      <c r="I3" s="255" t="s">
        <v>277</v>
      </c>
      <c r="J3" s="256">
        <v>42424</v>
      </c>
      <c r="K3" s="255" t="s">
        <v>4</v>
      </c>
      <c r="L3" s="255" t="s">
        <v>398</v>
      </c>
    </row>
    <row r="4" spans="1:12" x14ac:dyDescent="0.2">
      <c r="A4" s="182"/>
      <c r="B4" s="182"/>
      <c r="C4" s="182"/>
      <c r="D4" s="182"/>
      <c r="E4" s="182"/>
      <c r="F4" s="183"/>
      <c r="G4" s="190">
        <f>SUM(G2:G3)</f>
        <v>-30.980000000000004</v>
      </c>
      <c r="H4" s="182"/>
      <c r="I4" s="182"/>
      <c r="J4" s="183"/>
      <c r="K4" s="182"/>
    </row>
    <row r="5" spans="1:12" x14ac:dyDescent="0.2">
      <c r="A5" s="182"/>
      <c r="B5" s="182"/>
      <c r="C5" s="182"/>
      <c r="D5" s="182"/>
      <c r="E5" s="182"/>
      <c r="F5" s="183"/>
      <c r="G5" s="190"/>
      <c r="H5" s="182"/>
      <c r="I5" s="182"/>
      <c r="J5" s="183"/>
      <c r="K5" s="182"/>
    </row>
    <row r="6" spans="1:12" x14ac:dyDescent="0.2">
      <c r="A6" s="182"/>
      <c r="B6" s="182"/>
      <c r="C6" s="182"/>
      <c r="D6" s="182"/>
      <c r="E6" s="182"/>
      <c r="F6" s="183"/>
      <c r="G6" s="190"/>
      <c r="H6" s="182"/>
      <c r="I6" s="182"/>
      <c r="J6" s="183"/>
      <c r="K6" s="182"/>
    </row>
    <row r="7" spans="1:12" x14ac:dyDescent="0.2">
      <c r="A7" s="182"/>
      <c r="B7" s="182"/>
      <c r="C7" s="182"/>
      <c r="D7" s="182"/>
      <c r="E7" s="182"/>
      <c r="F7" s="183"/>
      <c r="G7" s="190"/>
      <c r="H7" s="182"/>
      <c r="I7" s="182"/>
      <c r="J7" s="183"/>
      <c r="K7" s="182"/>
    </row>
    <row r="8" spans="1:12" x14ac:dyDescent="0.2">
      <c r="A8" s="182"/>
      <c r="B8" s="182"/>
      <c r="C8" s="182"/>
      <c r="D8" s="182"/>
      <c r="E8" s="182"/>
      <c r="F8" s="183"/>
      <c r="G8" s="190"/>
      <c r="H8" s="182"/>
      <c r="I8" s="182"/>
      <c r="J8" s="183"/>
      <c r="K8" s="182"/>
    </row>
    <row r="9" spans="1:12" x14ac:dyDescent="0.2">
      <c r="A9" s="182"/>
      <c r="B9" s="182"/>
      <c r="C9" s="182"/>
      <c r="D9" s="182"/>
      <c r="E9" s="182"/>
      <c r="F9" s="183"/>
      <c r="G9" s="190"/>
      <c r="H9" s="182"/>
      <c r="I9" s="182"/>
      <c r="J9" s="183"/>
      <c r="K9" s="182"/>
    </row>
    <row r="10" spans="1:12" x14ac:dyDescent="0.2">
      <c r="A10" s="182"/>
      <c r="B10" s="182"/>
      <c r="C10" s="182"/>
      <c r="D10" s="182"/>
      <c r="E10" s="182"/>
      <c r="F10" s="183"/>
      <c r="G10" s="190"/>
      <c r="H10" s="182"/>
      <c r="I10" s="182"/>
      <c r="J10" s="183"/>
      <c r="K10" s="182"/>
    </row>
    <row r="11" spans="1:12" x14ac:dyDescent="0.2">
      <c r="A11" s="182"/>
      <c r="B11" s="182"/>
      <c r="C11" s="182"/>
      <c r="D11" s="182"/>
      <c r="E11" s="182"/>
      <c r="F11" s="183"/>
      <c r="G11" s="190"/>
      <c r="H11" s="182"/>
      <c r="I11" s="182"/>
      <c r="J11" s="183"/>
      <c r="K11" s="182"/>
    </row>
    <row r="12" spans="1:12" x14ac:dyDescent="0.2">
      <c r="A12" s="182"/>
      <c r="B12" s="182"/>
      <c r="C12" s="182"/>
      <c r="D12" s="182"/>
      <c r="E12" s="182"/>
      <c r="F12" s="183"/>
      <c r="G12" s="190"/>
      <c r="H12" s="182"/>
      <c r="I12" s="182"/>
      <c r="J12" s="183"/>
      <c r="K12" s="182"/>
    </row>
    <row r="13" spans="1:12" x14ac:dyDescent="0.2">
      <c r="A13" s="182"/>
      <c r="B13" s="182"/>
      <c r="C13" s="182"/>
      <c r="D13" s="182"/>
      <c r="E13" s="182"/>
      <c r="F13" s="183"/>
      <c r="G13" s="190"/>
      <c r="H13" s="182"/>
      <c r="I13" s="182"/>
      <c r="J13" s="183"/>
      <c r="K13" s="182"/>
    </row>
    <row r="14" spans="1:12" x14ac:dyDescent="0.2">
      <c r="A14" s="182"/>
      <c r="B14" s="182"/>
      <c r="C14" s="182"/>
      <c r="D14" s="182"/>
      <c r="E14" s="182"/>
      <c r="F14" s="183"/>
      <c r="G14" s="190"/>
      <c r="H14" s="182"/>
      <c r="I14" s="182"/>
      <c r="J14" s="183"/>
      <c r="K14" s="182"/>
    </row>
    <row r="15" spans="1:12" x14ac:dyDescent="0.2">
      <c r="A15" s="182"/>
      <c r="B15" s="182"/>
      <c r="C15" s="182"/>
      <c r="D15" s="182"/>
      <c r="E15" s="182"/>
      <c r="F15" s="183"/>
      <c r="G15" s="190"/>
      <c r="H15" s="182"/>
      <c r="I15" s="182"/>
      <c r="J15" s="183"/>
      <c r="K15" s="182"/>
    </row>
    <row r="16" spans="1:12" x14ac:dyDescent="0.2">
      <c r="A16" s="182"/>
      <c r="B16" s="182"/>
      <c r="C16" s="182"/>
      <c r="D16" s="182"/>
      <c r="E16" s="182"/>
      <c r="F16" s="183"/>
      <c r="G16" s="190"/>
      <c r="H16" s="182"/>
      <c r="I16" s="182"/>
      <c r="J16" s="183"/>
      <c r="K16" s="182"/>
    </row>
    <row r="17" spans="1:11" x14ac:dyDescent="0.2">
      <c r="A17" s="182"/>
      <c r="B17" s="182"/>
      <c r="C17" s="182"/>
      <c r="D17" s="182"/>
      <c r="E17" s="182"/>
      <c r="F17" s="183"/>
      <c r="G17" s="190"/>
      <c r="H17" s="182"/>
      <c r="I17" s="182"/>
      <c r="J17" s="183"/>
      <c r="K17" s="182"/>
    </row>
    <row r="18" spans="1:11" x14ac:dyDescent="0.2">
      <c r="A18" s="182"/>
      <c r="B18" s="182"/>
      <c r="C18" s="182"/>
      <c r="D18" s="182"/>
      <c r="E18" s="182"/>
      <c r="F18" s="183"/>
      <c r="G18" s="190"/>
      <c r="H18" s="182"/>
      <c r="I18" s="182"/>
      <c r="J18" s="183"/>
      <c r="K18" s="182"/>
    </row>
    <row r="19" spans="1:11" x14ac:dyDescent="0.2">
      <c r="A19" s="182"/>
      <c r="B19" s="182"/>
      <c r="C19" s="182"/>
      <c r="D19" s="182"/>
      <c r="E19" s="182"/>
      <c r="F19" s="183"/>
      <c r="G19" s="190"/>
      <c r="H19" s="182"/>
      <c r="I19" s="182"/>
      <c r="J19" s="183"/>
      <c r="K19" s="182"/>
    </row>
    <row r="20" spans="1:11" x14ac:dyDescent="0.2">
      <c r="A20" s="182"/>
      <c r="B20" s="182"/>
      <c r="C20" s="182"/>
      <c r="D20" s="182"/>
      <c r="E20" s="182"/>
      <c r="F20" s="183"/>
      <c r="G20" s="190"/>
      <c r="H20" s="182"/>
      <c r="I20" s="182"/>
      <c r="J20" s="183"/>
      <c r="K20" s="182"/>
    </row>
    <row r="21" spans="1:11" x14ac:dyDescent="0.2">
      <c r="A21" s="182"/>
      <c r="B21" s="182"/>
      <c r="C21" s="182"/>
      <c r="D21" s="182"/>
      <c r="E21" s="182"/>
      <c r="F21" s="183"/>
      <c r="G21" s="190"/>
      <c r="H21" s="182"/>
      <c r="I21" s="182"/>
      <c r="J21" s="183"/>
      <c r="K21" s="182"/>
    </row>
    <row r="22" spans="1:11" x14ac:dyDescent="0.2">
      <c r="A22" s="182"/>
      <c r="B22" s="182"/>
      <c r="C22" s="182"/>
      <c r="D22" s="182"/>
      <c r="E22" s="182"/>
      <c r="F22" s="183"/>
      <c r="G22" s="190"/>
      <c r="H22" s="182"/>
      <c r="I22" s="182"/>
      <c r="J22" s="183"/>
      <c r="K22" s="182"/>
    </row>
    <row r="23" spans="1:11" x14ac:dyDescent="0.2">
      <c r="A23" s="182"/>
      <c r="B23" s="182"/>
      <c r="C23" s="182"/>
      <c r="D23" s="182"/>
      <c r="E23" s="182"/>
      <c r="F23" s="183"/>
      <c r="G23" s="190"/>
      <c r="H23" s="182"/>
      <c r="I23" s="182"/>
      <c r="J23" s="183"/>
      <c r="K23" s="182"/>
    </row>
    <row r="24" spans="1:11" x14ac:dyDescent="0.2">
      <c r="A24" s="182"/>
      <c r="B24" s="182"/>
      <c r="C24" s="182"/>
      <c r="D24" s="182"/>
      <c r="E24" s="182"/>
      <c r="F24" s="183"/>
      <c r="G24" s="190"/>
      <c r="H24" s="182"/>
      <c r="I24" s="182"/>
      <c r="J24" s="183"/>
      <c r="K24" s="182"/>
    </row>
    <row r="25" spans="1:11" x14ac:dyDescent="0.2">
      <c r="A25" s="182"/>
      <c r="B25" s="182"/>
      <c r="C25" s="182"/>
      <c r="D25" s="182"/>
      <c r="E25" s="182"/>
      <c r="F25" s="183"/>
      <c r="G25" s="190"/>
      <c r="H25" s="182"/>
      <c r="I25" s="182"/>
      <c r="J25" s="183"/>
      <c r="K25" s="182"/>
    </row>
    <row r="26" spans="1:11" x14ac:dyDescent="0.2">
      <c r="A26" s="182"/>
      <c r="B26" s="182"/>
      <c r="C26" s="182"/>
      <c r="D26" s="182"/>
      <c r="E26" s="182"/>
      <c r="F26" s="183"/>
      <c r="G26" s="190"/>
      <c r="H26" s="182"/>
      <c r="I26" s="182"/>
      <c r="J26" s="183"/>
      <c r="K26" s="182"/>
    </row>
    <row r="27" spans="1:11" x14ac:dyDescent="0.2">
      <c r="A27" s="182"/>
      <c r="B27" s="182"/>
      <c r="C27" s="182"/>
      <c r="D27" s="182"/>
      <c r="E27" s="182"/>
      <c r="F27" s="183"/>
      <c r="G27" s="190"/>
      <c r="H27" s="182"/>
      <c r="I27" s="182"/>
      <c r="J27" s="183"/>
      <c r="K27" s="182"/>
    </row>
    <row r="28" spans="1:11" x14ac:dyDescent="0.2">
      <c r="A28" s="182"/>
      <c r="B28" s="182"/>
      <c r="C28" s="182"/>
      <c r="D28" s="182"/>
      <c r="E28" s="182"/>
      <c r="F28" s="183"/>
      <c r="G28" s="190"/>
      <c r="H28" s="182"/>
      <c r="I28" s="182"/>
      <c r="J28" s="183"/>
      <c r="K28" s="182"/>
    </row>
    <row r="29" spans="1:11" x14ac:dyDescent="0.2">
      <c r="A29" s="182"/>
      <c r="B29" s="182"/>
      <c r="C29" s="182"/>
      <c r="D29" s="182"/>
      <c r="E29" s="182"/>
      <c r="F29" s="183"/>
      <c r="G29" s="190"/>
      <c r="H29" s="182"/>
      <c r="I29" s="182"/>
      <c r="J29" s="183"/>
      <c r="K29" s="182"/>
    </row>
    <row r="30" spans="1:11" x14ac:dyDescent="0.2">
      <c r="A30" s="182"/>
      <c r="B30" s="182"/>
      <c r="C30" s="182"/>
      <c r="D30" s="182"/>
      <c r="E30" s="182"/>
      <c r="F30" s="183"/>
      <c r="G30" s="190"/>
      <c r="H30" s="182"/>
      <c r="I30" s="182"/>
      <c r="J30" s="183"/>
      <c r="K30" s="182"/>
    </row>
    <row r="31" spans="1:11" x14ac:dyDescent="0.2">
      <c r="A31" s="182"/>
      <c r="B31" s="182"/>
      <c r="C31" s="182"/>
      <c r="D31" s="182"/>
      <c r="E31" s="182"/>
      <c r="F31" s="183"/>
      <c r="G31" s="190"/>
      <c r="H31" s="182"/>
      <c r="I31" s="182"/>
      <c r="J31" s="183"/>
      <c r="K31" s="182"/>
    </row>
    <row r="32" spans="1:11" x14ac:dyDescent="0.2">
      <c r="A32" s="182"/>
      <c r="B32" s="182"/>
      <c r="C32" s="182"/>
      <c r="D32" s="182"/>
      <c r="E32" s="182"/>
      <c r="F32" s="183"/>
      <c r="G32" s="190"/>
      <c r="H32" s="182"/>
      <c r="I32" s="182"/>
      <c r="J32" s="183"/>
      <c r="K32" s="182"/>
    </row>
    <row r="33" spans="1:11" x14ac:dyDescent="0.2">
      <c r="A33" s="182"/>
      <c r="B33" s="182"/>
      <c r="C33" s="182"/>
      <c r="D33" s="182"/>
      <c r="E33" s="182"/>
      <c r="F33" s="183"/>
      <c r="G33" s="190"/>
      <c r="H33" s="182"/>
      <c r="I33" s="182"/>
      <c r="J33" s="183"/>
      <c r="K33" s="182"/>
    </row>
    <row r="34" spans="1:11" x14ac:dyDescent="0.2">
      <c r="A34" s="182"/>
      <c r="B34" s="182"/>
      <c r="C34" s="182"/>
      <c r="D34" s="182"/>
      <c r="E34" s="182"/>
      <c r="F34" s="183"/>
      <c r="G34" s="190"/>
      <c r="H34" s="182"/>
      <c r="I34" s="182"/>
      <c r="J34" s="183"/>
      <c r="K34" s="182"/>
    </row>
    <row r="35" spans="1:11" x14ac:dyDescent="0.2">
      <c r="A35" s="182"/>
      <c r="B35" s="182"/>
      <c r="C35" s="182"/>
      <c r="D35" s="182"/>
      <c r="E35" s="182"/>
      <c r="F35" s="183"/>
      <c r="G35" s="190"/>
      <c r="H35" s="182"/>
      <c r="I35" s="182"/>
      <c r="J35" s="183"/>
      <c r="K35" s="182"/>
    </row>
    <row r="36" spans="1:11" x14ac:dyDescent="0.2">
      <c r="A36" s="182"/>
      <c r="B36" s="182"/>
      <c r="C36" s="182"/>
      <c r="D36" s="182"/>
      <c r="E36" s="182"/>
      <c r="F36" s="183"/>
      <c r="G36" s="190"/>
      <c r="H36" s="182"/>
      <c r="I36" s="182"/>
      <c r="J36" s="183"/>
      <c r="K36" s="182"/>
    </row>
    <row r="37" spans="1:11" x14ac:dyDescent="0.2">
      <c r="A37" s="182"/>
      <c r="B37" s="182"/>
      <c r="C37" s="182"/>
      <c r="D37" s="182"/>
      <c r="E37" s="182"/>
      <c r="F37" s="183"/>
      <c r="G37" s="190"/>
      <c r="H37" s="182"/>
      <c r="I37" s="182"/>
      <c r="J37" s="183"/>
      <c r="K37" s="182"/>
    </row>
    <row r="38" spans="1:11" x14ac:dyDescent="0.2">
      <c r="A38" s="182"/>
      <c r="B38" s="182"/>
      <c r="C38" s="182"/>
      <c r="D38" s="182"/>
      <c r="E38" s="182"/>
      <c r="F38" s="183"/>
      <c r="G38" s="190"/>
      <c r="H38" s="182"/>
      <c r="I38" s="182"/>
      <c r="J38" s="183"/>
      <c r="K38" s="182"/>
    </row>
    <row r="39" spans="1:11" x14ac:dyDescent="0.2">
      <c r="A39" s="182"/>
      <c r="B39" s="182"/>
      <c r="C39" s="182"/>
      <c r="D39" s="182"/>
      <c r="E39" s="182"/>
      <c r="F39" s="183"/>
      <c r="G39" s="190"/>
      <c r="H39" s="182"/>
      <c r="I39" s="182"/>
      <c r="J39" s="183"/>
      <c r="K39" s="182"/>
    </row>
    <row r="40" spans="1:11" x14ac:dyDescent="0.2">
      <c r="A40" s="182"/>
      <c r="B40" s="182"/>
      <c r="C40" s="182"/>
      <c r="D40" s="182"/>
      <c r="E40" s="182"/>
      <c r="F40" s="183"/>
      <c r="G40" s="190"/>
      <c r="H40" s="182"/>
      <c r="I40" s="182"/>
      <c r="J40" s="183"/>
      <c r="K40" s="182"/>
    </row>
    <row r="41" spans="1:11" x14ac:dyDescent="0.2">
      <c r="A41" s="182"/>
      <c r="B41" s="182"/>
      <c r="C41" s="182"/>
      <c r="D41" s="182"/>
      <c r="E41" s="182"/>
      <c r="F41" s="183"/>
      <c r="G41" s="190"/>
      <c r="H41" s="182"/>
      <c r="I41" s="182"/>
      <c r="J41" s="183"/>
      <c r="K41" s="182"/>
    </row>
    <row r="42" spans="1:11" x14ac:dyDescent="0.2">
      <c r="A42" s="182"/>
      <c r="B42" s="182"/>
      <c r="C42" s="182"/>
      <c r="D42" s="182"/>
      <c r="E42" s="182"/>
      <c r="F42" s="183"/>
      <c r="G42" s="190"/>
      <c r="H42" s="182"/>
      <c r="I42" s="182"/>
      <c r="J42" s="183"/>
      <c r="K42" s="182"/>
    </row>
    <row r="43" spans="1:11" x14ac:dyDescent="0.2">
      <c r="A43" s="182"/>
      <c r="B43" s="182"/>
      <c r="C43" s="182"/>
      <c r="D43" s="182"/>
      <c r="E43" s="182"/>
      <c r="F43" s="183"/>
      <c r="G43" s="190"/>
      <c r="H43" s="182"/>
      <c r="I43" s="182"/>
      <c r="J43" s="183"/>
      <c r="K43" s="182"/>
    </row>
    <row r="44" spans="1:11" x14ac:dyDescent="0.2">
      <c r="A44" s="182"/>
      <c r="B44" s="182"/>
      <c r="C44" s="182"/>
      <c r="D44" s="182"/>
      <c r="E44" s="182"/>
      <c r="F44" s="183"/>
      <c r="G44" s="190"/>
      <c r="H44" s="182"/>
      <c r="I44" s="182"/>
      <c r="J44" s="183"/>
      <c r="K44" s="182"/>
    </row>
    <row r="45" spans="1:11" x14ac:dyDescent="0.2">
      <c r="A45" s="182"/>
      <c r="B45" s="182"/>
      <c r="C45" s="182"/>
      <c r="D45" s="182"/>
      <c r="E45" s="182"/>
      <c r="F45" s="183"/>
      <c r="G45" s="190"/>
      <c r="H45" s="182"/>
      <c r="I45" s="182"/>
      <c r="J45" s="183"/>
      <c r="K45" s="182"/>
    </row>
    <row r="46" spans="1:11" x14ac:dyDescent="0.2">
      <c r="A46" s="182"/>
      <c r="B46" s="182"/>
      <c r="C46" s="182"/>
      <c r="D46" s="182"/>
      <c r="E46" s="182"/>
      <c r="F46" s="183"/>
      <c r="G46" s="190"/>
      <c r="H46" s="182"/>
      <c r="I46" s="182"/>
      <c r="J46" s="183"/>
      <c r="K46" s="182"/>
    </row>
    <row r="47" spans="1:11" x14ac:dyDescent="0.2">
      <c r="A47" s="182"/>
      <c r="B47" s="182"/>
      <c r="C47" s="182"/>
      <c r="D47" s="182"/>
      <c r="E47" s="182"/>
      <c r="F47" s="183"/>
      <c r="G47" s="190"/>
      <c r="H47" s="182"/>
      <c r="I47" s="182"/>
      <c r="J47" s="183"/>
      <c r="K47" s="182"/>
    </row>
    <row r="48" spans="1:11" x14ac:dyDescent="0.2">
      <c r="A48" s="182"/>
      <c r="B48" s="182"/>
      <c r="C48" s="182"/>
      <c r="D48" s="182"/>
      <c r="E48" s="182"/>
      <c r="F48" s="183"/>
      <c r="G48" s="190"/>
      <c r="H48" s="182"/>
      <c r="I48" s="182"/>
      <c r="J48" s="183"/>
      <c r="K48" s="182"/>
    </row>
    <row r="49" spans="1:11" x14ac:dyDescent="0.2">
      <c r="A49" s="182"/>
      <c r="B49" s="182"/>
      <c r="C49" s="182"/>
      <c r="D49" s="182"/>
      <c r="E49" s="182"/>
      <c r="F49" s="183"/>
      <c r="G49" s="190"/>
      <c r="H49" s="182"/>
      <c r="I49" s="182"/>
      <c r="J49" s="183"/>
      <c r="K49" s="182"/>
    </row>
    <row r="50" spans="1:11" x14ac:dyDescent="0.2">
      <c r="A50" s="182"/>
      <c r="B50" s="182"/>
      <c r="C50" s="182"/>
      <c r="D50" s="182"/>
      <c r="E50" s="182"/>
      <c r="F50" s="183"/>
      <c r="G50" s="190"/>
      <c r="H50" s="182"/>
      <c r="I50" s="182"/>
      <c r="J50" s="183"/>
      <c r="K50" s="182"/>
    </row>
    <row r="51" spans="1:11" x14ac:dyDescent="0.2">
      <c r="A51" s="182"/>
      <c r="B51" s="182"/>
      <c r="C51" s="182"/>
      <c r="D51" s="182"/>
      <c r="E51" s="182"/>
      <c r="F51" s="183"/>
      <c r="G51" s="190"/>
      <c r="H51" s="182"/>
      <c r="I51" s="182"/>
      <c r="J51" s="183"/>
      <c r="K51" s="182"/>
    </row>
    <row r="52" spans="1:11" x14ac:dyDescent="0.2">
      <c r="A52" s="182"/>
      <c r="B52" s="182"/>
      <c r="C52" s="182"/>
      <c r="D52" s="182"/>
      <c r="E52" s="182"/>
      <c r="F52" s="183"/>
      <c r="G52" s="190"/>
      <c r="H52" s="182"/>
      <c r="I52" s="182"/>
      <c r="J52" s="183"/>
      <c r="K52" s="182"/>
    </row>
    <row r="53" spans="1:11" x14ac:dyDescent="0.2">
      <c r="A53" s="182"/>
      <c r="B53" s="182"/>
      <c r="C53" s="182"/>
      <c r="D53" s="182"/>
      <c r="E53" s="182"/>
      <c r="F53" s="183"/>
      <c r="G53" s="190"/>
      <c r="H53" s="182"/>
      <c r="I53" s="182"/>
      <c r="J53" s="183"/>
      <c r="K53" s="182"/>
    </row>
    <row r="54" spans="1:11" x14ac:dyDescent="0.2">
      <c r="A54" s="182"/>
      <c r="B54" s="182"/>
      <c r="C54" s="182"/>
      <c r="D54" s="182"/>
      <c r="E54" s="182"/>
      <c r="F54" s="183"/>
      <c r="G54" s="190"/>
      <c r="H54" s="182"/>
      <c r="I54" s="182"/>
      <c r="J54" s="183"/>
      <c r="K54" s="182"/>
    </row>
    <row r="55" spans="1:11" x14ac:dyDescent="0.2">
      <c r="A55" s="182"/>
      <c r="B55" s="182"/>
      <c r="C55" s="182"/>
      <c r="D55" s="182"/>
      <c r="E55" s="182"/>
      <c r="F55" s="183"/>
      <c r="G55" s="190"/>
      <c r="H55" s="182"/>
      <c r="I55" s="182"/>
      <c r="J55" s="183"/>
      <c r="K55" s="182"/>
    </row>
    <row r="56" spans="1:11" x14ac:dyDescent="0.2">
      <c r="A56" s="182"/>
      <c r="B56" s="182"/>
      <c r="C56" s="182"/>
      <c r="D56" s="182"/>
      <c r="E56" s="182"/>
      <c r="F56" s="183"/>
      <c r="G56" s="190"/>
      <c r="H56" s="182"/>
      <c r="I56" s="182"/>
      <c r="J56" s="183"/>
      <c r="K56" s="182"/>
    </row>
    <row r="57" spans="1:11" x14ac:dyDescent="0.2">
      <c r="A57" s="182"/>
      <c r="B57" s="182"/>
      <c r="C57" s="182"/>
      <c r="D57" s="182"/>
      <c r="E57" s="182"/>
      <c r="F57" s="183"/>
      <c r="G57" s="190"/>
      <c r="H57" s="182"/>
      <c r="I57" s="182"/>
      <c r="J57" s="183"/>
      <c r="K57" s="182"/>
    </row>
    <row r="58" spans="1:11" x14ac:dyDescent="0.2">
      <c r="A58" s="182"/>
      <c r="B58" s="182"/>
      <c r="C58" s="182"/>
      <c r="D58" s="182"/>
      <c r="E58" s="182"/>
      <c r="F58" s="183"/>
      <c r="G58" s="190"/>
      <c r="H58" s="182"/>
      <c r="I58" s="182"/>
      <c r="J58" s="183"/>
      <c r="K58" s="182"/>
    </row>
    <row r="59" spans="1:11" x14ac:dyDescent="0.2">
      <c r="A59" s="182"/>
      <c r="B59" s="182"/>
      <c r="C59" s="182"/>
      <c r="D59" s="182"/>
      <c r="E59" s="182"/>
      <c r="F59" s="183"/>
      <c r="G59" s="190"/>
      <c r="H59" s="182"/>
      <c r="I59" s="182"/>
      <c r="J59" s="183"/>
      <c r="K59" s="182"/>
    </row>
    <row r="60" spans="1:11" x14ac:dyDescent="0.2">
      <c r="A60" s="182"/>
      <c r="B60" s="182"/>
      <c r="C60" s="182"/>
      <c r="D60" s="182"/>
      <c r="E60" s="182"/>
      <c r="F60" s="183"/>
      <c r="G60" s="190"/>
      <c r="H60" s="182"/>
      <c r="I60" s="182"/>
      <c r="J60" s="183"/>
      <c r="K60" s="182"/>
    </row>
    <row r="61" spans="1:11" x14ac:dyDescent="0.2">
      <c r="A61" s="182"/>
      <c r="B61" s="182"/>
      <c r="C61" s="182"/>
      <c r="D61" s="182"/>
      <c r="E61" s="182"/>
      <c r="F61" s="183"/>
      <c r="G61" s="190"/>
      <c r="H61" s="182"/>
      <c r="I61" s="182"/>
      <c r="J61" s="183"/>
      <c r="K61" s="182"/>
    </row>
    <row r="62" spans="1:11" x14ac:dyDescent="0.2">
      <c r="A62" s="182"/>
      <c r="B62" s="182"/>
      <c r="C62" s="182"/>
      <c r="D62" s="182"/>
      <c r="E62" s="182"/>
      <c r="F62" s="183"/>
      <c r="G62" s="190"/>
      <c r="H62" s="182"/>
      <c r="I62" s="182"/>
      <c r="J62" s="183"/>
      <c r="K62" s="182"/>
    </row>
    <row r="63" spans="1:11" x14ac:dyDescent="0.2">
      <c r="A63" s="182"/>
      <c r="B63" s="182"/>
      <c r="C63" s="182"/>
      <c r="D63" s="182"/>
      <c r="E63" s="182"/>
      <c r="F63" s="183"/>
      <c r="G63" s="190"/>
      <c r="H63" s="182"/>
      <c r="I63" s="182"/>
      <c r="J63" s="183"/>
      <c r="K63" s="182"/>
    </row>
    <row r="64" spans="1:11" x14ac:dyDescent="0.2">
      <c r="A64" s="182"/>
      <c r="B64" s="182"/>
      <c r="C64" s="182"/>
      <c r="D64" s="182"/>
      <c r="E64" s="182"/>
      <c r="F64" s="183"/>
      <c r="G64" s="190"/>
      <c r="H64" s="182"/>
      <c r="I64" s="182"/>
      <c r="J64" s="183"/>
      <c r="K64" s="182"/>
    </row>
    <row r="65" spans="1:11" x14ac:dyDescent="0.2">
      <c r="A65" s="182"/>
      <c r="B65" s="182"/>
      <c r="C65" s="182"/>
      <c r="D65" s="182"/>
      <c r="E65" s="182"/>
      <c r="F65" s="183"/>
      <c r="G65" s="190"/>
      <c r="H65" s="182"/>
      <c r="I65" s="182"/>
      <c r="J65" s="183"/>
      <c r="K65" s="182"/>
    </row>
    <row r="66" spans="1:11" x14ac:dyDescent="0.2">
      <c r="A66" s="182"/>
      <c r="B66" s="182"/>
      <c r="C66" s="182"/>
      <c r="D66" s="182"/>
      <c r="E66" s="182"/>
      <c r="F66" s="183"/>
      <c r="G66" s="190"/>
      <c r="H66" s="182"/>
      <c r="I66" s="182"/>
      <c r="J66" s="183"/>
      <c r="K66" s="182"/>
    </row>
    <row r="67" spans="1:11" x14ac:dyDescent="0.2">
      <c r="A67" s="182"/>
      <c r="B67" s="182"/>
      <c r="C67" s="182"/>
      <c r="D67" s="182"/>
      <c r="E67" s="182"/>
      <c r="F67" s="183"/>
      <c r="G67" s="190"/>
      <c r="H67" s="182"/>
      <c r="I67" s="182"/>
      <c r="J67" s="183"/>
      <c r="K67" s="182"/>
    </row>
    <row r="68" spans="1:11" x14ac:dyDescent="0.2">
      <c r="A68" s="182"/>
      <c r="B68" s="182"/>
      <c r="C68" s="182"/>
      <c r="D68" s="182"/>
      <c r="E68" s="182"/>
      <c r="F68" s="183"/>
      <c r="G68" s="190"/>
      <c r="H68" s="182"/>
      <c r="I68" s="182"/>
      <c r="J68" s="183"/>
      <c r="K68" s="182"/>
    </row>
    <row r="69" spans="1:11" x14ac:dyDescent="0.2">
      <c r="A69" s="182"/>
      <c r="B69" s="182"/>
      <c r="C69" s="182"/>
      <c r="D69" s="182"/>
      <c r="E69" s="182"/>
      <c r="F69" s="183"/>
      <c r="G69" s="190"/>
      <c r="H69" s="182"/>
      <c r="I69" s="182"/>
      <c r="J69" s="183"/>
      <c r="K69" s="182"/>
    </row>
    <row r="70" spans="1:11" x14ac:dyDescent="0.2">
      <c r="A70" s="182"/>
      <c r="B70" s="182"/>
      <c r="C70" s="182"/>
      <c r="D70" s="182"/>
      <c r="E70" s="182"/>
      <c r="F70" s="183"/>
      <c r="G70" s="190"/>
      <c r="H70" s="182"/>
      <c r="I70" s="182"/>
      <c r="J70" s="183"/>
      <c r="K70" s="182"/>
    </row>
    <row r="71" spans="1:11" x14ac:dyDescent="0.2">
      <c r="A71" s="182"/>
      <c r="B71" s="182"/>
      <c r="C71" s="182"/>
      <c r="D71" s="182"/>
      <c r="E71" s="182"/>
      <c r="F71" s="183"/>
      <c r="G71" s="190"/>
      <c r="H71" s="182"/>
      <c r="I71" s="182"/>
      <c r="J71" s="183"/>
      <c r="K71" s="182"/>
    </row>
    <row r="72" spans="1:11" x14ac:dyDescent="0.2">
      <c r="A72" s="182"/>
      <c r="B72" s="182"/>
      <c r="C72" s="182"/>
      <c r="D72" s="182"/>
      <c r="E72" s="182"/>
      <c r="F72" s="183"/>
      <c r="G72" s="190"/>
      <c r="H72" s="182"/>
      <c r="I72" s="182"/>
      <c r="J72" s="183"/>
      <c r="K72" s="182"/>
    </row>
    <row r="73" spans="1:11" x14ac:dyDescent="0.2">
      <c r="A73" s="182"/>
      <c r="B73" s="182"/>
      <c r="C73" s="182"/>
      <c r="D73" s="182"/>
      <c r="E73" s="182"/>
      <c r="F73" s="183"/>
      <c r="G73" s="190"/>
      <c r="H73" s="182"/>
      <c r="I73" s="182"/>
      <c r="J73" s="183"/>
      <c r="K73" s="182"/>
    </row>
    <row r="74" spans="1:11" x14ac:dyDescent="0.2">
      <c r="A74" s="182"/>
      <c r="B74" s="182"/>
      <c r="C74" s="182"/>
      <c r="D74" s="182"/>
      <c r="E74" s="182"/>
      <c r="F74" s="183"/>
      <c r="G74" s="190"/>
      <c r="H74" s="182"/>
      <c r="I74" s="182"/>
      <c r="J74" s="183"/>
      <c r="K74" s="182"/>
    </row>
    <row r="75" spans="1:11" x14ac:dyDescent="0.2">
      <c r="A75" s="182"/>
      <c r="B75" s="182"/>
      <c r="C75" s="182"/>
      <c r="D75" s="182"/>
      <c r="E75" s="182"/>
      <c r="F75" s="183"/>
      <c r="G75" s="190"/>
      <c r="H75" s="182"/>
      <c r="I75" s="182"/>
      <c r="J75" s="183"/>
      <c r="K75" s="182"/>
    </row>
    <row r="76" spans="1:11" x14ac:dyDescent="0.2">
      <c r="A76" s="182"/>
      <c r="B76" s="182"/>
      <c r="C76" s="182"/>
      <c r="D76" s="182"/>
      <c r="E76" s="182"/>
      <c r="F76" s="183"/>
      <c r="G76" s="190"/>
      <c r="H76" s="182"/>
      <c r="I76" s="182"/>
      <c r="J76" s="183"/>
      <c r="K76" s="182"/>
    </row>
    <row r="77" spans="1:11" x14ac:dyDescent="0.2">
      <c r="A77" s="182"/>
      <c r="B77" s="182"/>
      <c r="C77" s="182"/>
      <c r="D77" s="182"/>
      <c r="E77" s="182"/>
      <c r="F77" s="183"/>
      <c r="G77" s="190"/>
      <c r="H77" s="182"/>
      <c r="I77" s="182"/>
      <c r="J77" s="183"/>
      <c r="K77" s="182"/>
    </row>
    <row r="78" spans="1:11" x14ac:dyDescent="0.2">
      <c r="A78" s="182"/>
      <c r="B78" s="182"/>
      <c r="C78" s="182"/>
      <c r="D78" s="182"/>
      <c r="E78" s="182"/>
      <c r="F78" s="183"/>
      <c r="G78" s="190"/>
      <c r="H78" s="182"/>
      <c r="I78" s="182"/>
      <c r="J78" s="183"/>
      <c r="K78" s="182"/>
    </row>
    <row r="79" spans="1:11" x14ac:dyDescent="0.2">
      <c r="A79" s="182"/>
      <c r="B79" s="182"/>
      <c r="C79" s="182"/>
      <c r="D79" s="182"/>
      <c r="E79" s="182"/>
      <c r="F79" s="183"/>
      <c r="G79" s="190"/>
      <c r="H79" s="182"/>
      <c r="I79" s="182"/>
      <c r="J79" s="183"/>
      <c r="K79" s="182"/>
    </row>
    <row r="80" spans="1:11" x14ac:dyDescent="0.2">
      <c r="A80" s="182"/>
      <c r="B80" s="182"/>
      <c r="C80" s="182"/>
      <c r="D80" s="182"/>
      <c r="E80" s="182"/>
      <c r="F80" s="183"/>
      <c r="G80" s="190"/>
      <c r="H80" s="182"/>
      <c r="I80" s="182"/>
      <c r="J80" s="183"/>
      <c r="K80" s="182"/>
    </row>
    <row r="81" spans="1:11" x14ac:dyDescent="0.2">
      <c r="A81" s="182"/>
      <c r="B81" s="182"/>
      <c r="C81" s="182"/>
      <c r="D81" s="182"/>
      <c r="E81" s="182"/>
      <c r="F81" s="183"/>
      <c r="G81" s="190"/>
      <c r="H81" s="182"/>
      <c r="I81" s="182"/>
      <c r="J81" s="183"/>
      <c r="K81" s="182"/>
    </row>
    <row r="82" spans="1:11" x14ac:dyDescent="0.2">
      <c r="A82" s="182"/>
      <c r="B82" s="182"/>
      <c r="C82" s="182"/>
      <c r="D82" s="182"/>
      <c r="E82" s="182"/>
      <c r="F82" s="183"/>
      <c r="G82" s="190"/>
      <c r="H82" s="182"/>
      <c r="I82" s="182"/>
      <c r="J82" s="183"/>
      <c r="K82" s="182"/>
    </row>
    <row r="83" spans="1:11" x14ac:dyDescent="0.2">
      <c r="A83" s="182"/>
      <c r="B83" s="182"/>
      <c r="C83" s="182"/>
      <c r="D83" s="182"/>
      <c r="E83" s="182"/>
      <c r="F83" s="183"/>
      <c r="G83" s="190"/>
      <c r="H83" s="182"/>
      <c r="I83" s="182"/>
      <c r="J83" s="183"/>
      <c r="K83" s="182"/>
    </row>
    <row r="84" spans="1:11" x14ac:dyDescent="0.2">
      <c r="A84" s="182"/>
      <c r="B84" s="182"/>
      <c r="C84" s="182"/>
      <c r="D84" s="182"/>
      <c r="E84" s="182"/>
      <c r="F84" s="183"/>
      <c r="G84" s="190"/>
      <c r="H84" s="182"/>
      <c r="I84" s="182"/>
      <c r="J84" s="183"/>
      <c r="K84" s="182"/>
    </row>
    <row r="85" spans="1:11" x14ac:dyDescent="0.2">
      <c r="A85" s="182"/>
      <c r="B85" s="182"/>
      <c r="C85" s="182"/>
      <c r="D85" s="182"/>
      <c r="E85" s="182"/>
      <c r="F85" s="183"/>
      <c r="G85" s="190"/>
      <c r="H85" s="182"/>
      <c r="I85" s="182"/>
      <c r="J85" s="183"/>
      <c r="K85" s="182"/>
    </row>
    <row r="86" spans="1:11" x14ac:dyDescent="0.2">
      <c r="A86" s="182"/>
      <c r="B86" s="182"/>
      <c r="C86" s="182"/>
      <c r="D86" s="182"/>
      <c r="E86" s="182"/>
      <c r="F86" s="183"/>
      <c r="G86" s="190"/>
      <c r="H86" s="182"/>
      <c r="I86" s="182"/>
      <c r="J86" s="183"/>
      <c r="K86" s="182"/>
    </row>
    <row r="87" spans="1:11" x14ac:dyDescent="0.2">
      <c r="A87" s="182"/>
      <c r="B87" s="182"/>
      <c r="C87" s="182"/>
      <c r="D87" s="182"/>
      <c r="E87" s="182"/>
      <c r="F87" s="183"/>
      <c r="G87" s="190"/>
      <c r="H87" s="182"/>
      <c r="I87" s="182"/>
      <c r="J87" s="183"/>
      <c r="K87" s="182"/>
    </row>
    <row r="88" spans="1:11" x14ac:dyDescent="0.2">
      <c r="A88" s="182"/>
      <c r="B88" s="182"/>
      <c r="C88" s="182"/>
      <c r="D88" s="182"/>
      <c r="E88" s="182"/>
      <c r="F88" s="183"/>
      <c r="G88" s="190"/>
      <c r="H88" s="182"/>
      <c r="I88" s="182"/>
      <c r="J88" s="183"/>
      <c r="K88" s="182"/>
    </row>
    <row r="89" spans="1:11" x14ac:dyDescent="0.2">
      <c r="A89" s="182"/>
      <c r="B89" s="182"/>
      <c r="C89" s="182"/>
      <c r="D89" s="182"/>
      <c r="E89" s="182"/>
      <c r="F89" s="183"/>
      <c r="G89" s="190"/>
      <c r="H89" s="182"/>
      <c r="I89" s="182"/>
      <c r="J89" s="183"/>
      <c r="K89" s="182"/>
    </row>
    <row r="90" spans="1:11" x14ac:dyDescent="0.2">
      <c r="A90" s="182"/>
      <c r="B90" s="182"/>
      <c r="C90" s="182"/>
      <c r="D90" s="182"/>
      <c r="E90" s="182"/>
      <c r="F90" s="183"/>
      <c r="G90" s="190"/>
      <c r="H90" s="182"/>
      <c r="I90" s="182"/>
      <c r="J90" s="183"/>
      <c r="K90" s="182"/>
    </row>
    <row r="91" spans="1:11" x14ac:dyDescent="0.2">
      <c r="A91" s="182"/>
      <c r="B91" s="182"/>
      <c r="C91" s="182"/>
      <c r="D91" s="182"/>
      <c r="E91" s="182"/>
      <c r="F91" s="183"/>
      <c r="G91" s="190"/>
      <c r="H91" s="182"/>
      <c r="I91" s="182"/>
      <c r="J91" s="183"/>
      <c r="K91" s="182"/>
    </row>
    <row r="92" spans="1:11" x14ac:dyDescent="0.2">
      <c r="A92" s="182"/>
      <c r="B92" s="182"/>
      <c r="C92" s="182"/>
      <c r="D92" s="182"/>
      <c r="E92" s="182"/>
      <c r="F92" s="183"/>
      <c r="G92" s="190"/>
      <c r="H92" s="182"/>
      <c r="I92" s="182"/>
      <c r="J92" s="183"/>
      <c r="K92" s="182"/>
    </row>
    <row r="93" spans="1:11" x14ac:dyDescent="0.2">
      <c r="A93" s="182"/>
      <c r="B93" s="182"/>
      <c r="C93" s="182"/>
      <c r="D93" s="182"/>
      <c r="E93" s="182"/>
      <c r="F93" s="183"/>
      <c r="G93" s="190"/>
      <c r="H93" s="182"/>
      <c r="I93" s="182"/>
      <c r="J93" s="183"/>
      <c r="K93" s="182"/>
    </row>
    <row r="94" spans="1:11" x14ac:dyDescent="0.2">
      <c r="A94" s="182"/>
      <c r="B94" s="182"/>
      <c r="C94" s="182"/>
      <c r="D94" s="182"/>
      <c r="E94" s="182"/>
      <c r="F94" s="183"/>
      <c r="G94" s="190"/>
      <c r="H94" s="182"/>
      <c r="I94" s="182"/>
      <c r="J94" s="183"/>
      <c r="K94" s="182"/>
    </row>
    <row r="95" spans="1:11" x14ac:dyDescent="0.2">
      <c r="A95" s="182"/>
      <c r="B95" s="182"/>
      <c r="C95" s="182"/>
      <c r="D95" s="182"/>
      <c r="E95" s="182"/>
      <c r="F95" s="183"/>
      <c r="G95" s="190"/>
      <c r="H95" s="182"/>
      <c r="I95" s="182"/>
      <c r="J95" s="183"/>
      <c r="K95" s="182"/>
    </row>
    <row r="96" spans="1:11" x14ac:dyDescent="0.2">
      <c r="A96" s="182"/>
      <c r="B96" s="182"/>
      <c r="C96" s="182"/>
      <c r="D96" s="182"/>
      <c r="E96" s="182"/>
      <c r="F96" s="183"/>
      <c r="G96" s="190"/>
      <c r="H96" s="182"/>
      <c r="I96" s="182"/>
      <c r="J96" s="183"/>
      <c r="K96" s="182"/>
    </row>
    <row r="97" spans="1:11" x14ac:dyDescent="0.2">
      <c r="A97" s="182"/>
      <c r="B97" s="182"/>
      <c r="C97" s="182"/>
      <c r="D97" s="182"/>
      <c r="E97" s="182"/>
      <c r="F97" s="183"/>
      <c r="G97" s="190"/>
      <c r="H97" s="182"/>
      <c r="I97" s="182"/>
      <c r="J97" s="183"/>
      <c r="K97" s="182"/>
    </row>
    <row r="98" spans="1:11" x14ac:dyDescent="0.2">
      <c r="A98" s="182"/>
      <c r="B98" s="182"/>
      <c r="C98" s="182"/>
      <c r="D98" s="182"/>
      <c r="E98" s="182"/>
      <c r="F98" s="183"/>
      <c r="G98" s="190"/>
      <c r="H98" s="182"/>
      <c r="I98" s="182"/>
      <c r="J98" s="183"/>
      <c r="K98" s="182"/>
    </row>
    <row r="99" spans="1:11" x14ac:dyDescent="0.2">
      <c r="A99" s="182"/>
      <c r="B99" s="182"/>
      <c r="C99" s="182"/>
      <c r="D99" s="182"/>
      <c r="E99" s="182"/>
      <c r="F99" s="183"/>
      <c r="G99" s="190"/>
      <c r="H99" s="182"/>
      <c r="I99" s="182"/>
      <c r="J99" s="183"/>
      <c r="K99" s="182"/>
    </row>
    <row r="100" spans="1:11" x14ac:dyDescent="0.2">
      <c r="A100" s="182"/>
      <c r="B100" s="182"/>
      <c r="C100" s="182"/>
      <c r="D100" s="182"/>
      <c r="E100" s="182"/>
      <c r="F100" s="183"/>
      <c r="G100" s="190"/>
      <c r="H100" s="182"/>
      <c r="I100" s="182"/>
      <c r="J100" s="183"/>
      <c r="K100" s="182"/>
    </row>
    <row r="101" spans="1:11" x14ac:dyDescent="0.2">
      <c r="A101" s="182"/>
      <c r="B101" s="182"/>
      <c r="C101" s="182"/>
      <c r="D101" s="182"/>
      <c r="E101" s="182"/>
      <c r="F101" s="183"/>
      <c r="G101" s="190"/>
      <c r="H101" s="182"/>
      <c r="I101" s="182"/>
      <c r="J101" s="183"/>
      <c r="K101" s="182"/>
    </row>
    <row r="102" spans="1:11" x14ac:dyDescent="0.2">
      <c r="A102" s="182"/>
      <c r="B102" s="182"/>
      <c r="C102" s="182"/>
      <c r="D102" s="182"/>
      <c r="E102" s="182"/>
      <c r="F102" s="183"/>
      <c r="G102" s="190"/>
      <c r="H102" s="182"/>
      <c r="I102" s="182"/>
      <c r="J102" s="183"/>
      <c r="K102" s="182"/>
    </row>
    <row r="103" spans="1:11" x14ac:dyDescent="0.2">
      <c r="A103" s="182"/>
      <c r="B103" s="182"/>
      <c r="C103" s="182"/>
      <c r="D103" s="182"/>
      <c r="E103" s="182"/>
      <c r="F103" s="183"/>
      <c r="G103" s="190"/>
      <c r="H103" s="182"/>
      <c r="I103" s="182"/>
      <c r="J103" s="183"/>
      <c r="K103" s="182"/>
    </row>
    <row r="104" spans="1:11" x14ac:dyDescent="0.2">
      <c r="A104" s="182"/>
      <c r="B104" s="182"/>
      <c r="C104" s="182"/>
      <c r="D104" s="182"/>
      <c r="E104" s="182"/>
      <c r="F104" s="183"/>
      <c r="G104" s="190"/>
      <c r="H104" s="182"/>
      <c r="I104" s="182"/>
      <c r="J104" s="183"/>
      <c r="K104" s="182"/>
    </row>
    <row r="105" spans="1:11" x14ac:dyDescent="0.2">
      <c r="A105" s="182"/>
      <c r="B105" s="182"/>
      <c r="C105" s="182"/>
      <c r="D105" s="182"/>
      <c r="E105" s="182"/>
      <c r="F105" s="183"/>
      <c r="G105" s="190"/>
      <c r="H105" s="182"/>
      <c r="I105" s="182"/>
      <c r="J105" s="183"/>
      <c r="K105" s="182"/>
    </row>
    <row r="106" spans="1:11" x14ac:dyDescent="0.2">
      <c r="A106" s="182"/>
      <c r="B106" s="182"/>
      <c r="C106" s="182"/>
      <c r="D106" s="182"/>
      <c r="E106" s="182"/>
      <c r="F106" s="183"/>
      <c r="G106" s="190"/>
      <c r="H106" s="182"/>
      <c r="I106" s="182"/>
      <c r="J106" s="183"/>
      <c r="K106" s="182"/>
    </row>
    <row r="107" spans="1:11" x14ac:dyDescent="0.2">
      <c r="A107" s="182"/>
      <c r="B107" s="182"/>
      <c r="C107" s="182"/>
      <c r="D107" s="182"/>
      <c r="E107" s="182"/>
      <c r="F107" s="183"/>
      <c r="G107" s="190"/>
      <c r="H107" s="182"/>
      <c r="I107" s="182"/>
      <c r="J107" s="183"/>
      <c r="K107" s="182"/>
    </row>
    <row r="108" spans="1:11" x14ac:dyDescent="0.2">
      <c r="A108" s="182"/>
      <c r="B108" s="182"/>
      <c r="C108" s="182"/>
      <c r="D108" s="182"/>
      <c r="E108" s="182"/>
      <c r="F108" s="183"/>
      <c r="G108" s="190"/>
      <c r="H108" s="182"/>
      <c r="I108" s="182"/>
      <c r="J108" s="183"/>
      <c r="K108" s="182"/>
    </row>
    <row r="109" spans="1:11" x14ac:dyDescent="0.2">
      <c r="A109" s="182"/>
      <c r="B109" s="182"/>
      <c r="C109" s="182"/>
      <c r="D109" s="182"/>
      <c r="E109" s="182"/>
      <c r="F109" s="183"/>
      <c r="G109" s="190"/>
      <c r="H109" s="182"/>
      <c r="I109" s="182"/>
      <c r="J109" s="183"/>
      <c r="K109" s="182"/>
    </row>
    <row r="110" spans="1:11" x14ac:dyDescent="0.2">
      <c r="A110" s="182"/>
      <c r="B110" s="182"/>
      <c r="C110" s="182"/>
      <c r="D110" s="182"/>
      <c r="E110" s="182"/>
      <c r="F110" s="183"/>
      <c r="G110" s="190"/>
      <c r="H110" s="182"/>
      <c r="I110" s="182"/>
      <c r="J110" s="183"/>
      <c r="K110" s="182"/>
    </row>
    <row r="111" spans="1:11" x14ac:dyDescent="0.2">
      <c r="A111" s="182"/>
      <c r="B111" s="182"/>
      <c r="C111" s="182"/>
      <c r="D111" s="182"/>
      <c r="E111" s="182"/>
      <c r="F111" s="183"/>
      <c r="G111" s="190"/>
      <c r="H111" s="182"/>
      <c r="I111" s="182"/>
      <c r="J111" s="183"/>
      <c r="K111" s="182"/>
    </row>
    <row r="112" spans="1:11" x14ac:dyDescent="0.2">
      <c r="A112" s="182"/>
      <c r="B112" s="182"/>
      <c r="C112" s="182"/>
      <c r="D112" s="182"/>
      <c r="E112" s="182"/>
      <c r="F112" s="183"/>
      <c r="G112" s="190"/>
      <c r="H112" s="182"/>
      <c r="I112" s="182"/>
      <c r="J112" s="183"/>
      <c r="K112" s="182"/>
    </row>
    <row r="113" spans="1:11" x14ac:dyDescent="0.2">
      <c r="A113" s="182"/>
      <c r="B113" s="182"/>
      <c r="C113" s="182"/>
      <c r="D113" s="182"/>
      <c r="E113" s="182"/>
      <c r="F113" s="183"/>
      <c r="G113" s="190"/>
      <c r="H113" s="182"/>
      <c r="I113" s="182"/>
      <c r="J113" s="183"/>
      <c r="K113" s="182"/>
    </row>
    <row r="114" spans="1:11" x14ac:dyDescent="0.2">
      <c r="A114" s="182"/>
      <c r="B114" s="182"/>
      <c r="C114" s="182"/>
      <c r="D114" s="182"/>
      <c r="E114" s="182"/>
      <c r="F114" s="183"/>
      <c r="G114" s="190"/>
      <c r="H114" s="182"/>
      <c r="I114" s="182"/>
      <c r="J114" s="183"/>
      <c r="K114" s="182"/>
    </row>
    <row r="115" spans="1:11" x14ac:dyDescent="0.2">
      <c r="A115" s="182"/>
      <c r="B115" s="182"/>
      <c r="C115" s="182"/>
      <c r="D115" s="182"/>
      <c r="E115" s="182"/>
      <c r="F115" s="183"/>
      <c r="G115" s="190"/>
      <c r="H115" s="182"/>
      <c r="I115" s="182"/>
      <c r="J115" s="183"/>
      <c r="K115" s="182"/>
    </row>
    <row r="116" spans="1:11" x14ac:dyDescent="0.2">
      <c r="A116" s="182"/>
      <c r="B116" s="182"/>
      <c r="C116" s="182"/>
      <c r="D116" s="182"/>
      <c r="E116" s="182"/>
      <c r="F116" s="183"/>
      <c r="G116" s="190"/>
      <c r="H116" s="182"/>
      <c r="I116" s="182"/>
      <c r="J116" s="183"/>
      <c r="K116" s="182"/>
    </row>
    <row r="117" spans="1:11" x14ac:dyDescent="0.2">
      <c r="A117" s="182"/>
      <c r="B117" s="182"/>
      <c r="C117" s="182"/>
      <c r="D117" s="182"/>
      <c r="E117" s="182"/>
      <c r="F117" s="183"/>
      <c r="G117" s="190"/>
      <c r="H117" s="182"/>
      <c r="I117" s="182"/>
      <c r="J117" s="183"/>
      <c r="K117" s="182"/>
    </row>
    <row r="118" spans="1:11" x14ac:dyDescent="0.2">
      <c r="A118" s="182"/>
      <c r="B118" s="182"/>
      <c r="C118" s="182"/>
      <c r="D118" s="182"/>
      <c r="E118" s="182"/>
      <c r="F118" s="183"/>
      <c r="G118" s="190"/>
      <c r="H118" s="182"/>
      <c r="I118" s="182"/>
      <c r="J118" s="183"/>
      <c r="K118" s="182"/>
    </row>
    <row r="119" spans="1:11" x14ac:dyDescent="0.2">
      <c r="A119" s="182"/>
      <c r="B119" s="182"/>
      <c r="C119" s="182"/>
      <c r="D119" s="182"/>
      <c r="E119" s="182"/>
      <c r="F119" s="183"/>
      <c r="G119" s="190"/>
      <c r="H119" s="182"/>
      <c r="I119" s="182"/>
      <c r="J119" s="183"/>
      <c r="K119" s="182"/>
    </row>
    <row r="120" spans="1:11" x14ac:dyDescent="0.2">
      <c r="A120" s="182"/>
      <c r="B120" s="182"/>
      <c r="C120" s="182"/>
      <c r="D120" s="182"/>
      <c r="E120" s="182"/>
      <c r="F120" s="183"/>
      <c r="G120" s="190"/>
      <c r="H120" s="182"/>
      <c r="I120" s="182"/>
      <c r="J120" s="183"/>
      <c r="K120" s="182"/>
    </row>
    <row r="121" spans="1:11" x14ac:dyDescent="0.2">
      <c r="A121" s="182"/>
      <c r="B121" s="182"/>
      <c r="C121" s="182"/>
      <c r="D121" s="182"/>
      <c r="E121" s="182"/>
      <c r="F121" s="183"/>
      <c r="G121" s="190"/>
      <c r="H121" s="182"/>
      <c r="I121" s="182"/>
      <c r="J121" s="183"/>
      <c r="K121" s="182"/>
    </row>
    <row r="122" spans="1:11" x14ac:dyDescent="0.2">
      <c r="A122" s="182"/>
      <c r="B122" s="182"/>
      <c r="C122" s="182"/>
      <c r="D122" s="182"/>
      <c r="E122" s="182"/>
      <c r="F122" s="183"/>
      <c r="G122" s="190"/>
      <c r="H122" s="182"/>
      <c r="I122" s="182"/>
      <c r="J122" s="183"/>
      <c r="K122" s="182"/>
    </row>
    <row r="123" spans="1:11" x14ac:dyDescent="0.2">
      <c r="A123" s="182"/>
      <c r="B123" s="182"/>
      <c r="C123" s="182"/>
      <c r="D123" s="182"/>
      <c r="E123" s="182"/>
      <c r="F123" s="183"/>
      <c r="G123" s="190"/>
      <c r="H123" s="182"/>
      <c r="I123" s="182"/>
      <c r="J123" s="183"/>
      <c r="K123" s="182"/>
    </row>
    <row r="124" spans="1:11" x14ac:dyDescent="0.2">
      <c r="A124" s="182"/>
      <c r="B124" s="182"/>
      <c r="C124" s="182"/>
      <c r="D124" s="182"/>
      <c r="E124" s="182"/>
      <c r="F124" s="183"/>
      <c r="G124" s="190"/>
      <c r="H124" s="182"/>
      <c r="I124" s="182"/>
      <c r="J124" s="183"/>
      <c r="K124" s="182"/>
    </row>
    <row r="125" spans="1:11" x14ac:dyDescent="0.2">
      <c r="A125" s="182"/>
      <c r="B125" s="182"/>
      <c r="C125" s="182"/>
      <c r="D125" s="182"/>
      <c r="E125" s="182"/>
      <c r="F125" s="183"/>
      <c r="G125" s="190"/>
      <c r="H125" s="182"/>
      <c r="I125" s="182"/>
      <c r="J125" s="183"/>
      <c r="K125" s="182"/>
    </row>
    <row r="126" spans="1:11" x14ac:dyDescent="0.2">
      <c r="A126" s="182"/>
      <c r="B126" s="182"/>
      <c r="C126" s="182"/>
      <c r="D126" s="182"/>
      <c r="E126" s="182"/>
      <c r="F126" s="183"/>
      <c r="G126" s="190"/>
      <c r="H126" s="182"/>
      <c r="I126" s="182"/>
      <c r="J126" s="183"/>
      <c r="K126" s="182"/>
    </row>
    <row r="127" spans="1:11" x14ac:dyDescent="0.2">
      <c r="A127" s="182"/>
      <c r="B127" s="182"/>
      <c r="C127" s="182"/>
      <c r="D127" s="182"/>
      <c r="E127" s="182"/>
      <c r="F127" s="183"/>
      <c r="G127" s="190"/>
      <c r="H127" s="182"/>
      <c r="I127" s="182"/>
      <c r="J127" s="183"/>
      <c r="K127" s="182"/>
    </row>
    <row r="128" spans="1:11" x14ac:dyDescent="0.2">
      <c r="A128" s="182"/>
      <c r="B128" s="182"/>
      <c r="C128" s="182"/>
      <c r="D128" s="182"/>
      <c r="E128" s="182"/>
      <c r="F128" s="183"/>
      <c r="G128" s="190"/>
      <c r="H128" s="182"/>
      <c r="I128" s="182"/>
      <c r="J128" s="183"/>
      <c r="K128" s="182"/>
    </row>
    <row r="129" spans="1:11" x14ac:dyDescent="0.2">
      <c r="A129" s="182"/>
      <c r="B129" s="182"/>
      <c r="C129" s="182"/>
      <c r="D129" s="182"/>
      <c r="E129" s="182"/>
      <c r="F129" s="183"/>
      <c r="G129" s="190"/>
      <c r="H129" s="182"/>
      <c r="I129" s="182"/>
      <c r="J129" s="183"/>
      <c r="K129" s="182"/>
    </row>
    <row r="130" spans="1:11" x14ac:dyDescent="0.2">
      <c r="A130" s="182"/>
      <c r="B130" s="182"/>
      <c r="C130" s="182"/>
      <c r="D130" s="182"/>
      <c r="E130" s="182"/>
      <c r="F130" s="183"/>
      <c r="G130" s="190"/>
      <c r="H130" s="182"/>
      <c r="I130" s="182"/>
      <c r="J130" s="183"/>
      <c r="K130" s="182"/>
    </row>
    <row r="131" spans="1:11" x14ac:dyDescent="0.2">
      <c r="A131" s="182"/>
      <c r="B131" s="182"/>
      <c r="C131" s="182"/>
      <c r="D131" s="182"/>
      <c r="E131" s="182"/>
      <c r="F131" s="183"/>
      <c r="G131" s="190"/>
      <c r="H131" s="182"/>
      <c r="I131" s="182"/>
      <c r="J131" s="183"/>
      <c r="K131" s="182"/>
    </row>
    <row r="132" spans="1:11" x14ac:dyDescent="0.2">
      <c r="A132" s="182"/>
      <c r="B132" s="182"/>
      <c r="C132" s="182"/>
      <c r="D132" s="182"/>
      <c r="E132" s="182"/>
      <c r="F132" s="183"/>
      <c r="G132" s="190"/>
      <c r="H132" s="182"/>
      <c r="I132" s="182"/>
      <c r="J132" s="183"/>
      <c r="K132" s="182"/>
    </row>
    <row r="133" spans="1:11" x14ac:dyDescent="0.2">
      <c r="A133" s="182"/>
      <c r="B133" s="182"/>
      <c r="C133" s="182"/>
      <c r="D133" s="182"/>
      <c r="E133" s="182"/>
      <c r="F133" s="183"/>
      <c r="G133" s="190"/>
      <c r="H133" s="182"/>
      <c r="I133" s="182"/>
      <c r="J133" s="183"/>
      <c r="K133" s="182"/>
    </row>
    <row r="134" spans="1:11" x14ac:dyDescent="0.2">
      <c r="A134" s="182"/>
      <c r="B134" s="182"/>
      <c r="C134" s="182"/>
      <c r="D134" s="182"/>
      <c r="E134" s="182"/>
      <c r="F134" s="183"/>
      <c r="G134" s="190"/>
      <c r="H134" s="182"/>
      <c r="I134" s="182"/>
      <c r="J134" s="183"/>
      <c r="K134" s="182"/>
    </row>
    <row r="135" spans="1:11" x14ac:dyDescent="0.2">
      <c r="A135" s="182"/>
      <c r="B135" s="182"/>
      <c r="C135" s="182"/>
      <c r="D135" s="182"/>
      <c r="E135" s="182"/>
      <c r="F135" s="183"/>
      <c r="G135" s="190"/>
      <c r="H135" s="182"/>
      <c r="I135" s="182"/>
      <c r="J135" s="183"/>
      <c r="K135" s="182"/>
    </row>
    <row r="136" spans="1:11" x14ac:dyDescent="0.2">
      <c r="A136" s="182"/>
      <c r="B136" s="182"/>
      <c r="C136" s="182"/>
      <c r="D136" s="182"/>
      <c r="E136" s="182"/>
      <c r="F136" s="183"/>
      <c r="G136" s="190"/>
      <c r="H136" s="182"/>
      <c r="I136" s="182"/>
      <c r="J136" s="183"/>
      <c r="K136" s="182"/>
    </row>
    <row r="137" spans="1:11" x14ac:dyDescent="0.2">
      <c r="A137" s="182"/>
      <c r="B137" s="182"/>
      <c r="C137" s="182"/>
      <c r="D137" s="182"/>
      <c r="E137" s="182"/>
      <c r="F137" s="183"/>
      <c r="G137" s="190"/>
      <c r="H137" s="182"/>
      <c r="I137" s="182"/>
      <c r="J137" s="183"/>
      <c r="K137" s="182"/>
    </row>
    <row r="138" spans="1:11" x14ac:dyDescent="0.2">
      <c r="A138" s="182"/>
      <c r="B138" s="182"/>
      <c r="C138" s="182"/>
      <c r="D138" s="182"/>
      <c r="E138" s="182"/>
      <c r="F138" s="183"/>
      <c r="G138" s="190"/>
      <c r="H138" s="182"/>
      <c r="I138" s="182"/>
      <c r="J138" s="183"/>
      <c r="K138" s="182"/>
    </row>
    <row r="139" spans="1:11" x14ac:dyDescent="0.2">
      <c r="A139" s="182"/>
      <c r="B139" s="182"/>
      <c r="C139" s="182"/>
      <c r="D139" s="182"/>
      <c r="E139" s="182"/>
      <c r="F139" s="183"/>
      <c r="G139" s="190"/>
      <c r="H139" s="182"/>
      <c r="I139" s="182"/>
      <c r="J139" s="183"/>
      <c r="K139" s="182"/>
    </row>
    <row r="140" spans="1:11" x14ac:dyDescent="0.2">
      <c r="A140" s="182"/>
      <c r="B140" s="182"/>
      <c r="C140" s="182"/>
      <c r="D140" s="182"/>
      <c r="E140" s="182"/>
      <c r="F140" s="183"/>
      <c r="G140" s="190"/>
      <c r="H140" s="182"/>
      <c r="I140" s="182"/>
      <c r="J140" s="183"/>
      <c r="K140" s="182"/>
    </row>
    <row r="141" spans="1:11" x14ac:dyDescent="0.2">
      <c r="A141" s="182"/>
      <c r="B141" s="182"/>
      <c r="C141" s="182"/>
      <c r="D141" s="182"/>
      <c r="E141" s="182"/>
      <c r="F141" s="183"/>
      <c r="G141" s="190"/>
      <c r="H141" s="182"/>
      <c r="I141" s="182"/>
      <c r="J141" s="183"/>
      <c r="K141" s="182"/>
    </row>
    <row r="142" spans="1:11" x14ac:dyDescent="0.2">
      <c r="A142" s="182"/>
      <c r="B142" s="182"/>
      <c r="C142" s="182"/>
      <c r="D142" s="182"/>
      <c r="E142" s="182"/>
      <c r="F142" s="183"/>
      <c r="G142" s="190"/>
      <c r="H142" s="182"/>
      <c r="I142" s="182"/>
      <c r="J142" s="183"/>
      <c r="K142" s="182"/>
    </row>
    <row r="143" spans="1:11" x14ac:dyDescent="0.2">
      <c r="A143" s="182"/>
      <c r="B143" s="182"/>
      <c r="C143" s="182"/>
      <c r="D143" s="182"/>
      <c r="E143" s="182"/>
      <c r="F143" s="183"/>
      <c r="G143" s="190"/>
      <c r="H143" s="182"/>
      <c r="I143" s="182"/>
      <c r="J143" s="183"/>
      <c r="K143" s="182"/>
    </row>
    <row r="144" spans="1:11" x14ac:dyDescent="0.2">
      <c r="A144" s="182"/>
      <c r="B144" s="182"/>
      <c r="C144" s="182"/>
      <c r="D144" s="182"/>
      <c r="E144" s="182"/>
      <c r="F144" s="183"/>
      <c r="G144" s="190"/>
      <c r="H144" s="182"/>
      <c r="I144" s="182"/>
      <c r="J144" s="183"/>
      <c r="K144" s="182"/>
    </row>
    <row r="145" spans="1:11" x14ac:dyDescent="0.2">
      <c r="A145" s="182"/>
      <c r="B145" s="182"/>
      <c r="C145" s="182"/>
      <c r="D145" s="182"/>
      <c r="E145" s="182"/>
      <c r="F145" s="183"/>
      <c r="G145" s="190"/>
      <c r="H145" s="182"/>
      <c r="I145" s="182"/>
      <c r="J145" s="183"/>
      <c r="K145" s="182"/>
    </row>
    <row r="146" spans="1:11" x14ac:dyDescent="0.2">
      <c r="A146" s="182"/>
      <c r="B146" s="182"/>
      <c r="C146" s="182"/>
      <c r="D146" s="182"/>
      <c r="E146" s="182"/>
      <c r="F146" s="183"/>
      <c r="G146" s="190"/>
      <c r="H146" s="182"/>
      <c r="I146" s="182"/>
      <c r="J146" s="183"/>
      <c r="K146" s="182"/>
    </row>
    <row r="147" spans="1:11" x14ac:dyDescent="0.2">
      <c r="A147" s="182"/>
      <c r="B147" s="182"/>
      <c r="C147" s="182"/>
      <c r="D147" s="182"/>
      <c r="E147" s="182"/>
      <c r="F147" s="183"/>
      <c r="G147" s="190"/>
      <c r="H147" s="182"/>
      <c r="I147" s="182"/>
      <c r="J147" s="183"/>
      <c r="K147" s="182"/>
    </row>
    <row r="148" spans="1:11" x14ac:dyDescent="0.2">
      <c r="A148" s="182"/>
      <c r="B148" s="182"/>
      <c r="C148" s="182"/>
      <c r="D148" s="182"/>
      <c r="E148" s="182"/>
      <c r="F148" s="183"/>
      <c r="G148" s="190"/>
      <c r="H148" s="182"/>
      <c r="I148" s="182"/>
      <c r="J148" s="183"/>
      <c r="K148" s="182"/>
    </row>
    <row r="149" spans="1:11" x14ac:dyDescent="0.2">
      <c r="A149" s="182"/>
      <c r="B149" s="182"/>
      <c r="C149" s="182"/>
      <c r="D149" s="182"/>
      <c r="E149" s="182"/>
      <c r="F149" s="183"/>
      <c r="G149" s="190"/>
      <c r="H149" s="182"/>
      <c r="I149" s="182"/>
      <c r="J149" s="183"/>
      <c r="K149" s="182"/>
    </row>
    <row r="150" spans="1:11" x14ac:dyDescent="0.2">
      <c r="A150" s="182"/>
      <c r="B150" s="182"/>
      <c r="C150" s="182"/>
      <c r="D150" s="182"/>
      <c r="E150" s="182"/>
      <c r="F150" s="183"/>
      <c r="G150" s="190"/>
      <c r="H150" s="182"/>
      <c r="I150" s="182"/>
      <c r="J150" s="183"/>
      <c r="K150" s="182"/>
    </row>
    <row r="151" spans="1:11" x14ac:dyDescent="0.2">
      <c r="A151" s="182"/>
      <c r="B151" s="182"/>
      <c r="C151" s="182"/>
      <c r="D151" s="182"/>
      <c r="E151" s="182"/>
      <c r="F151" s="183"/>
      <c r="G151" s="190"/>
      <c r="H151" s="182"/>
      <c r="I151" s="182"/>
      <c r="J151" s="183"/>
      <c r="K151" s="182"/>
    </row>
    <row r="152" spans="1:11" x14ac:dyDescent="0.2">
      <c r="A152" s="182"/>
      <c r="B152" s="182"/>
      <c r="C152" s="182"/>
      <c r="D152" s="182"/>
      <c r="E152" s="182"/>
      <c r="F152" s="183"/>
      <c r="G152" s="190"/>
      <c r="H152" s="182"/>
      <c r="I152" s="182"/>
      <c r="J152" s="183"/>
      <c r="K152" s="182"/>
    </row>
    <row r="153" spans="1:11" x14ac:dyDescent="0.2">
      <c r="A153" s="182"/>
      <c r="B153" s="182"/>
      <c r="C153" s="182"/>
      <c r="D153" s="182"/>
      <c r="E153" s="182"/>
      <c r="F153" s="183"/>
      <c r="G153" s="190"/>
      <c r="H153" s="182"/>
      <c r="I153" s="182"/>
      <c r="J153" s="183"/>
      <c r="K153" s="182"/>
    </row>
    <row r="154" spans="1:11" x14ac:dyDescent="0.2">
      <c r="A154" s="182"/>
      <c r="B154" s="182"/>
      <c r="C154" s="182"/>
      <c r="D154" s="182"/>
      <c r="E154" s="182"/>
      <c r="F154" s="183"/>
      <c r="G154" s="190"/>
      <c r="H154" s="182"/>
      <c r="I154" s="182"/>
      <c r="J154" s="183"/>
      <c r="K154" s="182"/>
    </row>
    <row r="155" spans="1:11" x14ac:dyDescent="0.2">
      <c r="A155" s="182"/>
      <c r="B155" s="182"/>
      <c r="C155" s="182"/>
      <c r="D155" s="182"/>
      <c r="E155" s="182"/>
      <c r="F155" s="183"/>
      <c r="G155" s="190"/>
      <c r="H155" s="182"/>
      <c r="I155" s="182"/>
      <c r="J155" s="183"/>
      <c r="K155" s="182"/>
    </row>
    <row r="156" spans="1:11" x14ac:dyDescent="0.2">
      <c r="A156" s="182"/>
      <c r="B156" s="182"/>
      <c r="C156" s="182"/>
      <c r="D156" s="182"/>
      <c r="E156" s="182"/>
      <c r="F156" s="183"/>
      <c r="G156" s="190"/>
      <c r="H156" s="182"/>
      <c r="I156" s="182"/>
      <c r="J156" s="183"/>
      <c r="K156" s="182"/>
    </row>
    <row r="157" spans="1:11" x14ac:dyDescent="0.2">
      <c r="A157" s="182"/>
      <c r="B157" s="182"/>
      <c r="C157" s="182"/>
      <c r="D157" s="182"/>
      <c r="E157" s="182"/>
      <c r="F157" s="183"/>
      <c r="G157" s="190"/>
      <c r="H157" s="182"/>
      <c r="I157" s="182"/>
      <c r="J157" s="183"/>
      <c r="K157" s="182"/>
    </row>
    <row r="158" spans="1:11" x14ac:dyDescent="0.2">
      <c r="A158" s="177"/>
      <c r="B158" s="177"/>
      <c r="C158" s="177"/>
      <c r="D158" s="177"/>
      <c r="E158" s="177"/>
      <c r="F158" s="179"/>
      <c r="G158" s="145"/>
      <c r="H158" s="177"/>
      <c r="I158" s="177"/>
      <c r="J158" s="179"/>
      <c r="K158" s="177"/>
    </row>
    <row r="159" spans="1:11" x14ac:dyDescent="0.2">
      <c r="A159" s="177"/>
      <c r="B159" s="177"/>
      <c r="C159" s="177"/>
      <c r="D159" s="177"/>
      <c r="E159" s="177"/>
      <c r="F159" s="179"/>
      <c r="G159" s="190"/>
      <c r="H159" s="177"/>
      <c r="I159" s="177"/>
      <c r="J159" s="179"/>
      <c r="K159" s="177"/>
    </row>
    <row r="160" spans="1:11" x14ac:dyDescent="0.2">
      <c r="A160" s="177"/>
      <c r="B160" s="177"/>
      <c r="C160" s="177"/>
      <c r="D160" s="177"/>
      <c r="E160" s="177"/>
      <c r="F160" s="179"/>
      <c r="G160" s="190"/>
      <c r="H160" s="177"/>
      <c r="I160" s="177"/>
      <c r="J160" s="179"/>
      <c r="K160" s="177"/>
    </row>
    <row r="161" spans="1:11" x14ac:dyDescent="0.2">
      <c r="A161" s="177"/>
      <c r="B161" s="177"/>
      <c r="C161" s="177"/>
      <c r="D161" s="177"/>
      <c r="E161" s="177"/>
      <c r="F161" s="179"/>
      <c r="G161" s="190"/>
      <c r="H161" s="177"/>
      <c r="I161" s="177"/>
      <c r="J161" s="179"/>
      <c r="K161" s="177"/>
    </row>
    <row r="162" spans="1:11" x14ac:dyDescent="0.2">
      <c r="A162" s="177"/>
      <c r="B162" s="177"/>
      <c r="C162" s="177"/>
      <c r="D162" s="177"/>
      <c r="E162" s="177"/>
      <c r="F162" s="179"/>
      <c r="G162" s="190"/>
      <c r="H162" s="177"/>
      <c r="I162" s="177"/>
      <c r="J162" s="179"/>
      <c r="K162" s="177"/>
    </row>
    <row r="163" spans="1:11" x14ac:dyDescent="0.2">
      <c r="A163" s="177"/>
      <c r="B163" s="177"/>
      <c r="C163" s="177"/>
      <c r="D163" s="177"/>
      <c r="E163" s="177"/>
      <c r="F163" s="179"/>
      <c r="G163" s="190"/>
      <c r="H163" s="177"/>
      <c r="I163" s="177"/>
      <c r="J163" s="179"/>
      <c r="K163" s="177"/>
    </row>
    <row r="164" spans="1:11" x14ac:dyDescent="0.2">
      <c r="A164" s="177"/>
      <c r="B164" s="177"/>
      <c r="C164" s="177"/>
      <c r="D164" s="177"/>
      <c r="E164" s="177"/>
      <c r="F164" s="179"/>
      <c r="G164" s="190"/>
      <c r="H164" s="177"/>
      <c r="I164" s="177"/>
      <c r="J164" s="179"/>
      <c r="K164" s="177"/>
    </row>
    <row r="165" spans="1:11" x14ac:dyDescent="0.2">
      <c r="A165" s="177"/>
      <c r="B165" s="177"/>
      <c r="C165" s="177"/>
      <c r="D165" s="177"/>
      <c r="E165" s="177"/>
      <c r="F165" s="179"/>
      <c r="G165" s="190"/>
      <c r="H165" s="177"/>
      <c r="I165" s="177"/>
      <c r="J165" s="179"/>
      <c r="K165" s="177"/>
    </row>
    <row r="166" spans="1:11" x14ac:dyDescent="0.2">
      <c r="A166" s="177"/>
      <c r="B166" s="177"/>
      <c r="C166" s="177"/>
      <c r="D166" s="177"/>
      <c r="E166" s="177"/>
      <c r="F166" s="179"/>
      <c r="G166" s="190"/>
      <c r="H166" s="177"/>
      <c r="I166" s="177"/>
      <c r="J166" s="179"/>
      <c r="K166" s="177"/>
    </row>
    <row r="167" spans="1:11" x14ac:dyDescent="0.2">
      <c r="G167" s="192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1"/>
  <sheetViews>
    <sheetView workbookViewId="0">
      <selection activeCell="A2" sqref="A2:XFD3"/>
    </sheetView>
  </sheetViews>
  <sheetFormatPr defaultRowHeight="12.75" x14ac:dyDescent="0.2"/>
  <cols>
    <col min="4" max="4" width="13.5703125" customWidth="1"/>
    <col min="5" max="5" width="14.85546875" customWidth="1"/>
    <col min="6" max="6" width="14.42578125" customWidth="1"/>
    <col min="7" max="7" width="15.7109375" style="158" customWidth="1"/>
    <col min="8" max="8" width="13" customWidth="1"/>
    <col min="9" max="9" width="20.5703125" customWidth="1"/>
    <col min="10" max="10" width="17.5703125" customWidth="1"/>
    <col min="11" max="11" width="15.42578125" customWidth="1"/>
    <col min="12" max="12" width="17.85546875" customWidth="1"/>
  </cols>
  <sheetData>
    <row r="1" spans="1:12" s="157" customFormat="1" x14ac:dyDescent="0.2">
      <c r="A1" s="185" t="s">
        <v>0</v>
      </c>
      <c r="B1" s="185" t="s">
        <v>1</v>
      </c>
      <c r="C1" s="185" t="s">
        <v>31</v>
      </c>
      <c r="D1" s="185" t="s">
        <v>32</v>
      </c>
      <c r="E1" s="185" t="s">
        <v>40</v>
      </c>
      <c r="F1" s="185" t="s">
        <v>33</v>
      </c>
      <c r="G1" s="233" t="s">
        <v>2</v>
      </c>
      <c r="H1" s="185" t="s">
        <v>36</v>
      </c>
      <c r="I1" s="185" t="s">
        <v>3</v>
      </c>
      <c r="J1" s="185" t="s">
        <v>34</v>
      </c>
      <c r="K1" s="185" t="s">
        <v>35</v>
      </c>
    </row>
    <row r="2" spans="1:12" s="255" customFormat="1" x14ac:dyDescent="0.2">
      <c r="A2" s="255" t="s">
        <v>278</v>
      </c>
      <c r="B2" s="255" t="s">
        <v>246</v>
      </c>
      <c r="C2" s="255" t="s">
        <v>247</v>
      </c>
      <c r="D2" s="255" t="s">
        <v>248</v>
      </c>
      <c r="E2" s="255" t="s">
        <v>291</v>
      </c>
      <c r="F2" s="256">
        <v>42429</v>
      </c>
      <c r="G2" s="257">
        <v>580.28</v>
      </c>
      <c r="H2" s="255" t="s">
        <v>398</v>
      </c>
      <c r="I2" s="255" t="s">
        <v>277</v>
      </c>
      <c r="J2" s="256">
        <v>42430</v>
      </c>
      <c r="K2" s="255" t="s">
        <v>70</v>
      </c>
      <c r="L2" s="255" t="s">
        <v>398</v>
      </c>
    </row>
    <row r="3" spans="1:12" s="255" customFormat="1" x14ac:dyDescent="0.2">
      <c r="A3" s="255" t="s">
        <v>278</v>
      </c>
      <c r="B3" s="255" t="s">
        <v>756</v>
      </c>
      <c r="C3" s="255" t="s">
        <v>757</v>
      </c>
      <c r="D3" s="255" t="s">
        <v>758</v>
      </c>
      <c r="E3" s="255" t="s">
        <v>759</v>
      </c>
      <c r="F3" s="256">
        <v>42417</v>
      </c>
      <c r="G3" s="257">
        <v>83</v>
      </c>
      <c r="H3" s="255" t="s">
        <v>398</v>
      </c>
      <c r="I3" s="255" t="s">
        <v>760</v>
      </c>
      <c r="J3" s="256">
        <v>42433</v>
      </c>
      <c r="K3" s="255" t="s">
        <v>70</v>
      </c>
      <c r="L3" s="255" t="s">
        <v>398</v>
      </c>
    </row>
    <row r="4" spans="1:12" s="255" customFormat="1" x14ac:dyDescent="0.2">
      <c r="G4" s="276">
        <f>SUM(G2:G3)</f>
        <v>663.28</v>
      </c>
    </row>
    <row r="5" spans="1:12" x14ac:dyDescent="0.2">
      <c r="A5" s="184"/>
      <c r="B5" s="184"/>
      <c r="C5" s="184"/>
      <c r="D5" s="184"/>
      <c r="E5" s="184"/>
      <c r="F5" s="186"/>
      <c r="G5" s="234"/>
      <c r="H5" s="184"/>
      <c r="I5" s="184"/>
      <c r="J5" s="186"/>
      <c r="K5" s="184"/>
    </row>
    <row r="6" spans="1:12" x14ac:dyDescent="0.2">
      <c r="A6" s="184"/>
      <c r="B6" s="184"/>
      <c r="C6" s="184"/>
      <c r="D6" s="184"/>
      <c r="E6" s="184"/>
      <c r="F6" s="186"/>
      <c r="G6" s="234"/>
      <c r="H6" s="184"/>
      <c r="I6" s="184"/>
      <c r="J6" s="186"/>
      <c r="K6" s="184"/>
    </row>
    <row r="7" spans="1:12" x14ac:dyDescent="0.2">
      <c r="A7" s="184"/>
      <c r="B7" s="184"/>
      <c r="C7" s="184"/>
      <c r="D7" s="184"/>
      <c r="E7" s="184"/>
      <c r="F7" s="186"/>
      <c r="G7" s="234"/>
      <c r="H7" s="184"/>
      <c r="I7" s="184"/>
      <c r="J7" s="186"/>
      <c r="K7" s="184"/>
    </row>
    <row r="8" spans="1:12" ht="18.75" customHeight="1" x14ac:dyDescent="0.2">
      <c r="A8" s="184"/>
      <c r="B8" s="184"/>
      <c r="C8" s="184"/>
      <c r="D8" s="184"/>
      <c r="E8" s="184"/>
      <c r="F8" s="186"/>
      <c r="G8" s="234"/>
      <c r="H8" s="184"/>
      <c r="I8" s="184"/>
      <c r="J8" s="186"/>
      <c r="K8" s="184"/>
    </row>
    <row r="9" spans="1:12" s="255" customFormat="1" x14ac:dyDescent="0.2">
      <c r="F9" s="256"/>
      <c r="G9" s="257"/>
      <c r="J9" s="256"/>
    </row>
    <row r="10" spans="1:12" s="255" customFormat="1" x14ac:dyDescent="0.2">
      <c r="F10" s="256"/>
      <c r="G10" s="257"/>
      <c r="J10" s="256"/>
    </row>
    <row r="11" spans="1:12" s="255" customFormat="1" x14ac:dyDescent="0.2">
      <c r="F11" s="256"/>
      <c r="G11" s="257"/>
      <c r="J11" s="256"/>
    </row>
    <row r="12" spans="1:12" s="255" customFormat="1" x14ac:dyDescent="0.2">
      <c r="F12" s="256"/>
      <c r="G12" s="257"/>
      <c r="J12" s="256"/>
    </row>
    <row r="13" spans="1:12" x14ac:dyDescent="0.2">
      <c r="A13" s="184"/>
      <c r="B13" s="184"/>
      <c r="C13" s="184"/>
      <c r="D13" s="184"/>
      <c r="E13" s="184"/>
      <c r="F13" s="186"/>
      <c r="G13" s="234"/>
      <c r="H13" s="184"/>
      <c r="I13" s="184"/>
      <c r="J13" s="186"/>
      <c r="K13" s="184"/>
    </row>
    <row r="14" spans="1:12" x14ac:dyDescent="0.2">
      <c r="A14" s="184"/>
      <c r="B14" s="184"/>
      <c r="C14" s="184"/>
      <c r="D14" s="184"/>
      <c r="E14" s="184"/>
      <c r="F14" s="186"/>
      <c r="G14" s="234"/>
      <c r="H14" s="184"/>
      <c r="I14" s="184"/>
      <c r="J14" s="186"/>
      <c r="K14" s="184"/>
    </row>
    <row r="15" spans="1:12" x14ac:dyDescent="0.2">
      <c r="A15" s="184"/>
      <c r="B15" s="184"/>
      <c r="C15" s="184"/>
      <c r="D15" s="184"/>
      <c r="E15" s="184"/>
      <c r="F15" s="186"/>
      <c r="G15" s="234"/>
      <c r="H15" s="184"/>
      <c r="I15" s="184"/>
      <c r="J15" s="186"/>
      <c r="K15" s="184"/>
    </row>
    <row r="16" spans="1:12" x14ac:dyDescent="0.2">
      <c r="A16" s="184"/>
      <c r="B16" s="184"/>
      <c r="C16" s="184"/>
      <c r="D16" s="184"/>
      <c r="E16" s="184"/>
      <c r="F16" s="186"/>
      <c r="G16" s="234"/>
      <c r="H16" s="184"/>
      <c r="I16" s="184"/>
      <c r="J16" s="186"/>
      <c r="K16" s="184"/>
    </row>
    <row r="17" spans="1:11" x14ac:dyDescent="0.2">
      <c r="A17" s="184"/>
      <c r="B17" s="184"/>
      <c r="C17" s="184"/>
      <c r="D17" s="184"/>
      <c r="E17" s="184"/>
      <c r="F17" s="186"/>
      <c r="G17" s="234"/>
      <c r="H17" s="184"/>
      <c r="I17" s="184"/>
      <c r="J17" s="186"/>
      <c r="K17" s="184"/>
    </row>
    <row r="18" spans="1:11" x14ac:dyDescent="0.2">
      <c r="A18" s="184"/>
      <c r="B18" s="184"/>
      <c r="C18" s="184"/>
      <c r="D18" s="184"/>
      <c r="E18" s="184"/>
      <c r="F18" s="186"/>
      <c r="G18" s="234"/>
      <c r="H18" s="184"/>
      <c r="I18" s="184"/>
      <c r="J18" s="186"/>
      <c r="K18" s="184"/>
    </row>
    <row r="19" spans="1:11" x14ac:dyDescent="0.2">
      <c r="A19" s="184"/>
      <c r="B19" s="184"/>
      <c r="C19" s="184"/>
      <c r="D19" s="184"/>
      <c r="E19" s="184"/>
      <c r="F19" s="186"/>
      <c r="G19" s="234"/>
      <c r="H19" s="184"/>
      <c r="I19" s="184"/>
      <c r="J19" s="186"/>
      <c r="K19" s="184"/>
    </row>
    <row r="20" spans="1:11" x14ac:dyDescent="0.2">
      <c r="A20" s="184"/>
      <c r="B20" s="184"/>
      <c r="C20" s="184"/>
      <c r="D20" s="184"/>
      <c r="E20" s="184"/>
      <c r="F20" s="186"/>
      <c r="G20" s="234"/>
      <c r="H20" s="184"/>
      <c r="I20" s="184"/>
      <c r="J20" s="186"/>
      <c r="K20" s="184"/>
    </row>
    <row r="21" spans="1:11" x14ac:dyDescent="0.2">
      <c r="A21" s="184"/>
      <c r="B21" s="184"/>
      <c r="C21" s="184"/>
      <c r="D21" s="184"/>
      <c r="E21" s="184"/>
      <c r="F21" s="186"/>
      <c r="G21" s="234"/>
      <c r="H21" s="184"/>
      <c r="I21" s="184"/>
      <c r="J21" s="186"/>
      <c r="K21" s="184"/>
    </row>
    <row r="22" spans="1:11" x14ac:dyDescent="0.2">
      <c r="A22" s="184"/>
      <c r="B22" s="184"/>
      <c r="C22" s="184"/>
      <c r="D22" s="184"/>
      <c r="E22" s="184"/>
      <c r="F22" s="186"/>
      <c r="G22" s="234"/>
      <c r="H22" s="184"/>
      <c r="I22" s="184"/>
      <c r="J22" s="186"/>
      <c r="K22" s="184"/>
    </row>
    <row r="23" spans="1:11" x14ac:dyDescent="0.2">
      <c r="A23" s="184"/>
      <c r="B23" s="184"/>
      <c r="C23" s="184"/>
      <c r="D23" s="184"/>
      <c r="E23" s="184"/>
      <c r="F23" s="186"/>
      <c r="G23" s="234"/>
      <c r="H23" s="184"/>
      <c r="I23" s="184"/>
      <c r="J23" s="186"/>
      <c r="K23" s="184"/>
    </row>
    <row r="24" spans="1:11" x14ac:dyDescent="0.2">
      <c r="A24" s="184"/>
      <c r="B24" s="184"/>
      <c r="C24" s="184"/>
      <c r="D24" s="184"/>
      <c r="E24" s="184"/>
      <c r="F24" s="186"/>
      <c r="G24" s="234"/>
      <c r="H24" s="184"/>
      <c r="I24" s="184"/>
      <c r="J24" s="186"/>
      <c r="K24" s="184"/>
    </row>
    <row r="25" spans="1:11" x14ac:dyDescent="0.2">
      <c r="A25" s="184"/>
      <c r="B25" s="184"/>
      <c r="C25" s="184"/>
      <c r="D25" s="184"/>
      <c r="E25" s="184"/>
      <c r="F25" s="186"/>
      <c r="G25" s="234"/>
      <c r="H25" s="184"/>
      <c r="I25" s="184"/>
      <c r="J25" s="186"/>
      <c r="K25" s="184"/>
    </row>
    <row r="26" spans="1:11" x14ac:dyDescent="0.2">
      <c r="A26" s="184"/>
      <c r="B26" s="184"/>
      <c r="C26" s="184"/>
      <c r="D26" s="184"/>
      <c r="E26" s="184"/>
      <c r="F26" s="186"/>
      <c r="G26" s="234"/>
      <c r="H26" s="184"/>
      <c r="I26" s="184"/>
      <c r="J26" s="186"/>
      <c r="K26" s="184"/>
    </row>
    <row r="27" spans="1:11" x14ac:dyDescent="0.2">
      <c r="A27" s="184"/>
      <c r="B27" s="184"/>
      <c r="C27" s="184"/>
      <c r="D27" s="184"/>
      <c r="E27" s="184"/>
      <c r="F27" s="186"/>
      <c r="G27" s="234"/>
      <c r="H27" s="184"/>
      <c r="I27" s="184"/>
      <c r="J27" s="186"/>
      <c r="K27" s="184"/>
    </row>
    <row r="28" spans="1:11" x14ac:dyDescent="0.2">
      <c r="A28" s="184"/>
      <c r="B28" s="184"/>
      <c r="C28" s="184"/>
      <c r="D28" s="184"/>
      <c r="E28" s="184"/>
      <c r="F28" s="186"/>
      <c r="G28" s="234"/>
      <c r="H28" s="184"/>
      <c r="I28" s="184"/>
      <c r="J28" s="186"/>
      <c r="K28" s="184"/>
    </row>
    <row r="29" spans="1:11" x14ac:dyDescent="0.2">
      <c r="A29" s="184"/>
      <c r="B29" s="184"/>
      <c r="C29" s="184"/>
      <c r="D29" s="184"/>
      <c r="E29" s="184"/>
      <c r="F29" s="186"/>
      <c r="G29" s="234"/>
      <c r="H29" s="184"/>
      <c r="I29" s="184"/>
      <c r="J29" s="186"/>
      <c r="K29" s="184"/>
    </row>
    <row r="30" spans="1:11" x14ac:dyDescent="0.2">
      <c r="A30" s="184"/>
      <c r="B30" s="184"/>
      <c r="C30" s="184"/>
      <c r="D30" s="184"/>
      <c r="E30" s="184"/>
      <c r="F30" s="186"/>
      <c r="G30" s="234"/>
      <c r="H30" s="184"/>
      <c r="I30" s="184"/>
      <c r="J30" s="186"/>
      <c r="K30" s="184"/>
    </row>
    <row r="31" spans="1:11" x14ac:dyDescent="0.2">
      <c r="A31" s="184"/>
      <c r="B31" s="184"/>
      <c r="C31" s="184"/>
      <c r="D31" s="184"/>
      <c r="E31" s="184"/>
      <c r="F31" s="186"/>
      <c r="G31" s="234"/>
      <c r="H31" s="184"/>
      <c r="I31" s="184"/>
      <c r="J31" s="186"/>
      <c r="K31" s="184"/>
    </row>
    <row r="32" spans="1:11" x14ac:dyDescent="0.2">
      <c r="A32" s="184"/>
      <c r="B32" s="184"/>
      <c r="C32" s="184"/>
      <c r="D32" s="184"/>
      <c r="E32" s="184"/>
      <c r="F32" s="186"/>
      <c r="G32" s="234"/>
      <c r="H32" s="184"/>
      <c r="I32" s="184"/>
      <c r="J32" s="186"/>
      <c r="K32" s="184"/>
    </row>
    <row r="33" spans="1:11" x14ac:dyDescent="0.2">
      <c r="A33" s="184"/>
      <c r="B33" s="184"/>
      <c r="C33" s="184"/>
      <c r="D33" s="184"/>
      <c r="E33" s="184"/>
      <c r="F33" s="186"/>
      <c r="G33" s="234"/>
      <c r="H33" s="184"/>
      <c r="I33" s="184"/>
      <c r="J33" s="186"/>
      <c r="K33" s="184"/>
    </row>
    <row r="34" spans="1:11" x14ac:dyDescent="0.2">
      <c r="A34" s="184"/>
      <c r="B34" s="184"/>
      <c r="C34" s="184"/>
      <c r="D34" s="184"/>
      <c r="E34" s="184"/>
      <c r="F34" s="186"/>
      <c r="G34" s="234"/>
      <c r="H34" s="184"/>
      <c r="I34" s="184"/>
      <c r="J34" s="186"/>
      <c r="K34" s="184"/>
    </row>
    <row r="35" spans="1:11" x14ac:dyDescent="0.2">
      <c r="A35" s="184"/>
      <c r="B35" s="184"/>
      <c r="C35" s="184"/>
      <c r="D35" s="184"/>
      <c r="E35" s="184"/>
      <c r="F35" s="186"/>
      <c r="G35" s="234"/>
      <c r="H35" s="184"/>
      <c r="I35" s="184"/>
      <c r="J35" s="186"/>
      <c r="K35" s="184"/>
    </row>
    <row r="36" spans="1:11" x14ac:dyDescent="0.2">
      <c r="A36" s="184"/>
      <c r="B36" s="184"/>
      <c r="C36" s="184"/>
      <c r="D36" s="184"/>
      <c r="E36" s="184"/>
      <c r="F36" s="186"/>
      <c r="G36" s="234"/>
      <c r="H36" s="184"/>
      <c r="I36" s="184"/>
      <c r="J36" s="186"/>
      <c r="K36" s="184"/>
    </row>
    <row r="37" spans="1:11" x14ac:dyDescent="0.2">
      <c r="A37" s="184"/>
      <c r="B37" s="184"/>
      <c r="C37" s="184"/>
      <c r="D37" s="184"/>
      <c r="E37" s="184"/>
      <c r="F37" s="186"/>
      <c r="G37" s="234"/>
      <c r="H37" s="184"/>
      <c r="I37" s="184"/>
      <c r="J37" s="186"/>
      <c r="K37" s="184"/>
    </row>
    <row r="38" spans="1:11" x14ac:dyDescent="0.2">
      <c r="A38" s="184"/>
      <c r="B38" s="184"/>
      <c r="C38" s="184"/>
      <c r="D38" s="184"/>
      <c r="E38" s="184"/>
      <c r="F38" s="186"/>
      <c r="G38" s="234"/>
      <c r="H38" s="184"/>
      <c r="I38" s="184"/>
      <c r="J38" s="186"/>
      <c r="K38" s="184"/>
    </row>
    <row r="39" spans="1:11" x14ac:dyDescent="0.2">
      <c r="A39" s="184"/>
      <c r="B39" s="184"/>
      <c r="C39" s="184"/>
      <c r="D39" s="184"/>
      <c r="E39" s="184"/>
      <c r="F39" s="186"/>
      <c r="G39" s="234"/>
      <c r="H39" s="184"/>
      <c r="I39" s="184"/>
      <c r="J39" s="186"/>
      <c r="K39" s="184"/>
    </row>
    <row r="40" spans="1:11" x14ac:dyDescent="0.2">
      <c r="A40" s="184"/>
      <c r="B40" s="184"/>
      <c r="C40" s="184"/>
      <c r="D40" s="184"/>
      <c r="E40" s="184"/>
      <c r="F40" s="186"/>
      <c r="G40" s="234"/>
      <c r="H40" s="184"/>
      <c r="I40" s="184"/>
      <c r="J40" s="186"/>
      <c r="K40" s="184"/>
    </row>
    <row r="41" spans="1:11" x14ac:dyDescent="0.2">
      <c r="A41" s="184"/>
      <c r="B41" s="184"/>
      <c r="C41" s="184"/>
      <c r="D41" s="184"/>
      <c r="E41" s="184"/>
      <c r="F41" s="186"/>
      <c r="G41" s="234"/>
      <c r="H41" s="184"/>
      <c r="I41" s="184"/>
      <c r="J41" s="186"/>
      <c r="K41" s="184"/>
    </row>
    <row r="42" spans="1:11" x14ac:dyDescent="0.2">
      <c r="A42" s="184"/>
      <c r="B42" s="184"/>
      <c r="C42" s="184"/>
      <c r="D42" s="184"/>
      <c r="E42" s="184"/>
      <c r="F42" s="186"/>
      <c r="G42" s="234"/>
      <c r="H42" s="184"/>
      <c r="I42" s="184"/>
      <c r="J42" s="186"/>
      <c r="K42" s="184"/>
    </row>
    <row r="43" spans="1:11" x14ac:dyDescent="0.2">
      <c r="A43" s="184"/>
      <c r="B43" s="184"/>
      <c r="C43" s="184"/>
      <c r="D43" s="184"/>
      <c r="E43" s="184"/>
      <c r="F43" s="186"/>
      <c r="G43" s="234"/>
      <c r="H43" s="184"/>
      <c r="I43" s="184"/>
      <c r="J43" s="186"/>
      <c r="K43" s="184"/>
    </row>
    <row r="44" spans="1:11" x14ac:dyDescent="0.2">
      <c r="A44" s="184"/>
      <c r="B44" s="184"/>
      <c r="C44" s="184"/>
      <c r="D44" s="184"/>
      <c r="E44" s="184"/>
      <c r="F44" s="186"/>
      <c r="G44" s="234"/>
      <c r="H44" s="184"/>
      <c r="I44" s="184"/>
      <c r="J44" s="186"/>
      <c r="K44" s="184"/>
    </row>
    <row r="45" spans="1:11" x14ac:dyDescent="0.2">
      <c r="A45" s="184"/>
      <c r="B45" s="184"/>
      <c r="C45" s="184"/>
      <c r="D45" s="184"/>
      <c r="E45" s="184"/>
      <c r="F45" s="186"/>
      <c r="G45" s="234"/>
      <c r="H45" s="184"/>
      <c r="I45" s="184"/>
      <c r="J45" s="186"/>
      <c r="K45" s="184"/>
    </row>
    <row r="46" spans="1:11" x14ac:dyDescent="0.2">
      <c r="A46" s="184"/>
      <c r="B46" s="184"/>
      <c r="C46" s="184"/>
      <c r="D46" s="184"/>
      <c r="E46" s="184"/>
      <c r="F46" s="186"/>
      <c r="G46" s="234"/>
      <c r="H46" s="184"/>
      <c r="I46" s="184"/>
      <c r="J46" s="186"/>
      <c r="K46" s="184"/>
    </row>
    <row r="47" spans="1:11" x14ac:dyDescent="0.2">
      <c r="A47" s="184"/>
      <c r="B47" s="184"/>
      <c r="C47" s="184"/>
      <c r="D47" s="184"/>
      <c r="E47" s="184"/>
      <c r="F47" s="186"/>
      <c r="G47" s="234"/>
      <c r="H47" s="184"/>
      <c r="I47" s="184"/>
      <c r="J47" s="186"/>
      <c r="K47" s="184"/>
    </row>
    <row r="48" spans="1:11" x14ac:dyDescent="0.2">
      <c r="A48" s="184"/>
      <c r="B48" s="184"/>
      <c r="C48" s="184"/>
      <c r="D48" s="184"/>
      <c r="E48" s="184"/>
      <c r="F48" s="186"/>
      <c r="G48" s="234"/>
      <c r="H48" s="184"/>
      <c r="I48" s="184"/>
      <c r="J48" s="186"/>
      <c r="K48" s="184"/>
    </row>
    <row r="49" spans="1:11" x14ac:dyDescent="0.2">
      <c r="A49" s="184"/>
      <c r="B49" s="184"/>
      <c r="C49" s="184"/>
      <c r="D49" s="184"/>
      <c r="E49" s="184"/>
      <c r="F49" s="186"/>
      <c r="G49" s="234"/>
      <c r="H49" s="184"/>
      <c r="I49" s="184"/>
      <c r="J49" s="186"/>
      <c r="K49" s="184"/>
    </row>
    <row r="50" spans="1:11" x14ac:dyDescent="0.2">
      <c r="A50" s="184"/>
      <c r="B50" s="184"/>
      <c r="C50" s="184"/>
      <c r="D50" s="184"/>
      <c r="E50" s="184"/>
      <c r="F50" s="186"/>
      <c r="G50" s="234"/>
      <c r="H50" s="184"/>
      <c r="I50" s="184"/>
      <c r="J50" s="186"/>
      <c r="K50" s="184"/>
    </row>
    <row r="51" spans="1:11" x14ac:dyDescent="0.2">
      <c r="A51" s="184"/>
      <c r="B51" s="184"/>
      <c r="C51" s="184"/>
      <c r="D51" s="184"/>
      <c r="E51" s="184"/>
      <c r="F51" s="186"/>
      <c r="G51" s="234"/>
      <c r="H51" s="184"/>
      <c r="I51" s="184"/>
      <c r="J51" s="186"/>
      <c r="K51" s="184"/>
    </row>
    <row r="52" spans="1:11" x14ac:dyDescent="0.2">
      <c r="A52" s="184"/>
      <c r="B52" s="184"/>
      <c r="C52" s="184"/>
      <c r="D52" s="184"/>
      <c r="E52" s="184"/>
      <c r="F52" s="186"/>
      <c r="G52" s="234"/>
      <c r="H52" s="184"/>
      <c r="I52" s="184"/>
      <c r="J52" s="186"/>
      <c r="K52" s="184"/>
    </row>
    <row r="53" spans="1:11" x14ac:dyDescent="0.2">
      <c r="A53" s="184"/>
      <c r="B53" s="184"/>
      <c r="C53" s="184"/>
      <c r="D53" s="184"/>
      <c r="E53" s="184"/>
      <c r="F53" s="186"/>
      <c r="G53" s="234"/>
      <c r="H53" s="184"/>
      <c r="I53" s="184"/>
      <c r="J53" s="186"/>
      <c r="K53" s="184"/>
    </row>
    <row r="54" spans="1:11" x14ac:dyDescent="0.2">
      <c r="A54" s="184"/>
      <c r="B54" s="184"/>
      <c r="C54" s="184"/>
      <c r="D54" s="184"/>
      <c r="E54" s="184"/>
      <c r="F54" s="186"/>
      <c r="G54" s="234"/>
      <c r="H54" s="184"/>
      <c r="I54" s="184"/>
      <c r="J54" s="186"/>
      <c r="K54" s="184"/>
    </row>
    <row r="55" spans="1:11" x14ac:dyDescent="0.2">
      <c r="A55" s="184"/>
      <c r="B55" s="184"/>
      <c r="C55" s="184"/>
      <c r="D55" s="184"/>
      <c r="E55" s="184"/>
      <c r="F55" s="186"/>
      <c r="G55" s="234"/>
      <c r="H55" s="184"/>
      <c r="I55" s="184"/>
      <c r="J55" s="186"/>
      <c r="K55" s="184"/>
    </row>
    <row r="56" spans="1:11" x14ac:dyDescent="0.2">
      <c r="A56" s="184"/>
      <c r="B56" s="184"/>
      <c r="C56" s="184"/>
      <c r="D56" s="184"/>
      <c r="E56" s="184"/>
      <c r="F56" s="186"/>
      <c r="G56" s="234"/>
      <c r="H56" s="184"/>
      <c r="I56" s="184"/>
      <c r="J56" s="186"/>
      <c r="K56" s="184"/>
    </row>
    <row r="57" spans="1:11" x14ac:dyDescent="0.2">
      <c r="A57" s="184"/>
      <c r="B57" s="184"/>
      <c r="C57" s="184"/>
      <c r="D57" s="184"/>
      <c r="E57" s="184"/>
      <c r="F57" s="186"/>
      <c r="G57" s="234"/>
      <c r="H57" s="184"/>
      <c r="I57" s="184"/>
      <c r="J57" s="186"/>
      <c r="K57" s="184"/>
    </row>
    <row r="58" spans="1:11" x14ac:dyDescent="0.2">
      <c r="A58" s="184"/>
      <c r="B58" s="184"/>
      <c r="C58" s="184"/>
      <c r="D58" s="184"/>
      <c r="E58" s="184"/>
      <c r="F58" s="186"/>
      <c r="G58" s="234"/>
      <c r="H58" s="184"/>
      <c r="I58" s="184"/>
      <c r="J58" s="186"/>
      <c r="K58" s="184"/>
    </row>
    <row r="59" spans="1:11" x14ac:dyDescent="0.2">
      <c r="A59" s="184"/>
      <c r="B59" s="184"/>
      <c r="C59" s="184"/>
      <c r="D59" s="184"/>
      <c r="E59" s="184"/>
      <c r="F59" s="186"/>
      <c r="G59" s="234"/>
      <c r="H59" s="184"/>
      <c r="I59" s="184"/>
      <c r="J59" s="186"/>
      <c r="K59" s="184"/>
    </row>
    <row r="60" spans="1:11" x14ac:dyDescent="0.2">
      <c r="A60" s="184"/>
      <c r="B60" s="184"/>
      <c r="C60" s="184"/>
      <c r="D60" s="184"/>
      <c r="E60" s="184"/>
      <c r="F60" s="186"/>
      <c r="G60" s="234"/>
      <c r="H60" s="184"/>
      <c r="I60" s="184"/>
      <c r="J60" s="186"/>
      <c r="K60" s="184"/>
    </row>
    <row r="61" spans="1:11" x14ac:dyDescent="0.2">
      <c r="A61" s="184"/>
      <c r="B61" s="184"/>
      <c r="C61" s="184"/>
      <c r="D61" s="184"/>
      <c r="E61" s="184"/>
      <c r="F61" s="186"/>
      <c r="G61" s="234"/>
      <c r="H61" s="184"/>
      <c r="I61" s="184"/>
      <c r="J61" s="186"/>
      <c r="K61" s="184"/>
    </row>
    <row r="62" spans="1:11" x14ac:dyDescent="0.2">
      <c r="A62" s="184"/>
      <c r="B62" s="184"/>
      <c r="C62" s="184"/>
      <c r="D62" s="184"/>
      <c r="E62" s="184"/>
      <c r="F62" s="186"/>
      <c r="G62" s="234"/>
      <c r="H62" s="184"/>
      <c r="I62" s="184"/>
      <c r="J62" s="186"/>
      <c r="K62" s="184"/>
    </row>
    <row r="63" spans="1:11" x14ac:dyDescent="0.2">
      <c r="A63" s="184"/>
      <c r="B63" s="184"/>
      <c r="C63" s="184"/>
      <c r="D63" s="184"/>
      <c r="E63" s="184"/>
      <c r="F63" s="186"/>
      <c r="G63" s="234"/>
      <c r="H63" s="184"/>
      <c r="I63" s="184"/>
      <c r="J63" s="186"/>
      <c r="K63" s="184"/>
    </row>
    <row r="64" spans="1:11" x14ac:dyDescent="0.2">
      <c r="A64" s="184"/>
      <c r="B64" s="184"/>
      <c r="C64" s="184"/>
      <c r="D64" s="184"/>
      <c r="E64" s="184"/>
      <c r="F64" s="186"/>
      <c r="G64" s="234"/>
      <c r="H64" s="184"/>
      <c r="I64" s="184"/>
      <c r="J64" s="186"/>
      <c r="K64" s="184"/>
    </row>
    <row r="65" spans="1:11" x14ac:dyDescent="0.2">
      <c r="A65" s="184"/>
      <c r="B65" s="184"/>
      <c r="C65" s="184"/>
      <c r="D65" s="184"/>
      <c r="E65" s="184"/>
      <c r="F65" s="186"/>
      <c r="G65" s="234"/>
      <c r="H65" s="184"/>
      <c r="I65" s="184"/>
      <c r="J65" s="186"/>
      <c r="K65" s="184"/>
    </row>
    <row r="66" spans="1:11" x14ac:dyDescent="0.2">
      <c r="A66" s="184"/>
      <c r="B66" s="184"/>
      <c r="C66" s="184"/>
      <c r="D66" s="184"/>
      <c r="E66" s="184"/>
      <c r="F66" s="186"/>
      <c r="G66" s="234"/>
      <c r="H66" s="184"/>
      <c r="I66" s="184"/>
      <c r="J66" s="186"/>
      <c r="K66" s="184"/>
    </row>
    <row r="67" spans="1:11" x14ac:dyDescent="0.2">
      <c r="A67" s="184"/>
      <c r="B67" s="184"/>
      <c r="C67" s="184"/>
      <c r="D67" s="184"/>
      <c r="E67" s="184"/>
      <c r="F67" s="186"/>
      <c r="G67" s="234"/>
      <c r="H67" s="184"/>
      <c r="I67" s="184"/>
      <c r="J67" s="186"/>
      <c r="K67" s="184"/>
    </row>
    <row r="68" spans="1:11" x14ac:dyDescent="0.2">
      <c r="A68" s="184"/>
      <c r="B68" s="184"/>
      <c r="C68" s="184"/>
      <c r="D68" s="184"/>
      <c r="E68" s="184"/>
      <c r="F68" s="186"/>
      <c r="G68" s="234"/>
      <c r="H68" s="184"/>
      <c r="I68" s="184"/>
      <c r="J68" s="186"/>
      <c r="K68" s="184"/>
    </row>
    <row r="69" spans="1:11" x14ac:dyDescent="0.2">
      <c r="A69" s="184"/>
      <c r="B69" s="184"/>
      <c r="C69" s="184"/>
      <c r="D69" s="184"/>
      <c r="E69" s="184"/>
      <c r="F69" s="186"/>
      <c r="G69" s="234"/>
      <c r="H69" s="184"/>
      <c r="I69" s="184"/>
      <c r="J69" s="186"/>
      <c r="K69" s="184"/>
    </row>
    <row r="70" spans="1:11" x14ac:dyDescent="0.2">
      <c r="A70" s="184"/>
      <c r="B70" s="184"/>
      <c r="C70" s="184"/>
      <c r="D70" s="184"/>
      <c r="E70" s="184"/>
      <c r="F70" s="186"/>
      <c r="G70" s="234"/>
      <c r="H70" s="184"/>
      <c r="I70" s="184"/>
      <c r="J70" s="186"/>
      <c r="K70" s="184"/>
    </row>
    <row r="71" spans="1:11" x14ac:dyDescent="0.2">
      <c r="A71" s="184"/>
      <c r="B71" s="184"/>
      <c r="C71" s="184"/>
      <c r="D71" s="184"/>
      <c r="E71" s="184"/>
      <c r="F71" s="186"/>
      <c r="G71" s="234"/>
      <c r="H71" s="184"/>
      <c r="I71" s="184"/>
      <c r="J71" s="186"/>
      <c r="K71" s="184"/>
    </row>
    <row r="72" spans="1:11" x14ac:dyDescent="0.2">
      <c r="A72" s="184"/>
      <c r="B72" s="184"/>
      <c r="C72" s="184"/>
      <c r="D72" s="184"/>
      <c r="E72" s="184"/>
      <c r="F72" s="186"/>
      <c r="G72" s="234"/>
      <c r="H72" s="184"/>
      <c r="I72" s="184"/>
      <c r="J72" s="186"/>
      <c r="K72" s="184"/>
    </row>
    <row r="73" spans="1:11" x14ac:dyDescent="0.2">
      <c r="A73" s="184"/>
      <c r="B73" s="184"/>
      <c r="C73" s="184"/>
      <c r="D73" s="184"/>
      <c r="E73" s="184"/>
      <c r="F73" s="186"/>
      <c r="G73" s="234"/>
      <c r="H73" s="184"/>
      <c r="I73" s="184"/>
      <c r="J73" s="186"/>
      <c r="K73" s="184"/>
    </row>
    <row r="74" spans="1:11" x14ac:dyDescent="0.2">
      <c r="A74" s="184"/>
      <c r="B74" s="184"/>
      <c r="C74" s="184"/>
      <c r="D74" s="184"/>
      <c r="E74" s="184"/>
      <c r="F74" s="186"/>
      <c r="G74" s="234"/>
      <c r="H74" s="184"/>
      <c r="I74" s="184"/>
      <c r="J74" s="186"/>
      <c r="K74" s="184"/>
    </row>
    <row r="75" spans="1:11" x14ac:dyDescent="0.2">
      <c r="A75" s="184"/>
      <c r="B75" s="184"/>
      <c r="C75" s="184"/>
      <c r="D75" s="184"/>
      <c r="E75" s="184"/>
      <c r="F75" s="186"/>
      <c r="G75" s="234"/>
      <c r="H75" s="184"/>
      <c r="I75" s="184"/>
      <c r="J75" s="186"/>
      <c r="K75" s="184"/>
    </row>
    <row r="76" spans="1:11" x14ac:dyDescent="0.2">
      <c r="A76" s="184"/>
      <c r="B76" s="184"/>
      <c r="C76" s="184"/>
      <c r="D76" s="184"/>
      <c r="E76" s="184"/>
      <c r="F76" s="186"/>
      <c r="G76" s="234"/>
      <c r="H76" s="184"/>
      <c r="I76" s="184"/>
      <c r="J76" s="186"/>
      <c r="K76" s="184"/>
    </row>
    <row r="77" spans="1:11" x14ac:dyDescent="0.2">
      <c r="A77" s="184"/>
      <c r="B77" s="184"/>
      <c r="C77" s="184"/>
      <c r="D77" s="184"/>
      <c r="E77" s="184"/>
      <c r="F77" s="186"/>
      <c r="G77" s="234"/>
      <c r="H77" s="184"/>
      <c r="I77" s="184"/>
      <c r="J77" s="186"/>
      <c r="K77" s="184"/>
    </row>
    <row r="78" spans="1:11" x14ac:dyDescent="0.2">
      <c r="A78" s="184"/>
      <c r="B78" s="184"/>
      <c r="C78" s="184"/>
      <c r="D78" s="184"/>
      <c r="E78" s="184"/>
      <c r="F78" s="186"/>
      <c r="G78" s="234"/>
      <c r="H78" s="184"/>
      <c r="I78" s="184"/>
      <c r="J78" s="186"/>
      <c r="K78" s="184"/>
    </row>
    <row r="79" spans="1:11" x14ac:dyDescent="0.2">
      <c r="A79" s="184"/>
      <c r="B79" s="184"/>
      <c r="C79" s="184"/>
      <c r="D79" s="184"/>
      <c r="E79" s="184"/>
      <c r="F79" s="186"/>
      <c r="G79" s="234"/>
      <c r="H79" s="184"/>
      <c r="I79" s="184"/>
      <c r="J79" s="186"/>
      <c r="K79" s="184"/>
    </row>
    <row r="80" spans="1:11" x14ac:dyDescent="0.2">
      <c r="A80" s="184"/>
      <c r="B80" s="184"/>
      <c r="C80" s="184"/>
      <c r="D80" s="184"/>
      <c r="E80" s="184"/>
      <c r="F80" s="186"/>
      <c r="G80" s="234"/>
      <c r="H80" s="184"/>
      <c r="I80" s="184"/>
      <c r="J80" s="186"/>
      <c r="K80" s="184"/>
    </row>
    <row r="81" spans="1:11" x14ac:dyDescent="0.2">
      <c r="A81" s="184"/>
      <c r="B81" s="184"/>
      <c r="C81" s="184"/>
      <c r="D81" s="184"/>
      <c r="E81" s="184"/>
      <c r="F81" s="186"/>
      <c r="G81" s="234"/>
      <c r="H81" s="184"/>
      <c r="I81" s="184"/>
      <c r="J81" s="186"/>
      <c r="K81" s="184"/>
    </row>
    <row r="82" spans="1:11" x14ac:dyDescent="0.2">
      <c r="A82" s="184"/>
      <c r="B82" s="184"/>
      <c r="C82" s="184"/>
      <c r="D82" s="184"/>
      <c r="E82" s="184"/>
      <c r="F82" s="186"/>
      <c r="G82" s="234"/>
      <c r="H82" s="184"/>
      <c r="I82" s="184"/>
      <c r="J82" s="186"/>
      <c r="K82" s="184"/>
    </row>
    <row r="83" spans="1:11" x14ac:dyDescent="0.2">
      <c r="A83" s="184"/>
      <c r="B83" s="184"/>
      <c r="C83" s="184"/>
      <c r="D83" s="184"/>
      <c r="E83" s="184"/>
      <c r="F83" s="186"/>
      <c r="G83" s="234"/>
      <c r="H83" s="184"/>
      <c r="I83" s="184"/>
      <c r="J83" s="186"/>
      <c r="K83" s="184"/>
    </row>
    <row r="84" spans="1:11" x14ac:dyDescent="0.2">
      <c r="A84" s="184"/>
      <c r="B84" s="184"/>
      <c r="C84" s="184"/>
      <c r="D84" s="184"/>
      <c r="E84" s="184"/>
      <c r="F84" s="186"/>
      <c r="G84" s="234"/>
      <c r="H84" s="184"/>
      <c r="I84" s="184"/>
      <c r="J84" s="186"/>
      <c r="K84" s="184"/>
    </row>
    <row r="85" spans="1:11" x14ac:dyDescent="0.2">
      <c r="A85" s="184"/>
      <c r="B85" s="184"/>
      <c r="C85" s="184"/>
      <c r="D85" s="184"/>
      <c r="E85" s="184"/>
      <c r="F85" s="186"/>
      <c r="G85" s="234"/>
      <c r="H85" s="184"/>
      <c r="I85" s="184"/>
      <c r="J85" s="186"/>
      <c r="K85" s="184"/>
    </row>
    <row r="86" spans="1:11" x14ac:dyDescent="0.2">
      <c r="A86" s="184"/>
      <c r="B86" s="184"/>
      <c r="C86" s="184"/>
      <c r="D86" s="184"/>
      <c r="E86" s="184"/>
      <c r="F86" s="186"/>
      <c r="G86" s="234"/>
      <c r="H86" s="184"/>
      <c r="I86" s="184"/>
      <c r="J86" s="186"/>
      <c r="K86" s="184"/>
    </row>
    <row r="87" spans="1:11" x14ac:dyDescent="0.2">
      <c r="A87" s="184"/>
      <c r="B87" s="184"/>
      <c r="C87" s="184"/>
      <c r="D87" s="184"/>
      <c r="E87" s="184"/>
      <c r="F87" s="186"/>
      <c r="G87" s="234"/>
      <c r="H87" s="184"/>
      <c r="I87" s="184"/>
      <c r="J87" s="186"/>
      <c r="K87" s="184"/>
    </row>
    <row r="88" spans="1:11" x14ac:dyDescent="0.2">
      <c r="A88" s="184"/>
      <c r="B88" s="184"/>
      <c r="C88" s="184"/>
      <c r="D88" s="184"/>
      <c r="E88" s="184"/>
      <c r="F88" s="186"/>
      <c r="G88" s="234"/>
      <c r="H88" s="184"/>
      <c r="I88" s="184"/>
      <c r="J88" s="186"/>
      <c r="K88" s="184"/>
    </row>
    <row r="89" spans="1:11" x14ac:dyDescent="0.2">
      <c r="A89" s="184"/>
      <c r="B89" s="184"/>
      <c r="C89" s="184"/>
      <c r="D89" s="184"/>
      <c r="E89" s="184"/>
      <c r="F89" s="186"/>
      <c r="G89" s="234"/>
      <c r="H89" s="184"/>
      <c r="I89" s="184"/>
      <c r="J89" s="186"/>
      <c r="K89" s="184"/>
    </row>
    <row r="90" spans="1:11" x14ac:dyDescent="0.2">
      <c r="A90" s="184"/>
      <c r="B90" s="184"/>
      <c r="C90" s="184"/>
      <c r="D90" s="184"/>
      <c r="E90" s="184"/>
      <c r="F90" s="186"/>
      <c r="G90" s="234"/>
      <c r="H90" s="184"/>
      <c r="I90" s="184"/>
      <c r="J90" s="186"/>
      <c r="K90" s="184"/>
    </row>
    <row r="91" spans="1:11" x14ac:dyDescent="0.2">
      <c r="A91" s="184"/>
      <c r="B91" s="184"/>
      <c r="C91" s="184"/>
      <c r="D91" s="184"/>
      <c r="E91" s="184"/>
      <c r="F91" s="186"/>
      <c r="G91" s="234"/>
      <c r="H91" s="184"/>
      <c r="I91" s="184"/>
      <c r="J91" s="186"/>
      <c r="K91" s="184"/>
    </row>
    <row r="92" spans="1:11" x14ac:dyDescent="0.2">
      <c r="A92" s="184"/>
      <c r="B92" s="184"/>
      <c r="C92" s="184"/>
      <c r="D92" s="184"/>
      <c r="E92" s="184"/>
      <c r="F92" s="186"/>
      <c r="G92" s="234"/>
      <c r="H92" s="184"/>
      <c r="I92" s="184"/>
      <c r="J92" s="186"/>
      <c r="K92" s="184"/>
    </row>
    <row r="93" spans="1:11" x14ac:dyDescent="0.2">
      <c r="A93" s="184"/>
      <c r="B93" s="184"/>
      <c r="C93" s="184"/>
      <c r="D93" s="184"/>
      <c r="E93" s="184"/>
      <c r="F93" s="186"/>
      <c r="G93" s="234"/>
      <c r="H93" s="184"/>
      <c r="I93" s="184"/>
      <c r="J93" s="186"/>
      <c r="K93" s="184"/>
    </row>
    <row r="94" spans="1:11" x14ac:dyDescent="0.2">
      <c r="A94" s="184"/>
      <c r="B94" s="184"/>
      <c r="C94" s="184"/>
      <c r="D94" s="184"/>
      <c r="E94" s="184"/>
      <c r="F94" s="186"/>
      <c r="G94" s="234"/>
      <c r="H94" s="184"/>
      <c r="I94" s="184"/>
      <c r="J94" s="186"/>
      <c r="K94" s="184"/>
    </row>
    <row r="95" spans="1:11" x14ac:dyDescent="0.2">
      <c r="A95" s="184"/>
      <c r="B95" s="184"/>
      <c r="C95" s="184"/>
      <c r="D95" s="184"/>
      <c r="E95" s="184"/>
      <c r="F95" s="186"/>
      <c r="G95" s="234"/>
      <c r="H95" s="184"/>
      <c r="I95" s="184"/>
      <c r="J95" s="186"/>
      <c r="K95" s="184"/>
    </row>
    <row r="96" spans="1:11" x14ac:dyDescent="0.2">
      <c r="A96" s="184"/>
      <c r="B96" s="184"/>
      <c r="C96" s="184"/>
      <c r="D96" s="184"/>
      <c r="E96" s="184"/>
      <c r="F96" s="186"/>
      <c r="G96" s="234"/>
      <c r="H96" s="184"/>
      <c r="I96" s="184"/>
      <c r="J96" s="186"/>
      <c r="K96" s="184"/>
    </row>
    <row r="97" spans="1:11" x14ac:dyDescent="0.2">
      <c r="A97" s="184"/>
      <c r="B97" s="184"/>
      <c r="C97" s="184"/>
      <c r="D97" s="184"/>
      <c r="E97" s="184"/>
      <c r="F97" s="186"/>
      <c r="G97" s="234"/>
      <c r="H97" s="184"/>
      <c r="I97" s="184"/>
      <c r="J97" s="186"/>
      <c r="K97" s="184"/>
    </row>
    <row r="98" spans="1:11" x14ac:dyDescent="0.2">
      <c r="A98" s="184"/>
      <c r="B98" s="184"/>
      <c r="C98" s="184"/>
      <c r="D98" s="184"/>
      <c r="E98" s="184"/>
      <c r="F98" s="186"/>
      <c r="G98" s="234"/>
      <c r="H98" s="184"/>
      <c r="I98" s="184"/>
      <c r="J98" s="186"/>
      <c r="K98" s="184"/>
    </row>
    <row r="99" spans="1:11" x14ac:dyDescent="0.2">
      <c r="A99" s="184"/>
      <c r="B99" s="184"/>
      <c r="C99" s="184"/>
      <c r="D99" s="184"/>
      <c r="E99" s="184"/>
      <c r="F99" s="186"/>
      <c r="G99" s="234"/>
      <c r="H99" s="184"/>
      <c r="I99" s="184"/>
      <c r="J99" s="186"/>
      <c r="K99" s="184"/>
    </row>
    <row r="100" spans="1:11" x14ac:dyDescent="0.2">
      <c r="A100" s="184"/>
      <c r="B100" s="184"/>
      <c r="C100" s="184"/>
      <c r="D100" s="184"/>
      <c r="E100" s="184"/>
      <c r="F100" s="186"/>
      <c r="G100" s="234"/>
      <c r="H100" s="184"/>
      <c r="I100" s="184"/>
      <c r="J100" s="186"/>
      <c r="K100" s="184"/>
    </row>
    <row r="101" spans="1:11" x14ac:dyDescent="0.2">
      <c r="A101" s="184"/>
      <c r="B101" s="184"/>
      <c r="C101" s="184"/>
      <c r="D101" s="184"/>
      <c r="E101" s="184"/>
      <c r="F101" s="186"/>
      <c r="G101" s="234"/>
      <c r="H101" s="184"/>
      <c r="I101" s="184"/>
      <c r="J101" s="186"/>
      <c r="K101" s="184"/>
    </row>
    <row r="102" spans="1:11" x14ac:dyDescent="0.2">
      <c r="A102" s="184"/>
      <c r="B102" s="184"/>
      <c r="C102" s="184"/>
      <c r="D102" s="184"/>
      <c r="E102" s="184"/>
      <c r="F102" s="186"/>
      <c r="G102" s="234"/>
      <c r="H102" s="184"/>
      <c r="I102" s="184"/>
      <c r="J102" s="186"/>
      <c r="K102" s="184"/>
    </row>
    <row r="103" spans="1:11" x14ac:dyDescent="0.2">
      <c r="A103" s="184"/>
      <c r="B103" s="184"/>
      <c r="C103" s="184"/>
      <c r="D103" s="184"/>
      <c r="E103" s="184"/>
      <c r="F103" s="186"/>
      <c r="G103" s="234"/>
      <c r="H103" s="184"/>
      <c r="I103" s="184"/>
      <c r="J103" s="186"/>
      <c r="K103" s="184"/>
    </row>
    <row r="104" spans="1:11" x14ac:dyDescent="0.2">
      <c r="A104" s="184"/>
      <c r="B104" s="184"/>
      <c r="C104" s="184"/>
      <c r="D104" s="184"/>
      <c r="E104" s="184"/>
      <c r="F104" s="186"/>
      <c r="G104" s="234"/>
      <c r="H104" s="184"/>
      <c r="I104" s="184"/>
      <c r="J104" s="186"/>
      <c r="K104" s="184"/>
    </row>
    <row r="105" spans="1:11" x14ac:dyDescent="0.2">
      <c r="A105" s="184"/>
      <c r="B105" s="184"/>
      <c r="C105" s="184"/>
      <c r="D105" s="184"/>
      <c r="E105" s="184"/>
      <c r="F105" s="186"/>
      <c r="G105" s="234"/>
      <c r="H105" s="184"/>
      <c r="I105" s="184"/>
      <c r="J105" s="186"/>
      <c r="K105" s="184"/>
    </row>
    <row r="106" spans="1:11" x14ac:dyDescent="0.2">
      <c r="A106" s="184"/>
      <c r="B106" s="184"/>
      <c r="C106" s="184"/>
      <c r="D106" s="184"/>
      <c r="E106" s="184"/>
      <c r="F106" s="186"/>
      <c r="G106" s="234"/>
      <c r="H106" s="184"/>
      <c r="I106" s="184"/>
      <c r="J106" s="186"/>
      <c r="K106" s="184"/>
    </row>
    <row r="107" spans="1:11" x14ac:dyDescent="0.2">
      <c r="A107" s="184"/>
      <c r="B107" s="184"/>
      <c r="C107" s="184"/>
      <c r="D107" s="184"/>
      <c r="E107" s="184"/>
      <c r="F107" s="186"/>
      <c r="G107" s="234"/>
      <c r="H107" s="184"/>
      <c r="I107" s="184"/>
      <c r="J107" s="186"/>
      <c r="K107" s="184"/>
    </row>
    <row r="108" spans="1:11" x14ac:dyDescent="0.2">
      <c r="A108" s="184"/>
      <c r="B108" s="184"/>
      <c r="C108" s="184"/>
      <c r="D108" s="184"/>
      <c r="E108" s="184"/>
      <c r="F108" s="186"/>
      <c r="G108" s="234"/>
      <c r="H108" s="184"/>
      <c r="I108" s="184"/>
      <c r="J108" s="186"/>
      <c r="K108" s="184"/>
    </row>
    <row r="109" spans="1:11" x14ac:dyDescent="0.2">
      <c r="A109" s="184"/>
      <c r="B109" s="184"/>
      <c r="C109" s="184"/>
      <c r="D109" s="184"/>
      <c r="E109" s="184"/>
      <c r="F109" s="186"/>
      <c r="G109" s="234"/>
      <c r="H109" s="184"/>
      <c r="I109" s="184"/>
      <c r="J109" s="186"/>
      <c r="K109" s="184"/>
    </row>
    <row r="110" spans="1:11" x14ac:dyDescent="0.2">
      <c r="A110" s="184"/>
      <c r="B110" s="184"/>
      <c r="C110" s="184"/>
      <c r="D110" s="184"/>
      <c r="E110" s="184"/>
      <c r="F110" s="186"/>
      <c r="G110" s="234"/>
      <c r="H110" s="184"/>
      <c r="I110" s="184"/>
      <c r="J110" s="186"/>
      <c r="K110" s="184"/>
    </row>
    <row r="111" spans="1:11" x14ac:dyDescent="0.2">
      <c r="A111" s="184"/>
      <c r="B111" s="184"/>
      <c r="C111" s="184"/>
      <c r="D111" s="184"/>
      <c r="E111" s="184"/>
      <c r="F111" s="186"/>
      <c r="G111" s="234"/>
      <c r="H111" s="184"/>
      <c r="I111" s="184"/>
      <c r="J111" s="186"/>
      <c r="K111" s="184"/>
    </row>
    <row r="112" spans="1:11" x14ac:dyDescent="0.2">
      <c r="A112" s="184"/>
      <c r="B112" s="184"/>
      <c r="C112" s="184"/>
      <c r="D112" s="184"/>
      <c r="E112" s="184"/>
      <c r="F112" s="186"/>
      <c r="G112" s="234"/>
      <c r="H112" s="184"/>
      <c r="I112" s="184"/>
      <c r="J112" s="186"/>
      <c r="K112" s="184"/>
    </row>
    <row r="113" spans="1:11" x14ac:dyDescent="0.2">
      <c r="A113" s="184"/>
      <c r="B113" s="184"/>
      <c r="C113" s="184"/>
      <c r="D113" s="184"/>
      <c r="E113" s="184"/>
      <c r="F113" s="186"/>
      <c r="G113" s="234"/>
      <c r="H113" s="184"/>
      <c r="I113" s="184"/>
      <c r="J113" s="186"/>
      <c r="K113" s="184"/>
    </row>
    <row r="114" spans="1:11" x14ac:dyDescent="0.2">
      <c r="A114" s="184"/>
      <c r="B114" s="184"/>
      <c r="C114" s="184"/>
      <c r="D114" s="184"/>
      <c r="E114" s="184"/>
      <c r="F114" s="186"/>
      <c r="G114" s="234"/>
      <c r="H114" s="184"/>
      <c r="I114" s="184"/>
      <c r="J114" s="186"/>
      <c r="K114" s="184"/>
    </row>
    <row r="115" spans="1:11" x14ac:dyDescent="0.2">
      <c r="A115" s="184"/>
      <c r="B115" s="184"/>
      <c r="C115" s="184"/>
      <c r="D115" s="184"/>
      <c r="E115" s="184"/>
      <c r="F115" s="186"/>
      <c r="G115" s="234"/>
      <c r="H115" s="184"/>
      <c r="I115" s="184"/>
      <c r="J115" s="186"/>
      <c r="K115" s="184"/>
    </row>
    <row r="116" spans="1:11" x14ac:dyDescent="0.2">
      <c r="A116" s="184"/>
      <c r="B116" s="184"/>
      <c r="C116" s="184"/>
      <c r="D116" s="184"/>
      <c r="E116" s="184"/>
      <c r="F116" s="186"/>
      <c r="G116" s="234"/>
      <c r="H116" s="184"/>
      <c r="I116" s="184"/>
      <c r="J116" s="186"/>
      <c r="K116" s="184"/>
    </row>
    <row r="117" spans="1:11" x14ac:dyDescent="0.2">
      <c r="A117" s="184"/>
      <c r="B117" s="184"/>
      <c r="C117" s="184"/>
      <c r="D117" s="184"/>
      <c r="E117" s="184"/>
      <c r="F117" s="186"/>
      <c r="G117" s="234"/>
      <c r="H117" s="184"/>
      <c r="I117" s="184"/>
      <c r="J117" s="186"/>
      <c r="K117" s="184"/>
    </row>
    <row r="118" spans="1:11" x14ac:dyDescent="0.2">
      <c r="A118" s="184"/>
      <c r="B118" s="184"/>
      <c r="C118" s="184"/>
      <c r="D118" s="184"/>
      <c r="E118" s="184"/>
      <c r="F118" s="186"/>
      <c r="G118" s="234"/>
      <c r="H118" s="184"/>
      <c r="I118" s="184"/>
      <c r="J118" s="186"/>
      <c r="K118" s="184"/>
    </row>
    <row r="119" spans="1:11" x14ac:dyDescent="0.2">
      <c r="A119" s="184"/>
      <c r="B119" s="184"/>
      <c r="C119" s="184"/>
      <c r="D119" s="184"/>
      <c r="E119" s="184"/>
      <c r="F119" s="186"/>
      <c r="G119" s="234"/>
      <c r="H119" s="184"/>
      <c r="I119" s="184"/>
      <c r="J119" s="186"/>
      <c r="K119" s="184"/>
    </row>
    <row r="120" spans="1:11" x14ac:dyDescent="0.2">
      <c r="A120" s="184"/>
      <c r="B120" s="184"/>
      <c r="C120" s="184"/>
      <c r="D120" s="184"/>
      <c r="E120" s="184"/>
      <c r="F120" s="186"/>
      <c r="G120" s="234"/>
      <c r="H120" s="184"/>
      <c r="I120" s="184"/>
      <c r="J120" s="186"/>
      <c r="K120" s="184"/>
    </row>
    <row r="121" spans="1:11" x14ac:dyDescent="0.2">
      <c r="A121" s="184"/>
      <c r="B121" s="184"/>
      <c r="C121" s="184"/>
      <c r="D121" s="184"/>
      <c r="E121" s="184"/>
      <c r="F121" s="186"/>
      <c r="G121" s="234"/>
      <c r="H121" s="184"/>
      <c r="I121" s="184"/>
      <c r="J121" s="186"/>
      <c r="K121" s="184"/>
    </row>
    <row r="122" spans="1:11" x14ac:dyDescent="0.2">
      <c r="A122" s="184"/>
      <c r="B122" s="184"/>
      <c r="C122" s="184"/>
      <c r="D122" s="184"/>
      <c r="E122" s="184"/>
      <c r="F122" s="186"/>
      <c r="G122" s="234"/>
      <c r="H122" s="184"/>
      <c r="I122" s="184"/>
      <c r="J122" s="186"/>
      <c r="K122" s="184"/>
    </row>
    <row r="123" spans="1:11" x14ac:dyDescent="0.2">
      <c r="A123" s="184"/>
      <c r="B123" s="184"/>
      <c r="C123" s="184"/>
      <c r="D123" s="184"/>
      <c r="E123" s="184"/>
      <c r="F123" s="186"/>
      <c r="G123" s="234"/>
      <c r="H123" s="184"/>
      <c r="I123" s="184"/>
      <c r="J123" s="186"/>
      <c r="K123" s="184"/>
    </row>
    <row r="124" spans="1:11" x14ac:dyDescent="0.2">
      <c r="A124" s="184"/>
      <c r="B124" s="184"/>
      <c r="C124" s="184"/>
      <c r="D124" s="184"/>
      <c r="E124" s="184"/>
      <c r="F124" s="186"/>
      <c r="G124" s="234"/>
      <c r="H124" s="184"/>
      <c r="I124" s="184"/>
      <c r="J124" s="186"/>
      <c r="K124" s="184"/>
    </row>
    <row r="125" spans="1:11" x14ac:dyDescent="0.2">
      <c r="A125" s="184"/>
      <c r="B125" s="184"/>
      <c r="C125" s="184"/>
      <c r="D125" s="184"/>
      <c r="E125" s="184"/>
      <c r="F125" s="186"/>
      <c r="G125" s="234"/>
      <c r="H125" s="184"/>
      <c r="I125" s="184"/>
      <c r="J125" s="186"/>
      <c r="K125" s="184"/>
    </row>
    <row r="126" spans="1:11" x14ac:dyDescent="0.2">
      <c r="A126" s="184"/>
      <c r="B126" s="184"/>
      <c r="C126" s="184"/>
      <c r="D126" s="184"/>
      <c r="E126" s="184"/>
      <c r="F126" s="186"/>
      <c r="G126" s="234"/>
      <c r="H126" s="184"/>
      <c r="I126" s="184"/>
      <c r="J126" s="186"/>
      <c r="K126" s="184"/>
    </row>
    <row r="127" spans="1:11" x14ac:dyDescent="0.2">
      <c r="A127" s="184"/>
      <c r="B127" s="184"/>
      <c r="C127" s="184"/>
      <c r="D127" s="184"/>
      <c r="E127" s="184"/>
      <c r="F127" s="186"/>
      <c r="G127" s="234"/>
      <c r="H127" s="184"/>
      <c r="I127" s="184"/>
      <c r="J127" s="186"/>
      <c r="K127" s="184"/>
    </row>
    <row r="128" spans="1:11" x14ac:dyDescent="0.2">
      <c r="A128" s="184"/>
      <c r="B128" s="184"/>
      <c r="C128" s="184"/>
      <c r="D128" s="184"/>
      <c r="E128" s="184"/>
      <c r="F128" s="186"/>
      <c r="G128" s="234"/>
      <c r="H128" s="184"/>
      <c r="I128" s="184"/>
      <c r="J128" s="186"/>
      <c r="K128" s="184"/>
    </row>
    <row r="129" spans="1:11" x14ac:dyDescent="0.2">
      <c r="A129" s="184"/>
      <c r="B129" s="184"/>
      <c r="C129" s="184"/>
      <c r="D129" s="184"/>
      <c r="E129" s="184"/>
      <c r="F129" s="186"/>
      <c r="G129" s="234"/>
      <c r="H129" s="184"/>
      <c r="I129" s="184"/>
      <c r="J129" s="186"/>
      <c r="K129" s="184"/>
    </row>
    <row r="130" spans="1:11" x14ac:dyDescent="0.2">
      <c r="A130" s="184"/>
      <c r="B130" s="184"/>
      <c r="C130" s="184"/>
      <c r="D130" s="184"/>
      <c r="E130" s="184"/>
      <c r="F130" s="186"/>
      <c r="G130" s="234"/>
      <c r="H130" s="184"/>
      <c r="I130" s="184"/>
      <c r="J130" s="186"/>
      <c r="K130" s="184"/>
    </row>
    <row r="131" spans="1:11" x14ac:dyDescent="0.2">
      <c r="A131" s="184"/>
      <c r="B131" s="184"/>
      <c r="C131" s="184"/>
      <c r="D131" s="184"/>
      <c r="E131" s="184"/>
      <c r="F131" s="186"/>
      <c r="G131" s="234"/>
      <c r="H131" s="184"/>
      <c r="I131" s="184"/>
      <c r="J131" s="186"/>
      <c r="K131" s="184"/>
    </row>
    <row r="132" spans="1:11" x14ac:dyDescent="0.2">
      <c r="A132" s="184"/>
      <c r="B132" s="184"/>
      <c r="C132" s="184"/>
      <c r="D132" s="184"/>
      <c r="E132" s="184"/>
      <c r="F132" s="186"/>
      <c r="G132" s="234"/>
      <c r="H132" s="184"/>
      <c r="I132" s="184"/>
      <c r="J132" s="186"/>
      <c r="K132" s="184"/>
    </row>
    <row r="133" spans="1:11" x14ac:dyDescent="0.2">
      <c r="A133" s="184"/>
      <c r="B133" s="184"/>
      <c r="C133" s="184"/>
      <c r="D133" s="184"/>
      <c r="E133" s="184"/>
      <c r="F133" s="186"/>
      <c r="G133" s="234"/>
      <c r="H133" s="184"/>
      <c r="I133" s="184"/>
      <c r="J133" s="186"/>
      <c r="K133" s="184"/>
    </row>
    <row r="134" spans="1:11" x14ac:dyDescent="0.2">
      <c r="A134" s="184"/>
      <c r="B134" s="184"/>
      <c r="C134" s="184"/>
      <c r="D134" s="184"/>
      <c r="E134" s="184"/>
      <c r="F134" s="186"/>
      <c r="G134" s="234"/>
      <c r="H134" s="184"/>
      <c r="I134" s="184"/>
      <c r="J134" s="186"/>
      <c r="K134" s="184"/>
    </row>
    <row r="135" spans="1:11" x14ac:dyDescent="0.2">
      <c r="A135" s="184"/>
      <c r="B135" s="184"/>
      <c r="C135" s="184"/>
      <c r="D135" s="184"/>
      <c r="E135" s="184"/>
      <c r="F135" s="186"/>
      <c r="G135" s="234"/>
      <c r="H135" s="184"/>
      <c r="I135" s="184"/>
      <c r="J135" s="186"/>
      <c r="K135" s="184"/>
    </row>
    <row r="136" spans="1:11" x14ac:dyDescent="0.2">
      <c r="A136" s="184"/>
      <c r="B136" s="184"/>
      <c r="C136" s="184"/>
      <c r="D136" s="184"/>
      <c r="E136" s="184"/>
      <c r="F136" s="186"/>
      <c r="G136" s="234"/>
      <c r="H136" s="184"/>
      <c r="I136" s="184"/>
      <c r="J136" s="186"/>
      <c r="K136" s="184"/>
    </row>
    <row r="137" spans="1:11" x14ac:dyDescent="0.2">
      <c r="A137" s="184"/>
      <c r="B137" s="184"/>
      <c r="C137" s="184"/>
      <c r="D137" s="184"/>
      <c r="E137" s="184"/>
      <c r="F137" s="186"/>
      <c r="G137" s="234"/>
      <c r="H137" s="184"/>
      <c r="I137" s="184"/>
      <c r="J137" s="186"/>
      <c r="K137" s="184"/>
    </row>
    <row r="138" spans="1:11" x14ac:dyDescent="0.2">
      <c r="A138" s="184"/>
      <c r="B138" s="184"/>
      <c r="C138" s="184"/>
      <c r="D138" s="184"/>
      <c r="E138" s="184"/>
      <c r="F138" s="186"/>
      <c r="G138" s="234"/>
      <c r="H138" s="184"/>
      <c r="I138" s="184"/>
      <c r="J138" s="186"/>
      <c r="K138" s="184"/>
    </row>
    <row r="139" spans="1:11" x14ac:dyDescent="0.2">
      <c r="A139" s="184"/>
      <c r="B139" s="184"/>
      <c r="C139" s="184"/>
      <c r="D139" s="184"/>
      <c r="E139" s="184"/>
      <c r="F139" s="186"/>
      <c r="G139" s="234"/>
      <c r="H139" s="184"/>
      <c r="I139" s="184"/>
      <c r="J139" s="186"/>
      <c r="K139" s="184"/>
    </row>
    <row r="140" spans="1:11" x14ac:dyDescent="0.2">
      <c r="A140" s="184"/>
      <c r="B140" s="184"/>
      <c r="C140" s="184"/>
      <c r="D140" s="184"/>
      <c r="E140" s="184"/>
      <c r="F140" s="186"/>
      <c r="G140" s="234"/>
      <c r="H140" s="184"/>
      <c r="I140" s="184"/>
      <c r="J140" s="186"/>
      <c r="K140" s="184"/>
    </row>
    <row r="141" spans="1:11" x14ac:dyDescent="0.2">
      <c r="A141" s="184"/>
      <c r="B141" s="184"/>
      <c r="C141" s="184"/>
      <c r="D141" s="184"/>
      <c r="E141" s="184"/>
      <c r="F141" s="186"/>
      <c r="G141" s="234"/>
      <c r="H141" s="184"/>
      <c r="I141" s="184"/>
      <c r="J141" s="186"/>
      <c r="K141" s="184"/>
    </row>
    <row r="142" spans="1:11" x14ac:dyDescent="0.2">
      <c r="A142" s="184"/>
      <c r="B142" s="184"/>
      <c r="C142" s="184"/>
      <c r="D142" s="184"/>
      <c r="E142" s="184"/>
      <c r="F142" s="186"/>
      <c r="G142" s="234"/>
      <c r="H142" s="184"/>
      <c r="I142" s="184"/>
      <c r="J142" s="186"/>
      <c r="K142" s="184"/>
    </row>
    <row r="143" spans="1:11" x14ac:dyDescent="0.2">
      <c r="A143" s="184"/>
      <c r="B143" s="184"/>
      <c r="C143" s="184"/>
      <c r="D143" s="184"/>
      <c r="E143" s="184"/>
      <c r="F143" s="186"/>
      <c r="G143" s="234"/>
      <c r="H143" s="184"/>
      <c r="I143" s="184"/>
      <c r="J143" s="186"/>
      <c r="K143" s="184"/>
    </row>
    <row r="144" spans="1:11" x14ac:dyDescent="0.2">
      <c r="A144" s="184"/>
      <c r="B144" s="184"/>
      <c r="C144" s="184"/>
      <c r="D144" s="184"/>
      <c r="E144" s="184"/>
      <c r="F144" s="186"/>
      <c r="G144" s="234"/>
      <c r="H144" s="184"/>
      <c r="I144" s="184"/>
      <c r="J144" s="186"/>
      <c r="K144" s="184"/>
    </row>
    <row r="145" spans="1:11" x14ac:dyDescent="0.2">
      <c r="A145" s="184"/>
      <c r="B145" s="184"/>
      <c r="C145" s="184"/>
      <c r="D145" s="184"/>
      <c r="E145" s="184"/>
      <c r="F145" s="186"/>
      <c r="G145" s="234"/>
      <c r="H145" s="184"/>
      <c r="I145" s="184"/>
      <c r="J145" s="186"/>
      <c r="K145" s="184"/>
    </row>
    <row r="146" spans="1:11" x14ac:dyDescent="0.2">
      <c r="A146" s="184"/>
      <c r="B146" s="184"/>
      <c r="C146" s="184"/>
      <c r="D146" s="184"/>
      <c r="E146" s="184"/>
      <c r="F146" s="186"/>
      <c r="G146" s="234"/>
      <c r="H146" s="184"/>
      <c r="I146" s="184"/>
      <c r="J146" s="186"/>
      <c r="K146" s="184"/>
    </row>
    <row r="147" spans="1:11" x14ac:dyDescent="0.2">
      <c r="A147" s="184"/>
      <c r="B147" s="184"/>
      <c r="C147" s="184"/>
      <c r="D147" s="184"/>
      <c r="E147" s="184"/>
      <c r="F147" s="186"/>
      <c r="G147" s="234"/>
      <c r="H147" s="184"/>
      <c r="I147" s="184"/>
      <c r="J147" s="186"/>
      <c r="K147" s="184"/>
    </row>
    <row r="148" spans="1:11" x14ac:dyDescent="0.2">
      <c r="A148" s="184"/>
      <c r="B148" s="184"/>
      <c r="C148" s="184"/>
      <c r="D148" s="184"/>
      <c r="E148" s="184"/>
      <c r="F148" s="186"/>
      <c r="G148" s="234"/>
      <c r="H148" s="184"/>
      <c r="I148" s="184"/>
      <c r="J148" s="186"/>
      <c r="K148" s="184"/>
    </row>
    <row r="149" spans="1:11" x14ac:dyDescent="0.2">
      <c r="A149" s="184"/>
      <c r="B149" s="184"/>
      <c r="C149" s="184"/>
      <c r="D149" s="184"/>
      <c r="E149" s="184"/>
      <c r="F149" s="186"/>
      <c r="G149" s="234"/>
      <c r="H149" s="184"/>
      <c r="I149" s="184"/>
      <c r="J149" s="186"/>
      <c r="K149" s="184"/>
    </row>
    <row r="150" spans="1:11" x14ac:dyDescent="0.2">
      <c r="A150" s="184"/>
      <c r="B150" s="184"/>
      <c r="C150" s="184"/>
      <c r="D150" s="184"/>
      <c r="E150" s="184"/>
      <c r="F150" s="186"/>
      <c r="G150" s="234"/>
      <c r="H150" s="184"/>
      <c r="I150" s="184"/>
      <c r="J150" s="186"/>
      <c r="K150" s="184"/>
    </row>
    <row r="151" spans="1:11" x14ac:dyDescent="0.2">
      <c r="A151" s="184"/>
      <c r="B151" s="184"/>
      <c r="C151" s="184"/>
      <c r="D151" s="184"/>
      <c r="E151" s="184"/>
      <c r="F151" s="186"/>
      <c r="G151" s="234"/>
      <c r="H151" s="184"/>
      <c r="I151" s="184"/>
      <c r="J151" s="186"/>
      <c r="K151" s="184"/>
    </row>
    <row r="152" spans="1:11" x14ac:dyDescent="0.2">
      <c r="A152" s="184"/>
      <c r="B152" s="184"/>
      <c r="C152" s="184"/>
      <c r="D152" s="184"/>
      <c r="E152" s="184"/>
      <c r="F152" s="186"/>
      <c r="G152" s="234"/>
      <c r="H152" s="184"/>
      <c r="I152" s="184"/>
      <c r="J152" s="186"/>
      <c r="K152" s="184"/>
    </row>
    <row r="153" spans="1:11" x14ac:dyDescent="0.2">
      <c r="A153" s="184"/>
      <c r="B153" s="184"/>
      <c r="C153" s="184"/>
      <c r="D153" s="184"/>
      <c r="E153" s="184"/>
      <c r="F153" s="186"/>
      <c r="G153" s="234"/>
      <c r="H153" s="184"/>
      <c r="I153" s="184"/>
      <c r="J153" s="186"/>
      <c r="K153" s="184"/>
    </row>
    <row r="154" spans="1:11" x14ac:dyDescent="0.2">
      <c r="A154" s="184"/>
      <c r="B154" s="184"/>
      <c r="C154" s="184"/>
      <c r="D154" s="184"/>
      <c r="E154" s="184"/>
      <c r="F154" s="186"/>
      <c r="G154" s="234"/>
      <c r="H154" s="184"/>
      <c r="I154" s="184"/>
      <c r="J154" s="186"/>
      <c r="K154" s="184"/>
    </row>
    <row r="155" spans="1:11" x14ac:dyDescent="0.2">
      <c r="A155" s="184"/>
      <c r="B155" s="184"/>
      <c r="C155" s="184"/>
      <c r="D155" s="184"/>
      <c r="E155" s="184"/>
      <c r="F155" s="186"/>
      <c r="G155" s="234"/>
      <c r="H155" s="184"/>
      <c r="I155" s="184"/>
      <c r="J155" s="186"/>
      <c r="K155" s="184"/>
    </row>
    <row r="156" spans="1:11" x14ac:dyDescent="0.2">
      <c r="A156" s="184"/>
      <c r="B156" s="184"/>
      <c r="C156" s="184"/>
      <c r="D156" s="184"/>
      <c r="E156" s="184"/>
      <c r="F156" s="186"/>
      <c r="G156" s="234"/>
      <c r="H156" s="184"/>
      <c r="I156" s="184"/>
      <c r="J156" s="186"/>
      <c r="K156" s="184"/>
    </row>
    <row r="157" spans="1:11" x14ac:dyDescent="0.2">
      <c r="A157" s="184"/>
      <c r="B157" s="184"/>
      <c r="C157" s="184"/>
      <c r="D157" s="184"/>
      <c r="E157" s="184"/>
      <c r="F157" s="186"/>
      <c r="G157" s="234"/>
      <c r="H157" s="184"/>
      <c r="I157" s="184"/>
      <c r="J157" s="186"/>
      <c r="K157" s="184"/>
    </row>
    <row r="158" spans="1:11" x14ac:dyDescent="0.2">
      <c r="A158" s="184"/>
      <c r="B158" s="184"/>
      <c r="C158" s="184"/>
      <c r="D158" s="184"/>
      <c r="E158" s="184"/>
      <c r="F158" s="186"/>
      <c r="G158" s="234"/>
      <c r="H158" s="184"/>
      <c r="I158" s="184"/>
      <c r="J158" s="186"/>
      <c r="K158" s="184"/>
    </row>
    <row r="159" spans="1:11" x14ac:dyDescent="0.2">
      <c r="A159" s="184"/>
      <c r="B159" s="184"/>
      <c r="C159" s="184"/>
      <c r="D159" s="184"/>
      <c r="E159" s="184"/>
      <c r="F159" s="186"/>
      <c r="G159" s="234"/>
      <c r="H159" s="184"/>
      <c r="I159" s="184"/>
      <c r="J159" s="186"/>
      <c r="K159" s="184"/>
    </row>
    <row r="160" spans="1:11" x14ac:dyDescent="0.2">
      <c r="A160" s="184"/>
      <c r="B160" s="184"/>
      <c r="C160" s="184"/>
      <c r="D160" s="184"/>
      <c r="E160" s="184"/>
      <c r="F160" s="186"/>
      <c r="G160" s="234"/>
      <c r="H160" s="184"/>
      <c r="I160" s="184"/>
      <c r="J160" s="186"/>
      <c r="K160" s="184"/>
    </row>
    <row r="161" spans="1:11" x14ac:dyDescent="0.2">
      <c r="A161" s="184"/>
      <c r="B161" s="184"/>
      <c r="C161" s="184"/>
      <c r="D161" s="184"/>
      <c r="E161" s="184"/>
      <c r="F161" s="186"/>
      <c r="G161" s="234"/>
      <c r="H161" s="184"/>
      <c r="I161" s="184"/>
      <c r="J161" s="186"/>
      <c r="K161" s="184"/>
    </row>
    <row r="162" spans="1:11" x14ac:dyDescent="0.2">
      <c r="A162" s="184"/>
      <c r="B162" s="184"/>
      <c r="C162" s="184"/>
      <c r="D162" s="184"/>
      <c r="E162" s="184"/>
      <c r="F162" s="186"/>
      <c r="G162" s="234"/>
      <c r="H162" s="184"/>
      <c r="I162" s="184"/>
      <c r="J162" s="186"/>
      <c r="K162" s="184"/>
    </row>
    <row r="163" spans="1:11" x14ac:dyDescent="0.2">
      <c r="A163" s="184"/>
      <c r="B163" s="184"/>
      <c r="C163" s="184"/>
      <c r="D163" s="184"/>
      <c r="E163" s="184"/>
      <c r="F163" s="186"/>
      <c r="G163" s="234"/>
      <c r="H163" s="184"/>
      <c r="I163" s="184"/>
      <c r="J163" s="186"/>
      <c r="K163" s="184"/>
    </row>
    <row r="164" spans="1:11" x14ac:dyDescent="0.2">
      <c r="A164" s="184"/>
      <c r="B164" s="184"/>
      <c r="C164" s="184"/>
      <c r="D164" s="184"/>
      <c r="E164" s="184"/>
      <c r="F164" s="186"/>
      <c r="G164" s="234"/>
      <c r="H164" s="184"/>
      <c r="I164" s="184"/>
      <c r="J164" s="186"/>
      <c r="K164" s="184"/>
    </row>
    <row r="165" spans="1:11" x14ac:dyDescent="0.2">
      <c r="A165" s="184"/>
      <c r="B165" s="184"/>
      <c r="C165" s="184"/>
      <c r="D165" s="184"/>
      <c r="E165" s="184"/>
      <c r="F165" s="186"/>
      <c r="G165" s="234"/>
      <c r="H165" s="184"/>
      <c r="I165" s="184"/>
      <c r="J165" s="186"/>
      <c r="K165" s="184"/>
    </row>
    <row r="166" spans="1:11" x14ac:dyDescent="0.2">
      <c r="A166" s="184"/>
      <c r="B166" s="184"/>
      <c r="C166" s="184"/>
      <c r="D166" s="184"/>
      <c r="E166" s="184"/>
      <c r="F166" s="186"/>
      <c r="G166" s="234"/>
      <c r="H166" s="184"/>
      <c r="I166" s="184"/>
      <c r="J166" s="186"/>
      <c r="K166" s="184"/>
    </row>
    <row r="167" spans="1:11" x14ac:dyDescent="0.2">
      <c r="A167" s="184"/>
      <c r="B167" s="184"/>
      <c r="C167" s="184"/>
      <c r="D167" s="184"/>
      <c r="E167" s="184"/>
      <c r="F167" s="186"/>
      <c r="G167" s="234"/>
      <c r="H167" s="184"/>
      <c r="I167" s="184"/>
      <c r="J167" s="186"/>
      <c r="K167" s="184"/>
    </row>
    <row r="168" spans="1:11" x14ac:dyDescent="0.2">
      <c r="A168" s="184"/>
      <c r="B168" s="184"/>
      <c r="C168" s="184"/>
      <c r="D168" s="184"/>
      <c r="E168" s="184"/>
      <c r="F168" s="186"/>
      <c r="G168" s="234"/>
      <c r="H168" s="184"/>
      <c r="I168" s="184"/>
      <c r="J168" s="186"/>
      <c r="K168" s="184"/>
    </row>
    <row r="169" spans="1:11" x14ac:dyDescent="0.2">
      <c r="A169" s="184"/>
      <c r="B169" s="184"/>
      <c r="C169" s="184"/>
      <c r="D169" s="184"/>
      <c r="E169" s="184"/>
      <c r="F169" s="186"/>
      <c r="G169" s="234"/>
      <c r="H169" s="184"/>
      <c r="I169" s="184"/>
      <c r="J169" s="186"/>
      <c r="K169" s="184"/>
    </row>
    <row r="170" spans="1:11" x14ac:dyDescent="0.2">
      <c r="A170" s="184"/>
      <c r="B170" s="184"/>
      <c r="C170" s="184"/>
      <c r="D170" s="184"/>
      <c r="E170" s="184"/>
      <c r="F170" s="186"/>
      <c r="G170" s="234"/>
      <c r="H170" s="184"/>
      <c r="I170" s="184"/>
      <c r="J170" s="186"/>
      <c r="K170" s="184"/>
    </row>
    <row r="171" spans="1:11" x14ac:dyDescent="0.2">
      <c r="A171" s="184"/>
      <c r="B171" s="184"/>
      <c r="C171" s="184"/>
      <c r="D171" s="184"/>
      <c r="E171" s="184"/>
      <c r="F171" s="186"/>
      <c r="G171" s="234"/>
      <c r="H171" s="184"/>
      <c r="I171" s="184"/>
      <c r="J171" s="186"/>
      <c r="K171" s="184"/>
    </row>
    <row r="172" spans="1:11" x14ac:dyDescent="0.2">
      <c r="A172" s="184"/>
      <c r="B172" s="184"/>
      <c r="C172" s="184"/>
      <c r="D172" s="184"/>
      <c r="E172" s="184"/>
      <c r="F172" s="186"/>
      <c r="G172" s="234"/>
      <c r="H172" s="184"/>
      <c r="I172" s="184"/>
      <c r="J172" s="186"/>
      <c r="K172" s="184"/>
    </row>
    <row r="173" spans="1:11" x14ac:dyDescent="0.2">
      <c r="A173" s="184"/>
      <c r="B173" s="184"/>
      <c r="C173" s="184"/>
      <c r="D173" s="184"/>
      <c r="E173" s="184"/>
      <c r="F173" s="186"/>
      <c r="G173" s="234"/>
      <c r="H173" s="184"/>
      <c r="I173" s="184"/>
      <c r="J173" s="186"/>
      <c r="K173" s="184"/>
    </row>
    <row r="174" spans="1:11" x14ac:dyDescent="0.2">
      <c r="A174" s="184"/>
      <c r="B174" s="184"/>
      <c r="C174" s="184"/>
      <c r="D174" s="184"/>
      <c r="E174" s="184"/>
      <c r="F174" s="186"/>
      <c r="G174" s="234"/>
      <c r="H174" s="184"/>
      <c r="I174" s="184"/>
      <c r="J174" s="186"/>
      <c r="K174" s="184"/>
    </row>
    <row r="175" spans="1:11" x14ac:dyDescent="0.2">
      <c r="A175" s="184"/>
      <c r="B175" s="184"/>
      <c r="C175" s="184"/>
      <c r="D175" s="184"/>
      <c r="E175" s="184"/>
      <c r="F175" s="186"/>
      <c r="G175" s="234"/>
      <c r="H175" s="184"/>
      <c r="I175" s="184"/>
      <c r="J175" s="186"/>
      <c r="K175" s="184"/>
    </row>
    <row r="176" spans="1:11" x14ac:dyDescent="0.2">
      <c r="A176" s="184"/>
      <c r="B176" s="184"/>
      <c r="C176" s="184"/>
      <c r="D176" s="184"/>
      <c r="E176" s="184"/>
      <c r="F176" s="186"/>
      <c r="G176" s="234"/>
      <c r="H176" s="184"/>
      <c r="I176" s="184"/>
      <c r="J176" s="186"/>
      <c r="K176" s="184"/>
    </row>
    <row r="177" spans="1:11" x14ac:dyDescent="0.2">
      <c r="A177" s="184"/>
      <c r="B177" s="184"/>
      <c r="C177" s="184"/>
      <c r="D177" s="184"/>
      <c r="E177" s="184"/>
      <c r="F177" s="186"/>
      <c r="G177" s="234"/>
      <c r="H177" s="184"/>
      <c r="I177" s="184"/>
      <c r="J177" s="186"/>
      <c r="K177" s="184"/>
    </row>
    <row r="178" spans="1:11" x14ac:dyDescent="0.2">
      <c r="A178" s="184"/>
      <c r="B178" s="184"/>
      <c r="C178" s="184"/>
      <c r="D178" s="184"/>
      <c r="E178" s="184"/>
      <c r="F178" s="186"/>
      <c r="G178" s="234"/>
      <c r="H178" s="184"/>
      <c r="I178" s="184"/>
      <c r="J178" s="186"/>
      <c r="K178" s="184"/>
    </row>
    <row r="179" spans="1:11" x14ac:dyDescent="0.2">
      <c r="A179" s="184"/>
      <c r="B179" s="184"/>
      <c r="C179" s="184"/>
      <c r="D179" s="184"/>
      <c r="E179" s="184"/>
      <c r="F179" s="186"/>
      <c r="G179" s="234"/>
      <c r="H179" s="184"/>
      <c r="I179" s="184"/>
      <c r="J179" s="186"/>
      <c r="K179" s="184"/>
    </row>
    <row r="180" spans="1:11" x14ac:dyDescent="0.2">
      <c r="A180" s="184"/>
      <c r="B180" s="184"/>
      <c r="C180" s="184"/>
      <c r="D180" s="184"/>
      <c r="E180" s="184"/>
      <c r="F180" s="186"/>
      <c r="G180" s="234"/>
      <c r="H180" s="184"/>
      <c r="I180" s="184"/>
      <c r="J180" s="186"/>
      <c r="K180" s="184"/>
    </row>
    <row r="181" spans="1:11" x14ac:dyDescent="0.2">
      <c r="A181" s="184"/>
      <c r="B181" s="184"/>
      <c r="C181" s="184"/>
      <c r="D181" s="184"/>
      <c r="E181" s="184"/>
      <c r="F181" s="186"/>
      <c r="G181" s="234"/>
      <c r="H181" s="184"/>
      <c r="I181" s="184"/>
      <c r="J181" s="186"/>
      <c r="K181" s="184"/>
    </row>
    <row r="182" spans="1:11" x14ac:dyDescent="0.2">
      <c r="A182" s="184"/>
      <c r="B182" s="184"/>
      <c r="C182" s="184"/>
      <c r="D182" s="184"/>
      <c r="E182" s="184"/>
      <c r="F182" s="186"/>
      <c r="G182" s="234"/>
      <c r="H182" s="184"/>
      <c r="I182" s="184"/>
      <c r="J182" s="186"/>
      <c r="K182" s="184"/>
    </row>
    <row r="183" spans="1:11" x14ac:dyDescent="0.2">
      <c r="A183" s="184"/>
      <c r="B183" s="184"/>
      <c r="C183" s="184"/>
      <c r="D183" s="184"/>
      <c r="E183" s="184"/>
      <c r="F183" s="186"/>
      <c r="G183" s="234"/>
      <c r="H183" s="184"/>
      <c r="I183" s="184"/>
      <c r="J183" s="186"/>
      <c r="K183" s="184"/>
    </row>
    <row r="184" spans="1:11" x14ac:dyDescent="0.2">
      <c r="A184" s="184"/>
      <c r="B184" s="184"/>
      <c r="C184" s="184"/>
      <c r="D184" s="184"/>
      <c r="E184" s="184"/>
      <c r="F184" s="186"/>
      <c r="G184" s="234"/>
      <c r="H184" s="184"/>
      <c r="I184" s="184"/>
      <c r="J184" s="186"/>
      <c r="K184" s="184"/>
    </row>
    <row r="185" spans="1:11" x14ac:dyDescent="0.2">
      <c r="A185" s="184"/>
      <c r="B185" s="184"/>
      <c r="C185" s="184"/>
      <c r="D185" s="184"/>
      <c r="E185" s="184"/>
      <c r="F185" s="186"/>
      <c r="G185" s="234"/>
      <c r="H185" s="184"/>
      <c r="I185" s="184"/>
      <c r="J185" s="186"/>
      <c r="K185" s="184"/>
    </row>
    <row r="186" spans="1:11" x14ac:dyDescent="0.2">
      <c r="A186" s="184"/>
      <c r="B186" s="184"/>
      <c r="C186" s="184"/>
      <c r="D186" s="184"/>
      <c r="E186" s="184"/>
      <c r="F186" s="186"/>
      <c r="G186" s="234"/>
      <c r="H186" s="184"/>
      <c r="I186" s="184"/>
      <c r="J186" s="186"/>
      <c r="K186" s="184"/>
    </row>
    <row r="187" spans="1:11" x14ac:dyDescent="0.2">
      <c r="A187" s="184"/>
      <c r="B187" s="184"/>
      <c r="C187" s="184"/>
      <c r="D187" s="184"/>
      <c r="E187" s="184"/>
      <c r="F187" s="186"/>
      <c r="G187" s="234"/>
      <c r="H187" s="184"/>
      <c r="I187" s="184"/>
      <c r="J187" s="186"/>
      <c r="K187" s="184"/>
    </row>
    <row r="188" spans="1:11" x14ac:dyDescent="0.2">
      <c r="A188" s="184"/>
      <c r="B188" s="184"/>
      <c r="C188" s="184"/>
      <c r="D188" s="184"/>
      <c r="E188" s="184"/>
      <c r="F188" s="186"/>
      <c r="G188" s="234"/>
      <c r="H188" s="184"/>
      <c r="I188" s="184"/>
      <c r="J188" s="186"/>
      <c r="K188" s="184"/>
    </row>
    <row r="189" spans="1:11" x14ac:dyDescent="0.2">
      <c r="A189" s="184"/>
      <c r="B189" s="184"/>
      <c r="C189" s="184"/>
      <c r="D189" s="184"/>
      <c r="E189" s="184"/>
      <c r="F189" s="186"/>
      <c r="G189" s="234"/>
      <c r="H189" s="184"/>
      <c r="I189" s="184"/>
      <c r="J189" s="186"/>
      <c r="K189" s="184"/>
    </row>
    <row r="190" spans="1:11" x14ac:dyDescent="0.2">
      <c r="A190" s="184"/>
      <c r="B190" s="184"/>
      <c r="C190" s="184"/>
      <c r="D190" s="184"/>
      <c r="E190" s="184"/>
      <c r="F190" s="186"/>
      <c r="G190" s="234"/>
      <c r="H190" s="184"/>
      <c r="I190" s="184"/>
      <c r="J190" s="186"/>
      <c r="K190" s="184"/>
    </row>
    <row r="191" spans="1:11" x14ac:dyDescent="0.2">
      <c r="A191" s="184"/>
      <c r="B191" s="184"/>
      <c r="C191" s="184"/>
      <c r="D191" s="184"/>
      <c r="E191" s="184"/>
      <c r="F191" s="186"/>
      <c r="G191" s="234"/>
      <c r="H191" s="184"/>
      <c r="I191" s="184"/>
      <c r="J191" s="186"/>
      <c r="K191" s="184"/>
    </row>
    <row r="192" spans="1:11" x14ac:dyDescent="0.2">
      <c r="A192" s="184"/>
      <c r="B192" s="184"/>
      <c r="C192" s="184"/>
      <c r="D192" s="184"/>
      <c r="E192" s="184"/>
      <c r="F192" s="186"/>
      <c r="G192" s="234"/>
      <c r="H192" s="184"/>
      <c r="I192" s="184"/>
      <c r="J192" s="186"/>
      <c r="K192" s="184"/>
    </row>
    <row r="193" spans="1:11" x14ac:dyDescent="0.2">
      <c r="A193" s="184"/>
      <c r="B193" s="184"/>
      <c r="C193" s="184"/>
      <c r="D193" s="184"/>
      <c r="E193" s="184"/>
      <c r="F193" s="186"/>
      <c r="G193" s="234"/>
      <c r="H193" s="184"/>
      <c r="I193" s="184"/>
      <c r="J193" s="186"/>
      <c r="K193" s="184"/>
    </row>
    <row r="194" spans="1:11" x14ac:dyDescent="0.2">
      <c r="A194" s="184"/>
      <c r="B194" s="184"/>
      <c r="C194" s="184"/>
      <c r="D194" s="184"/>
      <c r="E194" s="184"/>
      <c r="F194" s="186"/>
      <c r="G194" s="234"/>
      <c r="H194" s="184"/>
      <c r="I194" s="184"/>
      <c r="J194" s="186"/>
      <c r="K194" s="184"/>
    </row>
    <row r="195" spans="1:11" x14ac:dyDescent="0.2">
      <c r="A195" s="184"/>
      <c r="B195" s="184"/>
      <c r="C195" s="184"/>
      <c r="D195" s="184"/>
      <c r="E195" s="184"/>
      <c r="F195" s="186"/>
      <c r="G195" s="234"/>
      <c r="H195" s="184"/>
      <c r="I195" s="184"/>
      <c r="J195" s="186"/>
      <c r="K195" s="184"/>
    </row>
    <row r="196" spans="1:11" x14ac:dyDescent="0.2">
      <c r="A196" s="184"/>
      <c r="B196" s="184"/>
      <c r="C196" s="184"/>
      <c r="D196" s="184"/>
      <c r="E196" s="184"/>
      <c r="F196" s="186"/>
      <c r="G196" s="234"/>
      <c r="H196" s="184"/>
      <c r="I196" s="184"/>
      <c r="J196" s="186"/>
      <c r="K196" s="184"/>
    </row>
    <row r="197" spans="1:11" x14ac:dyDescent="0.2">
      <c r="A197" s="184"/>
      <c r="B197" s="184"/>
      <c r="C197" s="184"/>
      <c r="D197" s="184"/>
      <c r="E197" s="184"/>
      <c r="F197" s="186"/>
      <c r="G197" s="234"/>
      <c r="H197" s="184"/>
      <c r="I197" s="184"/>
      <c r="J197" s="186"/>
      <c r="K197" s="184"/>
    </row>
    <row r="198" spans="1:11" x14ac:dyDescent="0.2">
      <c r="A198" s="184"/>
      <c r="B198" s="184"/>
      <c r="C198" s="184"/>
      <c r="D198" s="184"/>
      <c r="E198" s="184"/>
      <c r="F198" s="186"/>
      <c r="G198" s="234"/>
      <c r="H198" s="184"/>
      <c r="I198" s="184"/>
      <c r="J198" s="186"/>
      <c r="K198" s="184"/>
    </row>
    <row r="199" spans="1:11" x14ac:dyDescent="0.2">
      <c r="A199" s="184"/>
      <c r="B199" s="184"/>
      <c r="C199" s="184"/>
      <c r="D199" s="184"/>
      <c r="E199" s="184"/>
      <c r="F199" s="186"/>
      <c r="G199" s="234"/>
      <c r="H199" s="184"/>
      <c r="I199" s="184"/>
      <c r="J199" s="186"/>
      <c r="K199" s="184"/>
    </row>
    <row r="200" spans="1:11" x14ac:dyDescent="0.2">
      <c r="A200" s="184"/>
      <c r="B200" s="184"/>
      <c r="C200" s="184"/>
      <c r="D200" s="184"/>
      <c r="E200" s="184"/>
      <c r="F200" s="186"/>
      <c r="G200" s="234"/>
      <c r="H200" s="184"/>
      <c r="I200" s="184"/>
      <c r="J200" s="186"/>
      <c r="K200" s="184"/>
    </row>
    <row r="201" spans="1:11" x14ac:dyDescent="0.2">
      <c r="A201" s="184"/>
      <c r="B201" s="184"/>
      <c r="C201" s="184"/>
      <c r="D201" s="184"/>
      <c r="E201" s="184"/>
      <c r="F201" s="186"/>
      <c r="G201" s="234"/>
      <c r="H201" s="184"/>
      <c r="I201" s="184"/>
      <c r="J201" s="186"/>
      <c r="K201" s="184"/>
    </row>
    <row r="202" spans="1:11" x14ac:dyDescent="0.2">
      <c r="A202" s="184"/>
      <c r="B202" s="184"/>
      <c r="C202" s="184"/>
      <c r="D202" s="184"/>
      <c r="E202" s="184"/>
      <c r="F202" s="186"/>
      <c r="G202" s="234"/>
      <c r="H202" s="184"/>
      <c r="I202" s="184"/>
      <c r="J202" s="186"/>
      <c r="K202" s="184"/>
    </row>
    <row r="203" spans="1:11" x14ac:dyDescent="0.2">
      <c r="A203" s="184"/>
      <c r="B203" s="184"/>
      <c r="C203" s="184"/>
      <c r="D203" s="184"/>
      <c r="E203" s="184"/>
      <c r="F203" s="186"/>
      <c r="G203" s="234"/>
      <c r="H203" s="184"/>
      <c r="I203" s="184"/>
      <c r="J203" s="186"/>
      <c r="K203" s="184"/>
    </row>
    <row r="204" spans="1:11" x14ac:dyDescent="0.2">
      <c r="A204" s="184"/>
      <c r="B204" s="184"/>
      <c r="C204" s="184"/>
      <c r="D204" s="184"/>
      <c r="E204" s="184"/>
      <c r="F204" s="186"/>
      <c r="G204" s="234"/>
      <c r="H204" s="184"/>
      <c r="I204" s="184"/>
      <c r="J204" s="186"/>
      <c r="K204" s="184"/>
    </row>
    <row r="205" spans="1:11" x14ac:dyDescent="0.2">
      <c r="A205" s="184"/>
      <c r="B205" s="184"/>
      <c r="C205" s="184"/>
      <c r="D205" s="184"/>
      <c r="E205" s="184"/>
      <c r="F205" s="186"/>
      <c r="G205" s="234"/>
      <c r="H205" s="184"/>
      <c r="I205" s="184"/>
      <c r="J205" s="186"/>
      <c r="K205" s="184"/>
    </row>
    <row r="206" spans="1:11" x14ac:dyDescent="0.2">
      <c r="A206" s="184"/>
      <c r="B206" s="184"/>
      <c r="C206" s="184"/>
      <c r="D206" s="184"/>
      <c r="E206" s="184"/>
      <c r="F206" s="186"/>
      <c r="G206" s="234"/>
      <c r="H206" s="184"/>
      <c r="I206" s="184"/>
      <c r="J206" s="186"/>
      <c r="K206" s="184"/>
    </row>
    <row r="207" spans="1:11" x14ac:dyDescent="0.2">
      <c r="A207" s="184"/>
      <c r="B207" s="184"/>
      <c r="C207" s="184"/>
      <c r="D207" s="184"/>
      <c r="E207" s="184"/>
      <c r="F207" s="186"/>
      <c r="G207" s="234"/>
      <c r="H207" s="184"/>
      <c r="I207" s="184"/>
      <c r="J207" s="186"/>
      <c r="K207" s="184"/>
    </row>
    <row r="208" spans="1:11" x14ac:dyDescent="0.2">
      <c r="A208" s="184"/>
      <c r="B208" s="184"/>
      <c r="C208" s="184"/>
      <c r="D208" s="184"/>
      <c r="E208" s="184"/>
      <c r="F208" s="186"/>
      <c r="G208" s="234"/>
      <c r="H208" s="184"/>
      <c r="I208" s="184"/>
      <c r="J208" s="186"/>
      <c r="K208" s="184"/>
    </row>
    <row r="209" spans="1:11" x14ac:dyDescent="0.2">
      <c r="A209" s="184"/>
      <c r="B209" s="184"/>
      <c r="C209" s="184"/>
      <c r="D209" s="184"/>
      <c r="E209" s="184"/>
      <c r="F209" s="186"/>
      <c r="G209" s="234"/>
      <c r="H209" s="184"/>
      <c r="I209" s="184"/>
      <c r="J209" s="186"/>
      <c r="K209" s="184"/>
    </row>
    <row r="210" spans="1:11" x14ac:dyDescent="0.2">
      <c r="A210" s="184"/>
      <c r="B210" s="184"/>
      <c r="C210" s="184"/>
      <c r="D210" s="184"/>
      <c r="E210" s="184"/>
      <c r="F210" s="186"/>
      <c r="G210" s="234"/>
      <c r="H210" s="184"/>
      <c r="I210" s="184"/>
      <c r="J210" s="186"/>
      <c r="K210" s="184"/>
    </row>
    <row r="211" spans="1:11" x14ac:dyDescent="0.2">
      <c r="A211" s="184"/>
      <c r="B211" s="184"/>
      <c r="C211" s="184"/>
      <c r="D211" s="184"/>
      <c r="E211" s="184"/>
      <c r="F211" s="186"/>
      <c r="G211" s="234"/>
      <c r="H211" s="184"/>
      <c r="I211" s="184"/>
      <c r="J211" s="186"/>
      <c r="K211" s="184"/>
    </row>
    <row r="212" spans="1:11" x14ac:dyDescent="0.2">
      <c r="A212" s="184"/>
      <c r="B212" s="184"/>
      <c r="C212" s="184"/>
      <c r="D212" s="184"/>
      <c r="E212" s="184"/>
      <c r="F212" s="186"/>
      <c r="G212" s="234"/>
      <c r="H212" s="184"/>
      <c r="I212" s="184"/>
      <c r="J212" s="186"/>
      <c r="K212" s="184"/>
    </row>
    <row r="213" spans="1:11" x14ac:dyDescent="0.2">
      <c r="A213" s="184"/>
      <c r="B213" s="184"/>
      <c r="C213" s="184"/>
      <c r="D213" s="184"/>
      <c r="E213" s="184"/>
      <c r="F213" s="186"/>
      <c r="G213" s="234"/>
      <c r="H213" s="184"/>
      <c r="I213" s="184"/>
      <c r="J213" s="186"/>
      <c r="K213" s="184"/>
    </row>
    <row r="214" spans="1:11" x14ac:dyDescent="0.2">
      <c r="A214" s="184"/>
      <c r="B214" s="184"/>
      <c r="C214" s="184"/>
      <c r="D214" s="184"/>
      <c r="E214" s="184"/>
      <c r="F214" s="186"/>
      <c r="G214" s="234"/>
      <c r="H214" s="184"/>
      <c r="I214" s="184"/>
      <c r="J214" s="186"/>
      <c r="K214" s="184"/>
    </row>
    <row r="215" spans="1:11" x14ac:dyDescent="0.2">
      <c r="A215" s="184"/>
      <c r="B215" s="184"/>
      <c r="C215" s="184"/>
      <c r="D215" s="184"/>
      <c r="E215" s="184"/>
      <c r="F215" s="186"/>
      <c r="G215" s="234"/>
      <c r="H215" s="184"/>
      <c r="I215" s="184"/>
      <c r="J215" s="186"/>
      <c r="K215" s="184"/>
    </row>
    <row r="216" spans="1:11" x14ac:dyDescent="0.2">
      <c r="A216" s="184"/>
      <c r="B216" s="184"/>
      <c r="C216" s="184"/>
      <c r="D216" s="184"/>
      <c r="E216" s="184"/>
      <c r="F216" s="186"/>
      <c r="G216" s="234"/>
      <c r="H216" s="184"/>
      <c r="I216" s="184"/>
      <c r="J216" s="186"/>
      <c r="K216" s="184"/>
    </row>
    <row r="217" spans="1:11" x14ac:dyDescent="0.2">
      <c r="A217" s="184"/>
      <c r="B217" s="184"/>
      <c r="C217" s="184"/>
      <c r="D217" s="184"/>
      <c r="E217" s="184"/>
      <c r="F217" s="186"/>
      <c r="G217" s="234"/>
      <c r="H217" s="184"/>
      <c r="I217" s="184"/>
      <c r="J217" s="186"/>
      <c r="K217" s="184"/>
    </row>
    <row r="218" spans="1:11" x14ac:dyDescent="0.2">
      <c r="A218" s="184"/>
      <c r="B218" s="184"/>
      <c r="C218" s="184"/>
      <c r="D218" s="184"/>
      <c r="E218" s="184"/>
      <c r="F218" s="186"/>
      <c r="G218" s="234"/>
      <c r="H218" s="184"/>
      <c r="I218" s="184"/>
      <c r="J218" s="186"/>
      <c r="K218" s="184"/>
    </row>
    <row r="219" spans="1:11" x14ac:dyDescent="0.2">
      <c r="A219" s="184"/>
      <c r="B219" s="184"/>
      <c r="C219" s="184"/>
      <c r="D219" s="184"/>
      <c r="E219" s="184"/>
      <c r="F219" s="186"/>
      <c r="G219" s="234"/>
      <c r="H219" s="184"/>
      <c r="I219" s="184"/>
      <c r="J219" s="186"/>
      <c r="K219" s="184"/>
    </row>
    <row r="220" spans="1:11" x14ac:dyDescent="0.2">
      <c r="A220" s="184"/>
      <c r="B220" s="184"/>
      <c r="C220" s="184"/>
      <c r="D220" s="184"/>
      <c r="E220" s="184"/>
      <c r="F220" s="186"/>
      <c r="G220" s="234"/>
      <c r="H220" s="184"/>
      <c r="I220" s="184"/>
      <c r="J220" s="186"/>
      <c r="K220" s="184"/>
    </row>
    <row r="221" spans="1:11" x14ac:dyDescent="0.2">
      <c r="A221" s="184"/>
      <c r="B221" s="184"/>
      <c r="C221" s="184"/>
      <c r="D221" s="184"/>
      <c r="E221" s="184"/>
      <c r="F221" s="186"/>
      <c r="G221" s="234"/>
      <c r="H221" s="184"/>
      <c r="I221" s="184"/>
      <c r="J221" s="186"/>
      <c r="K221" s="184"/>
    </row>
    <row r="222" spans="1:11" x14ac:dyDescent="0.2">
      <c r="A222" s="184"/>
      <c r="B222" s="184"/>
      <c r="C222" s="184"/>
      <c r="D222" s="184"/>
      <c r="E222" s="184"/>
      <c r="F222" s="186"/>
      <c r="G222" s="234"/>
      <c r="H222" s="184"/>
      <c r="I222" s="184"/>
      <c r="J222" s="186"/>
      <c r="K222" s="184"/>
    </row>
    <row r="223" spans="1:11" x14ac:dyDescent="0.2">
      <c r="A223" s="184"/>
      <c r="B223" s="184"/>
      <c r="C223" s="184"/>
      <c r="D223" s="184"/>
      <c r="E223" s="184"/>
      <c r="F223" s="186"/>
      <c r="G223" s="234"/>
      <c r="H223" s="184"/>
      <c r="I223" s="184"/>
      <c r="J223" s="186"/>
      <c r="K223" s="184"/>
    </row>
    <row r="224" spans="1:11" x14ac:dyDescent="0.2">
      <c r="A224" s="184"/>
      <c r="B224" s="184"/>
      <c r="C224" s="184"/>
      <c r="D224" s="184"/>
      <c r="E224" s="184"/>
      <c r="F224" s="186"/>
      <c r="G224" s="234"/>
      <c r="H224" s="184"/>
      <c r="I224" s="184"/>
      <c r="J224" s="186"/>
      <c r="K224" s="184"/>
    </row>
    <row r="225" spans="1:11" x14ac:dyDescent="0.2">
      <c r="A225" s="184"/>
      <c r="B225" s="184"/>
      <c r="C225" s="184"/>
      <c r="D225" s="184"/>
      <c r="E225" s="184"/>
      <c r="F225" s="186"/>
      <c r="G225" s="234"/>
      <c r="H225" s="184"/>
      <c r="I225" s="184"/>
      <c r="J225" s="186"/>
      <c r="K225" s="184"/>
    </row>
    <row r="226" spans="1:11" x14ac:dyDescent="0.2">
      <c r="A226" s="184"/>
      <c r="B226" s="184"/>
      <c r="C226" s="184"/>
      <c r="D226" s="184"/>
      <c r="E226" s="184"/>
      <c r="F226" s="186"/>
      <c r="G226" s="234"/>
      <c r="H226" s="184"/>
      <c r="I226" s="184"/>
      <c r="J226" s="186"/>
      <c r="K226" s="184"/>
    </row>
    <row r="227" spans="1:11" x14ac:dyDescent="0.2">
      <c r="A227" s="184"/>
      <c r="B227" s="184"/>
      <c r="C227" s="184"/>
      <c r="D227" s="184"/>
      <c r="E227" s="184"/>
      <c r="F227" s="186"/>
      <c r="G227" s="234"/>
      <c r="H227" s="184"/>
      <c r="I227" s="184"/>
      <c r="J227" s="186"/>
      <c r="K227" s="184"/>
    </row>
    <row r="228" spans="1:11" x14ac:dyDescent="0.2">
      <c r="A228" s="184"/>
      <c r="B228" s="184"/>
      <c r="C228" s="184"/>
      <c r="D228" s="184"/>
      <c r="E228" s="184"/>
      <c r="F228" s="186"/>
      <c r="G228" s="234"/>
      <c r="H228" s="184"/>
      <c r="I228" s="184"/>
      <c r="J228" s="186"/>
      <c r="K228" s="184"/>
    </row>
    <row r="229" spans="1:11" x14ac:dyDescent="0.2">
      <c r="A229" s="184"/>
      <c r="B229" s="184"/>
      <c r="C229" s="184"/>
      <c r="D229" s="184"/>
      <c r="E229" s="184"/>
      <c r="F229" s="186"/>
      <c r="G229" s="234"/>
      <c r="H229" s="184"/>
      <c r="I229" s="184"/>
      <c r="J229" s="186"/>
      <c r="K229" s="184"/>
    </row>
    <row r="230" spans="1:11" x14ac:dyDescent="0.2">
      <c r="A230" s="184"/>
      <c r="B230" s="184"/>
      <c r="C230" s="184"/>
      <c r="D230" s="184"/>
      <c r="E230" s="184"/>
      <c r="F230" s="186"/>
      <c r="G230" s="234"/>
      <c r="H230" s="184"/>
      <c r="I230" s="184"/>
      <c r="J230" s="186"/>
      <c r="K230" s="184"/>
    </row>
    <row r="231" spans="1:11" x14ac:dyDescent="0.2">
      <c r="A231" s="184"/>
      <c r="B231" s="184"/>
      <c r="C231" s="184"/>
      <c r="D231" s="184"/>
      <c r="E231" s="184"/>
      <c r="F231" s="186"/>
      <c r="G231" s="234"/>
      <c r="H231" s="184"/>
      <c r="I231" s="184"/>
      <c r="J231" s="186"/>
      <c r="K231" s="184"/>
    </row>
    <row r="232" spans="1:11" x14ac:dyDescent="0.2">
      <c r="A232" s="184"/>
      <c r="B232" s="184"/>
      <c r="C232" s="184"/>
      <c r="D232" s="184"/>
      <c r="E232" s="184"/>
      <c r="F232" s="186"/>
      <c r="G232" s="234"/>
      <c r="H232" s="184"/>
      <c r="I232" s="184"/>
      <c r="J232" s="186"/>
      <c r="K232" s="184"/>
    </row>
    <row r="233" spans="1:11" x14ac:dyDescent="0.2">
      <c r="A233" s="184"/>
      <c r="B233" s="184"/>
      <c r="C233" s="184"/>
      <c r="D233" s="184"/>
      <c r="E233" s="184"/>
      <c r="F233" s="186"/>
      <c r="G233" s="234"/>
      <c r="H233" s="184"/>
      <c r="I233" s="184"/>
      <c r="J233" s="186"/>
      <c r="K233" s="184"/>
    </row>
    <row r="234" spans="1:11" x14ac:dyDescent="0.2">
      <c r="A234" s="184"/>
      <c r="B234" s="184"/>
      <c r="C234" s="184"/>
      <c r="D234" s="184"/>
      <c r="E234" s="184"/>
      <c r="F234" s="186"/>
      <c r="G234" s="234"/>
      <c r="H234" s="184"/>
      <c r="I234" s="184"/>
      <c r="J234" s="186"/>
      <c r="K234" s="184"/>
    </row>
    <row r="235" spans="1:11" x14ac:dyDescent="0.2">
      <c r="A235" s="184"/>
      <c r="B235" s="184"/>
      <c r="C235" s="184"/>
      <c r="D235" s="184"/>
      <c r="E235" s="184"/>
      <c r="F235" s="186"/>
      <c r="G235" s="234"/>
      <c r="H235" s="184"/>
      <c r="I235" s="184"/>
      <c r="J235" s="186"/>
      <c r="K235" s="184"/>
    </row>
    <row r="236" spans="1:11" x14ac:dyDescent="0.2">
      <c r="A236" s="184"/>
      <c r="B236" s="184"/>
      <c r="C236" s="184"/>
      <c r="D236" s="184"/>
      <c r="E236" s="184"/>
      <c r="F236" s="186"/>
      <c r="G236" s="234"/>
      <c r="H236" s="184"/>
      <c r="I236" s="184"/>
      <c r="J236" s="186"/>
      <c r="K236" s="184"/>
    </row>
    <row r="237" spans="1:11" x14ac:dyDescent="0.2">
      <c r="A237" s="184"/>
      <c r="B237" s="184"/>
      <c r="C237" s="184"/>
      <c r="D237" s="184"/>
      <c r="E237" s="184"/>
      <c r="F237" s="186"/>
      <c r="G237" s="234"/>
      <c r="H237" s="184"/>
      <c r="I237" s="184"/>
      <c r="J237" s="186"/>
      <c r="K237" s="184"/>
    </row>
    <row r="238" spans="1:11" x14ac:dyDescent="0.2">
      <c r="A238" s="184"/>
      <c r="B238" s="184"/>
      <c r="C238" s="184"/>
      <c r="D238" s="184"/>
      <c r="E238" s="184"/>
      <c r="F238" s="186"/>
      <c r="G238" s="234"/>
      <c r="H238" s="184"/>
      <c r="I238" s="184"/>
      <c r="J238" s="186"/>
      <c r="K238" s="184"/>
    </row>
    <row r="239" spans="1:11" x14ac:dyDescent="0.2">
      <c r="A239" s="184"/>
      <c r="B239" s="184"/>
      <c r="C239" s="184"/>
      <c r="D239" s="184"/>
      <c r="E239" s="184"/>
      <c r="F239" s="186"/>
      <c r="G239" s="234"/>
      <c r="H239" s="184"/>
      <c r="I239" s="184"/>
      <c r="J239" s="186"/>
      <c r="K239" s="184"/>
    </row>
    <row r="240" spans="1:11" x14ac:dyDescent="0.2">
      <c r="A240" s="184"/>
      <c r="B240" s="184"/>
      <c r="C240" s="184"/>
      <c r="D240" s="184"/>
      <c r="E240" s="184"/>
      <c r="F240" s="186"/>
      <c r="G240" s="234"/>
      <c r="H240" s="184"/>
      <c r="I240" s="184"/>
      <c r="J240" s="186"/>
      <c r="K240" s="184"/>
    </row>
    <row r="241" spans="1:11" x14ac:dyDescent="0.2">
      <c r="A241" s="184"/>
      <c r="B241" s="184"/>
      <c r="C241" s="184"/>
      <c r="D241" s="184"/>
      <c r="E241" s="184"/>
      <c r="F241" s="186"/>
      <c r="G241" s="234"/>
      <c r="H241" s="184"/>
      <c r="I241" s="184"/>
      <c r="J241" s="186"/>
      <c r="K241" s="184"/>
    </row>
    <row r="242" spans="1:11" x14ac:dyDescent="0.2">
      <c r="A242" s="184"/>
      <c r="B242" s="184"/>
      <c r="C242" s="184"/>
      <c r="D242" s="184"/>
      <c r="E242" s="184"/>
      <c r="F242" s="186"/>
      <c r="G242" s="234"/>
      <c r="H242" s="184"/>
      <c r="I242" s="184"/>
      <c r="J242" s="186"/>
      <c r="K242" s="184"/>
    </row>
    <row r="243" spans="1:11" x14ac:dyDescent="0.2">
      <c r="A243" s="184"/>
      <c r="B243" s="184"/>
      <c r="C243" s="184"/>
      <c r="D243" s="184"/>
      <c r="E243" s="184"/>
      <c r="F243" s="186"/>
      <c r="G243" s="234"/>
      <c r="H243" s="184"/>
      <c r="I243" s="184"/>
      <c r="J243" s="186"/>
      <c r="K243" s="184"/>
    </row>
    <row r="244" spans="1:11" x14ac:dyDescent="0.2">
      <c r="A244" s="184"/>
      <c r="B244" s="184"/>
      <c r="C244" s="184"/>
      <c r="D244" s="184"/>
      <c r="E244" s="184"/>
      <c r="F244" s="186"/>
      <c r="G244" s="234"/>
      <c r="H244" s="184"/>
      <c r="I244" s="184"/>
      <c r="J244" s="186"/>
      <c r="K244" s="184"/>
    </row>
    <row r="245" spans="1:11" x14ac:dyDescent="0.2">
      <c r="A245" s="184"/>
      <c r="B245" s="184"/>
      <c r="C245" s="184"/>
      <c r="D245" s="184"/>
      <c r="E245" s="184"/>
      <c r="F245" s="186"/>
      <c r="G245" s="234"/>
      <c r="H245" s="184"/>
      <c r="I245" s="184"/>
      <c r="J245" s="186"/>
      <c r="K245" s="184"/>
    </row>
    <row r="246" spans="1:11" x14ac:dyDescent="0.2">
      <c r="A246" s="184"/>
      <c r="B246" s="184"/>
      <c r="C246" s="184"/>
      <c r="D246" s="184"/>
      <c r="E246" s="184"/>
      <c r="F246" s="186"/>
      <c r="G246" s="234"/>
      <c r="H246" s="184"/>
      <c r="I246" s="184"/>
      <c r="J246" s="186"/>
      <c r="K246" s="184"/>
    </row>
    <row r="247" spans="1:11" x14ac:dyDescent="0.2">
      <c r="A247" s="184"/>
      <c r="B247" s="184"/>
      <c r="C247" s="184"/>
      <c r="D247" s="184"/>
      <c r="E247" s="184"/>
      <c r="F247" s="186"/>
      <c r="G247" s="234"/>
      <c r="H247" s="184"/>
      <c r="I247" s="184"/>
      <c r="J247" s="186"/>
      <c r="K247" s="184"/>
    </row>
    <row r="248" spans="1:11" x14ac:dyDescent="0.2">
      <c r="A248" s="184"/>
      <c r="B248" s="184"/>
      <c r="C248" s="184"/>
      <c r="D248" s="184"/>
      <c r="E248" s="184"/>
      <c r="F248" s="186"/>
      <c r="G248" s="234"/>
      <c r="H248" s="184"/>
      <c r="I248" s="184"/>
      <c r="J248" s="186"/>
      <c r="K248" s="184"/>
    </row>
    <row r="249" spans="1:11" x14ac:dyDescent="0.2">
      <c r="A249" s="184"/>
      <c r="B249" s="184"/>
      <c r="C249" s="184"/>
      <c r="D249" s="184"/>
      <c r="E249" s="184"/>
      <c r="F249" s="186"/>
      <c r="G249" s="234"/>
      <c r="H249" s="184"/>
      <c r="I249" s="184"/>
      <c r="J249" s="186"/>
      <c r="K249" s="184"/>
    </row>
    <row r="250" spans="1:11" x14ac:dyDescent="0.2">
      <c r="A250" s="184"/>
      <c r="B250" s="184"/>
      <c r="C250" s="184"/>
      <c r="D250" s="184"/>
      <c r="E250" s="184"/>
      <c r="F250" s="186"/>
      <c r="G250" s="234"/>
      <c r="H250" s="184"/>
      <c r="I250" s="184"/>
      <c r="J250" s="186"/>
      <c r="K250" s="184"/>
    </row>
    <row r="251" spans="1:11" x14ac:dyDescent="0.2">
      <c r="A251" s="184"/>
      <c r="B251" s="184"/>
      <c r="C251" s="184"/>
      <c r="D251" s="184"/>
      <c r="E251" s="184"/>
      <c r="F251" s="186"/>
      <c r="G251" s="234"/>
      <c r="H251" s="184"/>
      <c r="I251" s="184"/>
      <c r="J251" s="186"/>
      <c r="K251" s="184"/>
    </row>
    <row r="252" spans="1:11" x14ac:dyDescent="0.2">
      <c r="A252" s="184"/>
      <c r="B252" s="184"/>
      <c r="C252" s="184"/>
      <c r="D252" s="184"/>
      <c r="E252" s="184"/>
      <c r="F252" s="186"/>
      <c r="G252" s="234"/>
      <c r="H252" s="184"/>
      <c r="I252" s="184"/>
      <c r="J252" s="186"/>
      <c r="K252" s="184"/>
    </row>
    <row r="253" spans="1:11" x14ac:dyDescent="0.2">
      <c r="A253" s="184"/>
      <c r="B253" s="184"/>
      <c r="C253" s="184"/>
      <c r="D253" s="184"/>
      <c r="E253" s="184"/>
      <c r="F253" s="186"/>
      <c r="G253" s="234"/>
      <c r="H253" s="184"/>
      <c r="I253" s="184"/>
      <c r="J253" s="186"/>
      <c r="K253" s="184"/>
    </row>
    <row r="254" spans="1:11" x14ac:dyDescent="0.2">
      <c r="A254" s="184"/>
      <c r="B254" s="184"/>
      <c r="C254" s="184"/>
      <c r="D254" s="184"/>
      <c r="E254" s="184"/>
      <c r="F254" s="186"/>
      <c r="G254" s="234"/>
      <c r="H254" s="184"/>
      <c r="I254" s="184"/>
      <c r="J254" s="186"/>
      <c r="K254" s="184"/>
    </row>
    <row r="255" spans="1:11" x14ac:dyDescent="0.2">
      <c r="A255" s="184"/>
      <c r="B255" s="184"/>
      <c r="C255" s="184"/>
      <c r="D255" s="184"/>
      <c r="E255" s="184"/>
      <c r="F255" s="186"/>
      <c r="G255" s="234"/>
      <c r="H255" s="184"/>
      <c r="I255" s="184"/>
      <c r="J255" s="186"/>
      <c r="K255" s="184"/>
    </row>
    <row r="256" spans="1:11" x14ac:dyDescent="0.2">
      <c r="A256" s="184"/>
      <c r="B256" s="184"/>
      <c r="C256" s="184"/>
      <c r="D256" s="184"/>
      <c r="E256" s="184"/>
      <c r="F256" s="186"/>
      <c r="G256" s="234"/>
      <c r="H256" s="184"/>
      <c r="I256" s="184"/>
      <c r="J256" s="186"/>
      <c r="K256" s="184"/>
    </row>
    <row r="257" spans="1:11" x14ac:dyDescent="0.2">
      <c r="A257" s="184"/>
      <c r="B257" s="184"/>
      <c r="C257" s="184"/>
      <c r="D257" s="184"/>
      <c r="E257" s="184"/>
      <c r="F257" s="186"/>
      <c r="G257" s="234"/>
      <c r="H257" s="184"/>
      <c r="I257" s="184"/>
      <c r="J257" s="186"/>
      <c r="K257" s="184"/>
    </row>
    <row r="258" spans="1:11" x14ac:dyDescent="0.2">
      <c r="A258" s="184"/>
      <c r="B258" s="184"/>
      <c r="C258" s="184"/>
      <c r="D258" s="184"/>
      <c r="E258" s="184"/>
      <c r="F258" s="186"/>
      <c r="G258" s="234"/>
      <c r="H258" s="184"/>
      <c r="I258" s="184"/>
      <c r="J258" s="186"/>
      <c r="K258" s="184"/>
    </row>
    <row r="259" spans="1:11" x14ac:dyDescent="0.2">
      <c r="A259" s="184"/>
      <c r="B259" s="184"/>
      <c r="C259" s="184"/>
      <c r="D259" s="184"/>
      <c r="E259" s="184"/>
      <c r="F259" s="186"/>
      <c r="G259" s="234"/>
      <c r="H259" s="184"/>
      <c r="I259" s="184"/>
      <c r="J259" s="186"/>
      <c r="K259" s="184"/>
    </row>
    <row r="260" spans="1:11" x14ac:dyDescent="0.2">
      <c r="A260" s="184"/>
      <c r="B260" s="184"/>
      <c r="C260" s="184"/>
      <c r="D260" s="184"/>
      <c r="E260" s="184"/>
      <c r="F260" s="186"/>
      <c r="G260" s="234"/>
      <c r="H260" s="184"/>
      <c r="I260" s="184"/>
      <c r="J260" s="186"/>
      <c r="K260" s="184"/>
    </row>
    <row r="261" spans="1:11" x14ac:dyDescent="0.2">
      <c r="A261" s="184"/>
      <c r="B261" s="184"/>
      <c r="C261" s="184"/>
      <c r="D261" s="184"/>
      <c r="E261" s="184"/>
      <c r="F261" s="186"/>
      <c r="G261" s="234"/>
      <c r="H261" s="184"/>
      <c r="I261" s="184"/>
      <c r="J261" s="186"/>
      <c r="K261" s="184"/>
    </row>
    <row r="262" spans="1:11" x14ac:dyDescent="0.2">
      <c r="A262" s="184"/>
      <c r="B262" s="184"/>
      <c r="C262" s="184"/>
      <c r="D262" s="184"/>
      <c r="E262" s="184"/>
      <c r="F262" s="186"/>
      <c r="G262" s="234"/>
      <c r="H262" s="184"/>
      <c r="I262" s="184"/>
      <c r="J262" s="186"/>
      <c r="K262" s="184"/>
    </row>
    <row r="263" spans="1:11" x14ac:dyDescent="0.2">
      <c r="A263" s="184"/>
      <c r="B263" s="184"/>
      <c r="C263" s="184"/>
      <c r="D263" s="184"/>
      <c r="E263" s="184"/>
      <c r="F263" s="186"/>
      <c r="G263" s="234"/>
      <c r="H263" s="184"/>
      <c r="I263" s="184"/>
      <c r="J263" s="186"/>
      <c r="K263" s="184"/>
    </row>
    <row r="264" spans="1:11" x14ac:dyDescent="0.2">
      <c r="A264" s="184"/>
      <c r="B264" s="184"/>
      <c r="C264" s="184"/>
      <c r="D264" s="184"/>
      <c r="E264" s="184"/>
      <c r="F264" s="186"/>
      <c r="G264" s="234"/>
      <c r="H264" s="184"/>
      <c r="I264" s="184"/>
      <c r="J264" s="186"/>
      <c r="K264" s="184"/>
    </row>
    <row r="265" spans="1:11" x14ac:dyDescent="0.2">
      <c r="A265" s="184"/>
      <c r="B265" s="184"/>
      <c r="C265" s="184"/>
      <c r="D265" s="184"/>
      <c r="E265" s="184"/>
      <c r="F265" s="186"/>
      <c r="G265" s="234"/>
      <c r="H265" s="184"/>
      <c r="I265" s="184"/>
      <c r="J265" s="186"/>
      <c r="K265" s="184"/>
    </row>
    <row r="266" spans="1:11" x14ac:dyDescent="0.2">
      <c r="A266" s="184"/>
      <c r="B266" s="184"/>
      <c r="C266" s="184"/>
      <c r="D266" s="184"/>
      <c r="E266" s="184"/>
      <c r="F266" s="186"/>
      <c r="G266" s="234"/>
      <c r="H266" s="184"/>
      <c r="I266" s="184"/>
      <c r="J266" s="186"/>
      <c r="K266" s="184"/>
    </row>
    <row r="267" spans="1:11" x14ac:dyDescent="0.2">
      <c r="A267" s="184"/>
      <c r="B267" s="184"/>
      <c r="C267" s="184"/>
      <c r="D267" s="184"/>
      <c r="E267" s="184"/>
      <c r="F267" s="186"/>
      <c r="G267" s="234"/>
      <c r="H267" s="184"/>
      <c r="I267" s="184"/>
      <c r="J267" s="186"/>
      <c r="K267" s="184"/>
    </row>
    <row r="268" spans="1:11" x14ac:dyDescent="0.2">
      <c r="A268" s="184"/>
      <c r="B268" s="184"/>
      <c r="C268" s="184"/>
      <c r="D268" s="184"/>
      <c r="E268" s="184"/>
      <c r="F268" s="186"/>
      <c r="G268" s="234"/>
      <c r="H268" s="184"/>
      <c r="I268" s="184"/>
      <c r="J268" s="186"/>
      <c r="K268" s="184"/>
    </row>
    <row r="269" spans="1:11" x14ac:dyDescent="0.2">
      <c r="A269" s="184"/>
      <c r="B269" s="184"/>
      <c r="C269" s="184"/>
      <c r="D269" s="184"/>
      <c r="E269" s="184"/>
      <c r="F269" s="186"/>
      <c r="G269" s="234"/>
      <c r="H269" s="184"/>
      <c r="I269" s="184"/>
      <c r="J269" s="186"/>
      <c r="K269" s="184"/>
    </row>
    <row r="270" spans="1:11" x14ac:dyDescent="0.2">
      <c r="A270" s="184"/>
      <c r="B270" s="184"/>
      <c r="C270" s="184"/>
      <c r="D270" s="184"/>
      <c r="E270" s="184"/>
      <c r="F270" s="186"/>
      <c r="G270" s="234"/>
      <c r="H270" s="184"/>
      <c r="I270" s="184"/>
      <c r="J270" s="186"/>
      <c r="K270" s="184"/>
    </row>
    <row r="271" spans="1:11" x14ac:dyDescent="0.2">
      <c r="A271" s="184"/>
      <c r="B271" s="184"/>
      <c r="C271" s="184"/>
      <c r="D271" s="184"/>
      <c r="E271" s="184"/>
      <c r="F271" s="186"/>
      <c r="G271" s="234"/>
      <c r="H271" s="184"/>
      <c r="I271" s="184"/>
      <c r="J271" s="186"/>
      <c r="K271" s="184"/>
    </row>
    <row r="272" spans="1:11" x14ac:dyDescent="0.2">
      <c r="A272" s="184"/>
      <c r="B272" s="184"/>
      <c r="C272" s="184"/>
      <c r="D272" s="184"/>
      <c r="E272" s="184"/>
      <c r="F272" s="186"/>
      <c r="G272" s="234"/>
      <c r="H272" s="184"/>
      <c r="I272" s="184"/>
      <c r="J272" s="186"/>
      <c r="K272" s="184"/>
    </row>
    <row r="273" spans="1:11" x14ac:dyDescent="0.2">
      <c r="A273" s="184"/>
      <c r="B273" s="184"/>
      <c r="C273" s="184"/>
      <c r="D273" s="184"/>
      <c r="E273" s="184"/>
      <c r="F273" s="186"/>
      <c r="G273" s="234"/>
      <c r="H273" s="184"/>
      <c r="I273" s="184"/>
      <c r="J273" s="186"/>
      <c r="K273" s="184"/>
    </row>
    <row r="274" spans="1:11" x14ac:dyDescent="0.2">
      <c r="A274" s="184"/>
      <c r="B274" s="184"/>
      <c r="C274" s="184"/>
      <c r="D274" s="184"/>
      <c r="E274" s="184"/>
      <c r="F274" s="186"/>
      <c r="G274" s="234"/>
      <c r="H274" s="184"/>
      <c r="I274" s="184"/>
      <c r="J274" s="186"/>
      <c r="K274" s="184"/>
    </row>
    <row r="275" spans="1:11" x14ac:dyDescent="0.2">
      <c r="A275" s="184"/>
      <c r="B275" s="184"/>
      <c r="C275" s="184"/>
      <c r="D275" s="184"/>
      <c r="E275" s="184"/>
      <c r="F275" s="186"/>
      <c r="G275" s="234"/>
      <c r="H275" s="184"/>
      <c r="I275" s="184"/>
      <c r="J275" s="186"/>
      <c r="K275" s="184"/>
    </row>
    <row r="276" spans="1:11" x14ac:dyDescent="0.2">
      <c r="A276" s="184"/>
      <c r="B276" s="184"/>
      <c r="C276" s="184"/>
      <c r="D276" s="184"/>
      <c r="E276" s="184"/>
      <c r="F276" s="186"/>
      <c r="G276" s="234"/>
      <c r="H276" s="184"/>
      <c r="I276" s="184"/>
      <c r="J276" s="186"/>
      <c r="K276" s="184"/>
    </row>
    <row r="277" spans="1:11" x14ac:dyDescent="0.2">
      <c r="A277" s="184"/>
      <c r="B277" s="184"/>
      <c r="C277" s="184"/>
      <c r="D277" s="184"/>
      <c r="E277" s="184"/>
      <c r="F277" s="186"/>
      <c r="G277" s="234"/>
      <c r="H277" s="184"/>
      <c r="I277" s="184"/>
      <c r="J277" s="186"/>
      <c r="K277" s="184"/>
    </row>
    <row r="278" spans="1:11" x14ac:dyDescent="0.2">
      <c r="A278" s="184"/>
      <c r="B278" s="184"/>
      <c r="C278" s="184"/>
      <c r="D278" s="184"/>
      <c r="E278" s="184"/>
      <c r="F278" s="186"/>
      <c r="G278" s="234"/>
      <c r="H278" s="184"/>
      <c r="I278" s="184"/>
      <c r="J278" s="186"/>
      <c r="K278" s="184"/>
    </row>
    <row r="279" spans="1:11" x14ac:dyDescent="0.2">
      <c r="A279" s="184"/>
      <c r="B279" s="184"/>
      <c r="C279" s="184"/>
      <c r="D279" s="184"/>
      <c r="E279" s="184"/>
      <c r="F279" s="186"/>
      <c r="G279" s="234"/>
      <c r="H279" s="184"/>
      <c r="I279" s="184"/>
      <c r="J279" s="186"/>
      <c r="K279" s="184"/>
    </row>
    <row r="280" spans="1:11" x14ac:dyDescent="0.2">
      <c r="A280" s="184"/>
      <c r="B280" s="184"/>
      <c r="C280" s="184"/>
      <c r="D280" s="184"/>
      <c r="E280" s="184"/>
      <c r="F280" s="186"/>
      <c r="G280" s="234"/>
      <c r="H280" s="184"/>
      <c r="I280" s="184"/>
      <c r="J280" s="186"/>
      <c r="K280" s="184"/>
    </row>
    <row r="281" spans="1:11" x14ac:dyDescent="0.2">
      <c r="A281" s="184"/>
      <c r="B281" s="184"/>
      <c r="C281" s="184"/>
      <c r="D281" s="184"/>
      <c r="E281" s="184"/>
      <c r="F281" s="186"/>
      <c r="G281" s="234"/>
      <c r="H281" s="184"/>
      <c r="I281" s="184"/>
      <c r="J281" s="186"/>
      <c r="K281" s="184"/>
    </row>
    <row r="282" spans="1:11" x14ac:dyDescent="0.2">
      <c r="A282" s="184"/>
      <c r="B282" s="184"/>
      <c r="C282" s="184"/>
      <c r="D282" s="184"/>
      <c r="E282" s="184"/>
      <c r="F282" s="186"/>
      <c r="G282" s="234"/>
      <c r="H282" s="184"/>
      <c r="I282" s="184"/>
      <c r="J282" s="186"/>
      <c r="K282" s="184"/>
    </row>
    <row r="283" spans="1:11" x14ac:dyDescent="0.2">
      <c r="A283" s="184"/>
      <c r="B283" s="184"/>
      <c r="C283" s="184"/>
      <c r="D283" s="184"/>
      <c r="E283" s="184"/>
      <c r="F283" s="186"/>
      <c r="G283" s="234"/>
      <c r="H283" s="184"/>
      <c r="I283" s="184"/>
      <c r="J283" s="186"/>
      <c r="K283" s="184"/>
    </row>
    <row r="284" spans="1:11" x14ac:dyDescent="0.2">
      <c r="A284" s="184"/>
      <c r="B284" s="184"/>
      <c r="C284" s="184"/>
      <c r="D284" s="184"/>
      <c r="E284" s="184"/>
      <c r="F284" s="186"/>
      <c r="G284" s="234"/>
      <c r="H284" s="184"/>
      <c r="I284" s="184"/>
      <c r="J284" s="186"/>
      <c r="K284" s="184"/>
    </row>
    <row r="285" spans="1:11" x14ac:dyDescent="0.2">
      <c r="A285" s="184"/>
      <c r="B285" s="184"/>
      <c r="C285" s="184"/>
      <c r="D285" s="184"/>
      <c r="E285" s="184"/>
      <c r="F285" s="186"/>
      <c r="G285" s="234"/>
      <c r="H285" s="184"/>
      <c r="I285" s="184"/>
      <c r="J285" s="186"/>
      <c r="K285" s="184"/>
    </row>
    <row r="286" spans="1:11" x14ac:dyDescent="0.2">
      <c r="A286" s="184"/>
      <c r="B286" s="184"/>
      <c r="C286" s="184"/>
      <c r="D286" s="184"/>
      <c r="E286" s="184"/>
      <c r="F286" s="186"/>
      <c r="G286" s="234"/>
      <c r="H286" s="184"/>
      <c r="I286" s="184"/>
      <c r="J286" s="186"/>
      <c r="K286" s="184"/>
    </row>
    <row r="287" spans="1:11" x14ac:dyDescent="0.2">
      <c r="A287" s="184"/>
      <c r="B287" s="184"/>
      <c r="C287" s="184"/>
      <c r="D287" s="184"/>
      <c r="E287" s="184"/>
      <c r="F287" s="186"/>
      <c r="G287" s="234"/>
      <c r="H287" s="184"/>
      <c r="I287" s="184"/>
      <c r="J287" s="186"/>
      <c r="K287" s="184"/>
    </row>
    <row r="288" spans="1:11" x14ac:dyDescent="0.2">
      <c r="A288" s="184"/>
      <c r="B288" s="184"/>
      <c r="C288" s="184"/>
      <c r="D288" s="184"/>
      <c r="E288" s="184"/>
      <c r="F288" s="186"/>
      <c r="G288" s="234"/>
      <c r="H288" s="184"/>
      <c r="I288" s="184"/>
      <c r="J288" s="186"/>
      <c r="K288" s="184"/>
    </row>
    <row r="289" spans="1:11" x14ac:dyDescent="0.2">
      <c r="A289" s="184"/>
      <c r="B289" s="184"/>
      <c r="C289" s="184"/>
      <c r="D289" s="184"/>
      <c r="E289" s="184"/>
      <c r="F289" s="186"/>
      <c r="G289" s="234"/>
      <c r="H289" s="184"/>
      <c r="I289" s="184"/>
      <c r="J289" s="186"/>
      <c r="K289" s="184"/>
    </row>
    <row r="290" spans="1:11" x14ac:dyDescent="0.2">
      <c r="A290" s="184"/>
      <c r="B290" s="184"/>
      <c r="C290" s="184"/>
      <c r="D290" s="184"/>
      <c r="E290" s="184"/>
      <c r="F290" s="186"/>
      <c r="G290" s="234"/>
      <c r="H290" s="184"/>
      <c r="I290" s="184"/>
      <c r="J290" s="186"/>
      <c r="K290" s="184"/>
    </row>
    <row r="291" spans="1:11" x14ac:dyDescent="0.2">
      <c r="A291" s="184"/>
      <c r="B291" s="184"/>
      <c r="C291" s="184"/>
      <c r="D291" s="184"/>
      <c r="E291" s="184"/>
      <c r="F291" s="186"/>
      <c r="G291" s="234"/>
      <c r="H291" s="184"/>
      <c r="I291" s="184"/>
      <c r="J291" s="186"/>
      <c r="K291" s="184"/>
    </row>
    <row r="292" spans="1:11" x14ac:dyDescent="0.2">
      <c r="A292" s="184"/>
      <c r="B292" s="184"/>
      <c r="C292" s="184"/>
      <c r="D292" s="184"/>
      <c r="E292" s="184"/>
      <c r="F292" s="186"/>
      <c r="G292" s="234"/>
      <c r="H292" s="184"/>
      <c r="I292" s="184"/>
      <c r="J292" s="186"/>
      <c r="K292" s="184"/>
    </row>
    <row r="293" spans="1:11" x14ac:dyDescent="0.2">
      <c r="A293" s="184"/>
      <c r="B293" s="184"/>
      <c r="C293" s="184"/>
      <c r="D293" s="184"/>
      <c r="E293" s="184"/>
      <c r="F293" s="186"/>
      <c r="G293" s="234"/>
      <c r="H293" s="184"/>
      <c r="I293" s="184"/>
      <c r="J293" s="186"/>
      <c r="K293" s="184"/>
    </row>
    <row r="294" spans="1:11" x14ac:dyDescent="0.2">
      <c r="A294" s="184"/>
      <c r="B294" s="184"/>
      <c r="C294" s="184"/>
      <c r="D294" s="184"/>
      <c r="E294" s="184"/>
      <c r="F294" s="186"/>
      <c r="G294" s="234"/>
      <c r="H294" s="184"/>
      <c r="I294" s="184"/>
      <c r="J294" s="186"/>
      <c r="K294" s="184"/>
    </row>
    <row r="295" spans="1:11" x14ac:dyDescent="0.2">
      <c r="A295" s="184"/>
      <c r="B295" s="184"/>
      <c r="C295" s="184"/>
      <c r="D295" s="184"/>
      <c r="E295" s="184"/>
      <c r="F295" s="186"/>
      <c r="G295" s="234"/>
      <c r="H295" s="184"/>
      <c r="I295" s="184"/>
      <c r="J295" s="186"/>
      <c r="K295" s="184"/>
    </row>
    <row r="296" spans="1:11" x14ac:dyDescent="0.2">
      <c r="A296" s="184"/>
      <c r="B296" s="184"/>
      <c r="C296" s="184"/>
      <c r="D296" s="184"/>
      <c r="E296" s="184"/>
      <c r="F296" s="186"/>
      <c r="G296" s="234"/>
      <c r="H296" s="184"/>
      <c r="I296" s="184"/>
      <c r="J296" s="186"/>
      <c r="K296" s="184"/>
    </row>
    <row r="297" spans="1:11" x14ac:dyDescent="0.2">
      <c r="A297" s="184"/>
      <c r="B297" s="184"/>
      <c r="C297" s="184"/>
      <c r="D297" s="184"/>
      <c r="E297" s="184"/>
      <c r="F297" s="186"/>
      <c r="G297" s="234"/>
      <c r="H297" s="184"/>
      <c r="I297" s="184"/>
      <c r="J297" s="186"/>
      <c r="K297" s="184"/>
    </row>
    <row r="298" spans="1:11" x14ac:dyDescent="0.2">
      <c r="A298" s="184"/>
      <c r="B298" s="184"/>
      <c r="C298" s="184"/>
      <c r="D298" s="184"/>
      <c r="E298" s="184"/>
      <c r="F298" s="186"/>
      <c r="G298" s="234"/>
      <c r="H298" s="184"/>
      <c r="I298" s="184"/>
      <c r="J298" s="186"/>
      <c r="K298" s="184"/>
    </row>
    <row r="299" spans="1:11" x14ac:dyDescent="0.2">
      <c r="A299" s="184"/>
      <c r="B299" s="184"/>
      <c r="C299" s="184"/>
      <c r="D299" s="184"/>
      <c r="E299" s="184"/>
      <c r="F299" s="186"/>
      <c r="G299" s="234"/>
      <c r="H299" s="184"/>
      <c r="I299" s="184"/>
      <c r="J299" s="186"/>
      <c r="K299" s="184"/>
    </row>
    <row r="300" spans="1:11" x14ac:dyDescent="0.2">
      <c r="A300" s="184"/>
      <c r="B300" s="184"/>
      <c r="C300" s="184"/>
      <c r="D300" s="184"/>
      <c r="E300" s="184"/>
      <c r="F300" s="186"/>
      <c r="G300" s="234"/>
      <c r="H300" s="184"/>
      <c r="I300" s="184"/>
      <c r="J300" s="186"/>
      <c r="K300" s="184"/>
    </row>
    <row r="301" spans="1:11" x14ac:dyDescent="0.2">
      <c r="A301" s="184"/>
      <c r="B301" s="184"/>
      <c r="C301" s="184"/>
      <c r="D301" s="184"/>
      <c r="E301" s="184"/>
      <c r="F301" s="186"/>
      <c r="G301" s="234"/>
      <c r="H301" s="184"/>
      <c r="I301" s="184"/>
      <c r="J301" s="186"/>
      <c r="K301" s="184"/>
    </row>
    <row r="302" spans="1:11" x14ac:dyDescent="0.2">
      <c r="A302" s="184"/>
      <c r="B302" s="184"/>
      <c r="C302" s="184"/>
      <c r="D302" s="184"/>
      <c r="E302" s="184"/>
      <c r="F302" s="186"/>
      <c r="G302" s="234"/>
      <c r="H302" s="184"/>
      <c r="I302" s="184"/>
      <c r="J302" s="186"/>
      <c r="K302" s="184"/>
    </row>
    <row r="303" spans="1:11" x14ac:dyDescent="0.2">
      <c r="A303" s="184"/>
      <c r="B303" s="184"/>
      <c r="C303" s="184"/>
      <c r="D303" s="184"/>
      <c r="E303" s="184"/>
      <c r="F303" s="186"/>
      <c r="G303" s="234"/>
      <c r="H303" s="184"/>
      <c r="I303" s="184"/>
      <c r="J303" s="186"/>
      <c r="K303" s="184"/>
    </row>
    <row r="304" spans="1:11" x14ac:dyDescent="0.2">
      <c r="A304" s="184"/>
      <c r="B304" s="184"/>
      <c r="C304" s="184"/>
      <c r="D304" s="184"/>
      <c r="E304" s="184"/>
      <c r="F304" s="186"/>
      <c r="G304" s="234"/>
      <c r="H304" s="184"/>
      <c r="I304" s="184"/>
      <c r="J304" s="186"/>
      <c r="K304" s="184"/>
    </row>
    <row r="305" spans="1:11" x14ac:dyDescent="0.2">
      <c r="A305" s="184"/>
      <c r="B305" s="184"/>
      <c r="C305" s="184"/>
      <c r="D305" s="184"/>
      <c r="E305" s="184"/>
      <c r="F305" s="186"/>
      <c r="G305" s="234"/>
      <c r="H305" s="184"/>
      <c r="I305" s="184"/>
      <c r="J305" s="186"/>
      <c r="K305" s="184"/>
    </row>
    <row r="306" spans="1:11" x14ac:dyDescent="0.2">
      <c r="A306" s="184"/>
      <c r="B306" s="184"/>
      <c r="C306" s="184"/>
      <c r="D306" s="184"/>
      <c r="E306" s="184"/>
      <c r="F306" s="186"/>
      <c r="G306" s="234"/>
      <c r="H306" s="184"/>
      <c r="I306" s="184"/>
      <c r="J306" s="186"/>
      <c r="K306" s="184"/>
    </row>
    <row r="307" spans="1:11" x14ac:dyDescent="0.2">
      <c r="A307" s="184"/>
      <c r="B307" s="184"/>
      <c r="C307" s="184"/>
      <c r="D307" s="184"/>
      <c r="E307" s="184"/>
      <c r="F307" s="186"/>
      <c r="G307" s="234"/>
      <c r="H307" s="184"/>
      <c r="I307" s="184"/>
      <c r="J307" s="186"/>
      <c r="K307" s="184"/>
    </row>
    <row r="308" spans="1:11" x14ac:dyDescent="0.2">
      <c r="A308" s="184"/>
      <c r="B308" s="184"/>
      <c r="C308" s="184"/>
      <c r="D308" s="184"/>
      <c r="E308" s="184"/>
      <c r="F308" s="186"/>
      <c r="G308" s="234"/>
      <c r="H308" s="184"/>
      <c r="I308" s="184"/>
      <c r="J308" s="186"/>
      <c r="K308" s="184"/>
    </row>
    <row r="309" spans="1:11" x14ac:dyDescent="0.2">
      <c r="A309" s="184"/>
      <c r="B309" s="184"/>
      <c r="C309" s="184"/>
      <c r="D309" s="184"/>
      <c r="E309" s="184"/>
      <c r="F309" s="186"/>
      <c r="G309" s="234"/>
      <c r="H309" s="184"/>
      <c r="I309" s="184"/>
      <c r="J309" s="186"/>
      <c r="K309" s="184"/>
    </row>
    <row r="310" spans="1:11" x14ac:dyDescent="0.2">
      <c r="A310" s="184"/>
      <c r="B310" s="184"/>
      <c r="C310" s="184"/>
      <c r="D310" s="184"/>
      <c r="E310" s="184"/>
      <c r="F310" s="186"/>
      <c r="G310" s="234"/>
      <c r="H310" s="184"/>
      <c r="I310" s="184"/>
      <c r="J310" s="186"/>
      <c r="K310" s="184"/>
    </row>
    <row r="311" spans="1:11" x14ac:dyDescent="0.2">
      <c r="A311" s="184"/>
      <c r="B311" s="184"/>
      <c r="C311" s="184"/>
      <c r="D311" s="184"/>
      <c r="E311" s="184"/>
      <c r="F311" s="186"/>
      <c r="G311" s="234"/>
      <c r="H311" s="184"/>
      <c r="I311" s="184"/>
      <c r="J311" s="186"/>
      <c r="K311" s="184"/>
    </row>
    <row r="312" spans="1:11" x14ac:dyDescent="0.2">
      <c r="A312" s="184"/>
      <c r="B312" s="184"/>
      <c r="C312" s="184"/>
      <c r="D312" s="184"/>
      <c r="E312" s="184"/>
      <c r="F312" s="186"/>
      <c r="G312" s="234"/>
      <c r="H312" s="184"/>
      <c r="I312" s="184"/>
      <c r="J312" s="186"/>
      <c r="K312" s="184"/>
    </row>
    <row r="313" spans="1:11" x14ac:dyDescent="0.2">
      <c r="A313" s="184"/>
      <c r="B313" s="184"/>
      <c r="C313" s="184"/>
      <c r="D313" s="184"/>
      <c r="E313" s="184"/>
      <c r="F313" s="186"/>
      <c r="G313" s="234"/>
      <c r="H313" s="184"/>
      <c r="I313" s="184"/>
      <c r="J313" s="186"/>
      <c r="K313" s="184"/>
    </row>
    <row r="314" spans="1:11" x14ac:dyDescent="0.2">
      <c r="A314" s="184"/>
      <c r="B314" s="184"/>
      <c r="C314" s="184"/>
      <c r="D314" s="184"/>
      <c r="E314" s="184"/>
      <c r="F314" s="186"/>
      <c r="G314" s="234"/>
      <c r="H314" s="184"/>
      <c r="I314" s="184"/>
      <c r="J314" s="186"/>
      <c r="K314" s="184"/>
    </row>
    <row r="315" spans="1:11" x14ac:dyDescent="0.2">
      <c r="A315" s="184"/>
      <c r="B315" s="184"/>
      <c r="C315" s="184"/>
      <c r="D315" s="184"/>
      <c r="E315" s="184"/>
      <c r="F315" s="186"/>
      <c r="G315" s="234"/>
      <c r="H315" s="184"/>
      <c r="I315" s="184"/>
      <c r="J315" s="186"/>
      <c r="K315" s="184"/>
    </row>
    <row r="316" spans="1:11" x14ac:dyDescent="0.2">
      <c r="A316" s="184"/>
      <c r="B316" s="184"/>
      <c r="C316" s="184"/>
      <c r="D316" s="184"/>
      <c r="E316" s="184"/>
      <c r="F316" s="186"/>
      <c r="G316" s="234"/>
      <c r="H316" s="184"/>
      <c r="I316" s="184"/>
      <c r="J316" s="186"/>
      <c r="K316" s="184"/>
    </row>
    <row r="317" spans="1:11" x14ac:dyDescent="0.2">
      <c r="A317" s="184"/>
      <c r="B317" s="184"/>
      <c r="C317" s="184"/>
      <c r="D317" s="184"/>
      <c r="E317" s="184"/>
      <c r="F317" s="186"/>
      <c r="G317" s="234"/>
      <c r="H317" s="184"/>
      <c r="I317" s="184"/>
      <c r="J317" s="186"/>
      <c r="K317" s="184"/>
    </row>
    <row r="318" spans="1:11" x14ac:dyDescent="0.2">
      <c r="A318" s="184"/>
      <c r="B318" s="184"/>
      <c r="C318" s="184"/>
      <c r="D318" s="184"/>
      <c r="E318" s="184"/>
      <c r="F318" s="186"/>
      <c r="G318" s="234"/>
      <c r="H318" s="184"/>
      <c r="I318" s="184"/>
      <c r="J318" s="186"/>
      <c r="K318" s="184"/>
    </row>
    <row r="319" spans="1:11" x14ac:dyDescent="0.2">
      <c r="A319" s="184"/>
      <c r="B319" s="184"/>
      <c r="C319" s="184"/>
      <c r="D319" s="184"/>
      <c r="E319" s="184"/>
      <c r="F319" s="186"/>
      <c r="G319" s="234"/>
      <c r="H319" s="184"/>
      <c r="I319" s="184"/>
      <c r="J319" s="186"/>
      <c r="K319" s="184"/>
    </row>
    <row r="320" spans="1:11" x14ac:dyDescent="0.2">
      <c r="A320" s="184"/>
      <c r="B320" s="184"/>
      <c r="C320" s="184"/>
      <c r="D320" s="184"/>
      <c r="E320" s="184"/>
      <c r="F320" s="186"/>
      <c r="G320" s="234"/>
      <c r="H320" s="184"/>
      <c r="I320" s="184"/>
      <c r="J320" s="186"/>
      <c r="K320" s="184"/>
    </row>
    <row r="321" spans="1:11" x14ac:dyDescent="0.2">
      <c r="A321" s="184"/>
      <c r="B321" s="184"/>
      <c r="C321" s="184"/>
      <c r="D321" s="184"/>
      <c r="E321" s="184"/>
      <c r="F321" s="186"/>
      <c r="G321" s="234"/>
      <c r="H321" s="184"/>
      <c r="I321" s="184"/>
      <c r="J321" s="186"/>
      <c r="K321" s="184"/>
    </row>
    <row r="322" spans="1:11" x14ac:dyDescent="0.2">
      <c r="A322" s="184"/>
      <c r="B322" s="184"/>
      <c r="C322" s="184"/>
      <c r="D322" s="184"/>
      <c r="E322" s="184"/>
      <c r="F322" s="186"/>
      <c r="G322" s="234"/>
      <c r="H322" s="184"/>
      <c r="I322" s="184"/>
      <c r="J322" s="186"/>
      <c r="K322" s="184"/>
    </row>
    <row r="323" spans="1:11" x14ac:dyDescent="0.2">
      <c r="A323" s="184"/>
      <c r="B323" s="184"/>
      <c r="C323" s="184"/>
      <c r="D323" s="184"/>
      <c r="E323" s="184"/>
      <c r="F323" s="186"/>
      <c r="G323" s="234"/>
      <c r="H323" s="184"/>
      <c r="I323" s="184"/>
      <c r="J323" s="186"/>
      <c r="K323" s="184"/>
    </row>
    <row r="324" spans="1:11" x14ac:dyDescent="0.2">
      <c r="A324" s="184"/>
      <c r="B324" s="184"/>
      <c r="C324" s="184"/>
      <c r="D324" s="184"/>
      <c r="E324" s="184"/>
      <c r="F324" s="186"/>
      <c r="G324" s="234"/>
      <c r="H324" s="184"/>
      <c r="I324" s="184"/>
      <c r="J324" s="186"/>
      <c r="K324" s="184"/>
    </row>
    <row r="325" spans="1:11" x14ac:dyDescent="0.2">
      <c r="A325" s="184"/>
      <c r="B325" s="184"/>
      <c r="C325" s="184"/>
      <c r="D325" s="184"/>
      <c r="E325" s="184"/>
      <c r="F325" s="186"/>
      <c r="G325" s="234"/>
      <c r="H325" s="184"/>
      <c r="I325" s="184"/>
      <c r="J325" s="186"/>
      <c r="K325" s="184"/>
    </row>
    <row r="326" spans="1:11" x14ac:dyDescent="0.2">
      <c r="A326" s="184"/>
      <c r="B326" s="184"/>
      <c r="C326" s="184"/>
      <c r="D326" s="184"/>
      <c r="E326" s="184"/>
      <c r="F326" s="186"/>
      <c r="G326" s="234"/>
      <c r="H326" s="184"/>
      <c r="I326" s="184"/>
      <c r="J326" s="186"/>
      <c r="K326" s="184"/>
    </row>
    <row r="327" spans="1:11" x14ac:dyDescent="0.2">
      <c r="A327" s="184"/>
      <c r="B327" s="184"/>
      <c r="C327" s="184"/>
      <c r="D327" s="184"/>
      <c r="E327" s="184"/>
      <c r="F327" s="186"/>
      <c r="G327" s="234"/>
      <c r="H327" s="184"/>
      <c r="I327" s="184"/>
      <c r="J327" s="186"/>
      <c r="K327" s="184"/>
    </row>
    <row r="328" spans="1:11" x14ac:dyDescent="0.2">
      <c r="A328" s="184"/>
      <c r="B328" s="184"/>
      <c r="C328" s="184"/>
      <c r="D328" s="184"/>
      <c r="E328" s="184"/>
      <c r="F328" s="186"/>
      <c r="G328" s="234"/>
      <c r="H328" s="184"/>
      <c r="I328" s="184"/>
      <c r="J328" s="186"/>
      <c r="K328" s="184"/>
    </row>
    <row r="329" spans="1:11" x14ac:dyDescent="0.2">
      <c r="A329" s="184"/>
      <c r="B329" s="184"/>
      <c r="C329" s="184"/>
      <c r="D329" s="184"/>
      <c r="E329" s="184"/>
      <c r="F329" s="186"/>
      <c r="G329" s="234"/>
      <c r="H329" s="184"/>
      <c r="I329" s="184"/>
      <c r="J329" s="186"/>
      <c r="K329" s="184"/>
    </row>
    <row r="330" spans="1:11" x14ac:dyDescent="0.2">
      <c r="A330" s="184"/>
      <c r="B330" s="184"/>
      <c r="C330" s="184"/>
      <c r="D330" s="184"/>
      <c r="E330" s="184"/>
      <c r="F330" s="186"/>
      <c r="G330" s="234"/>
      <c r="H330" s="184"/>
      <c r="I330" s="184"/>
      <c r="J330" s="186"/>
      <c r="K330" s="184"/>
    </row>
    <row r="331" spans="1:11" x14ac:dyDescent="0.2">
      <c r="A331" s="184"/>
      <c r="B331" s="184"/>
      <c r="C331" s="184"/>
      <c r="D331" s="184"/>
      <c r="E331" s="184"/>
      <c r="F331" s="186"/>
      <c r="G331" s="234"/>
      <c r="H331" s="184"/>
      <c r="I331" s="184"/>
      <c r="J331" s="186"/>
      <c r="K331" s="184"/>
    </row>
    <row r="332" spans="1:11" x14ac:dyDescent="0.2">
      <c r="A332" s="184"/>
      <c r="B332" s="184"/>
      <c r="C332" s="184"/>
      <c r="D332" s="184"/>
      <c r="E332" s="184"/>
      <c r="F332" s="186"/>
      <c r="G332" s="234"/>
      <c r="H332" s="184"/>
      <c r="I332" s="184"/>
      <c r="J332" s="186"/>
      <c r="K332" s="184"/>
    </row>
    <row r="333" spans="1:11" x14ac:dyDescent="0.2">
      <c r="A333" s="184"/>
      <c r="B333" s="184"/>
      <c r="C333" s="184"/>
      <c r="D333" s="184"/>
      <c r="E333" s="184"/>
      <c r="F333" s="186"/>
      <c r="G333" s="234"/>
      <c r="H333" s="184"/>
      <c r="I333" s="184"/>
      <c r="J333" s="186"/>
      <c r="K333" s="184"/>
    </row>
    <row r="334" spans="1:11" x14ac:dyDescent="0.2">
      <c r="A334" s="184"/>
      <c r="B334" s="184"/>
      <c r="C334" s="184"/>
      <c r="D334" s="184"/>
      <c r="E334" s="184"/>
      <c r="F334" s="186"/>
      <c r="G334" s="234"/>
      <c r="H334" s="184"/>
      <c r="I334" s="184"/>
      <c r="J334" s="186"/>
      <c r="K334" s="184"/>
    </row>
    <row r="335" spans="1:11" x14ac:dyDescent="0.2">
      <c r="A335" s="184"/>
      <c r="B335" s="184"/>
      <c r="C335" s="184"/>
      <c r="D335" s="184"/>
      <c r="E335" s="184"/>
      <c r="F335" s="186"/>
      <c r="G335" s="234"/>
      <c r="H335" s="184"/>
      <c r="I335" s="184"/>
      <c r="J335" s="186"/>
      <c r="K335" s="184"/>
    </row>
    <row r="336" spans="1:11" x14ac:dyDescent="0.2">
      <c r="A336" s="184"/>
      <c r="B336" s="184"/>
      <c r="C336" s="184"/>
      <c r="D336" s="184"/>
      <c r="E336" s="184"/>
      <c r="F336" s="186"/>
      <c r="G336" s="234"/>
      <c r="H336" s="184"/>
      <c r="I336" s="184"/>
      <c r="J336" s="186"/>
      <c r="K336" s="184"/>
    </row>
    <row r="337" spans="1:11" x14ac:dyDescent="0.2">
      <c r="A337" s="184"/>
      <c r="B337" s="184"/>
      <c r="C337" s="184"/>
      <c r="D337" s="184"/>
      <c r="E337" s="184"/>
      <c r="F337" s="186"/>
      <c r="G337" s="234"/>
      <c r="H337" s="184"/>
      <c r="I337" s="184"/>
      <c r="J337" s="186"/>
      <c r="K337" s="184"/>
    </row>
    <row r="338" spans="1:11" x14ac:dyDescent="0.2">
      <c r="A338" s="184"/>
      <c r="B338" s="184"/>
      <c r="C338" s="184"/>
      <c r="D338" s="184"/>
      <c r="E338" s="184"/>
      <c r="F338" s="186"/>
      <c r="G338" s="234"/>
      <c r="H338" s="184"/>
      <c r="I338" s="184"/>
      <c r="J338" s="186"/>
      <c r="K338" s="184"/>
    </row>
    <row r="339" spans="1:11" x14ac:dyDescent="0.2">
      <c r="A339" s="184"/>
      <c r="B339" s="184"/>
      <c r="C339" s="184"/>
      <c r="D339" s="184"/>
      <c r="E339" s="184"/>
      <c r="F339" s="186"/>
      <c r="G339" s="234"/>
      <c r="H339" s="184"/>
      <c r="I339" s="184"/>
      <c r="J339" s="186"/>
      <c r="K339" s="184"/>
    </row>
    <row r="340" spans="1:11" x14ac:dyDescent="0.2">
      <c r="A340" s="184"/>
      <c r="B340" s="184"/>
      <c r="C340" s="184"/>
      <c r="D340" s="184"/>
      <c r="E340" s="184"/>
      <c r="F340" s="186"/>
      <c r="G340" s="234"/>
      <c r="H340" s="184"/>
      <c r="I340" s="184"/>
      <c r="J340" s="186"/>
      <c r="K340" s="184"/>
    </row>
    <row r="341" spans="1:11" x14ac:dyDescent="0.2">
      <c r="A341" s="184"/>
      <c r="B341" s="184"/>
      <c r="C341" s="184"/>
      <c r="D341" s="184"/>
      <c r="E341" s="184"/>
      <c r="F341" s="186"/>
      <c r="G341" s="234"/>
      <c r="H341" s="184"/>
      <c r="I341" s="184"/>
      <c r="J341" s="186"/>
      <c r="K341" s="184"/>
    </row>
    <row r="342" spans="1:11" x14ac:dyDescent="0.2">
      <c r="A342" s="184"/>
      <c r="B342" s="184"/>
      <c r="C342" s="184"/>
      <c r="D342" s="184"/>
      <c r="E342" s="184"/>
      <c r="F342" s="186"/>
      <c r="G342" s="234"/>
      <c r="H342" s="184"/>
      <c r="I342" s="184"/>
      <c r="J342" s="186"/>
      <c r="K342" s="184"/>
    </row>
    <row r="343" spans="1:11" x14ac:dyDescent="0.2">
      <c r="A343" s="184"/>
      <c r="B343" s="184"/>
      <c r="C343" s="184"/>
      <c r="D343" s="184"/>
      <c r="E343" s="184"/>
      <c r="F343" s="186"/>
      <c r="G343" s="234"/>
      <c r="H343" s="184"/>
      <c r="I343" s="184"/>
      <c r="J343" s="186"/>
      <c r="K343" s="184"/>
    </row>
    <row r="344" spans="1:11" x14ac:dyDescent="0.2">
      <c r="A344" s="184"/>
      <c r="B344" s="184"/>
      <c r="C344" s="184"/>
      <c r="D344" s="184"/>
      <c r="E344" s="184"/>
      <c r="F344" s="186"/>
      <c r="G344" s="234"/>
      <c r="H344" s="184"/>
      <c r="I344" s="184"/>
      <c r="J344" s="186"/>
      <c r="K344" s="184"/>
    </row>
    <row r="345" spans="1:11" x14ac:dyDescent="0.2">
      <c r="A345" s="184"/>
      <c r="B345" s="184"/>
      <c r="C345" s="184"/>
      <c r="D345" s="184"/>
      <c r="E345" s="184"/>
      <c r="F345" s="186"/>
      <c r="G345" s="234"/>
      <c r="H345" s="184"/>
      <c r="I345" s="184"/>
      <c r="J345" s="186"/>
      <c r="K345" s="184"/>
    </row>
    <row r="346" spans="1:11" x14ac:dyDescent="0.2">
      <c r="A346" s="184"/>
      <c r="B346" s="184"/>
      <c r="C346" s="184"/>
      <c r="D346" s="184"/>
      <c r="E346" s="184"/>
      <c r="F346" s="186"/>
      <c r="G346" s="234"/>
      <c r="H346" s="184"/>
      <c r="I346" s="184"/>
      <c r="J346" s="186"/>
      <c r="K346" s="184"/>
    </row>
    <row r="347" spans="1:11" x14ac:dyDescent="0.2">
      <c r="A347" s="184"/>
      <c r="B347" s="184"/>
      <c r="C347" s="184"/>
      <c r="D347" s="184"/>
      <c r="E347" s="184"/>
      <c r="F347" s="186"/>
      <c r="G347" s="234"/>
      <c r="H347" s="184"/>
      <c r="I347" s="184"/>
      <c r="J347" s="186"/>
      <c r="K347" s="184"/>
    </row>
    <row r="348" spans="1:11" x14ac:dyDescent="0.2">
      <c r="A348" s="184"/>
      <c r="B348" s="184"/>
      <c r="C348" s="184"/>
      <c r="D348" s="184"/>
      <c r="E348" s="184"/>
      <c r="F348" s="186"/>
      <c r="G348" s="234"/>
      <c r="H348" s="184"/>
      <c r="I348" s="184"/>
      <c r="J348" s="186"/>
      <c r="K348" s="184"/>
    </row>
    <row r="349" spans="1:11" x14ac:dyDescent="0.2">
      <c r="A349" s="184"/>
      <c r="B349" s="184"/>
      <c r="C349" s="184"/>
      <c r="D349" s="184"/>
      <c r="E349" s="184"/>
      <c r="F349" s="186"/>
      <c r="G349" s="234"/>
      <c r="H349" s="184"/>
      <c r="I349" s="184"/>
      <c r="J349" s="186"/>
      <c r="K349" s="184"/>
    </row>
    <row r="350" spans="1:11" x14ac:dyDescent="0.2">
      <c r="A350" s="184"/>
      <c r="B350" s="184"/>
      <c r="C350" s="184"/>
      <c r="D350" s="184"/>
      <c r="E350" s="184"/>
      <c r="F350" s="186"/>
      <c r="G350" s="234"/>
      <c r="H350" s="184"/>
      <c r="I350" s="184"/>
      <c r="J350" s="186"/>
      <c r="K350" s="184"/>
    </row>
    <row r="351" spans="1:11" x14ac:dyDescent="0.2">
      <c r="A351" s="184"/>
      <c r="B351" s="184"/>
      <c r="C351" s="184"/>
      <c r="D351" s="184"/>
      <c r="E351" s="184"/>
      <c r="F351" s="186"/>
      <c r="G351" s="234"/>
      <c r="H351" s="184"/>
      <c r="I351" s="184"/>
      <c r="J351" s="186"/>
      <c r="K351" s="184"/>
    </row>
    <row r="352" spans="1:11" x14ac:dyDescent="0.2">
      <c r="A352" s="184"/>
      <c r="B352" s="184"/>
      <c r="C352" s="184"/>
      <c r="D352" s="184"/>
      <c r="E352" s="184"/>
      <c r="F352" s="186"/>
      <c r="G352" s="234"/>
      <c r="H352" s="184"/>
      <c r="I352" s="184"/>
      <c r="J352" s="186"/>
      <c r="K352" s="184"/>
    </row>
    <row r="353" spans="1:11" x14ac:dyDescent="0.2">
      <c r="A353" s="184"/>
      <c r="B353" s="184"/>
      <c r="C353" s="184"/>
      <c r="D353" s="184"/>
      <c r="E353" s="184"/>
      <c r="F353" s="186"/>
      <c r="G353" s="234"/>
      <c r="H353" s="184"/>
      <c r="I353" s="184"/>
      <c r="J353" s="186"/>
      <c r="K353" s="184"/>
    </row>
    <row r="354" spans="1:11" x14ac:dyDescent="0.2">
      <c r="A354" s="184"/>
      <c r="B354" s="184"/>
      <c r="C354" s="184"/>
      <c r="D354" s="184"/>
      <c r="E354" s="184"/>
      <c r="F354" s="186"/>
      <c r="G354" s="234"/>
      <c r="H354" s="184"/>
      <c r="I354" s="184"/>
      <c r="J354" s="186"/>
      <c r="K354" s="184"/>
    </row>
    <row r="355" spans="1:11" x14ac:dyDescent="0.2">
      <c r="A355" s="184"/>
      <c r="B355" s="184"/>
      <c r="C355" s="184"/>
      <c r="D355" s="184"/>
      <c r="E355" s="184"/>
      <c r="F355" s="186"/>
      <c r="G355" s="234"/>
      <c r="H355" s="184"/>
      <c r="I355" s="184"/>
      <c r="J355" s="186"/>
      <c r="K355" s="184"/>
    </row>
    <row r="356" spans="1:11" x14ac:dyDescent="0.2">
      <c r="A356" s="184"/>
      <c r="B356" s="184"/>
      <c r="C356" s="184"/>
      <c r="D356" s="184"/>
      <c r="E356" s="184"/>
      <c r="F356" s="186"/>
      <c r="G356" s="234"/>
      <c r="H356" s="184"/>
      <c r="I356" s="184"/>
      <c r="J356" s="186"/>
      <c r="K356" s="184"/>
    </row>
    <row r="357" spans="1:11" x14ac:dyDescent="0.2">
      <c r="A357" s="184"/>
      <c r="B357" s="184"/>
      <c r="C357" s="184"/>
      <c r="D357" s="184"/>
      <c r="E357" s="184"/>
      <c r="F357" s="186"/>
      <c r="G357" s="234"/>
      <c r="H357" s="184"/>
      <c r="I357" s="184"/>
      <c r="J357" s="186"/>
      <c r="K357" s="184"/>
    </row>
    <row r="358" spans="1:11" x14ac:dyDescent="0.2">
      <c r="A358" s="184"/>
      <c r="B358" s="184"/>
      <c r="C358" s="184"/>
      <c r="D358" s="184"/>
      <c r="E358" s="184"/>
      <c r="F358" s="186"/>
      <c r="G358" s="234"/>
      <c r="H358" s="184"/>
      <c r="I358" s="184"/>
      <c r="J358" s="186"/>
      <c r="K358" s="184"/>
    </row>
    <row r="359" spans="1:11" x14ac:dyDescent="0.2">
      <c r="A359" s="184"/>
      <c r="B359" s="184"/>
      <c r="C359" s="184"/>
      <c r="D359" s="184"/>
      <c r="E359" s="184"/>
      <c r="F359" s="186"/>
      <c r="G359" s="234"/>
      <c r="H359" s="184"/>
      <c r="I359" s="184"/>
      <c r="J359" s="186"/>
      <c r="K359" s="184"/>
    </row>
    <row r="360" spans="1:11" x14ac:dyDescent="0.2">
      <c r="A360" s="184"/>
      <c r="B360" s="184"/>
      <c r="C360" s="184"/>
      <c r="D360" s="184"/>
      <c r="E360" s="184"/>
      <c r="F360" s="186"/>
      <c r="G360" s="234"/>
      <c r="H360" s="184"/>
      <c r="I360" s="184"/>
      <c r="J360" s="186"/>
      <c r="K360" s="184"/>
    </row>
    <row r="361" spans="1:11" x14ac:dyDescent="0.2">
      <c r="A361" s="184"/>
      <c r="B361" s="184"/>
      <c r="C361" s="184"/>
      <c r="D361" s="184"/>
      <c r="E361" s="184"/>
      <c r="F361" s="186"/>
      <c r="G361" s="234"/>
      <c r="H361" s="184"/>
      <c r="I361" s="184"/>
      <c r="J361" s="186"/>
      <c r="K361" s="184"/>
    </row>
    <row r="362" spans="1:11" x14ac:dyDescent="0.2">
      <c r="A362" s="184"/>
      <c r="B362" s="184"/>
      <c r="C362" s="184"/>
      <c r="D362" s="184"/>
      <c r="E362" s="184"/>
      <c r="F362" s="186"/>
      <c r="G362" s="234"/>
      <c r="H362" s="184"/>
      <c r="I362" s="184"/>
      <c r="J362" s="186"/>
      <c r="K362" s="184"/>
    </row>
    <row r="363" spans="1:11" x14ac:dyDescent="0.2">
      <c r="A363" s="184"/>
      <c r="B363" s="184"/>
      <c r="C363" s="184"/>
      <c r="D363" s="184"/>
      <c r="E363" s="184"/>
      <c r="F363" s="186"/>
      <c r="G363" s="234"/>
      <c r="H363" s="184"/>
      <c r="I363" s="184"/>
      <c r="J363" s="186"/>
      <c r="K363" s="184"/>
    </row>
    <row r="364" spans="1:11" x14ac:dyDescent="0.2">
      <c r="A364" s="184"/>
      <c r="B364" s="184"/>
      <c r="C364" s="184"/>
      <c r="D364" s="184"/>
      <c r="E364" s="184"/>
      <c r="F364" s="186"/>
      <c r="G364" s="234"/>
      <c r="H364" s="184"/>
      <c r="I364" s="184"/>
      <c r="J364" s="186"/>
      <c r="K364" s="184"/>
    </row>
    <row r="365" spans="1:11" x14ac:dyDescent="0.2">
      <c r="A365" s="184"/>
      <c r="B365" s="184"/>
      <c r="C365" s="184"/>
      <c r="D365" s="184"/>
      <c r="E365" s="184"/>
      <c r="F365" s="186"/>
      <c r="G365" s="234"/>
      <c r="H365" s="184"/>
      <c r="I365" s="184"/>
      <c r="J365" s="186"/>
      <c r="K365" s="184"/>
    </row>
    <row r="366" spans="1:11" x14ac:dyDescent="0.2">
      <c r="A366" s="184"/>
      <c r="B366" s="184"/>
      <c r="C366" s="184"/>
      <c r="D366" s="184"/>
      <c r="E366" s="184"/>
      <c r="F366" s="186"/>
      <c r="G366" s="234"/>
      <c r="H366" s="184"/>
      <c r="I366" s="184"/>
      <c r="J366" s="186"/>
      <c r="K366" s="184"/>
    </row>
    <row r="367" spans="1:11" x14ac:dyDescent="0.2">
      <c r="A367" s="184"/>
      <c r="B367" s="184"/>
      <c r="C367" s="184"/>
      <c r="D367" s="184"/>
      <c r="E367" s="184"/>
      <c r="F367" s="186"/>
      <c r="G367" s="234"/>
      <c r="H367" s="184"/>
      <c r="I367" s="184"/>
      <c r="J367" s="186"/>
      <c r="K367" s="184"/>
    </row>
    <row r="368" spans="1:11" x14ac:dyDescent="0.2">
      <c r="A368" s="184"/>
      <c r="B368" s="184"/>
      <c r="C368" s="184"/>
      <c r="D368" s="184"/>
      <c r="E368" s="184"/>
      <c r="F368" s="186"/>
      <c r="G368" s="234"/>
      <c r="H368" s="184"/>
      <c r="I368" s="184"/>
      <c r="J368" s="186"/>
      <c r="K368" s="184"/>
    </row>
    <row r="369" spans="1:11" x14ac:dyDescent="0.2">
      <c r="A369" s="184"/>
      <c r="B369" s="184"/>
      <c r="C369" s="184"/>
      <c r="D369" s="184"/>
      <c r="E369" s="184"/>
      <c r="F369" s="186"/>
      <c r="G369" s="234"/>
      <c r="H369" s="184"/>
      <c r="I369" s="184"/>
      <c r="J369" s="186"/>
      <c r="K369" s="184"/>
    </row>
    <row r="370" spans="1:11" x14ac:dyDescent="0.2">
      <c r="A370" s="184"/>
      <c r="B370" s="184"/>
      <c r="C370" s="184"/>
      <c r="D370" s="184"/>
      <c r="E370" s="184"/>
      <c r="F370" s="186"/>
      <c r="G370" s="234"/>
      <c r="H370" s="184"/>
      <c r="I370" s="184"/>
      <c r="J370" s="186"/>
      <c r="K370" s="184"/>
    </row>
    <row r="371" spans="1:11" x14ac:dyDescent="0.2">
      <c r="A371" s="184"/>
      <c r="B371" s="184"/>
      <c r="C371" s="184"/>
      <c r="D371" s="184"/>
      <c r="E371" s="184"/>
      <c r="F371" s="186"/>
      <c r="G371" s="234"/>
      <c r="H371" s="184"/>
      <c r="I371" s="184"/>
      <c r="J371" s="186"/>
      <c r="K371" s="184"/>
    </row>
    <row r="372" spans="1:11" x14ac:dyDescent="0.2">
      <c r="A372" s="184"/>
      <c r="B372" s="184"/>
      <c r="C372" s="184"/>
      <c r="D372" s="184"/>
      <c r="E372" s="184"/>
      <c r="F372" s="186"/>
      <c r="G372" s="234"/>
      <c r="H372" s="184"/>
      <c r="I372" s="184"/>
      <c r="J372" s="186"/>
      <c r="K372" s="184"/>
    </row>
    <row r="373" spans="1:11" x14ac:dyDescent="0.2">
      <c r="A373" s="184"/>
      <c r="B373" s="184"/>
      <c r="C373" s="184"/>
      <c r="D373" s="184"/>
      <c r="E373" s="184"/>
      <c r="F373" s="186"/>
      <c r="G373" s="234"/>
      <c r="H373" s="184"/>
      <c r="I373" s="184"/>
      <c r="J373" s="186"/>
      <c r="K373" s="184"/>
    </row>
    <row r="374" spans="1:11" x14ac:dyDescent="0.2">
      <c r="A374" s="184"/>
      <c r="B374" s="184"/>
      <c r="C374" s="184"/>
      <c r="D374" s="184"/>
      <c r="E374" s="184"/>
      <c r="F374" s="186"/>
      <c r="G374" s="234"/>
      <c r="H374" s="184"/>
      <c r="I374" s="184"/>
      <c r="J374" s="186"/>
      <c r="K374" s="184"/>
    </row>
    <row r="375" spans="1:11" x14ac:dyDescent="0.2">
      <c r="A375" s="184"/>
      <c r="B375" s="184"/>
      <c r="C375" s="184"/>
      <c r="D375" s="184"/>
      <c r="E375" s="184"/>
      <c r="F375" s="186"/>
      <c r="G375" s="234"/>
      <c r="H375" s="184"/>
      <c r="I375" s="184"/>
      <c r="J375" s="186"/>
      <c r="K375" s="184"/>
    </row>
    <row r="376" spans="1:11" x14ac:dyDescent="0.2">
      <c r="A376" s="184"/>
      <c r="B376" s="184"/>
      <c r="C376" s="184"/>
      <c r="D376" s="184"/>
      <c r="E376" s="184"/>
      <c r="F376" s="186"/>
      <c r="G376" s="234"/>
      <c r="H376" s="184"/>
      <c r="I376" s="184"/>
      <c r="J376" s="186"/>
      <c r="K376" s="184"/>
    </row>
    <row r="377" spans="1:11" x14ac:dyDescent="0.2">
      <c r="A377" s="184"/>
      <c r="B377" s="184"/>
      <c r="C377" s="184"/>
      <c r="D377" s="184"/>
      <c r="E377" s="184"/>
      <c r="F377" s="186"/>
      <c r="G377" s="234"/>
      <c r="H377" s="184"/>
      <c r="I377" s="184"/>
      <c r="J377" s="186"/>
      <c r="K377" s="184"/>
    </row>
    <row r="378" spans="1:11" x14ac:dyDescent="0.2">
      <c r="A378" s="184"/>
      <c r="B378" s="184"/>
      <c r="C378" s="184"/>
      <c r="D378" s="184"/>
      <c r="E378" s="184"/>
      <c r="F378" s="186"/>
      <c r="G378" s="234"/>
      <c r="H378" s="184"/>
      <c r="I378" s="184"/>
      <c r="J378" s="186"/>
      <c r="K378" s="184"/>
    </row>
    <row r="379" spans="1:11" x14ac:dyDescent="0.2">
      <c r="A379" s="184"/>
      <c r="B379" s="184"/>
      <c r="C379" s="184"/>
      <c r="D379" s="184"/>
      <c r="E379" s="184"/>
      <c r="F379" s="186"/>
      <c r="G379" s="234"/>
      <c r="H379" s="184"/>
      <c r="I379" s="184"/>
      <c r="J379" s="186"/>
      <c r="K379" s="184"/>
    </row>
    <row r="380" spans="1:11" x14ac:dyDescent="0.2">
      <c r="A380" s="184"/>
      <c r="B380" s="184"/>
      <c r="C380" s="184"/>
      <c r="D380" s="184"/>
      <c r="E380" s="184"/>
      <c r="F380" s="186"/>
      <c r="G380" s="234"/>
      <c r="H380" s="184"/>
      <c r="I380" s="184"/>
      <c r="J380" s="186"/>
      <c r="K380" s="184"/>
    </row>
    <row r="381" spans="1:11" x14ac:dyDescent="0.2">
      <c r="A381" s="184"/>
      <c r="B381" s="184"/>
      <c r="C381" s="184"/>
      <c r="D381" s="184"/>
      <c r="E381" s="184"/>
      <c r="F381" s="186"/>
      <c r="G381" s="234"/>
      <c r="H381" s="184"/>
      <c r="I381" s="184"/>
      <c r="J381" s="186"/>
      <c r="K381" s="184"/>
    </row>
    <row r="382" spans="1:11" x14ac:dyDescent="0.2">
      <c r="A382" s="184"/>
      <c r="B382" s="184"/>
      <c r="C382" s="184"/>
      <c r="D382" s="184"/>
      <c r="E382" s="184"/>
      <c r="F382" s="186"/>
      <c r="G382" s="234"/>
      <c r="H382" s="184"/>
      <c r="I382" s="184"/>
      <c r="J382" s="186"/>
      <c r="K382" s="184"/>
    </row>
    <row r="383" spans="1:11" x14ac:dyDescent="0.2">
      <c r="A383" s="184"/>
      <c r="B383" s="184"/>
      <c r="C383" s="184"/>
      <c r="D383" s="184"/>
      <c r="E383" s="184"/>
      <c r="F383" s="186"/>
      <c r="G383" s="234"/>
      <c r="H383" s="184"/>
      <c r="I383" s="184"/>
      <c r="J383" s="186"/>
      <c r="K383" s="184"/>
    </row>
    <row r="384" spans="1:11" x14ac:dyDescent="0.2">
      <c r="A384" s="184"/>
      <c r="B384" s="184"/>
      <c r="C384" s="184"/>
      <c r="D384" s="184"/>
      <c r="E384" s="184"/>
      <c r="F384" s="186"/>
      <c r="G384" s="234"/>
      <c r="H384" s="184"/>
      <c r="I384" s="184"/>
      <c r="J384" s="186"/>
      <c r="K384" s="184"/>
    </row>
    <row r="385" spans="1:11" x14ac:dyDescent="0.2">
      <c r="A385" s="184"/>
      <c r="B385" s="184"/>
      <c r="C385" s="184"/>
      <c r="D385" s="184"/>
      <c r="E385" s="184"/>
      <c r="F385" s="186"/>
      <c r="G385" s="234"/>
      <c r="H385" s="184"/>
      <c r="I385" s="184"/>
      <c r="J385" s="186"/>
      <c r="K385" s="184"/>
    </row>
    <row r="386" spans="1:11" x14ac:dyDescent="0.2">
      <c r="A386" s="184"/>
      <c r="B386" s="184"/>
      <c r="C386" s="184"/>
      <c r="D386" s="184"/>
      <c r="E386" s="184"/>
      <c r="F386" s="186"/>
      <c r="G386" s="234"/>
      <c r="H386" s="184"/>
      <c r="I386" s="184"/>
      <c r="J386" s="186"/>
      <c r="K386" s="184"/>
    </row>
    <row r="387" spans="1:11" x14ac:dyDescent="0.2">
      <c r="A387" s="184"/>
      <c r="B387" s="184"/>
      <c r="C387" s="184"/>
      <c r="D387" s="184"/>
      <c r="E387" s="184"/>
      <c r="F387" s="186"/>
      <c r="G387" s="234"/>
      <c r="H387" s="184"/>
      <c r="I387" s="184"/>
      <c r="J387" s="186"/>
      <c r="K387" s="184"/>
    </row>
    <row r="388" spans="1:11" x14ac:dyDescent="0.2">
      <c r="A388" s="184"/>
      <c r="B388" s="184"/>
      <c r="C388" s="184"/>
      <c r="D388" s="184"/>
      <c r="E388" s="184"/>
      <c r="F388" s="186"/>
      <c r="G388" s="234"/>
      <c r="H388" s="184"/>
      <c r="I388" s="184"/>
      <c r="J388" s="186"/>
      <c r="K388" s="184"/>
    </row>
    <row r="389" spans="1:11" x14ac:dyDescent="0.2">
      <c r="A389" s="184"/>
      <c r="B389" s="184"/>
      <c r="C389" s="184"/>
      <c r="D389" s="184"/>
      <c r="E389" s="184"/>
      <c r="F389" s="186"/>
      <c r="G389" s="234"/>
      <c r="H389" s="184"/>
      <c r="I389" s="184"/>
      <c r="J389" s="186"/>
      <c r="K389" s="184"/>
    </row>
    <row r="390" spans="1:11" x14ac:dyDescent="0.2">
      <c r="A390" s="184"/>
      <c r="B390" s="184"/>
      <c r="C390" s="184"/>
      <c r="D390" s="184"/>
      <c r="E390" s="184"/>
      <c r="F390" s="186"/>
      <c r="G390" s="234"/>
      <c r="H390" s="184"/>
      <c r="I390" s="184"/>
      <c r="J390" s="186"/>
      <c r="K390" s="184"/>
    </row>
    <row r="391" spans="1:11" x14ac:dyDescent="0.2">
      <c r="A391" s="184"/>
      <c r="B391" s="184"/>
      <c r="C391" s="184"/>
      <c r="D391" s="184"/>
      <c r="E391" s="184"/>
      <c r="F391" s="186"/>
      <c r="G391" s="234"/>
      <c r="H391" s="184"/>
      <c r="I391" s="184"/>
      <c r="J391" s="186"/>
      <c r="K391" s="184"/>
    </row>
    <row r="392" spans="1:11" x14ac:dyDescent="0.2">
      <c r="A392" s="184"/>
      <c r="B392" s="184"/>
      <c r="C392" s="184"/>
      <c r="D392" s="184"/>
      <c r="E392" s="184"/>
      <c r="F392" s="186"/>
      <c r="G392" s="234"/>
      <c r="H392" s="184"/>
      <c r="I392" s="184"/>
      <c r="J392" s="186"/>
      <c r="K392" s="184"/>
    </row>
    <row r="393" spans="1:11" x14ac:dyDescent="0.2">
      <c r="A393" s="184"/>
      <c r="B393" s="184"/>
      <c r="C393" s="184"/>
      <c r="D393" s="184"/>
      <c r="E393" s="184"/>
      <c r="F393" s="186"/>
      <c r="G393" s="234"/>
      <c r="H393" s="184"/>
      <c r="I393" s="184"/>
      <c r="J393" s="186"/>
      <c r="K393" s="184"/>
    </row>
    <row r="394" spans="1:11" x14ac:dyDescent="0.2">
      <c r="A394" s="184"/>
      <c r="B394" s="184"/>
      <c r="C394" s="184"/>
      <c r="D394" s="184"/>
      <c r="E394" s="184"/>
      <c r="F394" s="186"/>
      <c r="G394" s="234"/>
      <c r="H394" s="184"/>
      <c r="I394" s="184"/>
      <c r="J394" s="186"/>
      <c r="K394" s="184"/>
    </row>
    <row r="395" spans="1:11" x14ac:dyDescent="0.2">
      <c r="A395" s="184"/>
      <c r="B395" s="184"/>
      <c r="C395" s="184"/>
      <c r="D395" s="184"/>
      <c r="E395" s="184"/>
      <c r="F395" s="186"/>
      <c r="G395" s="234"/>
      <c r="H395" s="184"/>
      <c r="I395" s="184"/>
      <c r="J395" s="186"/>
      <c r="K395" s="184"/>
    </row>
    <row r="396" spans="1:11" x14ac:dyDescent="0.2">
      <c r="A396" s="184"/>
      <c r="B396" s="184"/>
      <c r="C396" s="184"/>
      <c r="D396" s="184"/>
      <c r="E396" s="184"/>
      <c r="F396" s="186"/>
      <c r="G396" s="234"/>
      <c r="H396" s="184"/>
      <c r="I396" s="184"/>
      <c r="J396" s="186"/>
      <c r="K396" s="184"/>
    </row>
    <row r="397" spans="1:11" x14ac:dyDescent="0.2">
      <c r="A397" s="184"/>
      <c r="B397" s="184"/>
      <c r="C397" s="184"/>
      <c r="D397" s="184"/>
      <c r="E397" s="184"/>
      <c r="F397" s="186"/>
      <c r="G397" s="234"/>
      <c r="H397" s="184"/>
      <c r="I397" s="184"/>
      <c r="J397" s="186"/>
      <c r="K397" s="184"/>
    </row>
    <row r="398" spans="1:11" x14ac:dyDescent="0.2">
      <c r="A398" s="184"/>
      <c r="B398" s="184"/>
      <c r="C398" s="184"/>
      <c r="D398" s="184"/>
      <c r="E398" s="184"/>
      <c r="F398" s="186"/>
      <c r="G398" s="234"/>
      <c r="H398" s="184"/>
      <c r="I398" s="184"/>
      <c r="J398" s="186"/>
      <c r="K398" s="184"/>
    </row>
    <row r="399" spans="1:11" x14ac:dyDescent="0.2">
      <c r="A399" s="184"/>
      <c r="B399" s="184"/>
      <c r="C399" s="184"/>
      <c r="D399" s="184"/>
      <c r="E399" s="184"/>
      <c r="F399" s="186"/>
      <c r="G399" s="234"/>
      <c r="H399" s="184"/>
      <c r="I399" s="184"/>
      <c r="J399" s="186"/>
      <c r="K399" s="184"/>
    </row>
    <row r="400" spans="1:11" x14ac:dyDescent="0.2">
      <c r="A400" s="184"/>
      <c r="B400" s="184"/>
      <c r="C400" s="184"/>
      <c r="D400" s="184"/>
      <c r="E400" s="184"/>
      <c r="F400" s="186"/>
      <c r="G400" s="234"/>
      <c r="H400" s="184"/>
      <c r="I400" s="184"/>
      <c r="J400" s="186"/>
      <c r="K400" s="184"/>
    </row>
    <row r="401" spans="1:11" x14ac:dyDescent="0.2">
      <c r="A401" s="184"/>
      <c r="B401" s="184"/>
      <c r="C401" s="184"/>
      <c r="D401" s="184"/>
      <c r="E401" s="184"/>
      <c r="F401" s="186"/>
      <c r="G401" s="234"/>
      <c r="H401" s="184"/>
      <c r="I401" s="184"/>
      <c r="J401" s="186"/>
      <c r="K401" s="184"/>
    </row>
    <row r="402" spans="1:11" x14ac:dyDescent="0.2">
      <c r="A402" s="184"/>
      <c r="B402" s="184"/>
      <c r="C402" s="184"/>
      <c r="D402" s="184"/>
      <c r="E402" s="184"/>
      <c r="F402" s="186"/>
      <c r="G402" s="234"/>
      <c r="H402" s="184"/>
      <c r="I402" s="184"/>
      <c r="J402" s="186"/>
      <c r="K402" s="184"/>
    </row>
    <row r="403" spans="1:11" x14ac:dyDescent="0.2">
      <c r="A403" s="184"/>
      <c r="B403" s="184"/>
      <c r="C403" s="184"/>
      <c r="D403" s="184"/>
      <c r="E403" s="184"/>
      <c r="F403" s="186"/>
      <c r="G403" s="234"/>
      <c r="H403" s="184"/>
      <c r="I403" s="184"/>
      <c r="J403" s="186"/>
      <c r="K403" s="184"/>
    </row>
    <row r="404" spans="1:11" x14ac:dyDescent="0.2">
      <c r="A404" s="184"/>
      <c r="B404" s="184"/>
      <c r="C404" s="184"/>
      <c r="D404" s="184"/>
      <c r="E404" s="184"/>
      <c r="F404" s="186"/>
      <c r="G404" s="234"/>
      <c r="H404" s="184"/>
      <c r="I404" s="184"/>
      <c r="J404" s="186"/>
      <c r="K404" s="184"/>
    </row>
    <row r="405" spans="1:11" x14ac:dyDescent="0.2">
      <c r="A405" s="184"/>
      <c r="B405" s="184"/>
      <c r="C405" s="184"/>
      <c r="D405" s="184"/>
      <c r="E405" s="184"/>
      <c r="F405" s="186"/>
      <c r="G405" s="234"/>
      <c r="H405" s="184"/>
      <c r="I405" s="184"/>
      <c r="J405" s="186"/>
      <c r="K405" s="184"/>
    </row>
    <row r="406" spans="1:11" x14ac:dyDescent="0.2">
      <c r="A406" s="184"/>
      <c r="B406" s="184"/>
      <c r="C406" s="184"/>
      <c r="D406" s="184"/>
      <c r="E406" s="184"/>
      <c r="F406" s="186"/>
      <c r="G406" s="234"/>
      <c r="H406" s="184"/>
      <c r="I406" s="184"/>
      <c r="J406" s="186"/>
      <c r="K406" s="184"/>
    </row>
    <row r="407" spans="1:11" x14ac:dyDescent="0.2">
      <c r="A407" s="184"/>
      <c r="B407" s="184"/>
      <c r="C407" s="184"/>
      <c r="D407" s="184"/>
      <c r="E407" s="184"/>
      <c r="F407" s="186"/>
      <c r="G407" s="234"/>
      <c r="H407" s="184"/>
      <c r="I407" s="184"/>
      <c r="J407" s="186"/>
      <c r="K407" s="184"/>
    </row>
    <row r="408" spans="1:11" x14ac:dyDescent="0.2">
      <c r="A408" s="184"/>
      <c r="B408" s="184"/>
      <c r="C408" s="184"/>
      <c r="D408" s="184"/>
      <c r="E408" s="184"/>
      <c r="F408" s="186"/>
      <c r="G408" s="234"/>
      <c r="H408" s="184"/>
      <c r="I408" s="184"/>
      <c r="J408" s="186"/>
      <c r="K408" s="184"/>
    </row>
    <row r="409" spans="1:11" x14ac:dyDescent="0.2">
      <c r="A409" s="184"/>
      <c r="B409" s="184"/>
      <c r="C409" s="184"/>
      <c r="D409" s="184"/>
      <c r="E409" s="184"/>
      <c r="F409" s="186"/>
      <c r="G409" s="234"/>
      <c r="H409" s="184"/>
      <c r="I409" s="184"/>
      <c r="J409" s="186"/>
      <c r="K409" s="184"/>
    </row>
    <row r="410" spans="1:11" x14ac:dyDescent="0.2">
      <c r="A410" s="184"/>
      <c r="B410" s="184"/>
      <c r="C410" s="184"/>
      <c r="D410" s="184"/>
      <c r="E410" s="184"/>
      <c r="F410" s="186"/>
      <c r="G410" s="234"/>
      <c r="H410" s="184"/>
      <c r="I410" s="184"/>
      <c r="J410" s="186"/>
      <c r="K410" s="184"/>
    </row>
    <row r="411" spans="1:11" x14ac:dyDescent="0.2">
      <c r="A411" s="184"/>
      <c r="B411" s="184"/>
      <c r="C411" s="184"/>
      <c r="D411" s="184"/>
      <c r="E411" s="184"/>
      <c r="F411" s="186"/>
      <c r="G411" s="234"/>
      <c r="H411" s="184"/>
      <c r="I411" s="184"/>
      <c r="J411" s="186"/>
      <c r="K411" s="184"/>
    </row>
    <row r="412" spans="1:11" x14ac:dyDescent="0.2">
      <c r="A412" s="184"/>
      <c r="B412" s="184"/>
      <c r="C412" s="184"/>
      <c r="D412" s="184"/>
      <c r="E412" s="184"/>
      <c r="F412" s="186"/>
      <c r="G412" s="234"/>
      <c r="H412" s="184"/>
      <c r="I412" s="184"/>
      <c r="J412" s="186"/>
      <c r="K412" s="184"/>
    </row>
    <row r="413" spans="1:11" x14ac:dyDescent="0.2">
      <c r="A413" s="184"/>
      <c r="B413" s="184"/>
      <c r="C413" s="184"/>
      <c r="D413" s="184"/>
      <c r="E413" s="184"/>
      <c r="F413" s="186"/>
      <c r="G413" s="234"/>
      <c r="H413" s="184"/>
      <c r="I413" s="184"/>
      <c r="J413" s="186"/>
      <c r="K413" s="184"/>
    </row>
    <row r="414" spans="1:11" x14ac:dyDescent="0.2">
      <c r="A414" s="184"/>
      <c r="B414" s="184"/>
      <c r="C414" s="184"/>
      <c r="D414" s="184"/>
      <c r="E414" s="184"/>
      <c r="F414" s="186"/>
      <c r="G414" s="234"/>
      <c r="H414" s="184"/>
      <c r="I414" s="184"/>
      <c r="J414" s="186"/>
      <c r="K414" s="184"/>
    </row>
    <row r="415" spans="1:11" x14ac:dyDescent="0.2">
      <c r="A415" s="184"/>
      <c r="B415" s="184"/>
      <c r="C415" s="184"/>
      <c r="D415" s="184"/>
      <c r="E415" s="184"/>
      <c r="F415" s="186"/>
      <c r="G415" s="234"/>
      <c r="H415" s="184"/>
      <c r="I415" s="184"/>
      <c r="J415" s="186"/>
      <c r="K415" s="184"/>
    </row>
    <row r="416" spans="1:11" x14ac:dyDescent="0.2">
      <c r="A416" s="184"/>
      <c r="B416" s="184"/>
      <c r="C416" s="184"/>
      <c r="D416" s="184"/>
      <c r="E416" s="184"/>
      <c r="F416" s="186"/>
      <c r="G416" s="234"/>
      <c r="H416" s="184"/>
      <c r="I416" s="184"/>
      <c r="J416" s="186"/>
      <c r="K416" s="184"/>
    </row>
    <row r="417" spans="1:11" x14ac:dyDescent="0.2">
      <c r="A417" s="184"/>
      <c r="B417" s="184"/>
      <c r="C417" s="184"/>
      <c r="D417" s="184"/>
      <c r="E417" s="184"/>
      <c r="F417" s="186"/>
      <c r="G417" s="234"/>
      <c r="H417" s="184"/>
      <c r="I417" s="184"/>
      <c r="J417" s="186"/>
      <c r="K417" s="184"/>
    </row>
    <row r="418" spans="1:11" x14ac:dyDescent="0.2">
      <c r="A418" s="184"/>
      <c r="B418" s="184"/>
      <c r="C418" s="184"/>
      <c r="D418" s="184"/>
      <c r="E418" s="184"/>
      <c r="F418" s="186"/>
      <c r="G418" s="234"/>
      <c r="H418" s="184"/>
      <c r="I418" s="184"/>
      <c r="J418" s="186"/>
      <c r="K418" s="184"/>
    </row>
    <row r="419" spans="1:11" x14ac:dyDescent="0.2">
      <c r="A419" s="184"/>
      <c r="B419" s="184"/>
      <c r="C419" s="184"/>
      <c r="D419" s="184"/>
      <c r="E419" s="184"/>
      <c r="F419" s="186"/>
      <c r="G419" s="234"/>
      <c r="H419" s="184"/>
      <c r="I419" s="184"/>
      <c r="J419" s="186"/>
      <c r="K419" s="184"/>
    </row>
    <row r="420" spans="1:11" x14ac:dyDescent="0.2">
      <c r="A420" s="184"/>
      <c r="B420" s="184"/>
      <c r="C420" s="184"/>
      <c r="D420" s="184"/>
      <c r="E420" s="184"/>
      <c r="F420" s="186"/>
      <c r="G420" s="234"/>
      <c r="H420" s="184"/>
      <c r="I420" s="184"/>
      <c r="J420" s="186"/>
      <c r="K420" s="184"/>
    </row>
    <row r="421" spans="1:11" x14ac:dyDescent="0.2">
      <c r="A421" s="184"/>
      <c r="B421" s="184"/>
      <c r="C421" s="184"/>
      <c r="D421" s="184"/>
      <c r="E421" s="184"/>
      <c r="F421" s="186"/>
      <c r="G421" s="234"/>
      <c r="H421" s="184"/>
      <c r="I421" s="184"/>
      <c r="J421" s="186"/>
      <c r="K421" s="184"/>
    </row>
    <row r="422" spans="1:11" x14ac:dyDescent="0.2">
      <c r="A422" s="184"/>
      <c r="B422" s="184"/>
      <c r="C422" s="184"/>
      <c r="D422" s="184"/>
      <c r="E422" s="184"/>
      <c r="F422" s="186"/>
      <c r="G422" s="234"/>
      <c r="H422" s="184"/>
      <c r="I422" s="184"/>
      <c r="J422" s="186"/>
      <c r="K422" s="184"/>
    </row>
    <row r="423" spans="1:11" x14ac:dyDescent="0.2">
      <c r="A423" s="184"/>
      <c r="B423" s="184"/>
      <c r="C423" s="184"/>
      <c r="D423" s="184"/>
      <c r="E423" s="184"/>
      <c r="F423" s="186"/>
      <c r="G423" s="234"/>
      <c r="H423" s="184"/>
      <c r="I423" s="184"/>
      <c r="J423" s="186"/>
      <c r="K423" s="184"/>
    </row>
    <row r="424" spans="1:11" x14ac:dyDescent="0.2">
      <c r="A424" s="184"/>
      <c r="B424" s="184"/>
      <c r="C424" s="184"/>
      <c r="D424" s="184"/>
      <c r="E424" s="184"/>
      <c r="F424" s="186"/>
      <c r="G424" s="234"/>
      <c r="H424" s="184"/>
      <c r="I424" s="184"/>
      <c r="J424" s="186"/>
      <c r="K424" s="184"/>
    </row>
    <row r="425" spans="1:11" x14ac:dyDescent="0.2">
      <c r="A425" s="184"/>
      <c r="B425" s="184"/>
      <c r="C425" s="184"/>
      <c r="D425" s="184"/>
      <c r="E425" s="184"/>
      <c r="F425" s="186"/>
      <c r="G425" s="234"/>
      <c r="H425" s="184"/>
      <c r="I425" s="184"/>
      <c r="J425" s="186"/>
      <c r="K425" s="184"/>
    </row>
    <row r="426" spans="1:11" x14ac:dyDescent="0.2">
      <c r="A426" s="184"/>
      <c r="B426" s="184"/>
      <c r="C426" s="184"/>
      <c r="D426" s="184"/>
      <c r="E426" s="184"/>
      <c r="F426" s="186"/>
      <c r="G426" s="234"/>
      <c r="H426" s="184"/>
      <c r="I426" s="184"/>
      <c r="J426" s="186"/>
      <c r="K426" s="184"/>
    </row>
    <row r="427" spans="1:11" x14ac:dyDescent="0.2">
      <c r="A427" s="184"/>
      <c r="B427" s="184"/>
      <c r="C427" s="184"/>
      <c r="D427" s="184"/>
      <c r="E427" s="184"/>
      <c r="F427" s="186"/>
      <c r="G427" s="234"/>
      <c r="H427" s="184"/>
      <c r="I427" s="184"/>
      <c r="J427" s="186"/>
      <c r="K427" s="184"/>
    </row>
    <row r="428" spans="1:11" x14ac:dyDescent="0.2">
      <c r="A428" s="184"/>
      <c r="B428" s="184"/>
      <c r="C428" s="184"/>
      <c r="D428" s="184"/>
      <c r="E428" s="184"/>
      <c r="F428" s="186"/>
      <c r="G428" s="234"/>
      <c r="H428" s="184"/>
      <c r="I428" s="184"/>
      <c r="J428" s="186"/>
      <c r="K428" s="184"/>
    </row>
    <row r="429" spans="1:11" x14ac:dyDescent="0.2">
      <c r="A429" s="184"/>
      <c r="B429" s="184"/>
      <c r="C429" s="184"/>
      <c r="D429" s="184"/>
      <c r="E429" s="184"/>
      <c r="F429" s="186"/>
      <c r="G429" s="234"/>
      <c r="H429" s="184"/>
      <c r="I429" s="184"/>
      <c r="J429" s="186"/>
      <c r="K429" s="184"/>
    </row>
    <row r="430" spans="1:11" x14ac:dyDescent="0.2">
      <c r="A430" s="184"/>
      <c r="B430" s="184"/>
      <c r="C430" s="184"/>
      <c r="D430" s="184"/>
      <c r="E430" s="184"/>
      <c r="F430" s="186"/>
      <c r="G430" s="234"/>
      <c r="H430" s="184"/>
      <c r="I430" s="184"/>
      <c r="J430" s="186"/>
      <c r="K430" s="184"/>
    </row>
    <row r="431" spans="1:11" x14ac:dyDescent="0.2">
      <c r="A431" s="184"/>
      <c r="B431" s="184"/>
      <c r="C431" s="184"/>
      <c r="D431" s="184"/>
      <c r="E431" s="184"/>
      <c r="F431" s="186"/>
      <c r="G431" s="234"/>
      <c r="H431" s="184"/>
      <c r="I431" s="184"/>
      <c r="J431" s="186"/>
      <c r="K431" s="184"/>
    </row>
    <row r="432" spans="1:11" x14ac:dyDescent="0.2">
      <c r="A432" s="184"/>
      <c r="B432" s="184"/>
      <c r="C432" s="184"/>
      <c r="D432" s="184"/>
      <c r="E432" s="184"/>
      <c r="F432" s="186"/>
      <c r="G432" s="234"/>
      <c r="H432" s="184"/>
      <c r="I432" s="184"/>
      <c r="J432" s="186"/>
      <c r="K432" s="184"/>
    </row>
    <row r="433" spans="1:11" x14ac:dyDescent="0.2">
      <c r="A433" s="184"/>
      <c r="B433" s="184"/>
      <c r="C433" s="184"/>
      <c r="D433" s="184"/>
      <c r="E433" s="184"/>
      <c r="F433" s="186"/>
      <c r="G433" s="234"/>
      <c r="H433" s="184"/>
      <c r="I433" s="184"/>
      <c r="J433" s="186"/>
      <c r="K433" s="184"/>
    </row>
    <row r="434" spans="1:11" x14ac:dyDescent="0.2">
      <c r="A434" s="184"/>
      <c r="B434" s="184"/>
      <c r="C434" s="184"/>
      <c r="D434" s="184"/>
      <c r="E434" s="184"/>
      <c r="F434" s="186"/>
      <c r="G434" s="234"/>
      <c r="H434" s="184"/>
      <c r="I434" s="184"/>
      <c r="J434" s="186"/>
      <c r="K434" s="184"/>
    </row>
    <row r="435" spans="1:11" x14ac:dyDescent="0.2">
      <c r="A435" s="184"/>
      <c r="B435" s="184"/>
      <c r="C435" s="184"/>
      <c r="D435" s="184"/>
      <c r="E435" s="184"/>
      <c r="F435" s="186"/>
      <c r="G435" s="234"/>
      <c r="H435" s="184"/>
      <c r="I435" s="184"/>
      <c r="J435" s="186"/>
      <c r="K435" s="184"/>
    </row>
    <row r="436" spans="1:11" x14ac:dyDescent="0.2">
      <c r="A436" s="184"/>
      <c r="B436" s="184"/>
      <c r="C436" s="184"/>
      <c r="D436" s="184"/>
      <c r="E436" s="184"/>
      <c r="F436" s="186"/>
      <c r="G436" s="234"/>
      <c r="H436" s="184"/>
      <c r="I436" s="184"/>
      <c r="J436" s="186"/>
      <c r="K436" s="184"/>
    </row>
    <row r="437" spans="1:11" x14ac:dyDescent="0.2">
      <c r="A437" s="184"/>
      <c r="B437" s="184"/>
      <c r="C437" s="184"/>
      <c r="D437" s="184"/>
      <c r="E437" s="184"/>
      <c r="F437" s="186"/>
      <c r="G437" s="234"/>
      <c r="H437" s="184"/>
      <c r="I437" s="184"/>
      <c r="J437" s="186"/>
      <c r="K437" s="184"/>
    </row>
    <row r="438" spans="1:11" x14ac:dyDescent="0.2">
      <c r="A438" s="184"/>
      <c r="B438" s="184"/>
      <c r="C438" s="184"/>
      <c r="D438" s="184"/>
      <c r="E438" s="184"/>
      <c r="F438" s="186"/>
      <c r="G438" s="234"/>
      <c r="H438" s="184"/>
      <c r="I438" s="184"/>
      <c r="J438" s="186"/>
      <c r="K438" s="184"/>
    </row>
    <row r="439" spans="1:11" x14ac:dyDescent="0.2">
      <c r="A439" s="184"/>
      <c r="B439" s="184"/>
      <c r="C439" s="184"/>
      <c r="D439" s="184"/>
      <c r="E439" s="184"/>
      <c r="F439" s="186"/>
      <c r="G439" s="234"/>
      <c r="H439" s="184"/>
      <c r="I439" s="184"/>
      <c r="J439" s="186"/>
      <c r="K439" s="184"/>
    </row>
    <row r="440" spans="1:11" x14ac:dyDescent="0.2">
      <c r="A440" s="184"/>
      <c r="B440" s="184"/>
      <c r="C440" s="184"/>
      <c r="D440" s="184"/>
      <c r="E440" s="184"/>
      <c r="F440" s="186"/>
      <c r="G440" s="234"/>
      <c r="H440" s="184"/>
      <c r="I440" s="184"/>
      <c r="J440" s="186"/>
      <c r="K440" s="184"/>
    </row>
    <row r="441" spans="1:11" x14ac:dyDescent="0.2">
      <c r="A441" s="184"/>
      <c r="B441" s="184"/>
      <c r="C441" s="184"/>
      <c r="D441" s="184"/>
      <c r="E441" s="184"/>
      <c r="F441" s="186"/>
      <c r="G441" s="234"/>
      <c r="H441" s="184"/>
      <c r="I441" s="184"/>
      <c r="J441" s="186"/>
      <c r="K441" s="184"/>
    </row>
    <row r="442" spans="1:11" x14ac:dyDescent="0.2">
      <c r="A442" s="184"/>
      <c r="B442" s="184"/>
      <c r="C442" s="184"/>
      <c r="D442" s="184"/>
      <c r="E442" s="184"/>
      <c r="F442" s="186"/>
      <c r="G442" s="234"/>
      <c r="H442" s="184"/>
      <c r="I442" s="184"/>
      <c r="J442" s="186"/>
      <c r="K442" s="184"/>
    </row>
    <row r="443" spans="1:11" x14ac:dyDescent="0.2">
      <c r="A443" s="184"/>
      <c r="B443" s="184"/>
      <c r="C443" s="184"/>
      <c r="D443" s="184"/>
      <c r="E443" s="184"/>
      <c r="F443" s="186"/>
      <c r="G443" s="234"/>
      <c r="H443" s="184"/>
      <c r="I443" s="184"/>
      <c r="J443" s="186"/>
      <c r="K443" s="184"/>
    </row>
    <row r="444" spans="1:11" x14ac:dyDescent="0.2">
      <c r="A444" s="184"/>
      <c r="B444" s="184"/>
      <c r="C444" s="184"/>
      <c r="D444" s="184"/>
      <c r="E444" s="184"/>
      <c r="F444" s="186"/>
      <c r="G444" s="234"/>
      <c r="H444" s="184"/>
      <c r="I444" s="184"/>
      <c r="J444" s="186"/>
      <c r="K444" s="184"/>
    </row>
    <row r="445" spans="1:11" x14ac:dyDescent="0.2">
      <c r="A445" s="184"/>
      <c r="B445" s="184"/>
      <c r="C445" s="184"/>
      <c r="D445" s="184"/>
      <c r="E445" s="184"/>
      <c r="F445" s="186"/>
      <c r="G445" s="234"/>
      <c r="H445" s="184"/>
      <c r="I445" s="184"/>
      <c r="J445" s="186"/>
      <c r="K445" s="184"/>
    </row>
    <row r="446" spans="1:11" x14ac:dyDescent="0.2">
      <c r="A446" s="184"/>
      <c r="B446" s="184"/>
      <c r="C446" s="184"/>
      <c r="D446" s="184"/>
      <c r="E446" s="184"/>
      <c r="F446" s="186"/>
      <c r="G446" s="234"/>
      <c r="H446" s="184"/>
      <c r="I446" s="184"/>
      <c r="J446" s="186"/>
      <c r="K446" s="184"/>
    </row>
    <row r="447" spans="1:11" x14ac:dyDescent="0.2">
      <c r="A447" s="184"/>
      <c r="B447" s="184"/>
      <c r="C447" s="184"/>
      <c r="D447" s="184"/>
      <c r="E447" s="184"/>
      <c r="F447" s="186"/>
      <c r="G447" s="234"/>
      <c r="H447" s="184"/>
      <c r="I447" s="184"/>
      <c r="J447" s="186"/>
      <c r="K447" s="184"/>
    </row>
    <row r="448" spans="1:11" x14ac:dyDescent="0.2">
      <c r="A448" s="184"/>
      <c r="B448" s="184"/>
      <c r="C448" s="184"/>
      <c r="D448" s="184"/>
      <c r="E448" s="184"/>
      <c r="F448" s="186"/>
      <c r="G448" s="234"/>
      <c r="H448" s="184"/>
      <c r="I448" s="184"/>
      <c r="J448" s="186"/>
      <c r="K448" s="184"/>
    </row>
    <row r="449" spans="1:11" x14ac:dyDescent="0.2">
      <c r="A449" s="184"/>
      <c r="B449" s="184"/>
      <c r="C449" s="184"/>
      <c r="D449" s="184"/>
      <c r="E449" s="184"/>
      <c r="F449" s="186"/>
      <c r="G449" s="234"/>
      <c r="H449" s="184"/>
      <c r="I449" s="184"/>
      <c r="J449" s="186"/>
      <c r="K449" s="184"/>
    </row>
    <row r="450" spans="1:11" x14ac:dyDescent="0.2">
      <c r="A450" s="184"/>
      <c r="B450" s="184"/>
      <c r="C450" s="184"/>
      <c r="D450" s="184"/>
      <c r="E450" s="184"/>
      <c r="F450" s="186"/>
      <c r="G450" s="234"/>
      <c r="H450" s="184"/>
      <c r="I450" s="184"/>
      <c r="J450" s="186"/>
      <c r="K450" s="184"/>
    </row>
    <row r="451" spans="1:11" x14ac:dyDescent="0.2">
      <c r="A451" s="184"/>
      <c r="B451" s="184"/>
      <c r="C451" s="184"/>
      <c r="D451" s="184"/>
      <c r="E451" s="184"/>
      <c r="F451" s="186"/>
      <c r="G451" s="234"/>
      <c r="H451" s="184"/>
      <c r="I451" s="184"/>
      <c r="J451" s="186"/>
      <c r="K451" s="184"/>
    </row>
    <row r="452" spans="1:11" x14ac:dyDescent="0.2">
      <c r="A452" s="184"/>
      <c r="B452" s="184"/>
      <c r="C452" s="184"/>
      <c r="D452" s="184"/>
      <c r="E452" s="184"/>
      <c r="F452" s="186"/>
      <c r="G452" s="234"/>
      <c r="H452" s="184"/>
      <c r="I452" s="184"/>
      <c r="J452" s="186"/>
      <c r="K452" s="184"/>
    </row>
    <row r="453" spans="1:11" x14ac:dyDescent="0.2">
      <c r="A453" s="184"/>
      <c r="B453" s="184"/>
      <c r="C453" s="184"/>
      <c r="D453" s="184"/>
      <c r="E453" s="184"/>
      <c r="F453" s="186"/>
      <c r="G453" s="234"/>
      <c r="H453" s="184"/>
      <c r="I453" s="184"/>
      <c r="J453" s="186"/>
      <c r="K453" s="184"/>
    </row>
    <row r="454" spans="1:11" x14ac:dyDescent="0.2">
      <c r="A454" s="184"/>
      <c r="B454" s="184"/>
      <c r="C454" s="184"/>
      <c r="D454" s="184"/>
      <c r="E454" s="184"/>
      <c r="F454" s="186"/>
      <c r="G454" s="234"/>
      <c r="H454" s="184"/>
      <c r="I454" s="184"/>
      <c r="J454" s="186"/>
      <c r="K454" s="184"/>
    </row>
    <row r="455" spans="1:11" x14ac:dyDescent="0.2">
      <c r="A455" s="184"/>
      <c r="B455" s="184"/>
      <c r="C455" s="184"/>
      <c r="D455" s="184"/>
      <c r="E455" s="184"/>
      <c r="F455" s="186"/>
      <c r="G455" s="234"/>
      <c r="H455" s="184"/>
      <c r="I455" s="184"/>
      <c r="J455" s="186"/>
      <c r="K455" s="184"/>
    </row>
    <row r="456" spans="1:11" x14ac:dyDescent="0.2">
      <c r="A456" s="184"/>
      <c r="B456" s="184"/>
      <c r="C456" s="184"/>
      <c r="D456" s="184"/>
      <c r="E456" s="184"/>
      <c r="F456" s="186"/>
      <c r="G456" s="234"/>
      <c r="H456" s="184"/>
      <c r="I456" s="184"/>
      <c r="J456" s="186"/>
      <c r="K456" s="184"/>
    </row>
    <row r="457" spans="1:11" x14ac:dyDescent="0.2">
      <c r="A457" s="184"/>
      <c r="B457" s="184"/>
      <c r="C457" s="184"/>
      <c r="D457" s="184"/>
      <c r="E457" s="184"/>
      <c r="F457" s="186"/>
      <c r="G457" s="234"/>
      <c r="H457" s="184"/>
      <c r="I457" s="184"/>
      <c r="J457" s="186"/>
      <c r="K457" s="184"/>
    </row>
    <row r="458" spans="1:11" x14ac:dyDescent="0.2">
      <c r="A458" s="184"/>
      <c r="B458" s="184"/>
      <c r="C458" s="184"/>
      <c r="D458" s="184"/>
      <c r="E458" s="184"/>
      <c r="F458" s="186"/>
      <c r="G458" s="234"/>
      <c r="H458" s="184"/>
      <c r="I458" s="184"/>
      <c r="J458" s="186"/>
      <c r="K458" s="184"/>
    </row>
    <row r="459" spans="1:11" x14ac:dyDescent="0.2">
      <c r="A459" s="184"/>
      <c r="B459" s="184"/>
      <c r="C459" s="184"/>
      <c r="D459" s="184"/>
      <c r="E459" s="184"/>
      <c r="F459" s="186"/>
      <c r="G459" s="234"/>
      <c r="H459" s="184"/>
      <c r="I459" s="184"/>
      <c r="J459" s="186"/>
      <c r="K459" s="184"/>
    </row>
    <row r="460" spans="1:11" x14ac:dyDescent="0.2">
      <c r="A460" s="184"/>
      <c r="B460" s="184"/>
      <c r="C460" s="184"/>
      <c r="D460" s="184"/>
      <c r="E460" s="184"/>
      <c r="F460" s="186"/>
      <c r="G460" s="234"/>
      <c r="H460" s="184"/>
      <c r="I460" s="184"/>
      <c r="J460" s="186"/>
      <c r="K460" s="184"/>
    </row>
    <row r="461" spans="1:11" x14ac:dyDescent="0.2">
      <c r="A461" s="184"/>
      <c r="B461" s="184"/>
      <c r="C461" s="184"/>
      <c r="D461" s="184"/>
      <c r="E461" s="184"/>
      <c r="F461" s="186"/>
      <c r="G461" s="234"/>
      <c r="H461" s="184"/>
      <c r="I461" s="184"/>
      <c r="J461" s="186"/>
      <c r="K461" s="184"/>
    </row>
    <row r="462" spans="1:11" x14ac:dyDescent="0.2">
      <c r="A462" s="184"/>
      <c r="B462" s="184"/>
      <c r="C462" s="184"/>
      <c r="D462" s="184"/>
      <c r="E462" s="184"/>
      <c r="F462" s="186"/>
      <c r="G462" s="234"/>
      <c r="H462" s="184"/>
      <c r="I462" s="184"/>
      <c r="J462" s="186"/>
      <c r="K462" s="184"/>
    </row>
    <row r="463" spans="1:11" x14ac:dyDescent="0.2">
      <c r="A463" s="184"/>
      <c r="B463" s="184"/>
      <c r="C463" s="184"/>
      <c r="D463" s="184"/>
      <c r="E463" s="184"/>
      <c r="F463" s="186"/>
      <c r="G463" s="234"/>
      <c r="H463" s="184"/>
      <c r="I463" s="184"/>
      <c r="J463" s="186"/>
      <c r="K463" s="184"/>
    </row>
    <row r="464" spans="1:11" x14ac:dyDescent="0.2">
      <c r="A464" s="184"/>
      <c r="B464" s="184"/>
      <c r="C464" s="184"/>
      <c r="D464" s="184"/>
      <c r="E464" s="184"/>
      <c r="F464" s="186"/>
      <c r="G464" s="234"/>
      <c r="H464" s="184"/>
      <c r="I464" s="184"/>
      <c r="J464" s="186"/>
      <c r="K464" s="184"/>
    </row>
    <row r="465" spans="1:11" x14ac:dyDescent="0.2">
      <c r="A465" s="184"/>
      <c r="B465" s="184"/>
      <c r="C465" s="184"/>
      <c r="D465" s="184"/>
      <c r="E465" s="184"/>
      <c r="F465" s="186"/>
      <c r="G465" s="234"/>
      <c r="H465" s="184"/>
      <c r="I465" s="184"/>
      <c r="J465" s="186"/>
      <c r="K465" s="184"/>
    </row>
    <row r="466" spans="1:11" x14ac:dyDescent="0.2">
      <c r="A466" s="184"/>
      <c r="B466" s="184"/>
      <c r="C466" s="184"/>
      <c r="D466" s="184"/>
      <c r="E466" s="184"/>
      <c r="F466" s="186"/>
      <c r="G466" s="234"/>
      <c r="H466" s="184"/>
      <c r="I466" s="184"/>
      <c r="J466" s="186"/>
      <c r="K466" s="184"/>
    </row>
    <row r="467" spans="1:11" x14ac:dyDescent="0.2">
      <c r="A467" s="184"/>
      <c r="B467" s="184"/>
      <c r="C467" s="184"/>
      <c r="D467" s="184"/>
      <c r="E467" s="184"/>
      <c r="F467" s="186"/>
      <c r="G467" s="234"/>
      <c r="H467" s="184"/>
      <c r="I467" s="184"/>
      <c r="J467" s="186"/>
      <c r="K467" s="184"/>
    </row>
    <row r="468" spans="1:11" x14ac:dyDescent="0.2">
      <c r="A468" s="184"/>
      <c r="B468" s="184"/>
      <c r="C468" s="184"/>
      <c r="D468" s="184"/>
      <c r="E468" s="184"/>
      <c r="F468" s="186"/>
      <c r="G468" s="234"/>
      <c r="H468" s="184"/>
      <c r="I468" s="184"/>
      <c r="J468" s="186"/>
      <c r="K468" s="184"/>
    </row>
    <row r="469" spans="1:11" x14ac:dyDescent="0.2">
      <c r="A469" s="184"/>
      <c r="B469" s="184"/>
      <c r="C469" s="184"/>
      <c r="D469" s="184"/>
      <c r="E469" s="184"/>
      <c r="F469" s="186"/>
      <c r="G469" s="234"/>
      <c r="H469" s="184"/>
      <c r="I469" s="184"/>
      <c r="J469" s="186"/>
      <c r="K469" s="184"/>
    </row>
    <row r="470" spans="1:11" x14ac:dyDescent="0.2">
      <c r="A470" s="184"/>
      <c r="B470" s="184"/>
      <c r="C470" s="184"/>
      <c r="D470" s="184"/>
      <c r="E470" s="184"/>
      <c r="F470" s="186"/>
      <c r="G470" s="234"/>
      <c r="H470" s="184"/>
      <c r="I470" s="184"/>
      <c r="J470" s="186"/>
      <c r="K470" s="184"/>
    </row>
    <row r="471" spans="1:11" x14ac:dyDescent="0.2">
      <c r="A471" s="184"/>
      <c r="B471" s="184"/>
      <c r="C471" s="184"/>
      <c r="D471" s="184"/>
      <c r="E471" s="184"/>
      <c r="F471" s="186"/>
      <c r="G471" s="234"/>
      <c r="H471" s="184"/>
      <c r="I471" s="184"/>
      <c r="J471" s="186"/>
      <c r="K471" s="184"/>
    </row>
    <row r="472" spans="1:11" x14ac:dyDescent="0.2">
      <c r="A472" s="184"/>
      <c r="B472" s="184"/>
      <c r="C472" s="184"/>
      <c r="D472" s="184"/>
      <c r="E472" s="184"/>
      <c r="F472" s="186"/>
      <c r="G472" s="234"/>
      <c r="H472" s="184"/>
      <c r="I472" s="184"/>
      <c r="J472" s="186"/>
      <c r="K472" s="184"/>
    </row>
    <row r="473" spans="1:11" x14ac:dyDescent="0.2">
      <c r="A473" s="184"/>
      <c r="B473" s="184"/>
      <c r="C473" s="184"/>
      <c r="D473" s="184"/>
      <c r="E473" s="184"/>
      <c r="F473" s="186"/>
      <c r="G473" s="234"/>
      <c r="H473" s="184"/>
      <c r="I473" s="184"/>
      <c r="J473" s="186"/>
      <c r="K473" s="184"/>
    </row>
    <row r="474" spans="1:11" x14ac:dyDescent="0.2">
      <c r="A474" s="184"/>
      <c r="B474" s="184"/>
      <c r="C474" s="184"/>
      <c r="D474" s="184"/>
      <c r="E474" s="184"/>
      <c r="F474" s="186"/>
      <c r="G474" s="234"/>
      <c r="H474" s="184"/>
      <c r="I474" s="184"/>
      <c r="J474" s="186"/>
      <c r="K474" s="184"/>
    </row>
    <row r="475" spans="1:11" x14ac:dyDescent="0.2">
      <c r="A475" s="184"/>
      <c r="B475" s="184"/>
      <c r="C475" s="184"/>
      <c r="D475" s="184"/>
      <c r="E475" s="184"/>
      <c r="F475" s="186"/>
      <c r="G475" s="234"/>
      <c r="H475" s="184"/>
      <c r="I475" s="184"/>
      <c r="J475" s="186"/>
      <c r="K475" s="184"/>
    </row>
    <row r="476" spans="1:11" x14ac:dyDescent="0.2">
      <c r="A476" s="184"/>
      <c r="B476" s="184"/>
      <c r="C476" s="184"/>
      <c r="D476" s="184"/>
      <c r="E476" s="184"/>
      <c r="F476" s="186"/>
      <c r="G476" s="234"/>
      <c r="H476" s="184"/>
      <c r="I476" s="184"/>
      <c r="J476" s="186"/>
      <c r="K476" s="184"/>
    </row>
    <row r="477" spans="1:11" x14ac:dyDescent="0.2">
      <c r="A477" s="184"/>
      <c r="B477" s="184"/>
      <c r="C477" s="184"/>
      <c r="D477" s="184"/>
      <c r="E477" s="184"/>
      <c r="F477" s="186"/>
      <c r="G477" s="234"/>
      <c r="H477" s="184"/>
      <c r="I477" s="184"/>
      <c r="J477" s="186"/>
      <c r="K477" s="184"/>
    </row>
    <row r="478" spans="1:11" x14ac:dyDescent="0.2">
      <c r="A478" s="184"/>
      <c r="B478" s="184"/>
      <c r="C478" s="184"/>
      <c r="D478" s="184"/>
      <c r="E478" s="184"/>
      <c r="F478" s="186"/>
      <c r="G478" s="234"/>
      <c r="H478" s="184"/>
      <c r="I478" s="184"/>
      <c r="J478" s="186"/>
      <c r="K478" s="184"/>
    </row>
    <row r="479" spans="1:11" x14ac:dyDescent="0.2">
      <c r="A479" s="184"/>
      <c r="B479" s="184"/>
      <c r="C479" s="184"/>
      <c r="D479" s="184"/>
      <c r="E479" s="184"/>
      <c r="F479" s="186"/>
      <c r="G479" s="234"/>
      <c r="H479" s="184"/>
      <c r="I479" s="184"/>
      <c r="J479" s="186"/>
      <c r="K479" s="184"/>
    </row>
    <row r="480" spans="1:11" x14ac:dyDescent="0.2">
      <c r="A480" s="184"/>
      <c r="B480" s="184"/>
      <c r="C480" s="184"/>
      <c r="D480" s="184"/>
      <c r="E480" s="184"/>
      <c r="F480" s="186"/>
      <c r="G480" s="234"/>
      <c r="H480" s="184"/>
      <c r="I480" s="184"/>
      <c r="J480" s="186"/>
      <c r="K480" s="184"/>
    </row>
    <row r="481" spans="1:11" x14ac:dyDescent="0.2">
      <c r="A481" s="184"/>
      <c r="B481" s="184"/>
      <c r="C481" s="184"/>
      <c r="D481" s="184"/>
      <c r="E481" s="184"/>
      <c r="F481" s="186"/>
      <c r="G481" s="234"/>
      <c r="H481" s="184"/>
      <c r="I481" s="184"/>
      <c r="J481" s="186"/>
      <c r="K481" s="184"/>
    </row>
    <row r="482" spans="1:11" x14ac:dyDescent="0.2">
      <c r="A482" s="184"/>
      <c r="B482" s="184"/>
      <c r="C482" s="184"/>
      <c r="D482" s="184"/>
      <c r="E482" s="184"/>
      <c r="F482" s="186"/>
      <c r="G482" s="234"/>
      <c r="H482" s="184"/>
      <c r="I482" s="184"/>
      <c r="J482" s="186"/>
      <c r="K482" s="184"/>
    </row>
    <row r="483" spans="1:11" x14ac:dyDescent="0.2">
      <c r="A483" s="184"/>
      <c r="B483" s="184"/>
      <c r="C483" s="184"/>
      <c r="D483" s="184"/>
      <c r="E483" s="184"/>
      <c r="F483" s="186"/>
      <c r="G483" s="234"/>
      <c r="H483" s="184"/>
      <c r="I483" s="184"/>
      <c r="J483" s="186"/>
      <c r="K483" s="184"/>
    </row>
    <row r="484" spans="1:11" x14ac:dyDescent="0.2">
      <c r="A484" s="184"/>
      <c r="B484" s="184"/>
      <c r="C484" s="184"/>
      <c r="D484" s="184"/>
      <c r="E484" s="184"/>
      <c r="F484" s="186"/>
      <c r="G484" s="234"/>
      <c r="H484" s="184"/>
      <c r="I484" s="184"/>
      <c r="J484" s="186"/>
      <c r="K484" s="184"/>
    </row>
    <row r="485" spans="1:11" x14ac:dyDescent="0.2">
      <c r="A485" s="184"/>
      <c r="B485" s="184"/>
      <c r="C485" s="184"/>
      <c r="D485" s="184"/>
      <c r="E485" s="184"/>
      <c r="F485" s="186"/>
      <c r="G485" s="234"/>
      <c r="H485" s="184"/>
      <c r="I485" s="184"/>
      <c r="J485" s="186"/>
      <c r="K485" s="184"/>
    </row>
    <row r="486" spans="1:11" x14ac:dyDescent="0.2">
      <c r="A486" s="184"/>
      <c r="B486" s="184"/>
      <c r="C486" s="184"/>
      <c r="D486" s="184"/>
      <c r="E486" s="184"/>
      <c r="F486" s="186"/>
      <c r="G486" s="234"/>
      <c r="H486" s="184"/>
      <c r="I486" s="184"/>
      <c r="J486" s="186"/>
      <c r="K486" s="184"/>
    </row>
    <row r="487" spans="1:11" x14ac:dyDescent="0.2">
      <c r="A487" s="184"/>
      <c r="B487" s="184"/>
      <c r="C487" s="184"/>
      <c r="D487" s="184"/>
      <c r="E487" s="184"/>
      <c r="F487" s="186"/>
      <c r="G487" s="234"/>
      <c r="H487" s="184"/>
      <c r="I487" s="184"/>
      <c r="J487" s="186"/>
      <c r="K487" s="184"/>
    </row>
    <row r="488" spans="1:11" x14ac:dyDescent="0.2">
      <c r="A488" s="184"/>
      <c r="B488" s="184"/>
      <c r="C488" s="184"/>
      <c r="D488" s="184"/>
      <c r="E488" s="184"/>
      <c r="F488" s="186"/>
      <c r="G488" s="234"/>
      <c r="H488" s="184"/>
      <c r="I488" s="184"/>
      <c r="J488" s="186"/>
      <c r="K488" s="184"/>
    </row>
    <row r="489" spans="1:11" x14ac:dyDescent="0.2">
      <c r="A489" s="184"/>
      <c r="B489" s="184"/>
      <c r="C489" s="184"/>
      <c r="D489" s="184"/>
      <c r="E489" s="184"/>
      <c r="F489" s="186"/>
      <c r="G489" s="234"/>
      <c r="H489" s="184"/>
      <c r="I489" s="184"/>
      <c r="J489" s="186"/>
      <c r="K489" s="184"/>
    </row>
    <row r="490" spans="1:11" x14ac:dyDescent="0.2">
      <c r="A490" s="184"/>
      <c r="B490" s="184"/>
      <c r="C490" s="184"/>
      <c r="D490" s="184"/>
      <c r="E490" s="184"/>
      <c r="F490" s="186"/>
      <c r="G490" s="234"/>
      <c r="H490" s="184"/>
      <c r="I490" s="184"/>
      <c r="J490" s="186"/>
      <c r="K490" s="184"/>
    </row>
    <row r="491" spans="1:11" x14ac:dyDescent="0.2">
      <c r="A491" s="184"/>
      <c r="B491" s="184"/>
      <c r="C491" s="184"/>
      <c r="D491" s="184"/>
      <c r="E491" s="184"/>
      <c r="F491" s="186"/>
      <c r="G491" s="234"/>
      <c r="H491" s="184"/>
      <c r="I491" s="184"/>
      <c r="J491" s="186"/>
      <c r="K491" s="184"/>
    </row>
    <row r="492" spans="1:11" x14ac:dyDescent="0.2">
      <c r="A492" s="184"/>
      <c r="B492" s="184"/>
      <c r="C492" s="184"/>
      <c r="D492" s="184"/>
      <c r="E492" s="184"/>
      <c r="F492" s="186"/>
      <c r="G492" s="234"/>
      <c r="H492" s="184"/>
      <c r="I492" s="184"/>
      <c r="J492" s="186"/>
      <c r="K492" s="184"/>
    </row>
    <row r="493" spans="1:11" x14ac:dyDescent="0.2">
      <c r="A493" s="184"/>
      <c r="B493" s="184"/>
      <c r="C493" s="184"/>
      <c r="D493" s="184"/>
      <c r="E493" s="184"/>
      <c r="F493" s="186"/>
      <c r="G493" s="234"/>
      <c r="H493" s="184"/>
      <c r="I493" s="184"/>
      <c r="J493" s="186"/>
      <c r="K493" s="184"/>
    </row>
    <row r="494" spans="1:11" x14ac:dyDescent="0.2">
      <c r="A494" s="184"/>
      <c r="B494" s="184"/>
      <c r="C494" s="184"/>
      <c r="D494" s="184"/>
      <c r="E494" s="184"/>
      <c r="F494" s="186"/>
      <c r="G494" s="234"/>
      <c r="H494" s="184"/>
      <c r="I494" s="184"/>
      <c r="J494" s="186"/>
      <c r="K494" s="184"/>
    </row>
    <row r="495" spans="1:11" x14ac:dyDescent="0.2">
      <c r="A495" s="184"/>
      <c r="B495" s="184"/>
      <c r="C495" s="184"/>
      <c r="D495" s="184"/>
      <c r="E495" s="184"/>
      <c r="F495" s="186"/>
      <c r="G495" s="234"/>
      <c r="H495" s="184"/>
      <c r="I495" s="184"/>
      <c r="J495" s="186"/>
      <c r="K495" s="184"/>
    </row>
    <row r="496" spans="1:11" x14ac:dyDescent="0.2">
      <c r="A496" s="184"/>
      <c r="B496" s="184"/>
      <c r="C496" s="184"/>
      <c r="D496" s="184"/>
      <c r="E496" s="184"/>
      <c r="F496" s="186"/>
      <c r="G496" s="234"/>
      <c r="H496" s="184"/>
      <c r="I496" s="184"/>
      <c r="J496" s="186"/>
      <c r="K496" s="184"/>
    </row>
    <row r="497" spans="1:11" x14ac:dyDescent="0.2">
      <c r="A497" s="184"/>
      <c r="B497" s="184"/>
      <c r="C497" s="184"/>
      <c r="D497" s="184"/>
      <c r="E497" s="184"/>
      <c r="F497" s="186"/>
      <c r="G497" s="234"/>
      <c r="H497" s="184"/>
      <c r="I497" s="184"/>
      <c r="J497" s="186"/>
      <c r="K497" s="184"/>
    </row>
    <row r="498" spans="1:11" x14ac:dyDescent="0.2">
      <c r="A498" s="184"/>
      <c r="B498" s="184"/>
      <c r="C498" s="184"/>
      <c r="D498" s="184"/>
      <c r="E498" s="184"/>
      <c r="F498" s="186"/>
      <c r="G498" s="234"/>
      <c r="H498" s="184"/>
      <c r="I498" s="184"/>
      <c r="J498" s="186"/>
      <c r="K498" s="184"/>
    </row>
    <row r="499" spans="1:11" x14ac:dyDescent="0.2">
      <c r="A499" s="184"/>
      <c r="B499" s="184"/>
      <c r="C499" s="184"/>
      <c r="D499" s="184"/>
      <c r="E499" s="184"/>
      <c r="F499" s="186"/>
      <c r="G499" s="234"/>
      <c r="H499" s="184"/>
      <c r="I499" s="184"/>
      <c r="J499" s="186"/>
      <c r="K499" s="184"/>
    </row>
    <row r="500" spans="1:11" x14ac:dyDescent="0.2">
      <c r="A500" s="184"/>
      <c r="B500" s="184"/>
      <c r="C500" s="184"/>
      <c r="D500" s="184"/>
      <c r="E500" s="184"/>
      <c r="F500" s="186"/>
      <c r="G500" s="234"/>
      <c r="H500" s="184"/>
      <c r="I500" s="184"/>
      <c r="J500" s="186"/>
      <c r="K500" s="184"/>
    </row>
    <row r="501" spans="1:11" x14ac:dyDescent="0.2">
      <c r="A501" s="184"/>
      <c r="B501" s="184"/>
      <c r="C501" s="184"/>
      <c r="D501" s="184"/>
      <c r="E501" s="184"/>
      <c r="F501" s="186"/>
      <c r="G501" s="234"/>
      <c r="H501" s="184"/>
      <c r="I501" s="184"/>
      <c r="J501" s="186"/>
      <c r="K501" s="184"/>
    </row>
    <row r="502" spans="1:11" x14ac:dyDescent="0.2">
      <c r="A502" s="184"/>
      <c r="B502" s="184"/>
      <c r="C502" s="184"/>
      <c r="D502" s="184"/>
      <c r="E502" s="184"/>
      <c r="F502" s="186"/>
      <c r="G502" s="234"/>
      <c r="H502" s="184"/>
      <c r="I502" s="184"/>
      <c r="J502" s="186"/>
      <c r="K502" s="184"/>
    </row>
    <row r="503" spans="1:11" x14ac:dyDescent="0.2">
      <c r="A503" s="184"/>
      <c r="B503" s="184"/>
      <c r="C503" s="184"/>
      <c r="D503" s="184"/>
      <c r="E503" s="184"/>
      <c r="F503" s="186"/>
      <c r="G503" s="234"/>
      <c r="H503" s="184"/>
      <c r="I503" s="184"/>
      <c r="J503" s="186"/>
      <c r="K503" s="184"/>
    </row>
    <row r="504" spans="1:11" x14ac:dyDescent="0.2">
      <c r="A504" s="184"/>
      <c r="B504" s="184"/>
      <c r="C504" s="184"/>
      <c r="D504" s="184"/>
      <c r="E504" s="184"/>
      <c r="F504" s="186"/>
      <c r="G504" s="234"/>
      <c r="H504" s="184"/>
      <c r="I504" s="184"/>
      <c r="J504" s="186"/>
      <c r="K504" s="184"/>
    </row>
    <row r="505" spans="1:11" x14ac:dyDescent="0.2">
      <c r="A505" s="184"/>
      <c r="B505" s="184"/>
      <c r="C505" s="184"/>
      <c r="D505" s="184"/>
      <c r="E505" s="184"/>
      <c r="F505" s="186"/>
      <c r="G505" s="234"/>
      <c r="H505" s="184"/>
      <c r="I505" s="184"/>
      <c r="J505" s="186"/>
      <c r="K505" s="184"/>
    </row>
    <row r="506" spans="1:11" x14ac:dyDescent="0.2">
      <c r="A506" s="184"/>
      <c r="B506" s="184"/>
      <c r="C506" s="184"/>
      <c r="D506" s="184"/>
      <c r="E506" s="184"/>
      <c r="F506" s="186"/>
      <c r="G506" s="234"/>
      <c r="H506" s="184"/>
      <c r="I506" s="184"/>
      <c r="J506" s="186"/>
      <c r="K506" s="184"/>
    </row>
    <row r="507" spans="1:11" x14ac:dyDescent="0.2">
      <c r="A507" s="184"/>
      <c r="B507" s="184"/>
      <c r="C507" s="184"/>
      <c r="D507" s="184"/>
      <c r="E507" s="184"/>
      <c r="F507" s="186"/>
      <c r="G507" s="234"/>
      <c r="H507" s="184"/>
      <c r="I507" s="184"/>
      <c r="J507" s="186"/>
      <c r="K507" s="184"/>
    </row>
    <row r="508" spans="1:11" x14ac:dyDescent="0.2">
      <c r="A508" s="184"/>
      <c r="B508" s="184"/>
      <c r="C508" s="184"/>
      <c r="D508" s="184"/>
      <c r="E508" s="184"/>
      <c r="F508" s="186"/>
      <c r="G508" s="234"/>
      <c r="H508" s="184"/>
      <c r="I508" s="184"/>
      <c r="J508" s="186"/>
      <c r="K508" s="184"/>
    </row>
    <row r="509" spans="1:11" x14ac:dyDescent="0.2">
      <c r="A509" s="184"/>
      <c r="B509" s="184"/>
      <c r="C509" s="184"/>
      <c r="D509" s="184"/>
      <c r="E509" s="184"/>
      <c r="F509" s="186"/>
      <c r="G509" s="234"/>
      <c r="H509" s="184"/>
      <c r="I509" s="184"/>
      <c r="J509" s="186"/>
      <c r="K509" s="184"/>
    </row>
    <row r="510" spans="1:11" x14ac:dyDescent="0.2">
      <c r="A510" s="184"/>
      <c r="B510" s="184"/>
      <c r="C510" s="184"/>
      <c r="D510" s="184"/>
      <c r="E510" s="184"/>
      <c r="F510" s="186"/>
      <c r="G510" s="234"/>
      <c r="H510" s="184"/>
      <c r="I510" s="184"/>
      <c r="J510" s="186"/>
      <c r="K510" s="184"/>
    </row>
    <row r="511" spans="1:11" x14ac:dyDescent="0.2">
      <c r="A511" s="184"/>
      <c r="B511" s="184"/>
      <c r="C511" s="184"/>
      <c r="D511" s="184"/>
      <c r="E511" s="184"/>
      <c r="F511" s="186"/>
      <c r="G511" s="234"/>
      <c r="H511" s="184"/>
      <c r="I511" s="184"/>
      <c r="J511" s="186"/>
      <c r="K511" s="184"/>
    </row>
    <row r="512" spans="1:11" x14ac:dyDescent="0.2">
      <c r="A512" s="184"/>
      <c r="B512" s="184"/>
      <c r="C512" s="184"/>
      <c r="D512" s="184"/>
      <c r="E512" s="184"/>
      <c r="F512" s="186"/>
      <c r="G512" s="234"/>
      <c r="H512" s="184"/>
      <c r="I512" s="184"/>
      <c r="J512" s="186"/>
      <c r="K512" s="184"/>
    </row>
    <row r="513" spans="1:11" x14ac:dyDescent="0.2">
      <c r="A513" s="184"/>
      <c r="B513" s="184"/>
      <c r="C513" s="184"/>
      <c r="D513" s="184"/>
      <c r="E513" s="184"/>
      <c r="F513" s="186"/>
      <c r="G513" s="234"/>
      <c r="H513" s="184"/>
      <c r="I513" s="184"/>
      <c r="J513" s="186"/>
      <c r="K513" s="184"/>
    </row>
    <row r="514" spans="1:11" x14ac:dyDescent="0.2">
      <c r="A514" s="184"/>
      <c r="B514" s="184"/>
      <c r="C514" s="184"/>
      <c r="D514" s="184"/>
      <c r="E514" s="184"/>
      <c r="F514" s="186"/>
      <c r="G514" s="234"/>
      <c r="H514" s="184"/>
      <c r="I514" s="184"/>
      <c r="J514" s="186"/>
      <c r="K514" s="184"/>
    </row>
    <row r="515" spans="1:11" x14ac:dyDescent="0.2">
      <c r="A515" s="184"/>
      <c r="B515" s="184"/>
      <c r="C515" s="184"/>
      <c r="D515" s="184"/>
      <c r="E515" s="184"/>
      <c r="F515" s="186"/>
      <c r="G515" s="234"/>
      <c r="H515" s="184"/>
      <c r="I515" s="184"/>
      <c r="J515" s="186"/>
      <c r="K515" s="184"/>
    </row>
    <row r="516" spans="1:11" x14ac:dyDescent="0.2">
      <c r="A516" s="184"/>
      <c r="B516" s="184"/>
      <c r="C516" s="184"/>
      <c r="D516" s="184"/>
      <c r="E516" s="184"/>
      <c r="F516" s="186"/>
      <c r="G516" s="234"/>
      <c r="H516" s="184"/>
      <c r="I516" s="184"/>
      <c r="J516" s="186"/>
      <c r="K516" s="184"/>
    </row>
    <row r="517" spans="1:11" x14ac:dyDescent="0.2">
      <c r="A517" s="184"/>
      <c r="B517" s="184"/>
      <c r="C517" s="184"/>
      <c r="D517" s="184"/>
      <c r="E517" s="184"/>
      <c r="F517" s="186"/>
      <c r="G517" s="234"/>
      <c r="H517" s="184"/>
      <c r="I517" s="184"/>
      <c r="J517" s="186"/>
      <c r="K517" s="184"/>
    </row>
    <row r="518" spans="1:11" x14ac:dyDescent="0.2">
      <c r="A518" s="184"/>
      <c r="B518" s="184"/>
      <c r="C518" s="184"/>
      <c r="D518" s="184"/>
      <c r="E518" s="184"/>
      <c r="F518" s="186"/>
      <c r="G518" s="234"/>
      <c r="H518" s="184"/>
      <c r="I518" s="184"/>
      <c r="J518" s="186"/>
      <c r="K518" s="184"/>
    </row>
    <row r="519" spans="1:11" x14ac:dyDescent="0.2">
      <c r="A519" s="184"/>
      <c r="B519" s="184"/>
      <c r="C519" s="184"/>
      <c r="D519" s="184"/>
      <c r="E519" s="184"/>
      <c r="F519" s="186"/>
      <c r="G519" s="234"/>
      <c r="H519" s="184"/>
      <c r="I519" s="184"/>
      <c r="J519" s="186"/>
      <c r="K519" s="184"/>
    </row>
    <row r="520" spans="1:11" x14ac:dyDescent="0.2">
      <c r="A520" s="184"/>
      <c r="B520" s="184"/>
      <c r="C520" s="184"/>
      <c r="D520" s="184"/>
      <c r="E520" s="184"/>
      <c r="F520" s="186"/>
      <c r="G520" s="234"/>
      <c r="H520" s="184"/>
      <c r="I520" s="184"/>
      <c r="J520" s="186"/>
      <c r="K520" s="184"/>
    </row>
    <row r="521" spans="1:11" x14ac:dyDescent="0.2">
      <c r="A521" s="184"/>
      <c r="B521" s="184"/>
      <c r="C521" s="184"/>
      <c r="D521" s="184"/>
      <c r="E521" s="184"/>
      <c r="F521" s="186"/>
      <c r="G521" s="234"/>
      <c r="H521" s="184"/>
      <c r="I521" s="184"/>
      <c r="J521" s="186"/>
      <c r="K521" s="184"/>
    </row>
    <row r="522" spans="1:11" x14ac:dyDescent="0.2">
      <c r="A522" s="184"/>
      <c r="B522" s="184"/>
      <c r="C522" s="184"/>
      <c r="D522" s="184"/>
      <c r="E522" s="184"/>
      <c r="F522" s="186"/>
      <c r="G522" s="234"/>
      <c r="H522" s="184"/>
      <c r="I522" s="184"/>
      <c r="J522" s="186"/>
      <c r="K522" s="184"/>
    </row>
    <row r="523" spans="1:11" x14ac:dyDescent="0.2">
      <c r="A523" s="184"/>
      <c r="B523" s="184"/>
      <c r="C523" s="184"/>
      <c r="D523" s="184"/>
      <c r="E523" s="184"/>
      <c r="F523" s="186"/>
      <c r="G523" s="234"/>
      <c r="H523" s="184"/>
      <c r="I523" s="184"/>
      <c r="J523" s="186"/>
      <c r="K523" s="184"/>
    </row>
    <row r="524" spans="1:11" x14ac:dyDescent="0.2">
      <c r="A524" s="184"/>
      <c r="B524" s="184"/>
      <c r="C524" s="184"/>
      <c r="D524" s="184"/>
      <c r="E524" s="184"/>
      <c r="F524" s="186"/>
      <c r="G524" s="234"/>
      <c r="H524" s="184"/>
      <c r="I524" s="184"/>
      <c r="J524" s="186"/>
      <c r="K524" s="184"/>
    </row>
    <row r="525" spans="1:11" x14ac:dyDescent="0.2">
      <c r="A525" s="184"/>
      <c r="B525" s="184"/>
      <c r="C525" s="184"/>
      <c r="D525" s="184"/>
      <c r="E525" s="184"/>
      <c r="F525" s="186"/>
      <c r="G525" s="234"/>
      <c r="H525" s="184"/>
      <c r="I525" s="184"/>
      <c r="J525" s="186"/>
      <c r="K525" s="184"/>
    </row>
    <row r="526" spans="1:11" x14ac:dyDescent="0.2">
      <c r="A526" s="184"/>
      <c r="B526" s="184"/>
      <c r="C526" s="184"/>
      <c r="D526" s="184"/>
      <c r="E526" s="184"/>
      <c r="F526" s="186"/>
      <c r="G526" s="234"/>
      <c r="H526" s="184"/>
      <c r="I526" s="184"/>
      <c r="J526" s="186"/>
      <c r="K526" s="184"/>
    </row>
    <row r="527" spans="1:11" x14ac:dyDescent="0.2">
      <c r="A527" s="184"/>
      <c r="B527" s="184"/>
      <c r="C527" s="184"/>
      <c r="D527" s="184"/>
      <c r="E527" s="184"/>
      <c r="F527" s="186"/>
      <c r="G527" s="234"/>
      <c r="H527" s="184"/>
      <c r="I527" s="184"/>
      <c r="J527" s="186"/>
      <c r="K527" s="184"/>
    </row>
    <row r="528" spans="1:11" x14ac:dyDescent="0.2">
      <c r="A528" s="184"/>
      <c r="B528" s="184"/>
      <c r="C528" s="184"/>
      <c r="D528" s="184"/>
      <c r="E528" s="184"/>
      <c r="F528" s="186"/>
      <c r="G528" s="234"/>
      <c r="H528" s="184"/>
      <c r="I528" s="184"/>
      <c r="J528" s="186"/>
      <c r="K528" s="184"/>
    </row>
    <row r="529" spans="1:11" x14ac:dyDescent="0.2">
      <c r="A529" s="184"/>
      <c r="B529" s="184"/>
      <c r="C529" s="184"/>
      <c r="D529" s="184"/>
      <c r="E529" s="184"/>
      <c r="F529" s="186"/>
      <c r="G529" s="234"/>
      <c r="H529" s="184"/>
      <c r="I529" s="184"/>
      <c r="J529" s="186"/>
      <c r="K529" s="184"/>
    </row>
    <row r="530" spans="1:11" x14ac:dyDescent="0.2">
      <c r="A530" s="184"/>
      <c r="B530" s="184"/>
      <c r="C530" s="184"/>
      <c r="D530" s="184"/>
      <c r="E530" s="184"/>
      <c r="F530" s="186"/>
      <c r="G530" s="234"/>
      <c r="H530" s="184"/>
      <c r="I530" s="184"/>
      <c r="J530" s="186"/>
      <c r="K530" s="184"/>
    </row>
    <row r="531" spans="1:11" x14ac:dyDescent="0.2">
      <c r="A531" s="184"/>
      <c r="B531" s="184"/>
      <c r="C531" s="184"/>
      <c r="D531" s="184"/>
      <c r="E531" s="184"/>
      <c r="F531" s="186"/>
      <c r="G531" s="234"/>
      <c r="H531" s="184"/>
      <c r="I531" s="184"/>
      <c r="J531" s="186"/>
      <c r="K531" s="184"/>
    </row>
    <row r="532" spans="1:11" x14ac:dyDescent="0.2">
      <c r="A532" s="184"/>
      <c r="B532" s="184"/>
      <c r="C532" s="184"/>
      <c r="D532" s="184"/>
      <c r="E532" s="184"/>
      <c r="F532" s="186"/>
      <c r="G532" s="234"/>
      <c r="H532" s="184"/>
      <c r="I532" s="184"/>
      <c r="J532" s="186"/>
      <c r="K532" s="184"/>
    </row>
    <row r="533" spans="1:11" x14ac:dyDescent="0.2">
      <c r="A533" s="184"/>
      <c r="B533" s="184"/>
      <c r="C533" s="184"/>
      <c r="D533" s="184"/>
      <c r="E533" s="184"/>
      <c r="F533" s="186"/>
      <c r="G533" s="234"/>
      <c r="H533" s="184"/>
      <c r="I533" s="184"/>
      <c r="J533" s="186"/>
      <c r="K533" s="184"/>
    </row>
    <row r="534" spans="1:11" x14ac:dyDescent="0.2">
      <c r="A534" s="184"/>
      <c r="B534" s="184"/>
      <c r="C534" s="184"/>
      <c r="D534" s="184"/>
      <c r="E534" s="184"/>
      <c r="F534" s="186"/>
      <c r="G534" s="234"/>
      <c r="H534" s="184"/>
      <c r="I534" s="184"/>
      <c r="J534" s="186"/>
      <c r="K534" s="184"/>
    </row>
    <row r="535" spans="1:11" x14ac:dyDescent="0.2">
      <c r="A535" s="184"/>
      <c r="B535" s="184"/>
      <c r="C535" s="184"/>
      <c r="D535" s="184"/>
      <c r="E535" s="184"/>
      <c r="F535" s="186"/>
      <c r="G535" s="234"/>
      <c r="H535" s="184"/>
      <c r="I535" s="184"/>
      <c r="J535" s="186"/>
      <c r="K535" s="184"/>
    </row>
    <row r="536" spans="1:11" x14ac:dyDescent="0.2">
      <c r="A536" s="184"/>
      <c r="B536" s="184"/>
      <c r="C536" s="184"/>
      <c r="D536" s="184"/>
      <c r="E536" s="184"/>
      <c r="F536" s="186"/>
      <c r="G536" s="234"/>
      <c r="H536" s="184"/>
      <c r="I536" s="184"/>
      <c r="J536" s="186"/>
      <c r="K536" s="184"/>
    </row>
    <row r="537" spans="1:11" x14ac:dyDescent="0.2">
      <c r="A537" s="184"/>
      <c r="B537" s="184"/>
      <c r="C537" s="184"/>
      <c r="D537" s="184"/>
      <c r="E537" s="184"/>
      <c r="F537" s="186"/>
      <c r="G537" s="234"/>
      <c r="H537" s="184"/>
      <c r="I537" s="184"/>
      <c r="J537" s="186"/>
      <c r="K537" s="184"/>
    </row>
    <row r="538" spans="1:11" x14ac:dyDescent="0.2">
      <c r="A538" s="184"/>
      <c r="B538" s="184"/>
      <c r="C538" s="184"/>
      <c r="D538" s="184"/>
      <c r="E538" s="184"/>
      <c r="F538" s="186"/>
      <c r="G538" s="234"/>
      <c r="H538" s="184"/>
      <c r="I538" s="184"/>
      <c r="J538" s="186"/>
      <c r="K538" s="184"/>
    </row>
    <row r="539" spans="1:11" x14ac:dyDescent="0.2">
      <c r="A539" s="184"/>
      <c r="B539" s="184"/>
      <c r="C539" s="184"/>
      <c r="D539" s="184"/>
      <c r="E539" s="184"/>
      <c r="F539" s="186"/>
      <c r="G539" s="234"/>
      <c r="H539" s="184"/>
      <c r="I539" s="184"/>
      <c r="J539" s="186"/>
      <c r="K539" s="184"/>
    </row>
    <row r="540" spans="1:11" x14ac:dyDescent="0.2">
      <c r="A540" s="184"/>
      <c r="B540" s="184"/>
      <c r="C540" s="184"/>
      <c r="D540" s="184"/>
      <c r="E540" s="184"/>
      <c r="F540" s="186"/>
      <c r="G540" s="234"/>
      <c r="H540" s="184"/>
      <c r="I540" s="184"/>
      <c r="J540" s="186"/>
      <c r="K540" s="184"/>
    </row>
    <row r="541" spans="1:11" x14ac:dyDescent="0.2">
      <c r="A541" s="184"/>
      <c r="B541" s="184"/>
      <c r="C541" s="184"/>
      <c r="D541" s="184"/>
      <c r="E541" s="184"/>
      <c r="F541" s="186"/>
      <c r="G541" s="234"/>
      <c r="H541" s="184"/>
      <c r="I541" s="184"/>
      <c r="J541" s="186"/>
      <c r="K541" s="184"/>
    </row>
    <row r="542" spans="1:11" x14ac:dyDescent="0.2">
      <c r="A542" s="184"/>
      <c r="B542" s="184"/>
      <c r="C542" s="184"/>
      <c r="D542" s="184"/>
      <c r="E542" s="184"/>
      <c r="F542" s="186"/>
      <c r="G542" s="234"/>
      <c r="H542" s="184"/>
      <c r="I542" s="184"/>
      <c r="J542" s="186"/>
      <c r="K542" s="184"/>
    </row>
    <row r="543" spans="1:11" x14ac:dyDescent="0.2">
      <c r="A543" s="184"/>
      <c r="B543" s="184"/>
      <c r="C543" s="184"/>
      <c r="D543" s="184"/>
      <c r="E543" s="184"/>
      <c r="F543" s="186"/>
      <c r="G543" s="234"/>
      <c r="H543" s="184"/>
      <c r="I543" s="184"/>
      <c r="J543" s="186"/>
      <c r="K543" s="184"/>
    </row>
    <row r="544" spans="1:11" x14ac:dyDescent="0.2">
      <c r="A544" s="184"/>
      <c r="B544" s="184"/>
      <c r="C544" s="184"/>
      <c r="D544" s="184"/>
      <c r="E544" s="184"/>
      <c r="F544" s="186"/>
      <c r="G544" s="234"/>
      <c r="H544" s="184"/>
      <c r="I544" s="184"/>
      <c r="J544" s="186"/>
      <c r="K544" s="184"/>
    </row>
    <row r="545" spans="1:11" x14ac:dyDescent="0.2">
      <c r="A545" s="184"/>
      <c r="B545" s="184"/>
      <c r="C545" s="184"/>
      <c r="D545" s="184"/>
      <c r="E545" s="184"/>
      <c r="F545" s="186"/>
      <c r="G545" s="234"/>
      <c r="H545" s="184"/>
      <c r="I545" s="184"/>
      <c r="J545" s="186"/>
      <c r="K545" s="184"/>
    </row>
    <row r="546" spans="1:11" x14ac:dyDescent="0.2">
      <c r="A546" s="184"/>
      <c r="B546" s="184"/>
      <c r="C546" s="184"/>
      <c r="D546" s="184"/>
      <c r="E546" s="184"/>
      <c r="F546" s="186"/>
      <c r="G546" s="234"/>
      <c r="H546" s="184"/>
      <c r="I546" s="184"/>
      <c r="J546" s="186"/>
      <c r="K546" s="184"/>
    </row>
    <row r="547" spans="1:11" x14ac:dyDescent="0.2">
      <c r="A547" s="184"/>
      <c r="B547" s="184"/>
      <c r="C547" s="184"/>
      <c r="D547" s="184"/>
      <c r="E547" s="184"/>
      <c r="F547" s="186"/>
      <c r="G547" s="234"/>
      <c r="H547" s="184"/>
      <c r="I547" s="184"/>
      <c r="J547" s="186"/>
      <c r="K547" s="184"/>
    </row>
    <row r="548" spans="1:11" x14ac:dyDescent="0.2">
      <c r="A548" s="184"/>
      <c r="B548" s="184"/>
      <c r="C548" s="184"/>
      <c r="D548" s="184"/>
      <c r="E548" s="184"/>
      <c r="F548" s="186"/>
      <c r="G548" s="234"/>
      <c r="H548" s="184"/>
      <c r="I548" s="184"/>
      <c r="J548" s="186"/>
      <c r="K548" s="184"/>
    </row>
    <row r="549" spans="1:11" x14ac:dyDescent="0.2">
      <c r="A549" s="184"/>
      <c r="B549" s="184"/>
      <c r="C549" s="184"/>
      <c r="D549" s="184"/>
      <c r="E549" s="184"/>
      <c r="F549" s="186"/>
      <c r="G549" s="234"/>
      <c r="H549" s="184"/>
      <c r="I549" s="184"/>
      <c r="J549" s="186"/>
      <c r="K549" s="184"/>
    </row>
    <row r="550" spans="1:11" x14ac:dyDescent="0.2">
      <c r="A550" s="184"/>
      <c r="B550" s="184"/>
      <c r="C550" s="184"/>
      <c r="D550" s="184"/>
      <c r="E550" s="184"/>
      <c r="F550" s="186"/>
      <c r="G550" s="234"/>
      <c r="H550" s="184"/>
      <c r="I550" s="184"/>
      <c r="J550" s="186"/>
      <c r="K550" s="184"/>
    </row>
    <row r="551" spans="1:11" x14ac:dyDescent="0.2">
      <c r="A551" s="184"/>
      <c r="B551" s="184"/>
      <c r="C551" s="184"/>
      <c r="D551" s="184"/>
      <c r="E551" s="184"/>
      <c r="F551" s="186"/>
      <c r="G551" s="234"/>
      <c r="H551" s="184"/>
      <c r="I551" s="184"/>
      <c r="J551" s="186"/>
      <c r="K551" s="184"/>
    </row>
    <row r="552" spans="1:11" x14ac:dyDescent="0.2">
      <c r="A552" s="184"/>
      <c r="B552" s="184"/>
      <c r="C552" s="184"/>
      <c r="D552" s="184"/>
      <c r="E552" s="184"/>
      <c r="F552" s="186"/>
      <c r="G552" s="234"/>
      <c r="H552" s="184"/>
      <c r="I552" s="184"/>
      <c r="J552" s="186"/>
      <c r="K552" s="184"/>
    </row>
    <row r="553" spans="1:11" x14ac:dyDescent="0.2">
      <c r="A553" s="184"/>
      <c r="B553" s="184"/>
      <c r="C553" s="184"/>
      <c r="D553" s="184"/>
      <c r="E553" s="184"/>
      <c r="F553" s="186"/>
      <c r="G553" s="234"/>
      <c r="H553" s="184"/>
      <c r="I553" s="184"/>
      <c r="J553" s="186"/>
      <c r="K553" s="184"/>
    </row>
    <row r="554" spans="1:11" x14ac:dyDescent="0.2">
      <c r="A554" s="184"/>
      <c r="B554" s="184"/>
      <c r="C554" s="184"/>
      <c r="D554" s="184"/>
      <c r="E554" s="184"/>
      <c r="F554" s="186"/>
      <c r="G554" s="234"/>
      <c r="H554" s="184"/>
      <c r="I554" s="184"/>
      <c r="J554" s="186"/>
      <c r="K554" s="184"/>
    </row>
    <row r="555" spans="1:11" x14ac:dyDescent="0.2">
      <c r="A555" s="184"/>
      <c r="B555" s="184"/>
      <c r="C555" s="184"/>
      <c r="D555" s="184"/>
      <c r="E555" s="184"/>
      <c r="F555" s="186"/>
      <c r="G555" s="234"/>
      <c r="H555" s="184"/>
      <c r="I555" s="184"/>
      <c r="J555" s="186"/>
      <c r="K555" s="184"/>
    </row>
    <row r="556" spans="1:11" x14ac:dyDescent="0.2">
      <c r="A556" s="184"/>
      <c r="B556" s="184"/>
      <c r="C556" s="184"/>
      <c r="D556" s="184"/>
      <c r="E556" s="184"/>
      <c r="F556" s="186"/>
      <c r="G556" s="234"/>
      <c r="H556" s="184"/>
      <c r="I556" s="184"/>
      <c r="J556" s="186"/>
      <c r="K556" s="184"/>
    </row>
    <row r="557" spans="1:11" x14ac:dyDescent="0.2">
      <c r="A557" s="184"/>
      <c r="B557" s="184"/>
      <c r="C557" s="184"/>
      <c r="D557" s="184"/>
      <c r="E557" s="184"/>
      <c r="F557" s="186"/>
      <c r="G557" s="234"/>
      <c r="H557" s="184"/>
      <c r="I557" s="184"/>
      <c r="J557" s="186"/>
      <c r="K557" s="184"/>
    </row>
    <row r="558" spans="1:11" x14ac:dyDescent="0.2">
      <c r="A558" s="184"/>
      <c r="B558" s="184"/>
      <c r="C558" s="184"/>
      <c r="D558" s="184"/>
      <c r="E558" s="184"/>
      <c r="F558" s="186"/>
      <c r="G558" s="234"/>
      <c r="H558" s="184"/>
      <c r="I558" s="184"/>
      <c r="J558" s="186"/>
      <c r="K558" s="184"/>
    </row>
    <row r="559" spans="1:11" x14ac:dyDescent="0.2">
      <c r="A559" s="184"/>
      <c r="B559" s="184"/>
      <c r="C559" s="184"/>
      <c r="D559" s="184"/>
      <c r="E559" s="184"/>
      <c r="F559" s="186"/>
      <c r="G559" s="234"/>
      <c r="H559" s="184"/>
      <c r="I559" s="184"/>
      <c r="J559" s="186"/>
      <c r="K559" s="184"/>
    </row>
    <row r="560" spans="1:11" x14ac:dyDescent="0.2">
      <c r="A560" s="184"/>
      <c r="B560" s="184"/>
      <c r="C560" s="184"/>
      <c r="D560" s="184"/>
      <c r="E560" s="184"/>
      <c r="F560" s="186"/>
      <c r="G560" s="234"/>
      <c r="H560" s="184"/>
      <c r="I560" s="184"/>
      <c r="J560" s="186"/>
      <c r="K560" s="184"/>
    </row>
    <row r="561" spans="1:11" x14ac:dyDescent="0.2">
      <c r="A561" s="184"/>
      <c r="B561" s="184"/>
      <c r="C561" s="184"/>
      <c r="D561" s="184"/>
      <c r="E561" s="184"/>
      <c r="F561" s="186"/>
      <c r="G561" s="234"/>
      <c r="H561" s="184"/>
      <c r="I561" s="184"/>
      <c r="J561" s="186"/>
      <c r="K561" s="184"/>
    </row>
    <row r="562" spans="1:11" x14ac:dyDescent="0.2">
      <c r="A562" s="184"/>
      <c r="B562" s="184"/>
      <c r="C562" s="184"/>
      <c r="D562" s="184"/>
      <c r="E562" s="184"/>
      <c r="F562" s="186"/>
      <c r="G562" s="234"/>
      <c r="H562" s="184"/>
      <c r="I562" s="184"/>
      <c r="J562" s="186"/>
      <c r="K562" s="184"/>
    </row>
    <row r="563" spans="1:11" x14ac:dyDescent="0.2">
      <c r="A563" s="184"/>
      <c r="B563" s="184"/>
      <c r="C563" s="184"/>
      <c r="D563" s="184"/>
      <c r="E563" s="184"/>
      <c r="F563" s="186"/>
      <c r="G563" s="234"/>
      <c r="H563" s="184"/>
      <c r="I563" s="184"/>
      <c r="J563" s="186"/>
      <c r="K563" s="184"/>
    </row>
    <row r="564" spans="1:11" x14ac:dyDescent="0.2">
      <c r="A564" s="184"/>
      <c r="B564" s="184"/>
      <c r="C564" s="184"/>
      <c r="D564" s="184"/>
      <c r="E564" s="184"/>
      <c r="F564" s="186"/>
      <c r="G564" s="234"/>
      <c r="H564" s="184"/>
      <c r="I564" s="184"/>
      <c r="J564" s="186"/>
      <c r="K564" s="184"/>
    </row>
    <row r="565" spans="1:11" x14ac:dyDescent="0.2">
      <c r="A565" s="184"/>
      <c r="B565" s="184"/>
      <c r="C565" s="184"/>
      <c r="D565" s="184"/>
      <c r="E565" s="184"/>
      <c r="F565" s="186"/>
      <c r="G565" s="234"/>
      <c r="H565" s="184"/>
      <c r="I565" s="184"/>
      <c r="J565" s="186"/>
      <c r="K565" s="184"/>
    </row>
    <row r="566" spans="1:11" x14ac:dyDescent="0.2">
      <c r="A566" s="184"/>
      <c r="B566" s="184"/>
      <c r="C566" s="184"/>
      <c r="D566" s="184"/>
      <c r="E566" s="184"/>
      <c r="F566" s="186"/>
      <c r="G566" s="234"/>
      <c r="H566" s="184"/>
      <c r="I566" s="184"/>
      <c r="J566" s="186"/>
      <c r="K566" s="184"/>
    </row>
    <row r="567" spans="1:11" x14ac:dyDescent="0.2">
      <c r="A567" s="184"/>
      <c r="B567" s="184"/>
      <c r="C567" s="184"/>
      <c r="D567" s="184"/>
      <c r="E567" s="184"/>
      <c r="F567" s="186"/>
      <c r="G567" s="234"/>
      <c r="H567" s="184"/>
      <c r="I567" s="184"/>
      <c r="J567" s="186"/>
      <c r="K567" s="184"/>
    </row>
    <row r="568" spans="1:11" x14ac:dyDescent="0.2">
      <c r="A568" s="184"/>
      <c r="B568" s="184"/>
      <c r="C568" s="184"/>
      <c r="D568" s="184"/>
      <c r="E568" s="184"/>
      <c r="F568" s="186"/>
      <c r="G568" s="234"/>
      <c r="H568" s="184"/>
      <c r="I568" s="184"/>
      <c r="J568" s="186"/>
      <c r="K568" s="184"/>
    </row>
    <row r="569" spans="1:11" x14ac:dyDescent="0.2">
      <c r="A569" s="184"/>
      <c r="B569" s="184"/>
      <c r="C569" s="184"/>
      <c r="D569" s="184"/>
      <c r="E569" s="184"/>
      <c r="F569" s="186"/>
      <c r="G569" s="234"/>
      <c r="H569" s="184"/>
      <c r="I569" s="184"/>
      <c r="J569" s="186"/>
      <c r="K569" s="184"/>
    </row>
    <row r="570" spans="1:11" x14ac:dyDescent="0.2">
      <c r="A570" s="184"/>
      <c r="B570" s="184"/>
      <c r="C570" s="184"/>
      <c r="D570" s="184"/>
      <c r="E570" s="184"/>
      <c r="F570" s="186"/>
      <c r="G570" s="234"/>
      <c r="H570" s="184"/>
      <c r="I570" s="184"/>
      <c r="J570" s="186"/>
      <c r="K570" s="184"/>
    </row>
    <row r="571" spans="1:11" x14ac:dyDescent="0.2">
      <c r="A571" s="184"/>
      <c r="B571" s="184"/>
      <c r="C571" s="184"/>
      <c r="D571" s="184"/>
      <c r="E571" s="184"/>
      <c r="F571" s="186"/>
      <c r="G571" s="234"/>
      <c r="H571" s="184"/>
      <c r="I571" s="184"/>
      <c r="J571" s="186"/>
      <c r="K571" s="184"/>
    </row>
    <row r="572" spans="1:11" x14ac:dyDescent="0.2">
      <c r="A572" s="184"/>
      <c r="B572" s="184"/>
      <c r="C572" s="184"/>
      <c r="D572" s="184"/>
      <c r="E572" s="184"/>
      <c r="F572" s="186"/>
      <c r="G572" s="234"/>
      <c r="H572" s="184"/>
      <c r="I572" s="184"/>
      <c r="J572" s="186"/>
      <c r="K572" s="184"/>
    </row>
    <row r="573" spans="1:11" x14ac:dyDescent="0.2">
      <c r="A573" s="184"/>
      <c r="B573" s="184"/>
      <c r="C573" s="184"/>
      <c r="D573" s="184"/>
      <c r="E573" s="184"/>
      <c r="F573" s="186"/>
      <c r="G573" s="234"/>
      <c r="H573" s="184"/>
      <c r="I573" s="184"/>
      <c r="J573" s="186"/>
      <c r="K573" s="184"/>
    </row>
    <row r="574" spans="1:11" x14ac:dyDescent="0.2">
      <c r="A574" s="184"/>
      <c r="B574" s="184"/>
      <c r="C574" s="184"/>
      <c r="D574" s="184"/>
      <c r="E574" s="184"/>
      <c r="F574" s="186"/>
      <c r="G574" s="234"/>
      <c r="H574" s="184"/>
      <c r="I574" s="184"/>
      <c r="J574" s="186"/>
      <c r="K574" s="184"/>
    </row>
    <row r="575" spans="1:11" x14ac:dyDescent="0.2">
      <c r="A575" s="184"/>
      <c r="B575" s="184"/>
      <c r="C575" s="184"/>
      <c r="D575" s="184"/>
      <c r="E575" s="184"/>
      <c r="F575" s="186"/>
      <c r="G575" s="234"/>
      <c r="H575" s="184"/>
      <c r="I575" s="184"/>
      <c r="J575" s="186"/>
      <c r="K575" s="184"/>
    </row>
    <row r="576" spans="1:11" x14ac:dyDescent="0.2">
      <c r="A576" s="184"/>
      <c r="B576" s="184"/>
      <c r="C576" s="184"/>
      <c r="D576" s="184"/>
      <c r="E576" s="184"/>
      <c r="F576" s="186"/>
      <c r="G576" s="234"/>
      <c r="H576" s="184"/>
      <c r="I576" s="184"/>
      <c r="J576" s="186"/>
      <c r="K576" s="184"/>
    </row>
    <row r="577" spans="1:11" x14ac:dyDescent="0.2">
      <c r="A577" s="184"/>
      <c r="B577" s="184"/>
      <c r="C577" s="184"/>
      <c r="D577" s="184"/>
      <c r="E577" s="184"/>
      <c r="F577" s="186"/>
      <c r="G577" s="234"/>
      <c r="H577" s="184"/>
      <c r="I577" s="184"/>
      <c r="J577" s="186"/>
      <c r="K577" s="184"/>
    </row>
    <row r="578" spans="1:11" x14ac:dyDescent="0.2">
      <c r="A578" s="184"/>
      <c r="B578" s="184"/>
      <c r="C578" s="184"/>
      <c r="D578" s="184"/>
      <c r="E578" s="184"/>
      <c r="F578" s="186"/>
      <c r="G578" s="234"/>
      <c r="H578" s="184"/>
      <c r="I578" s="184"/>
      <c r="J578" s="186"/>
      <c r="K578" s="184"/>
    </row>
    <row r="579" spans="1:11" x14ac:dyDescent="0.2">
      <c r="A579" s="184"/>
      <c r="B579" s="184"/>
      <c r="C579" s="184"/>
      <c r="D579" s="184"/>
      <c r="E579" s="184"/>
      <c r="F579" s="186"/>
      <c r="G579" s="234"/>
      <c r="H579" s="184"/>
      <c r="I579" s="184"/>
      <c r="J579" s="186"/>
      <c r="K579" s="184"/>
    </row>
    <row r="580" spans="1:11" x14ac:dyDescent="0.2">
      <c r="A580" s="184"/>
      <c r="B580" s="184"/>
      <c r="C580" s="184"/>
      <c r="D580" s="184"/>
      <c r="E580" s="184"/>
      <c r="F580" s="186"/>
      <c r="G580" s="234"/>
      <c r="H580" s="184"/>
      <c r="I580" s="184"/>
      <c r="J580" s="186"/>
      <c r="K580" s="184"/>
    </row>
    <row r="581" spans="1:11" x14ac:dyDescent="0.2">
      <c r="A581" s="184"/>
      <c r="B581" s="184"/>
      <c r="C581" s="184"/>
      <c r="D581" s="184"/>
      <c r="E581" s="184"/>
      <c r="F581" s="186"/>
      <c r="G581" s="234"/>
      <c r="H581" s="184"/>
      <c r="I581" s="184"/>
      <c r="J581" s="186"/>
      <c r="K581" s="184"/>
    </row>
    <row r="582" spans="1:11" x14ac:dyDescent="0.2">
      <c r="A582" s="184"/>
      <c r="B582" s="184"/>
      <c r="C582" s="184"/>
      <c r="D582" s="184"/>
      <c r="E582" s="184"/>
      <c r="F582" s="186"/>
      <c r="G582" s="234"/>
      <c r="H582" s="184"/>
      <c r="I582" s="184"/>
      <c r="J582" s="186"/>
      <c r="K582" s="184"/>
    </row>
    <row r="583" spans="1:11" x14ac:dyDescent="0.2">
      <c r="A583" s="184"/>
      <c r="B583" s="184"/>
      <c r="C583" s="184"/>
      <c r="D583" s="184"/>
      <c r="E583" s="184"/>
      <c r="F583" s="186"/>
      <c r="G583" s="234"/>
      <c r="H583" s="184"/>
      <c r="I583" s="184"/>
      <c r="J583" s="186"/>
      <c r="K583" s="184"/>
    </row>
    <row r="584" spans="1:11" x14ac:dyDescent="0.2">
      <c r="A584" s="184"/>
      <c r="B584" s="184"/>
      <c r="C584" s="184"/>
      <c r="D584" s="184"/>
      <c r="E584" s="184"/>
      <c r="F584" s="186"/>
      <c r="G584" s="234"/>
      <c r="H584" s="184"/>
      <c r="I584" s="184"/>
      <c r="J584" s="186"/>
      <c r="K584" s="184"/>
    </row>
    <row r="585" spans="1:11" x14ac:dyDescent="0.2">
      <c r="A585" s="184"/>
      <c r="B585" s="184"/>
      <c r="C585" s="184"/>
      <c r="D585" s="184"/>
      <c r="E585" s="184"/>
      <c r="F585" s="186"/>
      <c r="G585" s="234"/>
      <c r="H585" s="184"/>
      <c r="I585" s="184"/>
      <c r="J585" s="186"/>
      <c r="K585" s="184"/>
    </row>
    <row r="586" spans="1:11" x14ac:dyDescent="0.2">
      <c r="A586" s="184"/>
      <c r="B586" s="184"/>
      <c r="C586" s="184"/>
      <c r="D586" s="184"/>
      <c r="E586" s="184"/>
      <c r="F586" s="186"/>
      <c r="G586" s="234"/>
      <c r="H586" s="184"/>
      <c r="I586" s="184"/>
      <c r="J586" s="186"/>
      <c r="K586" s="184"/>
    </row>
    <row r="587" spans="1:11" x14ac:dyDescent="0.2">
      <c r="A587" s="184"/>
      <c r="B587" s="184"/>
      <c r="C587" s="184"/>
      <c r="D587" s="184"/>
      <c r="E587" s="184"/>
      <c r="F587" s="186"/>
      <c r="G587" s="234"/>
      <c r="H587" s="184"/>
      <c r="I587" s="184"/>
      <c r="J587" s="186"/>
      <c r="K587" s="184"/>
    </row>
    <row r="588" spans="1:11" x14ac:dyDescent="0.2">
      <c r="A588" s="184"/>
      <c r="B588" s="184"/>
      <c r="C588" s="184"/>
      <c r="D588" s="184"/>
      <c r="E588" s="184"/>
      <c r="F588" s="186"/>
      <c r="G588" s="234"/>
      <c r="H588" s="184"/>
      <c r="I588" s="184"/>
      <c r="J588" s="186"/>
      <c r="K588" s="184"/>
    </row>
    <row r="589" spans="1:11" x14ac:dyDescent="0.2">
      <c r="A589" s="184"/>
      <c r="B589" s="184"/>
      <c r="C589" s="184"/>
      <c r="D589" s="184"/>
      <c r="E589" s="184"/>
      <c r="F589" s="186"/>
      <c r="G589" s="234"/>
      <c r="H589" s="184"/>
      <c r="I589" s="184"/>
      <c r="J589" s="186"/>
      <c r="K589" s="184"/>
    </row>
    <row r="590" spans="1:11" x14ac:dyDescent="0.2">
      <c r="A590" s="184"/>
      <c r="B590" s="184"/>
      <c r="C590" s="184"/>
      <c r="D590" s="184"/>
      <c r="E590" s="184"/>
      <c r="F590" s="186"/>
      <c r="G590" s="234"/>
      <c r="H590" s="184"/>
      <c r="I590" s="184"/>
      <c r="J590" s="186"/>
      <c r="K590" s="184"/>
    </row>
    <row r="591" spans="1:11" x14ac:dyDescent="0.2">
      <c r="A591" s="184"/>
      <c r="B591" s="184"/>
      <c r="C591" s="184"/>
      <c r="D591" s="184"/>
      <c r="E591" s="184"/>
      <c r="F591" s="186"/>
      <c r="G591" s="234"/>
      <c r="H591" s="184"/>
      <c r="I591" s="184"/>
      <c r="J591" s="186"/>
      <c r="K591" s="184"/>
    </row>
    <row r="592" spans="1:11" x14ac:dyDescent="0.2">
      <c r="A592" s="184"/>
      <c r="B592" s="184"/>
      <c r="C592" s="184"/>
      <c r="D592" s="184"/>
      <c r="E592" s="184"/>
      <c r="F592" s="186"/>
      <c r="G592" s="234"/>
      <c r="H592" s="184"/>
      <c r="I592" s="184"/>
      <c r="J592" s="186"/>
      <c r="K592" s="184"/>
    </row>
    <row r="593" spans="1:11" x14ac:dyDescent="0.2">
      <c r="A593" s="184"/>
      <c r="B593" s="184"/>
      <c r="C593" s="184"/>
      <c r="D593" s="184"/>
      <c r="E593" s="184"/>
      <c r="F593" s="186"/>
      <c r="G593" s="234"/>
      <c r="H593" s="184"/>
      <c r="I593" s="184"/>
      <c r="J593" s="186"/>
      <c r="K593" s="184"/>
    </row>
    <row r="594" spans="1:11" x14ac:dyDescent="0.2">
      <c r="A594" s="184"/>
      <c r="B594" s="184"/>
      <c r="C594" s="184"/>
      <c r="D594" s="184"/>
      <c r="E594" s="184"/>
      <c r="F594" s="186"/>
      <c r="G594" s="234"/>
      <c r="H594" s="184"/>
      <c r="I594" s="184"/>
      <c r="J594" s="186"/>
      <c r="K594" s="184"/>
    </row>
    <row r="595" spans="1:11" x14ac:dyDescent="0.2">
      <c r="A595" s="184"/>
      <c r="B595" s="184"/>
      <c r="C595" s="184"/>
      <c r="D595" s="184"/>
      <c r="E595" s="184"/>
      <c r="F595" s="186"/>
      <c r="G595" s="234"/>
      <c r="H595" s="184"/>
      <c r="I595" s="184"/>
      <c r="J595" s="186"/>
      <c r="K595" s="184"/>
    </row>
    <row r="596" spans="1:11" x14ac:dyDescent="0.2">
      <c r="A596" s="184"/>
      <c r="B596" s="184"/>
      <c r="C596" s="184"/>
      <c r="D596" s="184"/>
      <c r="E596" s="184"/>
      <c r="F596" s="186"/>
      <c r="G596" s="234"/>
      <c r="H596" s="184"/>
      <c r="I596" s="184"/>
      <c r="J596" s="186"/>
      <c r="K596" s="184"/>
    </row>
    <row r="597" spans="1:11" x14ac:dyDescent="0.2">
      <c r="A597" s="184"/>
      <c r="B597" s="184"/>
      <c r="C597" s="184"/>
      <c r="D597" s="184"/>
      <c r="E597" s="184"/>
      <c r="F597" s="186"/>
      <c r="G597" s="234"/>
      <c r="H597" s="184"/>
      <c r="I597" s="184"/>
      <c r="J597" s="186"/>
      <c r="K597" s="184"/>
    </row>
    <row r="598" spans="1:11" x14ac:dyDescent="0.2">
      <c r="A598" s="184"/>
      <c r="B598" s="184"/>
      <c r="C598" s="184"/>
      <c r="D598" s="184"/>
      <c r="E598" s="184"/>
      <c r="F598" s="186"/>
      <c r="G598" s="234"/>
      <c r="H598" s="184"/>
      <c r="I598" s="184"/>
      <c r="J598" s="186"/>
      <c r="K598" s="184"/>
    </row>
    <row r="599" spans="1:11" x14ac:dyDescent="0.2">
      <c r="A599" s="184"/>
      <c r="B599" s="184"/>
      <c r="C599" s="184"/>
      <c r="D599" s="184"/>
      <c r="E599" s="184"/>
      <c r="F599" s="186"/>
      <c r="G599" s="234"/>
      <c r="H599" s="184"/>
      <c r="I599" s="184"/>
      <c r="J599" s="186"/>
      <c r="K599" s="184"/>
    </row>
    <row r="600" spans="1:11" x14ac:dyDescent="0.2">
      <c r="A600" s="184"/>
      <c r="B600" s="184"/>
      <c r="C600" s="184"/>
      <c r="D600" s="184"/>
      <c r="E600" s="184"/>
      <c r="F600" s="186"/>
      <c r="G600" s="234"/>
      <c r="H600" s="184"/>
      <c r="I600" s="184"/>
      <c r="J600" s="186"/>
      <c r="K600" s="184"/>
    </row>
    <row r="601" spans="1:11" x14ac:dyDescent="0.2">
      <c r="A601" s="184"/>
      <c r="B601" s="184"/>
      <c r="C601" s="184"/>
      <c r="D601" s="184"/>
      <c r="E601" s="184"/>
      <c r="F601" s="186"/>
      <c r="G601" s="234"/>
      <c r="H601" s="184"/>
      <c r="I601" s="184"/>
      <c r="J601" s="186"/>
      <c r="K601" s="184"/>
    </row>
    <row r="602" spans="1:11" x14ac:dyDescent="0.2">
      <c r="A602" s="184"/>
      <c r="B602" s="184"/>
      <c r="C602" s="184"/>
      <c r="D602" s="184"/>
      <c r="E602" s="184"/>
      <c r="F602" s="186"/>
      <c r="G602" s="234"/>
      <c r="H602" s="184"/>
      <c r="I602" s="184"/>
      <c r="J602" s="186"/>
      <c r="K602" s="184"/>
    </row>
    <row r="603" spans="1:11" x14ac:dyDescent="0.2">
      <c r="A603" s="184"/>
      <c r="B603" s="184"/>
      <c r="C603" s="184"/>
      <c r="D603" s="184"/>
      <c r="E603" s="184"/>
      <c r="F603" s="186"/>
      <c r="G603" s="234"/>
      <c r="H603" s="184"/>
      <c r="I603" s="184"/>
      <c r="J603" s="186"/>
      <c r="K603" s="184"/>
    </row>
    <row r="604" spans="1:11" x14ac:dyDescent="0.2">
      <c r="A604" s="184"/>
      <c r="B604" s="184"/>
      <c r="C604" s="184"/>
      <c r="D604" s="184"/>
      <c r="E604" s="184"/>
      <c r="F604" s="186"/>
      <c r="G604" s="234"/>
      <c r="H604" s="184"/>
      <c r="I604" s="184"/>
      <c r="J604" s="186"/>
      <c r="K604" s="184"/>
    </row>
    <row r="605" spans="1:11" x14ac:dyDescent="0.2">
      <c r="A605" s="184"/>
      <c r="B605" s="184"/>
      <c r="C605" s="184"/>
      <c r="D605" s="184"/>
      <c r="E605" s="184"/>
      <c r="F605" s="186"/>
      <c r="G605" s="234"/>
      <c r="H605" s="184"/>
      <c r="I605" s="184"/>
      <c r="J605" s="186"/>
      <c r="K605" s="184"/>
    </row>
    <row r="606" spans="1:11" x14ac:dyDescent="0.2">
      <c r="A606" s="184"/>
      <c r="B606" s="184"/>
      <c r="C606" s="184"/>
      <c r="D606" s="184"/>
      <c r="E606" s="184"/>
      <c r="F606" s="186"/>
      <c r="G606" s="234"/>
      <c r="H606" s="184"/>
      <c r="I606" s="184"/>
      <c r="J606" s="186"/>
      <c r="K606" s="184"/>
    </row>
    <row r="607" spans="1:11" x14ac:dyDescent="0.2">
      <c r="A607" s="184"/>
      <c r="B607" s="184"/>
      <c r="C607" s="184"/>
      <c r="D607" s="184"/>
      <c r="E607" s="184"/>
      <c r="F607" s="186"/>
      <c r="G607" s="234"/>
      <c r="H607" s="184"/>
      <c r="I607" s="184"/>
      <c r="J607" s="186"/>
      <c r="K607" s="184"/>
    </row>
    <row r="608" spans="1:11" x14ac:dyDescent="0.2">
      <c r="A608" s="184"/>
      <c r="B608" s="184"/>
      <c r="C608" s="184"/>
      <c r="D608" s="184"/>
      <c r="E608" s="184"/>
      <c r="F608" s="186"/>
      <c r="G608" s="234"/>
      <c r="H608" s="184"/>
      <c r="I608" s="184"/>
      <c r="J608" s="186"/>
      <c r="K608" s="184"/>
    </row>
    <row r="609" spans="1:11" x14ac:dyDescent="0.2">
      <c r="A609" s="184"/>
      <c r="B609" s="184"/>
      <c r="C609" s="184"/>
      <c r="D609" s="184"/>
      <c r="E609" s="184"/>
      <c r="F609" s="186"/>
      <c r="G609" s="234"/>
      <c r="H609" s="184"/>
      <c r="I609" s="184"/>
      <c r="J609" s="186"/>
      <c r="K609" s="184"/>
    </row>
    <row r="610" spans="1:11" x14ac:dyDescent="0.2">
      <c r="A610" s="184"/>
      <c r="B610" s="184"/>
      <c r="C610" s="184"/>
      <c r="D610" s="184"/>
      <c r="E610" s="184"/>
      <c r="F610" s="186"/>
      <c r="G610" s="234"/>
      <c r="H610" s="184"/>
      <c r="I610" s="184"/>
      <c r="J610" s="186"/>
      <c r="K610" s="184"/>
    </row>
    <row r="611" spans="1:11" x14ac:dyDescent="0.2">
      <c r="A611" s="184"/>
      <c r="B611" s="184"/>
      <c r="C611" s="184"/>
      <c r="D611" s="184"/>
      <c r="E611" s="184"/>
      <c r="F611" s="186"/>
      <c r="G611" s="234"/>
      <c r="H611" s="184"/>
      <c r="I611" s="184"/>
      <c r="J611" s="186"/>
      <c r="K611" s="184"/>
    </row>
    <row r="612" spans="1:11" x14ac:dyDescent="0.2">
      <c r="A612" s="184"/>
      <c r="B612" s="184"/>
      <c r="C612" s="184"/>
      <c r="D612" s="184"/>
      <c r="E612" s="184"/>
      <c r="F612" s="186"/>
      <c r="G612" s="234"/>
      <c r="H612" s="184"/>
      <c r="I612" s="184"/>
      <c r="J612" s="186"/>
      <c r="K612" s="184"/>
    </row>
    <row r="613" spans="1:11" x14ac:dyDescent="0.2">
      <c r="A613" s="184"/>
      <c r="B613" s="184"/>
      <c r="C613" s="184"/>
      <c r="D613" s="184"/>
      <c r="E613" s="184"/>
      <c r="F613" s="186"/>
      <c r="G613" s="234"/>
      <c r="H613" s="184"/>
      <c r="I613" s="184"/>
      <c r="J613" s="186"/>
      <c r="K613" s="184"/>
    </row>
    <row r="614" spans="1:11" x14ac:dyDescent="0.2">
      <c r="A614" s="184"/>
      <c r="B614" s="184"/>
      <c r="C614" s="184"/>
      <c r="D614" s="184"/>
      <c r="E614" s="184"/>
      <c r="F614" s="186"/>
      <c r="G614" s="234"/>
      <c r="H614" s="184"/>
      <c r="I614" s="184"/>
      <c r="J614" s="186"/>
      <c r="K614" s="184"/>
    </row>
    <row r="615" spans="1:11" x14ac:dyDescent="0.2">
      <c r="A615" s="184"/>
      <c r="B615" s="184"/>
      <c r="C615" s="184"/>
      <c r="D615" s="184"/>
      <c r="E615" s="184"/>
      <c r="F615" s="186"/>
      <c r="G615" s="234"/>
      <c r="H615" s="184"/>
      <c r="I615" s="184"/>
      <c r="J615" s="186"/>
      <c r="K615" s="184"/>
    </row>
    <row r="616" spans="1:11" x14ac:dyDescent="0.2">
      <c r="A616" s="184"/>
      <c r="B616" s="184"/>
      <c r="C616" s="184"/>
      <c r="D616" s="184"/>
      <c r="E616" s="184"/>
      <c r="F616" s="186"/>
      <c r="G616" s="234"/>
      <c r="H616" s="184"/>
      <c r="I616" s="184"/>
      <c r="J616" s="186"/>
      <c r="K616" s="184"/>
    </row>
    <row r="617" spans="1:11" x14ac:dyDescent="0.2">
      <c r="A617" s="184"/>
      <c r="B617" s="184"/>
      <c r="C617" s="184"/>
      <c r="D617" s="184"/>
      <c r="E617" s="184"/>
      <c r="F617" s="186"/>
      <c r="G617" s="234"/>
      <c r="H617" s="184"/>
      <c r="I617" s="184"/>
      <c r="J617" s="186"/>
      <c r="K617" s="184"/>
    </row>
    <row r="618" spans="1:11" x14ac:dyDescent="0.2">
      <c r="A618" s="184"/>
      <c r="B618" s="184"/>
      <c r="C618" s="184"/>
      <c r="D618" s="184"/>
      <c r="E618" s="184"/>
      <c r="F618" s="186"/>
      <c r="G618" s="234"/>
      <c r="H618" s="184"/>
      <c r="I618" s="184"/>
      <c r="J618" s="186"/>
      <c r="K618" s="184"/>
    </row>
    <row r="619" spans="1:11" x14ac:dyDescent="0.2">
      <c r="A619" s="184"/>
      <c r="B619" s="184"/>
      <c r="C619" s="184"/>
      <c r="D619" s="184"/>
      <c r="E619" s="184"/>
      <c r="F619" s="186"/>
      <c r="G619" s="234"/>
      <c r="H619" s="184"/>
      <c r="I619" s="184"/>
      <c r="J619" s="186"/>
      <c r="K619" s="184"/>
    </row>
    <row r="620" spans="1:11" x14ac:dyDescent="0.2">
      <c r="A620" s="184"/>
      <c r="B620" s="184"/>
      <c r="C620" s="184"/>
      <c r="D620" s="184"/>
      <c r="E620" s="184"/>
      <c r="F620" s="186"/>
      <c r="G620" s="234"/>
      <c r="H620" s="184"/>
      <c r="I620" s="184"/>
      <c r="J620" s="186"/>
      <c r="K620" s="184"/>
    </row>
    <row r="621" spans="1:11" x14ac:dyDescent="0.2">
      <c r="A621" s="184"/>
      <c r="B621" s="184"/>
      <c r="C621" s="184"/>
      <c r="D621" s="184"/>
      <c r="E621" s="184"/>
      <c r="F621" s="186"/>
      <c r="G621" s="234"/>
      <c r="H621" s="184"/>
      <c r="I621" s="184"/>
      <c r="J621" s="186"/>
      <c r="K621" s="184"/>
    </row>
    <row r="622" spans="1:11" x14ac:dyDescent="0.2">
      <c r="A622" s="184"/>
      <c r="B622" s="184"/>
      <c r="C622" s="184"/>
      <c r="D622" s="184"/>
      <c r="E622" s="184"/>
      <c r="F622" s="186"/>
      <c r="G622" s="234"/>
      <c r="H622" s="184"/>
      <c r="I622" s="184"/>
      <c r="J622" s="186"/>
      <c r="K622" s="184"/>
    </row>
    <row r="623" spans="1:11" x14ac:dyDescent="0.2">
      <c r="A623" s="184"/>
      <c r="B623" s="184"/>
      <c r="C623" s="184"/>
      <c r="D623" s="184"/>
      <c r="E623" s="184"/>
      <c r="F623" s="186"/>
      <c r="G623" s="234"/>
      <c r="H623" s="184"/>
      <c r="I623" s="184"/>
      <c r="J623" s="186"/>
      <c r="K623" s="184"/>
    </row>
    <row r="624" spans="1:11" x14ac:dyDescent="0.2">
      <c r="A624" s="184"/>
      <c r="B624" s="184"/>
      <c r="C624" s="184"/>
      <c r="D624" s="184"/>
      <c r="E624" s="184"/>
      <c r="F624" s="186"/>
      <c r="G624" s="234"/>
      <c r="H624" s="184"/>
      <c r="I624" s="184"/>
      <c r="J624" s="186"/>
      <c r="K624" s="184"/>
    </row>
    <row r="625" spans="1:11" x14ac:dyDescent="0.2">
      <c r="A625" s="184"/>
      <c r="B625" s="184"/>
      <c r="C625" s="184"/>
      <c r="D625" s="184"/>
      <c r="E625" s="184"/>
      <c r="F625" s="186"/>
      <c r="G625" s="234"/>
      <c r="H625" s="184"/>
      <c r="I625" s="184"/>
      <c r="J625" s="186"/>
      <c r="K625" s="184"/>
    </row>
    <row r="626" spans="1:11" x14ac:dyDescent="0.2">
      <c r="A626" s="184"/>
      <c r="B626" s="184"/>
      <c r="C626" s="184"/>
      <c r="D626" s="184"/>
      <c r="E626" s="184"/>
      <c r="F626" s="186"/>
      <c r="G626" s="234"/>
      <c r="H626" s="184"/>
      <c r="I626" s="184"/>
      <c r="J626" s="186"/>
      <c r="K626" s="184"/>
    </row>
    <row r="627" spans="1:11" x14ac:dyDescent="0.2">
      <c r="A627" s="184"/>
      <c r="B627" s="184"/>
      <c r="C627" s="184"/>
      <c r="D627" s="184"/>
      <c r="E627" s="184"/>
      <c r="F627" s="186"/>
      <c r="G627" s="234"/>
      <c r="H627" s="184"/>
      <c r="I627" s="184"/>
      <c r="J627" s="186"/>
      <c r="K627" s="184"/>
    </row>
    <row r="628" spans="1:11" x14ac:dyDescent="0.2">
      <c r="A628" s="184"/>
      <c r="B628" s="184"/>
      <c r="C628" s="184"/>
      <c r="D628" s="184"/>
      <c r="E628" s="184"/>
      <c r="F628" s="186"/>
      <c r="G628" s="234"/>
      <c r="H628" s="184"/>
      <c r="I628" s="184"/>
      <c r="J628" s="186"/>
      <c r="K628" s="184"/>
    </row>
    <row r="629" spans="1:11" x14ac:dyDescent="0.2">
      <c r="A629" s="184"/>
      <c r="B629" s="184"/>
      <c r="C629" s="184"/>
      <c r="D629" s="184"/>
      <c r="E629" s="184"/>
      <c r="F629" s="186"/>
      <c r="G629" s="234"/>
      <c r="H629" s="184"/>
      <c r="I629" s="184"/>
      <c r="J629" s="186"/>
      <c r="K629" s="184"/>
    </row>
    <row r="630" spans="1:11" x14ac:dyDescent="0.2">
      <c r="A630" s="184"/>
      <c r="B630" s="184"/>
      <c r="C630" s="184"/>
      <c r="D630" s="184"/>
      <c r="E630" s="184"/>
      <c r="F630" s="186"/>
      <c r="G630" s="234"/>
      <c r="H630" s="184"/>
      <c r="I630" s="184"/>
      <c r="J630" s="186"/>
      <c r="K630" s="184"/>
    </row>
    <row r="631" spans="1:11" x14ac:dyDescent="0.2">
      <c r="A631" s="184"/>
      <c r="B631" s="184"/>
      <c r="C631" s="184"/>
      <c r="D631" s="184"/>
      <c r="E631" s="184"/>
      <c r="F631" s="186"/>
      <c r="G631" s="234"/>
      <c r="H631" s="184"/>
      <c r="I631" s="184"/>
      <c r="J631" s="186"/>
      <c r="K631" s="184"/>
    </row>
    <row r="632" spans="1:11" x14ac:dyDescent="0.2">
      <c r="A632" s="184"/>
      <c r="B632" s="184"/>
      <c r="C632" s="184"/>
      <c r="D632" s="184"/>
      <c r="E632" s="184"/>
      <c r="F632" s="186"/>
      <c r="G632" s="234"/>
      <c r="H632" s="184"/>
      <c r="I632" s="184"/>
      <c r="J632" s="186"/>
      <c r="K632" s="184"/>
    </row>
    <row r="633" spans="1:11" x14ac:dyDescent="0.2">
      <c r="A633" s="184"/>
      <c r="B633" s="184"/>
      <c r="C633" s="184"/>
      <c r="D633" s="184"/>
      <c r="E633" s="184"/>
      <c r="F633" s="186"/>
      <c r="G633" s="234"/>
      <c r="H633" s="184"/>
      <c r="I633" s="184"/>
      <c r="J633" s="186"/>
      <c r="K633" s="184"/>
    </row>
    <row r="634" spans="1:11" x14ac:dyDescent="0.2">
      <c r="A634" s="184"/>
      <c r="B634" s="184"/>
      <c r="C634" s="184"/>
      <c r="D634" s="184"/>
      <c r="E634" s="184"/>
      <c r="F634" s="186"/>
      <c r="G634" s="234"/>
      <c r="H634" s="184"/>
      <c r="I634" s="184"/>
      <c r="J634" s="186"/>
      <c r="K634" s="184"/>
    </row>
    <row r="635" spans="1:11" x14ac:dyDescent="0.2">
      <c r="A635" s="184"/>
      <c r="B635" s="184"/>
      <c r="C635" s="184"/>
      <c r="D635" s="184"/>
      <c r="E635" s="184"/>
      <c r="F635" s="186"/>
      <c r="G635" s="234"/>
      <c r="H635" s="184"/>
      <c r="I635" s="184"/>
      <c r="J635" s="186"/>
      <c r="K635" s="184"/>
    </row>
    <row r="636" spans="1:11" x14ac:dyDescent="0.2">
      <c r="A636" s="184"/>
      <c r="B636" s="184"/>
      <c r="C636" s="184"/>
      <c r="D636" s="184"/>
      <c r="E636" s="184"/>
      <c r="F636" s="186"/>
      <c r="G636" s="234"/>
      <c r="H636" s="184"/>
      <c r="I636" s="184"/>
      <c r="J636" s="186"/>
      <c r="K636" s="184"/>
    </row>
    <row r="637" spans="1:11" x14ac:dyDescent="0.2">
      <c r="A637" s="184"/>
      <c r="B637" s="184"/>
      <c r="C637" s="184"/>
      <c r="D637" s="184"/>
      <c r="E637" s="184"/>
      <c r="F637" s="186"/>
      <c r="G637" s="234"/>
      <c r="H637" s="184"/>
      <c r="I637" s="184"/>
      <c r="J637" s="186"/>
      <c r="K637" s="184"/>
    </row>
    <row r="638" spans="1:11" x14ac:dyDescent="0.2">
      <c r="A638" s="184"/>
      <c r="B638" s="184"/>
      <c r="C638" s="184"/>
      <c r="D638" s="184"/>
      <c r="E638" s="184"/>
      <c r="F638" s="186"/>
      <c r="G638" s="234"/>
      <c r="H638" s="184"/>
      <c r="I638" s="184"/>
      <c r="J638" s="186"/>
      <c r="K638" s="184"/>
    </row>
    <row r="639" spans="1:11" x14ac:dyDescent="0.2">
      <c r="A639" s="184"/>
      <c r="B639" s="184"/>
      <c r="C639" s="184"/>
      <c r="D639" s="184"/>
      <c r="E639" s="184"/>
      <c r="F639" s="186"/>
      <c r="G639" s="234"/>
      <c r="H639" s="184"/>
      <c r="I639" s="184"/>
      <c r="J639" s="186"/>
      <c r="K639" s="184"/>
    </row>
    <row r="640" spans="1:11" x14ac:dyDescent="0.2">
      <c r="A640" s="184"/>
      <c r="B640" s="184"/>
      <c r="C640" s="184"/>
      <c r="D640" s="184"/>
      <c r="E640" s="184"/>
      <c r="F640" s="186"/>
      <c r="G640" s="234"/>
      <c r="H640" s="184"/>
      <c r="I640" s="184"/>
      <c r="J640" s="186"/>
      <c r="K640" s="184"/>
    </row>
    <row r="641" spans="1:11" x14ac:dyDescent="0.2">
      <c r="A641" s="184"/>
      <c r="B641" s="184"/>
      <c r="C641" s="184"/>
      <c r="D641" s="184"/>
      <c r="E641" s="184"/>
      <c r="F641" s="186"/>
      <c r="G641" s="234"/>
      <c r="H641" s="184"/>
      <c r="I641" s="184"/>
      <c r="J641" s="186"/>
      <c r="K641" s="184"/>
    </row>
    <row r="642" spans="1:11" x14ac:dyDescent="0.2">
      <c r="A642" s="184"/>
      <c r="B642" s="184"/>
      <c r="C642" s="184"/>
      <c r="D642" s="184"/>
      <c r="E642" s="184"/>
      <c r="F642" s="186"/>
      <c r="G642" s="234"/>
      <c r="H642" s="184"/>
      <c r="I642" s="184"/>
      <c r="J642" s="186"/>
      <c r="K642" s="184"/>
    </row>
    <row r="643" spans="1:11" x14ac:dyDescent="0.2">
      <c r="A643" s="184"/>
      <c r="B643" s="184"/>
      <c r="C643" s="184"/>
      <c r="D643" s="184"/>
      <c r="E643" s="184"/>
      <c r="F643" s="186"/>
      <c r="G643" s="234"/>
      <c r="H643" s="184"/>
      <c r="I643" s="184"/>
      <c r="J643" s="186"/>
      <c r="K643" s="184"/>
    </row>
    <row r="644" spans="1:11" x14ac:dyDescent="0.2">
      <c r="A644" s="184"/>
      <c r="B644" s="184"/>
      <c r="C644" s="184"/>
      <c r="D644" s="184"/>
      <c r="E644" s="184"/>
      <c r="F644" s="186"/>
      <c r="G644" s="234"/>
      <c r="H644" s="184"/>
      <c r="I644" s="184"/>
      <c r="J644" s="186"/>
      <c r="K644" s="184"/>
    </row>
    <row r="645" spans="1:11" x14ac:dyDescent="0.2">
      <c r="A645" s="184"/>
      <c r="B645" s="184"/>
      <c r="C645" s="184"/>
      <c r="D645" s="184"/>
      <c r="E645" s="184"/>
      <c r="F645" s="186"/>
      <c r="G645" s="234"/>
      <c r="H645" s="184"/>
      <c r="I645" s="184"/>
      <c r="J645" s="186"/>
      <c r="K645" s="184"/>
    </row>
    <row r="646" spans="1:11" x14ac:dyDescent="0.2">
      <c r="A646" s="184"/>
      <c r="B646" s="184"/>
      <c r="C646" s="184"/>
      <c r="D646" s="184"/>
      <c r="E646" s="184"/>
      <c r="F646" s="186"/>
      <c r="G646" s="234"/>
      <c r="H646" s="184"/>
      <c r="I646" s="184"/>
      <c r="J646" s="186"/>
      <c r="K646" s="184"/>
    </row>
    <row r="647" spans="1:11" x14ac:dyDescent="0.2">
      <c r="A647" s="184"/>
      <c r="B647" s="184"/>
      <c r="C647" s="184"/>
      <c r="D647" s="184"/>
      <c r="E647" s="184"/>
      <c r="F647" s="186"/>
      <c r="G647" s="234"/>
      <c r="H647" s="184"/>
      <c r="I647" s="184"/>
      <c r="J647" s="186"/>
      <c r="K647" s="184"/>
    </row>
    <row r="648" spans="1:11" x14ac:dyDescent="0.2">
      <c r="A648" s="184"/>
      <c r="B648" s="184"/>
      <c r="C648" s="184"/>
      <c r="D648" s="184"/>
      <c r="E648" s="184"/>
      <c r="F648" s="186"/>
      <c r="G648" s="234"/>
      <c r="H648" s="184"/>
      <c r="I648" s="184"/>
      <c r="J648" s="186"/>
      <c r="K648" s="184"/>
    </row>
    <row r="649" spans="1:11" x14ac:dyDescent="0.2">
      <c r="A649" s="184"/>
      <c r="B649" s="184"/>
      <c r="C649" s="184"/>
      <c r="D649" s="184"/>
      <c r="E649" s="184"/>
      <c r="F649" s="186"/>
      <c r="G649" s="234"/>
      <c r="H649" s="184"/>
      <c r="I649" s="184"/>
      <c r="J649" s="186"/>
      <c r="K649" s="184"/>
    </row>
    <row r="650" spans="1:11" x14ac:dyDescent="0.2">
      <c r="A650" s="184"/>
      <c r="B650" s="184"/>
      <c r="C650" s="184"/>
      <c r="D650" s="184"/>
      <c r="E650" s="184"/>
      <c r="F650" s="186"/>
      <c r="G650" s="234"/>
      <c r="H650" s="184"/>
      <c r="I650" s="184"/>
      <c r="J650" s="186"/>
      <c r="K650" s="184"/>
    </row>
    <row r="651" spans="1:11" x14ac:dyDescent="0.2">
      <c r="A651" s="184"/>
      <c r="B651" s="184"/>
      <c r="C651" s="184"/>
      <c r="D651" s="184"/>
      <c r="E651" s="184"/>
      <c r="F651" s="186"/>
      <c r="G651" s="234"/>
      <c r="H651" s="184"/>
      <c r="I651" s="184"/>
      <c r="J651" s="186"/>
      <c r="K651" s="184"/>
    </row>
    <row r="652" spans="1:11" x14ac:dyDescent="0.2">
      <c r="A652" s="184"/>
      <c r="B652" s="184"/>
      <c r="C652" s="184"/>
      <c r="D652" s="184"/>
      <c r="E652" s="184"/>
      <c r="F652" s="186"/>
      <c r="G652" s="234"/>
      <c r="H652" s="184"/>
      <c r="I652" s="184"/>
      <c r="J652" s="186"/>
      <c r="K652" s="184"/>
    </row>
    <row r="653" spans="1:11" x14ac:dyDescent="0.2">
      <c r="A653" s="184"/>
      <c r="B653" s="184"/>
      <c r="C653" s="184"/>
      <c r="D653" s="184"/>
      <c r="E653" s="184"/>
      <c r="F653" s="186"/>
      <c r="G653" s="234"/>
      <c r="H653" s="184"/>
      <c r="I653" s="184"/>
      <c r="J653" s="186"/>
      <c r="K653" s="184"/>
    </row>
    <row r="654" spans="1:11" x14ac:dyDescent="0.2">
      <c r="A654" s="184"/>
      <c r="B654" s="184"/>
      <c r="C654" s="184"/>
      <c r="D654" s="184"/>
      <c r="E654" s="184"/>
      <c r="F654" s="186"/>
      <c r="G654" s="234"/>
      <c r="H654" s="184"/>
      <c r="I654" s="184"/>
      <c r="J654" s="186"/>
      <c r="K654" s="184"/>
    </row>
    <row r="655" spans="1:11" x14ac:dyDescent="0.2">
      <c r="A655" s="184"/>
      <c r="B655" s="184"/>
      <c r="C655" s="184"/>
      <c r="D655" s="184"/>
      <c r="E655" s="184"/>
      <c r="F655" s="186"/>
      <c r="G655" s="234"/>
      <c r="H655" s="184"/>
      <c r="I655" s="184"/>
      <c r="J655" s="186"/>
      <c r="K655" s="184"/>
    </row>
    <row r="656" spans="1:11" x14ac:dyDescent="0.2">
      <c r="A656" s="184"/>
      <c r="B656" s="184"/>
      <c r="C656" s="184"/>
      <c r="D656" s="184"/>
      <c r="E656" s="184"/>
      <c r="F656" s="186"/>
      <c r="G656" s="234"/>
      <c r="H656" s="184"/>
      <c r="I656" s="184"/>
      <c r="J656" s="186"/>
      <c r="K656" s="184"/>
    </row>
    <row r="657" spans="1:11" x14ac:dyDescent="0.2">
      <c r="A657" s="184"/>
      <c r="B657" s="184"/>
      <c r="C657" s="184"/>
      <c r="D657" s="184"/>
      <c r="E657" s="184"/>
      <c r="F657" s="186"/>
      <c r="G657" s="234"/>
      <c r="H657" s="184"/>
      <c r="I657" s="184"/>
      <c r="J657" s="186"/>
      <c r="K657" s="184"/>
    </row>
    <row r="658" spans="1:11" x14ac:dyDescent="0.2">
      <c r="A658" s="184"/>
      <c r="B658" s="184"/>
      <c r="C658" s="184"/>
      <c r="D658" s="184"/>
      <c r="E658" s="184"/>
      <c r="F658" s="186"/>
      <c r="G658" s="234"/>
      <c r="H658" s="184"/>
      <c r="I658" s="184"/>
      <c r="J658" s="186"/>
      <c r="K658" s="184"/>
    </row>
    <row r="659" spans="1:11" x14ac:dyDescent="0.2">
      <c r="A659" s="184"/>
      <c r="B659" s="184"/>
      <c r="C659" s="184"/>
      <c r="D659" s="184"/>
      <c r="E659" s="184"/>
      <c r="F659" s="186"/>
      <c r="G659" s="234"/>
      <c r="H659" s="184"/>
      <c r="I659" s="184"/>
      <c r="J659" s="186"/>
      <c r="K659" s="184"/>
    </row>
    <row r="660" spans="1:11" x14ac:dyDescent="0.2">
      <c r="A660" s="184"/>
      <c r="B660" s="184"/>
      <c r="C660" s="184"/>
      <c r="D660" s="184"/>
      <c r="E660" s="184"/>
      <c r="F660" s="186"/>
      <c r="G660" s="234"/>
      <c r="H660" s="184"/>
      <c r="I660" s="184"/>
      <c r="J660" s="186"/>
      <c r="K660" s="184"/>
    </row>
    <row r="661" spans="1:11" x14ac:dyDescent="0.2">
      <c r="A661" s="184"/>
      <c r="B661" s="184"/>
      <c r="C661" s="184"/>
      <c r="D661" s="184"/>
      <c r="E661" s="184"/>
      <c r="F661" s="186"/>
      <c r="G661" s="234"/>
      <c r="H661" s="184"/>
      <c r="I661" s="184"/>
      <c r="J661" s="186"/>
      <c r="K661" s="184"/>
    </row>
    <row r="662" spans="1:11" x14ac:dyDescent="0.2">
      <c r="A662" s="184"/>
      <c r="B662" s="184"/>
      <c r="C662" s="184"/>
      <c r="D662" s="184"/>
      <c r="E662" s="184"/>
      <c r="F662" s="186"/>
      <c r="G662" s="234"/>
      <c r="H662" s="184"/>
      <c r="I662" s="184"/>
      <c r="J662" s="186"/>
      <c r="K662" s="184"/>
    </row>
    <row r="663" spans="1:11" x14ac:dyDescent="0.2">
      <c r="A663" s="184"/>
      <c r="B663" s="184"/>
      <c r="C663" s="184"/>
      <c r="D663" s="184"/>
      <c r="E663" s="184"/>
      <c r="F663" s="186"/>
      <c r="G663" s="234"/>
      <c r="H663" s="184"/>
      <c r="I663" s="184"/>
      <c r="J663" s="186"/>
      <c r="K663" s="184"/>
    </row>
    <row r="664" spans="1:11" x14ac:dyDescent="0.2">
      <c r="A664" s="184"/>
      <c r="B664" s="184"/>
      <c r="C664" s="184"/>
      <c r="D664" s="184"/>
      <c r="E664" s="184"/>
      <c r="F664" s="186"/>
      <c r="G664" s="234"/>
      <c r="H664" s="184"/>
      <c r="I664" s="184"/>
      <c r="J664" s="186"/>
      <c r="K664" s="184"/>
    </row>
    <row r="665" spans="1:11" x14ac:dyDescent="0.2">
      <c r="A665" s="184"/>
      <c r="B665" s="184"/>
      <c r="C665" s="184"/>
      <c r="D665" s="184"/>
      <c r="E665" s="184"/>
      <c r="F665" s="186"/>
      <c r="G665" s="234"/>
      <c r="H665" s="184"/>
      <c r="I665" s="184"/>
      <c r="J665" s="186"/>
      <c r="K665" s="184"/>
    </row>
    <row r="666" spans="1:11" x14ac:dyDescent="0.2">
      <c r="A666" s="184"/>
      <c r="B666" s="184"/>
      <c r="C666" s="184"/>
      <c r="D666" s="184"/>
      <c r="E666" s="184"/>
      <c r="F666" s="186"/>
      <c r="G666" s="234"/>
      <c r="H666" s="184"/>
      <c r="I666" s="184"/>
      <c r="J666" s="186"/>
      <c r="K666" s="184"/>
    </row>
    <row r="667" spans="1:11" x14ac:dyDescent="0.2">
      <c r="A667" s="184"/>
      <c r="B667" s="184"/>
      <c r="C667" s="184"/>
      <c r="D667" s="184"/>
      <c r="E667" s="184"/>
      <c r="F667" s="186"/>
      <c r="G667" s="234"/>
      <c r="H667" s="184"/>
      <c r="I667" s="184"/>
      <c r="J667" s="186"/>
      <c r="K667" s="184"/>
    </row>
    <row r="668" spans="1:11" x14ac:dyDescent="0.2">
      <c r="A668" s="184"/>
      <c r="B668" s="184"/>
      <c r="C668" s="184"/>
      <c r="D668" s="184"/>
      <c r="E668" s="184"/>
      <c r="F668" s="186"/>
      <c r="G668" s="234"/>
      <c r="H668" s="184"/>
      <c r="I668" s="184"/>
      <c r="J668" s="186"/>
      <c r="K668" s="184"/>
    </row>
    <row r="669" spans="1:11" x14ac:dyDescent="0.2">
      <c r="A669" s="184"/>
      <c r="B669" s="184"/>
      <c r="C669" s="184"/>
      <c r="D669" s="184"/>
      <c r="E669" s="184"/>
      <c r="F669" s="186"/>
      <c r="G669" s="234"/>
      <c r="H669" s="184"/>
      <c r="I669" s="184"/>
      <c r="J669" s="186"/>
      <c r="K669" s="184"/>
    </row>
    <row r="670" spans="1:11" x14ac:dyDescent="0.2">
      <c r="A670" s="184"/>
      <c r="B670" s="184"/>
      <c r="C670" s="184"/>
      <c r="D670" s="184"/>
      <c r="E670" s="184"/>
      <c r="F670" s="186"/>
      <c r="G670" s="234"/>
      <c r="H670" s="184"/>
      <c r="I670" s="184"/>
      <c r="J670" s="186"/>
      <c r="K670" s="184"/>
    </row>
    <row r="671" spans="1:11" x14ac:dyDescent="0.2">
      <c r="A671" s="184"/>
      <c r="B671" s="184"/>
      <c r="C671" s="184"/>
      <c r="D671" s="184"/>
      <c r="E671" s="184"/>
      <c r="F671" s="186"/>
      <c r="G671" s="234"/>
      <c r="H671" s="184"/>
      <c r="I671" s="184"/>
      <c r="J671" s="186"/>
      <c r="K671" s="184"/>
    </row>
    <row r="672" spans="1:11" x14ac:dyDescent="0.2">
      <c r="A672" s="184"/>
      <c r="B672" s="184"/>
      <c r="C672" s="184"/>
      <c r="D672" s="184"/>
      <c r="E672" s="184"/>
      <c r="F672" s="186"/>
      <c r="G672" s="234"/>
      <c r="H672" s="184"/>
      <c r="I672" s="184"/>
      <c r="J672" s="186"/>
      <c r="K672" s="184"/>
    </row>
    <row r="673" spans="1:11" x14ac:dyDescent="0.2">
      <c r="A673" s="184"/>
      <c r="B673" s="184"/>
      <c r="C673" s="184"/>
      <c r="D673" s="184"/>
      <c r="E673" s="184"/>
      <c r="F673" s="186"/>
      <c r="G673" s="234"/>
      <c r="H673" s="184"/>
      <c r="I673" s="184"/>
      <c r="J673" s="186"/>
      <c r="K673" s="184"/>
    </row>
    <row r="674" spans="1:11" x14ac:dyDescent="0.2">
      <c r="A674" s="184"/>
      <c r="B674" s="184"/>
      <c r="C674" s="184"/>
      <c r="D674" s="184"/>
      <c r="E674" s="184"/>
      <c r="F674" s="186"/>
      <c r="G674" s="234"/>
      <c r="H674" s="184"/>
      <c r="I674" s="184"/>
      <c r="J674" s="186"/>
      <c r="K674" s="184"/>
    </row>
    <row r="675" spans="1:11" x14ac:dyDescent="0.2">
      <c r="A675" s="184"/>
      <c r="B675" s="184"/>
      <c r="C675" s="184"/>
      <c r="D675" s="184"/>
      <c r="E675" s="184"/>
      <c r="F675" s="186"/>
      <c r="G675" s="234"/>
      <c r="H675" s="184"/>
      <c r="I675" s="184"/>
      <c r="J675" s="186"/>
      <c r="K675" s="184"/>
    </row>
    <row r="676" spans="1:11" x14ac:dyDescent="0.2">
      <c r="A676" s="184"/>
      <c r="B676" s="184"/>
      <c r="C676" s="184"/>
      <c r="D676" s="184"/>
      <c r="E676" s="184"/>
      <c r="F676" s="186"/>
      <c r="G676" s="234"/>
      <c r="H676" s="184"/>
      <c r="I676" s="184"/>
      <c r="J676" s="186"/>
      <c r="K676" s="184"/>
    </row>
    <row r="677" spans="1:11" x14ac:dyDescent="0.2">
      <c r="A677" s="184"/>
      <c r="B677" s="184"/>
      <c r="C677" s="184"/>
      <c r="D677" s="184"/>
      <c r="E677" s="184"/>
      <c r="F677" s="186"/>
      <c r="G677" s="234"/>
      <c r="H677" s="184"/>
      <c r="I677" s="184"/>
      <c r="J677" s="186"/>
      <c r="K677" s="184"/>
    </row>
    <row r="678" spans="1:11" x14ac:dyDescent="0.2">
      <c r="A678" s="184"/>
      <c r="B678" s="184"/>
      <c r="C678" s="184"/>
      <c r="D678" s="184"/>
      <c r="E678" s="184"/>
      <c r="F678" s="186"/>
      <c r="G678" s="234"/>
      <c r="H678" s="184"/>
      <c r="I678" s="184"/>
      <c r="J678" s="186"/>
      <c r="K678" s="184"/>
    </row>
    <row r="679" spans="1:11" x14ac:dyDescent="0.2">
      <c r="A679" s="184"/>
      <c r="B679" s="184"/>
      <c r="C679" s="184"/>
      <c r="D679" s="184"/>
      <c r="E679" s="184"/>
      <c r="F679" s="186"/>
      <c r="G679" s="234"/>
      <c r="H679" s="184"/>
      <c r="I679" s="184"/>
      <c r="J679" s="186"/>
      <c r="K679" s="184"/>
    </row>
    <row r="680" spans="1:11" x14ac:dyDescent="0.2">
      <c r="A680" s="184"/>
      <c r="B680" s="184"/>
      <c r="C680" s="184"/>
      <c r="D680" s="184"/>
      <c r="E680" s="184"/>
      <c r="F680" s="186"/>
      <c r="G680" s="234"/>
      <c r="H680" s="184"/>
      <c r="I680" s="184"/>
      <c r="J680" s="186"/>
      <c r="K680" s="184"/>
    </row>
    <row r="681" spans="1:11" x14ac:dyDescent="0.2">
      <c r="A681" s="184"/>
      <c r="B681" s="184"/>
      <c r="C681" s="184"/>
      <c r="D681" s="184"/>
      <c r="E681" s="184"/>
      <c r="F681" s="186"/>
      <c r="G681" s="234"/>
      <c r="H681" s="184"/>
      <c r="I681" s="184"/>
      <c r="J681" s="186"/>
      <c r="K681" s="184"/>
    </row>
    <row r="682" spans="1:11" x14ac:dyDescent="0.2">
      <c r="A682" s="184"/>
      <c r="B682" s="184"/>
      <c r="C682" s="184"/>
      <c r="D682" s="184"/>
      <c r="E682" s="184"/>
      <c r="F682" s="186"/>
      <c r="G682" s="234"/>
      <c r="H682" s="184"/>
      <c r="I682" s="184"/>
      <c r="J682" s="186"/>
      <c r="K682" s="184"/>
    </row>
    <row r="683" spans="1:11" x14ac:dyDescent="0.2">
      <c r="A683" s="184"/>
      <c r="B683" s="184"/>
      <c r="C683" s="184"/>
      <c r="D683" s="184"/>
      <c r="E683" s="184"/>
      <c r="F683" s="186"/>
      <c r="G683" s="234"/>
      <c r="H683" s="184"/>
      <c r="I683" s="184"/>
      <c r="J683" s="186"/>
      <c r="K683" s="184"/>
    </row>
    <row r="684" spans="1:11" x14ac:dyDescent="0.2">
      <c r="A684" s="184"/>
      <c r="B684" s="184"/>
      <c r="C684" s="184"/>
      <c r="D684" s="184"/>
      <c r="E684" s="184"/>
      <c r="F684" s="186"/>
      <c r="G684" s="234"/>
      <c r="H684" s="184"/>
      <c r="I684" s="184"/>
      <c r="J684" s="186"/>
      <c r="K684" s="184"/>
    </row>
    <row r="685" spans="1:11" x14ac:dyDescent="0.2">
      <c r="A685" s="184"/>
      <c r="B685" s="184"/>
      <c r="C685" s="184"/>
      <c r="D685" s="184"/>
      <c r="E685" s="184"/>
      <c r="F685" s="186"/>
      <c r="G685" s="234"/>
      <c r="H685" s="184"/>
      <c r="I685" s="184"/>
      <c r="J685" s="186"/>
      <c r="K685" s="184"/>
    </row>
    <row r="686" spans="1:11" x14ac:dyDescent="0.2">
      <c r="A686" s="184"/>
      <c r="B686" s="184"/>
      <c r="C686" s="184"/>
      <c r="D686" s="184"/>
      <c r="E686" s="184"/>
      <c r="F686" s="186"/>
      <c r="G686" s="234"/>
      <c r="H686" s="184"/>
      <c r="I686" s="184"/>
      <c r="J686" s="186"/>
      <c r="K686" s="184"/>
    </row>
    <row r="687" spans="1:11" x14ac:dyDescent="0.2">
      <c r="A687" s="184"/>
      <c r="B687" s="184"/>
      <c r="C687" s="184"/>
      <c r="D687" s="184"/>
      <c r="E687" s="184"/>
      <c r="F687" s="186"/>
      <c r="G687" s="234"/>
      <c r="H687" s="184"/>
      <c r="I687" s="184"/>
      <c r="J687" s="186"/>
      <c r="K687" s="184"/>
    </row>
    <row r="688" spans="1:11" x14ac:dyDescent="0.2">
      <c r="A688" s="184"/>
      <c r="B688" s="184"/>
      <c r="C688" s="184"/>
      <c r="D688" s="184"/>
      <c r="E688" s="184"/>
      <c r="F688" s="186"/>
      <c r="G688" s="234"/>
      <c r="H688" s="184"/>
      <c r="I688" s="184"/>
      <c r="J688" s="186"/>
      <c r="K688" s="184"/>
    </row>
    <row r="689" spans="1:11" x14ac:dyDescent="0.2">
      <c r="A689" s="184"/>
      <c r="B689" s="184"/>
      <c r="C689" s="184"/>
      <c r="D689" s="184"/>
      <c r="E689" s="184"/>
      <c r="F689" s="186"/>
      <c r="G689" s="234"/>
      <c r="H689" s="184"/>
      <c r="I689" s="184"/>
      <c r="J689" s="186"/>
      <c r="K689" s="184"/>
    </row>
    <row r="690" spans="1:11" x14ac:dyDescent="0.2">
      <c r="A690" s="184"/>
      <c r="B690" s="184"/>
      <c r="C690" s="184"/>
      <c r="D690" s="184"/>
      <c r="E690" s="184"/>
      <c r="F690" s="186"/>
      <c r="G690" s="234"/>
      <c r="H690" s="184"/>
      <c r="I690" s="184"/>
      <c r="J690" s="186"/>
      <c r="K690" s="184"/>
    </row>
    <row r="691" spans="1:11" x14ac:dyDescent="0.2">
      <c r="A691" s="184"/>
      <c r="B691" s="184"/>
      <c r="C691" s="184"/>
      <c r="D691" s="184"/>
      <c r="E691" s="184"/>
      <c r="F691" s="186"/>
      <c r="G691" s="234"/>
      <c r="H691" s="184"/>
      <c r="I691" s="184"/>
      <c r="J691" s="186"/>
      <c r="K691" s="184"/>
    </row>
    <row r="692" spans="1:11" x14ac:dyDescent="0.2">
      <c r="A692" s="184"/>
      <c r="B692" s="184"/>
      <c r="C692" s="184"/>
      <c r="D692" s="184"/>
      <c r="E692" s="184"/>
      <c r="F692" s="186"/>
      <c r="G692" s="234"/>
      <c r="H692" s="184"/>
      <c r="I692" s="184"/>
      <c r="J692" s="186"/>
      <c r="K692" s="184"/>
    </row>
    <row r="693" spans="1:11" x14ac:dyDescent="0.2">
      <c r="A693" s="184"/>
      <c r="B693" s="184"/>
      <c r="C693" s="184"/>
      <c r="D693" s="184"/>
      <c r="E693" s="184"/>
      <c r="F693" s="186"/>
      <c r="G693" s="234"/>
      <c r="H693" s="184"/>
      <c r="I693" s="184"/>
      <c r="J693" s="186"/>
      <c r="K693" s="184"/>
    </row>
    <row r="694" spans="1:11" x14ac:dyDescent="0.2">
      <c r="A694" s="184"/>
      <c r="B694" s="184"/>
      <c r="C694" s="184"/>
      <c r="D694" s="184"/>
      <c r="E694" s="184"/>
      <c r="F694" s="186"/>
      <c r="G694" s="234"/>
      <c r="H694" s="184"/>
      <c r="I694" s="184"/>
      <c r="J694" s="186"/>
      <c r="K694" s="184"/>
    </row>
    <row r="695" spans="1:11" x14ac:dyDescent="0.2">
      <c r="A695" s="184"/>
      <c r="B695" s="184"/>
      <c r="C695" s="184"/>
      <c r="D695" s="184"/>
      <c r="E695" s="184"/>
      <c r="F695" s="186"/>
      <c r="G695" s="234"/>
      <c r="H695" s="184"/>
      <c r="I695" s="184"/>
      <c r="J695" s="186"/>
      <c r="K695" s="184"/>
    </row>
    <row r="696" spans="1:11" x14ac:dyDescent="0.2">
      <c r="A696" s="184"/>
      <c r="B696" s="184"/>
      <c r="C696" s="184"/>
      <c r="D696" s="184"/>
      <c r="E696" s="184"/>
      <c r="F696" s="186"/>
      <c r="G696" s="234"/>
      <c r="H696" s="184"/>
      <c r="I696" s="184"/>
      <c r="J696" s="186"/>
      <c r="K696" s="184"/>
    </row>
    <row r="697" spans="1:11" x14ac:dyDescent="0.2">
      <c r="A697" s="184"/>
      <c r="B697" s="184"/>
      <c r="C697" s="184"/>
      <c r="D697" s="184"/>
      <c r="E697" s="184"/>
      <c r="F697" s="186"/>
      <c r="G697" s="234"/>
      <c r="H697" s="184"/>
      <c r="I697" s="184"/>
      <c r="J697" s="186"/>
      <c r="K697" s="184"/>
    </row>
    <row r="698" spans="1:11" x14ac:dyDescent="0.2">
      <c r="A698" s="184"/>
      <c r="B698" s="184"/>
      <c r="C698" s="184"/>
      <c r="D698" s="184"/>
      <c r="E698" s="184"/>
      <c r="F698" s="186"/>
      <c r="G698" s="234"/>
      <c r="H698" s="184"/>
      <c r="I698" s="184"/>
      <c r="J698" s="186"/>
      <c r="K698" s="184"/>
    </row>
    <row r="699" spans="1:11" x14ac:dyDescent="0.2">
      <c r="A699" s="184"/>
      <c r="B699" s="184"/>
      <c r="C699" s="184"/>
      <c r="D699" s="184"/>
      <c r="E699" s="184"/>
      <c r="F699" s="186"/>
      <c r="G699" s="234"/>
      <c r="H699" s="184"/>
      <c r="I699" s="184"/>
      <c r="J699" s="186"/>
      <c r="K699" s="184"/>
    </row>
    <row r="700" spans="1:11" x14ac:dyDescent="0.2">
      <c r="A700" s="184"/>
      <c r="B700" s="184"/>
      <c r="C700" s="184"/>
      <c r="D700" s="184"/>
      <c r="E700" s="184"/>
      <c r="F700" s="186"/>
      <c r="G700" s="234"/>
      <c r="H700" s="184"/>
      <c r="I700" s="184"/>
      <c r="J700" s="186"/>
      <c r="K700" s="184"/>
    </row>
    <row r="701" spans="1:11" x14ac:dyDescent="0.2">
      <c r="A701" s="184"/>
      <c r="B701" s="184"/>
      <c r="C701" s="184"/>
      <c r="D701" s="184"/>
      <c r="E701" s="184"/>
      <c r="F701" s="186"/>
      <c r="G701" s="234"/>
      <c r="H701" s="184"/>
      <c r="I701" s="184"/>
      <c r="J701" s="186"/>
      <c r="K701" s="184"/>
    </row>
    <row r="702" spans="1:11" x14ac:dyDescent="0.2">
      <c r="A702" s="184"/>
      <c r="B702" s="184"/>
      <c r="C702" s="184"/>
      <c r="D702" s="184"/>
      <c r="E702" s="184"/>
      <c r="F702" s="186"/>
      <c r="G702" s="234"/>
      <c r="H702" s="184"/>
      <c r="I702" s="184"/>
      <c r="J702" s="186"/>
      <c r="K702" s="184"/>
    </row>
    <row r="703" spans="1:11" x14ac:dyDescent="0.2">
      <c r="A703" s="184"/>
      <c r="B703" s="184"/>
      <c r="C703" s="184"/>
      <c r="D703" s="184"/>
      <c r="E703" s="184"/>
      <c r="F703" s="186"/>
      <c r="G703" s="234"/>
      <c r="H703" s="184"/>
      <c r="I703" s="184"/>
      <c r="J703" s="186"/>
      <c r="K703" s="184"/>
    </row>
    <row r="704" spans="1:11" x14ac:dyDescent="0.2">
      <c r="A704" s="184"/>
      <c r="B704" s="184"/>
      <c r="C704" s="184"/>
      <c r="D704" s="184"/>
      <c r="E704" s="184"/>
      <c r="F704" s="186"/>
      <c r="G704" s="234"/>
      <c r="H704" s="184"/>
      <c r="I704" s="184"/>
      <c r="J704" s="186"/>
      <c r="K704" s="184"/>
    </row>
    <row r="705" spans="1:11" x14ac:dyDescent="0.2">
      <c r="A705" s="184"/>
      <c r="B705" s="184"/>
      <c r="C705" s="184"/>
      <c r="D705" s="184"/>
      <c r="E705" s="184"/>
      <c r="F705" s="186"/>
      <c r="G705" s="234"/>
      <c r="H705" s="184"/>
      <c r="I705" s="184"/>
      <c r="J705" s="186"/>
      <c r="K705" s="184"/>
    </row>
    <row r="706" spans="1:11" x14ac:dyDescent="0.2">
      <c r="A706" s="184"/>
      <c r="B706" s="184"/>
      <c r="C706" s="184"/>
      <c r="D706" s="184"/>
      <c r="E706" s="184"/>
      <c r="F706" s="186"/>
      <c r="G706" s="234"/>
      <c r="H706" s="184"/>
      <c r="I706" s="184"/>
      <c r="J706" s="186"/>
      <c r="K706" s="184"/>
    </row>
    <row r="707" spans="1:11" x14ac:dyDescent="0.2">
      <c r="A707" s="184"/>
      <c r="B707" s="184"/>
      <c r="C707" s="184"/>
      <c r="D707" s="184"/>
      <c r="E707" s="184"/>
      <c r="F707" s="186"/>
      <c r="G707" s="234"/>
      <c r="H707" s="184"/>
      <c r="I707" s="184"/>
      <c r="J707" s="186"/>
      <c r="K707" s="184"/>
    </row>
    <row r="708" spans="1:11" x14ac:dyDescent="0.2">
      <c r="A708" s="184"/>
      <c r="B708" s="184"/>
      <c r="C708" s="184"/>
      <c r="D708" s="184"/>
      <c r="E708" s="184"/>
      <c r="F708" s="186"/>
      <c r="G708" s="234"/>
      <c r="H708" s="184"/>
      <c r="I708" s="184"/>
      <c r="J708" s="186"/>
      <c r="K708" s="184"/>
    </row>
    <row r="709" spans="1:11" x14ac:dyDescent="0.2">
      <c r="A709" s="184"/>
      <c r="B709" s="184"/>
      <c r="C709" s="184"/>
      <c r="D709" s="184"/>
      <c r="E709" s="184"/>
      <c r="F709" s="186"/>
      <c r="G709" s="234"/>
      <c r="H709" s="184"/>
      <c r="I709" s="184"/>
      <c r="J709" s="186"/>
      <c r="K709" s="184"/>
    </row>
    <row r="710" spans="1:11" x14ac:dyDescent="0.2">
      <c r="A710" s="184"/>
      <c r="B710" s="184"/>
      <c r="C710" s="184"/>
      <c r="D710" s="184"/>
      <c r="E710" s="184"/>
      <c r="F710" s="186"/>
      <c r="G710" s="234"/>
      <c r="H710" s="184"/>
      <c r="I710" s="184"/>
      <c r="J710" s="186"/>
      <c r="K710" s="184"/>
    </row>
    <row r="711" spans="1:11" x14ac:dyDescent="0.2">
      <c r="A711" s="184"/>
      <c r="B711" s="184"/>
      <c r="C711" s="184"/>
      <c r="D711" s="184"/>
      <c r="E711" s="184"/>
      <c r="F711" s="186"/>
      <c r="G711" s="234"/>
      <c r="H711" s="184"/>
      <c r="I711" s="184"/>
      <c r="J711" s="186"/>
      <c r="K711" s="184"/>
    </row>
    <row r="712" spans="1:11" x14ac:dyDescent="0.2">
      <c r="A712" s="184"/>
      <c r="B712" s="184"/>
      <c r="C712" s="184"/>
      <c r="D712" s="184"/>
      <c r="E712" s="184"/>
      <c r="F712" s="186"/>
      <c r="G712" s="234"/>
      <c r="H712" s="184"/>
      <c r="I712" s="184"/>
      <c r="J712" s="186"/>
      <c r="K712" s="184"/>
    </row>
    <row r="713" spans="1:11" x14ac:dyDescent="0.2">
      <c r="A713" s="184"/>
      <c r="B713" s="184"/>
      <c r="C713" s="184"/>
      <c r="D713" s="184"/>
      <c r="E713" s="184"/>
      <c r="F713" s="186"/>
      <c r="G713" s="234"/>
      <c r="H713" s="184"/>
      <c r="I713" s="184"/>
      <c r="J713" s="186"/>
      <c r="K713" s="184"/>
    </row>
    <row r="714" spans="1:11" x14ac:dyDescent="0.2">
      <c r="A714" s="184"/>
      <c r="B714" s="184"/>
      <c r="C714" s="184"/>
      <c r="D714" s="184"/>
      <c r="E714" s="184"/>
      <c r="F714" s="186"/>
      <c r="G714" s="234"/>
      <c r="H714" s="184"/>
      <c r="I714" s="184"/>
      <c r="J714" s="186"/>
      <c r="K714" s="184"/>
    </row>
    <row r="715" spans="1:11" x14ac:dyDescent="0.2">
      <c r="A715" s="184"/>
      <c r="B715" s="184"/>
      <c r="C715" s="184"/>
      <c r="D715" s="184"/>
      <c r="E715" s="184"/>
      <c r="F715" s="186"/>
      <c r="G715" s="234"/>
      <c r="H715" s="184"/>
      <c r="I715" s="184"/>
      <c r="J715" s="186"/>
      <c r="K715" s="184"/>
    </row>
    <row r="716" spans="1:11" x14ac:dyDescent="0.2">
      <c r="A716" s="184"/>
      <c r="B716" s="184"/>
      <c r="C716" s="184"/>
      <c r="D716" s="184"/>
      <c r="E716" s="184"/>
      <c r="F716" s="186"/>
      <c r="G716" s="234"/>
      <c r="H716" s="184"/>
      <c r="I716" s="184"/>
      <c r="J716" s="186"/>
      <c r="K716" s="184"/>
    </row>
    <row r="717" spans="1:11" x14ac:dyDescent="0.2">
      <c r="A717" s="184"/>
      <c r="B717" s="184"/>
      <c r="C717" s="184"/>
      <c r="D717" s="184"/>
      <c r="E717" s="184"/>
      <c r="F717" s="186"/>
      <c r="G717" s="234"/>
      <c r="H717" s="184"/>
      <c r="I717" s="184"/>
      <c r="J717" s="186"/>
      <c r="K717" s="184"/>
    </row>
    <row r="718" spans="1:11" x14ac:dyDescent="0.2">
      <c r="A718" s="184"/>
      <c r="B718" s="184"/>
      <c r="C718" s="184"/>
      <c r="D718" s="184"/>
      <c r="E718" s="184"/>
      <c r="F718" s="186"/>
      <c r="G718" s="234"/>
      <c r="H718" s="184"/>
      <c r="I718" s="184"/>
      <c r="J718" s="186"/>
      <c r="K718" s="184"/>
    </row>
    <row r="719" spans="1:11" x14ac:dyDescent="0.2">
      <c r="A719" s="184"/>
      <c r="B719" s="184"/>
      <c r="C719" s="184"/>
      <c r="D719" s="184"/>
      <c r="E719" s="184"/>
      <c r="F719" s="186"/>
      <c r="G719" s="234"/>
      <c r="H719" s="184"/>
      <c r="I719" s="184"/>
      <c r="J719" s="186"/>
      <c r="K719" s="184"/>
    </row>
    <row r="720" spans="1:11" x14ac:dyDescent="0.2">
      <c r="A720" s="184"/>
      <c r="B720" s="184"/>
      <c r="C720" s="184"/>
      <c r="D720" s="184"/>
      <c r="E720" s="184"/>
      <c r="F720" s="186"/>
      <c r="G720" s="234"/>
      <c r="H720" s="184"/>
      <c r="I720" s="184"/>
      <c r="J720" s="186"/>
      <c r="K720" s="184"/>
    </row>
    <row r="721" spans="1:11" x14ac:dyDescent="0.2">
      <c r="A721" s="184"/>
      <c r="B721" s="184"/>
      <c r="C721" s="184"/>
      <c r="D721" s="184"/>
      <c r="E721" s="184"/>
      <c r="F721" s="186"/>
      <c r="G721" s="234"/>
      <c r="H721" s="184"/>
      <c r="I721" s="184"/>
      <c r="J721" s="186"/>
      <c r="K721" s="184"/>
    </row>
    <row r="722" spans="1:11" x14ac:dyDescent="0.2">
      <c r="A722" s="184"/>
      <c r="B722" s="184"/>
      <c r="C722" s="184"/>
      <c r="D722" s="184"/>
      <c r="E722" s="184"/>
      <c r="F722" s="186"/>
      <c r="G722" s="234"/>
      <c r="H722" s="184"/>
      <c r="I722" s="184"/>
      <c r="J722" s="186"/>
      <c r="K722" s="184"/>
    </row>
    <row r="723" spans="1:11" x14ac:dyDescent="0.2">
      <c r="A723" s="184"/>
      <c r="B723" s="184"/>
      <c r="C723" s="184"/>
      <c r="D723" s="184"/>
      <c r="E723" s="184"/>
      <c r="F723" s="186"/>
      <c r="G723" s="234"/>
      <c r="H723" s="184"/>
      <c r="I723" s="184"/>
      <c r="J723" s="186"/>
      <c r="K723" s="184"/>
    </row>
    <row r="724" spans="1:11" x14ac:dyDescent="0.2">
      <c r="A724" s="184"/>
      <c r="B724" s="184"/>
      <c r="C724" s="184"/>
      <c r="D724" s="184"/>
      <c r="E724" s="184"/>
      <c r="F724" s="186"/>
      <c r="G724" s="234"/>
      <c r="H724" s="184"/>
      <c r="I724" s="184"/>
      <c r="J724" s="186"/>
      <c r="K724" s="184"/>
    </row>
    <row r="725" spans="1:11" x14ac:dyDescent="0.2">
      <c r="A725" s="184"/>
      <c r="B725" s="184"/>
      <c r="C725" s="184"/>
      <c r="D725" s="184"/>
      <c r="E725" s="184"/>
      <c r="F725" s="186"/>
      <c r="G725" s="234"/>
      <c r="H725" s="184"/>
      <c r="I725" s="184"/>
      <c r="J725" s="186"/>
      <c r="K725" s="184"/>
    </row>
    <row r="726" spans="1:11" x14ac:dyDescent="0.2">
      <c r="A726" s="184"/>
      <c r="B726" s="184"/>
      <c r="C726" s="184"/>
      <c r="D726" s="184"/>
      <c r="E726" s="184"/>
      <c r="F726" s="186"/>
      <c r="G726" s="234"/>
      <c r="H726" s="184"/>
      <c r="I726" s="184"/>
      <c r="J726" s="186"/>
      <c r="K726" s="184"/>
    </row>
    <row r="727" spans="1:11" x14ac:dyDescent="0.2">
      <c r="A727" s="184"/>
      <c r="B727" s="184"/>
      <c r="C727" s="184"/>
      <c r="D727" s="184"/>
      <c r="E727" s="184"/>
      <c r="F727" s="186"/>
      <c r="G727" s="234"/>
      <c r="H727" s="184"/>
      <c r="I727" s="184"/>
      <c r="J727" s="186"/>
      <c r="K727" s="184"/>
    </row>
    <row r="728" spans="1:11" x14ac:dyDescent="0.2">
      <c r="A728" s="184"/>
      <c r="B728" s="184"/>
      <c r="C728" s="184"/>
      <c r="D728" s="184"/>
      <c r="E728" s="184"/>
      <c r="F728" s="186"/>
      <c r="G728" s="234"/>
      <c r="H728" s="184"/>
      <c r="I728" s="184"/>
      <c r="J728" s="186"/>
      <c r="K728" s="184"/>
    </row>
    <row r="729" spans="1:11" x14ac:dyDescent="0.2">
      <c r="A729" s="184"/>
      <c r="B729" s="184"/>
      <c r="C729" s="184"/>
      <c r="D729" s="184"/>
      <c r="E729" s="184"/>
      <c r="F729" s="186"/>
      <c r="G729" s="234"/>
      <c r="H729" s="184"/>
      <c r="I729" s="184"/>
      <c r="J729" s="186"/>
      <c r="K729" s="184"/>
    </row>
    <row r="730" spans="1:11" x14ac:dyDescent="0.2">
      <c r="A730" s="184"/>
      <c r="B730" s="184"/>
      <c r="C730" s="184"/>
      <c r="D730" s="184"/>
      <c r="E730" s="184"/>
      <c r="F730" s="186"/>
      <c r="G730" s="234"/>
      <c r="H730" s="184"/>
      <c r="I730" s="184"/>
      <c r="J730" s="186"/>
      <c r="K730" s="184"/>
    </row>
    <row r="731" spans="1:11" x14ac:dyDescent="0.2">
      <c r="A731" s="184"/>
      <c r="B731" s="184"/>
      <c r="C731" s="184"/>
      <c r="D731" s="184"/>
      <c r="E731" s="184"/>
      <c r="F731" s="186"/>
      <c r="G731" s="234"/>
      <c r="H731" s="184"/>
      <c r="I731" s="184"/>
      <c r="J731" s="186"/>
      <c r="K731" s="184"/>
    </row>
    <row r="732" spans="1:11" x14ac:dyDescent="0.2">
      <c r="A732" s="184"/>
      <c r="B732" s="184"/>
      <c r="C732" s="184"/>
      <c r="D732" s="184"/>
      <c r="E732" s="184"/>
      <c r="F732" s="186"/>
      <c r="G732" s="234"/>
      <c r="H732" s="184"/>
      <c r="I732" s="184"/>
      <c r="J732" s="186"/>
      <c r="K732" s="184"/>
    </row>
    <row r="733" spans="1:11" x14ac:dyDescent="0.2">
      <c r="A733" s="184"/>
      <c r="B733" s="184"/>
      <c r="C733" s="184"/>
      <c r="D733" s="184"/>
      <c r="E733" s="184"/>
      <c r="F733" s="186"/>
      <c r="G733" s="234"/>
      <c r="H733" s="184"/>
      <c r="I733" s="184"/>
      <c r="J733" s="186"/>
      <c r="K733" s="184"/>
    </row>
    <row r="734" spans="1:11" x14ac:dyDescent="0.2">
      <c r="A734" s="184"/>
      <c r="B734" s="184"/>
      <c r="C734" s="184"/>
      <c r="D734" s="184"/>
      <c r="E734" s="184"/>
      <c r="F734" s="186"/>
      <c r="G734" s="234"/>
      <c r="H734" s="184"/>
      <c r="I734" s="184"/>
      <c r="J734" s="186"/>
      <c r="K734" s="184"/>
    </row>
    <row r="735" spans="1:11" x14ac:dyDescent="0.2">
      <c r="A735" s="184"/>
      <c r="B735" s="184"/>
      <c r="C735" s="184"/>
      <c r="D735" s="184"/>
      <c r="E735" s="184"/>
      <c r="F735" s="186"/>
      <c r="G735" s="234"/>
      <c r="H735" s="184"/>
      <c r="I735" s="184"/>
      <c r="J735" s="186"/>
      <c r="K735" s="184"/>
    </row>
    <row r="736" spans="1:11" x14ac:dyDescent="0.2">
      <c r="A736" s="184"/>
      <c r="B736" s="184"/>
      <c r="C736" s="184"/>
      <c r="D736" s="184"/>
      <c r="E736" s="184"/>
      <c r="F736" s="186"/>
      <c r="G736" s="234"/>
      <c r="H736" s="184"/>
      <c r="I736" s="184"/>
      <c r="J736" s="186"/>
      <c r="K736" s="184"/>
    </row>
    <row r="737" spans="1:11" x14ac:dyDescent="0.2">
      <c r="A737" s="184"/>
      <c r="B737" s="184"/>
      <c r="C737" s="184"/>
      <c r="D737" s="184"/>
      <c r="E737" s="184"/>
      <c r="F737" s="186"/>
      <c r="G737" s="234"/>
      <c r="H737" s="184"/>
      <c r="I737" s="184"/>
      <c r="J737" s="186"/>
      <c r="K737" s="184"/>
    </row>
    <row r="738" spans="1:11" x14ac:dyDescent="0.2">
      <c r="A738" s="184"/>
      <c r="B738" s="184"/>
      <c r="C738" s="184"/>
      <c r="D738" s="184"/>
      <c r="E738" s="184"/>
      <c r="F738" s="186"/>
      <c r="G738" s="234"/>
      <c r="H738" s="184"/>
      <c r="I738" s="184"/>
      <c r="J738" s="186"/>
      <c r="K738" s="184"/>
    </row>
    <row r="739" spans="1:11" x14ac:dyDescent="0.2">
      <c r="A739" s="184"/>
      <c r="B739" s="184"/>
      <c r="C739" s="184"/>
      <c r="D739" s="184"/>
      <c r="E739" s="184"/>
      <c r="F739" s="186"/>
      <c r="G739" s="234"/>
      <c r="H739" s="184"/>
      <c r="I739" s="184"/>
      <c r="J739" s="186"/>
      <c r="K739" s="184"/>
    </row>
    <row r="740" spans="1:11" x14ac:dyDescent="0.2">
      <c r="A740" s="184"/>
      <c r="B740" s="184"/>
      <c r="C740" s="184"/>
      <c r="D740" s="184"/>
      <c r="E740" s="184"/>
      <c r="F740" s="186"/>
      <c r="G740" s="234"/>
      <c r="H740" s="184"/>
      <c r="I740" s="184"/>
      <c r="J740" s="186"/>
      <c r="K740" s="184"/>
    </row>
    <row r="741" spans="1:11" x14ac:dyDescent="0.2">
      <c r="A741" s="184"/>
      <c r="B741" s="184"/>
      <c r="C741" s="184"/>
      <c r="D741" s="184"/>
      <c r="E741" s="184"/>
      <c r="F741" s="186"/>
      <c r="G741" s="234"/>
      <c r="H741" s="184"/>
      <c r="I741" s="184"/>
      <c r="J741" s="186"/>
      <c r="K741" s="184"/>
    </row>
    <row r="742" spans="1:11" x14ac:dyDescent="0.2">
      <c r="A742" s="184"/>
      <c r="B742" s="184"/>
      <c r="C742" s="184"/>
      <c r="D742" s="184"/>
      <c r="E742" s="184"/>
      <c r="F742" s="186"/>
      <c r="G742" s="234"/>
      <c r="H742" s="184"/>
      <c r="I742" s="184"/>
      <c r="J742" s="186"/>
      <c r="K742" s="184"/>
    </row>
    <row r="743" spans="1:11" x14ac:dyDescent="0.2">
      <c r="A743" s="184"/>
      <c r="B743" s="184"/>
      <c r="C743" s="184"/>
      <c r="D743" s="184"/>
      <c r="E743" s="184"/>
      <c r="F743" s="186"/>
      <c r="G743" s="234"/>
      <c r="H743" s="184"/>
      <c r="I743" s="184"/>
      <c r="J743" s="186"/>
      <c r="K743" s="184"/>
    </row>
    <row r="744" spans="1:11" x14ac:dyDescent="0.2">
      <c r="A744" s="184"/>
      <c r="B744" s="184"/>
      <c r="C744" s="184"/>
      <c r="D744" s="184"/>
      <c r="E744" s="184"/>
      <c r="F744" s="186"/>
      <c r="G744" s="234"/>
      <c r="H744" s="184"/>
      <c r="I744" s="184"/>
      <c r="J744" s="186"/>
      <c r="K744" s="184"/>
    </row>
    <row r="745" spans="1:11" x14ac:dyDescent="0.2">
      <c r="A745" s="184"/>
      <c r="B745" s="184"/>
      <c r="C745" s="184"/>
      <c r="D745" s="184"/>
      <c r="E745" s="184"/>
      <c r="F745" s="186"/>
      <c r="G745" s="234"/>
      <c r="H745" s="184"/>
      <c r="I745" s="184"/>
      <c r="J745" s="186"/>
      <c r="K745" s="184"/>
    </row>
    <row r="746" spans="1:11" x14ac:dyDescent="0.2">
      <c r="A746" s="184"/>
      <c r="B746" s="184"/>
      <c r="C746" s="184"/>
      <c r="D746" s="184"/>
      <c r="E746" s="184"/>
      <c r="F746" s="186"/>
      <c r="G746" s="234"/>
      <c r="H746" s="184"/>
      <c r="I746" s="184"/>
      <c r="J746" s="186"/>
      <c r="K746" s="184"/>
    </row>
    <row r="747" spans="1:11" x14ac:dyDescent="0.2">
      <c r="A747" s="184"/>
      <c r="B747" s="184"/>
      <c r="C747" s="184"/>
      <c r="D747" s="184"/>
      <c r="E747" s="184"/>
      <c r="F747" s="186"/>
      <c r="G747" s="234"/>
      <c r="H747" s="184"/>
      <c r="I747" s="184"/>
      <c r="J747" s="186"/>
      <c r="K747" s="184"/>
    </row>
    <row r="748" spans="1:11" x14ac:dyDescent="0.2">
      <c r="A748" s="184"/>
      <c r="B748" s="184"/>
      <c r="C748" s="184"/>
      <c r="D748" s="184"/>
      <c r="E748" s="184"/>
      <c r="F748" s="186"/>
      <c r="G748" s="234"/>
      <c r="H748" s="184"/>
      <c r="I748" s="184"/>
      <c r="J748" s="186"/>
      <c r="K748" s="184"/>
    </row>
    <row r="749" spans="1:11" x14ac:dyDescent="0.2">
      <c r="A749" s="184"/>
      <c r="B749" s="184"/>
      <c r="C749" s="184"/>
      <c r="D749" s="184"/>
      <c r="E749" s="184"/>
      <c r="F749" s="186"/>
      <c r="G749" s="234"/>
      <c r="H749" s="184"/>
      <c r="I749" s="184"/>
      <c r="J749" s="186"/>
      <c r="K749" s="184"/>
    </row>
    <row r="750" spans="1:11" x14ac:dyDescent="0.2">
      <c r="A750" s="184"/>
      <c r="B750" s="184"/>
      <c r="C750" s="184"/>
      <c r="D750" s="184"/>
      <c r="E750" s="184"/>
      <c r="F750" s="186"/>
      <c r="G750" s="234"/>
      <c r="H750" s="184"/>
      <c r="I750" s="184"/>
      <c r="J750" s="186"/>
      <c r="K750" s="184"/>
    </row>
    <row r="751" spans="1:11" x14ac:dyDescent="0.2">
      <c r="A751" s="184"/>
      <c r="B751" s="184"/>
      <c r="C751" s="184"/>
      <c r="D751" s="184"/>
      <c r="E751" s="184"/>
      <c r="F751" s="186"/>
      <c r="G751" s="234"/>
      <c r="H751" s="184"/>
      <c r="I751" s="184"/>
      <c r="J751" s="186"/>
      <c r="K751" s="184"/>
    </row>
    <row r="752" spans="1:11" x14ac:dyDescent="0.2">
      <c r="A752" s="184"/>
      <c r="B752" s="184"/>
      <c r="C752" s="184"/>
      <c r="D752" s="184"/>
      <c r="E752" s="184"/>
      <c r="F752" s="186"/>
      <c r="G752" s="234"/>
      <c r="H752" s="184"/>
      <c r="I752" s="184"/>
      <c r="J752" s="186"/>
      <c r="K752" s="184"/>
    </row>
    <row r="753" spans="1:11" x14ac:dyDescent="0.2">
      <c r="A753" s="184"/>
      <c r="B753" s="184"/>
      <c r="C753" s="184"/>
      <c r="D753" s="184"/>
      <c r="E753" s="184"/>
      <c r="F753" s="186"/>
      <c r="G753" s="234"/>
      <c r="H753" s="184"/>
      <c r="I753" s="184"/>
      <c r="J753" s="186"/>
      <c r="K753" s="184"/>
    </row>
    <row r="754" spans="1:11" x14ac:dyDescent="0.2">
      <c r="A754" s="184"/>
      <c r="B754" s="184"/>
      <c r="C754" s="184"/>
      <c r="D754" s="184"/>
      <c r="E754" s="184"/>
      <c r="F754" s="186"/>
      <c r="G754" s="234"/>
      <c r="H754" s="184"/>
      <c r="I754" s="184"/>
      <c r="J754" s="186"/>
      <c r="K754" s="184"/>
    </row>
    <row r="755" spans="1:11" x14ac:dyDescent="0.2">
      <c r="A755" s="184"/>
      <c r="B755" s="184"/>
      <c r="C755" s="184"/>
      <c r="D755" s="184"/>
      <c r="E755" s="184"/>
      <c r="F755" s="186"/>
      <c r="G755" s="234"/>
      <c r="H755" s="184"/>
      <c r="I755" s="184"/>
      <c r="J755" s="186"/>
      <c r="K755" s="184"/>
    </row>
    <row r="756" spans="1:11" x14ac:dyDescent="0.2">
      <c r="A756" s="184"/>
      <c r="B756" s="184"/>
      <c r="C756" s="184"/>
      <c r="D756" s="184"/>
      <c r="E756" s="184"/>
      <c r="F756" s="186"/>
      <c r="G756" s="234"/>
      <c r="H756" s="184"/>
      <c r="I756" s="184"/>
      <c r="J756" s="186"/>
      <c r="K756" s="184"/>
    </row>
    <row r="757" spans="1:11" x14ac:dyDescent="0.2">
      <c r="A757" s="184"/>
      <c r="B757" s="184"/>
      <c r="C757" s="184"/>
      <c r="D757" s="184"/>
      <c r="E757" s="184"/>
      <c r="F757" s="186"/>
      <c r="G757" s="234"/>
      <c r="H757" s="184"/>
      <c r="I757" s="184"/>
      <c r="J757" s="186"/>
      <c r="K757" s="184"/>
    </row>
    <row r="758" spans="1:11" x14ac:dyDescent="0.2">
      <c r="A758" s="184"/>
      <c r="B758" s="184"/>
      <c r="C758" s="184"/>
      <c r="D758" s="184"/>
      <c r="E758" s="184"/>
      <c r="F758" s="186"/>
      <c r="G758" s="234"/>
      <c r="H758" s="184"/>
      <c r="I758" s="184"/>
      <c r="J758" s="186"/>
      <c r="K758" s="184"/>
    </row>
    <row r="759" spans="1:11" x14ac:dyDescent="0.2">
      <c r="A759" s="184"/>
      <c r="B759" s="184"/>
      <c r="C759" s="184"/>
      <c r="D759" s="184"/>
      <c r="E759" s="184"/>
      <c r="F759" s="186"/>
      <c r="G759" s="234"/>
      <c r="H759" s="184"/>
      <c r="I759" s="184"/>
      <c r="J759" s="186"/>
      <c r="K759" s="184"/>
    </row>
    <row r="760" spans="1:11" x14ac:dyDescent="0.2">
      <c r="A760" s="184"/>
      <c r="B760" s="184"/>
      <c r="C760" s="184"/>
      <c r="D760" s="184"/>
      <c r="E760" s="184"/>
      <c r="F760" s="186"/>
      <c r="G760" s="234"/>
      <c r="H760" s="184"/>
      <c r="I760" s="184"/>
      <c r="J760" s="186"/>
      <c r="K760" s="184"/>
    </row>
    <row r="761" spans="1:11" x14ac:dyDescent="0.2">
      <c r="A761" s="184"/>
      <c r="B761" s="184"/>
      <c r="C761" s="184"/>
      <c r="D761" s="184"/>
      <c r="E761" s="184"/>
      <c r="F761" s="186"/>
      <c r="G761" s="234"/>
      <c r="H761" s="184"/>
      <c r="I761" s="184"/>
      <c r="J761" s="186"/>
      <c r="K761" s="184"/>
    </row>
    <row r="762" spans="1:11" x14ac:dyDescent="0.2">
      <c r="A762" s="184"/>
      <c r="B762" s="184"/>
      <c r="C762" s="184"/>
      <c r="D762" s="184"/>
      <c r="E762" s="184"/>
      <c r="F762" s="186"/>
      <c r="G762" s="234"/>
      <c r="H762" s="184"/>
      <c r="I762" s="184"/>
      <c r="J762" s="186"/>
      <c r="K762" s="184"/>
    </row>
    <row r="763" spans="1:11" x14ac:dyDescent="0.2">
      <c r="A763" s="184"/>
      <c r="B763" s="184"/>
      <c r="C763" s="184"/>
      <c r="D763" s="184"/>
      <c r="E763" s="184"/>
      <c r="F763" s="186"/>
      <c r="G763" s="234"/>
      <c r="H763" s="184"/>
      <c r="I763" s="184"/>
      <c r="J763" s="186"/>
      <c r="K763" s="184"/>
    </row>
    <row r="764" spans="1:11" x14ac:dyDescent="0.2">
      <c r="A764" s="184"/>
      <c r="B764" s="184"/>
      <c r="C764" s="184"/>
      <c r="D764" s="184"/>
      <c r="E764" s="184"/>
      <c r="F764" s="186"/>
      <c r="G764" s="234"/>
      <c r="H764" s="184"/>
      <c r="I764" s="184"/>
      <c r="J764" s="186"/>
      <c r="K764" s="184"/>
    </row>
    <row r="765" spans="1:11" x14ac:dyDescent="0.2">
      <c r="A765" s="184"/>
      <c r="B765" s="184"/>
      <c r="C765" s="184"/>
      <c r="D765" s="184"/>
      <c r="E765" s="184"/>
      <c r="F765" s="186"/>
      <c r="G765" s="234"/>
      <c r="H765" s="184"/>
      <c r="I765" s="184"/>
      <c r="J765" s="186"/>
      <c r="K765" s="184"/>
    </row>
    <row r="766" spans="1:11" x14ac:dyDescent="0.2">
      <c r="A766" s="184"/>
      <c r="B766" s="184"/>
      <c r="C766" s="184"/>
      <c r="D766" s="184"/>
      <c r="E766" s="184"/>
      <c r="F766" s="186"/>
      <c r="G766" s="234"/>
      <c r="H766" s="184"/>
      <c r="I766" s="184"/>
      <c r="J766" s="186"/>
      <c r="K766" s="184"/>
    </row>
    <row r="767" spans="1:11" x14ac:dyDescent="0.2">
      <c r="A767" s="184"/>
      <c r="B767" s="184"/>
      <c r="C767" s="184"/>
      <c r="D767" s="184"/>
      <c r="E767" s="184"/>
      <c r="F767" s="186"/>
      <c r="G767" s="234"/>
      <c r="H767" s="184"/>
      <c r="I767" s="184"/>
      <c r="J767" s="186"/>
      <c r="K767" s="184"/>
    </row>
    <row r="768" spans="1:11" x14ac:dyDescent="0.2">
      <c r="A768" s="184"/>
      <c r="B768" s="184"/>
      <c r="C768" s="184"/>
      <c r="D768" s="184"/>
      <c r="E768" s="184"/>
      <c r="F768" s="186"/>
      <c r="G768" s="234"/>
      <c r="H768" s="184"/>
      <c r="I768" s="184"/>
      <c r="J768" s="186"/>
      <c r="K768" s="184"/>
    </row>
    <row r="769" spans="1:11" x14ac:dyDescent="0.2">
      <c r="A769" s="184"/>
      <c r="B769" s="184"/>
      <c r="C769" s="184"/>
      <c r="D769" s="184"/>
      <c r="E769" s="184"/>
      <c r="F769" s="186"/>
      <c r="G769" s="234"/>
      <c r="H769" s="184"/>
      <c r="I769" s="184"/>
      <c r="J769" s="186"/>
      <c r="K769" s="184"/>
    </row>
    <row r="770" spans="1:11" x14ac:dyDescent="0.2">
      <c r="A770" s="184"/>
      <c r="B770" s="184"/>
      <c r="C770" s="184"/>
      <c r="D770" s="184"/>
      <c r="E770" s="184"/>
      <c r="F770" s="186"/>
      <c r="G770" s="234"/>
      <c r="H770" s="184"/>
      <c r="I770" s="184"/>
      <c r="J770" s="186"/>
      <c r="K770" s="184"/>
    </row>
    <row r="771" spans="1:11" x14ac:dyDescent="0.2">
      <c r="A771" s="184"/>
      <c r="B771" s="184"/>
      <c r="C771" s="184"/>
      <c r="D771" s="184"/>
      <c r="E771" s="184"/>
      <c r="F771" s="186"/>
      <c r="G771" s="234"/>
      <c r="H771" s="184"/>
      <c r="I771" s="184"/>
      <c r="J771" s="186"/>
      <c r="K771" s="184"/>
    </row>
    <row r="772" spans="1:11" x14ac:dyDescent="0.2">
      <c r="A772" s="184"/>
      <c r="B772" s="184"/>
      <c r="C772" s="184"/>
      <c r="D772" s="184"/>
      <c r="E772" s="184"/>
      <c r="F772" s="186"/>
      <c r="G772" s="234"/>
      <c r="H772" s="184"/>
      <c r="I772" s="184"/>
      <c r="J772" s="186"/>
      <c r="K772" s="184"/>
    </row>
    <row r="773" spans="1:11" x14ac:dyDescent="0.2">
      <c r="A773" s="184"/>
      <c r="B773" s="184"/>
      <c r="C773" s="184"/>
      <c r="D773" s="184"/>
      <c r="E773" s="184"/>
      <c r="F773" s="186"/>
      <c r="G773" s="234"/>
      <c r="H773" s="184"/>
      <c r="I773" s="184"/>
      <c r="J773" s="186"/>
      <c r="K773" s="184"/>
    </row>
    <row r="774" spans="1:11" x14ac:dyDescent="0.2">
      <c r="A774" s="184"/>
      <c r="B774" s="184"/>
      <c r="C774" s="184"/>
      <c r="D774" s="184"/>
      <c r="E774" s="184"/>
      <c r="F774" s="186"/>
      <c r="G774" s="234"/>
      <c r="H774" s="184"/>
      <c r="I774" s="184"/>
      <c r="J774" s="186"/>
      <c r="K774" s="184"/>
    </row>
    <row r="775" spans="1:11" x14ac:dyDescent="0.2">
      <c r="A775" s="184"/>
      <c r="B775" s="184"/>
      <c r="C775" s="184"/>
      <c r="D775" s="184"/>
      <c r="E775" s="184"/>
      <c r="F775" s="186"/>
      <c r="G775" s="234"/>
      <c r="H775" s="184"/>
      <c r="I775" s="184"/>
      <c r="J775" s="186"/>
      <c r="K775" s="184"/>
    </row>
    <row r="776" spans="1:11" x14ac:dyDescent="0.2">
      <c r="A776" s="184"/>
      <c r="B776" s="184"/>
      <c r="C776" s="184"/>
      <c r="D776" s="184"/>
      <c r="E776" s="184"/>
      <c r="F776" s="186"/>
      <c r="G776" s="234"/>
      <c r="H776" s="184"/>
      <c r="I776" s="184"/>
      <c r="J776" s="186"/>
      <c r="K776" s="184"/>
    </row>
    <row r="777" spans="1:11" x14ac:dyDescent="0.2">
      <c r="A777" s="184"/>
      <c r="B777" s="184"/>
      <c r="C777" s="184"/>
      <c r="D777" s="184"/>
      <c r="E777" s="184"/>
      <c r="F777" s="186"/>
      <c r="G777" s="234"/>
      <c r="H777" s="184"/>
      <c r="I777" s="184"/>
      <c r="J777" s="186"/>
      <c r="K777" s="184"/>
    </row>
    <row r="778" spans="1:11" x14ac:dyDescent="0.2">
      <c r="A778" s="184"/>
      <c r="B778" s="184"/>
      <c r="C778" s="184"/>
      <c r="D778" s="184"/>
      <c r="E778" s="184"/>
      <c r="F778" s="186"/>
      <c r="G778" s="234"/>
      <c r="H778" s="184"/>
      <c r="I778" s="184"/>
      <c r="J778" s="186"/>
      <c r="K778" s="184"/>
    </row>
    <row r="779" spans="1:11" x14ac:dyDescent="0.2">
      <c r="A779" s="184"/>
      <c r="B779" s="184"/>
      <c r="C779" s="184"/>
      <c r="D779" s="184"/>
      <c r="E779" s="184"/>
      <c r="F779" s="186"/>
      <c r="G779" s="234"/>
      <c r="H779" s="184"/>
      <c r="I779" s="184"/>
      <c r="J779" s="186"/>
      <c r="K779" s="184"/>
    </row>
    <row r="780" spans="1:11" x14ac:dyDescent="0.2">
      <c r="A780" s="184"/>
      <c r="B780" s="184"/>
      <c r="C780" s="184"/>
      <c r="D780" s="184"/>
      <c r="E780" s="184"/>
      <c r="F780" s="186"/>
      <c r="G780" s="234"/>
      <c r="H780" s="184"/>
      <c r="I780" s="184"/>
      <c r="J780" s="186"/>
      <c r="K780" s="184"/>
    </row>
    <row r="781" spans="1:11" x14ac:dyDescent="0.2">
      <c r="A781" s="184"/>
      <c r="B781" s="184"/>
      <c r="C781" s="184"/>
      <c r="D781" s="184"/>
      <c r="E781" s="184"/>
      <c r="F781" s="186"/>
      <c r="G781" s="234"/>
      <c r="H781" s="184"/>
      <c r="I781" s="184"/>
      <c r="J781" s="186"/>
      <c r="K781" s="184"/>
    </row>
    <row r="782" spans="1:11" x14ac:dyDescent="0.2">
      <c r="A782" s="184"/>
      <c r="B782" s="184"/>
      <c r="C782" s="184"/>
      <c r="D782" s="184"/>
      <c r="E782" s="184"/>
      <c r="F782" s="186"/>
      <c r="G782" s="234"/>
      <c r="H782" s="184"/>
      <c r="I782" s="184"/>
      <c r="J782" s="186"/>
      <c r="K782" s="184"/>
    </row>
    <row r="783" spans="1:11" x14ac:dyDescent="0.2">
      <c r="A783" s="184"/>
      <c r="B783" s="184"/>
      <c r="C783" s="184"/>
      <c r="D783" s="184"/>
      <c r="E783" s="184"/>
      <c r="F783" s="186"/>
      <c r="G783" s="234"/>
      <c r="H783" s="184"/>
      <c r="I783" s="184"/>
      <c r="J783" s="186"/>
      <c r="K783" s="184"/>
    </row>
    <row r="784" spans="1:11" x14ac:dyDescent="0.2">
      <c r="A784" s="184"/>
      <c r="B784" s="184"/>
      <c r="C784" s="184"/>
      <c r="D784" s="184"/>
      <c r="E784" s="184"/>
      <c r="F784" s="186"/>
      <c r="G784" s="234"/>
      <c r="H784" s="184"/>
      <c r="I784" s="184"/>
      <c r="J784" s="186"/>
      <c r="K784" s="184"/>
    </row>
    <row r="785" spans="1:11" x14ac:dyDescent="0.2">
      <c r="A785" s="184"/>
      <c r="B785" s="184"/>
      <c r="C785" s="184"/>
      <c r="D785" s="184"/>
      <c r="E785" s="184"/>
      <c r="F785" s="186"/>
      <c r="G785" s="234"/>
      <c r="H785" s="184"/>
      <c r="I785" s="184"/>
      <c r="J785" s="186"/>
      <c r="K785" s="184"/>
    </row>
    <row r="786" spans="1:11" x14ac:dyDescent="0.2">
      <c r="A786" s="184"/>
      <c r="B786" s="184"/>
      <c r="C786" s="184"/>
      <c r="D786" s="184"/>
      <c r="E786" s="184"/>
      <c r="F786" s="186"/>
      <c r="G786" s="234"/>
      <c r="H786" s="184"/>
      <c r="I786" s="184"/>
      <c r="J786" s="186"/>
      <c r="K786" s="184"/>
    </row>
    <row r="787" spans="1:11" x14ac:dyDescent="0.2">
      <c r="A787" s="184"/>
      <c r="B787" s="184"/>
      <c r="C787" s="184"/>
      <c r="D787" s="184"/>
      <c r="E787" s="184"/>
      <c r="F787" s="186"/>
      <c r="G787" s="234"/>
      <c r="H787" s="184"/>
      <c r="I787" s="184"/>
      <c r="J787" s="186"/>
      <c r="K787" s="184"/>
    </row>
    <row r="788" spans="1:11" x14ac:dyDescent="0.2">
      <c r="A788" s="184"/>
      <c r="B788" s="184"/>
      <c r="C788" s="184"/>
      <c r="D788" s="184"/>
      <c r="E788" s="184"/>
      <c r="F788" s="186"/>
      <c r="G788" s="234"/>
      <c r="H788" s="184"/>
      <c r="I788" s="184"/>
      <c r="J788" s="186"/>
      <c r="K788" s="184"/>
    </row>
    <row r="789" spans="1:11" x14ac:dyDescent="0.2">
      <c r="A789" s="184"/>
      <c r="B789" s="184"/>
      <c r="C789" s="184"/>
      <c r="D789" s="184"/>
      <c r="E789" s="184"/>
      <c r="F789" s="186"/>
      <c r="G789" s="234"/>
      <c r="H789" s="184"/>
      <c r="I789" s="184"/>
      <c r="J789" s="186"/>
      <c r="K789" s="184"/>
    </row>
    <row r="790" spans="1:11" x14ac:dyDescent="0.2">
      <c r="A790" s="184"/>
      <c r="B790" s="184"/>
      <c r="C790" s="184"/>
      <c r="D790" s="184"/>
      <c r="E790" s="184"/>
      <c r="F790" s="186"/>
      <c r="G790" s="234"/>
      <c r="H790" s="184"/>
      <c r="I790" s="184"/>
      <c r="J790" s="186"/>
      <c r="K790" s="184"/>
    </row>
    <row r="791" spans="1:11" x14ac:dyDescent="0.2">
      <c r="A791" s="184"/>
      <c r="B791" s="184"/>
      <c r="C791" s="184"/>
      <c r="D791" s="184"/>
      <c r="E791" s="184"/>
      <c r="F791" s="186"/>
      <c r="G791" s="234"/>
      <c r="H791" s="184"/>
      <c r="I791" s="184"/>
      <c r="J791" s="186"/>
      <c r="K791" s="184"/>
    </row>
    <row r="792" spans="1:11" x14ac:dyDescent="0.2">
      <c r="A792" s="184"/>
      <c r="B792" s="184"/>
      <c r="C792" s="184"/>
      <c r="D792" s="184"/>
      <c r="E792" s="184"/>
      <c r="F792" s="186"/>
      <c r="G792" s="234"/>
      <c r="H792" s="184"/>
      <c r="I792" s="184"/>
      <c r="J792" s="186"/>
      <c r="K792" s="184"/>
    </row>
    <row r="793" spans="1:11" x14ac:dyDescent="0.2">
      <c r="A793" s="184"/>
      <c r="B793" s="184"/>
      <c r="C793" s="184"/>
      <c r="D793" s="184"/>
      <c r="E793" s="184"/>
      <c r="F793" s="186"/>
      <c r="G793" s="234"/>
      <c r="H793" s="184"/>
      <c r="I793" s="184"/>
      <c r="J793" s="186"/>
      <c r="K793" s="184"/>
    </row>
    <row r="794" spans="1:11" x14ac:dyDescent="0.2">
      <c r="A794" s="184"/>
      <c r="B794" s="184"/>
      <c r="C794" s="184"/>
      <c r="D794" s="184"/>
      <c r="E794" s="184"/>
      <c r="F794" s="186"/>
      <c r="G794" s="234"/>
      <c r="H794" s="184"/>
      <c r="I794" s="184"/>
      <c r="J794" s="186"/>
      <c r="K794" s="184"/>
    </row>
    <row r="795" spans="1:11" x14ac:dyDescent="0.2">
      <c r="A795" s="184"/>
      <c r="B795" s="184"/>
      <c r="C795" s="184"/>
      <c r="D795" s="184"/>
      <c r="E795" s="184"/>
      <c r="F795" s="186"/>
      <c r="G795" s="234"/>
      <c r="H795" s="184"/>
      <c r="I795" s="184"/>
      <c r="J795" s="186"/>
      <c r="K795" s="184"/>
    </row>
    <row r="796" spans="1:11" x14ac:dyDescent="0.2">
      <c r="A796" s="184"/>
      <c r="B796" s="184"/>
      <c r="C796" s="184"/>
      <c r="D796" s="184"/>
      <c r="E796" s="184"/>
      <c r="F796" s="186"/>
      <c r="G796" s="234"/>
      <c r="H796" s="184"/>
      <c r="I796" s="184"/>
      <c r="J796" s="186"/>
      <c r="K796" s="184"/>
    </row>
    <row r="797" spans="1:11" x14ac:dyDescent="0.2">
      <c r="A797" s="184"/>
      <c r="B797" s="184"/>
      <c r="C797" s="184"/>
      <c r="D797" s="184"/>
      <c r="E797" s="184"/>
      <c r="F797" s="186"/>
      <c r="G797" s="234"/>
      <c r="H797" s="184"/>
      <c r="I797" s="184"/>
      <c r="J797" s="186"/>
      <c r="K797" s="184"/>
    </row>
    <row r="798" spans="1:11" x14ac:dyDescent="0.2">
      <c r="A798" s="184"/>
      <c r="B798" s="184"/>
      <c r="C798" s="184"/>
      <c r="D798" s="184"/>
      <c r="E798" s="184"/>
      <c r="F798" s="186"/>
      <c r="G798" s="234"/>
      <c r="H798" s="184"/>
      <c r="I798" s="184"/>
      <c r="J798" s="186"/>
      <c r="K798" s="184"/>
    </row>
    <row r="799" spans="1:11" x14ac:dyDescent="0.2">
      <c r="A799" s="184"/>
      <c r="B799" s="184"/>
      <c r="C799" s="184"/>
      <c r="D799" s="184"/>
      <c r="E799" s="184"/>
      <c r="F799" s="186"/>
      <c r="G799" s="234"/>
      <c r="H799" s="184"/>
      <c r="I799" s="184"/>
      <c r="J799" s="186"/>
      <c r="K799" s="184"/>
    </row>
    <row r="800" spans="1:11" x14ac:dyDescent="0.2">
      <c r="A800" s="184"/>
      <c r="B800" s="184"/>
      <c r="C800" s="184"/>
      <c r="D800" s="184"/>
      <c r="E800" s="184"/>
      <c r="F800" s="186"/>
      <c r="G800" s="234"/>
      <c r="H800" s="184"/>
      <c r="I800" s="184"/>
      <c r="J800" s="186"/>
      <c r="K800" s="184"/>
    </row>
    <row r="801" spans="1:11" x14ac:dyDescent="0.2">
      <c r="A801" s="184"/>
      <c r="B801" s="184"/>
      <c r="C801" s="184"/>
      <c r="D801" s="184"/>
      <c r="E801" s="184"/>
      <c r="F801" s="186"/>
      <c r="G801" s="234"/>
      <c r="H801" s="184"/>
      <c r="I801" s="184"/>
      <c r="J801" s="186"/>
      <c r="K801" s="184"/>
    </row>
    <row r="802" spans="1:11" x14ac:dyDescent="0.2">
      <c r="A802" s="184"/>
      <c r="B802" s="184"/>
      <c r="C802" s="184"/>
      <c r="D802" s="184"/>
      <c r="E802" s="184"/>
      <c r="F802" s="186"/>
      <c r="G802" s="234"/>
      <c r="H802" s="184"/>
      <c r="I802" s="184"/>
      <c r="J802" s="186"/>
      <c r="K802" s="184"/>
    </row>
    <row r="803" spans="1:11" x14ac:dyDescent="0.2">
      <c r="A803" s="184"/>
      <c r="B803" s="184"/>
      <c r="C803" s="184"/>
      <c r="D803" s="184"/>
      <c r="E803" s="184"/>
      <c r="F803" s="186"/>
      <c r="G803" s="234"/>
      <c r="H803" s="184"/>
      <c r="I803" s="184"/>
      <c r="J803" s="186"/>
      <c r="K803" s="184"/>
    </row>
    <row r="804" spans="1:11" x14ac:dyDescent="0.2">
      <c r="A804" s="184"/>
      <c r="B804" s="184"/>
      <c r="C804" s="184"/>
      <c r="D804" s="184"/>
      <c r="E804" s="184"/>
      <c r="F804" s="186"/>
      <c r="G804" s="234"/>
      <c r="H804" s="184"/>
      <c r="I804" s="184"/>
      <c r="J804" s="186"/>
      <c r="K804" s="184"/>
    </row>
    <row r="805" spans="1:11" x14ac:dyDescent="0.2">
      <c r="A805" s="184"/>
      <c r="B805" s="184"/>
      <c r="C805" s="184"/>
      <c r="D805" s="184"/>
      <c r="E805" s="184"/>
      <c r="F805" s="186"/>
      <c r="G805" s="234"/>
      <c r="H805" s="184"/>
      <c r="I805" s="184"/>
      <c r="J805" s="186"/>
      <c r="K805" s="184"/>
    </row>
    <row r="806" spans="1:11" x14ac:dyDescent="0.2">
      <c r="A806" s="184"/>
      <c r="B806" s="184"/>
      <c r="C806" s="184"/>
      <c r="D806" s="184"/>
      <c r="E806" s="184"/>
      <c r="F806" s="186"/>
      <c r="G806" s="234"/>
      <c r="H806" s="184"/>
      <c r="I806" s="184"/>
      <c r="J806" s="186"/>
      <c r="K806" s="184"/>
    </row>
    <row r="807" spans="1:11" x14ac:dyDescent="0.2">
      <c r="A807" s="184"/>
      <c r="B807" s="184"/>
      <c r="C807" s="184"/>
      <c r="D807" s="184"/>
      <c r="E807" s="184"/>
      <c r="F807" s="186"/>
      <c r="G807" s="234"/>
      <c r="H807" s="184"/>
      <c r="I807" s="184"/>
      <c r="J807" s="186"/>
      <c r="K807" s="184"/>
    </row>
    <row r="808" spans="1:11" x14ac:dyDescent="0.2">
      <c r="A808" s="184"/>
      <c r="B808" s="184"/>
      <c r="C808" s="184"/>
      <c r="D808" s="184"/>
      <c r="E808" s="184"/>
      <c r="F808" s="186"/>
      <c r="G808" s="234"/>
      <c r="H808" s="184"/>
      <c r="I808" s="184"/>
      <c r="J808" s="186"/>
      <c r="K808" s="184"/>
    </row>
    <row r="809" spans="1:11" x14ac:dyDescent="0.2">
      <c r="A809" s="184"/>
      <c r="B809" s="184"/>
      <c r="C809" s="184"/>
      <c r="D809" s="184"/>
      <c r="E809" s="184"/>
      <c r="F809" s="186"/>
      <c r="G809" s="234"/>
      <c r="H809" s="184"/>
      <c r="I809" s="184"/>
      <c r="J809" s="186"/>
      <c r="K809" s="184"/>
    </row>
    <row r="810" spans="1:11" x14ac:dyDescent="0.2">
      <c r="A810" s="184"/>
      <c r="B810" s="184"/>
      <c r="C810" s="184"/>
      <c r="D810" s="184"/>
      <c r="E810" s="184"/>
      <c r="F810" s="186"/>
      <c r="G810" s="234"/>
      <c r="H810" s="184"/>
      <c r="I810" s="184"/>
      <c r="J810" s="186"/>
      <c r="K810" s="184"/>
    </row>
    <row r="811" spans="1:11" x14ac:dyDescent="0.2">
      <c r="A811" s="184"/>
      <c r="B811" s="184"/>
      <c r="C811" s="184"/>
      <c r="D811" s="184"/>
      <c r="E811" s="184"/>
      <c r="F811" s="186"/>
      <c r="G811" s="234"/>
      <c r="H811" s="184"/>
      <c r="I811" s="184"/>
      <c r="J811" s="186"/>
      <c r="K811" s="184"/>
    </row>
    <row r="812" spans="1:11" x14ac:dyDescent="0.2">
      <c r="A812" s="184"/>
      <c r="B812" s="184"/>
      <c r="C812" s="184"/>
      <c r="D812" s="184"/>
      <c r="E812" s="184"/>
      <c r="F812" s="186"/>
      <c r="G812" s="234"/>
      <c r="H812" s="184"/>
      <c r="I812" s="184"/>
      <c r="J812" s="186"/>
      <c r="K812" s="184"/>
    </row>
    <row r="813" spans="1:11" x14ac:dyDescent="0.2">
      <c r="A813" s="184"/>
      <c r="B813" s="184"/>
      <c r="C813" s="184"/>
      <c r="D813" s="184"/>
      <c r="E813" s="184"/>
      <c r="F813" s="186"/>
      <c r="G813" s="234"/>
      <c r="H813" s="184"/>
      <c r="I813" s="184"/>
      <c r="J813" s="186"/>
      <c r="K813" s="184"/>
    </row>
    <row r="814" spans="1:11" x14ac:dyDescent="0.2">
      <c r="A814" s="184"/>
      <c r="B814" s="184"/>
      <c r="C814" s="184"/>
      <c r="D814" s="184"/>
      <c r="E814" s="184"/>
      <c r="F814" s="186"/>
      <c r="G814" s="234"/>
      <c r="H814" s="184"/>
      <c r="I814" s="184"/>
      <c r="J814" s="186"/>
      <c r="K814" s="184"/>
    </row>
    <row r="815" spans="1:11" x14ac:dyDescent="0.2">
      <c r="A815" s="184"/>
      <c r="B815" s="184"/>
      <c r="C815" s="184"/>
      <c r="D815" s="184"/>
      <c r="E815" s="184"/>
      <c r="F815" s="186"/>
      <c r="G815" s="234"/>
      <c r="H815" s="184"/>
      <c r="I815" s="184"/>
      <c r="J815" s="186"/>
      <c r="K815" s="184"/>
    </row>
    <row r="816" spans="1:11" x14ac:dyDescent="0.2">
      <c r="A816" s="184"/>
      <c r="B816" s="184"/>
      <c r="C816" s="184"/>
      <c r="D816" s="184"/>
      <c r="E816" s="184"/>
      <c r="F816" s="186"/>
      <c r="G816" s="234"/>
      <c r="H816" s="184"/>
      <c r="I816" s="184"/>
      <c r="J816" s="186"/>
      <c r="K816" s="184"/>
    </row>
    <row r="817" spans="1:11" x14ac:dyDescent="0.2">
      <c r="A817" s="184"/>
      <c r="B817" s="184"/>
      <c r="C817" s="184"/>
      <c r="D817" s="184"/>
      <c r="E817" s="184"/>
      <c r="F817" s="186"/>
      <c r="G817" s="234"/>
      <c r="H817" s="184"/>
      <c r="I817" s="184"/>
      <c r="J817" s="186"/>
      <c r="K817" s="184"/>
    </row>
    <row r="818" spans="1:11" x14ac:dyDescent="0.2">
      <c r="A818" s="184"/>
      <c r="B818" s="184"/>
      <c r="C818" s="184"/>
      <c r="D818" s="184"/>
      <c r="E818" s="184"/>
      <c r="F818" s="186"/>
      <c r="G818" s="234"/>
      <c r="H818" s="184"/>
      <c r="I818" s="184"/>
      <c r="J818" s="186"/>
      <c r="K818" s="184"/>
    </row>
    <row r="819" spans="1:11" x14ac:dyDescent="0.2">
      <c r="A819" s="184"/>
      <c r="B819" s="184"/>
      <c r="C819" s="184"/>
      <c r="D819" s="184"/>
      <c r="E819" s="184"/>
      <c r="F819" s="186"/>
      <c r="G819" s="234"/>
      <c r="H819" s="184"/>
      <c r="I819" s="184"/>
      <c r="J819" s="186"/>
      <c r="K819" s="184"/>
    </row>
    <row r="820" spans="1:11" x14ac:dyDescent="0.2">
      <c r="A820" s="184"/>
      <c r="B820" s="184"/>
      <c r="C820" s="184"/>
      <c r="D820" s="184"/>
      <c r="E820" s="184"/>
      <c r="F820" s="186"/>
      <c r="G820" s="234"/>
      <c r="H820" s="184"/>
      <c r="I820" s="184"/>
      <c r="J820" s="186"/>
      <c r="K820" s="184"/>
    </row>
    <row r="821" spans="1:11" x14ac:dyDescent="0.2">
      <c r="A821" s="184"/>
      <c r="B821" s="184"/>
      <c r="C821" s="184"/>
      <c r="D821" s="184"/>
      <c r="E821" s="184"/>
      <c r="F821" s="186"/>
      <c r="G821" s="234"/>
      <c r="H821" s="184"/>
      <c r="I821" s="184"/>
      <c r="J821" s="186"/>
      <c r="K821" s="184"/>
    </row>
    <row r="822" spans="1:11" x14ac:dyDescent="0.2">
      <c r="A822" s="184"/>
      <c r="B822" s="184"/>
      <c r="C822" s="184"/>
      <c r="D822" s="184"/>
      <c r="E822" s="184"/>
      <c r="F822" s="186"/>
      <c r="G822" s="234"/>
      <c r="H822" s="184"/>
      <c r="I822" s="184"/>
      <c r="J822" s="186"/>
      <c r="K822" s="184"/>
    </row>
    <row r="823" spans="1:11" x14ac:dyDescent="0.2">
      <c r="A823" s="184"/>
      <c r="B823" s="184"/>
      <c r="C823" s="184"/>
      <c r="D823" s="184"/>
      <c r="E823" s="184"/>
      <c r="F823" s="186"/>
      <c r="G823" s="234"/>
      <c r="H823" s="184"/>
      <c r="I823" s="184"/>
      <c r="J823" s="186"/>
      <c r="K823" s="184"/>
    </row>
    <row r="824" spans="1:11" x14ac:dyDescent="0.2">
      <c r="A824" s="184"/>
      <c r="B824" s="184"/>
      <c r="C824" s="184"/>
      <c r="D824" s="184"/>
      <c r="E824" s="184"/>
      <c r="F824" s="186"/>
      <c r="G824" s="234"/>
      <c r="H824" s="184"/>
      <c r="I824" s="184"/>
      <c r="J824" s="186"/>
      <c r="K824" s="184"/>
    </row>
    <row r="825" spans="1:11" x14ac:dyDescent="0.2">
      <c r="A825" s="184"/>
      <c r="B825" s="184"/>
      <c r="C825" s="184"/>
      <c r="D825" s="184"/>
      <c r="E825" s="184"/>
      <c r="F825" s="186"/>
      <c r="G825" s="234"/>
      <c r="H825" s="184"/>
      <c r="I825" s="184"/>
      <c r="J825" s="186"/>
      <c r="K825" s="184"/>
    </row>
    <row r="826" spans="1:11" x14ac:dyDescent="0.2">
      <c r="A826" s="184"/>
      <c r="B826" s="184"/>
      <c r="C826" s="184"/>
      <c r="D826" s="184"/>
      <c r="E826" s="184"/>
      <c r="F826" s="186"/>
      <c r="G826" s="234"/>
      <c r="H826" s="184"/>
      <c r="I826" s="184"/>
      <c r="J826" s="186"/>
      <c r="K826" s="184"/>
    </row>
    <row r="827" spans="1:11" x14ac:dyDescent="0.2">
      <c r="A827" s="184"/>
      <c r="B827" s="184"/>
      <c r="C827" s="184"/>
      <c r="D827" s="184"/>
      <c r="E827" s="184"/>
      <c r="F827" s="186"/>
      <c r="G827" s="234"/>
      <c r="H827" s="184"/>
      <c r="I827" s="184"/>
      <c r="J827" s="186"/>
      <c r="K827" s="184"/>
    </row>
    <row r="828" spans="1:11" x14ac:dyDescent="0.2">
      <c r="A828" s="184"/>
      <c r="B828" s="184"/>
      <c r="C828" s="184"/>
      <c r="D828" s="184"/>
      <c r="E828" s="184"/>
      <c r="F828" s="186"/>
      <c r="G828" s="234"/>
      <c r="H828" s="184"/>
      <c r="I828" s="184"/>
      <c r="J828" s="186"/>
      <c r="K828" s="184"/>
    </row>
    <row r="829" spans="1:11" x14ac:dyDescent="0.2">
      <c r="A829" s="184"/>
      <c r="B829" s="184"/>
      <c r="C829" s="184"/>
      <c r="D829" s="184"/>
      <c r="E829" s="184"/>
      <c r="F829" s="186"/>
      <c r="G829" s="234"/>
      <c r="H829" s="184"/>
      <c r="I829" s="184"/>
      <c r="J829" s="186"/>
      <c r="K829" s="184"/>
    </row>
    <row r="830" spans="1:11" x14ac:dyDescent="0.2">
      <c r="A830" s="184"/>
      <c r="B830" s="184"/>
      <c r="C830" s="184"/>
      <c r="D830" s="184"/>
      <c r="E830" s="184"/>
      <c r="F830" s="186"/>
      <c r="G830" s="234"/>
      <c r="H830" s="184"/>
      <c r="I830" s="184"/>
      <c r="J830" s="186"/>
      <c r="K830" s="184"/>
    </row>
    <row r="831" spans="1:11" x14ac:dyDescent="0.2">
      <c r="A831" s="184"/>
      <c r="B831" s="184"/>
      <c r="C831" s="184"/>
      <c r="D831" s="184"/>
      <c r="E831" s="184"/>
      <c r="F831" s="186"/>
      <c r="G831" s="234"/>
      <c r="H831" s="184"/>
      <c r="I831" s="184"/>
      <c r="J831" s="186"/>
      <c r="K831" s="184"/>
    </row>
    <row r="832" spans="1:11" x14ac:dyDescent="0.2">
      <c r="A832" s="184"/>
      <c r="B832" s="184"/>
      <c r="C832" s="184"/>
      <c r="D832" s="184"/>
      <c r="E832" s="184"/>
      <c r="F832" s="186"/>
      <c r="G832" s="234"/>
      <c r="H832" s="184"/>
      <c r="I832" s="184"/>
      <c r="J832" s="186"/>
      <c r="K832" s="184"/>
    </row>
    <row r="833" spans="1:11" x14ac:dyDescent="0.2">
      <c r="A833" s="184"/>
      <c r="B833" s="184"/>
      <c r="C833" s="184"/>
      <c r="D833" s="184"/>
      <c r="E833" s="184"/>
      <c r="F833" s="186"/>
      <c r="G833" s="234"/>
      <c r="H833" s="184"/>
      <c r="I833" s="184"/>
      <c r="J833" s="186"/>
      <c r="K833" s="184"/>
    </row>
    <row r="834" spans="1:11" x14ac:dyDescent="0.2">
      <c r="A834" s="184"/>
      <c r="B834" s="184"/>
      <c r="C834" s="184"/>
      <c r="D834" s="184"/>
      <c r="E834" s="184"/>
      <c r="F834" s="186"/>
      <c r="G834" s="234"/>
      <c r="H834" s="184"/>
      <c r="I834" s="184"/>
      <c r="J834" s="186"/>
      <c r="K834" s="184"/>
    </row>
    <row r="835" spans="1:11" x14ac:dyDescent="0.2">
      <c r="A835" s="184"/>
      <c r="B835" s="184"/>
      <c r="C835" s="184"/>
      <c r="D835" s="184"/>
      <c r="E835" s="184"/>
      <c r="F835" s="186"/>
      <c r="G835" s="234"/>
      <c r="H835" s="184"/>
      <c r="I835" s="184"/>
      <c r="J835" s="186"/>
      <c r="K835" s="184"/>
    </row>
    <row r="836" spans="1:11" x14ac:dyDescent="0.2">
      <c r="A836" s="184"/>
      <c r="B836" s="184"/>
      <c r="C836" s="184"/>
      <c r="D836" s="184"/>
      <c r="E836" s="184"/>
      <c r="F836" s="186"/>
      <c r="G836" s="234"/>
      <c r="H836" s="184"/>
      <c r="I836" s="184"/>
      <c r="J836" s="186"/>
      <c r="K836" s="184"/>
    </row>
    <row r="837" spans="1:11" x14ac:dyDescent="0.2">
      <c r="A837" s="184"/>
      <c r="B837" s="184"/>
      <c r="C837" s="184"/>
      <c r="D837" s="184"/>
      <c r="E837" s="184"/>
      <c r="F837" s="186"/>
      <c r="G837" s="234"/>
      <c r="H837" s="184"/>
      <c r="I837" s="184"/>
      <c r="J837" s="186"/>
      <c r="K837" s="184"/>
    </row>
    <row r="838" spans="1:11" x14ac:dyDescent="0.2">
      <c r="A838" s="184"/>
      <c r="B838" s="184"/>
      <c r="C838" s="184"/>
      <c r="D838" s="184"/>
      <c r="E838" s="184"/>
      <c r="F838" s="186"/>
      <c r="G838" s="234"/>
      <c r="H838" s="184"/>
      <c r="I838" s="184"/>
      <c r="J838" s="186"/>
      <c r="K838" s="184"/>
    </row>
    <row r="839" spans="1:11" x14ac:dyDescent="0.2">
      <c r="A839" s="184"/>
      <c r="B839" s="184"/>
      <c r="C839" s="184"/>
      <c r="D839" s="184"/>
      <c r="E839" s="184"/>
      <c r="F839" s="186"/>
      <c r="G839" s="234"/>
      <c r="H839" s="184"/>
      <c r="I839" s="184"/>
      <c r="J839" s="186"/>
      <c r="K839" s="184"/>
    </row>
    <row r="840" spans="1:11" x14ac:dyDescent="0.2">
      <c r="A840" s="184"/>
      <c r="B840" s="184"/>
      <c r="C840" s="184"/>
      <c r="D840" s="184"/>
      <c r="E840" s="184"/>
      <c r="F840" s="186"/>
      <c r="G840" s="234"/>
      <c r="H840" s="184"/>
      <c r="I840" s="184"/>
      <c r="J840" s="186"/>
      <c r="K840" s="184"/>
    </row>
    <row r="841" spans="1:11" x14ac:dyDescent="0.2">
      <c r="A841" s="184"/>
      <c r="B841" s="184"/>
      <c r="C841" s="184"/>
      <c r="D841" s="184"/>
      <c r="E841" s="184"/>
      <c r="F841" s="186"/>
      <c r="G841" s="234"/>
      <c r="H841" s="184"/>
      <c r="I841" s="184"/>
      <c r="J841" s="186"/>
      <c r="K841" s="184"/>
    </row>
    <row r="842" spans="1:11" x14ac:dyDescent="0.2">
      <c r="A842" s="184"/>
      <c r="B842" s="184"/>
      <c r="C842" s="184"/>
      <c r="D842" s="184"/>
      <c r="E842" s="184"/>
      <c r="F842" s="186"/>
      <c r="G842" s="234"/>
      <c r="H842" s="184"/>
      <c r="I842" s="184"/>
      <c r="J842" s="186"/>
      <c r="K842" s="184"/>
    </row>
    <row r="843" spans="1:11" x14ac:dyDescent="0.2">
      <c r="A843" s="184"/>
      <c r="B843" s="184"/>
      <c r="C843" s="184"/>
      <c r="D843" s="184"/>
      <c r="E843" s="184"/>
      <c r="F843" s="186"/>
      <c r="G843" s="234"/>
      <c r="H843" s="184"/>
      <c r="I843" s="184"/>
      <c r="J843" s="186"/>
      <c r="K843" s="184"/>
    </row>
    <row r="844" spans="1:11" x14ac:dyDescent="0.2">
      <c r="A844" s="184"/>
      <c r="B844" s="184"/>
      <c r="C844" s="184"/>
      <c r="D844" s="184"/>
      <c r="E844" s="184"/>
      <c r="F844" s="186"/>
      <c r="G844" s="234"/>
      <c r="H844" s="184"/>
      <c r="I844" s="184"/>
      <c r="J844" s="186"/>
      <c r="K844" s="184"/>
    </row>
    <row r="845" spans="1:11" x14ac:dyDescent="0.2">
      <c r="A845" s="184"/>
      <c r="B845" s="184"/>
      <c r="C845" s="184"/>
      <c r="D845" s="184"/>
      <c r="E845" s="184"/>
      <c r="F845" s="186"/>
      <c r="G845" s="234"/>
      <c r="H845" s="184"/>
      <c r="I845" s="184"/>
      <c r="J845" s="186"/>
      <c r="K845" s="184"/>
    </row>
    <row r="846" spans="1:11" x14ac:dyDescent="0.2">
      <c r="A846" s="184"/>
      <c r="B846" s="184"/>
      <c r="C846" s="184"/>
      <c r="D846" s="184"/>
      <c r="E846" s="184"/>
      <c r="F846" s="186"/>
      <c r="G846" s="234"/>
      <c r="H846" s="184"/>
      <c r="I846" s="184"/>
      <c r="J846" s="186"/>
      <c r="K846" s="184"/>
    </row>
    <row r="847" spans="1:11" x14ac:dyDescent="0.2">
      <c r="A847" s="184"/>
      <c r="B847" s="184"/>
      <c r="C847" s="184"/>
      <c r="D847" s="184"/>
      <c r="E847" s="184"/>
      <c r="F847" s="186"/>
      <c r="G847" s="234"/>
      <c r="H847" s="184"/>
      <c r="I847" s="184"/>
      <c r="J847" s="186"/>
      <c r="K847" s="184"/>
    </row>
    <row r="848" spans="1:11" x14ac:dyDescent="0.2">
      <c r="A848" s="184"/>
      <c r="B848" s="184"/>
      <c r="C848" s="184"/>
      <c r="D848" s="184"/>
      <c r="E848" s="184"/>
      <c r="F848" s="186"/>
      <c r="G848" s="234"/>
      <c r="H848" s="184"/>
      <c r="I848" s="184"/>
      <c r="J848" s="186"/>
      <c r="K848" s="184"/>
    </row>
    <row r="849" spans="1:11" x14ac:dyDescent="0.2">
      <c r="A849" s="184"/>
      <c r="B849" s="184"/>
      <c r="C849" s="184"/>
      <c r="D849" s="184"/>
      <c r="E849" s="184"/>
      <c r="F849" s="186"/>
      <c r="G849" s="234"/>
      <c r="H849" s="184"/>
      <c r="I849" s="184"/>
      <c r="J849" s="186"/>
      <c r="K849" s="184"/>
    </row>
    <row r="850" spans="1:11" x14ac:dyDescent="0.2">
      <c r="A850" s="184"/>
      <c r="B850" s="184"/>
      <c r="C850" s="184"/>
      <c r="D850" s="184"/>
      <c r="E850" s="184"/>
      <c r="F850" s="186"/>
      <c r="G850" s="234"/>
      <c r="H850" s="184"/>
      <c r="I850" s="184"/>
      <c r="J850" s="186"/>
      <c r="K850" s="184"/>
    </row>
    <row r="851" spans="1:11" x14ac:dyDescent="0.2">
      <c r="A851" s="184"/>
      <c r="B851" s="184"/>
      <c r="C851" s="184"/>
      <c r="D851" s="184"/>
      <c r="E851" s="184"/>
      <c r="F851" s="186"/>
      <c r="G851" s="234"/>
      <c r="H851" s="184"/>
      <c r="I851" s="184"/>
      <c r="J851" s="186"/>
      <c r="K851" s="184"/>
    </row>
    <row r="852" spans="1:11" x14ac:dyDescent="0.2">
      <c r="A852" s="184"/>
      <c r="B852" s="184"/>
      <c r="C852" s="184"/>
      <c r="D852" s="184"/>
      <c r="E852" s="184"/>
      <c r="F852" s="186"/>
      <c r="G852" s="234"/>
      <c r="H852" s="184"/>
      <c r="I852" s="184"/>
      <c r="J852" s="186"/>
      <c r="K852" s="184"/>
    </row>
    <row r="853" spans="1:11" x14ac:dyDescent="0.2">
      <c r="A853" s="184"/>
      <c r="B853" s="184"/>
      <c r="C853" s="184"/>
      <c r="D853" s="184"/>
      <c r="E853" s="184"/>
      <c r="F853" s="186"/>
      <c r="G853" s="234"/>
      <c r="H853" s="184"/>
      <c r="I853" s="184"/>
      <c r="J853" s="186"/>
      <c r="K853" s="184"/>
    </row>
    <row r="854" spans="1:11" x14ac:dyDescent="0.2">
      <c r="A854" s="184"/>
      <c r="B854" s="184"/>
      <c r="C854" s="184"/>
      <c r="D854" s="184"/>
      <c r="E854" s="184"/>
      <c r="F854" s="186"/>
      <c r="G854" s="234"/>
      <c r="H854" s="184"/>
      <c r="I854" s="184"/>
      <c r="J854" s="186"/>
      <c r="K854" s="184"/>
    </row>
    <row r="855" spans="1:11" x14ac:dyDescent="0.2">
      <c r="A855" s="184"/>
      <c r="B855" s="184"/>
      <c r="C855" s="184"/>
      <c r="D855" s="184"/>
      <c r="E855" s="184"/>
      <c r="F855" s="186"/>
      <c r="G855" s="234"/>
      <c r="H855" s="184"/>
      <c r="I855" s="184"/>
      <c r="J855" s="186"/>
      <c r="K855" s="184"/>
    </row>
    <row r="856" spans="1:11" x14ac:dyDescent="0.2">
      <c r="A856" s="184"/>
      <c r="B856" s="184"/>
      <c r="C856" s="184"/>
      <c r="D856" s="184"/>
      <c r="E856" s="184"/>
      <c r="F856" s="186"/>
      <c r="G856" s="234"/>
      <c r="H856" s="184"/>
      <c r="I856" s="184"/>
      <c r="J856" s="186"/>
      <c r="K856" s="184"/>
    </row>
    <row r="857" spans="1:11" x14ac:dyDescent="0.2">
      <c r="A857" s="184"/>
      <c r="B857" s="184"/>
      <c r="C857" s="184"/>
      <c r="D857" s="184"/>
      <c r="E857" s="184"/>
      <c r="F857" s="186"/>
      <c r="G857" s="234"/>
      <c r="H857" s="184"/>
      <c r="I857" s="184"/>
      <c r="J857" s="186"/>
      <c r="K857" s="184"/>
    </row>
    <row r="858" spans="1:11" x14ac:dyDescent="0.2">
      <c r="A858" s="184"/>
      <c r="B858" s="184"/>
      <c r="C858" s="184"/>
      <c r="D858" s="184"/>
      <c r="E858" s="184"/>
      <c r="F858" s="186"/>
      <c r="G858" s="234"/>
      <c r="H858" s="184"/>
      <c r="I858" s="184"/>
      <c r="J858" s="186"/>
      <c r="K858" s="184"/>
    </row>
    <row r="859" spans="1:11" x14ac:dyDescent="0.2">
      <c r="A859" s="184"/>
      <c r="B859" s="184"/>
      <c r="C859" s="184"/>
      <c r="D859" s="184"/>
      <c r="E859" s="184"/>
      <c r="F859" s="186"/>
      <c r="G859" s="234"/>
      <c r="H859" s="184"/>
      <c r="I859" s="184"/>
      <c r="J859" s="186"/>
      <c r="K859" s="184"/>
    </row>
    <row r="860" spans="1:11" x14ac:dyDescent="0.2">
      <c r="A860" s="184"/>
      <c r="B860" s="184"/>
      <c r="C860" s="184"/>
      <c r="D860" s="184"/>
      <c r="E860" s="184"/>
      <c r="F860" s="186"/>
      <c r="G860" s="234"/>
      <c r="H860" s="184"/>
      <c r="I860" s="184"/>
      <c r="J860" s="186"/>
      <c r="K860" s="184"/>
    </row>
    <row r="861" spans="1:11" x14ac:dyDescent="0.2">
      <c r="A861" s="184"/>
      <c r="B861" s="184"/>
      <c r="C861" s="184"/>
      <c r="D861" s="184"/>
      <c r="E861" s="184"/>
      <c r="F861" s="186"/>
      <c r="G861" s="234"/>
      <c r="H861" s="184"/>
      <c r="I861" s="184"/>
      <c r="J861" s="186"/>
      <c r="K861" s="184"/>
    </row>
    <row r="862" spans="1:11" x14ac:dyDescent="0.2">
      <c r="A862" s="184"/>
      <c r="B862" s="184"/>
      <c r="C862" s="184"/>
      <c r="D862" s="184"/>
      <c r="E862" s="184"/>
      <c r="F862" s="186"/>
      <c r="G862" s="234"/>
      <c r="H862" s="184"/>
      <c r="I862" s="184"/>
      <c r="J862" s="186"/>
      <c r="K862" s="184"/>
    </row>
    <row r="863" spans="1:11" x14ac:dyDescent="0.2">
      <c r="A863" s="184"/>
      <c r="B863" s="184"/>
      <c r="C863" s="184"/>
      <c r="D863" s="184"/>
      <c r="E863" s="184"/>
      <c r="F863" s="186"/>
      <c r="G863" s="234"/>
      <c r="H863" s="184"/>
      <c r="I863" s="184"/>
      <c r="J863" s="186"/>
      <c r="K863" s="184"/>
    </row>
    <row r="864" spans="1:11" x14ac:dyDescent="0.2">
      <c r="A864" s="184"/>
      <c r="B864" s="184"/>
      <c r="C864" s="184"/>
      <c r="D864" s="184"/>
      <c r="E864" s="184"/>
      <c r="F864" s="186"/>
      <c r="G864" s="234"/>
      <c r="H864" s="184"/>
      <c r="I864" s="184"/>
      <c r="J864" s="186"/>
      <c r="K864" s="184"/>
    </row>
    <row r="865" spans="1:11" x14ac:dyDescent="0.2">
      <c r="A865" s="184"/>
      <c r="B865" s="184"/>
      <c r="C865" s="184"/>
      <c r="D865" s="184"/>
      <c r="E865" s="184"/>
      <c r="F865" s="186"/>
      <c r="G865" s="234"/>
      <c r="H865" s="184"/>
      <c r="I865" s="184"/>
      <c r="J865" s="186"/>
      <c r="K865" s="184"/>
    </row>
    <row r="866" spans="1:11" x14ac:dyDescent="0.2">
      <c r="A866" s="184"/>
      <c r="B866" s="184"/>
      <c r="C866" s="184"/>
      <c r="D866" s="184"/>
      <c r="E866" s="184"/>
      <c r="F866" s="186"/>
      <c r="G866" s="234"/>
      <c r="H866" s="184"/>
      <c r="I866" s="184"/>
      <c r="J866" s="186"/>
      <c r="K866" s="184"/>
    </row>
    <row r="867" spans="1:11" x14ac:dyDescent="0.2">
      <c r="A867" s="184"/>
      <c r="B867" s="184"/>
      <c r="C867" s="184"/>
      <c r="D867" s="184"/>
      <c r="E867" s="184"/>
      <c r="F867" s="186"/>
      <c r="G867" s="234"/>
      <c r="H867" s="184"/>
      <c r="I867" s="184"/>
      <c r="J867" s="186"/>
      <c r="K867" s="184"/>
    </row>
    <row r="868" spans="1:11" x14ac:dyDescent="0.2">
      <c r="A868" s="184"/>
      <c r="B868" s="184"/>
      <c r="C868" s="184"/>
      <c r="D868" s="184"/>
      <c r="E868" s="184"/>
      <c r="F868" s="186"/>
      <c r="G868" s="234"/>
      <c r="H868" s="184"/>
      <c r="I868" s="184"/>
      <c r="J868" s="186"/>
      <c r="K868" s="184"/>
    </row>
    <row r="869" spans="1:11" x14ac:dyDescent="0.2">
      <c r="A869" s="184"/>
      <c r="B869" s="184"/>
      <c r="C869" s="184"/>
      <c r="D869" s="184"/>
      <c r="E869" s="184"/>
      <c r="F869" s="186"/>
      <c r="G869" s="234"/>
      <c r="H869" s="184"/>
      <c r="I869" s="184"/>
      <c r="J869" s="186"/>
      <c r="K869" s="184"/>
    </row>
    <row r="870" spans="1:11" x14ac:dyDescent="0.2">
      <c r="A870" s="184"/>
      <c r="B870" s="184"/>
      <c r="C870" s="184"/>
      <c r="D870" s="184"/>
      <c r="E870" s="184"/>
      <c r="F870" s="186"/>
      <c r="G870" s="234"/>
      <c r="H870" s="184"/>
      <c r="I870" s="184"/>
      <c r="J870" s="186"/>
      <c r="K870" s="184"/>
    </row>
    <row r="871" spans="1:11" x14ac:dyDescent="0.2">
      <c r="A871" s="184"/>
      <c r="B871" s="184"/>
      <c r="C871" s="184"/>
      <c r="D871" s="184"/>
      <c r="E871" s="184"/>
      <c r="F871" s="186"/>
      <c r="G871" s="234"/>
      <c r="H871" s="184"/>
      <c r="I871" s="184"/>
      <c r="J871" s="186"/>
      <c r="K871" s="184"/>
    </row>
    <row r="872" spans="1:11" x14ac:dyDescent="0.2">
      <c r="A872" s="184"/>
      <c r="B872" s="184"/>
      <c r="C872" s="184"/>
      <c r="D872" s="184"/>
      <c r="E872" s="184"/>
      <c r="F872" s="186"/>
      <c r="G872" s="234"/>
      <c r="H872" s="184"/>
      <c r="I872" s="184"/>
      <c r="J872" s="186"/>
      <c r="K872" s="184"/>
    </row>
    <row r="873" spans="1:11" x14ac:dyDescent="0.2">
      <c r="A873" s="184"/>
      <c r="B873" s="184"/>
      <c r="C873" s="184"/>
      <c r="D873" s="184"/>
      <c r="E873" s="184"/>
      <c r="F873" s="186"/>
      <c r="G873" s="234"/>
      <c r="H873" s="184"/>
      <c r="I873" s="184"/>
      <c r="J873" s="186"/>
      <c r="K873" s="184"/>
    </row>
    <row r="874" spans="1:11" x14ac:dyDescent="0.2">
      <c r="A874" s="184"/>
      <c r="B874" s="184"/>
      <c r="C874" s="184"/>
      <c r="D874" s="184"/>
      <c r="E874" s="184"/>
      <c r="F874" s="186"/>
      <c r="G874" s="234"/>
      <c r="H874" s="184"/>
      <c r="I874" s="184"/>
      <c r="J874" s="186"/>
      <c r="K874" s="184"/>
    </row>
    <row r="875" spans="1:11" x14ac:dyDescent="0.2">
      <c r="A875" s="184"/>
      <c r="B875" s="184"/>
      <c r="C875" s="184"/>
      <c r="D875" s="184"/>
      <c r="E875" s="184"/>
      <c r="F875" s="186"/>
      <c r="G875" s="234"/>
      <c r="H875" s="184"/>
      <c r="I875" s="184"/>
      <c r="J875" s="186"/>
      <c r="K875" s="184"/>
    </row>
    <row r="876" spans="1:11" x14ac:dyDescent="0.2">
      <c r="A876" s="184"/>
      <c r="B876" s="184"/>
      <c r="C876" s="184"/>
      <c r="D876" s="184"/>
      <c r="E876" s="184"/>
      <c r="F876" s="186"/>
      <c r="G876" s="234"/>
      <c r="H876" s="184"/>
      <c r="I876" s="184"/>
      <c r="J876" s="186"/>
      <c r="K876" s="184"/>
    </row>
    <row r="877" spans="1:11" x14ac:dyDescent="0.2">
      <c r="A877" s="184"/>
      <c r="B877" s="184"/>
      <c r="C877" s="184"/>
      <c r="D877" s="184"/>
      <c r="E877" s="184"/>
      <c r="F877" s="186"/>
      <c r="G877" s="234"/>
      <c r="H877" s="184"/>
      <c r="I877" s="184"/>
      <c r="J877" s="186"/>
      <c r="K877" s="184"/>
    </row>
    <row r="878" spans="1:11" x14ac:dyDescent="0.2">
      <c r="A878" s="184"/>
      <c r="B878" s="184"/>
      <c r="C878" s="184"/>
      <c r="D878" s="184"/>
      <c r="E878" s="184"/>
      <c r="F878" s="186"/>
      <c r="G878" s="234"/>
      <c r="H878" s="184"/>
      <c r="I878" s="184"/>
      <c r="J878" s="186"/>
      <c r="K878" s="184"/>
    </row>
    <row r="879" spans="1:11" x14ac:dyDescent="0.2">
      <c r="A879" s="184"/>
      <c r="B879" s="184"/>
      <c r="C879" s="184"/>
      <c r="D879" s="184"/>
      <c r="E879" s="184"/>
      <c r="F879" s="186"/>
      <c r="G879" s="234"/>
      <c r="H879" s="184"/>
      <c r="I879" s="184"/>
      <c r="J879" s="186"/>
      <c r="K879" s="184"/>
    </row>
    <row r="880" spans="1:11" x14ac:dyDescent="0.2">
      <c r="A880" s="184"/>
      <c r="B880" s="184"/>
      <c r="C880" s="184"/>
      <c r="D880" s="184"/>
      <c r="E880" s="184"/>
      <c r="F880" s="186"/>
      <c r="G880" s="234"/>
      <c r="H880" s="184"/>
      <c r="I880" s="184"/>
      <c r="J880" s="186"/>
      <c r="K880" s="184"/>
    </row>
    <row r="881" spans="1:11" x14ac:dyDescent="0.2">
      <c r="A881" s="184"/>
      <c r="B881" s="184"/>
      <c r="C881" s="184"/>
      <c r="D881" s="184"/>
      <c r="E881" s="184"/>
      <c r="F881" s="186"/>
      <c r="G881" s="234"/>
      <c r="H881" s="184"/>
      <c r="I881" s="184"/>
      <c r="J881" s="186"/>
      <c r="K881" s="184"/>
    </row>
    <row r="882" spans="1:11" x14ac:dyDescent="0.2">
      <c r="A882" s="184"/>
      <c r="B882" s="184"/>
      <c r="C882" s="184"/>
      <c r="D882" s="184"/>
      <c r="E882" s="184"/>
      <c r="F882" s="186"/>
      <c r="G882" s="234"/>
      <c r="H882" s="184"/>
      <c r="I882" s="184"/>
      <c r="J882" s="186"/>
      <c r="K882" s="184"/>
    </row>
    <row r="883" spans="1:11" x14ac:dyDescent="0.2">
      <c r="A883" s="184"/>
      <c r="B883" s="184"/>
      <c r="C883" s="184"/>
      <c r="D883" s="184"/>
      <c r="E883" s="184"/>
      <c r="F883" s="186"/>
      <c r="G883" s="234"/>
      <c r="H883" s="184"/>
      <c r="I883" s="184"/>
      <c r="J883" s="186"/>
      <c r="K883" s="184"/>
    </row>
    <row r="884" spans="1:11" x14ac:dyDescent="0.2">
      <c r="A884" s="184"/>
      <c r="B884" s="184"/>
      <c r="C884" s="184"/>
      <c r="D884" s="184"/>
      <c r="E884" s="184"/>
      <c r="F884" s="186"/>
      <c r="G884" s="234"/>
      <c r="H884" s="184"/>
      <c r="I884" s="184"/>
      <c r="J884" s="186"/>
      <c r="K884" s="184"/>
    </row>
    <row r="885" spans="1:11" x14ac:dyDescent="0.2">
      <c r="A885" s="184"/>
      <c r="B885" s="184"/>
      <c r="C885" s="184"/>
      <c r="D885" s="184"/>
      <c r="E885" s="184"/>
      <c r="F885" s="186"/>
      <c r="G885" s="234"/>
      <c r="H885" s="184"/>
      <c r="I885" s="184"/>
      <c r="J885" s="186"/>
      <c r="K885" s="184"/>
    </row>
    <row r="886" spans="1:11" x14ac:dyDescent="0.2">
      <c r="A886" s="184"/>
      <c r="B886" s="184"/>
      <c r="C886" s="184"/>
      <c r="D886" s="184"/>
      <c r="E886" s="184"/>
      <c r="F886" s="186"/>
      <c r="G886" s="234"/>
      <c r="H886" s="184"/>
      <c r="I886" s="184"/>
      <c r="J886" s="186"/>
      <c r="K886" s="184"/>
    </row>
    <row r="887" spans="1:11" x14ac:dyDescent="0.2">
      <c r="A887" s="184"/>
      <c r="B887" s="184"/>
      <c r="C887" s="184"/>
      <c r="D887" s="184"/>
      <c r="E887" s="184"/>
      <c r="F887" s="186"/>
      <c r="G887" s="234"/>
      <c r="H887" s="184"/>
      <c r="I887" s="184"/>
      <c r="J887" s="186"/>
      <c r="K887" s="184"/>
    </row>
    <row r="888" spans="1:11" x14ac:dyDescent="0.2">
      <c r="A888" s="184"/>
      <c r="B888" s="184"/>
      <c r="C888" s="184"/>
      <c r="D888" s="184"/>
      <c r="E888" s="184"/>
      <c r="F888" s="186"/>
      <c r="G888" s="234"/>
      <c r="H888" s="184"/>
      <c r="I888" s="184"/>
      <c r="J888" s="186"/>
      <c r="K888" s="184"/>
    </row>
    <row r="889" spans="1:11" x14ac:dyDescent="0.2">
      <c r="A889" s="184"/>
      <c r="B889" s="184"/>
      <c r="C889" s="184"/>
      <c r="D889" s="184"/>
      <c r="E889" s="184"/>
      <c r="F889" s="186"/>
      <c r="G889" s="234"/>
      <c r="H889" s="184"/>
      <c r="I889" s="184"/>
      <c r="J889" s="186"/>
      <c r="K889" s="184"/>
    </row>
    <row r="890" spans="1:11" x14ac:dyDescent="0.2">
      <c r="A890" s="184"/>
      <c r="B890" s="184"/>
      <c r="C890" s="184"/>
      <c r="D890" s="184"/>
      <c r="E890" s="184"/>
      <c r="F890" s="186"/>
      <c r="G890" s="234"/>
      <c r="H890" s="184"/>
      <c r="I890" s="184"/>
      <c r="J890" s="186"/>
      <c r="K890" s="184"/>
    </row>
    <row r="891" spans="1:11" x14ac:dyDescent="0.2">
      <c r="A891" s="184"/>
      <c r="B891" s="184"/>
      <c r="C891" s="184"/>
      <c r="D891" s="184"/>
      <c r="E891" s="184"/>
      <c r="F891" s="186"/>
      <c r="G891" s="234"/>
      <c r="H891" s="184"/>
      <c r="I891" s="184"/>
      <c r="J891" s="186"/>
      <c r="K891" s="184"/>
    </row>
    <row r="892" spans="1:11" x14ac:dyDescent="0.2">
      <c r="A892" s="184"/>
      <c r="B892" s="184"/>
      <c r="C892" s="184"/>
      <c r="D892" s="184"/>
      <c r="E892" s="184"/>
      <c r="F892" s="186"/>
      <c r="G892" s="234"/>
      <c r="H892" s="184"/>
      <c r="I892" s="184"/>
      <c r="J892" s="186"/>
      <c r="K892" s="184"/>
    </row>
    <row r="893" spans="1:11" x14ac:dyDescent="0.2">
      <c r="A893" s="184"/>
      <c r="B893" s="184"/>
      <c r="C893" s="184"/>
      <c r="D893" s="184"/>
      <c r="E893" s="184"/>
      <c r="F893" s="186"/>
      <c r="G893" s="234"/>
      <c r="H893" s="184"/>
      <c r="I893" s="184"/>
      <c r="J893" s="186"/>
      <c r="K893" s="184"/>
    </row>
    <row r="894" spans="1:11" x14ac:dyDescent="0.2">
      <c r="A894" s="184"/>
      <c r="B894" s="184"/>
      <c r="C894" s="184"/>
      <c r="D894" s="184"/>
      <c r="E894" s="184"/>
      <c r="F894" s="186"/>
      <c r="G894" s="234"/>
      <c r="H894" s="184"/>
      <c r="I894" s="184"/>
      <c r="J894" s="186"/>
      <c r="K894" s="184"/>
    </row>
    <row r="895" spans="1:11" x14ac:dyDescent="0.2">
      <c r="A895" s="184"/>
      <c r="B895" s="184"/>
      <c r="C895" s="184"/>
      <c r="D895" s="184"/>
      <c r="E895" s="184"/>
      <c r="F895" s="186"/>
      <c r="G895" s="234"/>
      <c r="H895" s="184"/>
      <c r="I895" s="184"/>
      <c r="J895" s="186"/>
      <c r="K895" s="184"/>
    </row>
    <row r="896" spans="1:11" x14ac:dyDescent="0.2">
      <c r="A896" s="184"/>
      <c r="B896" s="184"/>
      <c r="C896" s="184"/>
      <c r="D896" s="184"/>
      <c r="E896" s="184"/>
      <c r="F896" s="186"/>
      <c r="G896" s="234"/>
      <c r="H896" s="184"/>
      <c r="I896" s="184"/>
      <c r="J896" s="186"/>
      <c r="K896" s="184"/>
    </row>
    <row r="897" spans="1:11" x14ac:dyDescent="0.2">
      <c r="A897" s="184"/>
      <c r="B897" s="184"/>
      <c r="C897" s="184"/>
      <c r="D897" s="184"/>
      <c r="E897" s="184"/>
      <c r="F897" s="186"/>
      <c r="G897" s="234"/>
      <c r="H897" s="184"/>
      <c r="I897" s="184"/>
      <c r="J897" s="186"/>
      <c r="K897" s="184"/>
    </row>
    <row r="898" spans="1:11" x14ac:dyDescent="0.2">
      <c r="A898" s="184"/>
      <c r="B898" s="184"/>
      <c r="C898" s="184"/>
      <c r="D898" s="184"/>
      <c r="E898" s="184"/>
      <c r="F898" s="186"/>
      <c r="G898" s="234"/>
      <c r="H898" s="184"/>
      <c r="I898" s="184"/>
      <c r="J898" s="186"/>
      <c r="K898" s="184"/>
    </row>
    <row r="899" spans="1:11" x14ac:dyDescent="0.2">
      <c r="A899" s="184"/>
      <c r="B899" s="184"/>
      <c r="C899" s="184"/>
      <c r="D899" s="184"/>
      <c r="E899" s="184"/>
      <c r="F899" s="186"/>
      <c r="G899" s="234"/>
      <c r="H899" s="184"/>
      <c r="I899" s="184"/>
      <c r="J899" s="186"/>
      <c r="K899" s="184"/>
    </row>
    <row r="900" spans="1:11" x14ac:dyDescent="0.2">
      <c r="A900" s="184"/>
      <c r="B900" s="184"/>
      <c r="C900" s="184"/>
      <c r="D900" s="184"/>
      <c r="E900" s="184"/>
      <c r="F900" s="186"/>
      <c r="G900" s="234"/>
      <c r="H900" s="184"/>
      <c r="I900" s="184"/>
      <c r="J900" s="186"/>
      <c r="K900" s="184"/>
    </row>
    <row r="901" spans="1:11" x14ac:dyDescent="0.2">
      <c r="G901" s="192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workbookViewId="0">
      <selection activeCell="G2" sqref="G2"/>
    </sheetView>
  </sheetViews>
  <sheetFormatPr defaultRowHeight="12.75" x14ac:dyDescent="0.2"/>
  <cols>
    <col min="6" max="6" width="14.7109375" customWidth="1"/>
    <col min="7" max="7" width="13.5703125" style="158" customWidth="1"/>
    <col min="9" max="9" width="20.85546875" customWidth="1"/>
    <col min="10" max="10" width="17.85546875" customWidth="1"/>
  </cols>
  <sheetData>
    <row r="1" spans="1:13" s="157" customFormat="1" x14ac:dyDescent="0.2">
      <c r="A1" s="187" t="s">
        <v>0</v>
      </c>
      <c r="B1" s="187" t="s">
        <v>1</v>
      </c>
      <c r="C1" s="187" t="s">
        <v>31</v>
      </c>
      <c r="D1" s="187" t="s">
        <v>32</v>
      </c>
      <c r="E1" s="187" t="s">
        <v>40</v>
      </c>
      <c r="F1" s="187" t="s">
        <v>33</v>
      </c>
      <c r="G1" s="189" t="s">
        <v>2</v>
      </c>
      <c r="H1" s="187" t="s">
        <v>36</v>
      </c>
      <c r="I1" s="187" t="s">
        <v>3</v>
      </c>
      <c r="J1" s="187" t="s">
        <v>34</v>
      </c>
      <c r="K1" s="187" t="s">
        <v>35</v>
      </c>
      <c r="L1" s="187"/>
      <c r="M1" s="187"/>
    </row>
    <row r="2" spans="1:13" x14ac:dyDescent="0.2">
      <c r="G2" s="19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59</vt:i4>
      </vt:variant>
      <vt:variant>
        <vt:lpstr>Intervals amb nom</vt:lpstr>
      </vt:variant>
      <vt:variant>
        <vt:i4>1</vt:i4>
      </vt:variant>
    </vt:vector>
  </HeadingPairs>
  <TitlesOfParts>
    <vt:vector size="60" baseType="lpstr">
      <vt:lpstr>02MAIG</vt:lpstr>
      <vt:lpstr>TREBALL</vt:lpstr>
      <vt:lpstr>gener G</vt:lpstr>
      <vt:lpstr>gener16 0 i C</vt:lpstr>
      <vt:lpstr>gener16G</vt:lpstr>
      <vt:lpstr>febrer16 0 i C</vt:lpstr>
      <vt:lpstr>febrer16 G</vt:lpstr>
      <vt:lpstr>març16 0 i C</vt:lpstr>
      <vt:lpstr>març16g</vt:lpstr>
      <vt:lpstr>abril16 0 i C</vt:lpstr>
      <vt:lpstr>abril16 G</vt:lpstr>
      <vt:lpstr>maig16 0 i C</vt:lpstr>
      <vt:lpstr>maig16G</vt:lpstr>
      <vt:lpstr>juny2016 0 i C</vt:lpstr>
      <vt:lpstr>juny2016 G</vt:lpstr>
      <vt:lpstr>juliol2016 0 i C</vt:lpstr>
      <vt:lpstr>juliol2016 G</vt:lpstr>
      <vt:lpstr>agost2016 0 i C</vt:lpstr>
      <vt:lpstr>agost2016 G</vt:lpstr>
      <vt:lpstr>set2016 0 i C</vt:lpstr>
      <vt:lpstr>set2016 G</vt:lpstr>
      <vt:lpstr>oct2016 0 i C</vt:lpstr>
      <vt:lpstr>oct2016 G</vt:lpstr>
      <vt:lpstr>nov2016 0 i C</vt:lpstr>
      <vt:lpstr>nov2016 G</vt:lpstr>
      <vt:lpstr>des16 0 i C</vt:lpstr>
      <vt:lpstr>des16G</vt:lpstr>
      <vt:lpstr>gen2017 0 i C</vt:lpstr>
      <vt:lpstr>gener2017G</vt:lpstr>
      <vt:lpstr>febrer17 0 i C</vt:lpstr>
      <vt:lpstr>febrer17 G</vt:lpstr>
      <vt:lpstr>març17 0 i c</vt:lpstr>
      <vt:lpstr>marçg17</vt:lpstr>
      <vt:lpstr>abril17 0 i C</vt:lpstr>
      <vt:lpstr>abril17G</vt:lpstr>
      <vt:lpstr>maig17 0 i C</vt:lpstr>
      <vt:lpstr>maig17 G</vt:lpstr>
      <vt:lpstr>juny17 0 i C</vt:lpstr>
      <vt:lpstr>junyg17</vt:lpstr>
      <vt:lpstr>juliol17 0 i C </vt:lpstr>
      <vt:lpstr>juliolg17</vt:lpstr>
      <vt:lpstr>agost17 0 i c</vt:lpstr>
      <vt:lpstr>agost17g</vt:lpstr>
      <vt:lpstr>set17 0 i C</vt:lpstr>
      <vt:lpstr>set17 g</vt:lpstr>
      <vt:lpstr>oct17 0 i C</vt:lpstr>
      <vt:lpstr>oct17g</vt:lpstr>
      <vt:lpstr>nov17 0 i c</vt:lpstr>
      <vt:lpstr>nov 17 g</vt:lpstr>
      <vt:lpstr>des 17 0 i C</vt:lpstr>
      <vt:lpstr>des 17 g</vt:lpstr>
      <vt:lpstr>gener18 0 i C</vt:lpstr>
      <vt:lpstr>gener18 g</vt:lpstr>
      <vt:lpstr>febrer18 0 i C</vt:lpstr>
      <vt:lpstr>febrer18g</vt:lpstr>
      <vt:lpstr>març18 0 i C</vt:lpstr>
      <vt:lpstr>març18 G</vt:lpstr>
      <vt:lpstr>abril18 0 i C</vt:lpstr>
      <vt:lpstr>abril18 G</vt:lpstr>
      <vt:lpstr>'02MAIG'!Àrea_d'impressió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Digital</dc:creator>
  <cp:lastModifiedBy>UB</cp:lastModifiedBy>
  <cp:lastPrinted>2018-04-27T09:42:56Z</cp:lastPrinted>
  <dcterms:created xsi:type="dcterms:W3CDTF">2014-06-02T09:59:12Z</dcterms:created>
  <dcterms:modified xsi:type="dcterms:W3CDTF">2018-05-09T09:31:43Z</dcterms:modified>
</cp:coreProperties>
</file>